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codeName="เวิร์กบุ๊กนี้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9F39725D-D1A9-4F1D-BB42-3AF3EE20A543}" xr6:coauthVersionLast="46" xr6:coauthVersionMax="46" xr10:uidLastSave="{00000000-0000-0000-0000-000000000000}"/>
  <bookViews>
    <workbookView xWindow="-104" yWindow="-104" windowWidth="18640" windowHeight="10576" tabRatio="693" xr2:uid="{00000000-000D-0000-FFFF-FFFF00000000}"/>
  </bookViews>
  <sheets>
    <sheet name="หน้าแรก" sheetId="1" r:id="rId1"/>
    <sheet name="Data" sheetId="80" state="hidden" r:id="rId2"/>
    <sheet name="Pivot" sheetId="122" state="hidden" r:id="rId3"/>
    <sheet name="กรุงเทพ" sheetId="8" r:id="rId4"/>
    <sheet name="อ่างทอง" sheetId="2" r:id="rId5"/>
    <sheet name="สระบุรี" sheetId="3" r:id="rId6"/>
    <sheet name="อยุธยา" sheetId="4" r:id="rId7"/>
    <sheet name="สิงห์บุรี" sheetId="5" r:id="rId8"/>
    <sheet name="ลพบุรี" sheetId="81" r:id="rId9"/>
    <sheet name="ปทุมธานี" sheetId="13" r:id="rId10"/>
    <sheet name="นนทบุรี" sheetId="14" r:id="rId11"/>
    <sheet name="ชัยนาท" sheetId="15" r:id="rId12"/>
    <sheet name="รวมเขต 1" sheetId="79" r:id="rId13"/>
    <sheet name="จันทบุรี" sheetId="17" r:id="rId14"/>
    <sheet name="ชลบุรี" sheetId="10" r:id="rId15"/>
    <sheet name="สระแก้ว" sheetId="16" r:id="rId16"/>
    <sheet name="สมุทรปราการ" sheetId="18" r:id="rId17"/>
    <sheet name="ฉะเชิงเทรา" sheetId="19" r:id="rId18"/>
    <sheet name="ตราด" sheetId="20" r:id="rId19"/>
    <sheet name="นครนายก" sheetId="21" r:id="rId20"/>
    <sheet name="ปราจีนบุรี" sheetId="22" r:id="rId21"/>
    <sheet name="ระยอง" sheetId="23" r:id="rId22"/>
    <sheet name="รวมเขต 2" sheetId="82" r:id="rId23"/>
    <sheet name="ชัยภูมิ" sheetId="24" r:id="rId24"/>
    <sheet name="นครราชสีมา" sheetId="25" r:id="rId25"/>
    <sheet name="บุรีรัมย์" sheetId="26" r:id="rId26"/>
    <sheet name="ยโสธร" sheetId="27" r:id="rId27"/>
    <sheet name="ศรีสะเกษ" sheetId="28" r:id="rId28"/>
    <sheet name="สุรินทร์" sheetId="29" r:id="rId29"/>
    <sheet name="อุบลราชธานี" sheetId="30" r:id="rId30"/>
    <sheet name="อำนาจเจริญ" sheetId="31" r:id="rId31"/>
    <sheet name="รวมเขต 3" sheetId="84" r:id="rId32"/>
    <sheet name="กาฬสินธุ์" sheetId="32" r:id="rId33"/>
    <sheet name="ขอนแก่น" sheetId="33" r:id="rId34"/>
    <sheet name="นครพนม" sheetId="34" r:id="rId35"/>
    <sheet name="บึงกาฬ" sheetId="35" r:id="rId36"/>
    <sheet name="มหาสารคาม" sheetId="36" r:id="rId37"/>
    <sheet name="มุกดาหาร" sheetId="37" r:id="rId38"/>
    <sheet name="ร้อยเอ็ด" sheetId="38" r:id="rId39"/>
    <sheet name="เลย" sheetId="39" r:id="rId40"/>
    <sheet name="สกลนคร" sheetId="40" r:id="rId41"/>
    <sheet name="หนองคาย" sheetId="41" r:id="rId42"/>
    <sheet name="หนองบัวลำภู" sheetId="42" r:id="rId43"/>
    <sheet name="อุดรธานี" sheetId="43" r:id="rId44"/>
    <sheet name="รวมเขต 4" sheetId="85" r:id="rId45"/>
    <sheet name="เชียงราย" sheetId="44" r:id="rId46"/>
    <sheet name="เชียงใหม่" sheetId="45" r:id="rId47"/>
    <sheet name="น่าน" sheetId="46" r:id="rId48"/>
    <sheet name="พะเยา" sheetId="47" r:id="rId49"/>
    <sheet name="แพร่" sheetId="48" r:id="rId50"/>
    <sheet name="ลำปาง" sheetId="49" r:id="rId51"/>
    <sheet name="ลำพูน" sheetId="50" r:id="rId52"/>
    <sheet name="แม่ฮ่องสอน" sheetId="51" r:id="rId53"/>
    <sheet name="รวมเขต 5" sheetId="86" r:id="rId54"/>
    <sheet name="กำแพงเพชร" sheetId="52" r:id="rId55"/>
    <sheet name="ตาก" sheetId="53" r:id="rId56"/>
    <sheet name="นครสวรรค์" sheetId="54" r:id="rId57"/>
    <sheet name="พิจิตร" sheetId="55" r:id="rId58"/>
    <sheet name="พิษณุโลก" sheetId="56" r:id="rId59"/>
    <sheet name="เพชรบูรณ์" sheetId="57" r:id="rId60"/>
    <sheet name="สุโขทัย" sheetId="58" r:id="rId61"/>
    <sheet name="อุตรดิตถ์" sheetId="59" r:id="rId62"/>
    <sheet name="อุทัยธานี" sheetId="60" r:id="rId63"/>
    <sheet name="รวมเขต 6" sheetId="87" r:id="rId64"/>
    <sheet name="กาญจนบุรี" sheetId="61" r:id="rId65"/>
    <sheet name="ประจวบคีรีขันธ์" sheetId="62" r:id="rId66"/>
    <sheet name="เพชรบุรี" sheetId="63" r:id="rId67"/>
    <sheet name="ราชบุรี" sheetId="64" r:id="rId68"/>
    <sheet name="นครปฐม" sheetId="9" r:id="rId69"/>
    <sheet name="สมุทรสาคร" sheetId="12" r:id="rId70"/>
    <sheet name="สมุทรสงคราม" sheetId="11" r:id="rId71"/>
    <sheet name="สุพรรณบุรี" sheetId="7" r:id="rId72"/>
    <sheet name="รวมเขต 7" sheetId="88" r:id="rId73"/>
    <sheet name="กระบี่" sheetId="65" r:id="rId74"/>
    <sheet name="ชุมพร" sheetId="66" r:id="rId75"/>
    <sheet name="ตรัง" sheetId="67" r:id="rId76"/>
    <sheet name="นครศรีธรรมราช" sheetId="68" r:id="rId77"/>
    <sheet name="ภูเก็ต" sheetId="69" r:id="rId78"/>
    <sheet name="พังงา" sheetId="70" r:id="rId79"/>
    <sheet name="พัทลุง" sheetId="71" r:id="rId80"/>
    <sheet name="ระนอง" sheetId="72" r:id="rId81"/>
    <sheet name="สุราษฎร์ธานี" sheetId="73" r:id="rId82"/>
    <sheet name="รวมเขต 8" sheetId="89" r:id="rId83"/>
    <sheet name="นราธิวาส" sheetId="74" r:id="rId84"/>
    <sheet name="ปัตตานี" sheetId="75" r:id="rId85"/>
    <sheet name="ยะลา" sheetId="76" r:id="rId86"/>
    <sheet name="สงขลา" sheetId="77" r:id="rId87"/>
    <sheet name="สตูล" sheetId="78" r:id="rId88"/>
    <sheet name="รวมเขต 9" sheetId="90" r:id="rId89"/>
    <sheet name="Sheet2" sheetId="120" state="hidden" r:id="rId90"/>
  </sheets>
  <definedNames>
    <definedName name="_xlnm._FilterDatabase" localSheetId="1" hidden="1">Data!$A$1:$D$2232</definedName>
    <definedName name="_xlnm._FilterDatabase" localSheetId="2" hidden="1">Pivot!$A$1:$P$79</definedName>
  </definedNames>
  <calcPr calcId="181029"/>
</workbook>
</file>

<file path=xl/calcChain.xml><?xml version="1.0" encoding="utf-8"?>
<calcChain xmlns="http://schemas.openxmlformats.org/spreadsheetml/2006/main">
  <c r="P83" i="8" l="1"/>
  <c r="V76" i="67"/>
  <c r="W76" i="67"/>
  <c r="X76" i="67"/>
  <c r="V77" i="67"/>
  <c r="W77" i="67"/>
  <c r="X77" i="67"/>
  <c r="V78" i="67"/>
  <c r="W78" i="67"/>
  <c r="X78" i="67"/>
  <c r="V79" i="67"/>
  <c r="W79" i="67"/>
  <c r="X79" i="67"/>
  <c r="V80" i="67"/>
  <c r="W80" i="67"/>
  <c r="X80" i="67"/>
  <c r="V81" i="67"/>
  <c r="W81" i="67"/>
  <c r="X81" i="67"/>
  <c r="V82" i="67"/>
  <c r="W82" i="67"/>
  <c r="X82" i="67"/>
  <c r="V83" i="67"/>
  <c r="W83" i="67"/>
  <c r="X83" i="67"/>
  <c r="V84" i="67"/>
  <c r="W84" i="67"/>
  <c r="X84" i="67"/>
  <c r="V85" i="67"/>
  <c r="W85" i="67"/>
  <c r="X85" i="67"/>
  <c r="U77" i="67"/>
  <c r="U78" i="67"/>
  <c r="U79" i="67"/>
  <c r="U80" i="67"/>
  <c r="U81" i="67"/>
  <c r="U82" i="67"/>
  <c r="U83" i="67"/>
  <c r="U84" i="67"/>
  <c r="U85" i="67"/>
  <c r="U76" i="67"/>
  <c r="D76" i="67"/>
  <c r="E76" i="67"/>
  <c r="F76" i="67"/>
  <c r="G76" i="67"/>
  <c r="H76" i="67"/>
  <c r="I76" i="67"/>
  <c r="J76" i="67"/>
  <c r="K76" i="67"/>
  <c r="L76" i="67"/>
  <c r="M76" i="67"/>
  <c r="N76" i="67"/>
  <c r="O76" i="67"/>
  <c r="P76" i="67"/>
  <c r="Q76" i="67"/>
  <c r="R76" i="67"/>
  <c r="S76" i="67"/>
  <c r="D77" i="67"/>
  <c r="E77" i="67"/>
  <c r="F77" i="67"/>
  <c r="G77" i="67"/>
  <c r="H77" i="67"/>
  <c r="I77" i="67"/>
  <c r="J77" i="67"/>
  <c r="K77" i="67"/>
  <c r="L77" i="67"/>
  <c r="M77" i="67"/>
  <c r="N77" i="67"/>
  <c r="O77" i="67"/>
  <c r="P77" i="67"/>
  <c r="Q77" i="67"/>
  <c r="R77" i="67"/>
  <c r="S77" i="67"/>
  <c r="D78" i="67"/>
  <c r="E78" i="67"/>
  <c r="F78" i="67"/>
  <c r="G78" i="67"/>
  <c r="H78" i="67"/>
  <c r="I78" i="67"/>
  <c r="J78" i="67"/>
  <c r="K78" i="67"/>
  <c r="L78" i="67"/>
  <c r="M78" i="67"/>
  <c r="N78" i="67"/>
  <c r="O78" i="67"/>
  <c r="P78" i="67"/>
  <c r="Q78" i="67"/>
  <c r="R78" i="67"/>
  <c r="S78" i="67"/>
  <c r="D79" i="67"/>
  <c r="E79" i="67"/>
  <c r="F79" i="67"/>
  <c r="G79" i="67"/>
  <c r="H79" i="67"/>
  <c r="I79" i="67"/>
  <c r="J79" i="67"/>
  <c r="K79" i="67"/>
  <c r="L79" i="67"/>
  <c r="M79" i="67"/>
  <c r="N79" i="67"/>
  <c r="O79" i="67"/>
  <c r="P79" i="67"/>
  <c r="Q79" i="67"/>
  <c r="R79" i="67"/>
  <c r="S79" i="67"/>
  <c r="D80" i="67"/>
  <c r="E80" i="67"/>
  <c r="F80" i="67"/>
  <c r="G80" i="67"/>
  <c r="H80" i="67"/>
  <c r="I80" i="67"/>
  <c r="J80" i="67"/>
  <c r="K80" i="67"/>
  <c r="L80" i="67"/>
  <c r="M80" i="67"/>
  <c r="N80" i="67"/>
  <c r="O80" i="67"/>
  <c r="P80" i="67"/>
  <c r="Q80" i="67"/>
  <c r="R80" i="67"/>
  <c r="S80" i="67"/>
  <c r="D81" i="67"/>
  <c r="E81" i="67"/>
  <c r="F81" i="67"/>
  <c r="G81" i="67"/>
  <c r="H81" i="67"/>
  <c r="I81" i="67"/>
  <c r="J81" i="67"/>
  <c r="K81" i="67"/>
  <c r="L81" i="67"/>
  <c r="M81" i="67"/>
  <c r="N81" i="67"/>
  <c r="O81" i="67"/>
  <c r="P81" i="67"/>
  <c r="Q81" i="67"/>
  <c r="R81" i="67"/>
  <c r="S81" i="67"/>
  <c r="D82" i="67"/>
  <c r="E82" i="67"/>
  <c r="F82" i="67"/>
  <c r="G82" i="67"/>
  <c r="H82" i="67"/>
  <c r="I82" i="67"/>
  <c r="J82" i="67"/>
  <c r="K82" i="67"/>
  <c r="L82" i="67"/>
  <c r="M82" i="67"/>
  <c r="N82" i="67"/>
  <c r="O82" i="67"/>
  <c r="P82" i="67"/>
  <c r="Q82" i="67"/>
  <c r="R82" i="67"/>
  <c r="S82" i="67"/>
  <c r="D83" i="67"/>
  <c r="E83" i="67"/>
  <c r="F83" i="67"/>
  <c r="G83" i="67"/>
  <c r="H83" i="67"/>
  <c r="I83" i="67"/>
  <c r="J83" i="67"/>
  <c r="K83" i="67"/>
  <c r="L83" i="67"/>
  <c r="M83" i="67"/>
  <c r="N83" i="67"/>
  <c r="O83" i="67"/>
  <c r="P83" i="67"/>
  <c r="Q83" i="67"/>
  <c r="R83" i="67"/>
  <c r="S83" i="67"/>
  <c r="D84" i="67"/>
  <c r="E84" i="67"/>
  <c r="F84" i="67"/>
  <c r="G84" i="67"/>
  <c r="H84" i="67"/>
  <c r="I84" i="67"/>
  <c r="J84" i="67"/>
  <c r="K84" i="67"/>
  <c r="L84" i="67"/>
  <c r="M84" i="67"/>
  <c r="N84" i="67"/>
  <c r="O84" i="67"/>
  <c r="P84" i="67"/>
  <c r="Q84" i="67"/>
  <c r="R84" i="67"/>
  <c r="S84" i="67"/>
  <c r="D85" i="67"/>
  <c r="E85" i="67"/>
  <c r="F85" i="67"/>
  <c r="G85" i="67"/>
  <c r="H85" i="67"/>
  <c r="I85" i="67"/>
  <c r="J85" i="67"/>
  <c r="K85" i="67"/>
  <c r="L85" i="67"/>
  <c r="M85" i="67"/>
  <c r="N85" i="67"/>
  <c r="O85" i="67"/>
  <c r="P85" i="67"/>
  <c r="Q85" i="67"/>
  <c r="R85" i="67"/>
  <c r="S85" i="67"/>
  <c r="C77" i="67"/>
  <c r="C78" i="67"/>
  <c r="C79" i="67"/>
  <c r="C80" i="67"/>
  <c r="C81" i="67"/>
  <c r="C82" i="67"/>
  <c r="C83" i="67"/>
  <c r="C84" i="67"/>
  <c r="C85" i="67"/>
  <c r="C76" i="67"/>
  <c r="V76" i="66"/>
  <c r="W76" i="66"/>
  <c r="X76" i="66"/>
  <c r="V77" i="66"/>
  <c r="W77" i="66"/>
  <c r="X77" i="66"/>
  <c r="V78" i="66"/>
  <c r="W78" i="66"/>
  <c r="X78" i="66"/>
  <c r="V79" i="66"/>
  <c r="W79" i="66"/>
  <c r="X79" i="66"/>
  <c r="V80" i="66"/>
  <c r="W80" i="66"/>
  <c r="X80" i="66"/>
  <c r="V81" i="66"/>
  <c r="W81" i="66"/>
  <c r="X81" i="66"/>
  <c r="V82" i="66"/>
  <c r="W82" i="66"/>
  <c r="X82" i="66"/>
  <c r="V83" i="66"/>
  <c r="W83" i="66"/>
  <c r="X83" i="66"/>
  <c r="V84" i="66"/>
  <c r="W84" i="66"/>
  <c r="X84" i="66"/>
  <c r="V85" i="66"/>
  <c r="W85" i="66"/>
  <c r="X85" i="66"/>
  <c r="U77" i="66"/>
  <c r="U78" i="66"/>
  <c r="U79" i="66"/>
  <c r="U80" i="66"/>
  <c r="U81" i="66"/>
  <c r="U82" i="66"/>
  <c r="U83" i="66"/>
  <c r="U84" i="66"/>
  <c r="U85" i="66"/>
  <c r="U76" i="66"/>
  <c r="D76" i="66"/>
  <c r="E76" i="66"/>
  <c r="F76" i="66"/>
  <c r="G76" i="66"/>
  <c r="H76" i="66"/>
  <c r="I76" i="66"/>
  <c r="J76" i="66"/>
  <c r="K76" i="66"/>
  <c r="L76" i="66"/>
  <c r="M76" i="66"/>
  <c r="N76" i="66"/>
  <c r="O76" i="66"/>
  <c r="P76" i="66"/>
  <c r="Q76" i="66"/>
  <c r="R76" i="66"/>
  <c r="S76" i="66"/>
  <c r="D77" i="66"/>
  <c r="E77" i="66"/>
  <c r="F77" i="66"/>
  <c r="G77" i="66"/>
  <c r="H77" i="66"/>
  <c r="I77" i="66"/>
  <c r="J77" i="66"/>
  <c r="K77" i="66"/>
  <c r="L77" i="66"/>
  <c r="M77" i="66"/>
  <c r="N77" i="66"/>
  <c r="O77" i="66"/>
  <c r="P77" i="66"/>
  <c r="Q77" i="66"/>
  <c r="R77" i="66"/>
  <c r="S77" i="66"/>
  <c r="D78" i="66"/>
  <c r="E78" i="66"/>
  <c r="F78" i="66"/>
  <c r="G78" i="66"/>
  <c r="H78" i="66"/>
  <c r="I78" i="66"/>
  <c r="J78" i="66"/>
  <c r="K78" i="66"/>
  <c r="L78" i="66"/>
  <c r="M78" i="66"/>
  <c r="N78" i="66"/>
  <c r="O78" i="66"/>
  <c r="P78" i="66"/>
  <c r="Q78" i="66"/>
  <c r="R78" i="66"/>
  <c r="S78" i="66"/>
  <c r="D79" i="66"/>
  <c r="E79" i="66"/>
  <c r="F79" i="66"/>
  <c r="G79" i="66"/>
  <c r="H79" i="66"/>
  <c r="I79" i="66"/>
  <c r="J79" i="66"/>
  <c r="K79" i="66"/>
  <c r="L79" i="66"/>
  <c r="M79" i="66"/>
  <c r="N79" i="66"/>
  <c r="O79" i="66"/>
  <c r="P79" i="66"/>
  <c r="Q79" i="66"/>
  <c r="R79" i="66"/>
  <c r="S79" i="66"/>
  <c r="D80" i="66"/>
  <c r="E80" i="66"/>
  <c r="F80" i="66"/>
  <c r="G80" i="66"/>
  <c r="H80" i="66"/>
  <c r="I80" i="66"/>
  <c r="J80" i="66"/>
  <c r="K80" i="66"/>
  <c r="L80" i="66"/>
  <c r="M80" i="66"/>
  <c r="N80" i="66"/>
  <c r="O80" i="66"/>
  <c r="P80" i="66"/>
  <c r="Q80" i="66"/>
  <c r="R80" i="66"/>
  <c r="S80" i="66"/>
  <c r="D81" i="66"/>
  <c r="E81" i="66"/>
  <c r="F81" i="66"/>
  <c r="G81" i="66"/>
  <c r="H81" i="66"/>
  <c r="I81" i="66"/>
  <c r="J81" i="66"/>
  <c r="K81" i="66"/>
  <c r="L81" i="66"/>
  <c r="M81" i="66"/>
  <c r="N81" i="66"/>
  <c r="O81" i="66"/>
  <c r="P81" i="66"/>
  <c r="Q81" i="66"/>
  <c r="R81" i="66"/>
  <c r="S81" i="66"/>
  <c r="D82" i="66"/>
  <c r="E82" i="66"/>
  <c r="F82" i="66"/>
  <c r="G82" i="66"/>
  <c r="H82" i="66"/>
  <c r="I82" i="66"/>
  <c r="J82" i="66"/>
  <c r="K82" i="66"/>
  <c r="L82" i="66"/>
  <c r="M82" i="66"/>
  <c r="N82" i="66"/>
  <c r="O82" i="66"/>
  <c r="P82" i="66"/>
  <c r="Q82" i="66"/>
  <c r="R82" i="66"/>
  <c r="S82" i="66"/>
  <c r="D83" i="66"/>
  <c r="E83" i="66"/>
  <c r="F83" i="66"/>
  <c r="G83" i="66"/>
  <c r="H83" i="66"/>
  <c r="I83" i="66"/>
  <c r="J83" i="66"/>
  <c r="K83" i="66"/>
  <c r="L83" i="66"/>
  <c r="M83" i="66"/>
  <c r="N83" i="66"/>
  <c r="O83" i="66"/>
  <c r="P83" i="66"/>
  <c r="Q83" i="66"/>
  <c r="R83" i="66"/>
  <c r="S83" i="66"/>
  <c r="D84" i="66"/>
  <c r="E84" i="66"/>
  <c r="F84" i="66"/>
  <c r="G84" i="66"/>
  <c r="H84" i="66"/>
  <c r="I84" i="66"/>
  <c r="J84" i="66"/>
  <c r="K84" i="66"/>
  <c r="L84" i="66"/>
  <c r="M84" i="66"/>
  <c r="N84" i="66"/>
  <c r="O84" i="66"/>
  <c r="P84" i="66"/>
  <c r="Q84" i="66"/>
  <c r="R84" i="66"/>
  <c r="S84" i="66"/>
  <c r="D85" i="66"/>
  <c r="E85" i="66"/>
  <c r="F85" i="66"/>
  <c r="G85" i="66"/>
  <c r="H85" i="66"/>
  <c r="I85" i="66"/>
  <c r="J85" i="66"/>
  <c r="K85" i="66"/>
  <c r="L85" i="66"/>
  <c r="M85" i="66"/>
  <c r="N85" i="66"/>
  <c r="O85" i="66"/>
  <c r="P85" i="66"/>
  <c r="Q85" i="66"/>
  <c r="R85" i="66"/>
  <c r="S85" i="66"/>
  <c r="C77" i="66"/>
  <c r="C78" i="66"/>
  <c r="C79" i="66"/>
  <c r="C80" i="66"/>
  <c r="C81" i="66"/>
  <c r="C82" i="66"/>
  <c r="C83" i="66"/>
  <c r="C84" i="66"/>
  <c r="C85" i="66"/>
  <c r="C76" i="66"/>
  <c r="V76" i="65"/>
  <c r="W76" i="65"/>
  <c r="X76" i="65"/>
  <c r="V77" i="65"/>
  <c r="W77" i="65"/>
  <c r="X77" i="65"/>
  <c r="V78" i="65"/>
  <c r="W78" i="65"/>
  <c r="X78" i="65"/>
  <c r="V79" i="65"/>
  <c r="W79" i="65"/>
  <c r="X79" i="65"/>
  <c r="V80" i="65"/>
  <c r="W80" i="65"/>
  <c r="X80" i="65"/>
  <c r="V81" i="65"/>
  <c r="W81" i="65"/>
  <c r="X81" i="65"/>
  <c r="V82" i="65"/>
  <c r="W82" i="65"/>
  <c r="X82" i="65"/>
  <c r="V83" i="65"/>
  <c r="W83" i="65"/>
  <c r="X83" i="65"/>
  <c r="V84" i="65"/>
  <c r="W84" i="65"/>
  <c r="X84" i="65"/>
  <c r="V85" i="65"/>
  <c r="W85" i="65"/>
  <c r="X85" i="65"/>
  <c r="U77" i="65"/>
  <c r="U78" i="65"/>
  <c r="U79" i="65"/>
  <c r="U80" i="65"/>
  <c r="U81" i="65"/>
  <c r="U82" i="65"/>
  <c r="U83" i="65"/>
  <c r="U84" i="65"/>
  <c r="U85" i="65"/>
  <c r="U76" i="65"/>
  <c r="D76" i="65"/>
  <c r="E76" i="65"/>
  <c r="F76" i="65"/>
  <c r="G76" i="65"/>
  <c r="H76" i="65"/>
  <c r="I76" i="65"/>
  <c r="J76" i="65"/>
  <c r="K76" i="65"/>
  <c r="L76" i="65"/>
  <c r="M76" i="65"/>
  <c r="N76" i="65"/>
  <c r="O76" i="65"/>
  <c r="P76" i="65"/>
  <c r="Q76" i="65"/>
  <c r="R76" i="65"/>
  <c r="S76" i="65"/>
  <c r="D77" i="65"/>
  <c r="E77" i="65"/>
  <c r="F77" i="65"/>
  <c r="G77" i="65"/>
  <c r="H77" i="65"/>
  <c r="I77" i="65"/>
  <c r="J77" i="65"/>
  <c r="K77" i="65"/>
  <c r="L77" i="65"/>
  <c r="M77" i="65"/>
  <c r="N77" i="65"/>
  <c r="O77" i="65"/>
  <c r="P77" i="65"/>
  <c r="Q77" i="65"/>
  <c r="R77" i="65"/>
  <c r="S77" i="65"/>
  <c r="D78" i="65"/>
  <c r="E78" i="65"/>
  <c r="F78" i="65"/>
  <c r="G78" i="65"/>
  <c r="H78" i="65"/>
  <c r="I78" i="65"/>
  <c r="J78" i="65"/>
  <c r="K78" i="65"/>
  <c r="L78" i="65"/>
  <c r="M78" i="65"/>
  <c r="N78" i="65"/>
  <c r="O78" i="65"/>
  <c r="P78" i="65"/>
  <c r="Q78" i="65"/>
  <c r="R78" i="65"/>
  <c r="S78" i="65"/>
  <c r="D79" i="65"/>
  <c r="E79" i="65"/>
  <c r="F79" i="65"/>
  <c r="G79" i="65"/>
  <c r="H79" i="65"/>
  <c r="I79" i="65"/>
  <c r="J79" i="65"/>
  <c r="K79" i="65"/>
  <c r="L79" i="65"/>
  <c r="M79" i="65"/>
  <c r="N79" i="65"/>
  <c r="O79" i="65"/>
  <c r="P79" i="65"/>
  <c r="Q79" i="65"/>
  <c r="R79" i="65"/>
  <c r="S79" i="65"/>
  <c r="D80" i="65"/>
  <c r="E80" i="65"/>
  <c r="F80" i="65"/>
  <c r="G80" i="65"/>
  <c r="H80" i="65"/>
  <c r="I80" i="65"/>
  <c r="J80" i="65"/>
  <c r="K80" i="65"/>
  <c r="L80" i="65"/>
  <c r="M80" i="65"/>
  <c r="N80" i="65"/>
  <c r="O80" i="65"/>
  <c r="P80" i="65"/>
  <c r="Q80" i="65"/>
  <c r="R80" i="65"/>
  <c r="S80" i="65"/>
  <c r="D81" i="65"/>
  <c r="E81" i="65"/>
  <c r="F81" i="65"/>
  <c r="G81" i="65"/>
  <c r="H81" i="65"/>
  <c r="I81" i="65"/>
  <c r="J81" i="65"/>
  <c r="K81" i="65"/>
  <c r="L81" i="65"/>
  <c r="M81" i="65"/>
  <c r="N81" i="65"/>
  <c r="O81" i="65"/>
  <c r="P81" i="65"/>
  <c r="Q81" i="65"/>
  <c r="R81" i="65"/>
  <c r="S81" i="65"/>
  <c r="D82" i="65"/>
  <c r="E82" i="65"/>
  <c r="F82" i="65"/>
  <c r="G82" i="65"/>
  <c r="H82" i="65"/>
  <c r="I82" i="65"/>
  <c r="J82" i="65"/>
  <c r="K82" i="65"/>
  <c r="L82" i="65"/>
  <c r="M82" i="65"/>
  <c r="N82" i="65"/>
  <c r="O82" i="65"/>
  <c r="P82" i="65"/>
  <c r="Q82" i="65"/>
  <c r="R82" i="65"/>
  <c r="S82" i="65"/>
  <c r="D83" i="65"/>
  <c r="E83" i="65"/>
  <c r="F83" i="65"/>
  <c r="G83" i="65"/>
  <c r="H83" i="65"/>
  <c r="I83" i="65"/>
  <c r="J83" i="65"/>
  <c r="K83" i="65"/>
  <c r="L83" i="65"/>
  <c r="M83" i="65"/>
  <c r="N83" i="65"/>
  <c r="O83" i="65"/>
  <c r="P83" i="65"/>
  <c r="Q83" i="65"/>
  <c r="R83" i="65"/>
  <c r="S83" i="65"/>
  <c r="D84" i="65"/>
  <c r="E84" i="65"/>
  <c r="F84" i="65"/>
  <c r="G84" i="65"/>
  <c r="H84" i="65"/>
  <c r="I84" i="65"/>
  <c r="J84" i="65"/>
  <c r="K84" i="65"/>
  <c r="L84" i="65"/>
  <c r="M84" i="65"/>
  <c r="N84" i="65"/>
  <c r="O84" i="65"/>
  <c r="P84" i="65"/>
  <c r="Q84" i="65"/>
  <c r="R84" i="65"/>
  <c r="S84" i="65"/>
  <c r="D85" i="65"/>
  <c r="E85" i="65"/>
  <c r="F85" i="65"/>
  <c r="G85" i="65"/>
  <c r="H85" i="65"/>
  <c r="I85" i="65"/>
  <c r="J85" i="65"/>
  <c r="K85" i="65"/>
  <c r="L85" i="65"/>
  <c r="M85" i="65"/>
  <c r="N85" i="65"/>
  <c r="O85" i="65"/>
  <c r="P85" i="65"/>
  <c r="Q85" i="65"/>
  <c r="R85" i="65"/>
  <c r="S85" i="65"/>
  <c r="C77" i="65"/>
  <c r="C78" i="65"/>
  <c r="C79" i="65"/>
  <c r="C80" i="65"/>
  <c r="C81" i="65"/>
  <c r="C82" i="65"/>
  <c r="C83" i="65"/>
  <c r="C84" i="65"/>
  <c r="C85" i="65"/>
  <c r="C76" i="65"/>
  <c r="V76" i="7"/>
  <c r="W76" i="7"/>
  <c r="X76" i="7"/>
  <c r="V77" i="7"/>
  <c r="W77" i="7"/>
  <c r="X77" i="7"/>
  <c r="V78" i="7"/>
  <c r="W78" i="7"/>
  <c r="X78" i="7"/>
  <c r="V79" i="7"/>
  <c r="W79" i="7"/>
  <c r="X79" i="7"/>
  <c r="V80" i="7"/>
  <c r="W80" i="7"/>
  <c r="X80" i="7"/>
  <c r="V81" i="7"/>
  <c r="W81" i="7"/>
  <c r="X81" i="7"/>
  <c r="V82" i="7"/>
  <c r="W82" i="7"/>
  <c r="X82" i="7"/>
  <c r="V83" i="7"/>
  <c r="W83" i="7"/>
  <c r="X83" i="7"/>
  <c r="V84" i="7"/>
  <c r="W84" i="7"/>
  <c r="X84" i="7"/>
  <c r="V85" i="7"/>
  <c r="W85" i="7"/>
  <c r="X85" i="7"/>
  <c r="U77" i="7"/>
  <c r="U78" i="7"/>
  <c r="U79" i="7"/>
  <c r="U80" i="7"/>
  <c r="U81" i="7"/>
  <c r="U82" i="7"/>
  <c r="U83" i="7"/>
  <c r="U84" i="7"/>
  <c r="U85" i="7"/>
  <c r="U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C77" i="7"/>
  <c r="T77" i="7" s="1"/>
  <c r="C78" i="7"/>
  <c r="C79" i="7"/>
  <c r="T79" i="7" s="1"/>
  <c r="C80" i="7"/>
  <c r="C81" i="7"/>
  <c r="C82" i="7"/>
  <c r="C83" i="7"/>
  <c r="C84" i="7"/>
  <c r="C85" i="7"/>
  <c r="C76" i="7"/>
  <c r="V76" i="11"/>
  <c r="W76" i="11"/>
  <c r="X76" i="11"/>
  <c r="V77" i="11"/>
  <c r="W77" i="11"/>
  <c r="X77" i="11"/>
  <c r="V78" i="11"/>
  <c r="W78" i="11"/>
  <c r="X78" i="11"/>
  <c r="V79" i="11"/>
  <c r="W79" i="11"/>
  <c r="X79" i="11"/>
  <c r="V80" i="11"/>
  <c r="W80" i="11"/>
  <c r="X80" i="11"/>
  <c r="V81" i="11"/>
  <c r="W81" i="11"/>
  <c r="X81" i="11"/>
  <c r="V82" i="11"/>
  <c r="W82" i="11"/>
  <c r="X82" i="11"/>
  <c r="V83" i="11"/>
  <c r="W83" i="11"/>
  <c r="X83" i="11"/>
  <c r="V84" i="11"/>
  <c r="W84" i="11"/>
  <c r="X84" i="11"/>
  <c r="V85" i="11"/>
  <c r="W85" i="11"/>
  <c r="X85" i="11"/>
  <c r="U77" i="11"/>
  <c r="U78" i="11"/>
  <c r="U79" i="11"/>
  <c r="U80" i="11"/>
  <c r="U81" i="11"/>
  <c r="U82" i="11"/>
  <c r="U83" i="11"/>
  <c r="U84" i="11"/>
  <c r="U85" i="11"/>
  <c r="U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C77" i="11"/>
  <c r="T77" i="11" s="1"/>
  <c r="C78" i="11"/>
  <c r="C79" i="11"/>
  <c r="C80" i="11"/>
  <c r="C81" i="11"/>
  <c r="T81" i="11" s="1"/>
  <c r="C82" i="11"/>
  <c r="C83" i="11"/>
  <c r="C84" i="11"/>
  <c r="C85" i="11"/>
  <c r="C76" i="11"/>
  <c r="V76" i="12"/>
  <c r="W76" i="12"/>
  <c r="X76" i="12"/>
  <c r="V77" i="12"/>
  <c r="W77" i="12"/>
  <c r="X77" i="12"/>
  <c r="V78" i="12"/>
  <c r="W78" i="12"/>
  <c r="X78" i="12"/>
  <c r="V79" i="12"/>
  <c r="W79" i="12"/>
  <c r="X79" i="12"/>
  <c r="V80" i="12"/>
  <c r="W80" i="12"/>
  <c r="X80" i="12"/>
  <c r="V81" i="12"/>
  <c r="W81" i="12"/>
  <c r="X81" i="12"/>
  <c r="V82" i="12"/>
  <c r="W82" i="12"/>
  <c r="X82" i="12"/>
  <c r="V83" i="12"/>
  <c r="W83" i="12"/>
  <c r="X83" i="12"/>
  <c r="V84" i="12"/>
  <c r="W84" i="12"/>
  <c r="X84" i="12"/>
  <c r="V85" i="12"/>
  <c r="W85" i="12"/>
  <c r="X85" i="12"/>
  <c r="U85" i="12"/>
  <c r="U77" i="12"/>
  <c r="U78" i="12"/>
  <c r="U79" i="12"/>
  <c r="U80" i="12"/>
  <c r="U81" i="12"/>
  <c r="U82" i="12"/>
  <c r="U83" i="12"/>
  <c r="U84" i="12"/>
  <c r="U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C77" i="12"/>
  <c r="T77" i="12" s="1"/>
  <c r="C78" i="12"/>
  <c r="C79" i="12"/>
  <c r="C80" i="12"/>
  <c r="C81" i="12"/>
  <c r="C82" i="12"/>
  <c r="C83" i="12"/>
  <c r="C84" i="12"/>
  <c r="C85" i="12"/>
  <c r="C76" i="12"/>
  <c r="V76" i="9"/>
  <c r="W76" i="9"/>
  <c r="X76" i="9"/>
  <c r="V77" i="9"/>
  <c r="W77" i="9"/>
  <c r="X77" i="9"/>
  <c r="V78" i="9"/>
  <c r="W78" i="9"/>
  <c r="X78" i="9"/>
  <c r="V79" i="9"/>
  <c r="W79" i="9"/>
  <c r="X79" i="9"/>
  <c r="V80" i="9"/>
  <c r="W80" i="9"/>
  <c r="X80" i="9"/>
  <c r="V81" i="9"/>
  <c r="W81" i="9"/>
  <c r="X81" i="9"/>
  <c r="V82" i="9"/>
  <c r="W82" i="9"/>
  <c r="X82" i="9"/>
  <c r="V83" i="9"/>
  <c r="W83" i="9"/>
  <c r="X83" i="9"/>
  <c r="V84" i="9"/>
  <c r="W84" i="9"/>
  <c r="X84" i="9"/>
  <c r="V85" i="9"/>
  <c r="W85" i="9"/>
  <c r="X85" i="9"/>
  <c r="U77" i="9"/>
  <c r="U78" i="9"/>
  <c r="U79" i="9"/>
  <c r="U80" i="9"/>
  <c r="U81" i="9"/>
  <c r="U82" i="9"/>
  <c r="U83" i="9"/>
  <c r="U84" i="9"/>
  <c r="U85" i="9"/>
  <c r="U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C77" i="9"/>
  <c r="T77" i="9" s="1"/>
  <c r="C78" i="9"/>
  <c r="C79" i="9"/>
  <c r="C80" i="9"/>
  <c r="C81" i="9"/>
  <c r="C82" i="9"/>
  <c r="C83" i="9"/>
  <c r="C84" i="9"/>
  <c r="C85" i="9"/>
  <c r="C76" i="9"/>
  <c r="V76" i="64"/>
  <c r="W76" i="64"/>
  <c r="X76" i="64"/>
  <c r="V77" i="64"/>
  <c r="W77" i="64"/>
  <c r="X77" i="64"/>
  <c r="V78" i="64"/>
  <c r="W78" i="64"/>
  <c r="X78" i="64"/>
  <c r="V79" i="64"/>
  <c r="W79" i="64"/>
  <c r="X79" i="64"/>
  <c r="V80" i="64"/>
  <c r="W80" i="64"/>
  <c r="X80" i="64"/>
  <c r="V81" i="64"/>
  <c r="W81" i="64"/>
  <c r="X81" i="64"/>
  <c r="V82" i="64"/>
  <c r="W82" i="64"/>
  <c r="X82" i="64"/>
  <c r="V83" i="64"/>
  <c r="W83" i="64"/>
  <c r="X83" i="64"/>
  <c r="V84" i="64"/>
  <c r="W84" i="64"/>
  <c r="X84" i="64"/>
  <c r="V85" i="64"/>
  <c r="W85" i="64"/>
  <c r="X85" i="64"/>
  <c r="U77" i="64"/>
  <c r="U78" i="64"/>
  <c r="U79" i="64"/>
  <c r="U80" i="64"/>
  <c r="U81" i="64"/>
  <c r="U82" i="64"/>
  <c r="U83" i="64"/>
  <c r="U84" i="64"/>
  <c r="U85" i="64"/>
  <c r="U76" i="64"/>
  <c r="D76" i="64"/>
  <c r="E76" i="64"/>
  <c r="F76" i="64"/>
  <c r="G76" i="64"/>
  <c r="H76" i="64"/>
  <c r="I76" i="64"/>
  <c r="J76" i="64"/>
  <c r="K76" i="64"/>
  <c r="L76" i="64"/>
  <c r="M76" i="64"/>
  <c r="N76" i="64"/>
  <c r="O76" i="64"/>
  <c r="P76" i="64"/>
  <c r="Q76" i="64"/>
  <c r="R76" i="64"/>
  <c r="S76" i="64"/>
  <c r="D77" i="64"/>
  <c r="E77" i="64"/>
  <c r="F77" i="64"/>
  <c r="G77" i="64"/>
  <c r="H77" i="64"/>
  <c r="I77" i="64"/>
  <c r="J77" i="64"/>
  <c r="K77" i="64"/>
  <c r="L77" i="64"/>
  <c r="M77" i="64"/>
  <c r="N77" i="64"/>
  <c r="O77" i="64"/>
  <c r="P77" i="64"/>
  <c r="Q77" i="64"/>
  <c r="R77" i="64"/>
  <c r="S77" i="64"/>
  <c r="D78" i="64"/>
  <c r="E78" i="64"/>
  <c r="F78" i="64"/>
  <c r="G78" i="64"/>
  <c r="H78" i="64"/>
  <c r="I78" i="64"/>
  <c r="J78" i="64"/>
  <c r="K78" i="64"/>
  <c r="L78" i="64"/>
  <c r="M78" i="64"/>
  <c r="N78" i="64"/>
  <c r="O78" i="64"/>
  <c r="P78" i="64"/>
  <c r="Q78" i="64"/>
  <c r="R78" i="64"/>
  <c r="S78" i="64"/>
  <c r="D79" i="64"/>
  <c r="E79" i="64"/>
  <c r="F79" i="64"/>
  <c r="G79" i="64"/>
  <c r="H79" i="64"/>
  <c r="I79" i="64"/>
  <c r="J79" i="64"/>
  <c r="K79" i="64"/>
  <c r="L79" i="64"/>
  <c r="M79" i="64"/>
  <c r="N79" i="64"/>
  <c r="O79" i="64"/>
  <c r="P79" i="64"/>
  <c r="Q79" i="64"/>
  <c r="R79" i="64"/>
  <c r="S79" i="64"/>
  <c r="D80" i="64"/>
  <c r="E80" i="64"/>
  <c r="F80" i="64"/>
  <c r="G80" i="64"/>
  <c r="H80" i="64"/>
  <c r="I80" i="64"/>
  <c r="J80" i="64"/>
  <c r="K80" i="64"/>
  <c r="L80" i="64"/>
  <c r="M80" i="64"/>
  <c r="N80" i="64"/>
  <c r="O80" i="64"/>
  <c r="P80" i="64"/>
  <c r="Q80" i="64"/>
  <c r="R80" i="64"/>
  <c r="S80" i="64"/>
  <c r="D81" i="64"/>
  <c r="E81" i="64"/>
  <c r="F81" i="64"/>
  <c r="G81" i="64"/>
  <c r="H81" i="64"/>
  <c r="I81" i="64"/>
  <c r="J81" i="64"/>
  <c r="K81" i="64"/>
  <c r="L81" i="64"/>
  <c r="M81" i="64"/>
  <c r="N81" i="64"/>
  <c r="O81" i="64"/>
  <c r="P81" i="64"/>
  <c r="Q81" i="64"/>
  <c r="R81" i="64"/>
  <c r="S81" i="64"/>
  <c r="D82" i="64"/>
  <c r="E82" i="64"/>
  <c r="F82" i="64"/>
  <c r="G82" i="64"/>
  <c r="H82" i="64"/>
  <c r="I82" i="64"/>
  <c r="J82" i="64"/>
  <c r="K82" i="64"/>
  <c r="L82" i="64"/>
  <c r="M82" i="64"/>
  <c r="N82" i="64"/>
  <c r="O82" i="64"/>
  <c r="P82" i="64"/>
  <c r="Q82" i="64"/>
  <c r="R82" i="64"/>
  <c r="S82" i="64"/>
  <c r="D83" i="64"/>
  <c r="E83" i="64"/>
  <c r="F83" i="64"/>
  <c r="G83" i="64"/>
  <c r="H83" i="64"/>
  <c r="I83" i="64"/>
  <c r="J83" i="64"/>
  <c r="K83" i="64"/>
  <c r="L83" i="64"/>
  <c r="M83" i="64"/>
  <c r="N83" i="64"/>
  <c r="O83" i="64"/>
  <c r="P83" i="64"/>
  <c r="Q83" i="64"/>
  <c r="R83" i="64"/>
  <c r="S83" i="64"/>
  <c r="D84" i="64"/>
  <c r="E84" i="64"/>
  <c r="F84" i="64"/>
  <c r="G84" i="64"/>
  <c r="H84" i="64"/>
  <c r="I84" i="64"/>
  <c r="J84" i="64"/>
  <c r="K84" i="64"/>
  <c r="L84" i="64"/>
  <c r="M84" i="64"/>
  <c r="N84" i="64"/>
  <c r="O84" i="64"/>
  <c r="P84" i="64"/>
  <c r="Q84" i="64"/>
  <c r="R84" i="64"/>
  <c r="S84" i="64"/>
  <c r="D85" i="64"/>
  <c r="E85" i="64"/>
  <c r="F85" i="64"/>
  <c r="G85" i="64"/>
  <c r="H85" i="64"/>
  <c r="I85" i="64"/>
  <c r="J85" i="64"/>
  <c r="K85" i="64"/>
  <c r="L85" i="64"/>
  <c r="M85" i="64"/>
  <c r="N85" i="64"/>
  <c r="O85" i="64"/>
  <c r="P85" i="64"/>
  <c r="Q85" i="64"/>
  <c r="R85" i="64"/>
  <c r="S85" i="64"/>
  <c r="C77" i="64"/>
  <c r="T77" i="64" s="1"/>
  <c r="C78" i="64"/>
  <c r="C79" i="64"/>
  <c r="C80" i="64"/>
  <c r="C81" i="64"/>
  <c r="C82" i="64"/>
  <c r="C83" i="64"/>
  <c r="C84" i="64"/>
  <c r="C85" i="64"/>
  <c r="C76" i="64"/>
  <c r="V76" i="63"/>
  <c r="W76" i="63"/>
  <c r="X76" i="63"/>
  <c r="V77" i="63"/>
  <c r="W77" i="63"/>
  <c r="X77" i="63"/>
  <c r="V78" i="63"/>
  <c r="W78" i="63"/>
  <c r="X78" i="63"/>
  <c r="V79" i="63"/>
  <c r="W79" i="63"/>
  <c r="X79" i="63"/>
  <c r="V80" i="63"/>
  <c r="W80" i="63"/>
  <c r="X80" i="63"/>
  <c r="V81" i="63"/>
  <c r="W81" i="63"/>
  <c r="X81" i="63"/>
  <c r="V82" i="63"/>
  <c r="W82" i="63"/>
  <c r="X82" i="63"/>
  <c r="V83" i="63"/>
  <c r="W83" i="63"/>
  <c r="X83" i="63"/>
  <c r="V84" i="63"/>
  <c r="W84" i="63"/>
  <c r="X84" i="63"/>
  <c r="V85" i="63"/>
  <c r="W85" i="63"/>
  <c r="X85" i="63"/>
  <c r="U77" i="63"/>
  <c r="U78" i="63"/>
  <c r="U79" i="63"/>
  <c r="U80" i="63"/>
  <c r="U81" i="63"/>
  <c r="U82" i="63"/>
  <c r="U83" i="63"/>
  <c r="U84" i="63"/>
  <c r="U85" i="63"/>
  <c r="U76" i="63"/>
  <c r="D76" i="63"/>
  <c r="E76" i="63"/>
  <c r="F76" i="63"/>
  <c r="G76" i="63"/>
  <c r="H76" i="63"/>
  <c r="I76" i="63"/>
  <c r="J76" i="63"/>
  <c r="K76" i="63"/>
  <c r="L76" i="63"/>
  <c r="M76" i="63"/>
  <c r="N76" i="63"/>
  <c r="O76" i="63"/>
  <c r="P76" i="63"/>
  <c r="Q76" i="63"/>
  <c r="R76" i="63"/>
  <c r="S76" i="63"/>
  <c r="D77" i="63"/>
  <c r="E77" i="63"/>
  <c r="F77" i="63"/>
  <c r="G77" i="63"/>
  <c r="H77" i="63"/>
  <c r="I77" i="63"/>
  <c r="J77" i="63"/>
  <c r="K77" i="63"/>
  <c r="L77" i="63"/>
  <c r="M77" i="63"/>
  <c r="N77" i="63"/>
  <c r="O77" i="63"/>
  <c r="P77" i="63"/>
  <c r="Q77" i="63"/>
  <c r="R77" i="63"/>
  <c r="S77" i="63"/>
  <c r="D78" i="63"/>
  <c r="E78" i="63"/>
  <c r="F78" i="63"/>
  <c r="G78" i="63"/>
  <c r="H78" i="63"/>
  <c r="I78" i="63"/>
  <c r="J78" i="63"/>
  <c r="K78" i="63"/>
  <c r="L78" i="63"/>
  <c r="M78" i="63"/>
  <c r="N78" i="63"/>
  <c r="O78" i="63"/>
  <c r="P78" i="63"/>
  <c r="Q78" i="63"/>
  <c r="R78" i="63"/>
  <c r="S78" i="63"/>
  <c r="D79" i="63"/>
  <c r="E79" i="63"/>
  <c r="F79" i="63"/>
  <c r="G79" i="63"/>
  <c r="H79" i="63"/>
  <c r="I79" i="63"/>
  <c r="J79" i="63"/>
  <c r="K79" i="63"/>
  <c r="L79" i="63"/>
  <c r="M79" i="63"/>
  <c r="N79" i="63"/>
  <c r="O79" i="63"/>
  <c r="P79" i="63"/>
  <c r="Q79" i="63"/>
  <c r="R79" i="63"/>
  <c r="S79" i="63"/>
  <c r="D80" i="63"/>
  <c r="E80" i="63"/>
  <c r="F80" i="63"/>
  <c r="G80" i="63"/>
  <c r="H80" i="63"/>
  <c r="I80" i="63"/>
  <c r="J80" i="63"/>
  <c r="K80" i="63"/>
  <c r="L80" i="63"/>
  <c r="M80" i="63"/>
  <c r="N80" i="63"/>
  <c r="O80" i="63"/>
  <c r="P80" i="63"/>
  <c r="Q80" i="63"/>
  <c r="R80" i="63"/>
  <c r="S80" i="63"/>
  <c r="D81" i="63"/>
  <c r="E81" i="63"/>
  <c r="F81" i="63"/>
  <c r="G81" i="63"/>
  <c r="H81" i="63"/>
  <c r="I81" i="63"/>
  <c r="J81" i="63"/>
  <c r="K81" i="63"/>
  <c r="L81" i="63"/>
  <c r="M81" i="63"/>
  <c r="N81" i="63"/>
  <c r="O81" i="63"/>
  <c r="P81" i="63"/>
  <c r="Q81" i="63"/>
  <c r="R81" i="63"/>
  <c r="S81" i="63"/>
  <c r="D82" i="63"/>
  <c r="E82" i="63"/>
  <c r="F82" i="63"/>
  <c r="G82" i="63"/>
  <c r="H82" i="63"/>
  <c r="I82" i="63"/>
  <c r="J82" i="63"/>
  <c r="K82" i="63"/>
  <c r="L82" i="63"/>
  <c r="M82" i="63"/>
  <c r="N82" i="63"/>
  <c r="O82" i="63"/>
  <c r="P82" i="63"/>
  <c r="Q82" i="63"/>
  <c r="R82" i="63"/>
  <c r="S82" i="63"/>
  <c r="D83" i="63"/>
  <c r="E83" i="63"/>
  <c r="F83" i="63"/>
  <c r="G83" i="63"/>
  <c r="H83" i="63"/>
  <c r="I83" i="63"/>
  <c r="J83" i="63"/>
  <c r="K83" i="63"/>
  <c r="L83" i="63"/>
  <c r="M83" i="63"/>
  <c r="N83" i="63"/>
  <c r="O83" i="63"/>
  <c r="P83" i="63"/>
  <c r="Q83" i="63"/>
  <c r="R83" i="63"/>
  <c r="S83" i="63"/>
  <c r="D84" i="63"/>
  <c r="E84" i="63"/>
  <c r="F84" i="63"/>
  <c r="G84" i="63"/>
  <c r="H84" i="63"/>
  <c r="I84" i="63"/>
  <c r="J84" i="63"/>
  <c r="K84" i="63"/>
  <c r="L84" i="63"/>
  <c r="M84" i="63"/>
  <c r="N84" i="63"/>
  <c r="O84" i="63"/>
  <c r="P84" i="63"/>
  <c r="Q84" i="63"/>
  <c r="R84" i="63"/>
  <c r="S84" i="63"/>
  <c r="D85" i="63"/>
  <c r="E85" i="63"/>
  <c r="F85" i="63"/>
  <c r="G85" i="63"/>
  <c r="H85" i="63"/>
  <c r="I85" i="63"/>
  <c r="J85" i="63"/>
  <c r="K85" i="63"/>
  <c r="L85" i="63"/>
  <c r="M85" i="63"/>
  <c r="N85" i="63"/>
  <c r="O85" i="63"/>
  <c r="P85" i="63"/>
  <c r="Q85" i="63"/>
  <c r="R85" i="63"/>
  <c r="S85" i="63"/>
  <c r="C77" i="63"/>
  <c r="T77" i="63" s="1"/>
  <c r="C78" i="63"/>
  <c r="C79" i="63"/>
  <c r="C80" i="63"/>
  <c r="C81" i="63"/>
  <c r="C82" i="63"/>
  <c r="C83" i="63"/>
  <c r="C84" i="63"/>
  <c r="C85" i="63"/>
  <c r="C76" i="63"/>
  <c r="V76" i="62"/>
  <c r="W76" i="62"/>
  <c r="X76" i="62"/>
  <c r="V77" i="62"/>
  <c r="W77" i="62"/>
  <c r="X77" i="62"/>
  <c r="V78" i="62"/>
  <c r="W78" i="62"/>
  <c r="X78" i="62"/>
  <c r="V79" i="62"/>
  <c r="W79" i="62"/>
  <c r="X79" i="62"/>
  <c r="V80" i="62"/>
  <c r="W80" i="62"/>
  <c r="X80" i="62"/>
  <c r="V81" i="62"/>
  <c r="W81" i="62"/>
  <c r="X81" i="62"/>
  <c r="V82" i="62"/>
  <c r="W82" i="62"/>
  <c r="X82" i="62"/>
  <c r="V83" i="62"/>
  <c r="W83" i="62"/>
  <c r="X83" i="62"/>
  <c r="V84" i="62"/>
  <c r="W84" i="62"/>
  <c r="X84" i="62"/>
  <c r="V85" i="62"/>
  <c r="W85" i="62"/>
  <c r="X85" i="62"/>
  <c r="U77" i="62"/>
  <c r="U78" i="62"/>
  <c r="U79" i="62"/>
  <c r="U80" i="62"/>
  <c r="U81" i="62"/>
  <c r="U82" i="62"/>
  <c r="U83" i="62"/>
  <c r="U84" i="62"/>
  <c r="U85" i="62"/>
  <c r="U76" i="62"/>
  <c r="D76" i="62"/>
  <c r="E76" i="62"/>
  <c r="F76" i="62"/>
  <c r="G76" i="62"/>
  <c r="H76" i="62"/>
  <c r="I76" i="62"/>
  <c r="J76" i="62"/>
  <c r="K76" i="62"/>
  <c r="L76" i="62"/>
  <c r="M76" i="62"/>
  <c r="N76" i="62"/>
  <c r="O76" i="62"/>
  <c r="P76" i="62"/>
  <c r="Q76" i="62"/>
  <c r="R76" i="62"/>
  <c r="S76" i="62"/>
  <c r="D77" i="62"/>
  <c r="E77" i="62"/>
  <c r="F77" i="62"/>
  <c r="G77" i="62"/>
  <c r="H77" i="62"/>
  <c r="I77" i="62"/>
  <c r="J77" i="62"/>
  <c r="K77" i="62"/>
  <c r="L77" i="62"/>
  <c r="M77" i="62"/>
  <c r="N77" i="62"/>
  <c r="O77" i="62"/>
  <c r="P77" i="62"/>
  <c r="Q77" i="62"/>
  <c r="R77" i="62"/>
  <c r="S77" i="62"/>
  <c r="D78" i="62"/>
  <c r="E78" i="62"/>
  <c r="F78" i="62"/>
  <c r="G78" i="62"/>
  <c r="H78" i="62"/>
  <c r="I78" i="62"/>
  <c r="J78" i="62"/>
  <c r="K78" i="62"/>
  <c r="L78" i="62"/>
  <c r="M78" i="62"/>
  <c r="N78" i="62"/>
  <c r="O78" i="62"/>
  <c r="P78" i="62"/>
  <c r="Q78" i="62"/>
  <c r="R78" i="62"/>
  <c r="S78" i="62"/>
  <c r="D79" i="62"/>
  <c r="E79" i="62"/>
  <c r="F79" i="62"/>
  <c r="G79" i="62"/>
  <c r="H79" i="62"/>
  <c r="I79" i="62"/>
  <c r="J79" i="62"/>
  <c r="K79" i="62"/>
  <c r="L79" i="62"/>
  <c r="M79" i="62"/>
  <c r="N79" i="62"/>
  <c r="O79" i="62"/>
  <c r="P79" i="62"/>
  <c r="Q79" i="62"/>
  <c r="R79" i="62"/>
  <c r="S79" i="62"/>
  <c r="D80" i="62"/>
  <c r="E80" i="62"/>
  <c r="F80" i="62"/>
  <c r="G80" i="62"/>
  <c r="H80" i="62"/>
  <c r="I80" i="62"/>
  <c r="J80" i="62"/>
  <c r="K80" i="62"/>
  <c r="L80" i="62"/>
  <c r="M80" i="62"/>
  <c r="N80" i="62"/>
  <c r="O80" i="62"/>
  <c r="P80" i="62"/>
  <c r="Q80" i="62"/>
  <c r="R80" i="62"/>
  <c r="S80" i="62"/>
  <c r="D81" i="62"/>
  <c r="E81" i="62"/>
  <c r="F81" i="62"/>
  <c r="G81" i="62"/>
  <c r="H81" i="62"/>
  <c r="I81" i="62"/>
  <c r="J81" i="62"/>
  <c r="K81" i="62"/>
  <c r="L81" i="62"/>
  <c r="M81" i="62"/>
  <c r="N81" i="62"/>
  <c r="O81" i="62"/>
  <c r="P81" i="62"/>
  <c r="Q81" i="62"/>
  <c r="R81" i="62"/>
  <c r="S81" i="62"/>
  <c r="D82" i="62"/>
  <c r="E82" i="62"/>
  <c r="F82" i="62"/>
  <c r="G82" i="62"/>
  <c r="H82" i="62"/>
  <c r="I82" i="62"/>
  <c r="J82" i="62"/>
  <c r="K82" i="62"/>
  <c r="L82" i="62"/>
  <c r="M82" i="62"/>
  <c r="N82" i="62"/>
  <c r="O82" i="62"/>
  <c r="P82" i="62"/>
  <c r="Q82" i="62"/>
  <c r="R82" i="62"/>
  <c r="S82" i="62"/>
  <c r="D83" i="62"/>
  <c r="E83" i="62"/>
  <c r="F83" i="62"/>
  <c r="G83" i="62"/>
  <c r="H83" i="62"/>
  <c r="I83" i="62"/>
  <c r="J83" i="62"/>
  <c r="K83" i="62"/>
  <c r="L83" i="62"/>
  <c r="M83" i="62"/>
  <c r="N83" i="62"/>
  <c r="O83" i="62"/>
  <c r="P83" i="62"/>
  <c r="Q83" i="62"/>
  <c r="R83" i="62"/>
  <c r="S83" i="62"/>
  <c r="D84" i="62"/>
  <c r="E84" i="62"/>
  <c r="F84" i="62"/>
  <c r="G84" i="62"/>
  <c r="H84" i="62"/>
  <c r="I84" i="62"/>
  <c r="J84" i="62"/>
  <c r="K84" i="62"/>
  <c r="L84" i="62"/>
  <c r="M84" i="62"/>
  <c r="N84" i="62"/>
  <c r="O84" i="62"/>
  <c r="P84" i="62"/>
  <c r="Q84" i="62"/>
  <c r="R84" i="62"/>
  <c r="S84" i="62"/>
  <c r="D85" i="62"/>
  <c r="E85" i="62"/>
  <c r="F85" i="62"/>
  <c r="G85" i="62"/>
  <c r="H85" i="62"/>
  <c r="I85" i="62"/>
  <c r="J85" i="62"/>
  <c r="K85" i="62"/>
  <c r="L85" i="62"/>
  <c r="M85" i="62"/>
  <c r="N85" i="62"/>
  <c r="O85" i="62"/>
  <c r="P85" i="62"/>
  <c r="Q85" i="62"/>
  <c r="R85" i="62"/>
  <c r="S85" i="62"/>
  <c r="C77" i="62"/>
  <c r="C78" i="62"/>
  <c r="C79" i="62"/>
  <c r="C80" i="62"/>
  <c r="C81" i="62"/>
  <c r="C82" i="62"/>
  <c r="C83" i="62"/>
  <c r="C84" i="62"/>
  <c r="C85" i="62"/>
  <c r="C76" i="62"/>
  <c r="V76" i="33"/>
  <c r="W76" i="33"/>
  <c r="X76" i="33"/>
  <c r="V77" i="33"/>
  <c r="W77" i="33"/>
  <c r="X77" i="33"/>
  <c r="V78" i="33"/>
  <c r="W78" i="33"/>
  <c r="X78" i="33"/>
  <c r="V79" i="33"/>
  <c r="W79" i="33"/>
  <c r="X79" i="33"/>
  <c r="V80" i="33"/>
  <c r="W80" i="33"/>
  <c r="X80" i="33"/>
  <c r="V81" i="33"/>
  <c r="W81" i="33"/>
  <c r="X81" i="33"/>
  <c r="V82" i="33"/>
  <c r="W82" i="33"/>
  <c r="X82" i="33"/>
  <c r="V83" i="33"/>
  <c r="W83" i="33"/>
  <c r="X83" i="33"/>
  <c r="V84" i="33"/>
  <c r="W84" i="33"/>
  <c r="X84" i="33"/>
  <c r="V85" i="33"/>
  <c r="W85" i="33"/>
  <c r="X85" i="33"/>
  <c r="U77" i="33"/>
  <c r="U78" i="33"/>
  <c r="U79" i="33"/>
  <c r="U80" i="33"/>
  <c r="U81" i="33"/>
  <c r="U82" i="33"/>
  <c r="U83" i="33"/>
  <c r="U84" i="33"/>
  <c r="U85" i="33"/>
  <c r="U76" i="33"/>
  <c r="D76" i="33"/>
  <c r="E76" i="33"/>
  <c r="F76" i="33"/>
  <c r="G76" i="33"/>
  <c r="H76" i="33"/>
  <c r="I76" i="33"/>
  <c r="J76" i="33"/>
  <c r="K76" i="33"/>
  <c r="L76" i="33"/>
  <c r="M76" i="33"/>
  <c r="N76" i="33"/>
  <c r="O76" i="33"/>
  <c r="P76" i="33"/>
  <c r="Q76" i="33"/>
  <c r="R76" i="33"/>
  <c r="S76" i="33"/>
  <c r="D77" i="33"/>
  <c r="E77" i="33"/>
  <c r="F77" i="33"/>
  <c r="G77" i="33"/>
  <c r="H77" i="33"/>
  <c r="I77" i="33"/>
  <c r="J77" i="33"/>
  <c r="K77" i="33"/>
  <c r="L77" i="33"/>
  <c r="M77" i="33"/>
  <c r="N77" i="33"/>
  <c r="O77" i="33"/>
  <c r="P77" i="33"/>
  <c r="Q77" i="33"/>
  <c r="R77" i="33"/>
  <c r="S77" i="33"/>
  <c r="D78" i="33"/>
  <c r="E78" i="33"/>
  <c r="F78" i="33"/>
  <c r="G78" i="33"/>
  <c r="H78" i="33"/>
  <c r="I78" i="33"/>
  <c r="J78" i="33"/>
  <c r="K78" i="33"/>
  <c r="L78" i="33"/>
  <c r="M78" i="33"/>
  <c r="N78" i="33"/>
  <c r="O78" i="33"/>
  <c r="P78" i="33"/>
  <c r="Q78" i="33"/>
  <c r="R78" i="33"/>
  <c r="S78" i="33"/>
  <c r="D79" i="33"/>
  <c r="E79" i="33"/>
  <c r="F79" i="33"/>
  <c r="G79" i="33"/>
  <c r="H79" i="33"/>
  <c r="I79" i="33"/>
  <c r="J79" i="33"/>
  <c r="K79" i="33"/>
  <c r="L79" i="33"/>
  <c r="M79" i="33"/>
  <c r="N79" i="33"/>
  <c r="O79" i="33"/>
  <c r="P79" i="33"/>
  <c r="Q79" i="33"/>
  <c r="R79" i="33"/>
  <c r="S79" i="33"/>
  <c r="D80" i="33"/>
  <c r="E80" i="33"/>
  <c r="F80" i="33"/>
  <c r="G80" i="33"/>
  <c r="H80" i="33"/>
  <c r="I80" i="33"/>
  <c r="J80" i="33"/>
  <c r="K80" i="33"/>
  <c r="L80" i="33"/>
  <c r="M80" i="33"/>
  <c r="N80" i="33"/>
  <c r="O80" i="33"/>
  <c r="P80" i="33"/>
  <c r="Q80" i="33"/>
  <c r="R80" i="33"/>
  <c r="S80" i="33"/>
  <c r="D81" i="33"/>
  <c r="E81" i="33"/>
  <c r="F81" i="33"/>
  <c r="G81" i="33"/>
  <c r="H81" i="33"/>
  <c r="I81" i="33"/>
  <c r="J81" i="33"/>
  <c r="K81" i="33"/>
  <c r="L81" i="33"/>
  <c r="M81" i="33"/>
  <c r="N81" i="33"/>
  <c r="O81" i="33"/>
  <c r="P81" i="33"/>
  <c r="Q81" i="33"/>
  <c r="R81" i="33"/>
  <c r="S81" i="33"/>
  <c r="D82" i="33"/>
  <c r="E82" i="33"/>
  <c r="F82" i="33"/>
  <c r="G82" i="33"/>
  <c r="H82" i="33"/>
  <c r="I82" i="33"/>
  <c r="J82" i="33"/>
  <c r="K82" i="33"/>
  <c r="L82" i="33"/>
  <c r="M82" i="33"/>
  <c r="N82" i="33"/>
  <c r="O82" i="33"/>
  <c r="P82" i="33"/>
  <c r="Q82" i="33"/>
  <c r="R82" i="33"/>
  <c r="S82" i="33"/>
  <c r="D83" i="33"/>
  <c r="E83" i="33"/>
  <c r="F83" i="33"/>
  <c r="G83" i="33"/>
  <c r="H83" i="33"/>
  <c r="I83" i="33"/>
  <c r="J83" i="33"/>
  <c r="K83" i="33"/>
  <c r="L83" i="33"/>
  <c r="M83" i="33"/>
  <c r="N83" i="33"/>
  <c r="O83" i="33"/>
  <c r="P83" i="33"/>
  <c r="Q83" i="33"/>
  <c r="R83" i="33"/>
  <c r="S83" i="33"/>
  <c r="D84" i="33"/>
  <c r="E84" i="33"/>
  <c r="F84" i="33"/>
  <c r="G84" i="33"/>
  <c r="H84" i="33"/>
  <c r="I84" i="33"/>
  <c r="J84" i="33"/>
  <c r="K84" i="33"/>
  <c r="L84" i="33"/>
  <c r="M84" i="33"/>
  <c r="N84" i="33"/>
  <c r="O84" i="33"/>
  <c r="P84" i="33"/>
  <c r="Q84" i="33"/>
  <c r="R84" i="33"/>
  <c r="S84" i="33"/>
  <c r="D85" i="33"/>
  <c r="E85" i="33"/>
  <c r="F85" i="33"/>
  <c r="G85" i="33"/>
  <c r="H85" i="33"/>
  <c r="I85" i="33"/>
  <c r="J85" i="33"/>
  <c r="K85" i="33"/>
  <c r="L85" i="33"/>
  <c r="M85" i="33"/>
  <c r="N85" i="33"/>
  <c r="O85" i="33"/>
  <c r="P85" i="33"/>
  <c r="Q85" i="33"/>
  <c r="R85" i="33"/>
  <c r="S85" i="33"/>
  <c r="C77" i="33"/>
  <c r="C78" i="33"/>
  <c r="C79" i="33"/>
  <c r="C80" i="33"/>
  <c r="C81" i="33"/>
  <c r="C82" i="33"/>
  <c r="C83" i="33"/>
  <c r="C84" i="33"/>
  <c r="C85" i="33"/>
  <c r="C76" i="33"/>
  <c r="V76" i="32"/>
  <c r="W76" i="32"/>
  <c r="X76" i="32"/>
  <c r="V77" i="32"/>
  <c r="W77" i="32"/>
  <c r="X77" i="32"/>
  <c r="V78" i="32"/>
  <c r="W78" i="32"/>
  <c r="X78" i="32"/>
  <c r="V79" i="32"/>
  <c r="W79" i="32"/>
  <c r="X79" i="32"/>
  <c r="V80" i="32"/>
  <c r="W80" i="32"/>
  <c r="X80" i="32"/>
  <c r="V81" i="32"/>
  <c r="W81" i="32"/>
  <c r="X81" i="32"/>
  <c r="V82" i="32"/>
  <c r="W82" i="32"/>
  <c r="X82" i="32"/>
  <c r="V83" i="32"/>
  <c r="W83" i="32"/>
  <c r="X83" i="32"/>
  <c r="V84" i="32"/>
  <c r="W84" i="32"/>
  <c r="X84" i="32"/>
  <c r="V85" i="32"/>
  <c r="W85" i="32"/>
  <c r="X85" i="32"/>
  <c r="U77" i="32"/>
  <c r="U78" i="32"/>
  <c r="U79" i="32"/>
  <c r="U80" i="32"/>
  <c r="U81" i="32"/>
  <c r="U82" i="32"/>
  <c r="U83" i="32"/>
  <c r="U84" i="32"/>
  <c r="U85" i="32"/>
  <c r="U76" i="32"/>
  <c r="D76" i="32"/>
  <c r="E76" i="32"/>
  <c r="F76" i="32"/>
  <c r="G76" i="32"/>
  <c r="H76" i="32"/>
  <c r="I76" i="32"/>
  <c r="J76" i="32"/>
  <c r="K76" i="32"/>
  <c r="L76" i="32"/>
  <c r="M76" i="32"/>
  <c r="N76" i="32"/>
  <c r="O76" i="32"/>
  <c r="P76" i="32"/>
  <c r="Q76" i="32"/>
  <c r="R76" i="32"/>
  <c r="S76" i="32"/>
  <c r="D77" i="32"/>
  <c r="E77" i="32"/>
  <c r="F77" i="32"/>
  <c r="G77" i="32"/>
  <c r="H77" i="32"/>
  <c r="I77" i="32"/>
  <c r="J77" i="32"/>
  <c r="K77" i="32"/>
  <c r="L77" i="32"/>
  <c r="M77" i="32"/>
  <c r="N77" i="32"/>
  <c r="O77" i="32"/>
  <c r="P77" i="32"/>
  <c r="Q77" i="32"/>
  <c r="R77" i="32"/>
  <c r="S77" i="32"/>
  <c r="D78" i="32"/>
  <c r="E78" i="32"/>
  <c r="F78" i="32"/>
  <c r="G78" i="32"/>
  <c r="H78" i="32"/>
  <c r="I78" i="32"/>
  <c r="J78" i="32"/>
  <c r="K78" i="32"/>
  <c r="L78" i="32"/>
  <c r="M78" i="32"/>
  <c r="N78" i="32"/>
  <c r="O78" i="32"/>
  <c r="P78" i="32"/>
  <c r="Q78" i="32"/>
  <c r="R78" i="32"/>
  <c r="S78" i="32"/>
  <c r="D79" i="32"/>
  <c r="E79" i="32"/>
  <c r="F79" i="32"/>
  <c r="G79" i="32"/>
  <c r="H79" i="32"/>
  <c r="I79" i="32"/>
  <c r="J79" i="32"/>
  <c r="K79" i="32"/>
  <c r="L79" i="32"/>
  <c r="M79" i="32"/>
  <c r="N79" i="32"/>
  <c r="O79" i="32"/>
  <c r="P79" i="32"/>
  <c r="Q79" i="32"/>
  <c r="R79" i="32"/>
  <c r="S79" i="32"/>
  <c r="D80" i="32"/>
  <c r="E80" i="32"/>
  <c r="F80" i="32"/>
  <c r="G80" i="32"/>
  <c r="H80" i="32"/>
  <c r="I80" i="32"/>
  <c r="J80" i="32"/>
  <c r="K80" i="32"/>
  <c r="L80" i="32"/>
  <c r="M80" i="32"/>
  <c r="N80" i="32"/>
  <c r="O80" i="32"/>
  <c r="P80" i="32"/>
  <c r="Q80" i="32"/>
  <c r="R80" i="32"/>
  <c r="S80" i="32"/>
  <c r="D81" i="32"/>
  <c r="E81" i="32"/>
  <c r="F81" i="32"/>
  <c r="G81" i="32"/>
  <c r="H81" i="32"/>
  <c r="I81" i="32"/>
  <c r="J81" i="32"/>
  <c r="K81" i="32"/>
  <c r="L81" i="32"/>
  <c r="M81" i="32"/>
  <c r="N81" i="32"/>
  <c r="O81" i="32"/>
  <c r="P81" i="32"/>
  <c r="Q81" i="32"/>
  <c r="R81" i="32"/>
  <c r="S81" i="32"/>
  <c r="D82" i="32"/>
  <c r="E82" i="32"/>
  <c r="F82" i="32"/>
  <c r="G82" i="32"/>
  <c r="H82" i="32"/>
  <c r="I82" i="32"/>
  <c r="J82" i="32"/>
  <c r="K82" i="32"/>
  <c r="L82" i="32"/>
  <c r="M82" i="32"/>
  <c r="N82" i="32"/>
  <c r="O82" i="32"/>
  <c r="P82" i="32"/>
  <c r="Q82" i="32"/>
  <c r="R82" i="32"/>
  <c r="S82" i="32"/>
  <c r="D83" i="32"/>
  <c r="E83" i="32"/>
  <c r="F83" i="32"/>
  <c r="G83" i="32"/>
  <c r="H83" i="32"/>
  <c r="I83" i="32"/>
  <c r="J83" i="32"/>
  <c r="K83" i="32"/>
  <c r="L83" i="32"/>
  <c r="M83" i="32"/>
  <c r="N83" i="32"/>
  <c r="O83" i="32"/>
  <c r="P83" i="32"/>
  <c r="Q83" i="32"/>
  <c r="R83" i="32"/>
  <c r="S83" i="32"/>
  <c r="D84" i="32"/>
  <c r="E84" i="32"/>
  <c r="F84" i="32"/>
  <c r="G84" i="32"/>
  <c r="H84" i="32"/>
  <c r="I84" i="32"/>
  <c r="J84" i="32"/>
  <c r="K84" i="32"/>
  <c r="L84" i="32"/>
  <c r="M84" i="32"/>
  <c r="N84" i="32"/>
  <c r="O84" i="32"/>
  <c r="P84" i="32"/>
  <c r="Q84" i="32"/>
  <c r="R84" i="32"/>
  <c r="S84" i="32"/>
  <c r="D85" i="32"/>
  <c r="E85" i="32"/>
  <c r="F85" i="32"/>
  <c r="G85" i="32"/>
  <c r="H85" i="32"/>
  <c r="I85" i="32"/>
  <c r="J85" i="32"/>
  <c r="K85" i="32"/>
  <c r="L85" i="32"/>
  <c r="M85" i="32"/>
  <c r="N85" i="32"/>
  <c r="O85" i="32"/>
  <c r="P85" i="32"/>
  <c r="Q85" i="32"/>
  <c r="R85" i="32"/>
  <c r="S85" i="32"/>
  <c r="C77" i="32"/>
  <c r="C78" i="32"/>
  <c r="C79" i="32"/>
  <c r="C80" i="32"/>
  <c r="C81" i="32"/>
  <c r="C82" i="32"/>
  <c r="C83" i="32"/>
  <c r="C84" i="32"/>
  <c r="C85" i="32"/>
  <c r="C76" i="32"/>
  <c r="T81" i="7" l="1"/>
  <c r="T80" i="32"/>
  <c r="T80" i="62"/>
  <c r="T76" i="63"/>
  <c r="T82" i="63"/>
  <c r="T78" i="63"/>
  <c r="T80" i="64"/>
  <c r="T76" i="9"/>
  <c r="T82" i="9"/>
  <c r="T78" i="9"/>
  <c r="T80" i="12"/>
  <c r="T76" i="11"/>
  <c r="T82" i="11"/>
  <c r="T78" i="11"/>
  <c r="T80" i="7"/>
  <c r="T84" i="66"/>
  <c r="T80" i="66"/>
  <c r="T76" i="32"/>
  <c r="T82" i="32"/>
  <c r="T78" i="32"/>
  <c r="T80" i="33"/>
  <c r="T76" i="62"/>
  <c r="T82" i="62"/>
  <c r="T78" i="62"/>
  <c r="T84" i="63"/>
  <c r="T80" i="63"/>
  <c r="T76" i="64"/>
  <c r="T82" i="64"/>
  <c r="T78" i="64"/>
  <c r="T80" i="9"/>
  <c r="T76" i="12"/>
  <c r="T82" i="12"/>
  <c r="T78" i="12"/>
  <c r="T84" i="11"/>
  <c r="T80" i="11"/>
  <c r="T76" i="7"/>
  <c r="T82" i="7"/>
  <c r="T78" i="7"/>
  <c r="T80" i="65"/>
  <c r="T76" i="66"/>
  <c r="T82" i="66"/>
  <c r="T78" i="66"/>
  <c r="T84" i="67"/>
  <c r="T80" i="67"/>
  <c r="T84" i="65"/>
  <c r="T79" i="65"/>
  <c r="T81" i="66"/>
  <c r="T77" i="66"/>
  <c r="T79" i="67"/>
  <c r="T76" i="65"/>
  <c r="T82" i="65"/>
  <c r="T78" i="65"/>
  <c r="T76" i="67"/>
  <c r="T82" i="67"/>
  <c r="T78" i="67"/>
  <c r="T81" i="65"/>
  <c r="T77" i="65"/>
  <c r="T83" i="66"/>
  <c r="T79" i="66"/>
  <c r="T81" i="67"/>
  <c r="T77" i="67"/>
  <c r="T84" i="7"/>
  <c r="T76" i="33"/>
  <c r="T78" i="33"/>
  <c r="T82" i="33"/>
  <c r="T84" i="33"/>
  <c r="T83" i="67"/>
  <c r="T77" i="62"/>
  <c r="T77" i="33"/>
  <c r="T85" i="67"/>
  <c r="T84" i="32"/>
  <c r="T84" i="62"/>
  <c r="T81" i="9"/>
  <c r="T85" i="32"/>
  <c r="T81" i="32"/>
  <c r="T77" i="32"/>
  <c r="T83" i="33"/>
  <c r="T79" i="33"/>
  <c r="T85" i="62"/>
  <c r="T81" i="62"/>
  <c r="T83" i="63"/>
  <c r="T79" i="63"/>
  <c r="T81" i="64"/>
  <c r="T83" i="64"/>
  <c r="T79" i="64"/>
  <c r="T85" i="12"/>
  <c r="T81" i="12"/>
  <c r="T83" i="12"/>
  <c r="T79" i="12"/>
  <c r="T85" i="7"/>
  <c r="T83" i="65"/>
  <c r="T85" i="66"/>
  <c r="T84" i="64"/>
  <c r="T84" i="12"/>
  <c r="T83" i="32"/>
  <c r="T79" i="32"/>
  <c r="T85" i="33"/>
  <c r="T81" i="33"/>
  <c r="T83" i="62"/>
  <c r="T79" i="62"/>
  <c r="T85" i="63"/>
  <c r="T81" i="63"/>
  <c r="T85" i="9"/>
  <c r="T79" i="9"/>
  <c r="T85" i="11"/>
  <c r="T83" i="11"/>
  <c r="T79" i="11"/>
  <c r="T83" i="7"/>
  <c r="T85" i="65"/>
  <c r="T85" i="64"/>
  <c r="T83" i="9"/>
  <c r="T84" i="9"/>
  <c r="S77" i="120"/>
  <c r="S78" i="120"/>
  <c r="S79" i="120"/>
  <c r="S80" i="120"/>
  <c r="S81" i="120"/>
  <c r="S82" i="120"/>
  <c r="S83" i="120"/>
  <c r="S84" i="120"/>
  <c r="S85" i="120"/>
  <c r="S76" i="120"/>
  <c r="V76" i="78"/>
  <c r="W76" i="78"/>
  <c r="X76" i="78"/>
  <c r="V77" i="78"/>
  <c r="W77" i="78"/>
  <c r="X77" i="78"/>
  <c r="V78" i="78"/>
  <c r="W78" i="78"/>
  <c r="X78" i="78"/>
  <c r="V79" i="78"/>
  <c r="W79" i="78"/>
  <c r="X79" i="78"/>
  <c r="V80" i="78"/>
  <c r="W80" i="78"/>
  <c r="X80" i="78"/>
  <c r="V81" i="78"/>
  <c r="W81" i="78"/>
  <c r="X81" i="78"/>
  <c r="V82" i="78"/>
  <c r="W82" i="78"/>
  <c r="X82" i="78"/>
  <c r="V83" i="78"/>
  <c r="W83" i="78"/>
  <c r="X83" i="78"/>
  <c r="V84" i="78"/>
  <c r="W84" i="78"/>
  <c r="X84" i="78"/>
  <c r="V85" i="78"/>
  <c r="W85" i="78"/>
  <c r="X85" i="78"/>
  <c r="U77" i="78"/>
  <c r="U78" i="78"/>
  <c r="U79" i="78"/>
  <c r="U80" i="78"/>
  <c r="U81" i="78"/>
  <c r="U82" i="78"/>
  <c r="U83" i="78"/>
  <c r="U84" i="78"/>
  <c r="U85" i="78"/>
  <c r="U76" i="78"/>
  <c r="S76" i="78"/>
  <c r="S77" i="78"/>
  <c r="S78" i="78"/>
  <c r="S79" i="78"/>
  <c r="S80" i="78"/>
  <c r="S81" i="78"/>
  <c r="S82" i="78"/>
  <c r="S83" i="78"/>
  <c r="S84" i="78"/>
  <c r="S85" i="78"/>
  <c r="D76" i="78"/>
  <c r="E76" i="78"/>
  <c r="F76" i="78"/>
  <c r="G76" i="78"/>
  <c r="H76" i="78"/>
  <c r="I76" i="78"/>
  <c r="J76" i="78"/>
  <c r="K76" i="78"/>
  <c r="L76" i="78"/>
  <c r="M76" i="78"/>
  <c r="N76" i="78"/>
  <c r="O76" i="78"/>
  <c r="P76" i="78"/>
  <c r="Q76" i="78"/>
  <c r="R76" i="78"/>
  <c r="D77" i="78"/>
  <c r="E77" i="78"/>
  <c r="F77" i="78"/>
  <c r="G77" i="78"/>
  <c r="H77" i="78"/>
  <c r="I77" i="78"/>
  <c r="J77" i="78"/>
  <c r="K77" i="78"/>
  <c r="L77" i="78"/>
  <c r="M77" i="78"/>
  <c r="N77" i="78"/>
  <c r="O77" i="78"/>
  <c r="P77" i="78"/>
  <c r="Q77" i="78"/>
  <c r="R77" i="78"/>
  <c r="D78" i="78"/>
  <c r="E78" i="78"/>
  <c r="F78" i="78"/>
  <c r="G78" i="78"/>
  <c r="H78" i="78"/>
  <c r="I78" i="78"/>
  <c r="J78" i="78"/>
  <c r="K78" i="78"/>
  <c r="L78" i="78"/>
  <c r="M78" i="78"/>
  <c r="N78" i="78"/>
  <c r="O78" i="78"/>
  <c r="P78" i="78"/>
  <c r="Q78" i="78"/>
  <c r="R78" i="78"/>
  <c r="D79" i="78"/>
  <c r="E79" i="78"/>
  <c r="F79" i="78"/>
  <c r="G79" i="78"/>
  <c r="H79" i="78"/>
  <c r="I79" i="78"/>
  <c r="J79" i="78"/>
  <c r="K79" i="78"/>
  <c r="L79" i="78"/>
  <c r="M79" i="78"/>
  <c r="N79" i="78"/>
  <c r="O79" i="78"/>
  <c r="P79" i="78"/>
  <c r="Q79" i="78"/>
  <c r="R79" i="78"/>
  <c r="D80" i="78"/>
  <c r="E80" i="78"/>
  <c r="F80" i="78"/>
  <c r="G80" i="78"/>
  <c r="H80" i="78"/>
  <c r="I80" i="78"/>
  <c r="J80" i="78"/>
  <c r="K80" i="78"/>
  <c r="L80" i="78"/>
  <c r="M80" i="78"/>
  <c r="N80" i="78"/>
  <c r="O80" i="78"/>
  <c r="P80" i="78"/>
  <c r="Q80" i="78"/>
  <c r="R80" i="78"/>
  <c r="D81" i="78"/>
  <c r="E81" i="78"/>
  <c r="F81" i="78"/>
  <c r="G81" i="78"/>
  <c r="H81" i="78"/>
  <c r="I81" i="78"/>
  <c r="J81" i="78"/>
  <c r="K81" i="78"/>
  <c r="L81" i="78"/>
  <c r="M81" i="78"/>
  <c r="N81" i="78"/>
  <c r="O81" i="78"/>
  <c r="P81" i="78"/>
  <c r="Q81" i="78"/>
  <c r="R81" i="78"/>
  <c r="D82" i="78"/>
  <c r="E82" i="78"/>
  <c r="F82" i="78"/>
  <c r="G82" i="78"/>
  <c r="H82" i="78"/>
  <c r="I82" i="78"/>
  <c r="J82" i="78"/>
  <c r="K82" i="78"/>
  <c r="L82" i="78"/>
  <c r="M82" i="78"/>
  <c r="N82" i="78"/>
  <c r="O82" i="78"/>
  <c r="P82" i="78"/>
  <c r="Q82" i="78"/>
  <c r="R82" i="78"/>
  <c r="D83" i="78"/>
  <c r="E83" i="78"/>
  <c r="F83" i="78"/>
  <c r="G83" i="78"/>
  <c r="H83" i="78"/>
  <c r="I83" i="78"/>
  <c r="J83" i="78"/>
  <c r="K83" i="78"/>
  <c r="L83" i="78"/>
  <c r="M83" i="78"/>
  <c r="N83" i="78"/>
  <c r="O83" i="78"/>
  <c r="P83" i="78"/>
  <c r="Q83" i="78"/>
  <c r="R83" i="78"/>
  <c r="D84" i="78"/>
  <c r="E84" i="78"/>
  <c r="F84" i="78"/>
  <c r="G84" i="78"/>
  <c r="H84" i="78"/>
  <c r="I84" i="78"/>
  <c r="J84" i="78"/>
  <c r="K84" i="78"/>
  <c r="L84" i="78"/>
  <c r="M84" i="78"/>
  <c r="N84" i="78"/>
  <c r="O84" i="78"/>
  <c r="P84" i="78"/>
  <c r="Q84" i="78"/>
  <c r="R84" i="78"/>
  <c r="D85" i="78"/>
  <c r="E85" i="78"/>
  <c r="F85" i="78"/>
  <c r="G85" i="78"/>
  <c r="H85" i="78"/>
  <c r="I85" i="78"/>
  <c r="J85" i="78"/>
  <c r="K85" i="78"/>
  <c r="L85" i="78"/>
  <c r="M85" i="78"/>
  <c r="N85" i="78"/>
  <c r="O85" i="78"/>
  <c r="P85" i="78"/>
  <c r="Q85" i="78"/>
  <c r="R85" i="78"/>
  <c r="C77" i="78"/>
  <c r="T77" i="78" s="1"/>
  <c r="C78" i="78"/>
  <c r="T78" i="78" s="1"/>
  <c r="C79" i="78"/>
  <c r="T79" i="78" s="1"/>
  <c r="C80" i="78"/>
  <c r="C81" i="78"/>
  <c r="C82" i="78"/>
  <c r="T82" i="78" s="1"/>
  <c r="C83" i="78"/>
  <c r="T83" i="78" s="1"/>
  <c r="C84" i="78"/>
  <c r="C85" i="78"/>
  <c r="C76" i="78"/>
  <c r="T76" i="78" s="1"/>
  <c r="V76" i="77"/>
  <c r="W76" i="77"/>
  <c r="X76" i="77"/>
  <c r="V77" i="77"/>
  <c r="W77" i="77"/>
  <c r="X77" i="77"/>
  <c r="V78" i="77"/>
  <c r="W78" i="77"/>
  <c r="X78" i="77"/>
  <c r="V79" i="77"/>
  <c r="W79" i="77"/>
  <c r="X79" i="77"/>
  <c r="V80" i="77"/>
  <c r="W80" i="77"/>
  <c r="X80" i="77"/>
  <c r="V81" i="77"/>
  <c r="W81" i="77"/>
  <c r="X81" i="77"/>
  <c r="V82" i="77"/>
  <c r="W82" i="77"/>
  <c r="X82" i="77"/>
  <c r="V83" i="77"/>
  <c r="W83" i="77"/>
  <c r="X83" i="77"/>
  <c r="V84" i="77"/>
  <c r="W84" i="77"/>
  <c r="X84" i="77"/>
  <c r="V85" i="77"/>
  <c r="W85" i="77"/>
  <c r="X85" i="77"/>
  <c r="U77" i="77"/>
  <c r="U78" i="77"/>
  <c r="U79" i="77"/>
  <c r="U80" i="77"/>
  <c r="U81" i="77"/>
  <c r="U82" i="77"/>
  <c r="U83" i="77"/>
  <c r="U84" i="77"/>
  <c r="U85" i="77"/>
  <c r="U76" i="77"/>
  <c r="D76" i="77"/>
  <c r="E76" i="77"/>
  <c r="F76" i="77"/>
  <c r="G76" i="77"/>
  <c r="H76" i="77"/>
  <c r="I76" i="77"/>
  <c r="J76" i="77"/>
  <c r="K76" i="77"/>
  <c r="L76" i="77"/>
  <c r="M76" i="77"/>
  <c r="N76" i="77"/>
  <c r="O76" i="77"/>
  <c r="P76" i="77"/>
  <c r="Q76" i="77"/>
  <c r="R76" i="77"/>
  <c r="S76" i="77"/>
  <c r="D77" i="77"/>
  <c r="E77" i="77"/>
  <c r="F77" i="77"/>
  <c r="G77" i="77"/>
  <c r="H77" i="77"/>
  <c r="I77" i="77"/>
  <c r="J77" i="77"/>
  <c r="K77" i="77"/>
  <c r="L77" i="77"/>
  <c r="M77" i="77"/>
  <c r="N77" i="77"/>
  <c r="O77" i="77"/>
  <c r="P77" i="77"/>
  <c r="Q77" i="77"/>
  <c r="R77" i="77"/>
  <c r="S77" i="77"/>
  <c r="D78" i="77"/>
  <c r="E78" i="77"/>
  <c r="F78" i="77"/>
  <c r="G78" i="77"/>
  <c r="H78" i="77"/>
  <c r="I78" i="77"/>
  <c r="J78" i="77"/>
  <c r="K78" i="77"/>
  <c r="L78" i="77"/>
  <c r="M78" i="77"/>
  <c r="N78" i="77"/>
  <c r="O78" i="77"/>
  <c r="P78" i="77"/>
  <c r="Q78" i="77"/>
  <c r="R78" i="77"/>
  <c r="S78" i="77"/>
  <c r="D79" i="77"/>
  <c r="E79" i="77"/>
  <c r="F79" i="77"/>
  <c r="G79" i="77"/>
  <c r="H79" i="77"/>
  <c r="I79" i="77"/>
  <c r="J79" i="77"/>
  <c r="K79" i="77"/>
  <c r="L79" i="77"/>
  <c r="M79" i="77"/>
  <c r="N79" i="77"/>
  <c r="O79" i="77"/>
  <c r="P79" i="77"/>
  <c r="Q79" i="77"/>
  <c r="R79" i="77"/>
  <c r="S79" i="77"/>
  <c r="D80" i="77"/>
  <c r="E80" i="77"/>
  <c r="F80" i="77"/>
  <c r="G80" i="77"/>
  <c r="H80" i="77"/>
  <c r="I80" i="77"/>
  <c r="J80" i="77"/>
  <c r="K80" i="77"/>
  <c r="L80" i="77"/>
  <c r="M80" i="77"/>
  <c r="N80" i="77"/>
  <c r="O80" i="77"/>
  <c r="P80" i="77"/>
  <c r="Q80" i="77"/>
  <c r="R80" i="77"/>
  <c r="S80" i="77"/>
  <c r="D81" i="77"/>
  <c r="E81" i="77"/>
  <c r="F81" i="77"/>
  <c r="G81" i="77"/>
  <c r="H81" i="77"/>
  <c r="I81" i="77"/>
  <c r="J81" i="77"/>
  <c r="K81" i="77"/>
  <c r="L81" i="77"/>
  <c r="M81" i="77"/>
  <c r="N81" i="77"/>
  <c r="O81" i="77"/>
  <c r="P81" i="77"/>
  <c r="Q81" i="77"/>
  <c r="R81" i="77"/>
  <c r="S81" i="77"/>
  <c r="D82" i="77"/>
  <c r="E82" i="77"/>
  <c r="F82" i="77"/>
  <c r="G82" i="77"/>
  <c r="H82" i="77"/>
  <c r="I82" i="77"/>
  <c r="J82" i="77"/>
  <c r="K82" i="77"/>
  <c r="L82" i="77"/>
  <c r="M82" i="77"/>
  <c r="N82" i="77"/>
  <c r="O82" i="77"/>
  <c r="P82" i="77"/>
  <c r="Q82" i="77"/>
  <c r="R82" i="77"/>
  <c r="S82" i="77"/>
  <c r="D83" i="77"/>
  <c r="E83" i="77"/>
  <c r="F83" i="77"/>
  <c r="G83" i="77"/>
  <c r="H83" i="77"/>
  <c r="I83" i="77"/>
  <c r="J83" i="77"/>
  <c r="K83" i="77"/>
  <c r="L83" i="77"/>
  <c r="M83" i="77"/>
  <c r="N83" i="77"/>
  <c r="O83" i="77"/>
  <c r="P83" i="77"/>
  <c r="Q83" i="77"/>
  <c r="R83" i="77"/>
  <c r="S83" i="77"/>
  <c r="D84" i="77"/>
  <c r="E84" i="77"/>
  <c r="F84" i="77"/>
  <c r="G84" i="77"/>
  <c r="H84" i="77"/>
  <c r="I84" i="77"/>
  <c r="J84" i="77"/>
  <c r="K84" i="77"/>
  <c r="L84" i="77"/>
  <c r="M84" i="77"/>
  <c r="N84" i="77"/>
  <c r="O84" i="77"/>
  <c r="P84" i="77"/>
  <c r="Q84" i="77"/>
  <c r="R84" i="77"/>
  <c r="S84" i="77"/>
  <c r="D85" i="77"/>
  <c r="E85" i="77"/>
  <c r="F85" i="77"/>
  <c r="G85" i="77"/>
  <c r="H85" i="77"/>
  <c r="I85" i="77"/>
  <c r="J85" i="77"/>
  <c r="K85" i="77"/>
  <c r="L85" i="77"/>
  <c r="M85" i="77"/>
  <c r="N85" i="77"/>
  <c r="O85" i="77"/>
  <c r="P85" i="77"/>
  <c r="Q85" i="77"/>
  <c r="R85" i="77"/>
  <c r="S85" i="77"/>
  <c r="C77" i="77"/>
  <c r="C78" i="77"/>
  <c r="C79" i="77"/>
  <c r="C80" i="77"/>
  <c r="C81" i="77"/>
  <c r="C82" i="77"/>
  <c r="C83" i="77"/>
  <c r="C84" i="77"/>
  <c r="C85" i="77"/>
  <c r="C76" i="77"/>
  <c r="V76" i="76"/>
  <c r="W76" i="76"/>
  <c r="X76" i="76"/>
  <c r="V77" i="76"/>
  <c r="W77" i="76"/>
  <c r="X77" i="76"/>
  <c r="V78" i="76"/>
  <c r="W78" i="76"/>
  <c r="X78" i="76"/>
  <c r="V79" i="76"/>
  <c r="W79" i="76"/>
  <c r="X79" i="76"/>
  <c r="V80" i="76"/>
  <c r="W80" i="76"/>
  <c r="X80" i="76"/>
  <c r="V81" i="76"/>
  <c r="W81" i="76"/>
  <c r="X81" i="76"/>
  <c r="V82" i="76"/>
  <c r="W82" i="76"/>
  <c r="X82" i="76"/>
  <c r="V83" i="76"/>
  <c r="W83" i="76"/>
  <c r="X83" i="76"/>
  <c r="V84" i="76"/>
  <c r="W84" i="76"/>
  <c r="X84" i="76"/>
  <c r="V85" i="76"/>
  <c r="W85" i="76"/>
  <c r="X85" i="76"/>
  <c r="U77" i="76"/>
  <c r="U78" i="76"/>
  <c r="U79" i="76"/>
  <c r="U80" i="76"/>
  <c r="U81" i="76"/>
  <c r="U82" i="76"/>
  <c r="U83" i="76"/>
  <c r="U84" i="76"/>
  <c r="U85" i="76"/>
  <c r="U76" i="76"/>
  <c r="D76" i="76"/>
  <c r="E76" i="76"/>
  <c r="F76" i="76"/>
  <c r="G76" i="76"/>
  <c r="H76" i="76"/>
  <c r="I76" i="76"/>
  <c r="J76" i="76"/>
  <c r="K76" i="76"/>
  <c r="L76" i="76"/>
  <c r="M76" i="76"/>
  <c r="N76" i="76"/>
  <c r="O76" i="76"/>
  <c r="P76" i="76"/>
  <c r="Q76" i="76"/>
  <c r="R76" i="76"/>
  <c r="S76" i="76"/>
  <c r="D77" i="76"/>
  <c r="E77" i="76"/>
  <c r="F77" i="76"/>
  <c r="G77" i="76"/>
  <c r="H77" i="76"/>
  <c r="I77" i="76"/>
  <c r="J77" i="76"/>
  <c r="K77" i="76"/>
  <c r="L77" i="76"/>
  <c r="M77" i="76"/>
  <c r="N77" i="76"/>
  <c r="O77" i="76"/>
  <c r="P77" i="76"/>
  <c r="Q77" i="76"/>
  <c r="R77" i="76"/>
  <c r="S77" i="76"/>
  <c r="D78" i="76"/>
  <c r="E78" i="76"/>
  <c r="F78" i="76"/>
  <c r="G78" i="76"/>
  <c r="H78" i="76"/>
  <c r="I78" i="76"/>
  <c r="J78" i="76"/>
  <c r="K78" i="76"/>
  <c r="L78" i="76"/>
  <c r="M78" i="76"/>
  <c r="N78" i="76"/>
  <c r="O78" i="76"/>
  <c r="P78" i="76"/>
  <c r="Q78" i="76"/>
  <c r="R78" i="76"/>
  <c r="S78" i="76"/>
  <c r="D79" i="76"/>
  <c r="E79" i="76"/>
  <c r="F79" i="76"/>
  <c r="G79" i="76"/>
  <c r="H79" i="76"/>
  <c r="I79" i="76"/>
  <c r="J79" i="76"/>
  <c r="K79" i="76"/>
  <c r="L79" i="76"/>
  <c r="M79" i="76"/>
  <c r="N79" i="76"/>
  <c r="O79" i="76"/>
  <c r="P79" i="76"/>
  <c r="Q79" i="76"/>
  <c r="R79" i="76"/>
  <c r="S79" i="76"/>
  <c r="D80" i="76"/>
  <c r="E80" i="76"/>
  <c r="F80" i="76"/>
  <c r="G80" i="76"/>
  <c r="H80" i="76"/>
  <c r="I80" i="76"/>
  <c r="J80" i="76"/>
  <c r="K80" i="76"/>
  <c r="L80" i="76"/>
  <c r="M80" i="76"/>
  <c r="N80" i="76"/>
  <c r="O80" i="76"/>
  <c r="P80" i="76"/>
  <c r="Q80" i="76"/>
  <c r="R80" i="76"/>
  <c r="S80" i="76"/>
  <c r="D81" i="76"/>
  <c r="E81" i="76"/>
  <c r="F81" i="76"/>
  <c r="G81" i="76"/>
  <c r="H81" i="76"/>
  <c r="I81" i="76"/>
  <c r="J81" i="76"/>
  <c r="K81" i="76"/>
  <c r="L81" i="76"/>
  <c r="M81" i="76"/>
  <c r="N81" i="76"/>
  <c r="O81" i="76"/>
  <c r="P81" i="76"/>
  <c r="Q81" i="76"/>
  <c r="R81" i="76"/>
  <c r="S81" i="76"/>
  <c r="D82" i="76"/>
  <c r="E82" i="76"/>
  <c r="F82" i="76"/>
  <c r="G82" i="76"/>
  <c r="H82" i="76"/>
  <c r="I82" i="76"/>
  <c r="J82" i="76"/>
  <c r="K82" i="76"/>
  <c r="L82" i="76"/>
  <c r="M82" i="76"/>
  <c r="N82" i="76"/>
  <c r="O82" i="76"/>
  <c r="P82" i="76"/>
  <c r="Q82" i="76"/>
  <c r="R82" i="76"/>
  <c r="S82" i="76"/>
  <c r="D83" i="76"/>
  <c r="E83" i="76"/>
  <c r="F83" i="76"/>
  <c r="G83" i="76"/>
  <c r="H83" i="76"/>
  <c r="I83" i="76"/>
  <c r="J83" i="76"/>
  <c r="K83" i="76"/>
  <c r="L83" i="76"/>
  <c r="M83" i="76"/>
  <c r="N83" i="76"/>
  <c r="O83" i="76"/>
  <c r="P83" i="76"/>
  <c r="Q83" i="76"/>
  <c r="R83" i="76"/>
  <c r="S83" i="76"/>
  <c r="D84" i="76"/>
  <c r="E84" i="76"/>
  <c r="F84" i="76"/>
  <c r="G84" i="76"/>
  <c r="H84" i="76"/>
  <c r="I84" i="76"/>
  <c r="J84" i="76"/>
  <c r="K84" i="76"/>
  <c r="L84" i="76"/>
  <c r="M84" i="76"/>
  <c r="N84" i="76"/>
  <c r="O84" i="76"/>
  <c r="P84" i="76"/>
  <c r="Q84" i="76"/>
  <c r="R84" i="76"/>
  <c r="S84" i="76"/>
  <c r="D85" i="76"/>
  <c r="E85" i="76"/>
  <c r="F85" i="76"/>
  <c r="G85" i="76"/>
  <c r="H85" i="76"/>
  <c r="I85" i="76"/>
  <c r="J85" i="76"/>
  <c r="K85" i="76"/>
  <c r="L85" i="76"/>
  <c r="M85" i="76"/>
  <c r="N85" i="76"/>
  <c r="O85" i="76"/>
  <c r="P85" i="76"/>
  <c r="Q85" i="76"/>
  <c r="R85" i="76"/>
  <c r="S85" i="76"/>
  <c r="C77" i="76"/>
  <c r="C78" i="76"/>
  <c r="C79" i="76"/>
  <c r="C80" i="76"/>
  <c r="C81" i="76"/>
  <c r="C82" i="76"/>
  <c r="C83" i="76"/>
  <c r="C84" i="76"/>
  <c r="C85" i="76"/>
  <c r="C76" i="76"/>
  <c r="V76" i="75"/>
  <c r="W76" i="75"/>
  <c r="X76" i="75"/>
  <c r="V77" i="75"/>
  <c r="W77" i="75"/>
  <c r="X77" i="75"/>
  <c r="V78" i="75"/>
  <c r="W78" i="75"/>
  <c r="X78" i="75"/>
  <c r="V79" i="75"/>
  <c r="W79" i="75"/>
  <c r="X79" i="75"/>
  <c r="V80" i="75"/>
  <c r="W80" i="75"/>
  <c r="X80" i="75"/>
  <c r="V81" i="75"/>
  <c r="W81" i="75"/>
  <c r="X81" i="75"/>
  <c r="V82" i="75"/>
  <c r="W82" i="75"/>
  <c r="X82" i="75"/>
  <c r="V83" i="75"/>
  <c r="W83" i="75"/>
  <c r="X83" i="75"/>
  <c r="V84" i="75"/>
  <c r="W84" i="75"/>
  <c r="X84" i="75"/>
  <c r="V85" i="75"/>
  <c r="W85" i="75"/>
  <c r="X85" i="75"/>
  <c r="U77" i="75"/>
  <c r="U78" i="75"/>
  <c r="U79" i="75"/>
  <c r="U80" i="75"/>
  <c r="U81" i="75"/>
  <c r="U82" i="75"/>
  <c r="U83" i="75"/>
  <c r="U84" i="75"/>
  <c r="U85" i="75"/>
  <c r="U76" i="75"/>
  <c r="D76" i="75"/>
  <c r="E76" i="75"/>
  <c r="F76" i="75"/>
  <c r="G76" i="75"/>
  <c r="H76" i="75"/>
  <c r="I76" i="75"/>
  <c r="J76" i="75"/>
  <c r="K76" i="75"/>
  <c r="L76" i="75"/>
  <c r="M76" i="75"/>
  <c r="N76" i="75"/>
  <c r="O76" i="75"/>
  <c r="P76" i="75"/>
  <c r="Q76" i="75"/>
  <c r="R76" i="75"/>
  <c r="S76" i="75"/>
  <c r="D77" i="75"/>
  <c r="E77" i="75"/>
  <c r="F77" i="75"/>
  <c r="G77" i="75"/>
  <c r="H77" i="75"/>
  <c r="I77" i="75"/>
  <c r="J77" i="75"/>
  <c r="K77" i="75"/>
  <c r="L77" i="75"/>
  <c r="M77" i="75"/>
  <c r="N77" i="75"/>
  <c r="O77" i="75"/>
  <c r="P77" i="75"/>
  <c r="Q77" i="75"/>
  <c r="R77" i="75"/>
  <c r="S77" i="75"/>
  <c r="D78" i="75"/>
  <c r="E78" i="75"/>
  <c r="F78" i="75"/>
  <c r="G78" i="75"/>
  <c r="H78" i="75"/>
  <c r="I78" i="75"/>
  <c r="J78" i="75"/>
  <c r="K78" i="75"/>
  <c r="L78" i="75"/>
  <c r="M78" i="75"/>
  <c r="N78" i="75"/>
  <c r="O78" i="75"/>
  <c r="P78" i="75"/>
  <c r="Q78" i="75"/>
  <c r="R78" i="75"/>
  <c r="S78" i="75"/>
  <c r="D79" i="75"/>
  <c r="E79" i="75"/>
  <c r="F79" i="75"/>
  <c r="G79" i="75"/>
  <c r="H79" i="75"/>
  <c r="I79" i="75"/>
  <c r="J79" i="75"/>
  <c r="K79" i="75"/>
  <c r="L79" i="75"/>
  <c r="M79" i="75"/>
  <c r="N79" i="75"/>
  <c r="O79" i="75"/>
  <c r="P79" i="75"/>
  <c r="Q79" i="75"/>
  <c r="R79" i="75"/>
  <c r="S79" i="75"/>
  <c r="D80" i="75"/>
  <c r="E80" i="75"/>
  <c r="F80" i="75"/>
  <c r="G80" i="75"/>
  <c r="H80" i="75"/>
  <c r="I80" i="75"/>
  <c r="J80" i="75"/>
  <c r="K80" i="75"/>
  <c r="L80" i="75"/>
  <c r="M80" i="75"/>
  <c r="N80" i="75"/>
  <c r="O80" i="75"/>
  <c r="P80" i="75"/>
  <c r="Q80" i="75"/>
  <c r="R80" i="75"/>
  <c r="S80" i="75"/>
  <c r="D81" i="75"/>
  <c r="E81" i="75"/>
  <c r="F81" i="75"/>
  <c r="G81" i="75"/>
  <c r="H81" i="75"/>
  <c r="I81" i="75"/>
  <c r="J81" i="75"/>
  <c r="K81" i="75"/>
  <c r="L81" i="75"/>
  <c r="M81" i="75"/>
  <c r="N81" i="75"/>
  <c r="O81" i="75"/>
  <c r="P81" i="75"/>
  <c r="Q81" i="75"/>
  <c r="R81" i="75"/>
  <c r="S81" i="75"/>
  <c r="D82" i="75"/>
  <c r="E82" i="75"/>
  <c r="F82" i="75"/>
  <c r="G82" i="75"/>
  <c r="H82" i="75"/>
  <c r="I82" i="75"/>
  <c r="J82" i="75"/>
  <c r="K82" i="75"/>
  <c r="L82" i="75"/>
  <c r="M82" i="75"/>
  <c r="N82" i="75"/>
  <c r="O82" i="75"/>
  <c r="P82" i="75"/>
  <c r="Q82" i="75"/>
  <c r="R82" i="75"/>
  <c r="S82" i="75"/>
  <c r="D83" i="75"/>
  <c r="E83" i="75"/>
  <c r="F83" i="75"/>
  <c r="G83" i="75"/>
  <c r="H83" i="75"/>
  <c r="I83" i="75"/>
  <c r="J83" i="75"/>
  <c r="K83" i="75"/>
  <c r="L83" i="75"/>
  <c r="M83" i="75"/>
  <c r="N83" i="75"/>
  <c r="O83" i="75"/>
  <c r="P83" i="75"/>
  <c r="Q83" i="75"/>
  <c r="R83" i="75"/>
  <c r="S83" i="75"/>
  <c r="D84" i="75"/>
  <c r="E84" i="75"/>
  <c r="F84" i="75"/>
  <c r="G84" i="75"/>
  <c r="H84" i="75"/>
  <c r="I84" i="75"/>
  <c r="J84" i="75"/>
  <c r="K84" i="75"/>
  <c r="L84" i="75"/>
  <c r="M84" i="75"/>
  <c r="N84" i="75"/>
  <c r="O84" i="75"/>
  <c r="P84" i="75"/>
  <c r="Q84" i="75"/>
  <c r="R84" i="75"/>
  <c r="S84" i="75"/>
  <c r="D85" i="75"/>
  <c r="E85" i="75"/>
  <c r="F85" i="75"/>
  <c r="G85" i="75"/>
  <c r="H85" i="75"/>
  <c r="I85" i="75"/>
  <c r="J85" i="75"/>
  <c r="K85" i="75"/>
  <c r="L85" i="75"/>
  <c r="M85" i="75"/>
  <c r="N85" i="75"/>
  <c r="O85" i="75"/>
  <c r="P85" i="75"/>
  <c r="Q85" i="75"/>
  <c r="R85" i="75"/>
  <c r="S85" i="75"/>
  <c r="C77" i="75"/>
  <c r="C78" i="75"/>
  <c r="C79" i="75"/>
  <c r="C80" i="75"/>
  <c r="C81" i="75"/>
  <c r="C82" i="75"/>
  <c r="C83" i="75"/>
  <c r="C84" i="75"/>
  <c r="C85" i="75"/>
  <c r="C76" i="75"/>
  <c r="V76" i="74"/>
  <c r="V76" i="90" s="1"/>
  <c r="W76" i="74"/>
  <c r="W76" i="90" s="1"/>
  <c r="X76" i="74"/>
  <c r="X76" i="90" s="1"/>
  <c r="V77" i="74"/>
  <c r="V77" i="90" s="1"/>
  <c r="W77" i="74"/>
  <c r="W77" i="90" s="1"/>
  <c r="X77" i="74"/>
  <c r="X77" i="90" s="1"/>
  <c r="V78" i="74"/>
  <c r="V78" i="90" s="1"/>
  <c r="W78" i="74"/>
  <c r="W78" i="90" s="1"/>
  <c r="X78" i="74"/>
  <c r="X78" i="90" s="1"/>
  <c r="V79" i="74"/>
  <c r="V79" i="90" s="1"/>
  <c r="W79" i="74"/>
  <c r="W79" i="90" s="1"/>
  <c r="X79" i="74"/>
  <c r="X79" i="90" s="1"/>
  <c r="V80" i="74"/>
  <c r="V80" i="90" s="1"/>
  <c r="W80" i="74"/>
  <c r="W80" i="90" s="1"/>
  <c r="X80" i="74"/>
  <c r="X80" i="90" s="1"/>
  <c r="V81" i="74"/>
  <c r="V81" i="90" s="1"/>
  <c r="W81" i="74"/>
  <c r="W81" i="90" s="1"/>
  <c r="X81" i="74"/>
  <c r="X81" i="90" s="1"/>
  <c r="V82" i="74"/>
  <c r="V82" i="90" s="1"/>
  <c r="W82" i="74"/>
  <c r="W82" i="90" s="1"/>
  <c r="X82" i="74"/>
  <c r="X82" i="90" s="1"/>
  <c r="V83" i="74"/>
  <c r="V83" i="90" s="1"/>
  <c r="W83" i="74"/>
  <c r="W83" i="90" s="1"/>
  <c r="X83" i="74"/>
  <c r="X83" i="90" s="1"/>
  <c r="V84" i="74"/>
  <c r="V84" i="90" s="1"/>
  <c r="W84" i="74"/>
  <c r="W84" i="90" s="1"/>
  <c r="X84" i="74"/>
  <c r="X84" i="90" s="1"/>
  <c r="V85" i="74"/>
  <c r="V85" i="90" s="1"/>
  <c r="W85" i="74"/>
  <c r="W85" i="90" s="1"/>
  <c r="X85" i="74"/>
  <c r="X85" i="90" s="1"/>
  <c r="U77" i="74"/>
  <c r="U77" i="90" s="1"/>
  <c r="U78" i="74"/>
  <c r="U78" i="90" s="1"/>
  <c r="U79" i="74"/>
  <c r="U79" i="90" s="1"/>
  <c r="U80" i="74"/>
  <c r="U80" i="90" s="1"/>
  <c r="U81" i="74"/>
  <c r="U81" i="90" s="1"/>
  <c r="U82" i="74"/>
  <c r="U82" i="90" s="1"/>
  <c r="U83" i="74"/>
  <c r="U83" i="90" s="1"/>
  <c r="U84" i="74"/>
  <c r="U84" i="90" s="1"/>
  <c r="U85" i="74"/>
  <c r="U85" i="90" s="1"/>
  <c r="U76" i="74"/>
  <c r="U76" i="90" s="1"/>
  <c r="D76" i="74"/>
  <c r="E76" i="74"/>
  <c r="E76" i="90" s="1"/>
  <c r="F76" i="74"/>
  <c r="F76" i="90" s="1"/>
  <c r="G76" i="74"/>
  <c r="G76" i="90" s="1"/>
  <c r="H76" i="74"/>
  <c r="H76" i="90" s="1"/>
  <c r="I76" i="74"/>
  <c r="I76" i="90" s="1"/>
  <c r="J76" i="74"/>
  <c r="J76" i="90" s="1"/>
  <c r="K76" i="74"/>
  <c r="K76" i="90" s="1"/>
  <c r="L76" i="74"/>
  <c r="L76" i="90" s="1"/>
  <c r="M76" i="74"/>
  <c r="M76" i="90" s="1"/>
  <c r="N76" i="74"/>
  <c r="N76" i="90" s="1"/>
  <c r="O76" i="74"/>
  <c r="O76" i="90" s="1"/>
  <c r="P76" i="74"/>
  <c r="P76" i="90" s="1"/>
  <c r="Q76" i="74"/>
  <c r="Q76" i="90" s="1"/>
  <c r="R76" i="74"/>
  <c r="R76" i="90" s="1"/>
  <c r="S76" i="74"/>
  <c r="D77" i="74"/>
  <c r="E77" i="74"/>
  <c r="E77" i="90" s="1"/>
  <c r="F77" i="74"/>
  <c r="F77" i="90" s="1"/>
  <c r="G77" i="74"/>
  <c r="G77" i="90" s="1"/>
  <c r="H77" i="74"/>
  <c r="H77" i="90" s="1"/>
  <c r="I77" i="74"/>
  <c r="I77" i="90" s="1"/>
  <c r="J77" i="74"/>
  <c r="J77" i="90" s="1"/>
  <c r="K77" i="74"/>
  <c r="K77" i="90" s="1"/>
  <c r="L77" i="74"/>
  <c r="L77" i="90" s="1"/>
  <c r="M77" i="74"/>
  <c r="M77" i="90" s="1"/>
  <c r="N77" i="74"/>
  <c r="N77" i="90" s="1"/>
  <c r="O77" i="74"/>
  <c r="O77" i="90" s="1"/>
  <c r="P77" i="74"/>
  <c r="P77" i="90" s="1"/>
  <c r="Q77" i="74"/>
  <c r="Q77" i="90" s="1"/>
  <c r="R77" i="74"/>
  <c r="R77" i="90" s="1"/>
  <c r="S77" i="74"/>
  <c r="D78" i="74"/>
  <c r="E78" i="74"/>
  <c r="E78" i="90" s="1"/>
  <c r="F78" i="74"/>
  <c r="F78" i="90" s="1"/>
  <c r="G78" i="74"/>
  <c r="G78" i="90" s="1"/>
  <c r="H78" i="74"/>
  <c r="H78" i="90" s="1"/>
  <c r="I78" i="74"/>
  <c r="I78" i="90" s="1"/>
  <c r="J78" i="74"/>
  <c r="J78" i="90" s="1"/>
  <c r="K78" i="74"/>
  <c r="K78" i="90" s="1"/>
  <c r="L78" i="74"/>
  <c r="L78" i="90" s="1"/>
  <c r="M78" i="74"/>
  <c r="M78" i="90" s="1"/>
  <c r="N78" i="74"/>
  <c r="N78" i="90" s="1"/>
  <c r="O78" i="74"/>
  <c r="O78" i="90" s="1"/>
  <c r="P78" i="74"/>
  <c r="P78" i="90" s="1"/>
  <c r="Q78" i="74"/>
  <c r="Q78" i="90" s="1"/>
  <c r="R78" i="74"/>
  <c r="R78" i="90" s="1"/>
  <c r="S78" i="74"/>
  <c r="D79" i="74"/>
  <c r="E79" i="74"/>
  <c r="E79" i="90" s="1"/>
  <c r="F79" i="74"/>
  <c r="F79" i="90" s="1"/>
  <c r="G79" i="74"/>
  <c r="G79" i="90" s="1"/>
  <c r="H79" i="74"/>
  <c r="H79" i="90" s="1"/>
  <c r="I79" i="74"/>
  <c r="I79" i="90" s="1"/>
  <c r="J79" i="74"/>
  <c r="J79" i="90" s="1"/>
  <c r="K79" i="74"/>
  <c r="K79" i="90" s="1"/>
  <c r="L79" i="74"/>
  <c r="L79" i="90" s="1"/>
  <c r="M79" i="74"/>
  <c r="M79" i="90" s="1"/>
  <c r="N79" i="74"/>
  <c r="N79" i="90" s="1"/>
  <c r="O79" i="74"/>
  <c r="O79" i="90" s="1"/>
  <c r="P79" i="74"/>
  <c r="P79" i="90" s="1"/>
  <c r="Q79" i="74"/>
  <c r="Q79" i="90" s="1"/>
  <c r="R79" i="74"/>
  <c r="R79" i="90" s="1"/>
  <c r="S79" i="74"/>
  <c r="D80" i="74"/>
  <c r="E80" i="74"/>
  <c r="E80" i="90" s="1"/>
  <c r="F80" i="74"/>
  <c r="F80" i="90" s="1"/>
  <c r="G80" i="74"/>
  <c r="G80" i="90" s="1"/>
  <c r="H80" i="74"/>
  <c r="H80" i="90" s="1"/>
  <c r="I80" i="74"/>
  <c r="I80" i="90" s="1"/>
  <c r="J80" i="74"/>
  <c r="J80" i="90" s="1"/>
  <c r="K80" i="74"/>
  <c r="K80" i="90" s="1"/>
  <c r="L80" i="74"/>
  <c r="L80" i="90" s="1"/>
  <c r="M80" i="74"/>
  <c r="M80" i="90" s="1"/>
  <c r="N80" i="74"/>
  <c r="N80" i="90" s="1"/>
  <c r="O80" i="74"/>
  <c r="O80" i="90" s="1"/>
  <c r="P80" i="74"/>
  <c r="P80" i="90" s="1"/>
  <c r="Q80" i="74"/>
  <c r="Q80" i="90" s="1"/>
  <c r="R80" i="74"/>
  <c r="R80" i="90" s="1"/>
  <c r="S80" i="74"/>
  <c r="D81" i="74"/>
  <c r="E81" i="74"/>
  <c r="E81" i="90" s="1"/>
  <c r="F81" i="74"/>
  <c r="F81" i="90" s="1"/>
  <c r="G81" i="74"/>
  <c r="G81" i="90" s="1"/>
  <c r="H81" i="74"/>
  <c r="H81" i="90" s="1"/>
  <c r="I81" i="74"/>
  <c r="I81" i="90" s="1"/>
  <c r="J81" i="74"/>
  <c r="J81" i="90" s="1"/>
  <c r="K81" i="74"/>
  <c r="K81" i="90" s="1"/>
  <c r="L81" i="74"/>
  <c r="L81" i="90" s="1"/>
  <c r="M81" i="74"/>
  <c r="M81" i="90" s="1"/>
  <c r="N81" i="74"/>
  <c r="N81" i="90" s="1"/>
  <c r="O81" i="74"/>
  <c r="O81" i="90" s="1"/>
  <c r="P81" i="74"/>
  <c r="P81" i="90" s="1"/>
  <c r="Q81" i="74"/>
  <c r="Q81" i="90" s="1"/>
  <c r="R81" i="74"/>
  <c r="R81" i="90" s="1"/>
  <c r="S81" i="74"/>
  <c r="D82" i="74"/>
  <c r="E82" i="74"/>
  <c r="E82" i="90" s="1"/>
  <c r="F82" i="74"/>
  <c r="F82" i="90" s="1"/>
  <c r="G82" i="74"/>
  <c r="G82" i="90" s="1"/>
  <c r="H82" i="74"/>
  <c r="H82" i="90" s="1"/>
  <c r="I82" i="74"/>
  <c r="I82" i="90" s="1"/>
  <c r="J82" i="74"/>
  <c r="J82" i="90" s="1"/>
  <c r="K82" i="74"/>
  <c r="K82" i="90" s="1"/>
  <c r="L82" i="74"/>
  <c r="L82" i="90" s="1"/>
  <c r="M82" i="74"/>
  <c r="M82" i="90" s="1"/>
  <c r="N82" i="74"/>
  <c r="N82" i="90" s="1"/>
  <c r="O82" i="74"/>
  <c r="O82" i="90" s="1"/>
  <c r="P82" i="74"/>
  <c r="P82" i="90" s="1"/>
  <c r="Q82" i="74"/>
  <c r="Q82" i="90" s="1"/>
  <c r="R82" i="74"/>
  <c r="R82" i="90" s="1"/>
  <c r="S82" i="74"/>
  <c r="D83" i="74"/>
  <c r="E83" i="74"/>
  <c r="E83" i="90" s="1"/>
  <c r="F83" i="74"/>
  <c r="F83" i="90" s="1"/>
  <c r="G83" i="74"/>
  <c r="G83" i="90" s="1"/>
  <c r="H83" i="74"/>
  <c r="H83" i="90" s="1"/>
  <c r="I83" i="74"/>
  <c r="I83" i="90" s="1"/>
  <c r="J83" i="74"/>
  <c r="J83" i="90" s="1"/>
  <c r="K83" i="74"/>
  <c r="K83" i="90" s="1"/>
  <c r="L83" i="74"/>
  <c r="L83" i="90" s="1"/>
  <c r="M83" i="74"/>
  <c r="M83" i="90" s="1"/>
  <c r="N83" i="74"/>
  <c r="N83" i="90" s="1"/>
  <c r="O83" i="74"/>
  <c r="O83" i="90" s="1"/>
  <c r="P83" i="74"/>
  <c r="P83" i="90" s="1"/>
  <c r="Q83" i="74"/>
  <c r="Q83" i="90" s="1"/>
  <c r="R83" i="74"/>
  <c r="R83" i="90" s="1"/>
  <c r="S83" i="74"/>
  <c r="D84" i="74"/>
  <c r="E84" i="74"/>
  <c r="E84" i="90" s="1"/>
  <c r="F84" i="74"/>
  <c r="F84" i="90" s="1"/>
  <c r="G84" i="74"/>
  <c r="G84" i="90" s="1"/>
  <c r="H84" i="74"/>
  <c r="H84" i="90" s="1"/>
  <c r="I84" i="74"/>
  <c r="I84" i="90" s="1"/>
  <c r="J84" i="74"/>
  <c r="J84" i="90" s="1"/>
  <c r="K84" i="74"/>
  <c r="K84" i="90" s="1"/>
  <c r="L84" i="74"/>
  <c r="L84" i="90" s="1"/>
  <c r="M84" i="74"/>
  <c r="M84" i="90" s="1"/>
  <c r="N84" i="74"/>
  <c r="N84" i="90" s="1"/>
  <c r="O84" i="74"/>
  <c r="O84" i="90" s="1"/>
  <c r="P84" i="74"/>
  <c r="P84" i="90" s="1"/>
  <c r="Q84" i="74"/>
  <c r="Q84" i="90" s="1"/>
  <c r="R84" i="74"/>
  <c r="R84" i="90" s="1"/>
  <c r="S84" i="74"/>
  <c r="D85" i="74"/>
  <c r="E85" i="74"/>
  <c r="E85" i="90" s="1"/>
  <c r="F85" i="74"/>
  <c r="F85" i="90" s="1"/>
  <c r="G85" i="74"/>
  <c r="G85" i="90" s="1"/>
  <c r="H85" i="74"/>
  <c r="H85" i="90" s="1"/>
  <c r="I85" i="74"/>
  <c r="I85" i="90" s="1"/>
  <c r="J85" i="74"/>
  <c r="J85" i="90" s="1"/>
  <c r="K85" i="74"/>
  <c r="K85" i="90" s="1"/>
  <c r="L85" i="74"/>
  <c r="L85" i="90" s="1"/>
  <c r="M85" i="74"/>
  <c r="M85" i="90" s="1"/>
  <c r="N85" i="74"/>
  <c r="N85" i="90" s="1"/>
  <c r="O85" i="74"/>
  <c r="O85" i="90" s="1"/>
  <c r="P85" i="74"/>
  <c r="P85" i="90" s="1"/>
  <c r="Q85" i="74"/>
  <c r="Q85" i="90" s="1"/>
  <c r="R85" i="74"/>
  <c r="R85" i="90" s="1"/>
  <c r="S85" i="74"/>
  <c r="C77" i="74"/>
  <c r="C78" i="74"/>
  <c r="C79" i="74"/>
  <c r="C79" i="90" s="1"/>
  <c r="C80" i="74"/>
  <c r="C81" i="74"/>
  <c r="C82" i="74"/>
  <c r="C83" i="74"/>
  <c r="C83" i="90" s="1"/>
  <c r="C84" i="74"/>
  <c r="C85" i="74"/>
  <c r="C76" i="74"/>
  <c r="V76" i="73"/>
  <c r="W76" i="73"/>
  <c r="X76" i="73"/>
  <c r="V77" i="73"/>
  <c r="W77" i="73"/>
  <c r="X77" i="73"/>
  <c r="V78" i="73"/>
  <c r="W78" i="73"/>
  <c r="X78" i="73"/>
  <c r="V79" i="73"/>
  <c r="W79" i="73"/>
  <c r="X79" i="73"/>
  <c r="V80" i="73"/>
  <c r="W80" i="73"/>
  <c r="X80" i="73"/>
  <c r="V81" i="73"/>
  <c r="W81" i="73"/>
  <c r="X81" i="73"/>
  <c r="V82" i="73"/>
  <c r="W82" i="73"/>
  <c r="X82" i="73"/>
  <c r="V83" i="73"/>
  <c r="W83" i="73"/>
  <c r="X83" i="73"/>
  <c r="V84" i="73"/>
  <c r="W84" i="73"/>
  <c r="X84" i="73"/>
  <c r="V85" i="73"/>
  <c r="W85" i="73"/>
  <c r="X85" i="73"/>
  <c r="U77" i="73"/>
  <c r="U78" i="73"/>
  <c r="U79" i="73"/>
  <c r="U80" i="73"/>
  <c r="U81" i="73"/>
  <c r="U82" i="73"/>
  <c r="U83" i="73"/>
  <c r="U84" i="73"/>
  <c r="U85" i="73"/>
  <c r="U76" i="73"/>
  <c r="D76" i="73"/>
  <c r="E76" i="73"/>
  <c r="F76" i="73"/>
  <c r="G76" i="73"/>
  <c r="H76" i="73"/>
  <c r="I76" i="73"/>
  <c r="J76" i="73"/>
  <c r="K76" i="73"/>
  <c r="L76" i="73"/>
  <c r="M76" i="73"/>
  <c r="N76" i="73"/>
  <c r="O76" i="73"/>
  <c r="P76" i="73"/>
  <c r="Q76" i="73"/>
  <c r="R76" i="73"/>
  <c r="S76" i="73"/>
  <c r="D77" i="73"/>
  <c r="E77" i="73"/>
  <c r="F77" i="73"/>
  <c r="G77" i="73"/>
  <c r="H77" i="73"/>
  <c r="I77" i="73"/>
  <c r="J77" i="73"/>
  <c r="K77" i="73"/>
  <c r="L77" i="73"/>
  <c r="M77" i="73"/>
  <c r="N77" i="73"/>
  <c r="O77" i="73"/>
  <c r="P77" i="73"/>
  <c r="Q77" i="73"/>
  <c r="R77" i="73"/>
  <c r="S77" i="73"/>
  <c r="D78" i="73"/>
  <c r="E78" i="73"/>
  <c r="F78" i="73"/>
  <c r="G78" i="73"/>
  <c r="H78" i="73"/>
  <c r="I78" i="73"/>
  <c r="J78" i="73"/>
  <c r="K78" i="73"/>
  <c r="L78" i="73"/>
  <c r="M78" i="73"/>
  <c r="N78" i="73"/>
  <c r="O78" i="73"/>
  <c r="P78" i="73"/>
  <c r="Q78" i="73"/>
  <c r="R78" i="73"/>
  <c r="S78" i="73"/>
  <c r="D79" i="73"/>
  <c r="E79" i="73"/>
  <c r="F79" i="73"/>
  <c r="G79" i="73"/>
  <c r="H79" i="73"/>
  <c r="I79" i="73"/>
  <c r="J79" i="73"/>
  <c r="K79" i="73"/>
  <c r="L79" i="73"/>
  <c r="M79" i="73"/>
  <c r="N79" i="73"/>
  <c r="O79" i="73"/>
  <c r="P79" i="73"/>
  <c r="Q79" i="73"/>
  <c r="R79" i="73"/>
  <c r="S79" i="73"/>
  <c r="D80" i="73"/>
  <c r="E80" i="73"/>
  <c r="F80" i="73"/>
  <c r="G80" i="73"/>
  <c r="H80" i="73"/>
  <c r="I80" i="73"/>
  <c r="J80" i="73"/>
  <c r="K80" i="73"/>
  <c r="L80" i="73"/>
  <c r="M80" i="73"/>
  <c r="N80" i="73"/>
  <c r="O80" i="73"/>
  <c r="P80" i="73"/>
  <c r="Q80" i="73"/>
  <c r="R80" i="73"/>
  <c r="S80" i="73"/>
  <c r="D81" i="73"/>
  <c r="E81" i="73"/>
  <c r="F81" i="73"/>
  <c r="G81" i="73"/>
  <c r="H81" i="73"/>
  <c r="I81" i="73"/>
  <c r="J81" i="73"/>
  <c r="K81" i="73"/>
  <c r="L81" i="73"/>
  <c r="M81" i="73"/>
  <c r="N81" i="73"/>
  <c r="O81" i="73"/>
  <c r="P81" i="73"/>
  <c r="Q81" i="73"/>
  <c r="R81" i="73"/>
  <c r="S81" i="73"/>
  <c r="D82" i="73"/>
  <c r="E82" i="73"/>
  <c r="F82" i="73"/>
  <c r="G82" i="73"/>
  <c r="H82" i="73"/>
  <c r="I82" i="73"/>
  <c r="J82" i="73"/>
  <c r="K82" i="73"/>
  <c r="L82" i="73"/>
  <c r="M82" i="73"/>
  <c r="N82" i="73"/>
  <c r="O82" i="73"/>
  <c r="P82" i="73"/>
  <c r="Q82" i="73"/>
  <c r="R82" i="73"/>
  <c r="S82" i="73"/>
  <c r="D83" i="73"/>
  <c r="E83" i="73"/>
  <c r="F83" i="73"/>
  <c r="G83" i="73"/>
  <c r="H83" i="73"/>
  <c r="I83" i="73"/>
  <c r="J83" i="73"/>
  <c r="K83" i="73"/>
  <c r="L83" i="73"/>
  <c r="M83" i="73"/>
  <c r="N83" i="73"/>
  <c r="O83" i="73"/>
  <c r="P83" i="73"/>
  <c r="Q83" i="73"/>
  <c r="R83" i="73"/>
  <c r="S83" i="73"/>
  <c r="D84" i="73"/>
  <c r="E84" i="73"/>
  <c r="F84" i="73"/>
  <c r="G84" i="73"/>
  <c r="H84" i="73"/>
  <c r="I84" i="73"/>
  <c r="J84" i="73"/>
  <c r="K84" i="73"/>
  <c r="L84" i="73"/>
  <c r="M84" i="73"/>
  <c r="N84" i="73"/>
  <c r="O84" i="73"/>
  <c r="P84" i="73"/>
  <c r="Q84" i="73"/>
  <c r="R84" i="73"/>
  <c r="S84" i="73"/>
  <c r="D85" i="73"/>
  <c r="E85" i="73"/>
  <c r="F85" i="73"/>
  <c r="G85" i="73"/>
  <c r="H85" i="73"/>
  <c r="I85" i="73"/>
  <c r="J85" i="73"/>
  <c r="K85" i="73"/>
  <c r="L85" i="73"/>
  <c r="M85" i="73"/>
  <c r="N85" i="73"/>
  <c r="O85" i="73"/>
  <c r="P85" i="73"/>
  <c r="Q85" i="73"/>
  <c r="R85" i="73"/>
  <c r="S85" i="73"/>
  <c r="C77" i="73"/>
  <c r="C78" i="73"/>
  <c r="C79" i="73"/>
  <c r="C80" i="73"/>
  <c r="C81" i="73"/>
  <c r="C82" i="73"/>
  <c r="C83" i="73"/>
  <c r="C84" i="73"/>
  <c r="C85" i="73"/>
  <c r="C76" i="73"/>
  <c r="V76" i="72"/>
  <c r="W76" i="72"/>
  <c r="X76" i="72"/>
  <c r="V77" i="72"/>
  <c r="W77" i="72"/>
  <c r="X77" i="72"/>
  <c r="V78" i="72"/>
  <c r="W78" i="72"/>
  <c r="X78" i="72"/>
  <c r="V79" i="72"/>
  <c r="W79" i="72"/>
  <c r="X79" i="72"/>
  <c r="V80" i="72"/>
  <c r="W80" i="72"/>
  <c r="X80" i="72"/>
  <c r="V81" i="72"/>
  <c r="W81" i="72"/>
  <c r="X81" i="72"/>
  <c r="V82" i="72"/>
  <c r="W82" i="72"/>
  <c r="X82" i="72"/>
  <c r="V83" i="72"/>
  <c r="W83" i="72"/>
  <c r="X83" i="72"/>
  <c r="V84" i="72"/>
  <c r="W84" i="72"/>
  <c r="X84" i="72"/>
  <c r="V85" i="72"/>
  <c r="W85" i="72"/>
  <c r="X85" i="72"/>
  <c r="U77" i="72"/>
  <c r="U78" i="72"/>
  <c r="U79" i="72"/>
  <c r="U80" i="72"/>
  <c r="U81" i="72"/>
  <c r="U82" i="72"/>
  <c r="U83" i="72"/>
  <c r="U84" i="72"/>
  <c r="U85" i="72"/>
  <c r="U76" i="72"/>
  <c r="D76" i="72"/>
  <c r="E76" i="72"/>
  <c r="F76" i="72"/>
  <c r="G76" i="72"/>
  <c r="H76" i="72"/>
  <c r="I76" i="72"/>
  <c r="J76" i="72"/>
  <c r="K76" i="72"/>
  <c r="L76" i="72"/>
  <c r="M76" i="72"/>
  <c r="N76" i="72"/>
  <c r="O76" i="72"/>
  <c r="P76" i="72"/>
  <c r="Q76" i="72"/>
  <c r="R76" i="72"/>
  <c r="S76" i="72"/>
  <c r="D77" i="72"/>
  <c r="E77" i="72"/>
  <c r="F77" i="72"/>
  <c r="G77" i="72"/>
  <c r="H77" i="72"/>
  <c r="I77" i="72"/>
  <c r="J77" i="72"/>
  <c r="K77" i="72"/>
  <c r="L77" i="72"/>
  <c r="M77" i="72"/>
  <c r="N77" i="72"/>
  <c r="O77" i="72"/>
  <c r="P77" i="72"/>
  <c r="Q77" i="72"/>
  <c r="R77" i="72"/>
  <c r="S77" i="72"/>
  <c r="D78" i="72"/>
  <c r="E78" i="72"/>
  <c r="F78" i="72"/>
  <c r="G78" i="72"/>
  <c r="H78" i="72"/>
  <c r="I78" i="72"/>
  <c r="J78" i="72"/>
  <c r="K78" i="72"/>
  <c r="L78" i="72"/>
  <c r="M78" i="72"/>
  <c r="N78" i="72"/>
  <c r="O78" i="72"/>
  <c r="P78" i="72"/>
  <c r="Q78" i="72"/>
  <c r="R78" i="72"/>
  <c r="S78" i="72"/>
  <c r="D79" i="72"/>
  <c r="E79" i="72"/>
  <c r="F79" i="72"/>
  <c r="G79" i="72"/>
  <c r="H79" i="72"/>
  <c r="I79" i="72"/>
  <c r="J79" i="72"/>
  <c r="K79" i="72"/>
  <c r="L79" i="72"/>
  <c r="M79" i="72"/>
  <c r="N79" i="72"/>
  <c r="O79" i="72"/>
  <c r="P79" i="72"/>
  <c r="Q79" i="72"/>
  <c r="R79" i="72"/>
  <c r="S79" i="72"/>
  <c r="D80" i="72"/>
  <c r="E80" i="72"/>
  <c r="F80" i="72"/>
  <c r="G80" i="72"/>
  <c r="H80" i="72"/>
  <c r="I80" i="72"/>
  <c r="J80" i="72"/>
  <c r="K80" i="72"/>
  <c r="L80" i="72"/>
  <c r="M80" i="72"/>
  <c r="N80" i="72"/>
  <c r="O80" i="72"/>
  <c r="P80" i="72"/>
  <c r="Q80" i="72"/>
  <c r="R80" i="72"/>
  <c r="S80" i="72"/>
  <c r="D81" i="72"/>
  <c r="E81" i="72"/>
  <c r="F81" i="72"/>
  <c r="G81" i="72"/>
  <c r="H81" i="72"/>
  <c r="I81" i="72"/>
  <c r="J81" i="72"/>
  <c r="K81" i="72"/>
  <c r="L81" i="72"/>
  <c r="M81" i="72"/>
  <c r="N81" i="72"/>
  <c r="O81" i="72"/>
  <c r="P81" i="72"/>
  <c r="Q81" i="72"/>
  <c r="R81" i="72"/>
  <c r="S81" i="72"/>
  <c r="D82" i="72"/>
  <c r="E82" i="72"/>
  <c r="F82" i="72"/>
  <c r="G82" i="72"/>
  <c r="H82" i="72"/>
  <c r="I82" i="72"/>
  <c r="J82" i="72"/>
  <c r="K82" i="72"/>
  <c r="L82" i="72"/>
  <c r="M82" i="72"/>
  <c r="N82" i="72"/>
  <c r="O82" i="72"/>
  <c r="P82" i="72"/>
  <c r="Q82" i="72"/>
  <c r="R82" i="72"/>
  <c r="S82" i="72"/>
  <c r="D83" i="72"/>
  <c r="E83" i="72"/>
  <c r="F83" i="72"/>
  <c r="G83" i="72"/>
  <c r="H83" i="72"/>
  <c r="I83" i="72"/>
  <c r="J83" i="72"/>
  <c r="K83" i="72"/>
  <c r="L83" i="72"/>
  <c r="M83" i="72"/>
  <c r="N83" i="72"/>
  <c r="O83" i="72"/>
  <c r="P83" i="72"/>
  <c r="Q83" i="72"/>
  <c r="R83" i="72"/>
  <c r="S83" i="72"/>
  <c r="D84" i="72"/>
  <c r="E84" i="72"/>
  <c r="F84" i="72"/>
  <c r="G84" i="72"/>
  <c r="H84" i="72"/>
  <c r="I84" i="72"/>
  <c r="J84" i="72"/>
  <c r="K84" i="72"/>
  <c r="L84" i="72"/>
  <c r="M84" i="72"/>
  <c r="N84" i="72"/>
  <c r="O84" i="72"/>
  <c r="P84" i="72"/>
  <c r="Q84" i="72"/>
  <c r="R84" i="72"/>
  <c r="S84" i="72"/>
  <c r="D85" i="72"/>
  <c r="E85" i="72"/>
  <c r="F85" i="72"/>
  <c r="G85" i="72"/>
  <c r="H85" i="72"/>
  <c r="I85" i="72"/>
  <c r="J85" i="72"/>
  <c r="K85" i="72"/>
  <c r="L85" i="72"/>
  <c r="M85" i="72"/>
  <c r="N85" i="72"/>
  <c r="O85" i="72"/>
  <c r="P85" i="72"/>
  <c r="Q85" i="72"/>
  <c r="R85" i="72"/>
  <c r="S85" i="72"/>
  <c r="C77" i="72"/>
  <c r="C78" i="72"/>
  <c r="C79" i="72"/>
  <c r="C80" i="72"/>
  <c r="C81" i="72"/>
  <c r="C82" i="72"/>
  <c r="C83" i="72"/>
  <c r="C84" i="72"/>
  <c r="C85" i="72"/>
  <c r="C76" i="72"/>
  <c r="V76" i="71"/>
  <c r="W76" i="71"/>
  <c r="X76" i="71"/>
  <c r="V77" i="71"/>
  <c r="W77" i="71"/>
  <c r="X77" i="71"/>
  <c r="V78" i="71"/>
  <c r="W78" i="71"/>
  <c r="X78" i="71"/>
  <c r="V79" i="71"/>
  <c r="W79" i="71"/>
  <c r="X79" i="71"/>
  <c r="V80" i="71"/>
  <c r="W80" i="71"/>
  <c r="X80" i="71"/>
  <c r="V81" i="71"/>
  <c r="W81" i="71"/>
  <c r="X81" i="71"/>
  <c r="V82" i="71"/>
  <c r="W82" i="71"/>
  <c r="X82" i="71"/>
  <c r="V83" i="71"/>
  <c r="W83" i="71"/>
  <c r="X83" i="71"/>
  <c r="V84" i="71"/>
  <c r="W84" i="71"/>
  <c r="X84" i="71"/>
  <c r="V85" i="71"/>
  <c r="W85" i="71"/>
  <c r="X85" i="71"/>
  <c r="U77" i="71"/>
  <c r="U78" i="71"/>
  <c r="U79" i="71"/>
  <c r="U80" i="71"/>
  <c r="U81" i="71"/>
  <c r="U82" i="71"/>
  <c r="U83" i="71"/>
  <c r="U84" i="71"/>
  <c r="U85" i="71"/>
  <c r="U76" i="71"/>
  <c r="D76" i="71"/>
  <c r="E76" i="71"/>
  <c r="F76" i="71"/>
  <c r="G76" i="71"/>
  <c r="H76" i="71"/>
  <c r="I76" i="71"/>
  <c r="J76" i="71"/>
  <c r="K76" i="71"/>
  <c r="L76" i="71"/>
  <c r="M76" i="71"/>
  <c r="N76" i="71"/>
  <c r="O76" i="71"/>
  <c r="P76" i="71"/>
  <c r="Q76" i="71"/>
  <c r="R76" i="71"/>
  <c r="S76" i="71"/>
  <c r="D77" i="71"/>
  <c r="E77" i="71"/>
  <c r="F77" i="71"/>
  <c r="G77" i="71"/>
  <c r="H77" i="71"/>
  <c r="I77" i="71"/>
  <c r="J77" i="71"/>
  <c r="K77" i="71"/>
  <c r="L77" i="71"/>
  <c r="M77" i="71"/>
  <c r="N77" i="71"/>
  <c r="O77" i="71"/>
  <c r="P77" i="71"/>
  <c r="Q77" i="71"/>
  <c r="R77" i="71"/>
  <c r="S77" i="71"/>
  <c r="D78" i="71"/>
  <c r="E78" i="71"/>
  <c r="F78" i="71"/>
  <c r="G78" i="71"/>
  <c r="H78" i="71"/>
  <c r="I78" i="71"/>
  <c r="J78" i="71"/>
  <c r="K78" i="71"/>
  <c r="L78" i="71"/>
  <c r="M78" i="71"/>
  <c r="N78" i="71"/>
  <c r="O78" i="71"/>
  <c r="P78" i="71"/>
  <c r="Q78" i="71"/>
  <c r="R78" i="71"/>
  <c r="S78" i="71"/>
  <c r="D79" i="71"/>
  <c r="E79" i="71"/>
  <c r="F79" i="71"/>
  <c r="G79" i="71"/>
  <c r="H79" i="71"/>
  <c r="I79" i="71"/>
  <c r="J79" i="71"/>
  <c r="K79" i="71"/>
  <c r="L79" i="71"/>
  <c r="M79" i="71"/>
  <c r="N79" i="71"/>
  <c r="O79" i="71"/>
  <c r="P79" i="71"/>
  <c r="Q79" i="71"/>
  <c r="R79" i="71"/>
  <c r="S79" i="71"/>
  <c r="D80" i="71"/>
  <c r="E80" i="71"/>
  <c r="F80" i="71"/>
  <c r="G80" i="71"/>
  <c r="H80" i="71"/>
  <c r="I80" i="71"/>
  <c r="J80" i="71"/>
  <c r="K80" i="71"/>
  <c r="L80" i="71"/>
  <c r="M80" i="71"/>
  <c r="N80" i="71"/>
  <c r="O80" i="71"/>
  <c r="P80" i="71"/>
  <c r="Q80" i="71"/>
  <c r="R80" i="71"/>
  <c r="S80" i="71"/>
  <c r="D81" i="71"/>
  <c r="E81" i="71"/>
  <c r="F81" i="71"/>
  <c r="G81" i="71"/>
  <c r="H81" i="71"/>
  <c r="I81" i="71"/>
  <c r="J81" i="71"/>
  <c r="K81" i="71"/>
  <c r="L81" i="71"/>
  <c r="M81" i="71"/>
  <c r="N81" i="71"/>
  <c r="O81" i="71"/>
  <c r="P81" i="71"/>
  <c r="Q81" i="71"/>
  <c r="R81" i="71"/>
  <c r="S81" i="71"/>
  <c r="D82" i="71"/>
  <c r="E82" i="71"/>
  <c r="F82" i="71"/>
  <c r="G82" i="71"/>
  <c r="H82" i="71"/>
  <c r="I82" i="71"/>
  <c r="J82" i="71"/>
  <c r="K82" i="71"/>
  <c r="L82" i="71"/>
  <c r="M82" i="71"/>
  <c r="N82" i="71"/>
  <c r="O82" i="71"/>
  <c r="P82" i="71"/>
  <c r="Q82" i="71"/>
  <c r="R82" i="71"/>
  <c r="S82" i="71"/>
  <c r="D83" i="71"/>
  <c r="E83" i="71"/>
  <c r="F83" i="71"/>
  <c r="G83" i="71"/>
  <c r="H83" i="71"/>
  <c r="I83" i="71"/>
  <c r="J83" i="71"/>
  <c r="K83" i="71"/>
  <c r="L83" i="71"/>
  <c r="M83" i="71"/>
  <c r="N83" i="71"/>
  <c r="O83" i="71"/>
  <c r="P83" i="71"/>
  <c r="Q83" i="71"/>
  <c r="R83" i="71"/>
  <c r="S83" i="71"/>
  <c r="D84" i="71"/>
  <c r="E84" i="71"/>
  <c r="F84" i="71"/>
  <c r="G84" i="71"/>
  <c r="H84" i="71"/>
  <c r="I84" i="71"/>
  <c r="J84" i="71"/>
  <c r="K84" i="71"/>
  <c r="L84" i="71"/>
  <c r="M84" i="71"/>
  <c r="N84" i="71"/>
  <c r="O84" i="71"/>
  <c r="P84" i="71"/>
  <c r="Q84" i="71"/>
  <c r="R84" i="71"/>
  <c r="S84" i="71"/>
  <c r="D85" i="71"/>
  <c r="E85" i="71"/>
  <c r="F85" i="71"/>
  <c r="G85" i="71"/>
  <c r="H85" i="71"/>
  <c r="I85" i="71"/>
  <c r="J85" i="71"/>
  <c r="K85" i="71"/>
  <c r="L85" i="71"/>
  <c r="M85" i="71"/>
  <c r="N85" i="71"/>
  <c r="O85" i="71"/>
  <c r="P85" i="71"/>
  <c r="Q85" i="71"/>
  <c r="R85" i="71"/>
  <c r="S85" i="71"/>
  <c r="C77" i="71"/>
  <c r="C78" i="71"/>
  <c r="C79" i="71"/>
  <c r="C80" i="71"/>
  <c r="C81" i="71"/>
  <c r="C82" i="71"/>
  <c r="C83" i="71"/>
  <c r="C84" i="71"/>
  <c r="C85" i="71"/>
  <c r="C76" i="71"/>
  <c r="V76" i="70"/>
  <c r="W76" i="70"/>
  <c r="X76" i="70"/>
  <c r="V77" i="70"/>
  <c r="W77" i="70"/>
  <c r="X77" i="70"/>
  <c r="V78" i="70"/>
  <c r="W78" i="70"/>
  <c r="X78" i="70"/>
  <c r="V79" i="70"/>
  <c r="W79" i="70"/>
  <c r="X79" i="70"/>
  <c r="V80" i="70"/>
  <c r="W80" i="70"/>
  <c r="X80" i="70"/>
  <c r="V81" i="70"/>
  <c r="W81" i="70"/>
  <c r="X81" i="70"/>
  <c r="V82" i="70"/>
  <c r="W82" i="70"/>
  <c r="X82" i="70"/>
  <c r="V83" i="70"/>
  <c r="W83" i="70"/>
  <c r="X83" i="70"/>
  <c r="V84" i="70"/>
  <c r="W84" i="70"/>
  <c r="X84" i="70"/>
  <c r="V85" i="70"/>
  <c r="W85" i="70"/>
  <c r="X85" i="70"/>
  <c r="U77" i="70"/>
  <c r="U78" i="70"/>
  <c r="U79" i="70"/>
  <c r="U80" i="70"/>
  <c r="U81" i="70"/>
  <c r="U82" i="70"/>
  <c r="U83" i="70"/>
  <c r="U84" i="70"/>
  <c r="U85" i="70"/>
  <c r="U76" i="70"/>
  <c r="U67" i="70"/>
  <c r="D76" i="70"/>
  <c r="E76" i="70"/>
  <c r="F76" i="70"/>
  <c r="G76" i="70"/>
  <c r="H76" i="70"/>
  <c r="I76" i="70"/>
  <c r="J76" i="70"/>
  <c r="K76" i="70"/>
  <c r="L76" i="70"/>
  <c r="M76" i="70"/>
  <c r="N76" i="70"/>
  <c r="O76" i="70"/>
  <c r="P76" i="70"/>
  <c r="Q76" i="70"/>
  <c r="R76" i="70"/>
  <c r="S76" i="70"/>
  <c r="D77" i="70"/>
  <c r="E77" i="70"/>
  <c r="F77" i="70"/>
  <c r="G77" i="70"/>
  <c r="H77" i="70"/>
  <c r="I77" i="70"/>
  <c r="J77" i="70"/>
  <c r="K77" i="70"/>
  <c r="L77" i="70"/>
  <c r="M77" i="70"/>
  <c r="N77" i="70"/>
  <c r="O77" i="70"/>
  <c r="P77" i="70"/>
  <c r="Q77" i="70"/>
  <c r="R77" i="70"/>
  <c r="S77" i="70"/>
  <c r="D78" i="70"/>
  <c r="E78" i="70"/>
  <c r="F78" i="70"/>
  <c r="G78" i="70"/>
  <c r="H78" i="70"/>
  <c r="I78" i="70"/>
  <c r="J78" i="70"/>
  <c r="K78" i="70"/>
  <c r="L78" i="70"/>
  <c r="M78" i="70"/>
  <c r="N78" i="70"/>
  <c r="O78" i="70"/>
  <c r="P78" i="70"/>
  <c r="Q78" i="70"/>
  <c r="R78" i="70"/>
  <c r="S78" i="70"/>
  <c r="D79" i="70"/>
  <c r="E79" i="70"/>
  <c r="F79" i="70"/>
  <c r="G79" i="70"/>
  <c r="H79" i="70"/>
  <c r="I79" i="70"/>
  <c r="J79" i="70"/>
  <c r="K79" i="70"/>
  <c r="L79" i="70"/>
  <c r="M79" i="70"/>
  <c r="N79" i="70"/>
  <c r="O79" i="70"/>
  <c r="P79" i="70"/>
  <c r="Q79" i="70"/>
  <c r="R79" i="70"/>
  <c r="S79" i="70"/>
  <c r="D80" i="70"/>
  <c r="E80" i="70"/>
  <c r="F80" i="70"/>
  <c r="G80" i="70"/>
  <c r="H80" i="70"/>
  <c r="I80" i="70"/>
  <c r="J80" i="70"/>
  <c r="K80" i="70"/>
  <c r="L80" i="70"/>
  <c r="M80" i="70"/>
  <c r="N80" i="70"/>
  <c r="O80" i="70"/>
  <c r="P80" i="70"/>
  <c r="Q80" i="70"/>
  <c r="R80" i="70"/>
  <c r="S80" i="70"/>
  <c r="D81" i="70"/>
  <c r="E81" i="70"/>
  <c r="F81" i="70"/>
  <c r="G81" i="70"/>
  <c r="H81" i="70"/>
  <c r="I81" i="70"/>
  <c r="J81" i="70"/>
  <c r="K81" i="70"/>
  <c r="L81" i="70"/>
  <c r="M81" i="70"/>
  <c r="N81" i="70"/>
  <c r="O81" i="70"/>
  <c r="P81" i="70"/>
  <c r="Q81" i="70"/>
  <c r="R81" i="70"/>
  <c r="S81" i="70"/>
  <c r="D82" i="70"/>
  <c r="E82" i="70"/>
  <c r="F82" i="70"/>
  <c r="G82" i="70"/>
  <c r="H82" i="70"/>
  <c r="I82" i="70"/>
  <c r="J82" i="70"/>
  <c r="K82" i="70"/>
  <c r="L82" i="70"/>
  <c r="M82" i="70"/>
  <c r="N82" i="70"/>
  <c r="O82" i="70"/>
  <c r="P82" i="70"/>
  <c r="Q82" i="70"/>
  <c r="R82" i="70"/>
  <c r="S82" i="70"/>
  <c r="D83" i="70"/>
  <c r="E83" i="70"/>
  <c r="F83" i="70"/>
  <c r="G83" i="70"/>
  <c r="H83" i="70"/>
  <c r="I83" i="70"/>
  <c r="J83" i="70"/>
  <c r="K83" i="70"/>
  <c r="L83" i="70"/>
  <c r="M83" i="70"/>
  <c r="N83" i="70"/>
  <c r="O83" i="70"/>
  <c r="P83" i="70"/>
  <c r="Q83" i="70"/>
  <c r="R83" i="70"/>
  <c r="S83" i="70"/>
  <c r="D84" i="70"/>
  <c r="E84" i="70"/>
  <c r="F84" i="70"/>
  <c r="G84" i="70"/>
  <c r="H84" i="70"/>
  <c r="I84" i="70"/>
  <c r="J84" i="70"/>
  <c r="K84" i="70"/>
  <c r="L84" i="70"/>
  <c r="M84" i="70"/>
  <c r="N84" i="70"/>
  <c r="O84" i="70"/>
  <c r="P84" i="70"/>
  <c r="Q84" i="70"/>
  <c r="R84" i="70"/>
  <c r="S84" i="70"/>
  <c r="D85" i="70"/>
  <c r="E85" i="70"/>
  <c r="F85" i="70"/>
  <c r="G85" i="70"/>
  <c r="H85" i="70"/>
  <c r="I85" i="70"/>
  <c r="J85" i="70"/>
  <c r="K85" i="70"/>
  <c r="L85" i="70"/>
  <c r="M85" i="70"/>
  <c r="N85" i="70"/>
  <c r="O85" i="70"/>
  <c r="P85" i="70"/>
  <c r="Q85" i="70"/>
  <c r="R85" i="70"/>
  <c r="S85" i="70"/>
  <c r="C77" i="70"/>
  <c r="T77" i="70" s="1"/>
  <c r="C78" i="70"/>
  <c r="C79" i="70"/>
  <c r="C80" i="70"/>
  <c r="C81" i="70"/>
  <c r="T81" i="70" s="1"/>
  <c r="C82" i="70"/>
  <c r="C83" i="70"/>
  <c r="C84" i="70"/>
  <c r="C85" i="70"/>
  <c r="C76" i="70"/>
  <c r="V76" i="69"/>
  <c r="W76" i="69"/>
  <c r="X76" i="69"/>
  <c r="V77" i="69"/>
  <c r="W77" i="69"/>
  <c r="X77" i="69"/>
  <c r="V78" i="69"/>
  <c r="W78" i="69"/>
  <c r="X78" i="69"/>
  <c r="V79" i="69"/>
  <c r="W79" i="69"/>
  <c r="X79" i="69"/>
  <c r="V80" i="69"/>
  <c r="W80" i="69"/>
  <c r="X80" i="69"/>
  <c r="V81" i="69"/>
  <c r="W81" i="69"/>
  <c r="X81" i="69"/>
  <c r="V82" i="69"/>
  <c r="W82" i="69"/>
  <c r="X82" i="69"/>
  <c r="V83" i="69"/>
  <c r="W83" i="69"/>
  <c r="X83" i="69"/>
  <c r="V84" i="69"/>
  <c r="W84" i="69"/>
  <c r="X84" i="69"/>
  <c r="V85" i="69"/>
  <c r="W85" i="69"/>
  <c r="X85" i="69"/>
  <c r="U77" i="69"/>
  <c r="U78" i="69"/>
  <c r="U79" i="69"/>
  <c r="U80" i="69"/>
  <c r="U81" i="69"/>
  <c r="U82" i="69"/>
  <c r="U83" i="69"/>
  <c r="U84" i="69"/>
  <c r="U85" i="69"/>
  <c r="U76" i="69"/>
  <c r="D76" i="69"/>
  <c r="E76" i="69"/>
  <c r="F76" i="69"/>
  <c r="G76" i="69"/>
  <c r="H76" i="69"/>
  <c r="I76" i="69"/>
  <c r="J76" i="69"/>
  <c r="K76" i="69"/>
  <c r="L76" i="69"/>
  <c r="M76" i="69"/>
  <c r="N76" i="69"/>
  <c r="O76" i="69"/>
  <c r="P76" i="69"/>
  <c r="Q76" i="69"/>
  <c r="R76" i="69"/>
  <c r="S76" i="69"/>
  <c r="D77" i="69"/>
  <c r="E77" i="69"/>
  <c r="F77" i="69"/>
  <c r="G77" i="69"/>
  <c r="H77" i="69"/>
  <c r="I77" i="69"/>
  <c r="J77" i="69"/>
  <c r="K77" i="69"/>
  <c r="L77" i="69"/>
  <c r="M77" i="69"/>
  <c r="N77" i="69"/>
  <c r="O77" i="69"/>
  <c r="P77" i="69"/>
  <c r="Q77" i="69"/>
  <c r="R77" i="69"/>
  <c r="S77" i="69"/>
  <c r="D78" i="69"/>
  <c r="E78" i="69"/>
  <c r="F78" i="69"/>
  <c r="G78" i="69"/>
  <c r="H78" i="69"/>
  <c r="I78" i="69"/>
  <c r="J78" i="69"/>
  <c r="K78" i="69"/>
  <c r="L78" i="69"/>
  <c r="M78" i="69"/>
  <c r="N78" i="69"/>
  <c r="O78" i="69"/>
  <c r="P78" i="69"/>
  <c r="Q78" i="69"/>
  <c r="R78" i="69"/>
  <c r="S78" i="69"/>
  <c r="D79" i="69"/>
  <c r="E79" i="69"/>
  <c r="F79" i="69"/>
  <c r="G79" i="69"/>
  <c r="H79" i="69"/>
  <c r="I79" i="69"/>
  <c r="J79" i="69"/>
  <c r="K79" i="69"/>
  <c r="L79" i="69"/>
  <c r="M79" i="69"/>
  <c r="N79" i="69"/>
  <c r="O79" i="69"/>
  <c r="P79" i="69"/>
  <c r="Q79" i="69"/>
  <c r="R79" i="69"/>
  <c r="S79" i="69"/>
  <c r="D80" i="69"/>
  <c r="E80" i="69"/>
  <c r="F80" i="69"/>
  <c r="G80" i="69"/>
  <c r="H80" i="69"/>
  <c r="I80" i="69"/>
  <c r="J80" i="69"/>
  <c r="K80" i="69"/>
  <c r="L80" i="69"/>
  <c r="M80" i="69"/>
  <c r="N80" i="69"/>
  <c r="O80" i="69"/>
  <c r="P80" i="69"/>
  <c r="Q80" i="69"/>
  <c r="R80" i="69"/>
  <c r="S80" i="69"/>
  <c r="D81" i="69"/>
  <c r="E81" i="69"/>
  <c r="F81" i="69"/>
  <c r="G81" i="69"/>
  <c r="H81" i="69"/>
  <c r="I81" i="69"/>
  <c r="J81" i="69"/>
  <c r="K81" i="69"/>
  <c r="L81" i="69"/>
  <c r="M81" i="69"/>
  <c r="N81" i="69"/>
  <c r="O81" i="69"/>
  <c r="P81" i="69"/>
  <c r="Q81" i="69"/>
  <c r="R81" i="69"/>
  <c r="S81" i="69"/>
  <c r="D82" i="69"/>
  <c r="E82" i="69"/>
  <c r="F82" i="69"/>
  <c r="G82" i="69"/>
  <c r="H82" i="69"/>
  <c r="I82" i="69"/>
  <c r="J82" i="69"/>
  <c r="K82" i="69"/>
  <c r="L82" i="69"/>
  <c r="M82" i="69"/>
  <c r="N82" i="69"/>
  <c r="O82" i="69"/>
  <c r="P82" i="69"/>
  <c r="Q82" i="69"/>
  <c r="R82" i="69"/>
  <c r="S82" i="69"/>
  <c r="D83" i="69"/>
  <c r="E83" i="69"/>
  <c r="F83" i="69"/>
  <c r="G83" i="69"/>
  <c r="H83" i="69"/>
  <c r="I83" i="69"/>
  <c r="J83" i="69"/>
  <c r="K83" i="69"/>
  <c r="L83" i="69"/>
  <c r="M83" i="69"/>
  <c r="N83" i="69"/>
  <c r="O83" i="69"/>
  <c r="P83" i="69"/>
  <c r="Q83" i="69"/>
  <c r="R83" i="69"/>
  <c r="S83" i="69"/>
  <c r="D84" i="69"/>
  <c r="E84" i="69"/>
  <c r="F84" i="69"/>
  <c r="G84" i="69"/>
  <c r="H84" i="69"/>
  <c r="I84" i="69"/>
  <c r="J84" i="69"/>
  <c r="K84" i="69"/>
  <c r="L84" i="69"/>
  <c r="M84" i="69"/>
  <c r="N84" i="69"/>
  <c r="O84" i="69"/>
  <c r="P84" i="69"/>
  <c r="Q84" i="69"/>
  <c r="R84" i="69"/>
  <c r="S84" i="69"/>
  <c r="D85" i="69"/>
  <c r="E85" i="69"/>
  <c r="F85" i="69"/>
  <c r="G85" i="69"/>
  <c r="H85" i="69"/>
  <c r="I85" i="69"/>
  <c r="J85" i="69"/>
  <c r="K85" i="69"/>
  <c r="L85" i="69"/>
  <c r="M85" i="69"/>
  <c r="N85" i="69"/>
  <c r="O85" i="69"/>
  <c r="P85" i="69"/>
  <c r="Q85" i="69"/>
  <c r="R85" i="69"/>
  <c r="S85" i="69"/>
  <c r="C77" i="69"/>
  <c r="C78" i="69"/>
  <c r="C79" i="69"/>
  <c r="C80" i="69"/>
  <c r="C81" i="69"/>
  <c r="C82" i="69"/>
  <c r="C83" i="69"/>
  <c r="C84" i="69"/>
  <c r="C85" i="69"/>
  <c r="C76" i="69"/>
  <c r="V76" i="68"/>
  <c r="V76" i="89" s="1"/>
  <c r="W76" i="68"/>
  <c r="W76" i="89" s="1"/>
  <c r="X76" i="68"/>
  <c r="X76" i="89" s="1"/>
  <c r="V77" i="68"/>
  <c r="V77" i="89" s="1"/>
  <c r="W77" i="68"/>
  <c r="W77" i="89" s="1"/>
  <c r="X77" i="68"/>
  <c r="X77" i="89" s="1"/>
  <c r="V78" i="68"/>
  <c r="V78" i="89" s="1"/>
  <c r="W78" i="68"/>
  <c r="W78" i="89" s="1"/>
  <c r="X78" i="68"/>
  <c r="X78" i="89" s="1"/>
  <c r="V79" i="68"/>
  <c r="V79" i="89" s="1"/>
  <c r="W79" i="68"/>
  <c r="W79" i="89" s="1"/>
  <c r="X79" i="68"/>
  <c r="X79" i="89" s="1"/>
  <c r="V80" i="68"/>
  <c r="V80" i="89" s="1"/>
  <c r="W80" i="68"/>
  <c r="W80" i="89" s="1"/>
  <c r="X80" i="68"/>
  <c r="X80" i="89" s="1"/>
  <c r="V81" i="68"/>
  <c r="V81" i="89" s="1"/>
  <c r="W81" i="68"/>
  <c r="W81" i="89" s="1"/>
  <c r="X81" i="68"/>
  <c r="X81" i="89" s="1"/>
  <c r="V82" i="68"/>
  <c r="V82" i="89" s="1"/>
  <c r="W82" i="68"/>
  <c r="W82" i="89" s="1"/>
  <c r="X82" i="68"/>
  <c r="X82" i="89" s="1"/>
  <c r="V83" i="68"/>
  <c r="V83" i="89" s="1"/>
  <c r="W83" i="68"/>
  <c r="W83" i="89" s="1"/>
  <c r="X83" i="68"/>
  <c r="X83" i="89" s="1"/>
  <c r="V84" i="68"/>
  <c r="V84" i="89" s="1"/>
  <c r="W84" i="68"/>
  <c r="W84" i="89" s="1"/>
  <c r="X84" i="68"/>
  <c r="X84" i="89" s="1"/>
  <c r="V85" i="68"/>
  <c r="V85" i="89" s="1"/>
  <c r="W85" i="68"/>
  <c r="W85" i="89" s="1"/>
  <c r="X85" i="68"/>
  <c r="X85" i="89" s="1"/>
  <c r="U77" i="68"/>
  <c r="U77" i="89" s="1"/>
  <c r="U78" i="68"/>
  <c r="U78" i="89" s="1"/>
  <c r="U79" i="68"/>
  <c r="U79" i="89" s="1"/>
  <c r="U80" i="68"/>
  <c r="U80" i="89" s="1"/>
  <c r="U81" i="68"/>
  <c r="U81" i="89" s="1"/>
  <c r="U82" i="68"/>
  <c r="U82" i="89" s="1"/>
  <c r="U83" i="68"/>
  <c r="U83" i="89" s="1"/>
  <c r="U84" i="68"/>
  <c r="U84" i="89" s="1"/>
  <c r="U85" i="68"/>
  <c r="U85" i="89" s="1"/>
  <c r="U76" i="68"/>
  <c r="U76" i="89" s="1"/>
  <c r="D76" i="68"/>
  <c r="E76" i="68"/>
  <c r="E76" i="89" s="1"/>
  <c r="F76" i="68"/>
  <c r="F76" i="89" s="1"/>
  <c r="G76" i="68"/>
  <c r="H76" i="68"/>
  <c r="H76" i="89" s="1"/>
  <c r="I76" i="68"/>
  <c r="I76" i="89" s="1"/>
  <c r="J76" i="68"/>
  <c r="J76" i="89" s="1"/>
  <c r="K76" i="68"/>
  <c r="L76" i="68"/>
  <c r="L76" i="89" s="1"/>
  <c r="M76" i="68"/>
  <c r="M76" i="89" s="1"/>
  <c r="N76" i="68"/>
  <c r="N76" i="89" s="1"/>
  <c r="O76" i="68"/>
  <c r="P76" i="68"/>
  <c r="P76" i="89" s="1"/>
  <c r="Q76" i="68"/>
  <c r="Q76" i="89" s="1"/>
  <c r="R76" i="68"/>
  <c r="R76" i="89" s="1"/>
  <c r="S76" i="68"/>
  <c r="D77" i="68"/>
  <c r="E77" i="68"/>
  <c r="E77" i="89" s="1"/>
  <c r="F77" i="68"/>
  <c r="F77" i="89" s="1"/>
  <c r="G77" i="68"/>
  <c r="H77" i="68"/>
  <c r="H77" i="89" s="1"/>
  <c r="I77" i="68"/>
  <c r="I77" i="89" s="1"/>
  <c r="J77" i="68"/>
  <c r="J77" i="89" s="1"/>
  <c r="K77" i="68"/>
  <c r="L77" i="68"/>
  <c r="L77" i="89" s="1"/>
  <c r="M77" i="68"/>
  <c r="M77" i="89" s="1"/>
  <c r="N77" i="68"/>
  <c r="N77" i="89" s="1"/>
  <c r="O77" i="68"/>
  <c r="P77" i="68"/>
  <c r="P77" i="89" s="1"/>
  <c r="Q77" i="68"/>
  <c r="Q77" i="89" s="1"/>
  <c r="R77" i="68"/>
  <c r="R77" i="89" s="1"/>
  <c r="S77" i="68"/>
  <c r="D78" i="68"/>
  <c r="E78" i="68"/>
  <c r="E78" i="89" s="1"/>
  <c r="F78" i="68"/>
  <c r="F78" i="89" s="1"/>
  <c r="G78" i="68"/>
  <c r="H78" i="68"/>
  <c r="H78" i="89" s="1"/>
  <c r="I78" i="68"/>
  <c r="I78" i="89" s="1"/>
  <c r="J78" i="68"/>
  <c r="J78" i="89" s="1"/>
  <c r="K78" i="68"/>
  <c r="L78" i="68"/>
  <c r="L78" i="89" s="1"/>
  <c r="M78" i="68"/>
  <c r="M78" i="89" s="1"/>
  <c r="N78" i="68"/>
  <c r="N78" i="89" s="1"/>
  <c r="O78" i="68"/>
  <c r="P78" i="68"/>
  <c r="P78" i="89" s="1"/>
  <c r="Q78" i="68"/>
  <c r="Q78" i="89" s="1"/>
  <c r="R78" i="68"/>
  <c r="R78" i="89" s="1"/>
  <c r="S78" i="68"/>
  <c r="D79" i="68"/>
  <c r="E79" i="68"/>
  <c r="E79" i="89" s="1"/>
  <c r="F79" i="68"/>
  <c r="F79" i="89" s="1"/>
  <c r="G79" i="68"/>
  <c r="H79" i="68"/>
  <c r="H79" i="89" s="1"/>
  <c r="I79" i="68"/>
  <c r="I79" i="89" s="1"/>
  <c r="J79" i="68"/>
  <c r="J79" i="89" s="1"/>
  <c r="K79" i="68"/>
  <c r="L79" i="68"/>
  <c r="L79" i="89" s="1"/>
  <c r="M79" i="68"/>
  <c r="M79" i="89" s="1"/>
  <c r="N79" i="68"/>
  <c r="N79" i="89" s="1"/>
  <c r="O79" i="68"/>
  <c r="P79" i="68"/>
  <c r="P79" i="89" s="1"/>
  <c r="Q79" i="68"/>
  <c r="Q79" i="89" s="1"/>
  <c r="R79" i="68"/>
  <c r="R79" i="89" s="1"/>
  <c r="S79" i="68"/>
  <c r="D80" i="68"/>
  <c r="E80" i="68"/>
  <c r="E80" i="89" s="1"/>
  <c r="F80" i="68"/>
  <c r="F80" i="89" s="1"/>
  <c r="G80" i="68"/>
  <c r="H80" i="68"/>
  <c r="H80" i="89" s="1"/>
  <c r="I80" i="68"/>
  <c r="I80" i="89" s="1"/>
  <c r="J80" i="68"/>
  <c r="J80" i="89" s="1"/>
  <c r="K80" i="68"/>
  <c r="L80" i="68"/>
  <c r="L80" i="89" s="1"/>
  <c r="M80" i="68"/>
  <c r="M80" i="89" s="1"/>
  <c r="N80" i="68"/>
  <c r="N80" i="89" s="1"/>
  <c r="O80" i="68"/>
  <c r="P80" i="68"/>
  <c r="P80" i="89" s="1"/>
  <c r="Q80" i="68"/>
  <c r="Q80" i="89" s="1"/>
  <c r="R80" i="68"/>
  <c r="R80" i="89" s="1"/>
  <c r="S80" i="68"/>
  <c r="D81" i="68"/>
  <c r="E81" i="68"/>
  <c r="E81" i="89" s="1"/>
  <c r="F81" i="68"/>
  <c r="F81" i="89" s="1"/>
  <c r="G81" i="68"/>
  <c r="H81" i="68"/>
  <c r="H81" i="89" s="1"/>
  <c r="I81" i="68"/>
  <c r="I81" i="89" s="1"/>
  <c r="J81" i="68"/>
  <c r="J81" i="89" s="1"/>
  <c r="K81" i="68"/>
  <c r="L81" i="68"/>
  <c r="L81" i="89" s="1"/>
  <c r="M81" i="68"/>
  <c r="M81" i="89" s="1"/>
  <c r="N81" i="68"/>
  <c r="N81" i="89" s="1"/>
  <c r="O81" i="68"/>
  <c r="P81" i="68"/>
  <c r="P81" i="89" s="1"/>
  <c r="Q81" i="68"/>
  <c r="Q81" i="89" s="1"/>
  <c r="R81" i="68"/>
  <c r="R81" i="89" s="1"/>
  <c r="S81" i="68"/>
  <c r="D82" i="68"/>
  <c r="E82" i="68"/>
  <c r="E82" i="89" s="1"/>
  <c r="F82" i="68"/>
  <c r="F82" i="89" s="1"/>
  <c r="G82" i="68"/>
  <c r="H82" i="68"/>
  <c r="H82" i="89" s="1"/>
  <c r="I82" i="68"/>
  <c r="I82" i="89" s="1"/>
  <c r="J82" i="68"/>
  <c r="J82" i="89" s="1"/>
  <c r="K82" i="68"/>
  <c r="L82" i="68"/>
  <c r="L82" i="89" s="1"/>
  <c r="M82" i="68"/>
  <c r="M82" i="89" s="1"/>
  <c r="N82" i="68"/>
  <c r="N82" i="89" s="1"/>
  <c r="O82" i="68"/>
  <c r="P82" i="68"/>
  <c r="P82" i="89" s="1"/>
  <c r="Q82" i="68"/>
  <c r="Q82" i="89" s="1"/>
  <c r="R82" i="68"/>
  <c r="R82" i="89" s="1"/>
  <c r="S82" i="68"/>
  <c r="D83" i="68"/>
  <c r="E83" i="68"/>
  <c r="E83" i="89" s="1"/>
  <c r="F83" i="68"/>
  <c r="F83" i="89" s="1"/>
  <c r="G83" i="68"/>
  <c r="H83" i="68"/>
  <c r="H83" i="89" s="1"/>
  <c r="I83" i="68"/>
  <c r="I83" i="89" s="1"/>
  <c r="J83" i="68"/>
  <c r="J83" i="89" s="1"/>
  <c r="K83" i="68"/>
  <c r="L83" i="68"/>
  <c r="L83" i="89" s="1"/>
  <c r="M83" i="68"/>
  <c r="M83" i="89" s="1"/>
  <c r="N83" i="68"/>
  <c r="N83" i="89" s="1"/>
  <c r="O83" i="68"/>
  <c r="P83" i="68"/>
  <c r="P83" i="89" s="1"/>
  <c r="Q83" i="68"/>
  <c r="Q83" i="89" s="1"/>
  <c r="R83" i="68"/>
  <c r="R83" i="89" s="1"/>
  <c r="S83" i="68"/>
  <c r="D84" i="68"/>
  <c r="E84" i="68"/>
  <c r="E84" i="89" s="1"/>
  <c r="F84" i="68"/>
  <c r="F84" i="89" s="1"/>
  <c r="G84" i="68"/>
  <c r="H84" i="68"/>
  <c r="H84" i="89" s="1"/>
  <c r="I84" i="68"/>
  <c r="I84" i="89" s="1"/>
  <c r="J84" i="68"/>
  <c r="J84" i="89" s="1"/>
  <c r="K84" i="68"/>
  <c r="L84" i="68"/>
  <c r="L84" i="89" s="1"/>
  <c r="M84" i="68"/>
  <c r="M84" i="89" s="1"/>
  <c r="N84" i="68"/>
  <c r="N84" i="89" s="1"/>
  <c r="O84" i="68"/>
  <c r="P84" i="68"/>
  <c r="P84" i="89" s="1"/>
  <c r="Q84" i="68"/>
  <c r="Q84" i="89" s="1"/>
  <c r="R84" i="68"/>
  <c r="R84" i="89" s="1"/>
  <c r="S84" i="68"/>
  <c r="D85" i="68"/>
  <c r="E85" i="68"/>
  <c r="E85" i="89" s="1"/>
  <c r="F85" i="68"/>
  <c r="F85" i="89" s="1"/>
  <c r="G85" i="68"/>
  <c r="H85" i="68"/>
  <c r="H85" i="89" s="1"/>
  <c r="I85" i="68"/>
  <c r="I85" i="89" s="1"/>
  <c r="J85" i="68"/>
  <c r="J85" i="89" s="1"/>
  <c r="K85" i="68"/>
  <c r="L85" i="68"/>
  <c r="L85" i="89" s="1"/>
  <c r="M85" i="68"/>
  <c r="M85" i="89" s="1"/>
  <c r="N85" i="68"/>
  <c r="N85" i="89" s="1"/>
  <c r="O85" i="68"/>
  <c r="P85" i="68"/>
  <c r="P85" i="89" s="1"/>
  <c r="Q85" i="68"/>
  <c r="Q85" i="89" s="1"/>
  <c r="R85" i="68"/>
  <c r="R85" i="89" s="1"/>
  <c r="S85" i="68"/>
  <c r="C77" i="68"/>
  <c r="C78" i="68"/>
  <c r="C79" i="68"/>
  <c r="C80" i="68"/>
  <c r="C81" i="68"/>
  <c r="C82" i="68"/>
  <c r="C83" i="68"/>
  <c r="C84" i="68"/>
  <c r="C85" i="68"/>
  <c r="C76" i="68"/>
  <c r="V76" i="61"/>
  <c r="V76" i="88" s="1"/>
  <c r="W76" i="61"/>
  <c r="W76" i="88" s="1"/>
  <c r="X76" i="61"/>
  <c r="X76" i="88" s="1"/>
  <c r="V77" i="61"/>
  <c r="V77" i="88" s="1"/>
  <c r="W77" i="61"/>
  <c r="W77" i="88" s="1"/>
  <c r="X77" i="61"/>
  <c r="X77" i="88" s="1"/>
  <c r="V78" i="61"/>
  <c r="V78" i="88" s="1"/>
  <c r="W78" i="61"/>
  <c r="W78" i="88" s="1"/>
  <c r="X78" i="61"/>
  <c r="X78" i="88" s="1"/>
  <c r="V79" i="61"/>
  <c r="V79" i="88" s="1"/>
  <c r="W79" i="61"/>
  <c r="W79" i="88" s="1"/>
  <c r="X79" i="61"/>
  <c r="X79" i="88" s="1"/>
  <c r="V80" i="61"/>
  <c r="V80" i="88" s="1"/>
  <c r="W80" i="61"/>
  <c r="W80" i="88" s="1"/>
  <c r="X80" i="61"/>
  <c r="X80" i="88" s="1"/>
  <c r="V81" i="61"/>
  <c r="V81" i="88" s="1"/>
  <c r="W81" i="61"/>
  <c r="W81" i="88" s="1"/>
  <c r="X81" i="61"/>
  <c r="X81" i="88" s="1"/>
  <c r="V82" i="61"/>
  <c r="V82" i="88" s="1"/>
  <c r="W82" i="61"/>
  <c r="W82" i="88" s="1"/>
  <c r="X82" i="61"/>
  <c r="X82" i="88" s="1"/>
  <c r="V83" i="61"/>
  <c r="V83" i="88" s="1"/>
  <c r="W83" i="61"/>
  <c r="W83" i="88" s="1"/>
  <c r="X83" i="61"/>
  <c r="X83" i="88" s="1"/>
  <c r="V84" i="61"/>
  <c r="V84" i="88" s="1"/>
  <c r="W84" i="61"/>
  <c r="W84" i="88" s="1"/>
  <c r="X84" i="61"/>
  <c r="X84" i="88" s="1"/>
  <c r="V85" i="61"/>
  <c r="V85" i="88" s="1"/>
  <c r="W85" i="61"/>
  <c r="W85" i="88" s="1"/>
  <c r="X85" i="61"/>
  <c r="X85" i="88" s="1"/>
  <c r="U77" i="61"/>
  <c r="U77" i="88" s="1"/>
  <c r="U78" i="61"/>
  <c r="U78" i="88" s="1"/>
  <c r="U79" i="61"/>
  <c r="U79" i="88" s="1"/>
  <c r="U80" i="61"/>
  <c r="U80" i="88" s="1"/>
  <c r="U81" i="61"/>
  <c r="U81" i="88" s="1"/>
  <c r="U82" i="61"/>
  <c r="U82" i="88" s="1"/>
  <c r="U83" i="61"/>
  <c r="U83" i="88" s="1"/>
  <c r="U84" i="61"/>
  <c r="U84" i="88" s="1"/>
  <c r="U85" i="61"/>
  <c r="U85" i="88" s="1"/>
  <c r="U76" i="61"/>
  <c r="U76" i="88" s="1"/>
  <c r="D76" i="61"/>
  <c r="D76" i="88" s="1"/>
  <c r="E76" i="61"/>
  <c r="E76" i="88" s="1"/>
  <c r="F76" i="61"/>
  <c r="F76" i="88" s="1"/>
  <c r="G76" i="61"/>
  <c r="G76" i="88" s="1"/>
  <c r="H76" i="61"/>
  <c r="H76" i="88" s="1"/>
  <c r="I76" i="61"/>
  <c r="I76" i="88" s="1"/>
  <c r="J76" i="61"/>
  <c r="J76" i="88" s="1"/>
  <c r="K76" i="61"/>
  <c r="K76" i="88" s="1"/>
  <c r="L76" i="61"/>
  <c r="L76" i="88" s="1"/>
  <c r="M76" i="61"/>
  <c r="M76" i="88" s="1"/>
  <c r="N76" i="61"/>
  <c r="N76" i="88" s="1"/>
  <c r="O76" i="61"/>
  <c r="O76" i="88" s="1"/>
  <c r="P76" i="61"/>
  <c r="P76" i="88" s="1"/>
  <c r="Q76" i="61"/>
  <c r="Q76" i="88" s="1"/>
  <c r="R76" i="61"/>
  <c r="R76" i="88" s="1"/>
  <c r="S76" i="61"/>
  <c r="S76" i="88" s="1"/>
  <c r="D77" i="61"/>
  <c r="D77" i="88" s="1"/>
  <c r="E77" i="61"/>
  <c r="E77" i="88" s="1"/>
  <c r="F77" i="61"/>
  <c r="F77" i="88" s="1"/>
  <c r="G77" i="61"/>
  <c r="G77" i="88" s="1"/>
  <c r="H77" i="61"/>
  <c r="H77" i="88" s="1"/>
  <c r="I77" i="61"/>
  <c r="I77" i="88" s="1"/>
  <c r="J77" i="61"/>
  <c r="J77" i="88" s="1"/>
  <c r="K77" i="61"/>
  <c r="K77" i="88" s="1"/>
  <c r="L77" i="61"/>
  <c r="L77" i="88" s="1"/>
  <c r="M77" i="61"/>
  <c r="M77" i="88" s="1"/>
  <c r="N77" i="61"/>
  <c r="N77" i="88" s="1"/>
  <c r="O77" i="61"/>
  <c r="O77" i="88" s="1"/>
  <c r="P77" i="61"/>
  <c r="P77" i="88" s="1"/>
  <c r="Q77" i="61"/>
  <c r="Q77" i="88" s="1"/>
  <c r="R77" i="61"/>
  <c r="R77" i="88" s="1"/>
  <c r="S77" i="61"/>
  <c r="S77" i="88" s="1"/>
  <c r="D78" i="61"/>
  <c r="D78" i="88" s="1"/>
  <c r="E78" i="61"/>
  <c r="E78" i="88" s="1"/>
  <c r="F78" i="61"/>
  <c r="F78" i="88" s="1"/>
  <c r="G78" i="61"/>
  <c r="G78" i="88" s="1"/>
  <c r="H78" i="61"/>
  <c r="H78" i="88" s="1"/>
  <c r="I78" i="61"/>
  <c r="I78" i="88" s="1"/>
  <c r="J78" i="61"/>
  <c r="J78" i="88" s="1"/>
  <c r="K78" i="61"/>
  <c r="K78" i="88" s="1"/>
  <c r="L78" i="61"/>
  <c r="L78" i="88" s="1"/>
  <c r="M78" i="61"/>
  <c r="M78" i="88" s="1"/>
  <c r="N78" i="61"/>
  <c r="N78" i="88" s="1"/>
  <c r="O78" i="61"/>
  <c r="O78" i="88" s="1"/>
  <c r="P78" i="61"/>
  <c r="P78" i="88" s="1"/>
  <c r="Q78" i="61"/>
  <c r="Q78" i="88" s="1"/>
  <c r="R78" i="61"/>
  <c r="R78" i="88" s="1"/>
  <c r="S78" i="61"/>
  <c r="S78" i="88" s="1"/>
  <c r="D79" i="61"/>
  <c r="D79" i="88" s="1"/>
  <c r="E79" i="61"/>
  <c r="E79" i="88" s="1"/>
  <c r="F79" i="61"/>
  <c r="F79" i="88" s="1"/>
  <c r="G79" i="61"/>
  <c r="G79" i="88" s="1"/>
  <c r="H79" i="61"/>
  <c r="H79" i="88" s="1"/>
  <c r="I79" i="61"/>
  <c r="I79" i="88" s="1"/>
  <c r="J79" i="61"/>
  <c r="J79" i="88" s="1"/>
  <c r="K79" i="61"/>
  <c r="K79" i="88" s="1"/>
  <c r="L79" i="61"/>
  <c r="L79" i="88" s="1"/>
  <c r="M79" i="61"/>
  <c r="M79" i="88" s="1"/>
  <c r="N79" i="61"/>
  <c r="N79" i="88" s="1"/>
  <c r="O79" i="61"/>
  <c r="O79" i="88" s="1"/>
  <c r="P79" i="61"/>
  <c r="P79" i="88" s="1"/>
  <c r="Q79" i="61"/>
  <c r="Q79" i="88" s="1"/>
  <c r="R79" i="61"/>
  <c r="R79" i="88" s="1"/>
  <c r="S79" i="61"/>
  <c r="S79" i="88" s="1"/>
  <c r="D80" i="61"/>
  <c r="D80" i="88" s="1"/>
  <c r="E80" i="61"/>
  <c r="E80" i="88" s="1"/>
  <c r="F80" i="61"/>
  <c r="F80" i="88" s="1"/>
  <c r="G80" i="61"/>
  <c r="G80" i="88" s="1"/>
  <c r="H80" i="61"/>
  <c r="H80" i="88" s="1"/>
  <c r="I80" i="61"/>
  <c r="I80" i="88" s="1"/>
  <c r="J80" i="61"/>
  <c r="J80" i="88" s="1"/>
  <c r="K80" i="61"/>
  <c r="K80" i="88" s="1"/>
  <c r="L80" i="61"/>
  <c r="L80" i="88" s="1"/>
  <c r="M80" i="61"/>
  <c r="M80" i="88" s="1"/>
  <c r="N80" i="61"/>
  <c r="N80" i="88" s="1"/>
  <c r="O80" i="61"/>
  <c r="O80" i="88" s="1"/>
  <c r="P80" i="61"/>
  <c r="P80" i="88" s="1"/>
  <c r="Q80" i="61"/>
  <c r="Q80" i="88" s="1"/>
  <c r="R80" i="61"/>
  <c r="R80" i="88" s="1"/>
  <c r="S80" i="61"/>
  <c r="S80" i="88" s="1"/>
  <c r="D81" i="61"/>
  <c r="D81" i="88" s="1"/>
  <c r="E81" i="61"/>
  <c r="E81" i="88" s="1"/>
  <c r="F81" i="61"/>
  <c r="F81" i="88" s="1"/>
  <c r="G81" i="61"/>
  <c r="G81" i="88" s="1"/>
  <c r="H81" i="61"/>
  <c r="H81" i="88" s="1"/>
  <c r="I81" i="61"/>
  <c r="I81" i="88" s="1"/>
  <c r="J81" i="61"/>
  <c r="J81" i="88" s="1"/>
  <c r="K81" i="61"/>
  <c r="K81" i="88" s="1"/>
  <c r="L81" i="61"/>
  <c r="L81" i="88" s="1"/>
  <c r="M81" i="61"/>
  <c r="M81" i="88" s="1"/>
  <c r="N81" i="61"/>
  <c r="N81" i="88" s="1"/>
  <c r="O81" i="61"/>
  <c r="O81" i="88" s="1"/>
  <c r="P81" i="61"/>
  <c r="P81" i="88" s="1"/>
  <c r="Q81" i="61"/>
  <c r="Q81" i="88" s="1"/>
  <c r="R81" i="61"/>
  <c r="R81" i="88" s="1"/>
  <c r="S81" i="61"/>
  <c r="S81" i="88" s="1"/>
  <c r="D82" i="61"/>
  <c r="D82" i="88" s="1"/>
  <c r="E82" i="61"/>
  <c r="E82" i="88" s="1"/>
  <c r="F82" i="61"/>
  <c r="F82" i="88" s="1"/>
  <c r="G82" i="61"/>
  <c r="G82" i="88" s="1"/>
  <c r="H82" i="61"/>
  <c r="H82" i="88" s="1"/>
  <c r="I82" i="61"/>
  <c r="I82" i="88" s="1"/>
  <c r="J82" i="61"/>
  <c r="J82" i="88" s="1"/>
  <c r="K82" i="61"/>
  <c r="K82" i="88" s="1"/>
  <c r="L82" i="61"/>
  <c r="L82" i="88" s="1"/>
  <c r="M82" i="61"/>
  <c r="M82" i="88" s="1"/>
  <c r="N82" i="61"/>
  <c r="N82" i="88" s="1"/>
  <c r="O82" i="61"/>
  <c r="O82" i="88" s="1"/>
  <c r="P82" i="61"/>
  <c r="P82" i="88" s="1"/>
  <c r="Q82" i="61"/>
  <c r="Q82" i="88" s="1"/>
  <c r="R82" i="61"/>
  <c r="R82" i="88" s="1"/>
  <c r="S82" i="61"/>
  <c r="S82" i="88" s="1"/>
  <c r="D83" i="61"/>
  <c r="D83" i="88" s="1"/>
  <c r="E83" i="61"/>
  <c r="E83" i="88" s="1"/>
  <c r="F83" i="61"/>
  <c r="F83" i="88" s="1"/>
  <c r="G83" i="61"/>
  <c r="G83" i="88" s="1"/>
  <c r="H83" i="61"/>
  <c r="H83" i="88" s="1"/>
  <c r="I83" i="61"/>
  <c r="I83" i="88" s="1"/>
  <c r="J83" i="61"/>
  <c r="J83" i="88" s="1"/>
  <c r="K83" i="61"/>
  <c r="K83" i="88" s="1"/>
  <c r="L83" i="61"/>
  <c r="L83" i="88" s="1"/>
  <c r="M83" i="61"/>
  <c r="M83" i="88" s="1"/>
  <c r="N83" i="61"/>
  <c r="N83" i="88" s="1"/>
  <c r="O83" i="61"/>
  <c r="O83" i="88" s="1"/>
  <c r="P83" i="61"/>
  <c r="P83" i="88" s="1"/>
  <c r="Q83" i="61"/>
  <c r="Q83" i="88" s="1"/>
  <c r="R83" i="61"/>
  <c r="R83" i="88" s="1"/>
  <c r="S83" i="61"/>
  <c r="S83" i="88" s="1"/>
  <c r="D84" i="61"/>
  <c r="D84" i="88" s="1"/>
  <c r="E84" i="61"/>
  <c r="E84" i="88" s="1"/>
  <c r="F84" i="61"/>
  <c r="F84" i="88" s="1"/>
  <c r="G84" i="61"/>
  <c r="G84" i="88" s="1"/>
  <c r="H84" i="61"/>
  <c r="H84" i="88" s="1"/>
  <c r="I84" i="61"/>
  <c r="I84" i="88" s="1"/>
  <c r="J84" i="61"/>
  <c r="J84" i="88" s="1"/>
  <c r="K84" i="61"/>
  <c r="K84" i="88" s="1"/>
  <c r="L84" i="61"/>
  <c r="L84" i="88" s="1"/>
  <c r="M84" i="61"/>
  <c r="M84" i="88" s="1"/>
  <c r="N84" i="61"/>
  <c r="N84" i="88" s="1"/>
  <c r="O84" i="61"/>
  <c r="O84" i="88" s="1"/>
  <c r="P84" i="61"/>
  <c r="P84" i="88" s="1"/>
  <c r="Q84" i="61"/>
  <c r="Q84" i="88" s="1"/>
  <c r="R84" i="61"/>
  <c r="R84" i="88" s="1"/>
  <c r="S84" i="61"/>
  <c r="S84" i="88" s="1"/>
  <c r="D85" i="61"/>
  <c r="D85" i="88" s="1"/>
  <c r="E85" i="61"/>
  <c r="E85" i="88" s="1"/>
  <c r="F85" i="61"/>
  <c r="F85" i="88" s="1"/>
  <c r="G85" i="61"/>
  <c r="G85" i="88" s="1"/>
  <c r="H85" i="61"/>
  <c r="H85" i="88" s="1"/>
  <c r="I85" i="61"/>
  <c r="I85" i="88" s="1"/>
  <c r="J85" i="61"/>
  <c r="J85" i="88" s="1"/>
  <c r="K85" i="61"/>
  <c r="K85" i="88" s="1"/>
  <c r="L85" i="61"/>
  <c r="L85" i="88" s="1"/>
  <c r="M85" i="61"/>
  <c r="M85" i="88" s="1"/>
  <c r="N85" i="61"/>
  <c r="N85" i="88" s="1"/>
  <c r="O85" i="61"/>
  <c r="O85" i="88" s="1"/>
  <c r="P85" i="61"/>
  <c r="P85" i="88" s="1"/>
  <c r="Q85" i="61"/>
  <c r="Q85" i="88" s="1"/>
  <c r="R85" i="61"/>
  <c r="R85" i="88" s="1"/>
  <c r="S85" i="61"/>
  <c r="S85" i="88" s="1"/>
  <c r="C77" i="61"/>
  <c r="C77" i="88" s="1"/>
  <c r="T77" i="88" s="1"/>
  <c r="C78" i="61"/>
  <c r="C78" i="88" s="1"/>
  <c r="C79" i="61"/>
  <c r="C79" i="88" s="1"/>
  <c r="C80" i="61"/>
  <c r="C80" i="88" s="1"/>
  <c r="C81" i="61"/>
  <c r="C81" i="88" s="1"/>
  <c r="C82" i="61"/>
  <c r="C82" i="88" s="1"/>
  <c r="C83" i="61"/>
  <c r="C83" i="88" s="1"/>
  <c r="C84" i="61"/>
  <c r="C84" i="88" s="1"/>
  <c r="C85" i="61"/>
  <c r="C85" i="88" s="1"/>
  <c r="C76" i="61"/>
  <c r="C76" i="88" s="1"/>
  <c r="V76" i="60"/>
  <c r="W76" i="60"/>
  <c r="X76" i="60"/>
  <c r="V77" i="60"/>
  <c r="W77" i="60"/>
  <c r="X77" i="60"/>
  <c r="V78" i="60"/>
  <c r="W78" i="60"/>
  <c r="X78" i="60"/>
  <c r="V79" i="60"/>
  <c r="W79" i="60"/>
  <c r="X79" i="60"/>
  <c r="V80" i="60"/>
  <c r="W80" i="60"/>
  <c r="X80" i="60"/>
  <c r="V81" i="60"/>
  <c r="W81" i="60"/>
  <c r="X81" i="60"/>
  <c r="V82" i="60"/>
  <c r="W82" i="60"/>
  <c r="X82" i="60"/>
  <c r="V83" i="60"/>
  <c r="W83" i="60"/>
  <c r="X83" i="60"/>
  <c r="V84" i="60"/>
  <c r="W84" i="60"/>
  <c r="X84" i="60"/>
  <c r="V85" i="60"/>
  <c r="W85" i="60"/>
  <c r="X85" i="60"/>
  <c r="U77" i="60"/>
  <c r="U78" i="60"/>
  <c r="U79" i="60"/>
  <c r="U80" i="60"/>
  <c r="U81" i="60"/>
  <c r="U82" i="60"/>
  <c r="U83" i="60"/>
  <c r="U84" i="60"/>
  <c r="U85" i="60"/>
  <c r="U76" i="60"/>
  <c r="D76" i="60"/>
  <c r="E76" i="60"/>
  <c r="F76" i="60"/>
  <c r="G76" i="60"/>
  <c r="H76" i="60"/>
  <c r="I76" i="60"/>
  <c r="J76" i="60"/>
  <c r="K76" i="60"/>
  <c r="L76" i="60"/>
  <c r="M76" i="60"/>
  <c r="N76" i="60"/>
  <c r="O76" i="60"/>
  <c r="P76" i="60"/>
  <c r="Q76" i="60"/>
  <c r="R76" i="60"/>
  <c r="S76" i="60"/>
  <c r="D77" i="60"/>
  <c r="E77" i="60"/>
  <c r="F77" i="60"/>
  <c r="G77" i="60"/>
  <c r="H77" i="60"/>
  <c r="I77" i="60"/>
  <c r="J77" i="60"/>
  <c r="K77" i="60"/>
  <c r="L77" i="60"/>
  <c r="M77" i="60"/>
  <c r="N77" i="60"/>
  <c r="O77" i="60"/>
  <c r="P77" i="60"/>
  <c r="Q77" i="60"/>
  <c r="R77" i="60"/>
  <c r="S77" i="60"/>
  <c r="D78" i="60"/>
  <c r="E78" i="60"/>
  <c r="F78" i="60"/>
  <c r="G78" i="60"/>
  <c r="H78" i="60"/>
  <c r="I78" i="60"/>
  <c r="J78" i="60"/>
  <c r="K78" i="60"/>
  <c r="L78" i="60"/>
  <c r="M78" i="60"/>
  <c r="N78" i="60"/>
  <c r="O78" i="60"/>
  <c r="P78" i="60"/>
  <c r="Q78" i="60"/>
  <c r="R78" i="60"/>
  <c r="S78" i="60"/>
  <c r="D79" i="60"/>
  <c r="E79" i="60"/>
  <c r="F79" i="60"/>
  <c r="G79" i="60"/>
  <c r="H79" i="60"/>
  <c r="I79" i="60"/>
  <c r="J79" i="60"/>
  <c r="K79" i="60"/>
  <c r="L79" i="60"/>
  <c r="M79" i="60"/>
  <c r="N79" i="60"/>
  <c r="O79" i="60"/>
  <c r="P79" i="60"/>
  <c r="Q79" i="60"/>
  <c r="R79" i="60"/>
  <c r="S79" i="60"/>
  <c r="D80" i="60"/>
  <c r="E80" i="60"/>
  <c r="F80" i="60"/>
  <c r="G80" i="60"/>
  <c r="H80" i="60"/>
  <c r="I80" i="60"/>
  <c r="J80" i="60"/>
  <c r="K80" i="60"/>
  <c r="L80" i="60"/>
  <c r="M80" i="60"/>
  <c r="N80" i="60"/>
  <c r="O80" i="60"/>
  <c r="P80" i="60"/>
  <c r="Q80" i="60"/>
  <c r="R80" i="60"/>
  <c r="S80" i="60"/>
  <c r="D81" i="60"/>
  <c r="E81" i="60"/>
  <c r="F81" i="60"/>
  <c r="G81" i="60"/>
  <c r="H81" i="60"/>
  <c r="I81" i="60"/>
  <c r="J81" i="60"/>
  <c r="K81" i="60"/>
  <c r="L81" i="60"/>
  <c r="M81" i="60"/>
  <c r="N81" i="60"/>
  <c r="O81" i="60"/>
  <c r="P81" i="60"/>
  <c r="Q81" i="60"/>
  <c r="R81" i="60"/>
  <c r="S81" i="60"/>
  <c r="D82" i="60"/>
  <c r="E82" i="60"/>
  <c r="F82" i="60"/>
  <c r="G82" i="60"/>
  <c r="H82" i="60"/>
  <c r="I82" i="60"/>
  <c r="J82" i="60"/>
  <c r="K82" i="60"/>
  <c r="L82" i="60"/>
  <c r="M82" i="60"/>
  <c r="N82" i="60"/>
  <c r="O82" i="60"/>
  <c r="P82" i="60"/>
  <c r="Q82" i="60"/>
  <c r="R82" i="60"/>
  <c r="S82" i="60"/>
  <c r="D83" i="60"/>
  <c r="E83" i="60"/>
  <c r="F83" i="60"/>
  <c r="G83" i="60"/>
  <c r="H83" i="60"/>
  <c r="I83" i="60"/>
  <c r="J83" i="60"/>
  <c r="K83" i="60"/>
  <c r="L83" i="60"/>
  <c r="M83" i="60"/>
  <c r="N83" i="60"/>
  <c r="O83" i="60"/>
  <c r="P83" i="60"/>
  <c r="Q83" i="60"/>
  <c r="R83" i="60"/>
  <c r="S83" i="60"/>
  <c r="D84" i="60"/>
  <c r="E84" i="60"/>
  <c r="F84" i="60"/>
  <c r="G84" i="60"/>
  <c r="H84" i="60"/>
  <c r="I84" i="60"/>
  <c r="J84" i="60"/>
  <c r="K84" i="60"/>
  <c r="L84" i="60"/>
  <c r="M84" i="60"/>
  <c r="N84" i="60"/>
  <c r="O84" i="60"/>
  <c r="P84" i="60"/>
  <c r="Q84" i="60"/>
  <c r="R84" i="60"/>
  <c r="S84" i="60"/>
  <c r="D85" i="60"/>
  <c r="E85" i="60"/>
  <c r="F85" i="60"/>
  <c r="G85" i="60"/>
  <c r="H85" i="60"/>
  <c r="I85" i="60"/>
  <c r="J85" i="60"/>
  <c r="K85" i="60"/>
  <c r="L85" i="60"/>
  <c r="M85" i="60"/>
  <c r="N85" i="60"/>
  <c r="O85" i="60"/>
  <c r="P85" i="60"/>
  <c r="Q85" i="60"/>
  <c r="R85" i="60"/>
  <c r="S85" i="60"/>
  <c r="C77" i="60"/>
  <c r="C78" i="60"/>
  <c r="C79" i="60"/>
  <c r="C80" i="60"/>
  <c r="C81" i="60"/>
  <c r="C82" i="60"/>
  <c r="C83" i="60"/>
  <c r="C84" i="60"/>
  <c r="C85" i="60"/>
  <c r="C76" i="60"/>
  <c r="V76" i="59"/>
  <c r="W76" i="59"/>
  <c r="X76" i="59"/>
  <c r="V77" i="59"/>
  <c r="W77" i="59"/>
  <c r="X77" i="59"/>
  <c r="V78" i="59"/>
  <c r="W78" i="59"/>
  <c r="X78" i="59"/>
  <c r="V79" i="59"/>
  <c r="W79" i="59"/>
  <c r="X79" i="59"/>
  <c r="V80" i="59"/>
  <c r="W80" i="59"/>
  <c r="X80" i="59"/>
  <c r="V81" i="59"/>
  <c r="W81" i="59"/>
  <c r="X81" i="59"/>
  <c r="V82" i="59"/>
  <c r="W82" i="59"/>
  <c r="X82" i="59"/>
  <c r="V83" i="59"/>
  <c r="W83" i="59"/>
  <c r="X83" i="59"/>
  <c r="V84" i="59"/>
  <c r="W84" i="59"/>
  <c r="X84" i="59"/>
  <c r="V85" i="59"/>
  <c r="W85" i="59"/>
  <c r="X85" i="59"/>
  <c r="U77" i="59"/>
  <c r="U78" i="59"/>
  <c r="U79" i="59"/>
  <c r="U80" i="59"/>
  <c r="U81" i="59"/>
  <c r="U82" i="59"/>
  <c r="U83" i="59"/>
  <c r="U84" i="59"/>
  <c r="U85" i="59"/>
  <c r="U76" i="59"/>
  <c r="D76" i="59"/>
  <c r="E76" i="59"/>
  <c r="F76" i="59"/>
  <c r="G76" i="59"/>
  <c r="H76" i="59"/>
  <c r="I76" i="59"/>
  <c r="J76" i="59"/>
  <c r="K76" i="59"/>
  <c r="L76" i="59"/>
  <c r="M76" i="59"/>
  <c r="N76" i="59"/>
  <c r="O76" i="59"/>
  <c r="P76" i="59"/>
  <c r="Q76" i="59"/>
  <c r="R76" i="59"/>
  <c r="S76" i="59"/>
  <c r="D77" i="59"/>
  <c r="E77" i="59"/>
  <c r="F77" i="59"/>
  <c r="G77" i="59"/>
  <c r="H77" i="59"/>
  <c r="I77" i="59"/>
  <c r="J77" i="59"/>
  <c r="K77" i="59"/>
  <c r="L77" i="59"/>
  <c r="M77" i="59"/>
  <c r="N77" i="59"/>
  <c r="O77" i="59"/>
  <c r="P77" i="59"/>
  <c r="Q77" i="59"/>
  <c r="R77" i="59"/>
  <c r="S77" i="59"/>
  <c r="D78" i="59"/>
  <c r="E78" i="59"/>
  <c r="F78" i="59"/>
  <c r="G78" i="59"/>
  <c r="H78" i="59"/>
  <c r="I78" i="59"/>
  <c r="J78" i="59"/>
  <c r="K78" i="59"/>
  <c r="L78" i="59"/>
  <c r="M78" i="59"/>
  <c r="N78" i="59"/>
  <c r="O78" i="59"/>
  <c r="P78" i="59"/>
  <c r="Q78" i="59"/>
  <c r="R78" i="59"/>
  <c r="S78" i="59"/>
  <c r="D79" i="59"/>
  <c r="E79" i="59"/>
  <c r="F79" i="59"/>
  <c r="G79" i="59"/>
  <c r="H79" i="59"/>
  <c r="I79" i="59"/>
  <c r="J79" i="59"/>
  <c r="K79" i="59"/>
  <c r="L79" i="59"/>
  <c r="M79" i="59"/>
  <c r="N79" i="59"/>
  <c r="O79" i="59"/>
  <c r="P79" i="59"/>
  <c r="Q79" i="59"/>
  <c r="R79" i="59"/>
  <c r="S79" i="59"/>
  <c r="D80" i="59"/>
  <c r="E80" i="59"/>
  <c r="F80" i="59"/>
  <c r="G80" i="59"/>
  <c r="H80" i="59"/>
  <c r="I80" i="59"/>
  <c r="J80" i="59"/>
  <c r="K80" i="59"/>
  <c r="L80" i="59"/>
  <c r="M80" i="59"/>
  <c r="N80" i="59"/>
  <c r="O80" i="59"/>
  <c r="P80" i="59"/>
  <c r="Q80" i="59"/>
  <c r="R80" i="59"/>
  <c r="S80" i="59"/>
  <c r="D81" i="59"/>
  <c r="E81" i="59"/>
  <c r="F81" i="59"/>
  <c r="G81" i="59"/>
  <c r="H81" i="59"/>
  <c r="I81" i="59"/>
  <c r="J81" i="59"/>
  <c r="K81" i="59"/>
  <c r="L81" i="59"/>
  <c r="M81" i="59"/>
  <c r="N81" i="59"/>
  <c r="O81" i="59"/>
  <c r="P81" i="59"/>
  <c r="Q81" i="59"/>
  <c r="R81" i="59"/>
  <c r="S81" i="59"/>
  <c r="D82" i="59"/>
  <c r="E82" i="59"/>
  <c r="F82" i="59"/>
  <c r="G82" i="59"/>
  <c r="H82" i="59"/>
  <c r="I82" i="59"/>
  <c r="J82" i="59"/>
  <c r="K82" i="59"/>
  <c r="L82" i="59"/>
  <c r="M82" i="59"/>
  <c r="N82" i="59"/>
  <c r="O82" i="59"/>
  <c r="P82" i="59"/>
  <c r="Q82" i="59"/>
  <c r="R82" i="59"/>
  <c r="S82" i="59"/>
  <c r="D83" i="59"/>
  <c r="E83" i="59"/>
  <c r="F83" i="59"/>
  <c r="G83" i="59"/>
  <c r="H83" i="59"/>
  <c r="I83" i="59"/>
  <c r="J83" i="59"/>
  <c r="K83" i="59"/>
  <c r="L83" i="59"/>
  <c r="M83" i="59"/>
  <c r="N83" i="59"/>
  <c r="O83" i="59"/>
  <c r="P83" i="59"/>
  <c r="Q83" i="59"/>
  <c r="R83" i="59"/>
  <c r="S83" i="59"/>
  <c r="D84" i="59"/>
  <c r="E84" i="59"/>
  <c r="F84" i="59"/>
  <c r="G84" i="59"/>
  <c r="H84" i="59"/>
  <c r="I84" i="59"/>
  <c r="J84" i="59"/>
  <c r="K84" i="59"/>
  <c r="L84" i="59"/>
  <c r="M84" i="59"/>
  <c r="N84" i="59"/>
  <c r="O84" i="59"/>
  <c r="P84" i="59"/>
  <c r="Q84" i="59"/>
  <c r="R84" i="59"/>
  <c r="S84" i="59"/>
  <c r="D85" i="59"/>
  <c r="E85" i="59"/>
  <c r="F85" i="59"/>
  <c r="G85" i="59"/>
  <c r="H85" i="59"/>
  <c r="I85" i="59"/>
  <c r="J85" i="59"/>
  <c r="K85" i="59"/>
  <c r="L85" i="59"/>
  <c r="M85" i="59"/>
  <c r="N85" i="59"/>
  <c r="O85" i="59"/>
  <c r="P85" i="59"/>
  <c r="Q85" i="59"/>
  <c r="R85" i="59"/>
  <c r="S85" i="59"/>
  <c r="C77" i="59"/>
  <c r="C78" i="59"/>
  <c r="C79" i="59"/>
  <c r="C80" i="59"/>
  <c r="C81" i="59"/>
  <c r="C82" i="59"/>
  <c r="C83" i="59"/>
  <c r="C84" i="59"/>
  <c r="C85" i="59"/>
  <c r="C76" i="59"/>
  <c r="V76" i="57"/>
  <c r="W76" i="57"/>
  <c r="X76" i="57"/>
  <c r="V77" i="57"/>
  <c r="W77" i="57"/>
  <c r="X77" i="57"/>
  <c r="V78" i="57"/>
  <c r="W78" i="57"/>
  <c r="X78" i="57"/>
  <c r="V79" i="57"/>
  <c r="W79" i="57"/>
  <c r="X79" i="57"/>
  <c r="V80" i="57"/>
  <c r="W80" i="57"/>
  <c r="X80" i="57"/>
  <c r="V81" i="57"/>
  <c r="W81" i="57"/>
  <c r="X81" i="57"/>
  <c r="V82" i="57"/>
  <c r="W82" i="57"/>
  <c r="X82" i="57"/>
  <c r="V83" i="57"/>
  <c r="W83" i="57"/>
  <c r="X83" i="57"/>
  <c r="V84" i="57"/>
  <c r="W84" i="57"/>
  <c r="X84" i="57"/>
  <c r="V85" i="57"/>
  <c r="W85" i="57"/>
  <c r="X85" i="57"/>
  <c r="U77" i="57"/>
  <c r="U78" i="57"/>
  <c r="U79" i="57"/>
  <c r="U80" i="57"/>
  <c r="U81" i="57"/>
  <c r="U82" i="57"/>
  <c r="U83" i="57"/>
  <c r="U84" i="57"/>
  <c r="U85" i="57"/>
  <c r="U76" i="57"/>
  <c r="D76" i="57"/>
  <c r="E76" i="57"/>
  <c r="F76" i="57"/>
  <c r="G76" i="57"/>
  <c r="H76" i="57"/>
  <c r="I76" i="57"/>
  <c r="J76" i="57"/>
  <c r="K76" i="57"/>
  <c r="L76" i="57"/>
  <c r="M76" i="57"/>
  <c r="N76" i="57"/>
  <c r="O76" i="57"/>
  <c r="P76" i="57"/>
  <c r="Q76" i="57"/>
  <c r="R76" i="57"/>
  <c r="S76" i="57"/>
  <c r="D77" i="57"/>
  <c r="E77" i="57"/>
  <c r="F77" i="57"/>
  <c r="G77" i="57"/>
  <c r="H77" i="57"/>
  <c r="I77" i="57"/>
  <c r="J77" i="57"/>
  <c r="K77" i="57"/>
  <c r="L77" i="57"/>
  <c r="M77" i="57"/>
  <c r="N77" i="57"/>
  <c r="O77" i="57"/>
  <c r="P77" i="57"/>
  <c r="Q77" i="57"/>
  <c r="R77" i="57"/>
  <c r="S77" i="57"/>
  <c r="D78" i="57"/>
  <c r="E78" i="57"/>
  <c r="F78" i="57"/>
  <c r="G78" i="57"/>
  <c r="H78" i="57"/>
  <c r="I78" i="57"/>
  <c r="J78" i="57"/>
  <c r="K78" i="57"/>
  <c r="L78" i="57"/>
  <c r="M78" i="57"/>
  <c r="N78" i="57"/>
  <c r="O78" i="57"/>
  <c r="P78" i="57"/>
  <c r="Q78" i="57"/>
  <c r="R78" i="57"/>
  <c r="S78" i="57"/>
  <c r="D79" i="57"/>
  <c r="E79" i="57"/>
  <c r="F79" i="57"/>
  <c r="G79" i="57"/>
  <c r="H79" i="57"/>
  <c r="I79" i="57"/>
  <c r="J79" i="57"/>
  <c r="K79" i="57"/>
  <c r="L79" i="57"/>
  <c r="M79" i="57"/>
  <c r="N79" i="57"/>
  <c r="O79" i="57"/>
  <c r="P79" i="57"/>
  <c r="Q79" i="57"/>
  <c r="R79" i="57"/>
  <c r="S79" i="57"/>
  <c r="D80" i="57"/>
  <c r="E80" i="57"/>
  <c r="F80" i="57"/>
  <c r="G80" i="57"/>
  <c r="H80" i="57"/>
  <c r="I80" i="57"/>
  <c r="J80" i="57"/>
  <c r="K80" i="57"/>
  <c r="L80" i="57"/>
  <c r="M80" i="57"/>
  <c r="N80" i="57"/>
  <c r="O80" i="57"/>
  <c r="P80" i="57"/>
  <c r="Q80" i="57"/>
  <c r="R80" i="57"/>
  <c r="S80" i="57"/>
  <c r="D81" i="57"/>
  <c r="E81" i="57"/>
  <c r="F81" i="57"/>
  <c r="G81" i="57"/>
  <c r="H81" i="57"/>
  <c r="I81" i="57"/>
  <c r="J81" i="57"/>
  <c r="K81" i="57"/>
  <c r="L81" i="57"/>
  <c r="M81" i="57"/>
  <c r="N81" i="57"/>
  <c r="O81" i="57"/>
  <c r="P81" i="57"/>
  <c r="Q81" i="57"/>
  <c r="R81" i="57"/>
  <c r="S81" i="57"/>
  <c r="D82" i="57"/>
  <c r="E82" i="57"/>
  <c r="F82" i="57"/>
  <c r="G82" i="57"/>
  <c r="H82" i="57"/>
  <c r="I82" i="57"/>
  <c r="J82" i="57"/>
  <c r="K82" i="57"/>
  <c r="L82" i="57"/>
  <c r="M82" i="57"/>
  <c r="N82" i="57"/>
  <c r="O82" i="57"/>
  <c r="P82" i="57"/>
  <c r="Q82" i="57"/>
  <c r="R82" i="57"/>
  <c r="S82" i="57"/>
  <c r="D83" i="57"/>
  <c r="E83" i="57"/>
  <c r="F83" i="57"/>
  <c r="G83" i="57"/>
  <c r="H83" i="57"/>
  <c r="I83" i="57"/>
  <c r="J83" i="57"/>
  <c r="K83" i="57"/>
  <c r="L83" i="57"/>
  <c r="M83" i="57"/>
  <c r="N83" i="57"/>
  <c r="O83" i="57"/>
  <c r="P83" i="57"/>
  <c r="Q83" i="57"/>
  <c r="R83" i="57"/>
  <c r="S83" i="57"/>
  <c r="D84" i="57"/>
  <c r="E84" i="57"/>
  <c r="F84" i="57"/>
  <c r="G84" i="57"/>
  <c r="H84" i="57"/>
  <c r="I84" i="57"/>
  <c r="J84" i="57"/>
  <c r="K84" i="57"/>
  <c r="L84" i="57"/>
  <c r="M84" i="57"/>
  <c r="N84" i="57"/>
  <c r="O84" i="57"/>
  <c r="P84" i="57"/>
  <c r="Q84" i="57"/>
  <c r="R84" i="57"/>
  <c r="S84" i="57"/>
  <c r="D85" i="57"/>
  <c r="E85" i="57"/>
  <c r="F85" i="57"/>
  <c r="G85" i="57"/>
  <c r="H85" i="57"/>
  <c r="I85" i="57"/>
  <c r="J85" i="57"/>
  <c r="K85" i="57"/>
  <c r="L85" i="57"/>
  <c r="M85" i="57"/>
  <c r="N85" i="57"/>
  <c r="O85" i="57"/>
  <c r="P85" i="57"/>
  <c r="Q85" i="57"/>
  <c r="R85" i="57"/>
  <c r="S85" i="57"/>
  <c r="C77" i="57"/>
  <c r="C78" i="57"/>
  <c r="C79" i="57"/>
  <c r="C80" i="57"/>
  <c r="C81" i="57"/>
  <c r="C82" i="57"/>
  <c r="C83" i="57"/>
  <c r="C84" i="57"/>
  <c r="C85" i="57"/>
  <c r="C76" i="57"/>
  <c r="T76" i="57" s="1"/>
  <c r="V76" i="56"/>
  <c r="W76" i="56"/>
  <c r="X76" i="56"/>
  <c r="V77" i="56"/>
  <c r="W77" i="56"/>
  <c r="X77" i="56"/>
  <c r="V78" i="56"/>
  <c r="W78" i="56"/>
  <c r="X78" i="56"/>
  <c r="V79" i="56"/>
  <c r="W79" i="56"/>
  <c r="X79" i="56"/>
  <c r="V80" i="56"/>
  <c r="W80" i="56"/>
  <c r="X80" i="56"/>
  <c r="V81" i="56"/>
  <c r="W81" i="56"/>
  <c r="X81" i="56"/>
  <c r="V82" i="56"/>
  <c r="W82" i="56"/>
  <c r="X82" i="56"/>
  <c r="V83" i="56"/>
  <c r="W83" i="56"/>
  <c r="X83" i="56"/>
  <c r="V84" i="56"/>
  <c r="W84" i="56"/>
  <c r="X84" i="56"/>
  <c r="V85" i="56"/>
  <c r="W85" i="56"/>
  <c r="X85" i="56"/>
  <c r="U77" i="56"/>
  <c r="U78" i="56"/>
  <c r="U79" i="56"/>
  <c r="U80" i="56"/>
  <c r="U81" i="56"/>
  <c r="U82" i="56"/>
  <c r="U83" i="56"/>
  <c r="U84" i="56"/>
  <c r="U85" i="56"/>
  <c r="U76" i="56"/>
  <c r="D76" i="56"/>
  <c r="E76" i="56"/>
  <c r="F76" i="56"/>
  <c r="G76" i="56"/>
  <c r="H76" i="56"/>
  <c r="I76" i="56"/>
  <c r="J76" i="56"/>
  <c r="K76" i="56"/>
  <c r="L76" i="56"/>
  <c r="M76" i="56"/>
  <c r="N76" i="56"/>
  <c r="O76" i="56"/>
  <c r="P76" i="56"/>
  <c r="Q76" i="56"/>
  <c r="R76" i="56"/>
  <c r="S76" i="56"/>
  <c r="D77" i="56"/>
  <c r="E77" i="56"/>
  <c r="F77" i="56"/>
  <c r="G77" i="56"/>
  <c r="H77" i="56"/>
  <c r="I77" i="56"/>
  <c r="J77" i="56"/>
  <c r="K77" i="56"/>
  <c r="L77" i="56"/>
  <c r="M77" i="56"/>
  <c r="N77" i="56"/>
  <c r="O77" i="56"/>
  <c r="P77" i="56"/>
  <c r="Q77" i="56"/>
  <c r="R77" i="56"/>
  <c r="S77" i="56"/>
  <c r="D78" i="56"/>
  <c r="E78" i="56"/>
  <c r="F78" i="56"/>
  <c r="G78" i="56"/>
  <c r="H78" i="56"/>
  <c r="I78" i="56"/>
  <c r="J78" i="56"/>
  <c r="K78" i="56"/>
  <c r="L78" i="56"/>
  <c r="M78" i="56"/>
  <c r="N78" i="56"/>
  <c r="O78" i="56"/>
  <c r="P78" i="56"/>
  <c r="Q78" i="56"/>
  <c r="R78" i="56"/>
  <c r="S78" i="56"/>
  <c r="D79" i="56"/>
  <c r="E79" i="56"/>
  <c r="F79" i="56"/>
  <c r="G79" i="56"/>
  <c r="H79" i="56"/>
  <c r="I79" i="56"/>
  <c r="J79" i="56"/>
  <c r="K79" i="56"/>
  <c r="L79" i="56"/>
  <c r="M79" i="56"/>
  <c r="N79" i="56"/>
  <c r="O79" i="56"/>
  <c r="P79" i="56"/>
  <c r="Q79" i="56"/>
  <c r="R79" i="56"/>
  <c r="S79" i="56"/>
  <c r="D80" i="56"/>
  <c r="E80" i="56"/>
  <c r="F80" i="56"/>
  <c r="G80" i="56"/>
  <c r="H80" i="56"/>
  <c r="I80" i="56"/>
  <c r="J80" i="56"/>
  <c r="K80" i="56"/>
  <c r="L80" i="56"/>
  <c r="M80" i="56"/>
  <c r="N80" i="56"/>
  <c r="O80" i="56"/>
  <c r="P80" i="56"/>
  <c r="Q80" i="56"/>
  <c r="R80" i="56"/>
  <c r="S80" i="56"/>
  <c r="D81" i="56"/>
  <c r="E81" i="56"/>
  <c r="F81" i="56"/>
  <c r="G81" i="56"/>
  <c r="H81" i="56"/>
  <c r="I81" i="56"/>
  <c r="J81" i="56"/>
  <c r="K81" i="56"/>
  <c r="L81" i="56"/>
  <c r="M81" i="56"/>
  <c r="N81" i="56"/>
  <c r="O81" i="56"/>
  <c r="P81" i="56"/>
  <c r="Q81" i="56"/>
  <c r="R81" i="56"/>
  <c r="S81" i="56"/>
  <c r="D82" i="56"/>
  <c r="E82" i="56"/>
  <c r="F82" i="56"/>
  <c r="G82" i="56"/>
  <c r="H82" i="56"/>
  <c r="I82" i="56"/>
  <c r="J82" i="56"/>
  <c r="K82" i="56"/>
  <c r="L82" i="56"/>
  <c r="M82" i="56"/>
  <c r="N82" i="56"/>
  <c r="O82" i="56"/>
  <c r="P82" i="56"/>
  <c r="Q82" i="56"/>
  <c r="R82" i="56"/>
  <c r="S82" i="56"/>
  <c r="D83" i="56"/>
  <c r="E83" i="56"/>
  <c r="F83" i="56"/>
  <c r="G83" i="56"/>
  <c r="H83" i="56"/>
  <c r="I83" i="56"/>
  <c r="J83" i="56"/>
  <c r="K83" i="56"/>
  <c r="L83" i="56"/>
  <c r="M83" i="56"/>
  <c r="N83" i="56"/>
  <c r="O83" i="56"/>
  <c r="P83" i="56"/>
  <c r="Q83" i="56"/>
  <c r="R83" i="56"/>
  <c r="S83" i="56"/>
  <c r="D84" i="56"/>
  <c r="E84" i="56"/>
  <c r="F84" i="56"/>
  <c r="G84" i="56"/>
  <c r="H84" i="56"/>
  <c r="I84" i="56"/>
  <c r="J84" i="56"/>
  <c r="K84" i="56"/>
  <c r="L84" i="56"/>
  <c r="M84" i="56"/>
  <c r="N84" i="56"/>
  <c r="O84" i="56"/>
  <c r="P84" i="56"/>
  <c r="Q84" i="56"/>
  <c r="R84" i="56"/>
  <c r="S84" i="56"/>
  <c r="D85" i="56"/>
  <c r="E85" i="56"/>
  <c r="F85" i="56"/>
  <c r="G85" i="56"/>
  <c r="H85" i="56"/>
  <c r="I85" i="56"/>
  <c r="J85" i="56"/>
  <c r="K85" i="56"/>
  <c r="L85" i="56"/>
  <c r="M85" i="56"/>
  <c r="N85" i="56"/>
  <c r="O85" i="56"/>
  <c r="P85" i="56"/>
  <c r="Q85" i="56"/>
  <c r="R85" i="56"/>
  <c r="S85" i="56"/>
  <c r="C77" i="56"/>
  <c r="C78" i="56"/>
  <c r="C79" i="56"/>
  <c r="C80" i="56"/>
  <c r="C81" i="56"/>
  <c r="C82" i="56"/>
  <c r="C83" i="56"/>
  <c r="C84" i="56"/>
  <c r="C85" i="56"/>
  <c r="C76" i="56"/>
  <c r="C67" i="56"/>
  <c r="V76" i="55"/>
  <c r="W76" i="55"/>
  <c r="X76" i="55"/>
  <c r="V77" i="55"/>
  <c r="W77" i="55"/>
  <c r="X77" i="55"/>
  <c r="V78" i="55"/>
  <c r="W78" i="55"/>
  <c r="X78" i="55"/>
  <c r="V79" i="55"/>
  <c r="W79" i="55"/>
  <c r="X79" i="55"/>
  <c r="V80" i="55"/>
  <c r="W80" i="55"/>
  <c r="X80" i="55"/>
  <c r="V81" i="55"/>
  <c r="W81" i="55"/>
  <c r="X81" i="55"/>
  <c r="V82" i="55"/>
  <c r="W82" i="55"/>
  <c r="X82" i="55"/>
  <c r="V83" i="55"/>
  <c r="W83" i="55"/>
  <c r="X83" i="55"/>
  <c r="V84" i="55"/>
  <c r="W84" i="55"/>
  <c r="X84" i="55"/>
  <c r="V85" i="55"/>
  <c r="W85" i="55"/>
  <c r="X85" i="55"/>
  <c r="U77" i="55"/>
  <c r="U78" i="55"/>
  <c r="U79" i="55"/>
  <c r="U80" i="55"/>
  <c r="U81" i="55"/>
  <c r="U82" i="55"/>
  <c r="U83" i="55"/>
  <c r="U84" i="55"/>
  <c r="U85" i="55"/>
  <c r="U76" i="55"/>
  <c r="D76" i="55"/>
  <c r="E76" i="55"/>
  <c r="F76" i="55"/>
  <c r="G76" i="55"/>
  <c r="H76" i="55"/>
  <c r="I76" i="55"/>
  <c r="J76" i="55"/>
  <c r="K76" i="55"/>
  <c r="L76" i="55"/>
  <c r="M76" i="55"/>
  <c r="N76" i="55"/>
  <c r="O76" i="55"/>
  <c r="P76" i="55"/>
  <c r="Q76" i="55"/>
  <c r="R76" i="55"/>
  <c r="S76" i="55"/>
  <c r="D77" i="55"/>
  <c r="E77" i="55"/>
  <c r="F77" i="55"/>
  <c r="G77" i="55"/>
  <c r="H77" i="55"/>
  <c r="I77" i="55"/>
  <c r="J77" i="55"/>
  <c r="K77" i="55"/>
  <c r="L77" i="55"/>
  <c r="M77" i="55"/>
  <c r="N77" i="55"/>
  <c r="O77" i="55"/>
  <c r="P77" i="55"/>
  <c r="Q77" i="55"/>
  <c r="R77" i="55"/>
  <c r="S77" i="55"/>
  <c r="D78" i="55"/>
  <c r="E78" i="55"/>
  <c r="F78" i="55"/>
  <c r="G78" i="55"/>
  <c r="H78" i="55"/>
  <c r="I78" i="55"/>
  <c r="J78" i="55"/>
  <c r="K78" i="55"/>
  <c r="L78" i="55"/>
  <c r="M78" i="55"/>
  <c r="N78" i="55"/>
  <c r="O78" i="55"/>
  <c r="P78" i="55"/>
  <c r="Q78" i="55"/>
  <c r="R78" i="55"/>
  <c r="S78" i="55"/>
  <c r="D79" i="55"/>
  <c r="E79" i="55"/>
  <c r="F79" i="55"/>
  <c r="G79" i="55"/>
  <c r="H79" i="55"/>
  <c r="I79" i="55"/>
  <c r="J79" i="55"/>
  <c r="K79" i="55"/>
  <c r="L79" i="55"/>
  <c r="M79" i="55"/>
  <c r="N79" i="55"/>
  <c r="O79" i="55"/>
  <c r="P79" i="55"/>
  <c r="Q79" i="55"/>
  <c r="R79" i="55"/>
  <c r="S79" i="55"/>
  <c r="D80" i="55"/>
  <c r="E80" i="55"/>
  <c r="F80" i="55"/>
  <c r="G80" i="55"/>
  <c r="H80" i="55"/>
  <c r="I80" i="55"/>
  <c r="J80" i="55"/>
  <c r="K80" i="55"/>
  <c r="L80" i="55"/>
  <c r="M80" i="55"/>
  <c r="N80" i="55"/>
  <c r="O80" i="55"/>
  <c r="P80" i="55"/>
  <c r="Q80" i="55"/>
  <c r="R80" i="55"/>
  <c r="S80" i="55"/>
  <c r="D81" i="55"/>
  <c r="E81" i="55"/>
  <c r="F81" i="55"/>
  <c r="G81" i="55"/>
  <c r="H81" i="55"/>
  <c r="I81" i="55"/>
  <c r="J81" i="55"/>
  <c r="K81" i="55"/>
  <c r="L81" i="55"/>
  <c r="M81" i="55"/>
  <c r="N81" i="55"/>
  <c r="O81" i="55"/>
  <c r="P81" i="55"/>
  <c r="Q81" i="55"/>
  <c r="R81" i="55"/>
  <c r="S81" i="55"/>
  <c r="D82" i="55"/>
  <c r="E82" i="55"/>
  <c r="F82" i="55"/>
  <c r="G82" i="55"/>
  <c r="H82" i="55"/>
  <c r="I82" i="55"/>
  <c r="J82" i="55"/>
  <c r="K82" i="55"/>
  <c r="L82" i="55"/>
  <c r="M82" i="55"/>
  <c r="N82" i="55"/>
  <c r="O82" i="55"/>
  <c r="P82" i="55"/>
  <c r="Q82" i="55"/>
  <c r="R82" i="55"/>
  <c r="S82" i="55"/>
  <c r="D83" i="55"/>
  <c r="E83" i="55"/>
  <c r="F83" i="55"/>
  <c r="G83" i="55"/>
  <c r="H83" i="55"/>
  <c r="I83" i="55"/>
  <c r="J83" i="55"/>
  <c r="K83" i="55"/>
  <c r="L83" i="55"/>
  <c r="M83" i="55"/>
  <c r="N83" i="55"/>
  <c r="O83" i="55"/>
  <c r="P83" i="55"/>
  <c r="Q83" i="55"/>
  <c r="R83" i="55"/>
  <c r="S83" i="55"/>
  <c r="D84" i="55"/>
  <c r="E84" i="55"/>
  <c r="F84" i="55"/>
  <c r="G84" i="55"/>
  <c r="H84" i="55"/>
  <c r="I84" i="55"/>
  <c r="J84" i="55"/>
  <c r="K84" i="55"/>
  <c r="L84" i="55"/>
  <c r="M84" i="55"/>
  <c r="N84" i="55"/>
  <c r="O84" i="55"/>
  <c r="P84" i="55"/>
  <c r="Q84" i="55"/>
  <c r="R84" i="55"/>
  <c r="S84" i="55"/>
  <c r="D85" i="55"/>
  <c r="E85" i="55"/>
  <c r="F85" i="55"/>
  <c r="G85" i="55"/>
  <c r="H85" i="55"/>
  <c r="I85" i="55"/>
  <c r="J85" i="55"/>
  <c r="K85" i="55"/>
  <c r="L85" i="55"/>
  <c r="M85" i="55"/>
  <c r="N85" i="55"/>
  <c r="O85" i="55"/>
  <c r="P85" i="55"/>
  <c r="Q85" i="55"/>
  <c r="R85" i="55"/>
  <c r="S85" i="55"/>
  <c r="C77" i="55"/>
  <c r="T77" i="55" s="1"/>
  <c r="C78" i="55"/>
  <c r="C79" i="55"/>
  <c r="C80" i="55"/>
  <c r="C81" i="55"/>
  <c r="C82" i="55"/>
  <c r="C83" i="55"/>
  <c r="C84" i="55"/>
  <c r="C85" i="55"/>
  <c r="C76" i="55"/>
  <c r="V76" i="54"/>
  <c r="W76" i="54"/>
  <c r="X76" i="54"/>
  <c r="V77" i="54"/>
  <c r="W77" i="54"/>
  <c r="X77" i="54"/>
  <c r="V78" i="54"/>
  <c r="W78" i="54"/>
  <c r="X78" i="54"/>
  <c r="V79" i="54"/>
  <c r="W79" i="54"/>
  <c r="X79" i="54"/>
  <c r="V80" i="54"/>
  <c r="W80" i="54"/>
  <c r="X80" i="54"/>
  <c r="V81" i="54"/>
  <c r="W81" i="54"/>
  <c r="X81" i="54"/>
  <c r="V82" i="54"/>
  <c r="W82" i="54"/>
  <c r="X82" i="54"/>
  <c r="V83" i="54"/>
  <c r="W83" i="54"/>
  <c r="X83" i="54"/>
  <c r="V84" i="54"/>
  <c r="W84" i="54"/>
  <c r="X84" i="54"/>
  <c r="V85" i="54"/>
  <c r="W85" i="54"/>
  <c r="X85" i="54"/>
  <c r="U77" i="54"/>
  <c r="U78" i="54"/>
  <c r="U79" i="54"/>
  <c r="U80" i="54"/>
  <c r="U81" i="54"/>
  <c r="U82" i="54"/>
  <c r="U83" i="54"/>
  <c r="U84" i="54"/>
  <c r="U85" i="54"/>
  <c r="U76" i="54"/>
  <c r="D76" i="54"/>
  <c r="E76" i="54"/>
  <c r="F76" i="54"/>
  <c r="G76" i="54"/>
  <c r="H76" i="54"/>
  <c r="I76" i="54"/>
  <c r="J76" i="54"/>
  <c r="K76" i="54"/>
  <c r="L76" i="54"/>
  <c r="M76" i="54"/>
  <c r="N76" i="54"/>
  <c r="O76" i="54"/>
  <c r="P76" i="54"/>
  <c r="Q76" i="54"/>
  <c r="R76" i="54"/>
  <c r="S76" i="54"/>
  <c r="D77" i="54"/>
  <c r="E77" i="54"/>
  <c r="F77" i="54"/>
  <c r="G77" i="54"/>
  <c r="H77" i="54"/>
  <c r="I77" i="54"/>
  <c r="J77" i="54"/>
  <c r="K77" i="54"/>
  <c r="L77" i="54"/>
  <c r="M77" i="54"/>
  <c r="N77" i="54"/>
  <c r="O77" i="54"/>
  <c r="P77" i="54"/>
  <c r="Q77" i="54"/>
  <c r="R77" i="54"/>
  <c r="S77" i="54"/>
  <c r="D78" i="54"/>
  <c r="E78" i="54"/>
  <c r="F78" i="54"/>
  <c r="G78" i="54"/>
  <c r="H78" i="54"/>
  <c r="I78" i="54"/>
  <c r="J78" i="54"/>
  <c r="K78" i="54"/>
  <c r="L78" i="54"/>
  <c r="M78" i="54"/>
  <c r="N78" i="54"/>
  <c r="O78" i="54"/>
  <c r="P78" i="54"/>
  <c r="Q78" i="54"/>
  <c r="R78" i="54"/>
  <c r="S78" i="54"/>
  <c r="D79" i="54"/>
  <c r="E79" i="54"/>
  <c r="F79" i="54"/>
  <c r="G79" i="54"/>
  <c r="H79" i="54"/>
  <c r="I79" i="54"/>
  <c r="J79" i="54"/>
  <c r="K79" i="54"/>
  <c r="L79" i="54"/>
  <c r="M79" i="54"/>
  <c r="N79" i="54"/>
  <c r="O79" i="54"/>
  <c r="P79" i="54"/>
  <c r="Q79" i="54"/>
  <c r="R79" i="54"/>
  <c r="S79" i="54"/>
  <c r="D80" i="54"/>
  <c r="E80" i="54"/>
  <c r="F80" i="54"/>
  <c r="G80" i="54"/>
  <c r="H80" i="54"/>
  <c r="I80" i="54"/>
  <c r="J80" i="54"/>
  <c r="K80" i="54"/>
  <c r="L80" i="54"/>
  <c r="M80" i="54"/>
  <c r="N80" i="54"/>
  <c r="O80" i="54"/>
  <c r="P80" i="54"/>
  <c r="Q80" i="54"/>
  <c r="R80" i="54"/>
  <c r="S80" i="54"/>
  <c r="D81" i="54"/>
  <c r="E81" i="54"/>
  <c r="F81" i="54"/>
  <c r="G81" i="54"/>
  <c r="H81" i="54"/>
  <c r="I81" i="54"/>
  <c r="J81" i="54"/>
  <c r="K81" i="54"/>
  <c r="L81" i="54"/>
  <c r="M81" i="54"/>
  <c r="N81" i="54"/>
  <c r="O81" i="54"/>
  <c r="P81" i="54"/>
  <c r="Q81" i="54"/>
  <c r="R81" i="54"/>
  <c r="S81" i="54"/>
  <c r="D82" i="54"/>
  <c r="E82" i="54"/>
  <c r="F82" i="54"/>
  <c r="G82" i="54"/>
  <c r="H82" i="54"/>
  <c r="I82" i="54"/>
  <c r="J82" i="54"/>
  <c r="K82" i="54"/>
  <c r="L82" i="54"/>
  <c r="M82" i="54"/>
  <c r="N82" i="54"/>
  <c r="O82" i="54"/>
  <c r="P82" i="54"/>
  <c r="Q82" i="54"/>
  <c r="R82" i="54"/>
  <c r="S82" i="54"/>
  <c r="D83" i="54"/>
  <c r="E83" i="54"/>
  <c r="F83" i="54"/>
  <c r="G83" i="54"/>
  <c r="H83" i="54"/>
  <c r="I83" i="54"/>
  <c r="J83" i="54"/>
  <c r="K83" i="54"/>
  <c r="L83" i="54"/>
  <c r="M83" i="54"/>
  <c r="N83" i="54"/>
  <c r="O83" i="54"/>
  <c r="P83" i="54"/>
  <c r="Q83" i="54"/>
  <c r="R83" i="54"/>
  <c r="S83" i="54"/>
  <c r="D84" i="54"/>
  <c r="E84" i="54"/>
  <c r="F84" i="54"/>
  <c r="G84" i="54"/>
  <c r="H84" i="54"/>
  <c r="I84" i="54"/>
  <c r="J84" i="54"/>
  <c r="K84" i="54"/>
  <c r="L84" i="54"/>
  <c r="M84" i="54"/>
  <c r="N84" i="54"/>
  <c r="O84" i="54"/>
  <c r="P84" i="54"/>
  <c r="Q84" i="54"/>
  <c r="R84" i="54"/>
  <c r="S84" i="54"/>
  <c r="D85" i="54"/>
  <c r="E85" i="54"/>
  <c r="F85" i="54"/>
  <c r="G85" i="54"/>
  <c r="H85" i="54"/>
  <c r="I85" i="54"/>
  <c r="J85" i="54"/>
  <c r="K85" i="54"/>
  <c r="L85" i="54"/>
  <c r="M85" i="54"/>
  <c r="N85" i="54"/>
  <c r="O85" i="54"/>
  <c r="P85" i="54"/>
  <c r="Q85" i="54"/>
  <c r="R85" i="54"/>
  <c r="S85" i="54"/>
  <c r="C77" i="54"/>
  <c r="C78" i="54"/>
  <c r="C79" i="54"/>
  <c r="C80" i="54"/>
  <c r="C81" i="54"/>
  <c r="C82" i="54"/>
  <c r="C83" i="54"/>
  <c r="C84" i="54"/>
  <c r="C85" i="54"/>
  <c r="C76" i="54"/>
  <c r="V76" i="53"/>
  <c r="W76" i="53"/>
  <c r="X76" i="53"/>
  <c r="V77" i="53"/>
  <c r="W77" i="53"/>
  <c r="X77" i="53"/>
  <c r="V78" i="53"/>
  <c r="W78" i="53"/>
  <c r="X78" i="53"/>
  <c r="V79" i="53"/>
  <c r="W79" i="53"/>
  <c r="X79" i="53"/>
  <c r="V80" i="53"/>
  <c r="W80" i="53"/>
  <c r="X80" i="53"/>
  <c r="V81" i="53"/>
  <c r="W81" i="53"/>
  <c r="X81" i="53"/>
  <c r="V82" i="53"/>
  <c r="W82" i="53"/>
  <c r="X82" i="53"/>
  <c r="V83" i="53"/>
  <c r="W83" i="53"/>
  <c r="X83" i="53"/>
  <c r="V84" i="53"/>
  <c r="W84" i="53"/>
  <c r="X84" i="53"/>
  <c r="V85" i="53"/>
  <c r="W85" i="53"/>
  <c r="X85" i="53"/>
  <c r="U77" i="53"/>
  <c r="U78" i="53"/>
  <c r="U79" i="53"/>
  <c r="U80" i="53"/>
  <c r="U81" i="53"/>
  <c r="U82" i="53"/>
  <c r="U83" i="53"/>
  <c r="U84" i="53"/>
  <c r="U85" i="53"/>
  <c r="U76" i="53"/>
  <c r="D76" i="53"/>
  <c r="E76" i="53"/>
  <c r="F76" i="53"/>
  <c r="G76" i="53"/>
  <c r="H76" i="53"/>
  <c r="I76" i="53"/>
  <c r="J76" i="53"/>
  <c r="K76" i="53"/>
  <c r="L76" i="53"/>
  <c r="M76" i="53"/>
  <c r="N76" i="53"/>
  <c r="O76" i="53"/>
  <c r="P76" i="53"/>
  <c r="Q76" i="53"/>
  <c r="R76" i="53"/>
  <c r="S76" i="53"/>
  <c r="D77" i="53"/>
  <c r="E77" i="53"/>
  <c r="F77" i="53"/>
  <c r="G77" i="53"/>
  <c r="H77" i="53"/>
  <c r="I77" i="53"/>
  <c r="J77" i="53"/>
  <c r="K77" i="53"/>
  <c r="L77" i="53"/>
  <c r="M77" i="53"/>
  <c r="N77" i="53"/>
  <c r="O77" i="53"/>
  <c r="P77" i="53"/>
  <c r="Q77" i="53"/>
  <c r="R77" i="53"/>
  <c r="S77" i="53"/>
  <c r="D78" i="53"/>
  <c r="E78" i="53"/>
  <c r="F78" i="53"/>
  <c r="G78" i="53"/>
  <c r="H78" i="53"/>
  <c r="I78" i="53"/>
  <c r="J78" i="53"/>
  <c r="K78" i="53"/>
  <c r="L78" i="53"/>
  <c r="M78" i="53"/>
  <c r="N78" i="53"/>
  <c r="O78" i="53"/>
  <c r="P78" i="53"/>
  <c r="Q78" i="53"/>
  <c r="R78" i="53"/>
  <c r="S78" i="53"/>
  <c r="D79" i="53"/>
  <c r="E79" i="53"/>
  <c r="F79" i="53"/>
  <c r="G79" i="53"/>
  <c r="H79" i="53"/>
  <c r="I79" i="53"/>
  <c r="J79" i="53"/>
  <c r="K79" i="53"/>
  <c r="L79" i="53"/>
  <c r="M79" i="53"/>
  <c r="N79" i="53"/>
  <c r="O79" i="53"/>
  <c r="P79" i="53"/>
  <c r="Q79" i="53"/>
  <c r="R79" i="53"/>
  <c r="S79" i="53"/>
  <c r="D80" i="53"/>
  <c r="E80" i="53"/>
  <c r="F80" i="53"/>
  <c r="G80" i="53"/>
  <c r="H80" i="53"/>
  <c r="I80" i="53"/>
  <c r="J80" i="53"/>
  <c r="K80" i="53"/>
  <c r="L80" i="53"/>
  <c r="M80" i="53"/>
  <c r="N80" i="53"/>
  <c r="O80" i="53"/>
  <c r="P80" i="53"/>
  <c r="Q80" i="53"/>
  <c r="R80" i="53"/>
  <c r="S80" i="53"/>
  <c r="D81" i="53"/>
  <c r="E81" i="53"/>
  <c r="F81" i="53"/>
  <c r="G81" i="53"/>
  <c r="H81" i="53"/>
  <c r="I81" i="53"/>
  <c r="J81" i="53"/>
  <c r="K81" i="53"/>
  <c r="L81" i="53"/>
  <c r="M81" i="53"/>
  <c r="N81" i="53"/>
  <c r="O81" i="53"/>
  <c r="P81" i="53"/>
  <c r="Q81" i="53"/>
  <c r="R81" i="53"/>
  <c r="S81" i="53"/>
  <c r="D82" i="53"/>
  <c r="E82" i="53"/>
  <c r="F82" i="53"/>
  <c r="G82" i="53"/>
  <c r="H82" i="53"/>
  <c r="I82" i="53"/>
  <c r="J82" i="53"/>
  <c r="K82" i="53"/>
  <c r="L82" i="53"/>
  <c r="M82" i="53"/>
  <c r="N82" i="53"/>
  <c r="O82" i="53"/>
  <c r="P82" i="53"/>
  <c r="Q82" i="53"/>
  <c r="R82" i="53"/>
  <c r="S82" i="53"/>
  <c r="D83" i="53"/>
  <c r="E83" i="53"/>
  <c r="F83" i="53"/>
  <c r="G83" i="53"/>
  <c r="H83" i="53"/>
  <c r="I83" i="53"/>
  <c r="J83" i="53"/>
  <c r="K83" i="53"/>
  <c r="L83" i="53"/>
  <c r="M83" i="53"/>
  <c r="N83" i="53"/>
  <c r="O83" i="53"/>
  <c r="P83" i="53"/>
  <c r="Q83" i="53"/>
  <c r="R83" i="53"/>
  <c r="S83" i="53"/>
  <c r="D84" i="53"/>
  <c r="E84" i="53"/>
  <c r="F84" i="53"/>
  <c r="G84" i="53"/>
  <c r="H84" i="53"/>
  <c r="I84" i="53"/>
  <c r="J84" i="53"/>
  <c r="K84" i="53"/>
  <c r="L84" i="53"/>
  <c r="M84" i="53"/>
  <c r="N84" i="53"/>
  <c r="O84" i="53"/>
  <c r="P84" i="53"/>
  <c r="Q84" i="53"/>
  <c r="R84" i="53"/>
  <c r="S84" i="53"/>
  <c r="D85" i="53"/>
  <c r="E85" i="53"/>
  <c r="F85" i="53"/>
  <c r="G85" i="53"/>
  <c r="H85" i="53"/>
  <c r="I85" i="53"/>
  <c r="J85" i="53"/>
  <c r="K85" i="53"/>
  <c r="L85" i="53"/>
  <c r="M85" i="53"/>
  <c r="N85" i="53"/>
  <c r="O85" i="53"/>
  <c r="P85" i="53"/>
  <c r="Q85" i="53"/>
  <c r="R85" i="53"/>
  <c r="S85" i="53"/>
  <c r="C77" i="53"/>
  <c r="T77" i="53" s="1"/>
  <c r="C78" i="53"/>
  <c r="C79" i="53"/>
  <c r="C80" i="53"/>
  <c r="C81" i="53"/>
  <c r="C82" i="53"/>
  <c r="C83" i="53"/>
  <c r="C84" i="53"/>
  <c r="C85" i="53"/>
  <c r="C76" i="53"/>
  <c r="V76" i="52"/>
  <c r="W76" i="52"/>
  <c r="X76" i="52"/>
  <c r="V77" i="52"/>
  <c r="W77" i="52"/>
  <c r="X77" i="52"/>
  <c r="V78" i="52"/>
  <c r="W78" i="52"/>
  <c r="X78" i="52"/>
  <c r="V79" i="52"/>
  <c r="W79" i="52"/>
  <c r="X79" i="52"/>
  <c r="V80" i="52"/>
  <c r="W80" i="52"/>
  <c r="X80" i="52"/>
  <c r="V81" i="52"/>
  <c r="W81" i="52"/>
  <c r="X81" i="52"/>
  <c r="V82" i="52"/>
  <c r="W82" i="52"/>
  <c r="X82" i="52"/>
  <c r="V83" i="52"/>
  <c r="W83" i="52"/>
  <c r="X83" i="52"/>
  <c r="V84" i="52"/>
  <c r="W84" i="52"/>
  <c r="X84" i="52"/>
  <c r="V85" i="52"/>
  <c r="W85" i="52"/>
  <c r="X85" i="52"/>
  <c r="U77" i="52"/>
  <c r="U78" i="52"/>
  <c r="U79" i="52"/>
  <c r="U80" i="52"/>
  <c r="U81" i="52"/>
  <c r="U82" i="52"/>
  <c r="U83" i="52"/>
  <c r="U84" i="52"/>
  <c r="U85" i="52"/>
  <c r="U76" i="52"/>
  <c r="D76" i="52"/>
  <c r="E76" i="52"/>
  <c r="F76" i="52"/>
  <c r="G76" i="52"/>
  <c r="H76" i="52"/>
  <c r="I76" i="52"/>
  <c r="J76" i="52"/>
  <c r="K76" i="52"/>
  <c r="L76" i="52"/>
  <c r="M76" i="52"/>
  <c r="N76" i="52"/>
  <c r="O76" i="52"/>
  <c r="P76" i="52"/>
  <c r="Q76" i="52"/>
  <c r="R76" i="52"/>
  <c r="S76" i="52"/>
  <c r="D77" i="52"/>
  <c r="E77" i="52"/>
  <c r="F77" i="52"/>
  <c r="G77" i="52"/>
  <c r="H77" i="52"/>
  <c r="I77" i="52"/>
  <c r="J77" i="52"/>
  <c r="K77" i="52"/>
  <c r="L77" i="52"/>
  <c r="M77" i="52"/>
  <c r="N77" i="52"/>
  <c r="O77" i="52"/>
  <c r="P77" i="52"/>
  <c r="Q77" i="52"/>
  <c r="R77" i="52"/>
  <c r="S77" i="52"/>
  <c r="D78" i="52"/>
  <c r="E78" i="52"/>
  <c r="F78" i="52"/>
  <c r="G78" i="52"/>
  <c r="H78" i="52"/>
  <c r="I78" i="52"/>
  <c r="J78" i="52"/>
  <c r="K78" i="52"/>
  <c r="L78" i="52"/>
  <c r="M78" i="52"/>
  <c r="N78" i="52"/>
  <c r="O78" i="52"/>
  <c r="P78" i="52"/>
  <c r="Q78" i="52"/>
  <c r="R78" i="52"/>
  <c r="S78" i="52"/>
  <c r="D79" i="52"/>
  <c r="E79" i="52"/>
  <c r="F79" i="52"/>
  <c r="G79" i="52"/>
  <c r="H79" i="52"/>
  <c r="I79" i="52"/>
  <c r="J79" i="52"/>
  <c r="K79" i="52"/>
  <c r="L79" i="52"/>
  <c r="M79" i="52"/>
  <c r="N79" i="52"/>
  <c r="O79" i="52"/>
  <c r="P79" i="52"/>
  <c r="Q79" i="52"/>
  <c r="R79" i="52"/>
  <c r="S79" i="52"/>
  <c r="D80" i="52"/>
  <c r="E80" i="52"/>
  <c r="F80" i="52"/>
  <c r="G80" i="52"/>
  <c r="H80" i="52"/>
  <c r="I80" i="52"/>
  <c r="J80" i="52"/>
  <c r="K80" i="52"/>
  <c r="L80" i="52"/>
  <c r="M80" i="52"/>
  <c r="N80" i="52"/>
  <c r="O80" i="52"/>
  <c r="P80" i="52"/>
  <c r="Q80" i="52"/>
  <c r="R80" i="52"/>
  <c r="S80" i="52"/>
  <c r="D81" i="52"/>
  <c r="E81" i="52"/>
  <c r="F81" i="52"/>
  <c r="G81" i="52"/>
  <c r="H81" i="52"/>
  <c r="I81" i="52"/>
  <c r="J81" i="52"/>
  <c r="K81" i="52"/>
  <c r="L81" i="52"/>
  <c r="M81" i="52"/>
  <c r="N81" i="52"/>
  <c r="O81" i="52"/>
  <c r="P81" i="52"/>
  <c r="Q81" i="52"/>
  <c r="R81" i="52"/>
  <c r="S81" i="52"/>
  <c r="D82" i="52"/>
  <c r="E82" i="52"/>
  <c r="F82" i="52"/>
  <c r="G82" i="52"/>
  <c r="H82" i="52"/>
  <c r="I82" i="52"/>
  <c r="J82" i="52"/>
  <c r="K82" i="52"/>
  <c r="L82" i="52"/>
  <c r="M82" i="52"/>
  <c r="N82" i="52"/>
  <c r="O82" i="52"/>
  <c r="P82" i="52"/>
  <c r="Q82" i="52"/>
  <c r="R82" i="52"/>
  <c r="S82" i="52"/>
  <c r="D83" i="52"/>
  <c r="E83" i="52"/>
  <c r="F83" i="52"/>
  <c r="G83" i="52"/>
  <c r="H83" i="52"/>
  <c r="I83" i="52"/>
  <c r="J83" i="52"/>
  <c r="K83" i="52"/>
  <c r="L83" i="52"/>
  <c r="M83" i="52"/>
  <c r="N83" i="52"/>
  <c r="O83" i="52"/>
  <c r="P83" i="52"/>
  <c r="Q83" i="52"/>
  <c r="R83" i="52"/>
  <c r="S83" i="52"/>
  <c r="D84" i="52"/>
  <c r="E84" i="52"/>
  <c r="F84" i="52"/>
  <c r="G84" i="52"/>
  <c r="H84" i="52"/>
  <c r="I84" i="52"/>
  <c r="J84" i="52"/>
  <c r="K84" i="52"/>
  <c r="L84" i="52"/>
  <c r="M84" i="52"/>
  <c r="N84" i="52"/>
  <c r="O84" i="52"/>
  <c r="P84" i="52"/>
  <c r="Q84" i="52"/>
  <c r="R84" i="52"/>
  <c r="S84" i="52"/>
  <c r="D85" i="52"/>
  <c r="E85" i="52"/>
  <c r="F85" i="52"/>
  <c r="G85" i="52"/>
  <c r="H85" i="52"/>
  <c r="I85" i="52"/>
  <c r="J85" i="52"/>
  <c r="K85" i="52"/>
  <c r="L85" i="52"/>
  <c r="M85" i="52"/>
  <c r="N85" i="52"/>
  <c r="O85" i="52"/>
  <c r="P85" i="52"/>
  <c r="Q85" i="52"/>
  <c r="R85" i="52"/>
  <c r="S85" i="52"/>
  <c r="C77" i="52"/>
  <c r="C78" i="52"/>
  <c r="C79" i="52"/>
  <c r="C80" i="52"/>
  <c r="C81" i="52"/>
  <c r="C82" i="52"/>
  <c r="C83" i="52"/>
  <c r="C84" i="52"/>
  <c r="C85" i="52"/>
  <c r="C76" i="52"/>
  <c r="U76" i="58"/>
  <c r="V76" i="58"/>
  <c r="V76" i="87" s="1"/>
  <c r="W76" i="58"/>
  <c r="X76" i="58"/>
  <c r="X76" i="87" s="1"/>
  <c r="V77" i="58"/>
  <c r="V77" i="87" s="1"/>
  <c r="W77" i="58"/>
  <c r="W77" i="87" s="1"/>
  <c r="X77" i="58"/>
  <c r="V78" i="58"/>
  <c r="W78" i="58"/>
  <c r="W78" i="87" s="1"/>
  <c r="X78" i="58"/>
  <c r="X78" i="87" s="1"/>
  <c r="V79" i="58"/>
  <c r="W79" i="58"/>
  <c r="W79" i="87" s="1"/>
  <c r="X79" i="58"/>
  <c r="X79" i="87" s="1"/>
  <c r="V80" i="58"/>
  <c r="V80" i="87" s="1"/>
  <c r="W80" i="58"/>
  <c r="X80" i="58"/>
  <c r="X80" i="87" s="1"/>
  <c r="V81" i="58"/>
  <c r="V81" i="87" s="1"/>
  <c r="W81" i="58"/>
  <c r="W81" i="87" s="1"/>
  <c r="X81" i="58"/>
  <c r="V82" i="58"/>
  <c r="V82" i="87" s="1"/>
  <c r="W82" i="58"/>
  <c r="W82" i="87" s="1"/>
  <c r="X82" i="58"/>
  <c r="X82" i="87" s="1"/>
  <c r="V83" i="58"/>
  <c r="W83" i="58"/>
  <c r="W83" i="87" s="1"/>
  <c r="X83" i="58"/>
  <c r="X83" i="87" s="1"/>
  <c r="V84" i="58"/>
  <c r="V84" i="87" s="1"/>
  <c r="W84" i="58"/>
  <c r="X84" i="58"/>
  <c r="V85" i="58"/>
  <c r="W85" i="58"/>
  <c r="X85" i="58"/>
  <c r="U77" i="58"/>
  <c r="U77" i="87" s="1"/>
  <c r="U78" i="58"/>
  <c r="U78" i="87" s="1"/>
  <c r="U79" i="58"/>
  <c r="U79" i="87" s="1"/>
  <c r="U80" i="58"/>
  <c r="U81" i="58"/>
  <c r="U82" i="58"/>
  <c r="U82" i="87" s="1"/>
  <c r="U83" i="58"/>
  <c r="U84" i="58"/>
  <c r="U85" i="58"/>
  <c r="D76" i="58"/>
  <c r="D76" i="87" s="1"/>
  <c r="E76" i="58"/>
  <c r="E76" i="87" s="1"/>
  <c r="F76" i="58"/>
  <c r="G76" i="58"/>
  <c r="G76" i="87" s="1"/>
  <c r="H76" i="58"/>
  <c r="H76" i="87" s="1"/>
  <c r="I76" i="58"/>
  <c r="I76" i="87" s="1"/>
  <c r="J76" i="58"/>
  <c r="K76" i="58"/>
  <c r="K76" i="87" s="1"/>
  <c r="L76" i="58"/>
  <c r="L76" i="87" s="1"/>
  <c r="M76" i="58"/>
  <c r="M76" i="87" s="1"/>
  <c r="N76" i="58"/>
  <c r="O76" i="58"/>
  <c r="O76" i="87" s="1"/>
  <c r="P76" i="58"/>
  <c r="P76" i="87" s="1"/>
  <c r="Q76" i="58"/>
  <c r="Q76" i="87" s="1"/>
  <c r="R76" i="58"/>
  <c r="S76" i="58"/>
  <c r="S76" i="87" s="1"/>
  <c r="D77" i="58"/>
  <c r="D77" i="87" s="1"/>
  <c r="E77" i="58"/>
  <c r="E77" i="87" s="1"/>
  <c r="F77" i="58"/>
  <c r="G77" i="58"/>
  <c r="G77" i="87" s="1"/>
  <c r="H77" i="58"/>
  <c r="H77" i="87" s="1"/>
  <c r="I77" i="58"/>
  <c r="I77" i="87" s="1"/>
  <c r="J77" i="58"/>
  <c r="K77" i="58"/>
  <c r="K77" i="87" s="1"/>
  <c r="L77" i="58"/>
  <c r="L77" i="87" s="1"/>
  <c r="M77" i="58"/>
  <c r="M77" i="87" s="1"/>
  <c r="N77" i="58"/>
  <c r="O77" i="58"/>
  <c r="O77" i="87" s="1"/>
  <c r="P77" i="58"/>
  <c r="P77" i="87" s="1"/>
  <c r="Q77" i="58"/>
  <c r="Q77" i="87" s="1"/>
  <c r="R77" i="58"/>
  <c r="S77" i="58"/>
  <c r="S77" i="87" s="1"/>
  <c r="D78" i="58"/>
  <c r="D78" i="87" s="1"/>
  <c r="E78" i="58"/>
  <c r="E78" i="87" s="1"/>
  <c r="F78" i="58"/>
  <c r="G78" i="58"/>
  <c r="G78" i="87" s="1"/>
  <c r="H78" i="58"/>
  <c r="H78" i="87" s="1"/>
  <c r="I78" i="58"/>
  <c r="I78" i="87" s="1"/>
  <c r="J78" i="58"/>
  <c r="K78" i="58"/>
  <c r="K78" i="87" s="1"/>
  <c r="L78" i="58"/>
  <c r="L78" i="87" s="1"/>
  <c r="M78" i="58"/>
  <c r="M78" i="87" s="1"/>
  <c r="N78" i="58"/>
  <c r="O78" i="58"/>
  <c r="O78" i="87" s="1"/>
  <c r="P78" i="58"/>
  <c r="P78" i="87" s="1"/>
  <c r="Q78" i="58"/>
  <c r="Q78" i="87" s="1"/>
  <c r="R78" i="58"/>
  <c r="S78" i="58"/>
  <c r="S78" i="87" s="1"/>
  <c r="D79" i="58"/>
  <c r="D79" i="87" s="1"/>
  <c r="E79" i="58"/>
  <c r="E79" i="87" s="1"/>
  <c r="F79" i="58"/>
  <c r="G79" i="58"/>
  <c r="G79" i="87" s="1"/>
  <c r="H79" i="58"/>
  <c r="H79" i="87" s="1"/>
  <c r="I79" i="58"/>
  <c r="I79" i="87" s="1"/>
  <c r="J79" i="58"/>
  <c r="K79" i="58"/>
  <c r="K79" i="87" s="1"/>
  <c r="L79" i="58"/>
  <c r="L79" i="87" s="1"/>
  <c r="M79" i="58"/>
  <c r="M79" i="87" s="1"/>
  <c r="N79" i="58"/>
  <c r="O79" i="58"/>
  <c r="O79" i="87" s="1"/>
  <c r="P79" i="58"/>
  <c r="P79" i="87" s="1"/>
  <c r="Q79" i="58"/>
  <c r="Q79" i="87" s="1"/>
  <c r="R79" i="58"/>
  <c r="S79" i="58"/>
  <c r="S79" i="87" s="1"/>
  <c r="D80" i="58"/>
  <c r="D80" i="87" s="1"/>
  <c r="E80" i="58"/>
  <c r="E80" i="87" s="1"/>
  <c r="F80" i="58"/>
  <c r="G80" i="58"/>
  <c r="G80" i="87" s="1"/>
  <c r="H80" i="58"/>
  <c r="H80" i="87" s="1"/>
  <c r="I80" i="58"/>
  <c r="I80" i="87" s="1"/>
  <c r="J80" i="58"/>
  <c r="K80" i="58"/>
  <c r="K80" i="87" s="1"/>
  <c r="L80" i="58"/>
  <c r="L80" i="87" s="1"/>
  <c r="M80" i="58"/>
  <c r="M80" i="87" s="1"/>
  <c r="N80" i="58"/>
  <c r="O80" i="58"/>
  <c r="O80" i="87" s="1"/>
  <c r="P80" i="58"/>
  <c r="P80" i="87" s="1"/>
  <c r="Q80" i="58"/>
  <c r="Q80" i="87" s="1"/>
  <c r="R80" i="58"/>
  <c r="S80" i="58"/>
  <c r="S80" i="87" s="1"/>
  <c r="D81" i="58"/>
  <c r="D81" i="87" s="1"/>
  <c r="E81" i="58"/>
  <c r="E81" i="87" s="1"/>
  <c r="F81" i="58"/>
  <c r="G81" i="58"/>
  <c r="G81" i="87" s="1"/>
  <c r="H81" i="58"/>
  <c r="H81" i="87" s="1"/>
  <c r="I81" i="58"/>
  <c r="I81" i="87" s="1"/>
  <c r="J81" i="58"/>
  <c r="K81" i="58"/>
  <c r="K81" i="87" s="1"/>
  <c r="L81" i="58"/>
  <c r="L81" i="87" s="1"/>
  <c r="M81" i="58"/>
  <c r="M81" i="87" s="1"/>
  <c r="N81" i="58"/>
  <c r="O81" i="58"/>
  <c r="O81" i="87" s="1"/>
  <c r="P81" i="58"/>
  <c r="P81" i="87" s="1"/>
  <c r="Q81" i="58"/>
  <c r="Q81" i="87" s="1"/>
  <c r="R81" i="58"/>
  <c r="S81" i="58"/>
  <c r="S81" i="87" s="1"/>
  <c r="D82" i="58"/>
  <c r="D82" i="87" s="1"/>
  <c r="E82" i="58"/>
  <c r="E82" i="87" s="1"/>
  <c r="F82" i="58"/>
  <c r="G82" i="58"/>
  <c r="G82" i="87" s="1"/>
  <c r="H82" i="58"/>
  <c r="H82" i="87" s="1"/>
  <c r="I82" i="58"/>
  <c r="I82" i="87" s="1"/>
  <c r="J82" i="58"/>
  <c r="K82" i="58"/>
  <c r="K82" i="87" s="1"/>
  <c r="L82" i="58"/>
  <c r="L82" i="87" s="1"/>
  <c r="M82" i="58"/>
  <c r="M82" i="87" s="1"/>
  <c r="N82" i="58"/>
  <c r="O82" i="58"/>
  <c r="O82" i="87" s="1"/>
  <c r="P82" i="58"/>
  <c r="P82" i="87" s="1"/>
  <c r="Q82" i="58"/>
  <c r="Q82" i="87" s="1"/>
  <c r="R82" i="58"/>
  <c r="S82" i="58"/>
  <c r="S82" i="87" s="1"/>
  <c r="D83" i="58"/>
  <c r="D83" i="87" s="1"/>
  <c r="E83" i="58"/>
  <c r="E83" i="87" s="1"/>
  <c r="F83" i="58"/>
  <c r="G83" i="58"/>
  <c r="G83" i="87" s="1"/>
  <c r="H83" i="58"/>
  <c r="I83" i="58"/>
  <c r="I83" i="87" s="1"/>
  <c r="J83" i="58"/>
  <c r="K83" i="58"/>
  <c r="L83" i="58"/>
  <c r="M83" i="58"/>
  <c r="M83" i="87" s="1"/>
  <c r="N83" i="58"/>
  <c r="O83" i="58"/>
  <c r="O83" i="87" s="1"/>
  <c r="P83" i="58"/>
  <c r="Q83" i="58"/>
  <c r="Q83" i="87" s="1"/>
  <c r="R83" i="58"/>
  <c r="S83" i="58"/>
  <c r="D84" i="58"/>
  <c r="E84" i="58"/>
  <c r="E84" i="87" s="1"/>
  <c r="F84" i="58"/>
  <c r="G84" i="58"/>
  <c r="G84" i="87" s="1"/>
  <c r="H84" i="58"/>
  <c r="I84" i="58"/>
  <c r="J84" i="58"/>
  <c r="K84" i="58"/>
  <c r="K84" i="87" s="1"/>
  <c r="L84" i="58"/>
  <c r="M84" i="58"/>
  <c r="N84" i="58"/>
  <c r="O84" i="58"/>
  <c r="P84" i="58"/>
  <c r="Q84" i="58"/>
  <c r="R84" i="58"/>
  <c r="S84" i="58"/>
  <c r="D85" i="58"/>
  <c r="E85" i="58"/>
  <c r="F85" i="58"/>
  <c r="G85" i="58"/>
  <c r="H85" i="58"/>
  <c r="I85" i="58"/>
  <c r="J85" i="58"/>
  <c r="K85" i="58"/>
  <c r="L85" i="58"/>
  <c r="M85" i="58"/>
  <c r="N85" i="58"/>
  <c r="O85" i="58"/>
  <c r="O85" i="87" s="1"/>
  <c r="P85" i="58"/>
  <c r="Q85" i="58"/>
  <c r="R85" i="58"/>
  <c r="S85" i="58"/>
  <c r="C77" i="58"/>
  <c r="T77" i="58" s="1"/>
  <c r="C78" i="58"/>
  <c r="C79" i="58"/>
  <c r="C80" i="58"/>
  <c r="C81" i="58"/>
  <c r="C82" i="58"/>
  <c r="C83" i="58"/>
  <c r="C84" i="58"/>
  <c r="C85" i="58"/>
  <c r="C76" i="58"/>
  <c r="V76" i="51"/>
  <c r="W76" i="51"/>
  <c r="X76" i="51"/>
  <c r="V77" i="51"/>
  <c r="W77" i="51"/>
  <c r="X77" i="51"/>
  <c r="V78" i="51"/>
  <c r="W78" i="51"/>
  <c r="X78" i="51"/>
  <c r="V79" i="51"/>
  <c r="W79" i="51"/>
  <c r="X79" i="51"/>
  <c r="V80" i="51"/>
  <c r="W80" i="51"/>
  <c r="X80" i="51"/>
  <c r="V81" i="51"/>
  <c r="W81" i="51"/>
  <c r="X81" i="51"/>
  <c r="V82" i="51"/>
  <c r="W82" i="51"/>
  <c r="X82" i="51"/>
  <c r="V83" i="51"/>
  <c r="W83" i="51"/>
  <c r="X83" i="51"/>
  <c r="V84" i="51"/>
  <c r="W84" i="51"/>
  <c r="X84" i="51"/>
  <c r="V85" i="51"/>
  <c r="W85" i="51"/>
  <c r="X85" i="51"/>
  <c r="U77" i="51"/>
  <c r="U78" i="51"/>
  <c r="U79" i="51"/>
  <c r="U80" i="51"/>
  <c r="U81" i="51"/>
  <c r="U82" i="51"/>
  <c r="U83" i="51"/>
  <c r="U84" i="51"/>
  <c r="U85" i="51"/>
  <c r="U76" i="51"/>
  <c r="D76" i="51"/>
  <c r="E76" i="51"/>
  <c r="F76" i="51"/>
  <c r="G76" i="51"/>
  <c r="H76" i="51"/>
  <c r="I76" i="51"/>
  <c r="J76" i="51"/>
  <c r="K76" i="51"/>
  <c r="L76" i="51"/>
  <c r="M76" i="51"/>
  <c r="N76" i="51"/>
  <c r="O76" i="51"/>
  <c r="P76" i="51"/>
  <c r="Q76" i="51"/>
  <c r="R76" i="51"/>
  <c r="S76" i="51"/>
  <c r="D77" i="51"/>
  <c r="E77" i="51"/>
  <c r="F77" i="51"/>
  <c r="G77" i="51"/>
  <c r="H77" i="51"/>
  <c r="I77" i="51"/>
  <c r="J77" i="51"/>
  <c r="K77" i="51"/>
  <c r="L77" i="51"/>
  <c r="M77" i="51"/>
  <c r="N77" i="51"/>
  <c r="O77" i="51"/>
  <c r="P77" i="51"/>
  <c r="Q77" i="51"/>
  <c r="R77" i="51"/>
  <c r="S77" i="51"/>
  <c r="D78" i="51"/>
  <c r="E78" i="51"/>
  <c r="F78" i="51"/>
  <c r="G78" i="51"/>
  <c r="H78" i="51"/>
  <c r="I78" i="51"/>
  <c r="J78" i="51"/>
  <c r="K78" i="51"/>
  <c r="L78" i="51"/>
  <c r="M78" i="51"/>
  <c r="N78" i="51"/>
  <c r="O78" i="51"/>
  <c r="P78" i="51"/>
  <c r="Q78" i="51"/>
  <c r="R78" i="51"/>
  <c r="S78" i="51"/>
  <c r="D79" i="51"/>
  <c r="E79" i="51"/>
  <c r="F79" i="51"/>
  <c r="G79" i="51"/>
  <c r="H79" i="51"/>
  <c r="I79" i="51"/>
  <c r="J79" i="51"/>
  <c r="K79" i="51"/>
  <c r="L79" i="51"/>
  <c r="M79" i="51"/>
  <c r="N79" i="51"/>
  <c r="O79" i="51"/>
  <c r="P79" i="51"/>
  <c r="Q79" i="51"/>
  <c r="R79" i="51"/>
  <c r="S79" i="51"/>
  <c r="D80" i="51"/>
  <c r="E80" i="51"/>
  <c r="F80" i="51"/>
  <c r="G80" i="51"/>
  <c r="H80" i="51"/>
  <c r="I80" i="51"/>
  <c r="J80" i="51"/>
  <c r="K80" i="51"/>
  <c r="L80" i="51"/>
  <c r="M80" i="51"/>
  <c r="N80" i="51"/>
  <c r="O80" i="51"/>
  <c r="P80" i="51"/>
  <c r="Q80" i="51"/>
  <c r="R80" i="51"/>
  <c r="S80" i="51"/>
  <c r="D81" i="51"/>
  <c r="E81" i="51"/>
  <c r="F81" i="51"/>
  <c r="G81" i="51"/>
  <c r="H81" i="51"/>
  <c r="I81" i="51"/>
  <c r="J81" i="51"/>
  <c r="K81" i="51"/>
  <c r="L81" i="51"/>
  <c r="M81" i="51"/>
  <c r="N81" i="51"/>
  <c r="O81" i="51"/>
  <c r="P81" i="51"/>
  <c r="Q81" i="51"/>
  <c r="R81" i="51"/>
  <c r="S81" i="51"/>
  <c r="D82" i="51"/>
  <c r="E82" i="51"/>
  <c r="F82" i="51"/>
  <c r="G82" i="51"/>
  <c r="H82" i="51"/>
  <c r="I82" i="51"/>
  <c r="J82" i="51"/>
  <c r="K82" i="51"/>
  <c r="L82" i="51"/>
  <c r="M82" i="51"/>
  <c r="N82" i="51"/>
  <c r="O82" i="51"/>
  <c r="P82" i="51"/>
  <c r="Q82" i="51"/>
  <c r="R82" i="51"/>
  <c r="S82" i="51"/>
  <c r="D83" i="51"/>
  <c r="E83" i="51"/>
  <c r="F83" i="51"/>
  <c r="G83" i="51"/>
  <c r="H83" i="51"/>
  <c r="I83" i="51"/>
  <c r="J83" i="51"/>
  <c r="K83" i="51"/>
  <c r="L83" i="51"/>
  <c r="M83" i="51"/>
  <c r="N83" i="51"/>
  <c r="O83" i="51"/>
  <c r="P83" i="51"/>
  <c r="Q83" i="51"/>
  <c r="R83" i="51"/>
  <c r="S83" i="51"/>
  <c r="D84" i="51"/>
  <c r="E84" i="51"/>
  <c r="F84" i="51"/>
  <c r="G84" i="51"/>
  <c r="H84" i="51"/>
  <c r="I84" i="51"/>
  <c r="J84" i="51"/>
  <c r="K84" i="51"/>
  <c r="L84" i="51"/>
  <c r="M84" i="51"/>
  <c r="N84" i="51"/>
  <c r="O84" i="51"/>
  <c r="P84" i="51"/>
  <c r="Q84" i="51"/>
  <c r="R84" i="51"/>
  <c r="S84" i="51"/>
  <c r="D85" i="51"/>
  <c r="E85" i="51"/>
  <c r="F85" i="51"/>
  <c r="G85" i="51"/>
  <c r="H85" i="51"/>
  <c r="I85" i="51"/>
  <c r="J85" i="51"/>
  <c r="K85" i="51"/>
  <c r="L85" i="51"/>
  <c r="M85" i="51"/>
  <c r="N85" i="51"/>
  <c r="O85" i="51"/>
  <c r="P85" i="51"/>
  <c r="Q85" i="51"/>
  <c r="R85" i="51"/>
  <c r="S85" i="51"/>
  <c r="C77" i="51"/>
  <c r="C78" i="51"/>
  <c r="C79" i="51"/>
  <c r="C80" i="51"/>
  <c r="C81" i="51"/>
  <c r="C82" i="51"/>
  <c r="C83" i="51"/>
  <c r="C84" i="51"/>
  <c r="C85" i="51"/>
  <c r="C76" i="51"/>
  <c r="V76" i="50"/>
  <c r="W76" i="50"/>
  <c r="X76" i="50"/>
  <c r="V77" i="50"/>
  <c r="W77" i="50"/>
  <c r="X77" i="50"/>
  <c r="V78" i="50"/>
  <c r="W78" i="50"/>
  <c r="X78" i="50"/>
  <c r="V79" i="50"/>
  <c r="W79" i="50"/>
  <c r="X79" i="50"/>
  <c r="V80" i="50"/>
  <c r="W80" i="50"/>
  <c r="X80" i="50"/>
  <c r="V81" i="50"/>
  <c r="W81" i="50"/>
  <c r="X81" i="50"/>
  <c r="V82" i="50"/>
  <c r="W82" i="50"/>
  <c r="X82" i="50"/>
  <c r="V83" i="50"/>
  <c r="W83" i="50"/>
  <c r="X83" i="50"/>
  <c r="V84" i="50"/>
  <c r="W84" i="50"/>
  <c r="X84" i="50"/>
  <c r="V85" i="50"/>
  <c r="W85" i="50"/>
  <c r="X85" i="50"/>
  <c r="U77" i="50"/>
  <c r="U78" i="50"/>
  <c r="U79" i="50"/>
  <c r="U80" i="50"/>
  <c r="U81" i="50"/>
  <c r="U82" i="50"/>
  <c r="U83" i="50"/>
  <c r="U84" i="50"/>
  <c r="U85" i="50"/>
  <c r="U76" i="50"/>
  <c r="D76" i="50"/>
  <c r="E76" i="50"/>
  <c r="F76" i="50"/>
  <c r="G76" i="50"/>
  <c r="H76" i="50"/>
  <c r="I76" i="50"/>
  <c r="J76" i="50"/>
  <c r="K76" i="50"/>
  <c r="L76" i="50"/>
  <c r="M76" i="50"/>
  <c r="N76" i="50"/>
  <c r="O76" i="50"/>
  <c r="P76" i="50"/>
  <c r="Q76" i="50"/>
  <c r="R76" i="50"/>
  <c r="S76" i="50"/>
  <c r="D77" i="50"/>
  <c r="E77" i="50"/>
  <c r="F77" i="50"/>
  <c r="G77" i="50"/>
  <c r="H77" i="50"/>
  <c r="I77" i="50"/>
  <c r="J77" i="50"/>
  <c r="K77" i="50"/>
  <c r="L77" i="50"/>
  <c r="M77" i="50"/>
  <c r="N77" i="50"/>
  <c r="O77" i="50"/>
  <c r="P77" i="50"/>
  <c r="Q77" i="50"/>
  <c r="R77" i="50"/>
  <c r="S77" i="50"/>
  <c r="D78" i="50"/>
  <c r="E78" i="50"/>
  <c r="F78" i="50"/>
  <c r="G78" i="50"/>
  <c r="H78" i="50"/>
  <c r="I78" i="50"/>
  <c r="J78" i="50"/>
  <c r="K78" i="50"/>
  <c r="L78" i="50"/>
  <c r="M78" i="50"/>
  <c r="N78" i="50"/>
  <c r="O78" i="50"/>
  <c r="P78" i="50"/>
  <c r="Q78" i="50"/>
  <c r="R78" i="50"/>
  <c r="S78" i="50"/>
  <c r="D79" i="50"/>
  <c r="E79" i="50"/>
  <c r="F79" i="50"/>
  <c r="G79" i="50"/>
  <c r="H79" i="50"/>
  <c r="I79" i="50"/>
  <c r="J79" i="50"/>
  <c r="K79" i="50"/>
  <c r="L79" i="50"/>
  <c r="M79" i="50"/>
  <c r="N79" i="50"/>
  <c r="O79" i="50"/>
  <c r="P79" i="50"/>
  <c r="Q79" i="50"/>
  <c r="R79" i="50"/>
  <c r="S79" i="50"/>
  <c r="D80" i="50"/>
  <c r="E80" i="50"/>
  <c r="F80" i="50"/>
  <c r="G80" i="50"/>
  <c r="H80" i="50"/>
  <c r="I80" i="50"/>
  <c r="J80" i="50"/>
  <c r="K80" i="50"/>
  <c r="L80" i="50"/>
  <c r="M80" i="50"/>
  <c r="N80" i="50"/>
  <c r="O80" i="50"/>
  <c r="P80" i="50"/>
  <c r="Q80" i="50"/>
  <c r="R80" i="50"/>
  <c r="S80" i="50"/>
  <c r="D81" i="50"/>
  <c r="E81" i="50"/>
  <c r="F81" i="50"/>
  <c r="G81" i="50"/>
  <c r="H81" i="50"/>
  <c r="I81" i="50"/>
  <c r="J81" i="50"/>
  <c r="K81" i="50"/>
  <c r="L81" i="50"/>
  <c r="M81" i="50"/>
  <c r="N81" i="50"/>
  <c r="O81" i="50"/>
  <c r="P81" i="50"/>
  <c r="Q81" i="50"/>
  <c r="R81" i="50"/>
  <c r="S81" i="50"/>
  <c r="D82" i="50"/>
  <c r="E82" i="50"/>
  <c r="F82" i="50"/>
  <c r="G82" i="50"/>
  <c r="H82" i="50"/>
  <c r="I82" i="50"/>
  <c r="J82" i="50"/>
  <c r="K82" i="50"/>
  <c r="L82" i="50"/>
  <c r="M82" i="50"/>
  <c r="N82" i="50"/>
  <c r="O82" i="50"/>
  <c r="P82" i="50"/>
  <c r="Q82" i="50"/>
  <c r="R82" i="50"/>
  <c r="S82" i="50"/>
  <c r="D83" i="50"/>
  <c r="E83" i="50"/>
  <c r="F83" i="50"/>
  <c r="G83" i="50"/>
  <c r="H83" i="50"/>
  <c r="I83" i="50"/>
  <c r="J83" i="50"/>
  <c r="K83" i="50"/>
  <c r="L83" i="50"/>
  <c r="M83" i="50"/>
  <c r="N83" i="50"/>
  <c r="O83" i="50"/>
  <c r="P83" i="50"/>
  <c r="Q83" i="50"/>
  <c r="R83" i="50"/>
  <c r="S83" i="50"/>
  <c r="D84" i="50"/>
  <c r="E84" i="50"/>
  <c r="F84" i="50"/>
  <c r="G84" i="50"/>
  <c r="H84" i="50"/>
  <c r="I84" i="50"/>
  <c r="J84" i="50"/>
  <c r="K84" i="50"/>
  <c r="L84" i="50"/>
  <c r="M84" i="50"/>
  <c r="N84" i="50"/>
  <c r="O84" i="50"/>
  <c r="P84" i="50"/>
  <c r="Q84" i="50"/>
  <c r="R84" i="50"/>
  <c r="S84" i="50"/>
  <c r="D85" i="50"/>
  <c r="E85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R85" i="50"/>
  <c r="S85" i="50"/>
  <c r="C77" i="50"/>
  <c r="C78" i="50"/>
  <c r="C79" i="50"/>
  <c r="C80" i="50"/>
  <c r="C81" i="50"/>
  <c r="C82" i="50"/>
  <c r="C83" i="50"/>
  <c r="C84" i="50"/>
  <c r="C85" i="50"/>
  <c r="C76" i="50"/>
  <c r="V76" i="49"/>
  <c r="W76" i="49"/>
  <c r="X76" i="49"/>
  <c r="V77" i="49"/>
  <c r="W77" i="49"/>
  <c r="X77" i="49"/>
  <c r="V78" i="49"/>
  <c r="W78" i="49"/>
  <c r="X78" i="49"/>
  <c r="V79" i="49"/>
  <c r="W79" i="49"/>
  <c r="X79" i="49"/>
  <c r="V80" i="49"/>
  <c r="W80" i="49"/>
  <c r="X80" i="49"/>
  <c r="V81" i="49"/>
  <c r="W81" i="49"/>
  <c r="X81" i="49"/>
  <c r="V82" i="49"/>
  <c r="W82" i="49"/>
  <c r="X82" i="49"/>
  <c r="V83" i="49"/>
  <c r="W83" i="49"/>
  <c r="X83" i="49"/>
  <c r="V84" i="49"/>
  <c r="W84" i="49"/>
  <c r="X84" i="49"/>
  <c r="V85" i="49"/>
  <c r="W85" i="49"/>
  <c r="X85" i="49"/>
  <c r="U77" i="49"/>
  <c r="U78" i="49"/>
  <c r="U79" i="49"/>
  <c r="U80" i="49"/>
  <c r="U81" i="49"/>
  <c r="U82" i="49"/>
  <c r="U83" i="49"/>
  <c r="U84" i="49"/>
  <c r="U85" i="49"/>
  <c r="U76" i="49"/>
  <c r="D76" i="49"/>
  <c r="E76" i="49"/>
  <c r="F76" i="49"/>
  <c r="G76" i="49"/>
  <c r="H76" i="49"/>
  <c r="I76" i="49"/>
  <c r="J76" i="49"/>
  <c r="K76" i="49"/>
  <c r="L76" i="49"/>
  <c r="M76" i="49"/>
  <c r="N76" i="49"/>
  <c r="O76" i="49"/>
  <c r="P76" i="49"/>
  <c r="Q76" i="49"/>
  <c r="R76" i="49"/>
  <c r="S76" i="49"/>
  <c r="D77" i="49"/>
  <c r="E77" i="49"/>
  <c r="F77" i="49"/>
  <c r="G77" i="49"/>
  <c r="H77" i="49"/>
  <c r="I77" i="49"/>
  <c r="J77" i="49"/>
  <c r="K77" i="49"/>
  <c r="L77" i="49"/>
  <c r="M77" i="49"/>
  <c r="N77" i="49"/>
  <c r="O77" i="49"/>
  <c r="P77" i="49"/>
  <c r="Q77" i="49"/>
  <c r="R77" i="49"/>
  <c r="S77" i="49"/>
  <c r="D78" i="49"/>
  <c r="E78" i="49"/>
  <c r="F78" i="49"/>
  <c r="G78" i="49"/>
  <c r="H78" i="49"/>
  <c r="I78" i="49"/>
  <c r="J78" i="49"/>
  <c r="K78" i="49"/>
  <c r="L78" i="49"/>
  <c r="M78" i="49"/>
  <c r="N78" i="49"/>
  <c r="O78" i="49"/>
  <c r="P78" i="49"/>
  <c r="Q78" i="49"/>
  <c r="R78" i="49"/>
  <c r="S78" i="49"/>
  <c r="D79" i="49"/>
  <c r="E79" i="49"/>
  <c r="F79" i="49"/>
  <c r="G79" i="49"/>
  <c r="H79" i="49"/>
  <c r="I79" i="49"/>
  <c r="J79" i="49"/>
  <c r="K79" i="49"/>
  <c r="L79" i="49"/>
  <c r="M79" i="49"/>
  <c r="N79" i="49"/>
  <c r="O79" i="49"/>
  <c r="P79" i="49"/>
  <c r="Q79" i="49"/>
  <c r="R79" i="49"/>
  <c r="S79" i="49"/>
  <c r="D80" i="49"/>
  <c r="E80" i="49"/>
  <c r="F80" i="49"/>
  <c r="G80" i="49"/>
  <c r="H80" i="49"/>
  <c r="I80" i="49"/>
  <c r="J80" i="49"/>
  <c r="K80" i="49"/>
  <c r="L80" i="49"/>
  <c r="M80" i="49"/>
  <c r="N80" i="49"/>
  <c r="O80" i="49"/>
  <c r="P80" i="49"/>
  <c r="Q80" i="49"/>
  <c r="R80" i="49"/>
  <c r="S80" i="49"/>
  <c r="D81" i="49"/>
  <c r="E81" i="49"/>
  <c r="F81" i="49"/>
  <c r="G81" i="49"/>
  <c r="H81" i="49"/>
  <c r="I81" i="49"/>
  <c r="J81" i="49"/>
  <c r="K81" i="49"/>
  <c r="L81" i="49"/>
  <c r="M81" i="49"/>
  <c r="N81" i="49"/>
  <c r="O81" i="49"/>
  <c r="P81" i="49"/>
  <c r="Q81" i="49"/>
  <c r="R81" i="49"/>
  <c r="S81" i="49"/>
  <c r="D82" i="49"/>
  <c r="E82" i="49"/>
  <c r="F82" i="49"/>
  <c r="G82" i="49"/>
  <c r="H82" i="49"/>
  <c r="I82" i="49"/>
  <c r="J82" i="49"/>
  <c r="K82" i="49"/>
  <c r="L82" i="49"/>
  <c r="M82" i="49"/>
  <c r="N82" i="49"/>
  <c r="O82" i="49"/>
  <c r="P82" i="49"/>
  <c r="Q82" i="49"/>
  <c r="R82" i="49"/>
  <c r="S82" i="49"/>
  <c r="D83" i="49"/>
  <c r="E83" i="49"/>
  <c r="F83" i="49"/>
  <c r="G83" i="49"/>
  <c r="H83" i="49"/>
  <c r="I83" i="49"/>
  <c r="J83" i="49"/>
  <c r="K83" i="49"/>
  <c r="L83" i="49"/>
  <c r="M83" i="49"/>
  <c r="N83" i="49"/>
  <c r="O83" i="49"/>
  <c r="P83" i="49"/>
  <c r="Q83" i="49"/>
  <c r="R83" i="49"/>
  <c r="S83" i="49"/>
  <c r="D84" i="49"/>
  <c r="E84" i="49"/>
  <c r="F84" i="49"/>
  <c r="G84" i="49"/>
  <c r="H84" i="49"/>
  <c r="I84" i="49"/>
  <c r="J84" i="49"/>
  <c r="K84" i="49"/>
  <c r="L84" i="49"/>
  <c r="M84" i="49"/>
  <c r="N84" i="49"/>
  <c r="O84" i="49"/>
  <c r="P84" i="49"/>
  <c r="Q84" i="49"/>
  <c r="R84" i="49"/>
  <c r="S84" i="49"/>
  <c r="D85" i="49"/>
  <c r="E85" i="49"/>
  <c r="F85" i="49"/>
  <c r="G85" i="49"/>
  <c r="H85" i="49"/>
  <c r="I85" i="49"/>
  <c r="J85" i="49"/>
  <c r="K85" i="49"/>
  <c r="L85" i="49"/>
  <c r="M85" i="49"/>
  <c r="N85" i="49"/>
  <c r="O85" i="49"/>
  <c r="P85" i="49"/>
  <c r="Q85" i="49"/>
  <c r="R85" i="49"/>
  <c r="S85" i="49"/>
  <c r="C77" i="49"/>
  <c r="C78" i="49"/>
  <c r="C79" i="49"/>
  <c r="C80" i="49"/>
  <c r="C81" i="49"/>
  <c r="C82" i="49"/>
  <c r="C83" i="49"/>
  <c r="C84" i="49"/>
  <c r="C85" i="49"/>
  <c r="C76" i="49"/>
  <c r="V76" i="48"/>
  <c r="W76" i="48"/>
  <c r="X76" i="48"/>
  <c r="V77" i="48"/>
  <c r="W77" i="48"/>
  <c r="X77" i="48"/>
  <c r="V78" i="48"/>
  <c r="W78" i="48"/>
  <c r="X78" i="48"/>
  <c r="V79" i="48"/>
  <c r="W79" i="48"/>
  <c r="X79" i="48"/>
  <c r="V80" i="48"/>
  <c r="W80" i="48"/>
  <c r="X80" i="48"/>
  <c r="V81" i="48"/>
  <c r="W81" i="48"/>
  <c r="X81" i="48"/>
  <c r="V82" i="48"/>
  <c r="W82" i="48"/>
  <c r="X82" i="48"/>
  <c r="V83" i="48"/>
  <c r="W83" i="48"/>
  <c r="X83" i="48"/>
  <c r="V84" i="48"/>
  <c r="W84" i="48"/>
  <c r="X84" i="48"/>
  <c r="V85" i="48"/>
  <c r="W85" i="48"/>
  <c r="X85" i="48"/>
  <c r="U77" i="48"/>
  <c r="U78" i="48"/>
  <c r="U79" i="48"/>
  <c r="U80" i="48"/>
  <c r="U81" i="48"/>
  <c r="U82" i="48"/>
  <c r="U83" i="48"/>
  <c r="U84" i="48"/>
  <c r="U85" i="48"/>
  <c r="U76" i="48"/>
  <c r="D76" i="48"/>
  <c r="E76" i="48"/>
  <c r="F76" i="48"/>
  <c r="G76" i="48"/>
  <c r="H76" i="48"/>
  <c r="I76" i="48"/>
  <c r="J76" i="48"/>
  <c r="K76" i="48"/>
  <c r="L76" i="48"/>
  <c r="M76" i="48"/>
  <c r="N76" i="48"/>
  <c r="O76" i="48"/>
  <c r="P76" i="48"/>
  <c r="Q76" i="48"/>
  <c r="R76" i="48"/>
  <c r="S76" i="48"/>
  <c r="D77" i="48"/>
  <c r="E77" i="48"/>
  <c r="F77" i="48"/>
  <c r="G77" i="48"/>
  <c r="H77" i="48"/>
  <c r="I77" i="48"/>
  <c r="J77" i="48"/>
  <c r="K77" i="48"/>
  <c r="L77" i="48"/>
  <c r="M77" i="48"/>
  <c r="N77" i="48"/>
  <c r="O77" i="48"/>
  <c r="P77" i="48"/>
  <c r="Q77" i="48"/>
  <c r="R77" i="48"/>
  <c r="S77" i="48"/>
  <c r="D78" i="48"/>
  <c r="E78" i="48"/>
  <c r="F78" i="48"/>
  <c r="G78" i="48"/>
  <c r="H78" i="48"/>
  <c r="I78" i="48"/>
  <c r="J78" i="48"/>
  <c r="K78" i="48"/>
  <c r="L78" i="48"/>
  <c r="M78" i="48"/>
  <c r="N78" i="48"/>
  <c r="O78" i="48"/>
  <c r="P78" i="48"/>
  <c r="Q78" i="48"/>
  <c r="R78" i="48"/>
  <c r="S78" i="48"/>
  <c r="D79" i="48"/>
  <c r="E79" i="48"/>
  <c r="F79" i="48"/>
  <c r="G79" i="48"/>
  <c r="H79" i="48"/>
  <c r="I79" i="48"/>
  <c r="J79" i="48"/>
  <c r="K79" i="48"/>
  <c r="L79" i="48"/>
  <c r="M79" i="48"/>
  <c r="N79" i="48"/>
  <c r="O79" i="48"/>
  <c r="P79" i="48"/>
  <c r="Q79" i="48"/>
  <c r="R79" i="48"/>
  <c r="S79" i="48"/>
  <c r="D80" i="48"/>
  <c r="E80" i="48"/>
  <c r="F80" i="48"/>
  <c r="G80" i="48"/>
  <c r="H80" i="48"/>
  <c r="I80" i="48"/>
  <c r="J80" i="48"/>
  <c r="K80" i="48"/>
  <c r="L80" i="48"/>
  <c r="M80" i="48"/>
  <c r="N80" i="48"/>
  <c r="O80" i="48"/>
  <c r="P80" i="48"/>
  <c r="Q80" i="48"/>
  <c r="R80" i="48"/>
  <c r="S80" i="48"/>
  <c r="D81" i="48"/>
  <c r="E81" i="48"/>
  <c r="F81" i="48"/>
  <c r="G81" i="48"/>
  <c r="H81" i="48"/>
  <c r="I81" i="48"/>
  <c r="J81" i="48"/>
  <c r="K81" i="48"/>
  <c r="L81" i="48"/>
  <c r="M81" i="48"/>
  <c r="N81" i="48"/>
  <c r="O81" i="48"/>
  <c r="P81" i="48"/>
  <c r="Q81" i="48"/>
  <c r="R81" i="48"/>
  <c r="S81" i="48"/>
  <c r="D82" i="48"/>
  <c r="E82" i="48"/>
  <c r="F82" i="48"/>
  <c r="G82" i="48"/>
  <c r="H82" i="48"/>
  <c r="I82" i="48"/>
  <c r="J82" i="48"/>
  <c r="K82" i="48"/>
  <c r="L82" i="48"/>
  <c r="M82" i="48"/>
  <c r="N82" i="48"/>
  <c r="O82" i="48"/>
  <c r="P82" i="48"/>
  <c r="Q82" i="48"/>
  <c r="R82" i="48"/>
  <c r="S82" i="48"/>
  <c r="D83" i="48"/>
  <c r="E83" i="48"/>
  <c r="F83" i="48"/>
  <c r="G83" i="48"/>
  <c r="H83" i="48"/>
  <c r="I83" i="48"/>
  <c r="J83" i="48"/>
  <c r="K83" i="48"/>
  <c r="L83" i="48"/>
  <c r="M83" i="48"/>
  <c r="N83" i="48"/>
  <c r="O83" i="48"/>
  <c r="P83" i="48"/>
  <c r="Q83" i="48"/>
  <c r="R83" i="48"/>
  <c r="S83" i="48"/>
  <c r="D84" i="48"/>
  <c r="E84" i="48"/>
  <c r="F84" i="48"/>
  <c r="G84" i="48"/>
  <c r="H84" i="48"/>
  <c r="I84" i="48"/>
  <c r="J84" i="48"/>
  <c r="K84" i="48"/>
  <c r="L84" i="48"/>
  <c r="M84" i="48"/>
  <c r="N84" i="48"/>
  <c r="O84" i="48"/>
  <c r="P84" i="48"/>
  <c r="Q84" i="48"/>
  <c r="R84" i="48"/>
  <c r="S84" i="48"/>
  <c r="D85" i="48"/>
  <c r="E85" i="48"/>
  <c r="F85" i="48"/>
  <c r="G85" i="48"/>
  <c r="H85" i="48"/>
  <c r="I85" i="48"/>
  <c r="J85" i="48"/>
  <c r="K85" i="48"/>
  <c r="L85" i="48"/>
  <c r="M85" i="48"/>
  <c r="N85" i="48"/>
  <c r="O85" i="48"/>
  <c r="P85" i="48"/>
  <c r="Q85" i="48"/>
  <c r="R85" i="48"/>
  <c r="S85" i="48"/>
  <c r="C77" i="48"/>
  <c r="C78" i="48"/>
  <c r="C79" i="48"/>
  <c r="C80" i="48"/>
  <c r="C81" i="48"/>
  <c r="C82" i="48"/>
  <c r="C83" i="48"/>
  <c r="C84" i="48"/>
  <c r="C85" i="48"/>
  <c r="C76" i="48"/>
  <c r="V76" i="47"/>
  <c r="W76" i="47"/>
  <c r="X76" i="47"/>
  <c r="V77" i="47"/>
  <c r="W77" i="47"/>
  <c r="X77" i="47"/>
  <c r="V78" i="47"/>
  <c r="W78" i="47"/>
  <c r="X78" i="47"/>
  <c r="V79" i="47"/>
  <c r="W79" i="47"/>
  <c r="X79" i="47"/>
  <c r="V80" i="47"/>
  <c r="W80" i="47"/>
  <c r="X80" i="47"/>
  <c r="V81" i="47"/>
  <c r="W81" i="47"/>
  <c r="X81" i="47"/>
  <c r="V82" i="47"/>
  <c r="W82" i="47"/>
  <c r="X82" i="47"/>
  <c r="V83" i="47"/>
  <c r="W83" i="47"/>
  <c r="X83" i="47"/>
  <c r="V84" i="47"/>
  <c r="W84" i="47"/>
  <c r="X84" i="47"/>
  <c r="V85" i="47"/>
  <c r="W85" i="47"/>
  <c r="X85" i="47"/>
  <c r="U77" i="47"/>
  <c r="U78" i="47"/>
  <c r="U79" i="47"/>
  <c r="U80" i="47"/>
  <c r="U81" i="47"/>
  <c r="U82" i="47"/>
  <c r="U83" i="47"/>
  <c r="U84" i="47"/>
  <c r="U85" i="47"/>
  <c r="U76" i="47"/>
  <c r="D76" i="47"/>
  <c r="E76" i="47"/>
  <c r="F76" i="47"/>
  <c r="G76" i="47"/>
  <c r="H76" i="47"/>
  <c r="I76" i="47"/>
  <c r="J76" i="47"/>
  <c r="K76" i="47"/>
  <c r="L76" i="47"/>
  <c r="M76" i="47"/>
  <c r="N76" i="47"/>
  <c r="O76" i="47"/>
  <c r="P76" i="47"/>
  <c r="Q76" i="47"/>
  <c r="R76" i="47"/>
  <c r="S76" i="47"/>
  <c r="D77" i="47"/>
  <c r="E77" i="47"/>
  <c r="F77" i="47"/>
  <c r="G77" i="47"/>
  <c r="H77" i="47"/>
  <c r="I77" i="47"/>
  <c r="J77" i="47"/>
  <c r="K77" i="47"/>
  <c r="L77" i="47"/>
  <c r="M77" i="47"/>
  <c r="N77" i="47"/>
  <c r="O77" i="47"/>
  <c r="P77" i="47"/>
  <c r="Q77" i="47"/>
  <c r="R77" i="47"/>
  <c r="S77" i="47"/>
  <c r="D78" i="47"/>
  <c r="E78" i="47"/>
  <c r="F78" i="47"/>
  <c r="G78" i="47"/>
  <c r="H78" i="47"/>
  <c r="I78" i="47"/>
  <c r="J78" i="47"/>
  <c r="K78" i="47"/>
  <c r="L78" i="47"/>
  <c r="M78" i="47"/>
  <c r="N78" i="47"/>
  <c r="O78" i="47"/>
  <c r="P78" i="47"/>
  <c r="Q78" i="47"/>
  <c r="R78" i="47"/>
  <c r="S78" i="47"/>
  <c r="D79" i="47"/>
  <c r="E79" i="47"/>
  <c r="F79" i="47"/>
  <c r="G79" i="47"/>
  <c r="H79" i="47"/>
  <c r="I79" i="47"/>
  <c r="J79" i="47"/>
  <c r="K79" i="47"/>
  <c r="L79" i="47"/>
  <c r="M79" i="47"/>
  <c r="N79" i="47"/>
  <c r="O79" i="47"/>
  <c r="P79" i="47"/>
  <c r="Q79" i="47"/>
  <c r="R79" i="47"/>
  <c r="S79" i="47"/>
  <c r="D80" i="47"/>
  <c r="E80" i="47"/>
  <c r="F80" i="47"/>
  <c r="G80" i="47"/>
  <c r="H80" i="47"/>
  <c r="I80" i="47"/>
  <c r="J80" i="47"/>
  <c r="K80" i="47"/>
  <c r="L80" i="47"/>
  <c r="M80" i="47"/>
  <c r="N80" i="47"/>
  <c r="O80" i="47"/>
  <c r="P80" i="47"/>
  <c r="Q80" i="47"/>
  <c r="R80" i="47"/>
  <c r="S80" i="47"/>
  <c r="D81" i="47"/>
  <c r="E81" i="47"/>
  <c r="F81" i="47"/>
  <c r="G81" i="47"/>
  <c r="H81" i="47"/>
  <c r="I81" i="47"/>
  <c r="J81" i="47"/>
  <c r="K81" i="47"/>
  <c r="L81" i="47"/>
  <c r="M81" i="47"/>
  <c r="N81" i="47"/>
  <c r="O81" i="47"/>
  <c r="P81" i="47"/>
  <c r="Q81" i="47"/>
  <c r="R81" i="47"/>
  <c r="S81" i="47"/>
  <c r="D82" i="47"/>
  <c r="E82" i="47"/>
  <c r="F82" i="47"/>
  <c r="G82" i="47"/>
  <c r="H82" i="47"/>
  <c r="I82" i="47"/>
  <c r="J82" i="47"/>
  <c r="K82" i="47"/>
  <c r="L82" i="47"/>
  <c r="M82" i="47"/>
  <c r="N82" i="47"/>
  <c r="O82" i="47"/>
  <c r="P82" i="47"/>
  <c r="Q82" i="47"/>
  <c r="R82" i="47"/>
  <c r="S82" i="47"/>
  <c r="D83" i="47"/>
  <c r="E83" i="47"/>
  <c r="F83" i="47"/>
  <c r="G83" i="47"/>
  <c r="H83" i="47"/>
  <c r="I83" i="47"/>
  <c r="J83" i="47"/>
  <c r="K83" i="47"/>
  <c r="L83" i="47"/>
  <c r="M83" i="47"/>
  <c r="N83" i="47"/>
  <c r="O83" i="47"/>
  <c r="P83" i="47"/>
  <c r="Q83" i="47"/>
  <c r="R83" i="47"/>
  <c r="S83" i="47"/>
  <c r="D84" i="47"/>
  <c r="E84" i="47"/>
  <c r="F84" i="47"/>
  <c r="G84" i="47"/>
  <c r="H84" i="47"/>
  <c r="I84" i="47"/>
  <c r="J84" i="47"/>
  <c r="K84" i="47"/>
  <c r="L84" i="47"/>
  <c r="M84" i="47"/>
  <c r="N84" i="47"/>
  <c r="O84" i="47"/>
  <c r="P84" i="47"/>
  <c r="Q84" i="47"/>
  <c r="R84" i="47"/>
  <c r="S84" i="47"/>
  <c r="D85" i="47"/>
  <c r="E85" i="47"/>
  <c r="F85" i="47"/>
  <c r="G85" i="47"/>
  <c r="H85" i="47"/>
  <c r="I85" i="47"/>
  <c r="J85" i="47"/>
  <c r="K85" i="47"/>
  <c r="L85" i="47"/>
  <c r="M85" i="47"/>
  <c r="N85" i="47"/>
  <c r="O85" i="47"/>
  <c r="P85" i="47"/>
  <c r="Q85" i="47"/>
  <c r="R85" i="47"/>
  <c r="S85" i="47"/>
  <c r="C77" i="47"/>
  <c r="C78" i="47"/>
  <c r="C79" i="47"/>
  <c r="C80" i="47"/>
  <c r="C81" i="47"/>
  <c r="C82" i="47"/>
  <c r="C83" i="47"/>
  <c r="C84" i="47"/>
  <c r="C85" i="47"/>
  <c r="C76" i="47"/>
  <c r="V76" i="46"/>
  <c r="W76" i="46"/>
  <c r="X76" i="46"/>
  <c r="V77" i="46"/>
  <c r="W77" i="46"/>
  <c r="X77" i="46"/>
  <c r="V78" i="46"/>
  <c r="W78" i="46"/>
  <c r="X78" i="46"/>
  <c r="V79" i="46"/>
  <c r="W79" i="46"/>
  <c r="X79" i="46"/>
  <c r="V80" i="46"/>
  <c r="W80" i="46"/>
  <c r="X80" i="46"/>
  <c r="V81" i="46"/>
  <c r="W81" i="46"/>
  <c r="X81" i="46"/>
  <c r="V82" i="46"/>
  <c r="W82" i="46"/>
  <c r="X82" i="46"/>
  <c r="V83" i="46"/>
  <c r="W83" i="46"/>
  <c r="X83" i="46"/>
  <c r="V84" i="46"/>
  <c r="W84" i="46"/>
  <c r="X84" i="46"/>
  <c r="V85" i="46"/>
  <c r="W85" i="46"/>
  <c r="X85" i="46"/>
  <c r="U77" i="46"/>
  <c r="U78" i="46"/>
  <c r="U79" i="46"/>
  <c r="U80" i="46"/>
  <c r="U81" i="46"/>
  <c r="U82" i="46"/>
  <c r="U83" i="46"/>
  <c r="U84" i="46"/>
  <c r="U85" i="46"/>
  <c r="U76" i="46"/>
  <c r="D76" i="46"/>
  <c r="E76" i="46"/>
  <c r="F76" i="46"/>
  <c r="G76" i="46"/>
  <c r="H76" i="46"/>
  <c r="I76" i="46"/>
  <c r="J76" i="46"/>
  <c r="K76" i="46"/>
  <c r="L76" i="46"/>
  <c r="M76" i="46"/>
  <c r="N76" i="46"/>
  <c r="O76" i="46"/>
  <c r="P76" i="46"/>
  <c r="Q76" i="46"/>
  <c r="R76" i="46"/>
  <c r="S76" i="46"/>
  <c r="D77" i="46"/>
  <c r="E77" i="46"/>
  <c r="F77" i="46"/>
  <c r="G77" i="46"/>
  <c r="H77" i="46"/>
  <c r="I77" i="46"/>
  <c r="J77" i="46"/>
  <c r="K77" i="46"/>
  <c r="L77" i="46"/>
  <c r="M77" i="46"/>
  <c r="N77" i="46"/>
  <c r="O77" i="46"/>
  <c r="P77" i="46"/>
  <c r="Q77" i="46"/>
  <c r="R77" i="46"/>
  <c r="S77" i="46"/>
  <c r="D78" i="46"/>
  <c r="E78" i="46"/>
  <c r="F78" i="46"/>
  <c r="G78" i="46"/>
  <c r="H78" i="46"/>
  <c r="I78" i="46"/>
  <c r="J78" i="46"/>
  <c r="K78" i="46"/>
  <c r="L78" i="46"/>
  <c r="M78" i="46"/>
  <c r="N78" i="46"/>
  <c r="O78" i="46"/>
  <c r="P78" i="46"/>
  <c r="Q78" i="46"/>
  <c r="R78" i="46"/>
  <c r="S78" i="46"/>
  <c r="D79" i="46"/>
  <c r="E79" i="46"/>
  <c r="F79" i="46"/>
  <c r="G79" i="46"/>
  <c r="H79" i="46"/>
  <c r="I79" i="46"/>
  <c r="J79" i="46"/>
  <c r="K79" i="46"/>
  <c r="L79" i="46"/>
  <c r="M79" i="46"/>
  <c r="N79" i="46"/>
  <c r="O79" i="46"/>
  <c r="P79" i="46"/>
  <c r="Q79" i="46"/>
  <c r="R79" i="46"/>
  <c r="S79" i="46"/>
  <c r="D80" i="46"/>
  <c r="E80" i="46"/>
  <c r="F80" i="46"/>
  <c r="G80" i="46"/>
  <c r="H80" i="46"/>
  <c r="I80" i="46"/>
  <c r="J80" i="46"/>
  <c r="K80" i="46"/>
  <c r="L80" i="46"/>
  <c r="M80" i="46"/>
  <c r="N80" i="46"/>
  <c r="O80" i="46"/>
  <c r="P80" i="46"/>
  <c r="Q80" i="46"/>
  <c r="R80" i="46"/>
  <c r="S80" i="46"/>
  <c r="D81" i="46"/>
  <c r="E81" i="46"/>
  <c r="F81" i="46"/>
  <c r="G81" i="46"/>
  <c r="H81" i="46"/>
  <c r="I81" i="46"/>
  <c r="J81" i="46"/>
  <c r="K81" i="46"/>
  <c r="L81" i="46"/>
  <c r="M81" i="46"/>
  <c r="N81" i="46"/>
  <c r="O81" i="46"/>
  <c r="P81" i="46"/>
  <c r="Q81" i="46"/>
  <c r="R81" i="46"/>
  <c r="S81" i="46"/>
  <c r="D82" i="46"/>
  <c r="E82" i="46"/>
  <c r="F82" i="46"/>
  <c r="G82" i="46"/>
  <c r="H82" i="46"/>
  <c r="I82" i="46"/>
  <c r="J82" i="46"/>
  <c r="K82" i="46"/>
  <c r="L82" i="46"/>
  <c r="M82" i="46"/>
  <c r="N82" i="46"/>
  <c r="O82" i="46"/>
  <c r="P82" i="46"/>
  <c r="Q82" i="46"/>
  <c r="R82" i="46"/>
  <c r="S82" i="46"/>
  <c r="D83" i="46"/>
  <c r="E83" i="46"/>
  <c r="F83" i="46"/>
  <c r="G83" i="46"/>
  <c r="H83" i="46"/>
  <c r="I83" i="46"/>
  <c r="J83" i="46"/>
  <c r="K83" i="46"/>
  <c r="L83" i="46"/>
  <c r="M83" i="46"/>
  <c r="N83" i="46"/>
  <c r="O83" i="46"/>
  <c r="P83" i="46"/>
  <c r="Q83" i="46"/>
  <c r="R83" i="46"/>
  <c r="S83" i="46"/>
  <c r="D84" i="46"/>
  <c r="E84" i="46"/>
  <c r="F84" i="46"/>
  <c r="G84" i="46"/>
  <c r="H84" i="46"/>
  <c r="I84" i="46"/>
  <c r="J84" i="46"/>
  <c r="K84" i="46"/>
  <c r="L84" i="46"/>
  <c r="M84" i="46"/>
  <c r="N84" i="46"/>
  <c r="O84" i="46"/>
  <c r="P84" i="46"/>
  <c r="Q84" i="46"/>
  <c r="R84" i="46"/>
  <c r="S84" i="46"/>
  <c r="D85" i="46"/>
  <c r="E85" i="46"/>
  <c r="F85" i="46"/>
  <c r="G85" i="46"/>
  <c r="H85" i="46"/>
  <c r="I85" i="46"/>
  <c r="J85" i="46"/>
  <c r="K85" i="46"/>
  <c r="L85" i="46"/>
  <c r="M85" i="46"/>
  <c r="N85" i="46"/>
  <c r="O85" i="46"/>
  <c r="P85" i="46"/>
  <c r="Q85" i="46"/>
  <c r="R85" i="46"/>
  <c r="S85" i="46"/>
  <c r="C77" i="46"/>
  <c r="C78" i="46"/>
  <c r="C79" i="46"/>
  <c r="C80" i="46"/>
  <c r="C81" i="46"/>
  <c r="C82" i="46"/>
  <c r="C83" i="46"/>
  <c r="C84" i="46"/>
  <c r="C85" i="46"/>
  <c r="C76" i="46"/>
  <c r="V76" i="45"/>
  <c r="W76" i="45"/>
  <c r="X76" i="45"/>
  <c r="V77" i="45"/>
  <c r="W77" i="45"/>
  <c r="X77" i="45"/>
  <c r="V78" i="45"/>
  <c r="W78" i="45"/>
  <c r="X78" i="45"/>
  <c r="V79" i="45"/>
  <c r="W79" i="45"/>
  <c r="X79" i="45"/>
  <c r="V80" i="45"/>
  <c r="W80" i="45"/>
  <c r="X80" i="45"/>
  <c r="V81" i="45"/>
  <c r="W81" i="45"/>
  <c r="X81" i="45"/>
  <c r="V82" i="45"/>
  <c r="W82" i="45"/>
  <c r="X82" i="45"/>
  <c r="V83" i="45"/>
  <c r="W83" i="45"/>
  <c r="X83" i="45"/>
  <c r="V84" i="45"/>
  <c r="W84" i="45"/>
  <c r="X84" i="45"/>
  <c r="V85" i="45"/>
  <c r="W85" i="45"/>
  <c r="X85" i="45"/>
  <c r="U77" i="45"/>
  <c r="U78" i="45"/>
  <c r="U79" i="45"/>
  <c r="U80" i="45"/>
  <c r="U81" i="45"/>
  <c r="U82" i="45"/>
  <c r="U83" i="45"/>
  <c r="U84" i="45"/>
  <c r="U85" i="45"/>
  <c r="U76" i="45"/>
  <c r="D76" i="45"/>
  <c r="E76" i="45"/>
  <c r="F76" i="45"/>
  <c r="G76" i="45"/>
  <c r="H76" i="45"/>
  <c r="I76" i="45"/>
  <c r="J76" i="45"/>
  <c r="K76" i="45"/>
  <c r="L76" i="45"/>
  <c r="M76" i="45"/>
  <c r="N76" i="45"/>
  <c r="O76" i="45"/>
  <c r="P76" i="45"/>
  <c r="Q76" i="45"/>
  <c r="R76" i="45"/>
  <c r="S76" i="45"/>
  <c r="D77" i="45"/>
  <c r="E77" i="45"/>
  <c r="F77" i="45"/>
  <c r="G77" i="45"/>
  <c r="H77" i="45"/>
  <c r="I77" i="45"/>
  <c r="J77" i="45"/>
  <c r="K77" i="45"/>
  <c r="L77" i="45"/>
  <c r="M77" i="45"/>
  <c r="N77" i="45"/>
  <c r="O77" i="45"/>
  <c r="P77" i="45"/>
  <c r="Q77" i="45"/>
  <c r="R77" i="45"/>
  <c r="S77" i="45"/>
  <c r="D78" i="45"/>
  <c r="E78" i="45"/>
  <c r="F78" i="45"/>
  <c r="G78" i="45"/>
  <c r="H78" i="45"/>
  <c r="I78" i="45"/>
  <c r="J78" i="45"/>
  <c r="K78" i="45"/>
  <c r="L78" i="45"/>
  <c r="M78" i="45"/>
  <c r="N78" i="45"/>
  <c r="O78" i="45"/>
  <c r="P78" i="45"/>
  <c r="Q78" i="45"/>
  <c r="R78" i="45"/>
  <c r="S78" i="45"/>
  <c r="D79" i="45"/>
  <c r="E79" i="45"/>
  <c r="F79" i="45"/>
  <c r="G79" i="45"/>
  <c r="H79" i="45"/>
  <c r="I79" i="45"/>
  <c r="J79" i="45"/>
  <c r="K79" i="45"/>
  <c r="L79" i="45"/>
  <c r="M79" i="45"/>
  <c r="N79" i="45"/>
  <c r="O79" i="45"/>
  <c r="P79" i="45"/>
  <c r="Q79" i="45"/>
  <c r="R79" i="45"/>
  <c r="S79" i="45"/>
  <c r="D80" i="45"/>
  <c r="E80" i="45"/>
  <c r="F80" i="45"/>
  <c r="G80" i="45"/>
  <c r="H80" i="45"/>
  <c r="I80" i="45"/>
  <c r="J80" i="45"/>
  <c r="K80" i="45"/>
  <c r="L80" i="45"/>
  <c r="M80" i="45"/>
  <c r="N80" i="45"/>
  <c r="O80" i="45"/>
  <c r="P80" i="45"/>
  <c r="Q80" i="45"/>
  <c r="R80" i="45"/>
  <c r="S80" i="45"/>
  <c r="D81" i="45"/>
  <c r="E81" i="45"/>
  <c r="F81" i="45"/>
  <c r="G81" i="45"/>
  <c r="H81" i="45"/>
  <c r="I81" i="45"/>
  <c r="J81" i="45"/>
  <c r="K81" i="45"/>
  <c r="L81" i="45"/>
  <c r="M81" i="45"/>
  <c r="N81" i="45"/>
  <c r="O81" i="45"/>
  <c r="P81" i="45"/>
  <c r="Q81" i="45"/>
  <c r="R81" i="45"/>
  <c r="S81" i="45"/>
  <c r="D82" i="45"/>
  <c r="E82" i="45"/>
  <c r="F82" i="45"/>
  <c r="G82" i="45"/>
  <c r="H82" i="45"/>
  <c r="I82" i="45"/>
  <c r="J82" i="45"/>
  <c r="K82" i="45"/>
  <c r="L82" i="45"/>
  <c r="M82" i="45"/>
  <c r="N82" i="45"/>
  <c r="O82" i="45"/>
  <c r="P82" i="45"/>
  <c r="Q82" i="45"/>
  <c r="R82" i="45"/>
  <c r="S82" i="45"/>
  <c r="D83" i="45"/>
  <c r="E83" i="45"/>
  <c r="F83" i="45"/>
  <c r="G83" i="45"/>
  <c r="H83" i="45"/>
  <c r="I83" i="45"/>
  <c r="J83" i="45"/>
  <c r="K83" i="45"/>
  <c r="L83" i="45"/>
  <c r="M83" i="45"/>
  <c r="N83" i="45"/>
  <c r="O83" i="45"/>
  <c r="P83" i="45"/>
  <c r="Q83" i="45"/>
  <c r="R83" i="45"/>
  <c r="S83" i="45"/>
  <c r="D84" i="45"/>
  <c r="E84" i="45"/>
  <c r="F84" i="45"/>
  <c r="G84" i="45"/>
  <c r="H84" i="45"/>
  <c r="I84" i="45"/>
  <c r="J84" i="45"/>
  <c r="K84" i="45"/>
  <c r="L84" i="45"/>
  <c r="M84" i="45"/>
  <c r="N84" i="45"/>
  <c r="O84" i="45"/>
  <c r="P84" i="45"/>
  <c r="Q84" i="45"/>
  <c r="R84" i="45"/>
  <c r="S84" i="45"/>
  <c r="D85" i="45"/>
  <c r="E85" i="45"/>
  <c r="F85" i="45"/>
  <c r="G85" i="45"/>
  <c r="H85" i="45"/>
  <c r="I85" i="45"/>
  <c r="J85" i="45"/>
  <c r="K85" i="45"/>
  <c r="L85" i="45"/>
  <c r="M85" i="45"/>
  <c r="N85" i="45"/>
  <c r="O85" i="45"/>
  <c r="P85" i="45"/>
  <c r="Q85" i="45"/>
  <c r="R85" i="45"/>
  <c r="S85" i="45"/>
  <c r="C77" i="45"/>
  <c r="C78" i="45"/>
  <c r="C79" i="45"/>
  <c r="C80" i="45"/>
  <c r="C81" i="45"/>
  <c r="C82" i="45"/>
  <c r="C83" i="45"/>
  <c r="C84" i="45"/>
  <c r="C85" i="45"/>
  <c r="C76" i="45"/>
  <c r="V76" i="44"/>
  <c r="V76" i="86" s="1"/>
  <c r="W76" i="44"/>
  <c r="W76" i="86" s="1"/>
  <c r="X76" i="44"/>
  <c r="V77" i="44"/>
  <c r="V77" i="86" s="1"/>
  <c r="W77" i="44"/>
  <c r="W77" i="86" s="1"/>
  <c r="X77" i="44"/>
  <c r="X77" i="86" s="1"/>
  <c r="V78" i="44"/>
  <c r="W78" i="44"/>
  <c r="W78" i="86" s="1"/>
  <c r="X78" i="44"/>
  <c r="X78" i="86" s="1"/>
  <c r="V79" i="44"/>
  <c r="V79" i="86" s="1"/>
  <c r="W79" i="44"/>
  <c r="X79" i="44"/>
  <c r="X79" i="86" s="1"/>
  <c r="V80" i="44"/>
  <c r="V80" i="86" s="1"/>
  <c r="W80" i="44"/>
  <c r="W80" i="86" s="1"/>
  <c r="X80" i="44"/>
  <c r="V81" i="44"/>
  <c r="V81" i="86" s="1"/>
  <c r="W81" i="44"/>
  <c r="W81" i="86" s="1"/>
  <c r="X81" i="44"/>
  <c r="X81" i="86" s="1"/>
  <c r="V82" i="44"/>
  <c r="W82" i="44"/>
  <c r="W82" i="86" s="1"/>
  <c r="X82" i="44"/>
  <c r="X82" i="86" s="1"/>
  <c r="V83" i="44"/>
  <c r="V83" i="86" s="1"/>
  <c r="W83" i="44"/>
  <c r="X83" i="44"/>
  <c r="X83" i="86" s="1"/>
  <c r="V84" i="44"/>
  <c r="V84" i="86" s="1"/>
  <c r="W84" i="44"/>
  <c r="W84" i="86" s="1"/>
  <c r="X84" i="44"/>
  <c r="V85" i="44"/>
  <c r="V85" i="86" s="1"/>
  <c r="W85" i="44"/>
  <c r="W85" i="86" s="1"/>
  <c r="X85" i="44"/>
  <c r="X85" i="86" s="1"/>
  <c r="U77" i="44"/>
  <c r="U78" i="44"/>
  <c r="U78" i="86" s="1"/>
  <c r="U79" i="44"/>
  <c r="U79" i="86" s="1"/>
  <c r="U80" i="44"/>
  <c r="U80" i="86" s="1"/>
  <c r="U81" i="44"/>
  <c r="U82" i="44"/>
  <c r="U82" i="86" s="1"/>
  <c r="U83" i="44"/>
  <c r="U83" i="86" s="1"/>
  <c r="U84" i="44"/>
  <c r="U84" i="86" s="1"/>
  <c r="U85" i="44"/>
  <c r="U76" i="44"/>
  <c r="U76" i="86" s="1"/>
  <c r="D76" i="44"/>
  <c r="D76" i="86" s="1"/>
  <c r="E76" i="44"/>
  <c r="E76" i="86" s="1"/>
  <c r="F76" i="44"/>
  <c r="G76" i="44"/>
  <c r="G76" i="86" s="1"/>
  <c r="H76" i="44"/>
  <c r="H76" i="86" s="1"/>
  <c r="I76" i="44"/>
  <c r="I76" i="86" s="1"/>
  <c r="J76" i="44"/>
  <c r="K76" i="44"/>
  <c r="K76" i="86" s="1"/>
  <c r="L76" i="44"/>
  <c r="L76" i="86" s="1"/>
  <c r="M76" i="44"/>
  <c r="M76" i="86" s="1"/>
  <c r="N76" i="44"/>
  <c r="O76" i="44"/>
  <c r="O76" i="86" s="1"/>
  <c r="P76" i="44"/>
  <c r="P76" i="86" s="1"/>
  <c r="Q76" i="44"/>
  <c r="Q76" i="86" s="1"/>
  <c r="R76" i="44"/>
  <c r="S76" i="44"/>
  <c r="D77" i="44"/>
  <c r="D77" i="86" s="1"/>
  <c r="E77" i="44"/>
  <c r="E77" i="86" s="1"/>
  <c r="F77" i="44"/>
  <c r="G77" i="44"/>
  <c r="G77" i="86" s="1"/>
  <c r="H77" i="44"/>
  <c r="H77" i="86" s="1"/>
  <c r="I77" i="44"/>
  <c r="I77" i="86" s="1"/>
  <c r="J77" i="44"/>
  <c r="K77" i="44"/>
  <c r="K77" i="86" s="1"/>
  <c r="L77" i="44"/>
  <c r="L77" i="86" s="1"/>
  <c r="M77" i="44"/>
  <c r="M77" i="86" s="1"/>
  <c r="N77" i="44"/>
  <c r="O77" i="44"/>
  <c r="O77" i="86" s="1"/>
  <c r="P77" i="44"/>
  <c r="P77" i="86" s="1"/>
  <c r="Q77" i="44"/>
  <c r="Q77" i="86" s="1"/>
  <c r="R77" i="44"/>
  <c r="S77" i="44"/>
  <c r="D78" i="44"/>
  <c r="D78" i="86" s="1"/>
  <c r="E78" i="44"/>
  <c r="E78" i="86" s="1"/>
  <c r="F78" i="44"/>
  <c r="G78" i="44"/>
  <c r="G78" i="86" s="1"/>
  <c r="H78" i="44"/>
  <c r="H78" i="86" s="1"/>
  <c r="I78" i="44"/>
  <c r="I78" i="86" s="1"/>
  <c r="J78" i="44"/>
  <c r="K78" i="44"/>
  <c r="K78" i="86" s="1"/>
  <c r="L78" i="44"/>
  <c r="L78" i="86" s="1"/>
  <c r="M78" i="44"/>
  <c r="M78" i="86" s="1"/>
  <c r="N78" i="44"/>
  <c r="O78" i="44"/>
  <c r="O78" i="86" s="1"/>
  <c r="P78" i="44"/>
  <c r="P78" i="86" s="1"/>
  <c r="Q78" i="44"/>
  <c r="Q78" i="86" s="1"/>
  <c r="R78" i="44"/>
  <c r="S78" i="44"/>
  <c r="D79" i="44"/>
  <c r="D79" i="86" s="1"/>
  <c r="E79" i="44"/>
  <c r="E79" i="86" s="1"/>
  <c r="F79" i="44"/>
  <c r="G79" i="44"/>
  <c r="G79" i="86" s="1"/>
  <c r="H79" i="44"/>
  <c r="H79" i="86" s="1"/>
  <c r="I79" i="44"/>
  <c r="I79" i="86" s="1"/>
  <c r="J79" i="44"/>
  <c r="K79" i="44"/>
  <c r="K79" i="86" s="1"/>
  <c r="L79" i="44"/>
  <c r="L79" i="86" s="1"/>
  <c r="M79" i="44"/>
  <c r="M79" i="86" s="1"/>
  <c r="N79" i="44"/>
  <c r="O79" i="44"/>
  <c r="O79" i="86" s="1"/>
  <c r="P79" i="44"/>
  <c r="P79" i="86" s="1"/>
  <c r="Q79" i="44"/>
  <c r="Q79" i="86" s="1"/>
  <c r="R79" i="44"/>
  <c r="S79" i="44"/>
  <c r="D80" i="44"/>
  <c r="D80" i="86" s="1"/>
  <c r="E80" i="44"/>
  <c r="E80" i="86" s="1"/>
  <c r="F80" i="44"/>
  <c r="G80" i="44"/>
  <c r="G80" i="86" s="1"/>
  <c r="H80" i="44"/>
  <c r="H80" i="86" s="1"/>
  <c r="I80" i="44"/>
  <c r="I80" i="86" s="1"/>
  <c r="J80" i="44"/>
  <c r="K80" i="44"/>
  <c r="K80" i="86" s="1"/>
  <c r="L80" i="44"/>
  <c r="L80" i="86" s="1"/>
  <c r="M80" i="44"/>
  <c r="M80" i="86" s="1"/>
  <c r="N80" i="44"/>
  <c r="O80" i="44"/>
  <c r="O80" i="86" s="1"/>
  <c r="P80" i="44"/>
  <c r="P80" i="86" s="1"/>
  <c r="Q80" i="44"/>
  <c r="Q80" i="86" s="1"/>
  <c r="R80" i="44"/>
  <c r="S80" i="44"/>
  <c r="D81" i="44"/>
  <c r="D81" i="86" s="1"/>
  <c r="E81" i="44"/>
  <c r="E81" i="86" s="1"/>
  <c r="F81" i="44"/>
  <c r="G81" i="44"/>
  <c r="G81" i="86" s="1"/>
  <c r="H81" i="44"/>
  <c r="H81" i="86" s="1"/>
  <c r="I81" i="44"/>
  <c r="I81" i="86" s="1"/>
  <c r="J81" i="44"/>
  <c r="K81" i="44"/>
  <c r="K81" i="86" s="1"/>
  <c r="L81" i="44"/>
  <c r="L81" i="86" s="1"/>
  <c r="M81" i="44"/>
  <c r="M81" i="86" s="1"/>
  <c r="N81" i="44"/>
  <c r="O81" i="44"/>
  <c r="O81" i="86" s="1"/>
  <c r="P81" i="44"/>
  <c r="P81" i="86" s="1"/>
  <c r="Q81" i="44"/>
  <c r="Q81" i="86" s="1"/>
  <c r="R81" i="44"/>
  <c r="S81" i="44"/>
  <c r="D82" i="44"/>
  <c r="D82" i="86" s="1"/>
  <c r="E82" i="44"/>
  <c r="E82" i="86" s="1"/>
  <c r="F82" i="44"/>
  <c r="G82" i="44"/>
  <c r="G82" i="86" s="1"/>
  <c r="H82" i="44"/>
  <c r="H82" i="86" s="1"/>
  <c r="I82" i="44"/>
  <c r="I82" i="86" s="1"/>
  <c r="J82" i="44"/>
  <c r="K82" i="44"/>
  <c r="K82" i="86" s="1"/>
  <c r="L82" i="44"/>
  <c r="L82" i="86" s="1"/>
  <c r="M82" i="44"/>
  <c r="M82" i="86" s="1"/>
  <c r="N82" i="44"/>
  <c r="O82" i="44"/>
  <c r="O82" i="86" s="1"/>
  <c r="P82" i="44"/>
  <c r="P82" i="86" s="1"/>
  <c r="Q82" i="44"/>
  <c r="Q82" i="86" s="1"/>
  <c r="R82" i="44"/>
  <c r="S82" i="44"/>
  <c r="D83" i="44"/>
  <c r="D83" i="86" s="1"/>
  <c r="E83" i="44"/>
  <c r="E83" i="86" s="1"/>
  <c r="F83" i="44"/>
  <c r="G83" i="44"/>
  <c r="G83" i="86" s="1"/>
  <c r="H83" i="44"/>
  <c r="H83" i="86" s="1"/>
  <c r="I83" i="44"/>
  <c r="I83" i="86" s="1"/>
  <c r="J83" i="44"/>
  <c r="K83" i="44"/>
  <c r="K83" i="86" s="1"/>
  <c r="L83" i="44"/>
  <c r="L83" i="86" s="1"/>
  <c r="M83" i="44"/>
  <c r="M83" i="86" s="1"/>
  <c r="N83" i="44"/>
  <c r="O83" i="44"/>
  <c r="O83" i="86" s="1"/>
  <c r="P83" i="44"/>
  <c r="P83" i="86" s="1"/>
  <c r="Q83" i="44"/>
  <c r="Q83" i="86" s="1"/>
  <c r="R83" i="44"/>
  <c r="S83" i="44"/>
  <c r="D84" i="44"/>
  <c r="D84" i="86" s="1"/>
  <c r="E84" i="44"/>
  <c r="E84" i="86" s="1"/>
  <c r="F84" i="44"/>
  <c r="G84" i="44"/>
  <c r="G84" i="86" s="1"/>
  <c r="H84" i="44"/>
  <c r="H84" i="86" s="1"/>
  <c r="I84" i="44"/>
  <c r="I84" i="86" s="1"/>
  <c r="J84" i="44"/>
  <c r="K84" i="44"/>
  <c r="K84" i="86" s="1"/>
  <c r="L84" i="44"/>
  <c r="L84" i="86" s="1"/>
  <c r="M84" i="44"/>
  <c r="M84" i="86" s="1"/>
  <c r="N84" i="44"/>
  <c r="O84" i="44"/>
  <c r="O84" i="86" s="1"/>
  <c r="P84" i="44"/>
  <c r="P84" i="86" s="1"/>
  <c r="Q84" i="44"/>
  <c r="Q84" i="86" s="1"/>
  <c r="R84" i="44"/>
  <c r="S84" i="44"/>
  <c r="D85" i="44"/>
  <c r="D85" i="86" s="1"/>
  <c r="E85" i="44"/>
  <c r="E85" i="86" s="1"/>
  <c r="F85" i="44"/>
  <c r="G85" i="44"/>
  <c r="G85" i="86" s="1"/>
  <c r="H85" i="44"/>
  <c r="H85" i="86" s="1"/>
  <c r="I85" i="44"/>
  <c r="I85" i="86" s="1"/>
  <c r="J85" i="44"/>
  <c r="K85" i="44"/>
  <c r="K85" i="86" s="1"/>
  <c r="L85" i="44"/>
  <c r="L85" i="86" s="1"/>
  <c r="M85" i="44"/>
  <c r="M85" i="86" s="1"/>
  <c r="N85" i="44"/>
  <c r="O85" i="44"/>
  <c r="O85" i="86" s="1"/>
  <c r="P85" i="44"/>
  <c r="P85" i="86" s="1"/>
  <c r="Q85" i="44"/>
  <c r="Q85" i="86" s="1"/>
  <c r="R85" i="44"/>
  <c r="S85" i="44"/>
  <c r="C77" i="44"/>
  <c r="C78" i="44"/>
  <c r="C78" i="86" s="1"/>
  <c r="C79" i="44"/>
  <c r="C80" i="44"/>
  <c r="C81" i="44"/>
  <c r="C82" i="44"/>
  <c r="C82" i="86" s="1"/>
  <c r="C83" i="44"/>
  <c r="C84" i="44"/>
  <c r="C85" i="44"/>
  <c r="C76" i="44"/>
  <c r="V76" i="43"/>
  <c r="W76" i="43"/>
  <c r="X76" i="43"/>
  <c r="V77" i="43"/>
  <c r="W77" i="43"/>
  <c r="X77" i="43"/>
  <c r="V78" i="43"/>
  <c r="W78" i="43"/>
  <c r="X78" i="43"/>
  <c r="V79" i="43"/>
  <c r="W79" i="43"/>
  <c r="X79" i="43"/>
  <c r="V80" i="43"/>
  <c r="W80" i="43"/>
  <c r="X80" i="43"/>
  <c r="V81" i="43"/>
  <c r="W81" i="43"/>
  <c r="X81" i="43"/>
  <c r="V82" i="43"/>
  <c r="W82" i="43"/>
  <c r="X82" i="43"/>
  <c r="V83" i="43"/>
  <c r="W83" i="43"/>
  <c r="X83" i="43"/>
  <c r="V84" i="43"/>
  <c r="W84" i="43"/>
  <c r="X84" i="43"/>
  <c r="V85" i="43"/>
  <c r="W85" i="43"/>
  <c r="X85" i="43"/>
  <c r="U77" i="43"/>
  <c r="U78" i="43"/>
  <c r="U79" i="43"/>
  <c r="U80" i="43"/>
  <c r="U81" i="43"/>
  <c r="U82" i="43"/>
  <c r="U83" i="43"/>
  <c r="U84" i="43"/>
  <c r="U85" i="43"/>
  <c r="U76" i="43"/>
  <c r="D76" i="43"/>
  <c r="E76" i="43"/>
  <c r="F76" i="43"/>
  <c r="G76" i="43"/>
  <c r="H76" i="43"/>
  <c r="I76" i="43"/>
  <c r="J76" i="43"/>
  <c r="K76" i="43"/>
  <c r="L76" i="43"/>
  <c r="M76" i="43"/>
  <c r="N76" i="43"/>
  <c r="O76" i="43"/>
  <c r="P76" i="43"/>
  <c r="Q76" i="43"/>
  <c r="R76" i="43"/>
  <c r="S76" i="43"/>
  <c r="D77" i="43"/>
  <c r="E77" i="43"/>
  <c r="F77" i="43"/>
  <c r="G77" i="43"/>
  <c r="H77" i="43"/>
  <c r="I77" i="43"/>
  <c r="J77" i="43"/>
  <c r="K77" i="43"/>
  <c r="L77" i="43"/>
  <c r="M77" i="43"/>
  <c r="N77" i="43"/>
  <c r="O77" i="43"/>
  <c r="P77" i="43"/>
  <c r="Q77" i="43"/>
  <c r="R77" i="43"/>
  <c r="S77" i="43"/>
  <c r="D78" i="43"/>
  <c r="E78" i="43"/>
  <c r="F78" i="43"/>
  <c r="G78" i="43"/>
  <c r="H78" i="43"/>
  <c r="I78" i="43"/>
  <c r="J78" i="43"/>
  <c r="K78" i="43"/>
  <c r="L78" i="43"/>
  <c r="M78" i="43"/>
  <c r="N78" i="43"/>
  <c r="O78" i="43"/>
  <c r="P78" i="43"/>
  <c r="Q78" i="43"/>
  <c r="R78" i="43"/>
  <c r="S78" i="43"/>
  <c r="D79" i="43"/>
  <c r="E79" i="43"/>
  <c r="F79" i="43"/>
  <c r="G79" i="43"/>
  <c r="H79" i="43"/>
  <c r="I79" i="43"/>
  <c r="J79" i="43"/>
  <c r="K79" i="43"/>
  <c r="L79" i="43"/>
  <c r="M79" i="43"/>
  <c r="N79" i="43"/>
  <c r="O79" i="43"/>
  <c r="P79" i="43"/>
  <c r="Q79" i="43"/>
  <c r="R79" i="43"/>
  <c r="S79" i="43"/>
  <c r="D80" i="43"/>
  <c r="E80" i="43"/>
  <c r="F80" i="43"/>
  <c r="G80" i="43"/>
  <c r="H80" i="43"/>
  <c r="I80" i="43"/>
  <c r="J80" i="43"/>
  <c r="K80" i="43"/>
  <c r="L80" i="43"/>
  <c r="M80" i="43"/>
  <c r="N80" i="43"/>
  <c r="O80" i="43"/>
  <c r="P80" i="43"/>
  <c r="Q80" i="43"/>
  <c r="R80" i="43"/>
  <c r="S80" i="43"/>
  <c r="D81" i="43"/>
  <c r="E81" i="43"/>
  <c r="F81" i="43"/>
  <c r="G81" i="43"/>
  <c r="H81" i="43"/>
  <c r="I81" i="43"/>
  <c r="J81" i="43"/>
  <c r="K81" i="43"/>
  <c r="L81" i="43"/>
  <c r="M81" i="43"/>
  <c r="N81" i="43"/>
  <c r="O81" i="43"/>
  <c r="P81" i="43"/>
  <c r="Q81" i="43"/>
  <c r="R81" i="43"/>
  <c r="S81" i="43"/>
  <c r="D82" i="43"/>
  <c r="E82" i="43"/>
  <c r="F82" i="43"/>
  <c r="G82" i="43"/>
  <c r="H82" i="43"/>
  <c r="I82" i="43"/>
  <c r="J82" i="43"/>
  <c r="K82" i="43"/>
  <c r="L82" i="43"/>
  <c r="M82" i="43"/>
  <c r="N82" i="43"/>
  <c r="O82" i="43"/>
  <c r="P82" i="43"/>
  <c r="Q82" i="43"/>
  <c r="R82" i="43"/>
  <c r="S82" i="43"/>
  <c r="D83" i="43"/>
  <c r="E83" i="43"/>
  <c r="F83" i="43"/>
  <c r="G83" i="43"/>
  <c r="H83" i="43"/>
  <c r="I83" i="43"/>
  <c r="J83" i="43"/>
  <c r="K83" i="43"/>
  <c r="L83" i="43"/>
  <c r="M83" i="43"/>
  <c r="N83" i="43"/>
  <c r="O83" i="43"/>
  <c r="P83" i="43"/>
  <c r="Q83" i="43"/>
  <c r="R83" i="43"/>
  <c r="S83" i="43"/>
  <c r="D84" i="43"/>
  <c r="E84" i="43"/>
  <c r="F84" i="43"/>
  <c r="G84" i="43"/>
  <c r="H84" i="43"/>
  <c r="I84" i="43"/>
  <c r="J84" i="43"/>
  <c r="K84" i="43"/>
  <c r="L84" i="43"/>
  <c r="M84" i="43"/>
  <c r="N84" i="43"/>
  <c r="O84" i="43"/>
  <c r="P84" i="43"/>
  <c r="Q84" i="43"/>
  <c r="R84" i="43"/>
  <c r="S84" i="43"/>
  <c r="D85" i="43"/>
  <c r="E85" i="43"/>
  <c r="F85" i="43"/>
  <c r="G85" i="43"/>
  <c r="H85" i="43"/>
  <c r="I85" i="43"/>
  <c r="J85" i="43"/>
  <c r="K85" i="43"/>
  <c r="L85" i="43"/>
  <c r="M85" i="43"/>
  <c r="N85" i="43"/>
  <c r="O85" i="43"/>
  <c r="P85" i="43"/>
  <c r="Q85" i="43"/>
  <c r="R85" i="43"/>
  <c r="S85" i="43"/>
  <c r="C85" i="43"/>
  <c r="C77" i="43"/>
  <c r="C78" i="43"/>
  <c r="C79" i="43"/>
  <c r="C80" i="43"/>
  <c r="C81" i="43"/>
  <c r="C82" i="43"/>
  <c r="C83" i="43"/>
  <c r="C84" i="43"/>
  <c r="C76" i="43"/>
  <c r="V76" i="42"/>
  <c r="W76" i="42"/>
  <c r="X76" i="42"/>
  <c r="V77" i="42"/>
  <c r="W77" i="42"/>
  <c r="X77" i="42"/>
  <c r="V78" i="42"/>
  <c r="W78" i="42"/>
  <c r="X78" i="42"/>
  <c r="V79" i="42"/>
  <c r="W79" i="42"/>
  <c r="X79" i="42"/>
  <c r="V80" i="42"/>
  <c r="W80" i="42"/>
  <c r="X80" i="42"/>
  <c r="V81" i="42"/>
  <c r="W81" i="42"/>
  <c r="X81" i="42"/>
  <c r="V82" i="42"/>
  <c r="W82" i="42"/>
  <c r="X82" i="42"/>
  <c r="V83" i="42"/>
  <c r="W83" i="42"/>
  <c r="X83" i="42"/>
  <c r="V84" i="42"/>
  <c r="W84" i="42"/>
  <c r="X84" i="42"/>
  <c r="V85" i="42"/>
  <c r="W85" i="42"/>
  <c r="X85" i="42"/>
  <c r="U77" i="42"/>
  <c r="U78" i="42"/>
  <c r="U79" i="42"/>
  <c r="U80" i="42"/>
  <c r="U81" i="42"/>
  <c r="U82" i="42"/>
  <c r="U83" i="42"/>
  <c r="U84" i="42"/>
  <c r="U85" i="42"/>
  <c r="U76" i="42"/>
  <c r="D76" i="42"/>
  <c r="E76" i="42"/>
  <c r="F76" i="42"/>
  <c r="G76" i="42"/>
  <c r="H76" i="42"/>
  <c r="I76" i="42"/>
  <c r="J76" i="42"/>
  <c r="K76" i="42"/>
  <c r="L76" i="42"/>
  <c r="M76" i="42"/>
  <c r="N76" i="42"/>
  <c r="O76" i="42"/>
  <c r="P76" i="42"/>
  <c r="Q76" i="42"/>
  <c r="R76" i="42"/>
  <c r="S76" i="42"/>
  <c r="D77" i="42"/>
  <c r="E77" i="42"/>
  <c r="F77" i="42"/>
  <c r="G77" i="42"/>
  <c r="H77" i="42"/>
  <c r="I77" i="42"/>
  <c r="J77" i="42"/>
  <c r="K77" i="42"/>
  <c r="L77" i="42"/>
  <c r="M77" i="42"/>
  <c r="N77" i="42"/>
  <c r="O77" i="42"/>
  <c r="P77" i="42"/>
  <c r="Q77" i="42"/>
  <c r="R77" i="42"/>
  <c r="S77" i="42"/>
  <c r="D78" i="42"/>
  <c r="E78" i="42"/>
  <c r="F78" i="42"/>
  <c r="G78" i="42"/>
  <c r="H78" i="42"/>
  <c r="I78" i="42"/>
  <c r="J78" i="42"/>
  <c r="K78" i="42"/>
  <c r="L78" i="42"/>
  <c r="M78" i="42"/>
  <c r="N78" i="42"/>
  <c r="O78" i="42"/>
  <c r="P78" i="42"/>
  <c r="Q78" i="42"/>
  <c r="R78" i="42"/>
  <c r="S78" i="42"/>
  <c r="D79" i="42"/>
  <c r="E79" i="42"/>
  <c r="F79" i="42"/>
  <c r="G79" i="42"/>
  <c r="H79" i="42"/>
  <c r="I79" i="42"/>
  <c r="J79" i="42"/>
  <c r="K79" i="42"/>
  <c r="L79" i="42"/>
  <c r="M79" i="42"/>
  <c r="N79" i="42"/>
  <c r="O79" i="42"/>
  <c r="P79" i="42"/>
  <c r="Q79" i="42"/>
  <c r="R79" i="42"/>
  <c r="S79" i="42"/>
  <c r="D80" i="42"/>
  <c r="E80" i="42"/>
  <c r="F80" i="42"/>
  <c r="G80" i="42"/>
  <c r="H80" i="42"/>
  <c r="I80" i="42"/>
  <c r="J80" i="42"/>
  <c r="K80" i="42"/>
  <c r="L80" i="42"/>
  <c r="M80" i="42"/>
  <c r="N80" i="42"/>
  <c r="O80" i="42"/>
  <c r="P80" i="42"/>
  <c r="Q80" i="42"/>
  <c r="R80" i="42"/>
  <c r="S80" i="42"/>
  <c r="D81" i="42"/>
  <c r="E81" i="42"/>
  <c r="F81" i="42"/>
  <c r="G81" i="42"/>
  <c r="H81" i="42"/>
  <c r="I81" i="42"/>
  <c r="J81" i="42"/>
  <c r="K81" i="42"/>
  <c r="L81" i="42"/>
  <c r="M81" i="42"/>
  <c r="N81" i="42"/>
  <c r="O81" i="42"/>
  <c r="P81" i="42"/>
  <c r="Q81" i="42"/>
  <c r="R81" i="42"/>
  <c r="S81" i="42"/>
  <c r="D82" i="42"/>
  <c r="E82" i="42"/>
  <c r="F82" i="42"/>
  <c r="G82" i="42"/>
  <c r="H82" i="42"/>
  <c r="I82" i="42"/>
  <c r="J82" i="42"/>
  <c r="K82" i="42"/>
  <c r="L82" i="42"/>
  <c r="M82" i="42"/>
  <c r="N82" i="42"/>
  <c r="O82" i="42"/>
  <c r="P82" i="42"/>
  <c r="Q82" i="42"/>
  <c r="R82" i="42"/>
  <c r="S82" i="42"/>
  <c r="D83" i="42"/>
  <c r="E83" i="42"/>
  <c r="F83" i="42"/>
  <c r="G83" i="42"/>
  <c r="H83" i="42"/>
  <c r="I83" i="42"/>
  <c r="J83" i="42"/>
  <c r="K83" i="42"/>
  <c r="L83" i="42"/>
  <c r="M83" i="42"/>
  <c r="N83" i="42"/>
  <c r="O83" i="42"/>
  <c r="P83" i="42"/>
  <c r="Q83" i="42"/>
  <c r="R83" i="42"/>
  <c r="S83" i="42"/>
  <c r="D84" i="42"/>
  <c r="E84" i="42"/>
  <c r="F84" i="42"/>
  <c r="G84" i="42"/>
  <c r="H84" i="42"/>
  <c r="I84" i="42"/>
  <c r="J84" i="42"/>
  <c r="K84" i="42"/>
  <c r="L84" i="42"/>
  <c r="M84" i="42"/>
  <c r="N84" i="42"/>
  <c r="O84" i="42"/>
  <c r="P84" i="42"/>
  <c r="Q84" i="42"/>
  <c r="R84" i="42"/>
  <c r="S84" i="42"/>
  <c r="D85" i="42"/>
  <c r="E85" i="42"/>
  <c r="F85" i="42"/>
  <c r="G85" i="42"/>
  <c r="H85" i="42"/>
  <c r="I85" i="42"/>
  <c r="J85" i="42"/>
  <c r="K85" i="42"/>
  <c r="L85" i="42"/>
  <c r="M85" i="42"/>
  <c r="N85" i="42"/>
  <c r="O85" i="42"/>
  <c r="P85" i="42"/>
  <c r="Q85" i="42"/>
  <c r="R85" i="42"/>
  <c r="S85" i="42"/>
  <c r="C77" i="42"/>
  <c r="C78" i="42"/>
  <c r="C79" i="42"/>
  <c r="C80" i="42"/>
  <c r="C81" i="42"/>
  <c r="C82" i="42"/>
  <c r="C83" i="42"/>
  <c r="C84" i="42"/>
  <c r="C85" i="42"/>
  <c r="C76" i="42"/>
  <c r="V76" i="41"/>
  <c r="W76" i="41"/>
  <c r="X76" i="41"/>
  <c r="V77" i="41"/>
  <c r="W77" i="41"/>
  <c r="X77" i="41"/>
  <c r="V78" i="41"/>
  <c r="W78" i="41"/>
  <c r="X78" i="41"/>
  <c r="V79" i="41"/>
  <c r="W79" i="41"/>
  <c r="X79" i="41"/>
  <c r="V80" i="41"/>
  <c r="W80" i="41"/>
  <c r="X80" i="41"/>
  <c r="V81" i="41"/>
  <c r="W81" i="41"/>
  <c r="X81" i="41"/>
  <c r="V82" i="41"/>
  <c r="W82" i="41"/>
  <c r="X82" i="41"/>
  <c r="V83" i="41"/>
  <c r="W83" i="41"/>
  <c r="X83" i="41"/>
  <c r="V84" i="41"/>
  <c r="W84" i="41"/>
  <c r="X84" i="41"/>
  <c r="V85" i="41"/>
  <c r="W85" i="41"/>
  <c r="X85" i="41"/>
  <c r="U77" i="41"/>
  <c r="U78" i="41"/>
  <c r="U79" i="41"/>
  <c r="U80" i="41"/>
  <c r="U81" i="41"/>
  <c r="U82" i="41"/>
  <c r="U83" i="41"/>
  <c r="U84" i="41"/>
  <c r="U85" i="41"/>
  <c r="U76" i="41"/>
  <c r="D76" i="41"/>
  <c r="E76" i="41"/>
  <c r="F76" i="41"/>
  <c r="G76" i="41"/>
  <c r="H76" i="41"/>
  <c r="I76" i="41"/>
  <c r="J76" i="41"/>
  <c r="K76" i="41"/>
  <c r="L76" i="41"/>
  <c r="M76" i="41"/>
  <c r="N76" i="41"/>
  <c r="O76" i="41"/>
  <c r="P76" i="41"/>
  <c r="Q76" i="41"/>
  <c r="R76" i="41"/>
  <c r="S76" i="41"/>
  <c r="D77" i="41"/>
  <c r="E77" i="41"/>
  <c r="F77" i="41"/>
  <c r="G77" i="41"/>
  <c r="H77" i="41"/>
  <c r="I77" i="41"/>
  <c r="J77" i="41"/>
  <c r="K77" i="41"/>
  <c r="L77" i="41"/>
  <c r="M77" i="41"/>
  <c r="N77" i="41"/>
  <c r="O77" i="41"/>
  <c r="P77" i="41"/>
  <c r="Q77" i="41"/>
  <c r="R77" i="41"/>
  <c r="S77" i="41"/>
  <c r="D78" i="41"/>
  <c r="E78" i="41"/>
  <c r="F78" i="41"/>
  <c r="G78" i="41"/>
  <c r="H78" i="41"/>
  <c r="I78" i="41"/>
  <c r="J78" i="41"/>
  <c r="K78" i="41"/>
  <c r="L78" i="41"/>
  <c r="M78" i="41"/>
  <c r="N78" i="41"/>
  <c r="O78" i="41"/>
  <c r="P78" i="41"/>
  <c r="Q78" i="41"/>
  <c r="R78" i="41"/>
  <c r="S78" i="41"/>
  <c r="D79" i="41"/>
  <c r="E79" i="41"/>
  <c r="F79" i="41"/>
  <c r="G79" i="41"/>
  <c r="H79" i="41"/>
  <c r="I79" i="41"/>
  <c r="J79" i="41"/>
  <c r="K79" i="41"/>
  <c r="L79" i="41"/>
  <c r="M79" i="41"/>
  <c r="N79" i="41"/>
  <c r="O79" i="41"/>
  <c r="P79" i="41"/>
  <c r="Q79" i="41"/>
  <c r="R79" i="41"/>
  <c r="S79" i="41"/>
  <c r="D80" i="41"/>
  <c r="E80" i="41"/>
  <c r="F80" i="41"/>
  <c r="G80" i="41"/>
  <c r="H80" i="41"/>
  <c r="I80" i="41"/>
  <c r="J80" i="41"/>
  <c r="K80" i="41"/>
  <c r="L80" i="41"/>
  <c r="M80" i="41"/>
  <c r="N80" i="41"/>
  <c r="O80" i="41"/>
  <c r="P80" i="41"/>
  <c r="Q80" i="41"/>
  <c r="R80" i="41"/>
  <c r="S80" i="41"/>
  <c r="D81" i="41"/>
  <c r="E81" i="41"/>
  <c r="F81" i="41"/>
  <c r="G81" i="41"/>
  <c r="H81" i="41"/>
  <c r="I81" i="41"/>
  <c r="J81" i="41"/>
  <c r="K81" i="41"/>
  <c r="L81" i="41"/>
  <c r="M81" i="41"/>
  <c r="N81" i="41"/>
  <c r="O81" i="41"/>
  <c r="P81" i="41"/>
  <c r="Q81" i="41"/>
  <c r="R81" i="41"/>
  <c r="S81" i="41"/>
  <c r="D82" i="41"/>
  <c r="E82" i="41"/>
  <c r="F82" i="41"/>
  <c r="G82" i="41"/>
  <c r="H82" i="41"/>
  <c r="I82" i="41"/>
  <c r="J82" i="41"/>
  <c r="K82" i="41"/>
  <c r="L82" i="41"/>
  <c r="M82" i="41"/>
  <c r="N82" i="41"/>
  <c r="O82" i="41"/>
  <c r="P82" i="41"/>
  <c r="Q82" i="41"/>
  <c r="R82" i="41"/>
  <c r="S82" i="41"/>
  <c r="D83" i="41"/>
  <c r="E83" i="41"/>
  <c r="F83" i="41"/>
  <c r="G83" i="41"/>
  <c r="H83" i="41"/>
  <c r="I83" i="41"/>
  <c r="J83" i="41"/>
  <c r="K83" i="41"/>
  <c r="L83" i="41"/>
  <c r="M83" i="41"/>
  <c r="N83" i="41"/>
  <c r="O83" i="41"/>
  <c r="P83" i="41"/>
  <c r="Q83" i="41"/>
  <c r="R83" i="41"/>
  <c r="S83" i="41"/>
  <c r="D84" i="41"/>
  <c r="E84" i="41"/>
  <c r="F84" i="41"/>
  <c r="G84" i="41"/>
  <c r="H84" i="41"/>
  <c r="I84" i="41"/>
  <c r="J84" i="41"/>
  <c r="K84" i="41"/>
  <c r="L84" i="41"/>
  <c r="M84" i="41"/>
  <c r="N84" i="41"/>
  <c r="O84" i="41"/>
  <c r="P84" i="41"/>
  <c r="Q84" i="41"/>
  <c r="R84" i="41"/>
  <c r="S84" i="41"/>
  <c r="D85" i="41"/>
  <c r="E85" i="41"/>
  <c r="F85" i="41"/>
  <c r="G85" i="41"/>
  <c r="H85" i="41"/>
  <c r="I85" i="41"/>
  <c r="J85" i="41"/>
  <c r="K85" i="41"/>
  <c r="L85" i="41"/>
  <c r="M85" i="41"/>
  <c r="N85" i="41"/>
  <c r="O85" i="41"/>
  <c r="P85" i="41"/>
  <c r="Q85" i="41"/>
  <c r="R85" i="41"/>
  <c r="S85" i="41"/>
  <c r="C77" i="41"/>
  <c r="C78" i="41"/>
  <c r="C79" i="41"/>
  <c r="C80" i="41"/>
  <c r="C81" i="41"/>
  <c r="C82" i="41"/>
  <c r="C83" i="41"/>
  <c r="C84" i="41"/>
  <c r="C85" i="41"/>
  <c r="C76" i="41"/>
  <c r="V76" i="40"/>
  <c r="W76" i="40"/>
  <c r="X76" i="40"/>
  <c r="V77" i="40"/>
  <c r="W77" i="40"/>
  <c r="X77" i="40"/>
  <c r="V78" i="40"/>
  <c r="W78" i="40"/>
  <c r="X78" i="40"/>
  <c r="V79" i="40"/>
  <c r="W79" i="40"/>
  <c r="X79" i="40"/>
  <c r="V80" i="40"/>
  <c r="W80" i="40"/>
  <c r="X80" i="40"/>
  <c r="V81" i="40"/>
  <c r="W81" i="40"/>
  <c r="X81" i="40"/>
  <c r="V82" i="40"/>
  <c r="W82" i="40"/>
  <c r="X82" i="40"/>
  <c r="V83" i="40"/>
  <c r="W83" i="40"/>
  <c r="X83" i="40"/>
  <c r="V84" i="40"/>
  <c r="W84" i="40"/>
  <c r="X84" i="40"/>
  <c r="V85" i="40"/>
  <c r="W85" i="40"/>
  <c r="X85" i="40"/>
  <c r="U77" i="40"/>
  <c r="U78" i="40"/>
  <c r="U79" i="40"/>
  <c r="U80" i="40"/>
  <c r="U81" i="40"/>
  <c r="U82" i="40"/>
  <c r="U83" i="40"/>
  <c r="U84" i="40"/>
  <c r="U85" i="40"/>
  <c r="U76" i="40"/>
  <c r="D76" i="40"/>
  <c r="E76" i="40"/>
  <c r="F76" i="40"/>
  <c r="G76" i="40"/>
  <c r="H76" i="40"/>
  <c r="I76" i="40"/>
  <c r="J76" i="40"/>
  <c r="K76" i="40"/>
  <c r="L76" i="40"/>
  <c r="M76" i="40"/>
  <c r="N76" i="40"/>
  <c r="O76" i="40"/>
  <c r="P76" i="40"/>
  <c r="Q76" i="40"/>
  <c r="R76" i="40"/>
  <c r="S76" i="40"/>
  <c r="D77" i="40"/>
  <c r="E77" i="40"/>
  <c r="F77" i="40"/>
  <c r="G77" i="40"/>
  <c r="H77" i="40"/>
  <c r="I77" i="40"/>
  <c r="J77" i="40"/>
  <c r="K77" i="40"/>
  <c r="L77" i="40"/>
  <c r="M77" i="40"/>
  <c r="N77" i="40"/>
  <c r="O77" i="40"/>
  <c r="P77" i="40"/>
  <c r="Q77" i="40"/>
  <c r="R77" i="40"/>
  <c r="S77" i="40"/>
  <c r="D78" i="40"/>
  <c r="E78" i="40"/>
  <c r="F78" i="40"/>
  <c r="G78" i="40"/>
  <c r="H78" i="40"/>
  <c r="I78" i="40"/>
  <c r="J78" i="40"/>
  <c r="K78" i="40"/>
  <c r="L78" i="40"/>
  <c r="M78" i="40"/>
  <c r="N78" i="40"/>
  <c r="O78" i="40"/>
  <c r="P78" i="40"/>
  <c r="Q78" i="40"/>
  <c r="R78" i="40"/>
  <c r="S78" i="40"/>
  <c r="D79" i="40"/>
  <c r="E79" i="40"/>
  <c r="F79" i="40"/>
  <c r="G79" i="40"/>
  <c r="H79" i="40"/>
  <c r="I79" i="40"/>
  <c r="J79" i="40"/>
  <c r="K79" i="40"/>
  <c r="L79" i="40"/>
  <c r="M79" i="40"/>
  <c r="N79" i="40"/>
  <c r="O79" i="40"/>
  <c r="P79" i="40"/>
  <c r="Q79" i="40"/>
  <c r="R79" i="40"/>
  <c r="S79" i="40"/>
  <c r="D80" i="40"/>
  <c r="E80" i="40"/>
  <c r="F80" i="40"/>
  <c r="G80" i="40"/>
  <c r="H80" i="40"/>
  <c r="I80" i="40"/>
  <c r="J80" i="40"/>
  <c r="K80" i="40"/>
  <c r="L80" i="40"/>
  <c r="M80" i="40"/>
  <c r="N80" i="40"/>
  <c r="O80" i="40"/>
  <c r="P80" i="40"/>
  <c r="Q80" i="40"/>
  <c r="R80" i="40"/>
  <c r="S80" i="40"/>
  <c r="D81" i="40"/>
  <c r="E81" i="40"/>
  <c r="F81" i="40"/>
  <c r="G81" i="40"/>
  <c r="H81" i="40"/>
  <c r="I81" i="40"/>
  <c r="J81" i="40"/>
  <c r="K81" i="40"/>
  <c r="L81" i="40"/>
  <c r="M81" i="40"/>
  <c r="N81" i="40"/>
  <c r="O81" i="40"/>
  <c r="P81" i="40"/>
  <c r="Q81" i="40"/>
  <c r="R81" i="40"/>
  <c r="S81" i="40"/>
  <c r="D82" i="40"/>
  <c r="E82" i="40"/>
  <c r="F82" i="40"/>
  <c r="G82" i="40"/>
  <c r="H82" i="40"/>
  <c r="I82" i="40"/>
  <c r="J82" i="40"/>
  <c r="K82" i="40"/>
  <c r="L82" i="40"/>
  <c r="M82" i="40"/>
  <c r="N82" i="40"/>
  <c r="O82" i="40"/>
  <c r="P82" i="40"/>
  <c r="Q82" i="40"/>
  <c r="R82" i="40"/>
  <c r="S82" i="40"/>
  <c r="D83" i="40"/>
  <c r="E83" i="40"/>
  <c r="F83" i="40"/>
  <c r="G83" i="40"/>
  <c r="H83" i="40"/>
  <c r="I83" i="40"/>
  <c r="J83" i="40"/>
  <c r="K83" i="40"/>
  <c r="L83" i="40"/>
  <c r="M83" i="40"/>
  <c r="N83" i="40"/>
  <c r="O83" i="40"/>
  <c r="P83" i="40"/>
  <c r="Q83" i="40"/>
  <c r="R83" i="40"/>
  <c r="S83" i="40"/>
  <c r="D84" i="40"/>
  <c r="E84" i="40"/>
  <c r="F84" i="40"/>
  <c r="G84" i="40"/>
  <c r="H84" i="40"/>
  <c r="I84" i="40"/>
  <c r="J84" i="40"/>
  <c r="K84" i="40"/>
  <c r="L84" i="40"/>
  <c r="M84" i="40"/>
  <c r="N84" i="40"/>
  <c r="O84" i="40"/>
  <c r="P84" i="40"/>
  <c r="Q84" i="40"/>
  <c r="R84" i="40"/>
  <c r="S84" i="40"/>
  <c r="D85" i="40"/>
  <c r="E85" i="40"/>
  <c r="F85" i="40"/>
  <c r="G85" i="40"/>
  <c r="H85" i="40"/>
  <c r="I85" i="40"/>
  <c r="J85" i="40"/>
  <c r="K85" i="40"/>
  <c r="L85" i="40"/>
  <c r="M85" i="40"/>
  <c r="N85" i="40"/>
  <c r="O85" i="40"/>
  <c r="P85" i="40"/>
  <c r="Q85" i="40"/>
  <c r="R85" i="40"/>
  <c r="S85" i="40"/>
  <c r="C77" i="40"/>
  <c r="C78" i="40"/>
  <c r="C79" i="40"/>
  <c r="C80" i="40"/>
  <c r="C81" i="40"/>
  <c r="C82" i="40"/>
  <c r="C83" i="40"/>
  <c r="C84" i="40"/>
  <c r="C85" i="40"/>
  <c r="C76" i="40"/>
  <c r="V76" i="39"/>
  <c r="W76" i="39"/>
  <c r="X76" i="39"/>
  <c r="V77" i="39"/>
  <c r="W77" i="39"/>
  <c r="X77" i="39"/>
  <c r="V78" i="39"/>
  <c r="W78" i="39"/>
  <c r="X78" i="39"/>
  <c r="V79" i="39"/>
  <c r="W79" i="39"/>
  <c r="X79" i="39"/>
  <c r="V80" i="39"/>
  <c r="W80" i="39"/>
  <c r="X80" i="39"/>
  <c r="V81" i="39"/>
  <c r="W81" i="39"/>
  <c r="X81" i="39"/>
  <c r="V82" i="39"/>
  <c r="W82" i="39"/>
  <c r="X82" i="39"/>
  <c r="V83" i="39"/>
  <c r="W83" i="39"/>
  <c r="X83" i="39"/>
  <c r="V84" i="39"/>
  <c r="W84" i="39"/>
  <c r="X84" i="39"/>
  <c r="V85" i="39"/>
  <c r="W85" i="39"/>
  <c r="X85" i="39"/>
  <c r="U77" i="39"/>
  <c r="U78" i="39"/>
  <c r="U79" i="39"/>
  <c r="U80" i="39"/>
  <c r="U81" i="39"/>
  <c r="U82" i="39"/>
  <c r="U83" i="39"/>
  <c r="U84" i="39"/>
  <c r="U85" i="39"/>
  <c r="U76" i="39"/>
  <c r="D76" i="39"/>
  <c r="E76" i="39"/>
  <c r="F76" i="39"/>
  <c r="G76" i="39"/>
  <c r="H76" i="39"/>
  <c r="I76" i="39"/>
  <c r="J76" i="39"/>
  <c r="K76" i="39"/>
  <c r="L76" i="39"/>
  <c r="M76" i="39"/>
  <c r="N76" i="39"/>
  <c r="O76" i="39"/>
  <c r="P76" i="39"/>
  <c r="Q76" i="39"/>
  <c r="R76" i="39"/>
  <c r="S76" i="39"/>
  <c r="D77" i="39"/>
  <c r="E77" i="39"/>
  <c r="F77" i="39"/>
  <c r="G77" i="39"/>
  <c r="H77" i="39"/>
  <c r="I77" i="39"/>
  <c r="J77" i="39"/>
  <c r="K77" i="39"/>
  <c r="L77" i="39"/>
  <c r="M77" i="39"/>
  <c r="N77" i="39"/>
  <c r="O77" i="39"/>
  <c r="P77" i="39"/>
  <c r="Q77" i="39"/>
  <c r="R77" i="39"/>
  <c r="S77" i="39"/>
  <c r="D78" i="39"/>
  <c r="E78" i="39"/>
  <c r="F78" i="39"/>
  <c r="G78" i="39"/>
  <c r="H78" i="39"/>
  <c r="I78" i="39"/>
  <c r="J78" i="39"/>
  <c r="K78" i="39"/>
  <c r="L78" i="39"/>
  <c r="M78" i="39"/>
  <c r="N78" i="39"/>
  <c r="O78" i="39"/>
  <c r="P78" i="39"/>
  <c r="Q78" i="39"/>
  <c r="R78" i="39"/>
  <c r="S78" i="39"/>
  <c r="D79" i="39"/>
  <c r="E79" i="39"/>
  <c r="F79" i="39"/>
  <c r="G79" i="39"/>
  <c r="H79" i="39"/>
  <c r="I79" i="39"/>
  <c r="J79" i="39"/>
  <c r="K79" i="39"/>
  <c r="L79" i="39"/>
  <c r="M79" i="39"/>
  <c r="N79" i="39"/>
  <c r="O79" i="39"/>
  <c r="P79" i="39"/>
  <c r="Q79" i="39"/>
  <c r="R79" i="39"/>
  <c r="S79" i="39"/>
  <c r="D80" i="39"/>
  <c r="E80" i="39"/>
  <c r="F80" i="39"/>
  <c r="G80" i="39"/>
  <c r="H80" i="39"/>
  <c r="I80" i="39"/>
  <c r="J80" i="39"/>
  <c r="K80" i="39"/>
  <c r="L80" i="39"/>
  <c r="M80" i="39"/>
  <c r="N80" i="39"/>
  <c r="O80" i="39"/>
  <c r="P80" i="39"/>
  <c r="Q80" i="39"/>
  <c r="R80" i="39"/>
  <c r="S80" i="39"/>
  <c r="D81" i="39"/>
  <c r="E81" i="39"/>
  <c r="F81" i="39"/>
  <c r="G81" i="39"/>
  <c r="H81" i="39"/>
  <c r="I81" i="39"/>
  <c r="J81" i="39"/>
  <c r="K81" i="39"/>
  <c r="L81" i="39"/>
  <c r="M81" i="39"/>
  <c r="N81" i="39"/>
  <c r="O81" i="39"/>
  <c r="P81" i="39"/>
  <c r="Q81" i="39"/>
  <c r="R81" i="39"/>
  <c r="S81" i="39"/>
  <c r="D82" i="39"/>
  <c r="E82" i="39"/>
  <c r="F82" i="39"/>
  <c r="G82" i="39"/>
  <c r="H82" i="39"/>
  <c r="I82" i="39"/>
  <c r="J82" i="39"/>
  <c r="K82" i="39"/>
  <c r="L82" i="39"/>
  <c r="M82" i="39"/>
  <c r="N82" i="39"/>
  <c r="O82" i="39"/>
  <c r="P82" i="39"/>
  <c r="Q82" i="39"/>
  <c r="R82" i="39"/>
  <c r="S82" i="39"/>
  <c r="D83" i="39"/>
  <c r="E83" i="39"/>
  <c r="F83" i="39"/>
  <c r="G83" i="39"/>
  <c r="H83" i="39"/>
  <c r="I83" i="39"/>
  <c r="J83" i="39"/>
  <c r="K83" i="39"/>
  <c r="L83" i="39"/>
  <c r="M83" i="39"/>
  <c r="N83" i="39"/>
  <c r="O83" i="39"/>
  <c r="P83" i="39"/>
  <c r="Q83" i="39"/>
  <c r="R83" i="39"/>
  <c r="S83" i="39"/>
  <c r="D84" i="39"/>
  <c r="E84" i="39"/>
  <c r="F84" i="39"/>
  <c r="G84" i="39"/>
  <c r="H84" i="39"/>
  <c r="I84" i="39"/>
  <c r="J84" i="39"/>
  <c r="K84" i="39"/>
  <c r="L84" i="39"/>
  <c r="M84" i="39"/>
  <c r="N84" i="39"/>
  <c r="O84" i="39"/>
  <c r="P84" i="39"/>
  <c r="Q84" i="39"/>
  <c r="R84" i="39"/>
  <c r="S84" i="39"/>
  <c r="D85" i="39"/>
  <c r="E85" i="39"/>
  <c r="F85" i="39"/>
  <c r="G85" i="39"/>
  <c r="H85" i="39"/>
  <c r="I85" i="39"/>
  <c r="J85" i="39"/>
  <c r="K85" i="39"/>
  <c r="L85" i="39"/>
  <c r="M85" i="39"/>
  <c r="N85" i="39"/>
  <c r="O85" i="39"/>
  <c r="P85" i="39"/>
  <c r="Q85" i="39"/>
  <c r="R85" i="39"/>
  <c r="S85" i="39"/>
  <c r="C78" i="39"/>
  <c r="C79" i="39"/>
  <c r="C80" i="39"/>
  <c r="C81" i="39"/>
  <c r="C82" i="39"/>
  <c r="C83" i="39"/>
  <c r="C84" i="39"/>
  <c r="C85" i="39"/>
  <c r="C76" i="39"/>
  <c r="C77" i="39"/>
  <c r="V76" i="38"/>
  <c r="W76" i="38"/>
  <c r="X76" i="38"/>
  <c r="V77" i="38"/>
  <c r="W77" i="38"/>
  <c r="X77" i="38"/>
  <c r="V78" i="38"/>
  <c r="W78" i="38"/>
  <c r="X78" i="38"/>
  <c r="V79" i="38"/>
  <c r="W79" i="38"/>
  <c r="X79" i="38"/>
  <c r="V80" i="38"/>
  <c r="W80" i="38"/>
  <c r="X80" i="38"/>
  <c r="V81" i="38"/>
  <c r="W81" i="38"/>
  <c r="X81" i="38"/>
  <c r="V82" i="38"/>
  <c r="W82" i="38"/>
  <c r="X82" i="38"/>
  <c r="V83" i="38"/>
  <c r="W83" i="38"/>
  <c r="X83" i="38"/>
  <c r="V84" i="38"/>
  <c r="W84" i="38"/>
  <c r="X84" i="38"/>
  <c r="V85" i="38"/>
  <c r="W85" i="38"/>
  <c r="X85" i="38"/>
  <c r="U77" i="38"/>
  <c r="U78" i="38"/>
  <c r="U79" i="38"/>
  <c r="U80" i="38"/>
  <c r="U81" i="38"/>
  <c r="U82" i="38"/>
  <c r="U83" i="38"/>
  <c r="U84" i="38"/>
  <c r="U85" i="38"/>
  <c r="U76" i="38"/>
  <c r="D76" i="38"/>
  <c r="E76" i="38"/>
  <c r="F76" i="38"/>
  <c r="G76" i="38"/>
  <c r="H76" i="38"/>
  <c r="I76" i="38"/>
  <c r="J76" i="38"/>
  <c r="K76" i="38"/>
  <c r="L76" i="38"/>
  <c r="M76" i="38"/>
  <c r="N76" i="38"/>
  <c r="O76" i="38"/>
  <c r="P76" i="38"/>
  <c r="Q76" i="38"/>
  <c r="R76" i="38"/>
  <c r="S76" i="38"/>
  <c r="D77" i="38"/>
  <c r="E77" i="38"/>
  <c r="F77" i="38"/>
  <c r="G77" i="38"/>
  <c r="H77" i="38"/>
  <c r="I77" i="38"/>
  <c r="J77" i="38"/>
  <c r="K77" i="38"/>
  <c r="L77" i="38"/>
  <c r="M77" i="38"/>
  <c r="N77" i="38"/>
  <c r="O77" i="38"/>
  <c r="P77" i="38"/>
  <c r="Q77" i="38"/>
  <c r="R77" i="38"/>
  <c r="S77" i="38"/>
  <c r="D78" i="38"/>
  <c r="E78" i="38"/>
  <c r="F78" i="38"/>
  <c r="G78" i="38"/>
  <c r="H78" i="38"/>
  <c r="I78" i="38"/>
  <c r="J78" i="38"/>
  <c r="K78" i="38"/>
  <c r="L78" i="38"/>
  <c r="M78" i="38"/>
  <c r="N78" i="38"/>
  <c r="O78" i="38"/>
  <c r="P78" i="38"/>
  <c r="Q78" i="38"/>
  <c r="R78" i="38"/>
  <c r="S78" i="38"/>
  <c r="D79" i="38"/>
  <c r="E79" i="38"/>
  <c r="F79" i="38"/>
  <c r="G79" i="38"/>
  <c r="H79" i="38"/>
  <c r="I79" i="38"/>
  <c r="J79" i="38"/>
  <c r="K79" i="38"/>
  <c r="L79" i="38"/>
  <c r="M79" i="38"/>
  <c r="N79" i="38"/>
  <c r="O79" i="38"/>
  <c r="P79" i="38"/>
  <c r="Q79" i="38"/>
  <c r="R79" i="38"/>
  <c r="S79" i="38"/>
  <c r="D80" i="38"/>
  <c r="E80" i="38"/>
  <c r="F80" i="38"/>
  <c r="G80" i="38"/>
  <c r="H80" i="38"/>
  <c r="I80" i="38"/>
  <c r="J80" i="38"/>
  <c r="K80" i="38"/>
  <c r="L80" i="38"/>
  <c r="M80" i="38"/>
  <c r="N80" i="38"/>
  <c r="O80" i="38"/>
  <c r="P80" i="38"/>
  <c r="Q80" i="38"/>
  <c r="R80" i="38"/>
  <c r="S80" i="38"/>
  <c r="D81" i="38"/>
  <c r="E81" i="38"/>
  <c r="F81" i="38"/>
  <c r="G81" i="38"/>
  <c r="H81" i="38"/>
  <c r="I81" i="38"/>
  <c r="J81" i="38"/>
  <c r="K81" i="38"/>
  <c r="L81" i="38"/>
  <c r="M81" i="38"/>
  <c r="N81" i="38"/>
  <c r="O81" i="38"/>
  <c r="P81" i="38"/>
  <c r="Q81" i="38"/>
  <c r="R81" i="38"/>
  <c r="S81" i="38"/>
  <c r="D82" i="38"/>
  <c r="E82" i="38"/>
  <c r="F82" i="38"/>
  <c r="G82" i="38"/>
  <c r="H82" i="38"/>
  <c r="I82" i="38"/>
  <c r="J82" i="38"/>
  <c r="K82" i="38"/>
  <c r="L82" i="38"/>
  <c r="M82" i="38"/>
  <c r="N82" i="38"/>
  <c r="O82" i="38"/>
  <c r="P82" i="38"/>
  <c r="Q82" i="38"/>
  <c r="R82" i="38"/>
  <c r="S82" i="38"/>
  <c r="D83" i="38"/>
  <c r="E83" i="38"/>
  <c r="F83" i="38"/>
  <c r="G83" i="38"/>
  <c r="H83" i="38"/>
  <c r="I83" i="38"/>
  <c r="J83" i="38"/>
  <c r="K83" i="38"/>
  <c r="L83" i="38"/>
  <c r="M83" i="38"/>
  <c r="N83" i="38"/>
  <c r="O83" i="38"/>
  <c r="P83" i="38"/>
  <c r="Q83" i="38"/>
  <c r="R83" i="38"/>
  <c r="S83" i="38"/>
  <c r="D84" i="38"/>
  <c r="E84" i="38"/>
  <c r="F84" i="38"/>
  <c r="G84" i="38"/>
  <c r="H84" i="38"/>
  <c r="I84" i="38"/>
  <c r="J84" i="38"/>
  <c r="K84" i="38"/>
  <c r="L84" i="38"/>
  <c r="M84" i="38"/>
  <c r="N84" i="38"/>
  <c r="O84" i="38"/>
  <c r="P84" i="38"/>
  <c r="Q84" i="38"/>
  <c r="R84" i="38"/>
  <c r="S84" i="38"/>
  <c r="D85" i="38"/>
  <c r="E85" i="38"/>
  <c r="F85" i="38"/>
  <c r="G85" i="38"/>
  <c r="H85" i="38"/>
  <c r="I85" i="38"/>
  <c r="J85" i="38"/>
  <c r="K85" i="38"/>
  <c r="L85" i="38"/>
  <c r="M85" i="38"/>
  <c r="N85" i="38"/>
  <c r="O85" i="38"/>
  <c r="P85" i="38"/>
  <c r="Q85" i="38"/>
  <c r="R85" i="38"/>
  <c r="S85" i="38"/>
  <c r="C77" i="38"/>
  <c r="C78" i="38"/>
  <c r="C79" i="38"/>
  <c r="C80" i="38"/>
  <c r="C81" i="38"/>
  <c r="C82" i="38"/>
  <c r="C83" i="38"/>
  <c r="C84" i="38"/>
  <c r="C85" i="38"/>
  <c r="C76" i="38"/>
  <c r="V76" i="37"/>
  <c r="W76" i="37"/>
  <c r="X76" i="37"/>
  <c r="V77" i="37"/>
  <c r="W77" i="37"/>
  <c r="X77" i="37"/>
  <c r="V78" i="37"/>
  <c r="W78" i="37"/>
  <c r="X78" i="37"/>
  <c r="V79" i="37"/>
  <c r="W79" i="37"/>
  <c r="X79" i="37"/>
  <c r="V80" i="37"/>
  <c r="W80" i="37"/>
  <c r="X80" i="37"/>
  <c r="V81" i="37"/>
  <c r="W81" i="37"/>
  <c r="X81" i="37"/>
  <c r="V82" i="37"/>
  <c r="W82" i="37"/>
  <c r="X82" i="37"/>
  <c r="V83" i="37"/>
  <c r="W83" i="37"/>
  <c r="X83" i="37"/>
  <c r="V84" i="37"/>
  <c r="W84" i="37"/>
  <c r="X84" i="37"/>
  <c r="V85" i="37"/>
  <c r="W85" i="37"/>
  <c r="X85" i="37"/>
  <c r="U77" i="37"/>
  <c r="U78" i="37"/>
  <c r="U79" i="37"/>
  <c r="U80" i="37"/>
  <c r="U81" i="37"/>
  <c r="U82" i="37"/>
  <c r="U83" i="37"/>
  <c r="U84" i="37"/>
  <c r="U85" i="37"/>
  <c r="U76" i="37"/>
  <c r="D76" i="37"/>
  <c r="E76" i="37"/>
  <c r="F76" i="37"/>
  <c r="G76" i="37"/>
  <c r="H76" i="37"/>
  <c r="I76" i="37"/>
  <c r="J76" i="37"/>
  <c r="K76" i="37"/>
  <c r="L76" i="37"/>
  <c r="M76" i="37"/>
  <c r="N76" i="37"/>
  <c r="O76" i="37"/>
  <c r="P76" i="37"/>
  <c r="Q76" i="37"/>
  <c r="R76" i="37"/>
  <c r="S76" i="37"/>
  <c r="D77" i="37"/>
  <c r="E77" i="37"/>
  <c r="F77" i="37"/>
  <c r="G77" i="37"/>
  <c r="H77" i="37"/>
  <c r="I77" i="37"/>
  <c r="J77" i="37"/>
  <c r="K77" i="37"/>
  <c r="L77" i="37"/>
  <c r="M77" i="37"/>
  <c r="N77" i="37"/>
  <c r="O77" i="37"/>
  <c r="P77" i="37"/>
  <c r="Q77" i="37"/>
  <c r="R77" i="37"/>
  <c r="S77" i="37"/>
  <c r="D78" i="37"/>
  <c r="E78" i="37"/>
  <c r="F78" i="37"/>
  <c r="G78" i="37"/>
  <c r="H78" i="37"/>
  <c r="I78" i="37"/>
  <c r="J78" i="37"/>
  <c r="K78" i="37"/>
  <c r="L78" i="37"/>
  <c r="M78" i="37"/>
  <c r="N78" i="37"/>
  <c r="O78" i="37"/>
  <c r="P78" i="37"/>
  <c r="Q78" i="37"/>
  <c r="R78" i="37"/>
  <c r="S78" i="37"/>
  <c r="D79" i="37"/>
  <c r="E79" i="37"/>
  <c r="F79" i="37"/>
  <c r="G79" i="37"/>
  <c r="H79" i="37"/>
  <c r="I79" i="37"/>
  <c r="J79" i="37"/>
  <c r="K79" i="37"/>
  <c r="L79" i="37"/>
  <c r="M79" i="37"/>
  <c r="N79" i="37"/>
  <c r="O79" i="37"/>
  <c r="P79" i="37"/>
  <c r="Q79" i="37"/>
  <c r="R79" i="37"/>
  <c r="S79" i="37"/>
  <c r="D80" i="37"/>
  <c r="E80" i="37"/>
  <c r="F80" i="37"/>
  <c r="G80" i="37"/>
  <c r="H80" i="37"/>
  <c r="I80" i="37"/>
  <c r="J80" i="37"/>
  <c r="K80" i="37"/>
  <c r="L80" i="37"/>
  <c r="M80" i="37"/>
  <c r="N80" i="37"/>
  <c r="O80" i="37"/>
  <c r="P80" i="37"/>
  <c r="Q80" i="37"/>
  <c r="R80" i="37"/>
  <c r="S80" i="37"/>
  <c r="D81" i="37"/>
  <c r="E81" i="37"/>
  <c r="F81" i="37"/>
  <c r="G81" i="37"/>
  <c r="H81" i="37"/>
  <c r="I81" i="37"/>
  <c r="J81" i="37"/>
  <c r="K81" i="37"/>
  <c r="L81" i="37"/>
  <c r="M81" i="37"/>
  <c r="N81" i="37"/>
  <c r="O81" i="37"/>
  <c r="P81" i="37"/>
  <c r="Q81" i="37"/>
  <c r="R81" i="37"/>
  <c r="S81" i="37"/>
  <c r="D82" i="37"/>
  <c r="E82" i="37"/>
  <c r="F82" i="37"/>
  <c r="G82" i="37"/>
  <c r="H82" i="37"/>
  <c r="I82" i="37"/>
  <c r="J82" i="37"/>
  <c r="K82" i="37"/>
  <c r="L82" i="37"/>
  <c r="M82" i="37"/>
  <c r="N82" i="37"/>
  <c r="O82" i="37"/>
  <c r="P82" i="37"/>
  <c r="Q82" i="37"/>
  <c r="R82" i="37"/>
  <c r="S82" i="37"/>
  <c r="D83" i="37"/>
  <c r="E83" i="37"/>
  <c r="F83" i="37"/>
  <c r="G83" i="37"/>
  <c r="H83" i="37"/>
  <c r="I83" i="37"/>
  <c r="J83" i="37"/>
  <c r="K83" i="37"/>
  <c r="L83" i="37"/>
  <c r="M83" i="37"/>
  <c r="N83" i="37"/>
  <c r="O83" i="37"/>
  <c r="P83" i="37"/>
  <c r="Q83" i="37"/>
  <c r="R83" i="37"/>
  <c r="S83" i="37"/>
  <c r="D84" i="37"/>
  <c r="E84" i="37"/>
  <c r="F84" i="37"/>
  <c r="G84" i="37"/>
  <c r="H84" i="37"/>
  <c r="I84" i="37"/>
  <c r="J84" i="37"/>
  <c r="K84" i="37"/>
  <c r="L84" i="37"/>
  <c r="M84" i="37"/>
  <c r="N84" i="37"/>
  <c r="O84" i="37"/>
  <c r="P84" i="37"/>
  <c r="Q84" i="37"/>
  <c r="R84" i="37"/>
  <c r="S84" i="37"/>
  <c r="D85" i="37"/>
  <c r="E85" i="37"/>
  <c r="F85" i="37"/>
  <c r="G85" i="37"/>
  <c r="H85" i="37"/>
  <c r="I85" i="37"/>
  <c r="J85" i="37"/>
  <c r="K85" i="37"/>
  <c r="L85" i="37"/>
  <c r="M85" i="37"/>
  <c r="N85" i="37"/>
  <c r="O85" i="37"/>
  <c r="P85" i="37"/>
  <c r="Q85" i="37"/>
  <c r="R85" i="37"/>
  <c r="S85" i="37"/>
  <c r="C77" i="37"/>
  <c r="C78" i="37"/>
  <c r="C79" i="37"/>
  <c r="C80" i="37"/>
  <c r="C81" i="37"/>
  <c r="C82" i="37"/>
  <c r="C83" i="37"/>
  <c r="C84" i="37"/>
  <c r="C85" i="37"/>
  <c r="C76" i="37"/>
  <c r="V76" i="36"/>
  <c r="W76" i="36"/>
  <c r="X76" i="36"/>
  <c r="V77" i="36"/>
  <c r="W77" i="36"/>
  <c r="X77" i="36"/>
  <c r="V78" i="36"/>
  <c r="W78" i="36"/>
  <c r="X78" i="36"/>
  <c r="V79" i="36"/>
  <c r="W79" i="36"/>
  <c r="X79" i="36"/>
  <c r="V80" i="36"/>
  <c r="W80" i="36"/>
  <c r="X80" i="36"/>
  <c r="V81" i="36"/>
  <c r="W81" i="36"/>
  <c r="X81" i="36"/>
  <c r="V82" i="36"/>
  <c r="W82" i="36"/>
  <c r="X82" i="36"/>
  <c r="V83" i="36"/>
  <c r="W83" i="36"/>
  <c r="X83" i="36"/>
  <c r="V84" i="36"/>
  <c r="W84" i="36"/>
  <c r="X84" i="36"/>
  <c r="V85" i="36"/>
  <c r="W85" i="36"/>
  <c r="X85" i="36"/>
  <c r="U77" i="36"/>
  <c r="U78" i="36"/>
  <c r="U79" i="36"/>
  <c r="U80" i="36"/>
  <c r="U81" i="36"/>
  <c r="U82" i="36"/>
  <c r="U83" i="36"/>
  <c r="U84" i="36"/>
  <c r="U85" i="36"/>
  <c r="U76" i="36"/>
  <c r="D76" i="36"/>
  <c r="E76" i="36"/>
  <c r="F76" i="36"/>
  <c r="G76" i="36"/>
  <c r="H76" i="36"/>
  <c r="I76" i="36"/>
  <c r="J76" i="36"/>
  <c r="K76" i="36"/>
  <c r="L76" i="36"/>
  <c r="M76" i="36"/>
  <c r="N76" i="36"/>
  <c r="O76" i="36"/>
  <c r="P76" i="36"/>
  <c r="Q76" i="36"/>
  <c r="R76" i="36"/>
  <c r="S76" i="36"/>
  <c r="D77" i="36"/>
  <c r="E77" i="36"/>
  <c r="F77" i="36"/>
  <c r="G77" i="36"/>
  <c r="H77" i="36"/>
  <c r="I77" i="36"/>
  <c r="J77" i="36"/>
  <c r="K77" i="36"/>
  <c r="L77" i="36"/>
  <c r="M77" i="36"/>
  <c r="N77" i="36"/>
  <c r="O77" i="36"/>
  <c r="P77" i="36"/>
  <c r="Q77" i="36"/>
  <c r="R77" i="36"/>
  <c r="S77" i="36"/>
  <c r="D78" i="36"/>
  <c r="E78" i="36"/>
  <c r="F78" i="36"/>
  <c r="G78" i="36"/>
  <c r="H78" i="36"/>
  <c r="I78" i="36"/>
  <c r="J78" i="36"/>
  <c r="K78" i="36"/>
  <c r="L78" i="36"/>
  <c r="M78" i="36"/>
  <c r="N78" i="36"/>
  <c r="O78" i="36"/>
  <c r="P78" i="36"/>
  <c r="Q78" i="36"/>
  <c r="R78" i="36"/>
  <c r="S78" i="36"/>
  <c r="D79" i="36"/>
  <c r="E79" i="36"/>
  <c r="F79" i="36"/>
  <c r="G79" i="36"/>
  <c r="H79" i="36"/>
  <c r="I79" i="36"/>
  <c r="J79" i="36"/>
  <c r="K79" i="36"/>
  <c r="L79" i="36"/>
  <c r="M79" i="36"/>
  <c r="N79" i="36"/>
  <c r="O79" i="36"/>
  <c r="P79" i="36"/>
  <c r="Q79" i="36"/>
  <c r="R79" i="36"/>
  <c r="S79" i="36"/>
  <c r="D80" i="36"/>
  <c r="E80" i="36"/>
  <c r="F80" i="36"/>
  <c r="G80" i="36"/>
  <c r="H80" i="36"/>
  <c r="I80" i="36"/>
  <c r="J80" i="36"/>
  <c r="K80" i="36"/>
  <c r="L80" i="36"/>
  <c r="M80" i="36"/>
  <c r="N80" i="36"/>
  <c r="O80" i="36"/>
  <c r="P80" i="36"/>
  <c r="Q80" i="36"/>
  <c r="R80" i="36"/>
  <c r="S80" i="36"/>
  <c r="D81" i="36"/>
  <c r="E81" i="36"/>
  <c r="F81" i="36"/>
  <c r="G81" i="36"/>
  <c r="H81" i="36"/>
  <c r="I81" i="36"/>
  <c r="J81" i="36"/>
  <c r="K81" i="36"/>
  <c r="L81" i="36"/>
  <c r="M81" i="36"/>
  <c r="N81" i="36"/>
  <c r="O81" i="36"/>
  <c r="P81" i="36"/>
  <c r="Q81" i="36"/>
  <c r="R81" i="36"/>
  <c r="S81" i="36"/>
  <c r="D82" i="36"/>
  <c r="E82" i="36"/>
  <c r="F82" i="36"/>
  <c r="G82" i="36"/>
  <c r="H82" i="36"/>
  <c r="I82" i="36"/>
  <c r="J82" i="36"/>
  <c r="K82" i="36"/>
  <c r="L82" i="36"/>
  <c r="M82" i="36"/>
  <c r="N82" i="36"/>
  <c r="O82" i="36"/>
  <c r="P82" i="36"/>
  <c r="Q82" i="36"/>
  <c r="R82" i="36"/>
  <c r="S82" i="36"/>
  <c r="D83" i="36"/>
  <c r="E83" i="36"/>
  <c r="F83" i="36"/>
  <c r="G83" i="36"/>
  <c r="H83" i="36"/>
  <c r="I83" i="36"/>
  <c r="J83" i="36"/>
  <c r="K83" i="36"/>
  <c r="L83" i="36"/>
  <c r="M83" i="36"/>
  <c r="N83" i="36"/>
  <c r="O83" i="36"/>
  <c r="P83" i="36"/>
  <c r="Q83" i="36"/>
  <c r="R83" i="36"/>
  <c r="S83" i="36"/>
  <c r="D84" i="36"/>
  <c r="E84" i="36"/>
  <c r="F84" i="36"/>
  <c r="G84" i="36"/>
  <c r="H84" i="36"/>
  <c r="I84" i="36"/>
  <c r="J84" i="36"/>
  <c r="K84" i="36"/>
  <c r="L84" i="36"/>
  <c r="M84" i="36"/>
  <c r="N84" i="36"/>
  <c r="O84" i="36"/>
  <c r="P84" i="36"/>
  <c r="Q84" i="36"/>
  <c r="R84" i="36"/>
  <c r="S84" i="36"/>
  <c r="D85" i="36"/>
  <c r="E85" i="36"/>
  <c r="F85" i="36"/>
  <c r="G85" i="36"/>
  <c r="H85" i="36"/>
  <c r="I85" i="36"/>
  <c r="J85" i="36"/>
  <c r="K85" i="36"/>
  <c r="L85" i="36"/>
  <c r="M85" i="36"/>
  <c r="N85" i="36"/>
  <c r="O85" i="36"/>
  <c r="P85" i="36"/>
  <c r="Q85" i="36"/>
  <c r="R85" i="36"/>
  <c r="S85" i="36"/>
  <c r="C77" i="36"/>
  <c r="C78" i="36"/>
  <c r="C79" i="36"/>
  <c r="C80" i="36"/>
  <c r="C81" i="36"/>
  <c r="C82" i="36"/>
  <c r="C83" i="36"/>
  <c r="C84" i="36"/>
  <c r="C85" i="36"/>
  <c r="C76" i="36"/>
  <c r="V76" i="35"/>
  <c r="W76" i="35"/>
  <c r="X76" i="35"/>
  <c r="V77" i="35"/>
  <c r="W77" i="35"/>
  <c r="X77" i="35"/>
  <c r="V78" i="35"/>
  <c r="W78" i="35"/>
  <c r="X78" i="35"/>
  <c r="V79" i="35"/>
  <c r="W79" i="35"/>
  <c r="X79" i="35"/>
  <c r="V80" i="35"/>
  <c r="W80" i="35"/>
  <c r="X80" i="35"/>
  <c r="V81" i="35"/>
  <c r="W81" i="35"/>
  <c r="X81" i="35"/>
  <c r="V82" i="35"/>
  <c r="W82" i="35"/>
  <c r="X82" i="35"/>
  <c r="V83" i="35"/>
  <c r="W83" i="35"/>
  <c r="X83" i="35"/>
  <c r="V84" i="35"/>
  <c r="W84" i="35"/>
  <c r="X84" i="35"/>
  <c r="V85" i="35"/>
  <c r="W85" i="35"/>
  <c r="X85" i="35"/>
  <c r="U77" i="35"/>
  <c r="U78" i="35"/>
  <c r="U79" i="35"/>
  <c r="U80" i="35"/>
  <c r="U81" i="35"/>
  <c r="U82" i="35"/>
  <c r="U83" i="35"/>
  <c r="U84" i="35"/>
  <c r="U85" i="35"/>
  <c r="U76" i="35"/>
  <c r="D76" i="35"/>
  <c r="E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R76" i="35"/>
  <c r="S76" i="35"/>
  <c r="D77" i="35"/>
  <c r="E77" i="35"/>
  <c r="F77" i="35"/>
  <c r="G77" i="35"/>
  <c r="H77" i="35"/>
  <c r="I77" i="35"/>
  <c r="J77" i="35"/>
  <c r="K77" i="35"/>
  <c r="L77" i="35"/>
  <c r="M77" i="35"/>
  <c r="N77" i="35"/>
  <c r="O77" i="35"/>
  <c r="P77" i="35"/>
  <c r="Q77" i="35"/>
  <c r="R77" i="35"/>
  <c r="S77" i="35"/>
  <c r="D78" i="35"/>
  <c r="E78" i="35"/>
  <c r="F78" i="35"/>
  <c r="G78" i="35"/>
  <c r="H78" i="35"/>
  <c r="I78" i="35"/>
  <c r="J78" i="35"/>
  <c r="K78" i="35"/>
  <c r="L78" i="35"/>
  <c r="M78" i="35"/>
  <c r="N78" i="35"/>
  <c r="O78" i="35"/>
  <c r="P78" i="35"/>
  <c r="Q78" i="35"/>
  <c r="R78" i="35"/>
  <c r="S78" i="35"/>
  <c r="D79" i="35"/>
  <c r="E79" i="35"/>
  <c r="F79" i="35"/>
  <c r="G79" i="35"/>
  <c r="H79" i="35"/>
  <c r="I79" i="35"/>
  <c r="J79" i="35"/>
  <c r="K79" i="35"/>
  <c r="L79" i="35"/>
  <c r="M79" i="35"/>
  <c r="N79" i="35"/>
  <c r="O79" i="35"/>
  <c r="P79" i="35"/>
  <c r="Q79" i="35"/>
  <c r="R79" i="35"/>
  <c r="S79" i="35"/>
  <c r="D80" i="35"/>
  <c r="E80" i="35"/>
  <c r="F80" i="35"/>
  <c r="G80" i="35"/>
  <c r="H80" i="35"/>
  <c r="I80" i="35"/>
  <c r="J80" i="35"/>
  <c r="K80" i="35"/>
  <c r="L80" i="35"/>
  <c r="M80" i="35"/>
  <c r="N80" i="35"/>
  <c r="O80" i="35"/>
  <c r="P80" i="35"/>
  <c r="Q80" i="35"/>
  <c r="R80" i="35"/>
  <c r="S80" i="35"/>
  <c r="D81" i="35"/>
  <c r="E81" i="35"/>
  <c r="F81" i="35"/>
  <c r="G81" i="35"/>
  <c r="H81" i="35"/>
  <c r="I81" i="35"/>
  <c r="J81" i="35"/>
  <c r="K81" i="35"/>
  <c r="L81" i="35"/>
  <c r="M81" i="35"/>
  <c r="N81" i="35"/>
  <c r="O81" i="35"/>
  <c r="P81" i="35"/>
  <c r="Q81" i="35"/>
  <c r="R81" i="35"/>
  <c r="S81" i="35"/>
  <c r="D82" i="35"/>
  <c r="E82" i="35"/>
  <c r="F82" i="35"/>
  <c r="G82" i="35"/>
  <c r="H82" i="35"/>
  <c r="I82" i="35"/>
  <c r="J82" i="35"/>
  <c r="K82" i="35"/>
  <c r="L82" i="35"/>
  <c r="M82" i="35"/>
  <c r="N82" i="35"/>
  <c r="O82" i="35"/>
  <c r="P82" i="35"/>
  <c r="Q82" i="35"/>
  <c r="R82" i="35"/>
  <c r="S82" i="35"/>
  <c r="D83" i="35"/>
  <c r="E83" i="35"/>
  <c r="F83" i="35"/>
  <c r="G83" i="35"/>
  <c r="H83" i="35"/>
  <c r="I83" i="35"/>
  <c r="J83" i="35"/>
  <c r="K83" i="35"/>
  <c r="L83" i="35"/>
  <c r="M83" i="35"/>
  <c r="N83" i="35"/>
  <c r="O83" i="35"/>
  <c r="P83" i="35"/>
  <c r="Q83" i="35"/>
  <c r="R83" i="35"/>
  <c r="S83" i="35"/>
  <c r="D84" i="35"/>
  <c r="E84" i="35"/>
  <c r="F84" i="35"/>
  <c r="G84" i="35"/>
  <c r="H84" i="35"/>
  <c r="I84" i="35"/>
  <c r="J84" i="35"/>
  <c r="K84" i="35"/>
  <c r="L84" i="35"/>
  <c r="M84" i="35"/>
  <c r="N84" i="35"/>
  <c r="O84" i="35"/>
  <c r="P84" i="35"/>
  <c r="Q84" i="35"/>
  <c r="R84" i="35"/>
  <c r="S84" i="35"/>
  <c r="D85" i="35"/>
  <c r="E85" i="35"/>
  <c r="F85" i="35"/>
  <c r="G85" i="35"/>
  <c r="H85" i="35"/>
  <c r="I85" i="35"/>
  <c r="J85" i="35"/>
  <c r="K85" i="35"/>
  <c r="L85" i="35"/>
  <c r="M85" i="35"/>
  <c r="N85" i="35"/>
  <c r="O85" i="35"/>
  <c r="P85" i="35"/>
  <c r="Q85" i="35"/>
  <c r="R85" i="35"/>
  <c r="S85" i="35"/>
  <c r="C77" i="35"/>
  <c r="C78" i="35"/>
  <c r="C79" i="35"/>
  <c r="C80" i="35"/>
  <c r="C81" i="35"/>
  <c r="C82" i="35"/>
  <c r="C83" i="35"/>
  <c r="C84" i="35"/>
  <c r="C85" i="35"/>
  <c r="C76" i="35"/>
  <c r="C67" i="35"/>
  <c r="C68" i="35"/>
  <c r="V76" i="34"/>
  <c r="V76" i="85" s="1"/>
  <c r="W76" i="34"/>
  <c r="W76" i="85" s="1"/>
  <c r="X76" i="34"/>
  <c r="X76" i="85" s="1"/>
  <c r="V77" i="34"/>
  <c r="V77" i="85" s="1"/>
  <c r="W77" i="34"/>
  <c r="W77" i="85" s="1"/>
  <c r="X77" i="34"/>
  <c r="X77" i="85" s="1"/>
  <c r="V78" i="34"/>
  <c r="V78" i="85" s="1"/>
  <c r="W78" i="34"/>
  <c r="W78" i="85" s="1"/>
  <c r="X78" i="34"/>
  <c r="X78" i="85" s="1"/>
  <c r="V79" i="34"/>
  <c r="V79" i="85" s="1"/>
  <c r="W79" i="34"/>
  <c r="W79" i="85" s="1"/>
  <c r="X79" i="34"/>
  <c r="X79" i="85" s="1"/>
  <c r="V80" i="34"/>
  <c r="V80" i="85" s="1"/>
  <c r="W80" i="34"/>
  <c r="W80" i="85" s="1"/>
  <c r="X80" i="34"/>
  <c r="X80" i="85" s="1"/>
  <c r="V81" i="34"/>
  <c r="V81" i="85" s="1"/>
  <c r="W81" i="34"/>
  <c r="W81" i="85" s="1"/>
  <c r="X81" i="34"/>
  <c r="X81" i="85" s="1"/>
  <c r="V82" i="34"/>
  <c r="V82" i="85" s="1"/>
  <c r="W82" i="34"/>
  <c r="W82" i="85" s="1"/>
  <c r="X82" i="34"/>
  <c r="X82" i="85" s="1"/>
  <c r="V83" i="34"/>
  <c r="V83" i="85" s="1"/>
  <c r="W83" i="34"/>
  <c r="W83" i="85" s="1"/>
  <c r="X83" i="34"/>
  <c r="X83" i="85" s="1"/>
  <c r="V84" i="34"/>
  <c r="V84" i="85" s="1"/>
  <c r="W84" i="34"/>
  <c r="W84" i="85" s="1"/>
  <c r="X84" i="34"/>
  <c r="X84" i="85" s="1"/>
  <c r="V85" i="34"/>
  <c r="V85" i="85" s="1"/>
  <c r="W85" i="34"/>
  <c r="W85" i="85" s="1"/>
  <c r="X85" i="34"/>
  <c r="X85" i="85" s="1"/>
  <c r="U77" i="34"/>
  <c r="U77" i="85" s="1"/>
  <c r="U78" i="34"/>
  <c r="U78" i="85" s="1"/>
  <c r="U79" i="34"/>
  <c r="U79" i="85" s="1"/>
  <c r="U80" i="34"/>
  <c r="U80" i="85" s="1"/>
  <c r="U81" i="34"/>
  <c r="U81" i="85" s="1"/>
  <c r="U82" i="34"/>
  <c r="U82" i="85" s="1"/>
  <c r="U83" i="34"/>
  <c r="U83" i="85" s="1"/>
  <c r="U84" i="34"/>
  <c r="U84" i="85" s="1"/>
  <c r="U85" i="34"/>
  <c r="U85" i="85" s="1"/>
  <c r="U76" i="34"/>
  <c r="U76" i="85" s="1"/>
  <c r="D76" i="34"/>
  <c r="E76" i="34"/>
  <c r="E76" i="85" s="1"/>
  <c r="F76" i="34"/>
  <c r="F76" i="85" s="1"/>
  <c r="G76" i="34"/>
  <c r="G76" i="85" s="1"/>
  <c r="H76" i="34"/>
  <c r="H76" i="85" s="1"/>
  <c r="I76" i="34"/>
  <c r="I76" i="85" s="1"/>
  <c r="J76" i="34"/>
  <c r="J76" i="85" s="1"/>
  <c r="K76" i="34"/>
  <c r="K76" i="85" s="1"/>
  <c r="L76" i="34"/>
  <c r="L76" i="85" s="1"/>
  <c r="M76" i="34"/>
  <c r="M76" i="85" s="1"/>
  <c r="N76" i="34"/>
  <c r="N76" i="85" s="1"/>
  <c r="O76" i="34"/>
  <c r="O76" i="85" s="1"/>
  <c r="P76" i="34"/>
  <c r="P76" i="85" s="1"/>
  <c r="Q76" i="34"/>
  <c r="Q76" i="85" s="1"/>
  <c r="R76" i="34"/>
  <c r="R76" i="85" s="1"/>
  <c r="S76" i="34"/>
  <c r="S76" i="85" s="1"/>
  <c r="D77" i="34"/>
  <c r="E77" i="34"/>
  <c r="E77" i="85" s="1"/>
  <c r="F77" i="34"/>
  <c r="F77" i="85" s="1"/>
  <c r="G77" i="34"/>
  <c r="G77" i="85" s="1"/>
  <c r="H77" i="34"/>
  <c r="H77" i="85" s="1"/>
  <c r="I77" i="34"/>
  <c r="I77" i="85" s="1"/>
  <c r="J77" i="34"/>
  <c r="J77" i="85" s="1"/>
  <c r="K77" i="34"/>
  <c r="K77" i="85" s="1"/>
  <c r="L77" i="34"/>
  <c r="L77" i="85" s="1"/>
  <c r="M77" i="34"/>
  <c r="M77" i="85" s="1"/>
  <c r="N77" i="34"/>
  <c r="N77" i="85" s="1"/>
  <c r="O77" i="34"/>
  <c r="O77" i="85" s="1"/>
  <c r="P77" i="34"/>
  <c r="P77" i="85" s="1"/>
  <c r="Q77" i="34"/>
  <c r="Q77" i="85" s="1"/>
  <c r="R77" i="34"/>
  <c r="R77" i="85" s="1"/>
  <c r="S77" i="34"/>
  <c r="S77" i="85" s="1"/>
  <c r="D78" i="34"/>
  <c r="E78" i="34"/>
  <c r="E78" i="85" s="1"/>
  <c r="F78" i="34"/>
  <c r="F78" i="85" s="1"/>
  <c r="G78" i="34"/>
  <c r="G78" i="85" s="1"/>
  <c r="H78" i="34"/>
  <c r="H78" i="85" s="1"/>
  <c r="I78" i="34"/>
  <c r="I78" i="85" s="1"/>
  <c r="J78" i="34"/>
  <c r="J78" i="85" s="1"/>
  <c r="K78" i="34"/>
  <c r="K78" i="85" s="1"/>
  <c r="L78" i="34"/>
  <c r="L78" i="85" s="1"/>
  <c r="M78" i="34"/>
  <c r="M78" i="85" s="1"/>
  <c r="N78" i="34"/>
  <c r="N78" i="85" s="1"/>
  <c r="O78" i="34"/>
  <c r="O78" i="85" s="1"/>
  <c r="P78" i="34"/>
  <c r="P78" i="85" s="1"/>
  <c r="Q78" i="34"/>
  <c r="Q78" i="85" s="1"/>
  <c r="R78" i="34"/>
  <c r="R78" i="85" s="1"/>
  <c r="S78" i="34"/>
  <c r="S78" i="85" s="1"/>
  <c r="D79" i="34"/>
  <c r="E79" i="34"/>
  <c r="E79" i="85" s="1"/>
  <c r="F79" i="34"/>
  <c r="F79" i="85" s="1"/>
  <c r="G79" i="34"/>
  <c r="G79" i="85" s="1"/>
  <c r="H79" i="34"/>
  <c r="H79" i="85" s="1"/>
  <c r="I79" i="34"/>
  <c r="I79" i="85" s="1"/>
  <c r="J79" i="34"/>
  <c r="J79" i="85" s="1"/>
  <c r="K79" i="34"/>
  <c r="K79" i="85" s="1"/>
  <c r="L79" i="34"/>
  <c r="L79" i="85" s="1"/>
  <c r="M79" i="34"/>
  <c r="M79" i="85" s="1"/>
  <c r="N79" i="34"/>
  <c r="N79" i="85" s="1"/>
  <c r="O79" i="34"/>
  <c r="O79" i="85" s="1"/>
  <c r="P79" i="34"/>
  <c r="P79" i="85" s="1"/>
  <c r="Q79" i="34"/>
  <c r="Q79" i="85" s="1"/>
  <c r="R79" i="34"/>
  <c r="R79" i="85" s="1"/>
  <c r="S79" i="34"/>
  <c r="S79" i="85" s="1"/>
  <c r="D80" i="34"/>
  <c r="E80" i="34"/>
  <c r="E80" i="85" s="1"/>
  <c r="F80" i="34"/>
  <c r="F80" i="85" s="1"/>
  <c r="G80" i="34"/>
  <c r="G80" i="85" s="1"/>
  <c r="H80" i="34"/>
  <c r="H80" i="85" s="1"/>
  <c r="I80" i="34"/>
  <c r="I80" i="85" s="1"/>
  <c r="J80" i="34"/>
  <c r="J80" i="85" s="1"/>
  <c r="K80" i="34"/>
  <c r="K80" i="85" s="1"/>
  <c r="L80" i="34"/>
  <c r="L80" i="85" s="1"/>
  <c r="M80" i="34"/>
  <c r="M80" i="85" s="1"/>
  <c r="N80" i="34"/>
  <c r="N80" i="85" s="1"/>
  <c r="O80" i="34"/>
  <c r="O80" i="85" s="1"/>
  <c r="P80" i="34"/>
  <c r="P80" i="85" s="1"/>
  <c r="Q80" i="34"/>
  <c r="Q80" i="85" s="1"/>
  <c r="R80" i="34"/>
  <c r="R80" i="85" s="1"/>
  <c r="S80" i="34"/>
  <c r="S80" i="85" s="1"/>
  <c r="D81" i="34"/>
  <c r="E81" i="34"/>
  <c r="E81" i="85" s="1"/>
  <c r="F81" i="34"/>
  <c r="F81" i="85" s="1"/>
  <c r="G81" i="34"/>
  <c r="G81" i="85" s="1"/>
  <c r="H81" i="34"/>
  <c r="H81" i="85" s="1"/>
  <c r="I81" i="34"/>
  <c r="I81" i="85" s="1"/>
  <c r="J81" i="34"/>
  <c r="J81" i="85" s="1"/>
  <c r="K81" i="34"/>
  <c r="K81" i="85" s="1"/>
  <c r="L81" i="34"/>
  <c r="L81" i="85" s="1"/>
  <c r="M81" i="34"/>
  <c r="M81" i="85" s="1"/>
  <c r="N81" i="34"/>
  <c r="N81" i="85" s="1"/>
  <c r="O81" i="34"/>
  <c r="O81" i="85" s="1"/>
  <c r="P81" i="34"/>
  <c r="P81" i="85" s="1"/>
  <c r="Q81" i="34"/>
  <c r="Q81" i="85" s="1"/>
  <c r="R81" i="34"/>
  <c r="R81" i="85" s="1"/>
  <c r="S81" i="34"/>
  <c r="S81" i="85" s="1"/>
  <c r="D82" i="34"/>
  <c r="E82" i="34"/>
  <c r="E82" i="85" s="1"/>
  <c r="F82" i="34"/>
  <c r="F82" i="85" s="1"/>
  <c r="G82" i="34"/>
  <c r="G82" i="85" s="1"/>
  <c r="H82" i="34"/>
  <c r="H82" i="85" s="1"/>
  <c r="I82" i="34"/>
  <c r="I82" i="85" s="1"/>
  <c r="J82" i="34"/>
  <c r="J82" i="85" s="1"/>
  <c r="K82" i="34"/>
  <c r="K82" i="85" s="1"/>
  <c r="L82" i="34"/>
  <c r="L82" i="85" s="1"/>
  <c r="M82" i="34"/>
  <c r="M82" i="85" s="1"/>
  <c r="N82" i="34"/>
  <c r="N82" i="85" s="1"/>
  <c r="O82" i="34"/>
  <c r="O82" i="85" s="1"/>
  <c r="P82" i="34"/>
  <c r="P82" i="85" s="1"/>
  <c r="Q82" i="34"/>
  <c r="Q82" i="85" s="1"/>
  <c r="R82" i="34"/>
  <c r="R82" i="85" s="1"/>
  <c r="S82" i="34"/>
  <c r="S82" i="85" s="1"/>
  <c r="D83" i="34"/>
  <c r="E83" i="34"/>
  <c r="E83" i="85" s="1"/>
  <c r="F83" i="34"/>
  <c r="F83" i="85" s="1"/>
  <c r="G83" i="34"/>
  <c r="G83" i="85" s="1"/>
  <c r="H83" i="34"/>
  <c r="H83" i="85" s="1"/>
  <c r="I83" i="34"/>
  <c r="I83" i="85" s="1"/>
  <c r="J83" i="34"/>
  <c r="J83" i="85" s="1"/>
  <c r="K83" i="34"/>
  <c r="K83" i="85" s="1"/>
  <c r="L83" i="34"/>
  <c r="L83" i="85" s="1"/>
  <c r="M83" i="34"/>
  <c r="M83" i="85" s="1"/>
  <c r="N83" i="34"/>
  <c r="N83" i="85" s="1"/>
  <c r="O83" i="34"/>
  <c r="O83" i="85" s="1"/>
  <c r="P83" i="34"/>
  <c r="P83" i="85" s="1"/>
  <c r="Q83" i="34"/>
  <c r="Q83" i="85" s="1"/>
  <c r="R83" i="34"/>
  <c r="R83" i="85" s="1"/>
  <c r="S83" i="34"/>
  <c r="S83" i="85" s="1"/>
  <c r="D84" i="34"/>
  <c r="E84" i="34"/>
  <c r="E84" i="85" s="1"/>
  <c r="F84" i="34"/>
  <c r="F84" i="85" s="1"/>
  <c r="G84" i="34"/>
  <c r="G84" i="85" s="1"/>
  <c r="H84" i="34"/>
  <c r="H84" i="85" s="1"/>
  <c r="I84" i="34"/>
  <c r="I84" i="85" s="1"/>
  <c r="J84" i="34"/>
  <c r="J84" i="85" s="1"/>
  <c r="K84" i="34"/>
  <c r="K84" i="85" s="1"/>
  <c r="L84" i="34"/>
  <c r="L84" i="85" s="1"/>
  <c r="M84" i="34"/>
  <c r="M84" i="85" s="1"/>
  <c r="N84" i="34"/>
  <c r="N84" i="85" s="1"/>
  <c r="O84" i="34"/>
  <c r="O84" i="85" s="1"/>
  <c r="P84" i="34"/>
  <c r="P84" i="85" s="1"/>
  <c r="Q84" i="34"/>
  <c r="Q84" i="85" s="1"/>
  <c r="R84" i="34"/>
  <c r="R84" i="85" s="1"/>
  <c r="S84" i="34"/>
  <c r="S84" i="85" s="1"/>
  <c r="D85" i="34"/>
  <c r="E85" i="34"/>
  <c r="E85" i="85" s="1"/>
  <c r="F85" i="34"/>
  <c r="F85" i="85" s="1"/>
  <c r="G85" i="34"/>
  <c r="G85" i="85" s="1"/>
  <c r="H85" i="34"/>
  <c r="H85" i="85" s="1"/>
  <c r="I85" i="34"/>
  <c r="I85" i="85" s="1"/>
  <c r="J85" i="34"/>
  <c r="J85" i="85" s="1"/>
  <c r="K85" i="34"/>
  <c r="K85" i="85" s="1"/>
  <c r="L85" i="34"/>
  <c r="L85" i="85" s="1"/>
  <c r="M85" i="34"/>
  <c r="M85" i="85" s="1"/>
  <c r="N85" i="34"/>
  <c r="N85" i="85" s="1"/>
  <c r="O85" i="34"/>
  <c r="O85" i="85" s="1"/>
  <c r="P85" i="34"/>
  <c r="P85" i="85" s="1"/>
  <c r="Q85" i="34"/>
  <c r="Q85" i="85" s="1"/>
  <c r="R85" i="34"/>
  <c r="R85" i="85" s="1"/>
  <c r="S85" i="34"/>
  <c r="S85" i="85" s="1"/>
  <c r="C77" i="34"/>
  <c r="C78" i="34"/>
  <c r="C78" i="85" s="1"/>
  <c r="C79" i="34"/>
  <c r="C80" i="34"/>
  <c r="C81" i="34"/>
  <c r="C82" i="34"/>
  <c r="C82" i="85" s="1"/>
  <c r="C83" i="34"/>
  <c r="C84" i="34"/>
  <c r="C85" i="34"/>
  <c r="C76" i="34"/>
  <c r="C76" i="85" s="1"/>
  <c r="V76" i="31"/>
  <c r="W76" i="31"/>
  <c r="X76" i="31"/>
  <c r="V77" i="31"/>
  <c r="W77" i="31"/>
  <c r="X77" i="31"/>
  <c r="V78" i="31"/>
  <c r="W78" i="31"/>
  <c r="X78" i="31"/>
  <c r="V79" i="31"/>
  <c r="W79" i="31"/>
  <c r="X79" i="31"/>
  <c r="V80" i="31"/>
  <c r="W80" i="31"/>
  <c r="X80" i="31"/>
  <c r="V81" i="31"/>
  <c r="W81" i="31"/>
  <c r="X81" i="31"/>
  <c r="V82" i="31"/>
  <c r="W82" i="31"/>
  <c r="X82" i="31"/>
  <c r="V83" i="31"/>
  <c r="W83" i="31"/>
  <c r="X83" i="31"/>
  <c r="V84" i="31"/>
  <c r="W84" i="31"/>
  <c r="X84" i="31"/>
  <c r="V85" i="31"/>
  <c r="W85" i="31"/>
  <c r="X85" i="31"/>
  <c r="U77" i="31"/>
  <c r="U78" i="31"/>
  <c r="U79" i="31"/>
  <c r="U80" i="31"/>
  <c r="U81" i="31"/>
  <c r="U82" i="31"/>
  <c r="U83" i="31"/>
  <c r="U84" i="31"/>
  <c r="U85" i="31"/>
  <c r="U76" i="31"/>
  <c r="D76" i="31"/>
  <c r="E76" i="31"/>
  <c r="F76" i="31"/>
  <c r="G76" i="31"/>
  <c r="H76" i="31"/>
  <c r="I76" i="31"/>
  <c r="J76" i="31"/>
  <c r="K76" i="31"/>
  <c r="L76" i="31"/>
  <c r="M76" i="31"/>
  <c r="N76" i="31"/>
  <c r="O76" i="31"/>
  <c r="P76" i="31"/>
  <c r="Q76" i="31"/>
  <c r="R76" i="31"/>
  <c r="S76" i="31"/>
  <c r="D77" i="31"/>
  <c r="E77" i="31"/>
  <c r="F77" i="31"/>
  <c r="G77" i="31"/>
  <c r="H77" i="31"/>
  <c r="I77" i="31"/>
  <c r="J77" i="31"/>
  <c r="K77" i="31"/>
  <c r="L77" i="31"/>
  <c r="M77" i="31"/>
  <c r="N77" i="31"/>
  <c r="O77" i="31"/>
  <c r="P77" i="31"/>
  <c r="Q77" i="31"/>
  <c r="R77" i="31"/>
  <c r="S77" i="31"/>
  <c r="D78" i="31"/>
  <c r="E78" i="31"/>
  <c r="F78" i="31"/>
  <c r="G78" i="31"/>
  <c r="H78" i="31"/>
  <c r="I78" i="31"/>
  <c r="J78" i="31"/>
  <c r="K78" i="31"/>
  <c r="L78" i="31"/>
  <c r="M78" i="31"/>
  <c r="N78" i="31"/>
  <c r="O78" i="31"/>
  <c r="P78" i="31"/>
  <c r="Q78" i="31"/>
  <c r="R78" i="31"/>
  <c r="S78" i="31"/>
  <c r="D79" i="31"/>
  <c r="E79" i="31"/>
  <c r="F79" i="31"/>
  <c r="G79" i="31"/>
  <c r="H79" i="31"/>
  <c r="I79" i="31"/>
  <c r="J79" i="31"/>
  <c r="K79" i="31"/>
  <c r="L79" i="31"/>
  <c r="M79" i="31"/>
  <c r="N79" i="31"/>
  <c r="O79" i="31"/>
  <c r="P79" i="31"/>
  <c r="Q79" i="31"/>
  <c r="R79" i="31"/>
  <c r="S79" i="31"/>
  <c r="D80" i="31"/>
  <c r="E80" i="31"/>
  <c r="F80" i="31"/>
  <c r="G80" i="31"/>
  <c r="H80" i="31"/>
  <c r="I80" i="31"/>
  <c r="J80" i="31"/>
  <c r="K80" i="31"/>
  <c r="L80" i="31"/>
  <c r="M80" i="31"/>
  <c r="N80" i="31"/>
  <c r="O80" i="31"/>
  <c r="P80" i="31"/>
  <c r="Q80" i="31"/>
  <c r="R80" i="31"/>
  <c r="S80" i="31"/>
  <c r="D81" i="31"/>
  <c r="E81" i="31"/>
  <c r="F81" i="31"/>
  <c r="G81" i="31"/>
  <c r="H81" i="31"/>
  <c r="I81" i="31"/>
  <c r="J81" i="31"/>
  <c r="K81" i="31"/>
  <c r="L81" i="31"/>
  <c r="M81" i="31"/>
  <c r="N81" i="31"/>
  <c r="O81" i="31"/>
  <c r="P81" i="31"/>
  <c r="Q81" i="31"/>
  <c r="R81" i="31"/>
  <c r="S81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R82" i="31"/>
  <c r="S82" i="31"/>
  <c r="D83" i="31"/>
  <c r="E83" i="31"/>
  <c r="F83" i="31"/>
  <c r="G83" i="31"/>
  <c r="H83" i="31"/>
  <c r="I83" i="31"/>
  <c r="J83" i="31"/>
  <c r="K83" i="31"/>
  <c r="L83" i="31"/>
  <c r="M83" i="31"/>
  <c r="N83" i="31"/>
  <c r="O83" i="31"/>
  <c r="P83" i="31"/>
  <c r="Q83" i="31"/>
  <c r="R83" i="31"/>
  <c r="S83" i="31"/>
  <c r="D84" i="31"/>
  <c r="E84" i="31"/>
  <c r="F84" i="31"/>
  <c r="G84" i="31"/>
  <c r="H84" i="31"/>
  <c r="I84" i="31"/>
  <c r="J84" i="31"/>
  <c r="K84" i="31"/>
  <c r="L84" i="31"/>
  <c r="M84" i="31"/>
  <c r="N84" i="31"/>
  <c r="O84" i="31"/>
  <c r="P84" i="31"/>
  <c r="Q84" i="31"/>
  <c r="R84" i="31"/>
  <c r="S84" i="31"/>
  <c r="D85" i="31"/>
  <c r="E85" i="31"/>
  <c r="F85" i="31"/>
  <c r="G85" i="31"/>
  <c r="H85" i="31"/>
  <c r="I85" i="31"/>
  <c r="J85" i="31"/>
  <c r="K85" i="31"/>
  <c r="L85" i="31"/>
  <c r="M85" i="31"/>
  <c r="N85" i="31"/>
  <c r="O85" i="31"/>
  <c r="P85" i="31"/>
  <c r="Q85" i="31"/>
  <c r="R85" i="31"/>
  <c r="S85" i="31"/>
  <c r="C77" i="31"/>
  <c r="C78" i="31"/>
  <c r="C79" i="31"/>
  <c r="C80" i="31"/>
  <c r="C81" i="31"/>
  <c r="C82" i="31"/>
  <c r="C83" i="31"/>
  <c r="C84" i="31"/>
  <c r="C85" i="31"/>
  <c r="C76" i="31"/>
  <c r="V76" i="30"/>
  <c r="W76" i="30"/>
  <c r="X76" i="30"/>
  <c r="V77" i="30"/>
  <c r="W77" i="30"/>
  <c r="X77" i="30"/>
  <c r="V78" i="30"/>
  <c r="W78" i="30"/>
  <c r="X78" i="30"/>
  <c r="V79" i="30"/>
  <c r="W79" i="30"/>
  <c r="X79" i="30"/>
  <c r="V80" i="30"/>
  <c r="W80" i="30"/>
  <c r="X80" i="30"/>
  <c r="V81" i="30"/>
  <c r="W81" i="30"/>
  <c r="X81" i="30"/>
  <c r="V82" i="30"/>
  <c r="W82" i="30"/>
  <c r="X82" i="30"/>
  <c r="V83" i="30"/>
  <c r="W83" i="30"/>
  <c r="X83" i="30"/>
  <c r="V84" i="30"/>
  <c r="W84" i="30"/>
  <c r="X84" i="30"/>
  <c r="V85" i="30"/>
  <c r="W85" i="30"/>
  <c r="X85" i="30"/>
  <c r="U77" i="30"/>
  <c r="U78" i="30"/>
  <c r="U79" i="30"/>
  <c r="U80" i="30"/>
  <c r="U81" i="30"/>
  <c r="U82" i="30"/>
  <c r="U83" i="30"/>
  <c r="U84" i="30"/>
  <c r="U85" i="30"/>
  <c r="U76" i="30"/>
  <c r="D76" i="30"/>
  <c r="E76" i="30"/>
  <c r="F76" i="30"/>
  <c r="G76" i="30"/>
  <c r="H76" i="30"/>
  <c r="I76" i="30"/>
  <c r="J76" i="30"/>
  <c r="K76" i="30"/>
  <c r="L76" i="30"/>
  <c r="M76" i="30"/>
  <c r="N76" i="30"/>
  <c r="O76" i="30"/>
  <c r="P76" i="30"/>
  <c r="Q76" i="30"/>
  <c r="R76" i="30"/>
  <c r="S76" i="30"/>
  <c r="D77" i="30"/>
  <c r="E77" i="30"/>
  <c r="F77" i="30"/>
  <c r="G77" i="30"/>
  <c r="H77" i="30"/>
  <c r="I77" i="30"/>
  <c r="J77" i="30"/>
  <c r="K77" i="30"/>
  <c r="L77" i="30"/>
  <c r="M77" i="30"/>
  <c r="N77" i="30"/>
  <c r="O77" i="30"/>
  <c r="P77" i="30"/>
  <c r="Q77" i="30"/>
  <c r="R77" i="30"/>
  <c r="S77" i="30"/>
  <c r="D78" i="30"/>
  <c r="E78" i="30"/>
  <c r="F78" i="30"/>
  <c r="G78" i="30"/>
  <c r="H78" i="30"/>
  <c r="I78" i="30"/>
  <c r="J78" i="30"/>
  <c r="K78" i="30"/>
  <c r="L78" i="30"/>
  <c r="M78" i="30"/>
  <c r="N78" i="30"/>
  <c r="O78" i="30"/>
  <c r="P78" i="30"/>
  <c r="Q78" i="30"/>
  <c r="R78" i="30"/>
  <c r="S78" i="30"/>
  <c r="D79" i="30"/>
  <c r="E79" i="30"/>
  <c r="F79" i="30"/>
  <c r="G79" i="30"/>
  <c r="H79" i="30"/>
  <c r="I79" i="30"/>
  <c r="J79" i="30"/>
  <c r="K79" i="30"/>
  <c r="L79" i="30"/>
  <c r="M79" i="30"/>
  <c r="N79" i="30"/>
  <c r="O79" i="30"/>
  <c r="P79" i="30"/>
  <c r="Q79" i="30"/>
  <c r="R79" i="30"/>
  <c r="S79" i="30"/>
  <c r="D80" i="30"/>
  <c r="E80" i="30"/>
  <c r="F80" i="30"/>
  <c r="G80" i="30"/>
  <c r="H80" i="30"/>
  <c r="I80" i="30"/>
  <c r="J80" i="30"/>
  <c r="K80" i="30"/>
  <c r="L80" i="30"/>
  <c r="M80" i="30"/>
  <c r="N80" i="30"/>
  <c r="O80" i="30"/>
  <c r="P80" i="30"/>
  <c r="Q80" i="30"/>
  <c r="R80" i="30"/>
  <c r="S80" i="30"/>
  <c r="D81" i="30"/>
  <c r="E81" i="30"/>
  <c r="F81" i="30"/>
  <c r="G81" i="30"/>
  <c r="H81" i="30"/>
  <c r="I81" i="30"/>
  <c r="J81" i="30"/>
  <c r="K81" i="30"/>
  <c r="L81" i="30"/>
  <c r="M81" i="30"/>
  <c r="N81" i="30"/>
  <c r="O81" i="30"/>
  <c r="P81" i="30"/>
  <c r="Q81" i="30"/>
  <c r="R81" i="30"/>
  <c r="S81" i="30"/>
  <c r="D82" i="30"/>
  <c r="E82" i="30"/>
  <c r="F82" i="30"/>
  <c r="G82" i="30"/>
  <c r="H82" i="30"/>
  <c r="I82" i="30"/>
  <c r="J82" i="30"/>
  <c r="K82" i="30"/>
  <c r="L82" i="30"/>
  <c r="M82" i="30"/>
  <c r="N82" i="30"/>
  <c r="O82" i="30"/>
  <c r="P82" i="30"/>
  <c r="Q82" i="30"/>
  <c r="R82" i="30"/>
  <c r="S82" i="30"/>
  <c r="D83" i="30"/>
  <c r="E83" i="30"/>
  <c r="F83" i="30"/>
  <c r="G83" i="30"/>
  <c r="H83" i="30"/>
  <c r="I83" i="30"/>
  <c r="J83" i="30"/>
  <c r="K83" i="30"/>
  <c r="L83" i="30"/>
  <c r="M83" i="30"/>
  <c r="N83" i="30"/>
  <c r="O83" i="30"/>
  <c r="P83" i="30"/>
  <c r="Q83" i="30"/>
  <c r="R83" i="30"/>
  <c r="S83" i="30"/>
  <c r="D84" i="30"/>
  <c r="E84" i="30"/>
  <c r="F84" i="30"/>
  <c r="G84" i="30"/>
  <c r="H84" i="30"/>
  <c r="I84" i="30"/>
  <c r="J84" i="30"/>
  <c r="K84" i="30"/>
  <c r="L84" i="30"/>
  <c r="M84" i="30"/>
  <c r="N84" i="30"/>
  <c r="O84" i="30"/>
  <c r="P84" i="30"/>
  <c r="Q84" i="30"/>
  <c r="R84" i="30"/>
  <c r="S84" i="30"/>
  <c r="D85" i="30"/>
  <c r="E85" i="30"/>
  <c r="F85" i="30"/>
  <c r="G85" i="30"/>
  <c r="H85" i="30"/>
  <c r="I85" i="30"/>
  <c r="J85" i="30"/>
  <c r="K85" i="30"/>
  <c r="L85" i="30"/>
  <c r="M85" i="30"/>
  <c r="N85" i="30"/>
  <c r="O85" i="30"/>
  <c r="P85" i="30"/>
  <c r="Q85" i="30"/>
  <c r="R85" i="30"/>
  <c r="S85" i="30"/>
  <c r="C77" i="30"/>
  <c r="C78" i="30"/>
  <c r="C79" i="30"/>
  <c r="C80" i="30"/>
  <c r="C81" i="30"/>
  <c r="C82" i="30"/>
  <c r="C83" i="30"/>
  <c r="C84" i="30"/>
  <c r="C85" i="30"/>
  <c r="C76" i="30"/>
  <c r="V76" i="29"/>
  <c r="W76" i="29"/>
  <c r="X76" i="29"/>
  <c r="V77" i="29"/>
  <c r="W77" i="29"/>
  <c r="X77" i="29"/>
  <c r="V78" i="29"/>
  <c r="W78" i="29"/>
  <c r="X78" i="29"/>
  <c r="V79" i="29"/>
  <c r="W79" i="29"/>
  <c r="X79" i="29"/>
  <c r="V80" i="29"/>
  <c r="W80" i="29"/>
  <c r="X80" i="29"/>
  <c r="V81" i="29"/>
  <c r="W81" i="29"/>
  <c r="X81" i="29"/>
  <c r="V82" i="29"/>
  <c r="W82" i="29"/>
  <c r="X82" i="29"/>
  <c r="V83" i="29"/>
  <c r="W83" i="29"/>
  <c r="X83" i="29"/>
  <c r="V84" i="29"/>
  <c r="W84" i="29"/>
  <c r="X84" i="29"/>
  <c r="V85" i="29"/>
  <c r="W85" i="29"/>
  <c r="X85" i="29"/>
  <c r="U77" i="29"/>
  <c r="U78" i="29"/>
  <c r="U79" i="29"/>
  <c r="U80" i="29"/>
  <c r="U81" i="29"/>
  <c r="U82" i="29"/>
  <c r="U83" i="29"/>
  <c r="U84" i="29"/>
  <c r="U85" i="29"/>
  <c r="U76" i="29"/>
  <c r="D76" i="29"/>
  <c r="E76" i="29"/>
  <c r="F76" i="29"/>
  <c r="G76" i="29"/>
  <c r="H76" i="29"/>
  <c r="I76" i="29"/>
  <c r="J76" i="29"/>
  <c r="K76" i="29"/>
  <c r="L76" i="29"/>
  <c r="M76" i="29"/>
  <c r="N76" i="29"/>
  <c r="O76" i="29"/>
  <c r="P76" i="29"/>
  <c r="Q76" i="29"/>
  <c r="R76" i="29"/>
  <c r="S76" i="29"/>
  <c r="D77" i="29"/>
  <c r="E77" i="29"/>
  <c r="F77" i="29"/>
  <c r="G77" i="29"/>
  <c r="H77" i="29"/>
  <c r="I77" i="29"/>
  <c r="J77" i="29"/>
  <c r="K77" i="29"/>
  <c r="L77" i="29"/>
  <c r="M77" i="29"/>
  <c r="N77" i="29"/>
  <c r="O77" i="29"/>
  <c r="P77" i="29"/>
  <c r="Q77" i="29"/>
  <c r="R77" i="29"/>
  <c r="S77" i="29"/>
  <c r="D78" i="29"/>
  <c r="E78" i="29"/>
  <c r="F78" i="29"/>
  <c r="G78" i="29"/>
  <c r="H78" i="29"/>
  <c r="I78" i="29"/>
  <c r="J78" i="29"/>
  <c r="K78" i="29"/>
  <c r="L78" i="29"/>
  <c r="M78" i="29"/>
  <c r="N78" i="29"/>
  <c r="O78" i="29"/>
  <c r="P78" i="29"/>
  <c r="Q78" i="29"/>
  <c r="R78" i="29"/>
  <c r="S78" i="29"/>
  <c r="D79" i="29"/>
  <c r="E79" i="29"/>
  <c r="F79" i="29"/>
  <c r="G79" i="29"/>
  <c r="H79" i="29"/>
  <c r="I79" i="29"/>
  <c r="J79" i="29"/>
  <c r="K79" i="29"/>
  <c r="L79" i="29"/>
  <c r="M79" i="29"/>
  <c r="N79" i="29"/>
  <c r="O79" i="29"/>
  <c r="P79" i="29"/>
  <c r="Q79" i="29"/>
  <c r="R79" i="29"/>
  <c r="S79" i="29"/>
  <c r="D80" i="29"/>
  <c r="E80" i="29"/>
  <c r="F80" i="29"/>
  <c r="G80" i="29"/>
  <c r="H80" i="29"/>
  <c r="I80" i="29"/>
  <c r="J80" i="29"/>
  <c r="K80" i="29"/>
  <c r="L80" i="29"/>
  <c r="M80" i="29"/>
  <c r="N80" i="29"/>
  <c r="O80" i="29"/>
  <c r="P80" i="29"/>
  <c r="Q80" i="29"/>
  <c r="R80" i="29"/>
  <c r="S80" i="29"/>
  <c r="D81" i="29"/>
  <c r="E81" i="29"/>
  <c r="F81" i="29"/>
  <c r="G81" i="29"/>
  <c r="H81" i="29"/>
  <c r="I81" i="29"/>
  <c r="J81" i="29"/>
  <c r="K81" i="29"/>
  <c r="L81" i="29"/>
  <c r="M81" i="29"/>
  <c r="N81" i="29"/>
  <c r="O81" i="29"/>
  <c r="P81" i="29"/>
  <c r="Q81" i="29"/>
  <c r="R81" i="29"/>
  <c r="S81" i="29"/>
  <c r="D82" i="29"/>
  <c r="E82" i="29"/>
  <c r="F82" i="29"/>
  <c r="G82" i="29"/>
  <c r="H82" i="29"/>
  <c r="I82" i="29"/>
  <c r="J82" i="29"/>
  <c r="K82" i="29"/>
  <c r="L82" i="29"/>
  <c r="M82" i="29"/>
  <c r="N82" i="29"/>
  <c r="O82" i="29"/>
  <c r="P82" i="29"/>
  <c r="Q82" i="29"/>
  <c r="R82" i="29"/>
  <c r="S82" i="29"/>
  <c r="D83" i="29"/>
  <c r="E83" i="29"/>
  <c r="F83" i="29"/>
  <c r="G83" i="29"/>
  <c r="H83" i="29"/>
  <c r="I83" i="29"/>
  <c r="J83" i="29"/>
  <c r="K83" i="29"/>
  <c r="L83" i="29"/>
  <c r="M83" i="29"/>
  <c r="N83" i="29"/>
  <c r="O83" i="29"/>
  <c r="P83" i="29"/>
  <c r="Q83" i="29"/>
  <c r="R83" i="29"/>
  <c r="S83" i="29"/>
  <c r="D84" i="29"/>
  <c r="E84" i="29"/>
  <c r="F84" i="29"/>
  <c r="G84" i="29"/>
  <c r="H84" i="29"/>
  <c r="I84" i="29"/>
  <c r="J84" i="29"/>
  <c r="K84" i="29"/>
  <c r="L84" i="29"/>
  <c r="M84" i="29"/>
  <c r="N84" i="29"/>
  <c r="O84" i="29"/>
  <c r="P84" i="29"/>
  <c r="Q84" i="29"/>
  <c r="R84" i="29"/>
  <c r="S84" i="29"/>
  <c r="D85" i="29"/>
  <c r="E85" i="29"/>
  <c r="F85" i="29"/>
  <c r="G85" i="29"/>
  <c r="H85" i="29"/>
  <c r="I85" i="29"/>
  <c r="J85" i="29"/>
  <c r="K85" i="29"/>
  <c r="L85" i="29"/>
  <c r="M85" i="29"/>
  <c r="N85" i="29"/>
  <c r="O85" i="29"/>
  <c r="P85" i="29"/>
  <c r="Q85" i="29"/>
  <c r="R85" i="29"/>
  <c r="S85" i="29"/>
  <c r="C77" i="29"/>
  <c r="C78" i="29"/>
  <c r="C79" i="29"/>
  <c r="C80" i="29"/>
  <c r="C81" i="29"/>
  <c r="C82" i="29"/>
  <c r="C83" i="29"/>
  <c r="C84" i="29"/>
  <c r="C85" i="29"/>
  <c r="C76" i="29"/>
  <c r="V76" i="28"/>
  <c r="W76" i="28"/>
  <c r="X76" i="28"/>
  <c r="V77" i="28"/>
  <c r="W77" i="28"/>
  <c r="X77" i="28"/>
  <c r="V78" i="28"/>
  <c r="W78" i="28"/>
  <c r="X78" i="28"/>
  <c r="V79" i="28"/>
  <c r="W79" i="28"/>
  <c r="X79" i="28"/>
  <c r="V80" i="28"/>
  <c r="W80" i="28"/>
  <c r="X80" i="28"/>
  <c r="V81" i="28"/>
  <c r="W81" i="28"/>
  <c r="X81" i="28"/>
  <c r="V82" i="28"/>
  <c r="W82" i="28"/>
  <c r="X82" i="28"/>
  <c r="V83" i="28"/>
  <c r="W83" i="28"/>
  <c r="X83" i="28"/>
  <c r="V84" i="28"/>
  <c r="W84" i="28"/>
  <c r="X84" i="28"/>
  <c r="V85" i="28"/>
  <c r="W85" i="28"/>
  <c r="X85" i="28"/>
  <c r="U77" i="28"/>
  <c r="U78" i="28"/>
  <c r="U79" i="28"/>
  <c r="U80" i="28"/>
  <c r="U81" i="28"/>
  <c r="U82" i="28"/>
  <c r="U83" i="28"/>
  <c r="U84" i="28"/>
  <c r="U85" i="28"/>
  <c r="U76" i="28"/>
  <c r="D76" i="28"/>
  <c r="E76" i="28"/>
  <c r="F76" i="28"/>
  <c r="G76" i="28"/>
  <c r="H76" i="28"/>
  <c r="I76" i="28"/>
  <c r="J76" i="28"/>
  <c r="K76" i="28"/>
  <c r="L76" i="28"/>
  <c r="M76" i="28"/>
  <c r="N76" i="28"/>
  <c r="O76" i="28"/>
  <c r="P76" i="28"/>
  <c r="Q76" i="28"/>
  <c r="R76" i="28"/>
  <c r="S76" i="28"/>
  <c r="D77" i="28"/>
  <c r="E77" i="28"/>
  <c r="F77" i="28"/>
  <c r="G77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D78" i="28"/>
  <c r="E78" i="28"/>
  <c r="F78" i="28"/>
  <c r="G78" i="28"/>
  <c r="H78" i="28"/>
  <c r="I78" i="28"/>
  <c r="J78" i="28"/>
  <c r="K78" i="28"/>
  <c r="L78" i="28"/>
  <c r="M78" i="28"/>
  <c r="N78" i="28"/>
  <c r="O78" i="28"/>
  <c r="P78" i="28"/>
  <c r="Q78" i="28"/>
  <c r="R78" i="28"/>
  <c r="S78" i="28"/>
  <c r="D79" i="28"/>
  <c r="E79" i="28"/>
  <c r="F79" i="28"/>
  <c r="G79" i="28"/>
  <c r="H79" i="28"/>
  <c r="I79" i="28"/>
  <c r="J79" i="28"/>
  <c r="K79" i="28"/>
  <c r="L79" i="28"/>
  <c r="M79" i="28"/>
  <c r="N79" i="28"/>
  <c r="O79" i="28"/>
  <c r="P79" i="28"/>
  <c r="Q79" i="28"/>
  <c r="R79" i="28"/>
  <c r="S79" i="28"/>
  <c r="D80" i="28"/>
  <c r="E80" i="28"/>
  <c r="F80" i="28"/>
  <c r="G80" i="28"/>
  <c r="H80" i="28"/>
  <c r="I80" i="28"/>
  <c r="J80" i="28"/>
  <c r="K80" i="28"/>
  <c r="L80" i="28"/>
  <c r="M80" i="28"/>
  <c r="N80" i="28"/>
  <c r="O80" i="28"/>
  <c r="P80" i="28"/>
  <c r="Q80" i="28"/>
  <c r="R80" i="28"/>
  <c r="S80" i="28"/>
  <c r="D81" i="28"/>
  <c r="E81" i="28"/>
  <c r="F81" i="28"/>
  <c r="G81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D82" i="28"/>
  <c r="E82" i="28"/>
  <c r="F82" i="28"/>
  <c r="G82" i="28"/>
  <c r="H82" i="28"/>
  <c r="I82" i="28"/>
  <c r="J82" i="28"/>
  <c r="K82" i="28"/>
  <c r="L82" i="28"/>
  <c r="M82" i="28"/>
  <c r="N82" i="28"/>
  <c r="O82" i="28"/>
  <c r="P82" i="28"/>
  <c r="Q82" i="28"/>
  <c r="R82" i="28"/>
  <c r="S82" i="28"/>
  <c r="D83" i="28"/>
  <c r="E83" i="28"/>
  <c r="F83" i="28"/>
  <c r="G83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D84" i="28"/>
  <c r="E84" i="28"/>
  <c r="F84" i="28"/>
  <c r="G84" i="28"/>
  <c r="H84" i="28"/>
  <c r="I84" i="28"/>
  <c r="J84" i="28"/>
  <c r="K84" i="28"/>
  <c r="L84" i="28"/>
  <c r="M84" i="28"/>
  <c r="N84" i="28"/>
  <c r="O84" i="28"/>
  <c r="P84" i="28"/>
  <c r="Q84" i="28"/>
  <c r="R84" i="28"/>
  <c r="S84" i="28"/>
  <c r="D85" i="28"/>
  <c r="E85" i="28"/>
  <c r="F85" i="28"/>
  <c r="G85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C77" i="28"/>
  <c r="C78" i="28"/>
  <c r="C79" i="28"/>
  <c r="C80" i="28"/>
  <c r="C81" i="28"/>
  <c r="C82" i="28"/>
  <c r="C83" i="28"/>
  <c r="C84" i="28"/>
  <c r="C85" i="28"/>
  <c r="C76" i="28"/>
  <c r="V76" i="27"/>
  <c r="W76" i="27"/>
  <c r="X76" i="27"/>
  <c r="V77" i="27"/>
  <c r="W77" i="27"/>
  <c r="X77" i="27"/>
  <c r="V78" i="27"/>
  <c r="W78" i="27"/>
  <c r="X78" i="27"/>
  <c r="V79" i="27"/>
  <c r="W79" i="27"/>
  <c r="X79" i="27"/>
  <c r="V80" i="27"/>
  <c r="W80" i="27"/>
  <c r="X80" i="27"/>
  <c r="V81" i="27"/>
  <c r="W81" i="27"/>
  <c r="X81" i="27"/>
  <c r="V82" i="27"/>
  <c r="W82" i="27"/>
  <c r="X82" i="27"/>
  <c r="V83" i="27"/>
  <c r="W83" i="27"/>
  <c r="X83" i="27"/>
  <c r="V84" i="27"/>
  <c r="W84" i="27"/>
  <c r="X84" i="27"/>
  <c r="V85" i="27"/>
  <c r="W85" i="27"/>
  <c r="X85" i="27"/>
  <c r="U77" i="27"/>
  <c r="U78" i="27"/>
  <c r="U79" i="27"/>
  <c r="U80" i="27"/>
  <c r="U81" i="27"/>
  <c r="U82" i="27"/>
  <c r="U83" i="27"/>
  <c r="U84" i="27"/>
  <c r="U85" i="27"/>
  <c r="U76" i="27"/>
  <c r="D76" i="27"/>
  <c r="E76" i="27"/>
  <c r="F76" i="27"/>
  <c r="G76" i="27"/>
  <c r="H76" i="27"/>
  <c r="I76" i="27"/>
  <c r="J76" i="27"/>
  <c r="K76" i="27"/>
  <c r="L76" i="27"/>
  <c r="M76" i="27"/>
  <c r="N76" i="27"/>
  <c r="O76" i="27"/>
  <c r="P76" i="27"/>
  <c r="Q76" i="27"/>
  <c r="R76" i="27"/>
  <c r="S76" i="27"/>
  <c r="D77" i="27"/>
  <c r="E77" i="27"/>
  <c r="F77" i="27"/>
  <c r="G77" i="27"/>
  <c r="H77" i="27"/>
  <c r="I77" i="27"/>
  <c r="J77" i="27"/>
  <c r="K77" i="27"/>
  <c r="L77" i="27"/>
  <c r="M77" i="27"/>
  <c r="N77" i="27"/>
  <c r="O77" i="27"/>
  <c r="P77" i="27"/>
  <c r="Q77" i="27"/>
  <c r="R77" i="27"/>
  <c r="S77" i="27"/>
  <c r="D78" i="27"/>
  <c r="E78" i="27"/>
  <c r="F78" i="27"/>
  <c r="G78" i="27"/>
  <c r="H78" i="27"/>
  <c r="I78" i="27"/>
  <c r="J78" i="27"/>
  <c r="K78" i="27"/>
  <c r="L78" i="27"/>
  <c r="M78" i="27"/>
  <c r="N78" i="27"/>
  <c r="O78" i="27"/>
  <c r="P78" i="27"/>
  <c r="Q78" i="27"/>
  <c r="R78" i="27"/>
  <c r="S78" i="27"/>
  <c r="D79" i="27"/>
  <c r="E79" i="27"/>
  <c r="F79" i="27"/>
  <c r="G79" i="27"/>
  <c r="H79" i="27"/>
  <c r="I79" i="27"/>
  <c r="J79" i="27"/>
  <c r="K79" i="27"/>
  <c r="L79" i="27"/>
  <c r="M79" i="27"/>
  <c r="N79" i="27"/>
  <c r="O79" i="27"/>
  <c r="P79" i="27"/>
  <c r="Q79" i="27"/>
  <c r="R79" i="27"/>
  <c r="S79" i="27"/>
  <c r="D80" i="27"/>
  <c r="E80" i="27"/>
  <c r="F80" i="27"/>
  <c r="G80" i="27"/>
  <c r="H80" i="27"/>
  <c r="I80" i="27"/>
  <c r="J80" i="27"/>
  <c r="K80" i="27"/>
  <c r="L80" i="27"/>
  <c r="M80" i="27"/>
  <c r="N80" i="27"/>
  <c r="O80" i="27"/>
  <c r="P80" i="27"/>
  <c r="Q80" i="27"/>
  <c r="R80" i="27"/>
  <c r="S80" i="27"/>
  <c r="D81" i="27"/>
  <c r="E81" i="27"/>
  <c r="F81" i="27"/>
  <c r="G81" i="27"/>
  <c r="H81" i="27"/>
  <c r="I81" i="27"/>
  <c r="J81" i="27"/>
  <c r="K81" i="27"/>
  <c r="L81" i="27"/>
  <c r="M81" i="27"/>
  <c r="N81" i="27"/>
  <c r="O81" i="27"/>
  <c r="P81" i="27"/>
  <c r="Q81" i="27"/>
  <c r="R81" i="27"/>
  <c r="S81" i="27"/>
  <c r="D82" i="27"/>
  <c r="E82" i="27"/>
  <c r="F82" i="27"/>
  <c r="G82" i="27"/>
  <c r="H82" i="27"/>
  <c r="I82" i="27"/>
  <c r="J82" i="27"/>
  <c r="K82" i="27"/>
  <c r="L82" i="27"/>
  <c r="M82" i="27"/>
  <c r="N82" i="27"/>
  <c r="O82" i="27"/>
  <c r="P82" i="27"/>
  <c r="Q82" i="27"/>
  <c r="R82" i="27"/>
  <c r="S82" i="27"/>
  <c r="D83" i="27"/>
  <c r="E83" i="27"/>
  <c r="F83" i="27"/>
  <c r="G83" i="27"/>
  <c r="H83" i="27"/>
  <c r="I83" i="27"/>
  <c r="J83" i="27"/>
  <c r="K83" i="27"/>
  <c r="L83" i="27"/>
  <c r="M83" i="27"/>
  <c r="N83" i="27"/>
  <c r="O83" i="27"/>
  <c r="P83" i="27"/>
  <c r="Q83" i="27"/>
  <c r="R83" i="27"/>
  <c r="S83" i="27"/>
  <c r="D84" i="27"/>
  <c r="E84" i="27"/>
  <c r="F84" i="27"/>
  <c r="G84" i="27"/>
  <c r="H84" i="27"/>
  <c r="I84" i="27"/>
  <c r="J84" i="27"/>
  <c r="K84" i="27"/>
  <c r="L84" i="27"/>
  <c r="M84" i="27"/>
  <c r="N84" i="27"/>
  <c r="O84" i="27"/>
  <c r="P84" i="27"/>
  <c r="Q84" i="27"/>
  <c r="R84" i="27"/>
  <c r="S84" i="27"/>
  <c r="D85" i="27"/>
  <c r="E85" i="27"/>
  <c r="F85" i="27"/>
  <c r="G85" i="27"/>
  <c r="H85" i="27"/>
  <c r="I85" i="27"/>
  <c r="J85" i="27"/>
  <c r="K85" i="27"/>
  <c r="L85" i="27"/>
  <c r="M85" i="27"/>
  <c r="N85" i="27"/>
  <c r="O85" i="27"/>
  <c r="P85" i="27"/>
  <c r="Q85" i="27"/>
  <c r="R85" i="27"/>
  <c r="S85" i="27"/>
  <c r="C77" i="27"/>
  <c r="C78" i="27"/>
  <c r="C79" i="27"/>
  <c r="C80" i="27"/>
  <c r="C81" i="27"/>
  <c r="C82" i="27"/>
  <c r="C83" i="27"/>
  <c r="C84" i="27"/>
  <c r="C85" i="27"/>
  <c r="C76" i="27"/>
  <c r="V76" i="26"/>
  <c r="W76" i="26"/>
  <c r="X76" i="26"/>
  <c r="V77" i="26"/>
  <c r="W77" i="26"/>
  <c r="X77" i="26"/>
  <c r="V78" i="26"/>
  <c r="W78" i="26"/>
  <c r="X78" i="26"/>
  <c r="V79" i="26"/>
  <c r="W79" i="26"/>
  <c r="X79" i="26"/>
  <c r="V80" i="26"/>
  <c r="W80" i="26"/>
  <c r="X80" i="26"/>
  <c r="V81" i="26"/>
  <c r="W81" i="26"/>
  <c r="X81" i="26"/>
  <c r="V82" i="26"/>
  <c r="W82" i="26"/>
  <c r="X82" i="26"/>
  <c r="V83" i="26"/>
  <c r="W83" i="26"/>
  <c r="X83" i="26"/>
  <c r="V84" i="26"/>
  <c r="W84" i="26"/>
  <c r="X84" i="26"/>
  <c r="V85" i="26"/>
  <c r="W85" i="26"/>
  <c r="X85" i="26"/>
  <c r="U77" i="26"/>
  <c r="U78" i="26"/>
  <c r="U79" i="26"/>
  <c r="U80" i="26"/>
  <c r="U81" i="26"/>
  <c r="U82" i="26"/>
  <c r="U83" i="26"/>
  <c r="U84" i="26"/>
  <c r="U85" i="26"/>
  <c r="U76" i="26"/>
  <c r="D76" i="26"/>
  <c r="E76" i="26"/>
  <c r="F76" i="26"/>
  <c r="G76" i="26"/>
  <c r="H76" i="26"/>
  <c r="I76" i="26"/>
  <c r="J76" i="26"/>
  <c r="K76" i="26"/>
  <c r="L76" i="26"/>
  <c r="M76" i="26"/>
  <c r="N76" i="26"/>
  <c r="O76" i="26"/>
  <c r="P76" i="26"/>
  <c r="Q76" i="26"/>
  <c r="R76" i="26"/>
  <c r="S76" i="26"/>
  <c r="D77" i="26"/>
  <c r="E77" i="26"/>
  <c r="F77" i="26"/>
  <c r="G77" i="26"/>
  <c r="H77" i="26"/>
  <c r="I77" i="26"/>
  <c r="J77" i="26"/>
  <c r="K77" i="26"/>
  <c r="L77" i="26"/>
  <c r="M77" i="26"/>
  <c r="N77" i="26"/>
  <c r="O77" i="26"/>
  <c r="P77" i="26"/>
  <c r="Q77" i="26"/>
  <c r="R77" i="26"/>
  <c r="S77" i="26"/>
  <c r="D78" i="26"/>
  <c r="E78" i="26"/>
  <c r="F78" i="26"/>
  <c r="G78" i="26"/>
  <c r="H78" i="26"/>
  <c r="I78" i="26"/>
  <c r="J78" i="26"/>
  <c r="K78" i="26"/>
  <c r="L78" i="26"/>
  <c r="M78" i="26"/>
  <c r="N78" i="26"/>
  <c r="O78" i="26"/>
  <c r="P78" i="26"/>
  <c r="Q78" i="26"/>
  <c r="R78" i="26"/>
  <c r="S78" i="26"/>
  <c r="D79" i="26"/>
  <c r="E79" i="26"/>
  <c r="F79" i="26"/>
  <c r="G79" i="26"/>
  <c r="H79" i="26"/>
  <c r="I79" i="26"/>
  <c r="J79" i="26"/>
  <c r="K79" i="26"/>
  <c r="L79" i="26"/>
  <c r="M79" i="26"/>
  <c r="N79" i="26"/>
  <c r="O79" i="26"/>
  <c r="P79" i="26"/>
  <c r="Q79" i="26"/>
  <c r="R79" i="26"/>
  <c r="S79" i="26"/>
  <c r="D80" i="26"/>
  <c r="E80" i="26"/>
  <c r="F80" i="26"/>
  <c r="G80" i="26"/>
  <c r="H80" i="26"/>
  <c r="I80" i="26"/>
  <c r="J80" i="26"/>
  <c r="K80" i="26"/>
  <c r="L80" i="26"/>
  <c r="M80" i="26"/>
  <c r="N80" i="26"/>
  <c r="O80" i="26"/>
  <c r="P80" i="26"/>
  <c r="Q80" i="26"/>
  <c r="R80" i="26"/>
  <c r="S80" i="26"/>
  <c r="D81" i="26"/>
  <c r="E81" i="26"/>
  <c r="F81" i="26"/>
  <c r="G81" i="26"/>
  <c r="H81" i="26"/>
  <c r="I81" i="26"/>
  <c r="J81" i="26"/>
  <c r="K81" i="26"/>
  <c r="L81" i="26"/>
  <c r="M81" i="26"/>
  <c r="N81" i="26"/>
  <c r="O81" i="26"/>
  <c r="P81" i="26"/>
  <c r="Q81" i="26"/>
  <c r="R81" i="26"/>
  <c r="S81" i="26"/>
  <c r="D82" i="26"/>
  <c r="E82" i="26"/>
  <c r="F82" i="26"/>
  <c r="G82" i="26"/>
  <c r="H82" i="26"/>
  <c r="I82" i="26"/>
  <c r="J82" i="26"/>
  <c r="K82" i="26"/>
  <c r="L82" i="26"/>
  <c r="M82" i="26"/>
  <c r="N82" i="26"/>
  <c r="O82" i="26"/>
  <c r="P82" i="26"/>
  <c r="Q82" i="26"/>
  <c r="R82" i="26"/>
  <c r="S82" i="26"/>
  <c r="D83" i="26"/>
  <c r="E83" i="26"/>
  <c r="F83" i="26"/>
  <c r="G83" i="26"/>
  <c r="H83" i="26"/>
  <c r="I83" i="26"/>
  <c r="J83" i="26"/>
  <c r="K83" i="26"/>
  <c r="L83" i="26"/>
  <c r="M83" i="26"/>
  <c r="N83" i="26"/>
  <c r="O83" i="26"/>
  <c r="P83" i="26"/>
  <c r="Q83" i="26"/>
  <c r="R83" i="26"/>
  <c r="S83" i="26"/>
  <c r="D84" i="26"/>
  <c r="E84" i="26"/>
  <c r="F84" i="26"/>
  <c r="G84" i="26"/>
  <c r="H84" i="26"/>
  <c r="I84" i="26"/>
  <c r="J84" i="26"/>
  <c r="K84" i="26"/>
  <c r="L84" i="26"/>
  <c r="M84" i="26"/>
  <c r="N84" i="26"/>
  <c r="O84" i="26"/>
  <c r="P84" i="26"/>
  <c r="Q84" i="26"/>
  <c r="R84" i="26"/>
  <c r="S84" i="26"/>
  <c r="D85" i="26"/>
  <c r="E85" i="26"/>
  <c r="F85" i="26"/>
  <c r="G85" i="26"/>
  <c r="H85" i="26"/>
  <c r="I85" i="26"/>
  <c r="J85" i="26"/>
  <c r="K85" i="26"/>
  <c r="L85" i="26"/>
  <c r="M85" i="26"/>
  <c r="N85" i="26"/>
  <c r="O85" i="26"/>
  <c r="P85" i="26"/>
  <c r="Q85" i="26"/>
  <c r="R85" i="26"/>
  <c r="S85" i="26"/>
  <c r="C77" i="26"/>
  <c r="C78" i="26"/>
  <c r="C79" i="26"/>
  <c r="C80" i="26"/>
  <c r="C81" i="26"/>
  <c r="C82" i="26"/>
  <c r="C83" i="26"/>
  <c r="C84" i="26"/>
  <c r="C85" i="26"/>
  <c r="C76" i="26"/>
  <c r="V76" i="25"/>
  <c r="W76" i="25"/>
  <c r="X76" i="25"/>
  <c r="V77" i="25"/>
  <c r="W77" i="25"/>
  <c r="X77" i="25"/>
  <c r="V78" i="25"/>
  <c r="W78" i="25"/>
  <c r="X78" i="25"/>
  <c r="V79" i="25"/>
  <c r="W79" i="25"/>
  <c r="X79" i="25"/>
  <c r="V80" i="25"/>
  <c r="W80" i="25"/>
  <c r="X80" i="25"/>
  <c r="V81" i="25"/>
  <c r="W81" i="25"/>
  <c r="X81" i="25"/>
  <c r="V82" i="25"/>
  <c r="W82" i="25"/>
  <c r="X82" i="25"/>
  <c r="V83" i="25"/>
  <c r="W83" i="25"/>
  <c r="X83" i="25"/>
  <c r="V84" i="25"/>
  <c r="W84" i="25"/>
  <c r="X84" i="25"/>
  <c r="V85" i="25"/>
  <c r="W85" i="25"/>
  <c r="X85" i="25"/>
  <c r="U77" i="25"/>
  <c r="U78" i="25"/>
  <c r="U79" i="25"/>
  <c r="U80" i="25"/>
  <c r="U81" i="25"/>
  <c r="U82" i="25"/>
  <c r="U83" i="25"/>
  <c r="U84" i="25"/>
  <c r="U85" i="25"/>
  <c r="U76" i="25"/>
  <c r="D76" i="25"/>
  <c r="E76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D77" i="25"/>
  <c r="E77" i="25"/>
  <c r="F77" i="25"/>
  <c r="G77" i="25"/>
  <c r="H77" i="25"/>
  <c r="I77" i="25"/>
  <c r="J77" i="25"/>
  <c r="K77" i="25"/>
  <c r="L77" i="25"/>
  <c r="M77" i="25"/>
  <c r="N77" i="25"/>
  <c r="O77" i="25"/>
  <c r="P77" i="25"/>
  <c r="Q77" i="25"/>
  <c r="R77" i="25"/>
  <c r="S77" i="25"/>
  <c r="D78" i="25"/>
  <c r="E78" i="25"/>
  <c r="F78" i="25"/>
  <c r="G78" i="25"/>
  <c r="H78" i="25"/>
  <c r="I78" i="25"/>
  <c r="J78" i="25"/>
  <c r="K78" i="25"/>
  <c r="L78" i="25"/>
  <c r="M78" i="25"/>
  <c r="N78" i="25"/>
  <c r="O78" i="25"/>
  <c r="P78" i="25"/>
  <c r="Q78" i="25"/>
  <c r="R78" i="25"/>
  <c r="S78" i="25"/>
  <c r="D79" i="25"/>
  <c r="E79" i="25"/>
  <c r="F79" i="25"/>
  <c r="G79" i="25"/>
  <c r="H79" i="25"/>
  <c r="I79" i="25"/>
  <c r="J79" i="25"/>
  <c r="K79" i="25"/>
  <c r="L79" i="25"/>
  <c r="M79" i="25"/>
  <c r="N79" i="25"/>
  <c r="O79" i="25"/>
  <c r="P79" i="25"/>
  <c r="Q79" i="25"/>
  <c r="R79" i="25"/>
  <c r="S79" i="25"/>
  <c r="D80" i="25"/>
  <c r="E80" i="25"/>
  <c r="F80" i="25"/>
  <c r="G80" i="25"/>
  <c r="H80" i="25"/>
  <c r="I80" i="25"/>
  <c r="J80" i="25"/>
  <c r="K80" i="25"/>
  <c r="L80" i="25"/>
  <c r="M80" i="25"/>
  <c r="N80" i="25"/>
  <c r="O80" i="25"/>
  <c r="P80" i="25"/>
  <c r="Q80" i="25"/>
  <c r="R80" i="25"/>
  <c r="S80" i="25"/>
  <c r="D81" i="25"/>
  <c r="E81" i="25"/>
  <c r="F81" i="25"/>
  <c r="G81" i="25"/>
  <c r="H81" i="25"/>
  <c r="I81" i="25"/>
  <c r="J81" i="25"/>
  <c r="K81" i="25"/>
  <c r="L81" i="25"/>
  <c r="M81" i="25"/>
  <c r="N81" i="25"/>
  <c r="O81" i="25"/>
  <c r="P81" i="25"/>
  <c r="Q81" i="25"/>
  <c r="R81" i="25"/>
  <c r="S81" i="25"/>
  <c r="D82" i="25"/>
  <c r="E82" i="25"/>
  <c r="F82" i="25"/>
  <c r="G82" i="25"/>
  <c r="H82" i="25"/>
  <c r="I82" i="25"/>
  <c r="J82" i="25"/>
  <c r="K82" i="25"/>
  <c r="L82" i="25"/>
  <c r="M82" i="25"/>
  <c r="N82" i="25"/>
  <c r="O82" i="25"/>
  <c r="P82" i="25"/>
  <c r="Q82" i="25"/>
  <c r="R82" i="25"/>
  <c r="S82" i="25"/>
  <c r="D83" i="25"/>
  <c r="E83" i="25"/>
  <c r="F83" i="25"/>
  <c r="G83" i="25"/>
  <c r="H83" i="25"/>
  <c r="I83" i="25"/>
  <c r="J83" i="25"/>
  <c r="K83" i="25"/>
  <c r="L83" i="25"/>
  <c r="M83" i="25"/>
  <c r="N83" i="25"/>
  <c r="O83" i="25"/>
  <c r="P83" i="25"/>
  <c r="Q83" i="25"/>
  <c r="R83" i="25"/>
  <c r="S83" i="25"/>
  <c r="D84" i="25"/>
  <c r="E84" i="25"/>
  <c r="F84" i="25"/>
  <c r="G84" i="25"/>
  <c r="H84" i="25"/>
  <c r="I84" i="25"/>
  <c r="J84" i="25"/>
  <c r="K84" i="25"/>
  <c r="L84" i="25"/>
  <c r="M84" i="25"/>
  <c r="N84" i="25"/>
  <c r="O84" i="25"/>
  <c r="P84" i="25"/>
  <c r="Q84" i="25"/>
  <c r="R84" i="25"/>
  <c r="S84" i="25"/>
  <c r="D85" i="25"/>
  <c r="E85" i="25"/>
  <c r="F85" i="25"/>
  <c r="G85" i="25"/>
  <c r="H85" i="25"/>
  <c r="I85" i="25"/>
  <c r="J85" i="25"/>
  <c r="K85" i="25"/>
  <c r="L85" i="25"/>
  <c r="M85" i="25"/>
  <c r="N85" i="25"/>
  <c r="O85" i="25"/>
  <c r="P85" i="25"/>
  <c r="Q85" i="25"/>
  <c r="R85" i="25"/>
  <c r="S85" i="25"/>
  <c r="C77" i="25"/>
  <c r="C78" i="25"/>
  <c r="C79" i="25"/>
  <c r="C80" i="25"/>
  <c r="C81" i="25"/>
  <c r="C82" i="25"/>
  <c r="C83" i="25"/>
  <c r="C84" i="25"/>
  <c r="C85" i="25"/>
  <c r="C76" i="25"/>
  <c r="V76" i="24"/>
  <c r="W76" i="24"/>
  <c r="W76" i="84" s="1"/>
  <c r="X76" i="24"/>
  <c r="V77" i="24"/>
  <c r="V77" i="84" s="1"/>
  <c r="W77" i="24"/>
  <c r="W77" i="84" s="1"/>
  <c r="X77" i="24"/>
  <c r="X77" i="84" s="1"/>
  <c r="V78" i="24"/>
  <c r="V78" i="84" s="1"/>
  <c r="W78" i="24"/>
  <c r="X78" i="24"/>
  <c r="X78" i="84" s="1"/>
  <c r="V79" i="24"/>
  <c r="W79" i="24"/>
  <c r="X79" i="24"/>
  <c r="V80" i="24"/>
  <c r="W80" i="24"/>
  <c r="W80" i="84" s="1"/>
  <c r="X80" i="24"/>
  <c r="V81" i="24"/>
  <c r="V81" i="84" s="1"/>
  <c r="W81" i="24"/>
  <c r="W81" i="84" s="1"/>
  <c r="X81" i="24"/>
  <c r="X81" i="84" s="1"/>
  <c r="V82" i="24"/>
  <c r="V82" i="84" s="1"/>
  <c r="W82" i="24"/>
  <c r="X82" i="24"/>
  <c r="X82" i="84" s="1"/>
  <c r="V83" i="24"/>
  <c r="W83" i="24"/>
  <c r="X83" i="24"/>
  <c r="V84" i="24"/>
  <c r="W84" i="24"/>
  <c r="W84" i="84" s="1"/>
  <c r="X84" i="24"/>
  <c r="V85" i="24"/>
  <c r="V85" i="84" s="1"/>
  <c r="W85" i="24"/>
  <c r="W85" i="84" s="1"/>
  <c r="X85" i="24"/>
  <c r="X85" i="84" s="1"/>
  <c r="U77" i="24"/>
  <c r="U77" i="84" s="1"/>
  <c r="U78" i="24"/>
  <c r="U79" i="24"/>
  <c r="U80" i="24"/>
  <c r="U80" i="84" s="1"/>
  <c r="U81" i="24"/>
  <c r="U81" i="84" s="1"/>
  <c r="U82" i="24"/>
  <c r="U83" i="24"/>
  <c r="U84" i="24"/>
  <c r="U84" i="84" s="1"/>
  <c r="U85" i="24"/>
  <c r="U85" i="84" s="1"/>
  <c r="U76" i="24"/>
  <c r="D76" i="24"/>
  <c r="E76" i="24"/>
  <c r="E76" i="84" s="1"/>
  <c r="F76" i="24"/>
  <c r="F76" i="84" s="1"/>
  <c r="G76" i="24"/>
  <c r="H76" i="24"/>
  <c r="I76" i="24"/>
  <c r="I76" i="84" s="1"/>
  <c r="J76" i="24"/>
  <c r="J76" i="84" s="1"/>
  <c r="K76" i="24"/>
  <c r="L76" i="24"/>
  <c r="M76" i="24"/>
  <c r="M76" i="84" s="1"/>
  <c r="N76" i="24"/>
  <c r="N76" i="84" s="1"/>
  <c r="O76" i="24"/>
  <c r="P76" i="24"/>
  <c r="Q76" i="24"/>
  <c r="Q76" i="84" s="1"/>
  <c r="R76" i="24"/>
  <c r="R76" i="84" s="1"/>
  <c r="S76" i="24"/>
  <c r="D77" i="24"/>
  <c r="E77" i="24"/>
  <c r="E77" i="84" s="1"/>
  <c r="F77" i="24"/>
  <c r="F77" i="84" s="1"/>
  <c r="G77" i="24"/>
  <c r="H77" i="24"/>
  <c r="I77" i="24"/>
  <c r="I77" i="84" s="1"/>
  <c r="J77" i="24"/>
  <c r="J77" i="84" s="1"/>
  <c r="K77" i="24"/>
  <c r="L77" i="24"/>
  <c r="M77" i="24"/>
  <c r="M77" i="84" s="1"/>
  <c r="N77" i="24"/>
  <c r="N77" i="84" s="1"/>
  <c r="O77" i="24"/>
  <c r="P77" i="24"/>
  <c r="Q77" i="24"/>
  <c r="Q77" i="84" s="1"/>
  <c r="R77" i="24"/>
  <c r="R77" i="84" s="1"/>
  <c r="S77" i="24"/>
  <c r="D78" i="24"/>
  <c r="E78" i="24"/>
  <c r="E78" i="84" s="1"/>
  <c r="F78" i="24"/>
  <c r="F78" i="84" s="1"/>
  <c r="G78" i="24"/>
  <c r="H78" i="24"/>
  <c r="I78" i="24"/>
  <c r="I78" i="84" s="1"/>
  <c r="J78" i="24"/>
  <c r="J78" i="84" s="1"/>
  <c r="K78" i="24"/>
  <c r="L78" i="24"/>
  <c r="M78" i="24"/>
  <c r="M78" i="84" s="1"/>
  <c r="N78" i="24"/>
  <c r="N78" i="84" s="1"/>
  <c r="O78" i="24"/>
  <c r="P78" i="24"/>
  <c r="Q78" i="24"/>
  <c r="Q78" i="84" s="1"/>
  <c r="R78" i="24"/>
  <c r="R78" i="84" s="1"/>
  <c r="S78" i="24"/>
  <c r="D79" i="24"/>
  <c r="E79" i="24"/>
  <c r="E79" i="84" s="1"/>
  <c r="F79" i="24"/>
  <c r="F79" i="84" s="1"/>
  <c r="G79" i="24"/>
  <c r="H79" i="24"/>
  <c r="I79" i="24"/>
  <c r="I79" i="84" s="1"/>
  <c r="J79" i="24"/>
  <c r="J79" i="84" s="1"/>
  <c r="K79" i="24"/>
  <c r="L79" i="24"/>
  <c r="M79" i="24"/>
  <c r="M79" i="84" s="1"/>
  <c r="N79" i="24"/>
  <c r="N79" i="84" s="1"/>
  <c r="O79" i="24"/>
  <c r="P79" i="24"/>
  <c r="Q79" i="24"/>
  <c r="Q79" i="84" s="1"/>
  <c r="R79" i="24"/>
  <c r="R79" i="84" s="1"/>
  <c r="S79" i="24"/>
  <c r="D80" i="24"/>
  <c r="E80" i="24"/>
  <c r="E80" i="84" s="1"/>
  <c r="F80" i="24"/>
  <c r="F80" i="84" s="1"/>
  <c r="G80" i="24"/>
  <c r="H80" i="24"/>
  <c r="I80" i="24"/>
  <c r="I80" i="84" s="1"/>
  <c r="J80" i="24"/>
  <c r="J80" i="84" s="1"/>
  <c r="K80" i="24"/>
  <c r="L80" i="24"/>
  <c r="M80" i="24"/>
  <c r="M80" i="84" s="1"/>
  <c r="N80" i="24"/>
  <c r="N80" i="84" s="1"/>
  <c r="O80" i="24"/>
  <c r="P80" i="24"/>
  <c r="Q80" i="24"/>
  <c r="Q80" i="84" s="1"/>
  <c r="R80" i="24"/>
  <c r="R80" i="84" s="1"/>
  <c r="S80" i="24"/>
  <c r="D81" i="24"/>
  <c r="E81" i="24"/>
  <c r="E81" i="84" s="1"/>
  <c r="F81" i="24"/>
  <c r="F81" i="84" s="1"/>
  <c r="G81" i="24"/>
  <c r="H81" i="24"/>
  <c r="I81" i="24"/>
  <c r="I81" i="84" s="1"/>
  <c r="J81" i="24"/>
  <c r="J81" i="84" s="1"/>
  <c r="K81" i="24"/>
  <c r="L81" i="24"/>
  <c r="M81" i="24"/>
  <c r="M81" i="84" s="1"/>
  <c r="N81" i="24"/>
  <c r="N81" i="84" s="1"/>
  <c r="O81" i="24"/>
  <c r="P81" i="24"/>
  <c r="Q81" i="24"/>
  <c r="Q81" i="84" s="1"/>
  <c r="R81" i="24"/>
  <c r="R81" i="84" s="1"/>
  <c r="S81" i="24"/>
  <c r="D82" i="24"/>
  <c r="E82" i="24"/>
  <c r="E82" i="84" s="1"/>
  <c r="F82" i="24"/>
  <c r="F82" i="84" s="1"/>
  <c r="G82" i="24"/>
  <c r="H82" i="24"/>
  <c r="I82" i="24"/>
  <c r="I82" i="84" s="1"/>
  <c r="J82" i="24"/>
  <c r="J82" i="84" s="1"/>
  <c r="K82" i="24"/>
  <c r="L82" i="24"/>
  <c r="M82" i="24"/>
  <c r="M82" i="84" s="1"/>
  <c r="N82" i="24"/>
  <c r="N82" i="84" s="1"/>
  <c r="O82" i="24"/>
  <c r="P82" i="24"/>
  <c r="Q82" i="24"/>
  <c r="Q82" i="84" s="1"/>
  <c r="R82" i="24"/>
  <c r="R82" i="84" s="1"/>
  <c r="S82" i="24"/>
  <c r="D83" i="24"/>
  <c r="E83" i="24"/>
  <c r="E83" i="84" s="1"/>
  <c r="F83" i="24"/>
  <c r="F83" i="84" s="1"/>
  <c r="G83" i="24"/>
  <c r="H83" i="24"/>
  <c r="I83" i="24"/>
  <c r="I83" i="84" s="1"/>
  <c r="J83" i="24"/>
  <c r="J83" i="84" s="1"/>
  <c r="K83" i="24"/>
  <c r="L83" i="24"/>
  <c r="L83" i="84" s="1"/>
  <c r="M83" i="24"/>
  <c r="M83" i="84" s="1"/>
  <c r="N83" i="24"/>
  <c r="N83" i="84" s="1"/>
  <c r="O83" i="24"/>
  <c r="P83" i="24"/>
  <c r="P83" i="84" s="1"/>
  <c r="Q83" i="24"/>
  <c r="Q83" i="84" s="1"/>
  <c r="R83" i="24"/>
  <c r="R83" i="84" s="1"/>
  <c r="S83" i="24"/>
  <c r="D84" i="24"/>
  <c r="E84" i="24"/>
  <c r="E84" i="84" s="1"/>
  <c r="F84" i="24"/>
  <c r="F84" i="84" s="1"/>
  <c r="G84" i="24"/>
  <c r="H84" i="24"/>
  <c r="H84" i="84" s="1"/>
  <c r="I84" i="24"/>
  <c r="I84" i="84" s="1"/>
  <c r="J84" i="24"/>
  <c r="J84" i="84" s="1"/>
  <c r="K84" i="24"/>
  <c r="L84" i="24"/>
  <c r="L84" i="84" s="1"/>
  <c r="M84" i="24"/>
  <c r="M84" i="84" s="1"/>
  <c r="N84" i="24"/>
  <c r="N84" i="84" s="1"/>
  <c r="O84" i="24"/>
  <c r="P84" i="24"/>
  <c r="P84" i="84" s="1"/>
  <c r="Q84" i="24"/>
  <c r="Q84" i="84" s="1"/>
  <c r="R84" i="24"/>
  <c r="R84" i="84" s="1"/>
  <c r="S84" i="24"/>
  <c r="D85" i="24"/>
  <c r="E85" i="24"/>
  <c r="E85" i="84" s="1"/>
  <c r="F85" i="24"/>
  <c r="F85" i="84" s="1"/>
  <c r="G85" i="24"/>
  <c r="H85" i="24"/>
  <c r="H85" i="84" s="1"/>
  <c r="I85" i="24"/>
  <c r="I85" i="84" s="1"/>
  <c r="J85" i="24"/>
  <c r="J85" i="84" s="1"/>
  <c r="K85" i="24"/>
  <c r="L85" i="24"/>
  <c r="L85" i="84" s="1"/>
  <c r="M85" i="24"/>
  <c r="M85" i="84" s="1"/>
  <c r="N85" i="24"/>
  <c r="N85" i="84" s="1"/>
  <c r="O85" i="24"/>
  <c r="P85" i="24"/>
  <c r="P85" i="84" s="1"/>
  <c r="Q85" i="24"/>
  <c r="Q85" i="84" s="1"/>
  <c r="R85" i="24"/>
  <c r="R85" i="84" s="1"/>
  <c r="S85" i="24"/>
  <c r="C77" i="24"/>
  <c r="C78" i="24"/>
  <c r="C78" i="84" s="1"/>
  <c r="C79" i="24"/>
  <c r="C79" i="84" s="1"/>
  <c r="C80" i="24"/>
  <c r="C81" i="24"/>
  <c r="C82" i="24"/>
  <c r="C82" i="84" s="1"/>
  <c r="C83" i="24"/>
  <c r="C83" i="84" s="1"/>
  <c r="C84" i="24"/>
  <c r="C85" i="24"/>
  <c r="C76" i="24"/>
  <c r="C76" i="84" s="1"/>
  <c r="V76" i="23"/>
  <c r="W76" i="23"/>
  <c r="X76" i="23"/>
  <c r="V77" i="23"/>
  <c r="W77" i="23"/>
  <c r="X77" i="23"/>
  <c r="V78" i="23"/>
  <c r="W78" i="23"/>
  <c r="X78" i="23"/>
  <c r="V79" i="23"/>
  <c r="W79" i="23"/>
  <c r="X79" i="23"/>
  <c r="V80" i="23"/>
  <c r="W80" i="23"/>
  <c r="X80" i="23"/>
  <c r="V81" i="23"/>
  <c r="W81" i="23"/>
  <c r="X81" i="23"/>
  <c r="V82" i="23"/>
  <c r="W82" i="23"/>
  <c r="X82" i="23"/>
  <c r="V83" i="23"/>
  <c r="W83" i="23"/>
  <c r="X83" i="23"/>
  <c r="V84" i="23"/>
  <c r="W84" i="23"/>
  <c r="X84" i="23"/>
  <c r="V85" i="23"/>
  <c r="W85" i="23"/>
  <c r="X85" i="23"/>
  <c r="U77" i="23"/>
  <c r="U78" i="23"/>
  <c r="U79" i="23"/>
  <c r="U80" i="23"/>
  <c r="U81" i="23"/>
  <c r="U82" i="23"/>
  <c r="U83" i="23"/>
  <c r="U84" i="23"/>
  <c r="U85" i="23"/>
  <c r="U76" i="23"/>
  <c r="D76" i="23"/>
  <c r="E76" i="23"/>
  <c r="F76" i="23"/>
  <c r="G76" i="23"/>
  <c r="H76" i="23"/>
  <c r="I76" i="23"/>
  <c r="J76" i="23"/>
  <c r="K76" i="23"/>
  <c r="L76" i="23"/>
  <c r="M76" i="23"/>
  <c r="N76" i="23"/>
  <c r="O76" i="23"/>
  <c r="P76" i="23"/>
  <c r="Q76" i="23"/>
  <c r="R76" i="23"/>
  <c r="S76" i="23"/>
  <c r="D77" i="23"/>
  <c r="E77" i="23"/>
  <c r="F77" i="23"/>
  <c r="G77" i="23"/>
  <c r="H77" i="23"/>
  <c r="I77" i="23"/>
  <c r="J77" i="23"/>
  <c r="K77" i="23"/>
  <c r="L77" i="23"/>
  <c r="M77" i="23"/>
  <c r="N77" i="23"/>
  <c r="O77" i="23"/>
  <c r="P77" i="23"/>
  <c r="Q77" i="23"/>
  <c r="R77" i="23"/>
  <c r="S77" i="23"/>
  <c r="D78" i="23"/>
  <c r="E78" i="23"/>
  <c r="F78" i="23"/>
  <c r="G78" i="23"/>
  <c r="H78" i="23"/>
  <c r="I78" i="23"/>
  <c r="J78" i="23"/>
  <c r="K78" i="23"/>
  <c r="L78" i="23"/>
  <c r="M78" i="23"/>
  <c r="N78" i="23"/>
  <c r="O78" i="23"/>
  <c r="P78" i="23"/>
  <c r="Q78" i="23"/>
  <c r="R78" i="23"/>
  <c r="S78" i="23"/>
  <c r="D79" i="23"/>
  <c r="E79" i="23"/>
  <c r="F79" i="23"/>
  <c r="G79" i="23"/>
  <c r="H79" i="23"/>
  <c r="I79" i="23"/>
  <c r="J79" i="23"/>
  <c r="K79" i="23"/>
  <c r="L79" i="23"/>
  <c r="M79" i="23"/>
  <c r="N79" i="23"/>
  <c r="O79" i="23"/>
  <c r="P79" i="23"/>
  <c r="Q79" i="23"/>
  <c r="R79" i="23"/>
  <c r="S79" i="23"/>
  <c r="D80" i="23"/>
  <c r="E80" i="23"/>
  <c r="F80" i="23"/>
  <c r="G80" i="23"/>
  <c r="H80" i="23"/>
  <c r="I80" i="23"/>
  <c r="J80" i="23"/>
  <c r="K80" i="23"/>
  <c r="L80" i="23"/>
  <c r="M80" i="23"/>
  <c r="N80" i="23"/>
  <c r="O80" i="23"/>
  <c r="P80" i="23"/>
  <c r="Q80" i="23"/>
  <c r="R80" i="23"/>
  <c r="S80" i="23"/>
  <c r="D81" i="23"/>
  <c r="E81" i="23"/>
  <c r="F81" i="23"/>
  <c r="G81" i="23"/>
  <c r="H81" i="23"/>
  <c r="I81" i="23"/>
  <c r="J81" i="23"/>
  <c r="K81" i="23"/>
  <c r="L81" i="23"/>
  <c r="M81" i="23"/>
  <c r="N81" i="23"/>
  <c r="O81" i="23"/>
  <c r="P81" i="23"/>
  <c r="Q81" i="23"/>
  <c r="R81" i="23"/>
  <c r="S81" i="23"/>
  <c r="D82" i="23"/>
  <c r="E82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R82" i="23"/>
  <c r="S82" i="23"/>
  <c r="D83" i="23"/>
  <c r="E83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R83" i="23"/>
  <c r="S83" i="23"/>
  <c r="D84" i="23"/>
  <c r="E84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R84" i="23"/>
  <c r="S84" i="23"/>
  <c r="D85" i="23"/>
  <c r="E85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C77" i="23"/>
  <c r="C78" i="23"/>
  <c r="C79" i="23"/>
  <c r="C80" i="23"/>
  <c r="C81" i="23"/>
  <c r="C82" i="23"/>
  <c r="C83" i="23"/>
  <c r="C84" i="23"/>
  <c r="C85" i="23"/>
  <c r="C76" i="23"/>
  <c r="V76" i="22"/>
  <c r="W76" i="22"/>
  <c r="X76" i="22"/>
  <c r="V77" i="22"/>
  <c r="W77" i="22"/>
  <c r="X77" i="22"/>
  <c r="V78" i="22"/>
  <c r="W78" i="22"/>
  <c r="X78" i="22"/>
  <c r="V79" i="22"/>
  <c r="W79" i="22"/>
  <c r="X79" i="22"/>
  <c r="V80" i="22"/>
  <c r="W80" i="22"/>
  <c r="X80" i="22"/>
  <c r="V81" i="22"/>
  <c r="W81" i="22"/>
  <c r="X81" i="22"/>
  <c r="V82" i="22"/>
  <c r="W82" i="22"/>
  <c r="X82" i="22"/>
  <c r="V83" i="22"/>
  <c r="W83" i="22"/>
  <c r="X83" i="22"/>
  <c r="V84" i="22"/>
  <c r="W84" i="22"/>
  <c r="X84" i="22"/>
  <c r="V85" i="22"/>
  <c r="W85" i="22"/>
  <c r="X85" i="22"/>
  <c r="U77" i="22"/>
  <c r="U78" i="22"/>
  <c r="U79" i="22"/>
  <c r="U80" i="22"/>
  <c r="U81" i="22"/>
  <c r="U82" i="22"/>
  <c r="U83" i="22"/>
  <c r="U84" i="22"/>
  <c r="U85" i="22"/>
  <c r="U76" i="22"/>
  <c r="D76" i="22"/>
  <c r="E76" i="22"/>
  <c r="F76" i="22"/>
  <c r="G76" i="22"/>
  <c r="H76" i="22"/>
  <c r="I76" i="22"/>
  <c r="J76" i="22"/>
  <c r="K76" i="22"/>
  <c r="L76" i="22"/>
  <c r="M76" i="22"/>
  <c r="N76" i="22"/>
  <c r="O76" i="22"/>
  <c r="P76" i="22"/>
  <c r="Q76" i="22"/>
  <c r="R76" i="22"/>
  <c r="S76" i="22"/>
  <c r="D77" i="22"/>
  <c r="E77" i="22"/>
  <c r="F77" i="22"/>
  <c r="G77" i="22"/>
  <c r="H77" i="22"/>
  <c r="I77" i="22"/>
  <c r="J77" i="22"/>
  <c r="K77" i="22"/>
  <c r="L77" i="22"/>
  <c r="M77" i="22"/>
  <c r="N77" i="22"/>
  <c r="O77" i="22"/>
  <c r="P77" i="22"/>
  <c r="Q77" i="22"/>
  <c r="R77" i="22"/>
  <c r="S77" i="22"/>
  <c r="D78" i="22"/>
  <c r="E78" i="22"/>
  <c r="F78" i="22"/>
  <c r="G78" i="22"/>
  <c r="H78" i="22"/>
  <c r="I78" i="22"/>
  <c r="J78" i="22"/>
  <c r="K78" i="22"/>
  <c r="L78" i="22"/>
  <c r="M78" i="22"/>
  <c r="N78" i="22"/>
  <c r="O78" i="22"/>
  <c r="P78" i="22"/>
  <c r="Q78" i="22"/>
  <c r="R78" i="22"/>
  <c r="S78" i="22"/>
  <c r="D79" i="22"/>
  <c r="E79" i="22"/>
  <c r="F79" i="22"/>
  <c r="G79" i="22"/>
  <c r="H79" i="22"/>
  <c r="I79" i="22"/>
  <c r="J79" i="22"/>
  <c r="K79" i="22"/>
  <c r="L79" i="22"/>
  <c r="M79" i="22"/>
  <c r="N79" i="22"/>
  <c r="O79" i="22"/>
  <c r="P79" i="22"/>
  <c r="Q79" i="22"/>
  <c r="R79" i="22"/>
  <c r="S79" i="22"/>
  <c r="D80" i="22"/>
  <c r="E80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R80" i="22"/>
  <c r="S80" i="22"/>
  <c r="D81" i="22"/>
  <c r="E81" i="22"/>
  <c r="F81" i="22"/>
  <c r="G81" i="22"/>
  <c r="H81" i="22"/>
  <c r="I81" i="22"/>
  <c r="J81" i="22"/>
  <c r="K81" i="22"/>
  <c r="L81" i="22"/>
  <c r="M81" i="22"/>
  <c r="N81" i="22"/>
  <c r="O81" i="22"/>
  <c r="P81" i="22"/>
  <c r="Q81" i="22"/>
  <c r="R81" i="22"/>
  <c r="S81" i="22"/>
  <c r="D82" i="22"/>
  <c r="E82" i="22"/>
  <c r="F82" i="22"/>
  <c r="G82" i="22"/>
  <c r="H82" i="22"/>
  <c r="I82" i="22"/>
  <c r="J82" i="22"/>
  <c r="K82" i="22"/>
  <c r="L82" i="22"/>
  <c r="M82" i="22"/>
  <c r="N82" i="22"/>
  <c r="O82" i="22"/>
  <c r="P82" i="22"/>
  <c r="Q82" i="22"/>
  <c r="R82" i="22"/>
  <c r="S82" i="22"/>
  <c r="D83" i="22"/>
  <c r="E83" i="22"/>
  <c r="F83" i="22"/>
  <c r="G83" i="22"/>
  <c r="H83" i="22"/>
  <c r="I83" i="22"/>
  <c r="J83" i="22"/>
  <c r="K83" i="22"/>
  <c r="L83" i="22"/>
  <c r="M83" i="22"/>
  <c r="N83" i="22"/>
  <c r="O83" i="22"/>
  <c r="P83" i="22"/>
  <c r="Q83" i="22"/>
  <c r="R83" i="22"/>
  <c r="S83" i="22"/>
  <c r="D84" i="22"/>
  <c r="E84" i="22"/>
  <c r="F84" i="22"/>
  <c r="G84" i="22"/>
  <c r="H84" i="22"/>
  <c r="I84" i="22"/>
  <c r="J84" i="22"/>
  <c r="K84" i="22"/>
  <c r="L84" i="22"/>
  <c r="M84" i="22"/>
  <c r="N84" i="22"/>
  <c r="O84" i="22"/>
  <c r="P84" i="22"/>
  <c r="Q84" i="22"/>
  <c r="R84" i="22"/>
  <c r="S84" i="22"/>
  <c r="D85" i="22"/>
  <c r="E85" i="22"/>
  <c r="F85" i="22"/>
  <c r="G85" i="22"/>
  <c r="H85" i="22"/>
  <c r="I85" i="22"/>
  <c r="J85" i="22"/>
  <c r="K85" i="22"/>
  <c r="L85" i="22"/>
  <c r="M85" i="22"/>
  <c r="N85" i="22"/>
  <c r="O85" i="22"/>
  <c r="P85" i="22"/>
  <c r="Q85" i="22"/>
  <c r="R85" i="22"/>
  <c r="S85" i="22"/>
  <c r="C77" i="22"/>
  <c r="C78" i="22"/>
  <c r="C79" i="22"/>
  <c r="C80" i="22"/>
  <c r="C81" i="22"/>
  <c r="C82" i="22"/>
  <c r="C83" i="22"/>
  <c r="C84" i="22"/>
  <c r="C85" i="22"/>
  <c r="C76" i="22"/>
  <c r="V76" i="21"/>
  <c r="W76" i="21"/>
  <c r="X76" i="21"/>
  <c r="V77" i="21"/>
  <c r="W77" i="21"/>
  <c r="X77" i="21"/>
  <c r="V78" i="21"/>
  <c r="W78" i="21"/>
  <c r="X78" i="21"/>
  <c r="V79" i="21"/>
  <c r="W79" i="21"/>
  <c r="X79" i="21"/>
  <c r="V80" i="21"/>
  <c r="W80" i="21"/>
  <c r="X80" i="21"/>
  <c r="V81" i="21"/>
  <c r="W81" i="21"/>
  <c r="X81" i="21"/>
  <c r="V82" i="21"/>
  <c r="W82" i="21"/>
  <c r="X82" i="21"/>
  <c r="V83" i="21"/>
  <c r="W83" i="21"/>
  <c r="X83" i="21"/>
  <c r="V84" i="21"/>
  <c r="W84" i="21"/>
  <c r="X84" i="21"/>
  <c r="V85" i="21"/>
  <c r="W85" i="21"/>
  <c r="X85" i="21"/>
  <c r="U77" i="21"/>
  <c r="U78" i="21"/>
  <c r="U79" i="21"/>
  <c r="U80" i="21"/>
  <c r="U81" i="21"/>
  <c r="U82" i="21"/>
  <c r="U83" i="21"/>
  <c r="U84" i="21"/>
  <c r="U85" i="21"/>
  <c r="U76" i="21"/>
  <c r="D76" i="21"/>
  <c r="E76" i="21"/>
  <c r="F76" i="21"/>
  <c r="G76" i="21"/>
  <c r="H76" i="21"/>
  <c r="I76" i="21"/>
  <c r="J76" i="21"/>
  <c r="K76" i="21"/>
  <c r="L76" i="21"/>
  <c r="M76" i="21"/>
  <c r="N76" i="21"/>
  <c r="O76" i="21"/>
  <c r="P76" i="21"/>
  <c r="Q76" i="21"/>
  <c r="R76" i="21"/>
  <c r="S76" i="21"/>
  <c r="D77" i="21"/>
  <c r="E77" i="21"/>
  <c r="F77" i="21"/>
  <c r="G77" i="21"/>
  <c r="H77" i="21"/>
  <c r="I77" i="21"/>
  <c r="J77" i="21"/>
  <c r="K77" i="21"/>
  <c r="L77" i="21"/>
  <c r="M77" i="21"/>
  <c r="N77" i="21"/>
  <c r="O77" i="21"/>
  <c r="P77" i="21"/>
  <c r="Q77" i="21"/>
  <c r="R77" i="21"/>
  <c r="S77" i="21"/>
  <c r="D78" i="21"/>
  <c r="E78" i="21"/>
  <c r="F78" i="21"/>
  <c r="G78" i="21"/>
  <c r="H78" i="21"/>
  <c r="I78" i="21"/>
  <c r="J78" i="21"/>
  <c r="K78" i="21"/>
  <c r="L78" i="21"/>
  <c r="M78" i="21"/>
  <c r="N78" i="21"/>
  <c r="O78" i="21"/>
  <c r="P78" i="21"/>
  <c r="Q78" i="21"/>
  <c r="R78" i="21"/>
  <c r="S78" i="21"/>
  <c r="D79" i="21"/>
  <c r="E79" i="21"/>
  <c r="F79" i="21"/>
  <c r="G79" i="21"/>
  <c r="H79" i="21"/>
  <c r="I79" i="21"/>
  <c r="J79" i="21"/>
  <c r="K79" i="21"/>
  <c r="L79" i="21"/>
  <c r="M79" i="21"/>
  <c r="N79" i="21"/>
  <c r="O79" i="21"/>
  <c r="P79" i="21"/>
  <c r="Q79" i="21"/>
  <c r="R79" i="21"/>
  <c r="S79" i="21"/>
  <c r="D80" i="21"/>
  <c r="E80" i="21"/>
  <c r="F80" i="21"/>
  <c r="G80" i="21"/>
  <c r="H80" i="21"/>
  <c r="I80" i="21"/>
  <c r="J80" i="21"/>
  <c r="K80" i="21"/>
  <c r="L80" i="21"/>
  <c r="M80" i="21"/>
  <c r="N80" i="21"/>
  <c r="O80" i="21"/>
  <c r="P80" i="21"/>
  <c r="Q80" i="21"/>
  <c r="R80" i="21"/>
  <c r="S80" i="21"/>
  <c r="D81" i="21"/>
  <c r="E81" i="21"/>
  <c r="F81" i="21"/>
  <c r="G81" i="21"/>
  <c r="H81" i="21"/>
  <c r="I81" i="21"/>
  <c r="J81" i="21"/>
  <c r="K81" i="21"/>
  <c r="L81" i="21"/>
  <c r="M81" i="21"/>
  <c r="N81" i="21"/>
  <c r="O81" i="21"/>
  <c r="P81" i="21"/>
  <c r="Q81" i="21"/>
  <c r="R81" i="21"/>
  <c r="S81" i="21"/>
  <c r="D82" i="21"/>
  <c r="E82" i="21"/>
  <c r="F82" i="21"/>
  <c r="G82" i="21"/>
  <c r="H82" i="21"/>
  <c r="I82" i="21"/>
  <c r="J82" i="21"/>
  <c r="K82" i="21"/>
  <c r="L82" i="21"/>
  <c r="M82" i="21"/>
  <c r="N82" i="21"/>
  <c r="O82" i="21"/>
  <c r="P82" i="21"/>
  <c r="Q82" i="21"/>
  <c r="R82" i="21"/>
  <c r="S82" i="21"/>
  <c r="D83" i="21"/>
  <c r="E83" i="21"/>
  <c r="F83" i="21"/>
  <c r="G83" i="21"/>
  <c r="H83" i="21"/>
  <c r="I83" i="21"/>
  <c r="J83" i="21"/>
  <c r="K83" i="21"/>
  <c r="L83" i="21"/>
  <c r="M83" i="21"/>
  <c r="N83" i="21"/>
  <c r="O83" i="21"/>
  <c r="P83" i="21"/>
  <c r="Q83" i="21"/>
  <c r="R83" i="21"/>
  <c r="S83" i="21"/>
  <c r="D84" i="21"/>
  <c r="E84" i="21"/>
  <c r="F84" i="21"/>
  <c r="G84" i="21"/>
  <c r="H84" i="21"/>
  <c r="I84" i="21"/>
  <c r="J84" i="21"/>
  <c r="K84" i="21"/>
  <c r="L84" i="21"/>
  <c r="M84" i="21"/>
  <c r="N84" i="21"/>
  <c r="O84" i="21"/>
  <c r="P84" i="21"/>
  <c r="Q84" i="21"/>
  <c r="R84" i="21"/>
  <c r="S84" i="21"/>
  <c r="D85" i="21"/>
  <c r="E85" i="21"/>
  <c r="F85" i="21"/>
  <c r="G85" i="21"/>
  <c r="H85" i="21"/>
  <c r="I85" i="21"/>
  <c r="J85" i="21"/>
  <c r="K85" i="21"/>
  <c r="L85" i="21"/>
  <c r="M85" i="21"/>
  <c r="N85" i="21"/>
  <c r="O85" i="21"/>
  <c r="P85" i="21"/>
  <c r="Q85" i="21"/>
  <c r="R85" i="21"/>
  <c r="S85" i="21"/>
  <c r="C77" i="21"/>
  <c r="C78" i="21"/>
  <c r="C79" i="21"/>
  <c r="C80" i="21"/>
  <c r="C81" i="21"/>
  <c r="C82" i="21"/>
  <c r="C83" i="21"/>
  <c r="C84" i="21"/>
  <c r="C85" i="21"/>
  <c r="C76" i="21"/>
  <c r="V76" i="20"/>
  <c r="W76" i="20"/>
  <c r="X76" i="20"/>
  <c r="V77" i="20"/>
  <c r="W77" i="20"/>
  <c r="X77" i="20"/>
  <c r="V78" i="20"/>
  <c r="W78" i="20"/>
  <c r="X78" i="20"/>
  <c r="V79" i="20"/>
  <c r="W79" i="20"/>
  <c r="X79" i="20"/>
  <c r="V80" i="20"/>
  <c r="W80" i="20"/>
  <c r="X80" i="20"/>
  <c r="V81" i="20"/>
  <c r="W81" i="20"/>
  <c r="X81" i="20"/>
  <c r="V82" i="20"/>
  <c r="W82" i="20"/>
  <c r="X82" i="20"/>
  <c r="V83" i="20"/>
  <c r="W83" i="20"/>
  <c r="X83" i="20"/>
  <c r="V84" i="20"/>
  <c r="W84" i="20"/>
  <c r="X84" i="20"/>
  <c r="V85" i="20"/>
  <c r="W85" i="20"/>
  <c r="X85" i="20"/>
  <c r="U77" i="20"/>
  <c r="U78" i="20"/>
  <c r="U79" i="20"/>
  <c r="U80" i="20"/>
  <c r="U81" i="20"/>
  <c r="U82" i="20"/>
  <c r="U83" i="20"/>
  <c r="U84" i="20"/>
  <c r="U85" i="20"/>
  <c r="U76" i="20"/>
  <c r="S76" i="20"/>
  <c r="S77" i="20"/>
  <c r="S78" i="20"/>
  <c r="S79" i="20"/>
  <c r="S80" i="20"/>
  <c r="S81" i="20"/>
  <c r="S82" i="20"/>
  <c r="S83" i="20"/>
  <c r="S84" i="20"/>
  <c r="S85" i="20"/>
  <c r="D76" i="20"/>
  <c r="E76" i="20"/>
  <c r="F76" i="20"/>
  <c r="G76" i="20"/>
  <c r="H76" i="20"/>
  <c r="I76" i="20"/>
  <c r="J76" i="20"/>
  <c r="K76" i="20"/>
  <c r="L76" i="20"/>
  <c r="M76" i="20"/>
  <c r="N76" i="20"/>
  <c r="O76" i="20"/>
  <c r="P76" i="20"/>
  <c r="Q76" i="20"/>
  <c r="R76" i="20"/>
  <c r="D77" i="20"/>
  <c r="E77" i="20"/>
  <c r="F77" i="20"/>
  <c r="G77" i="20"/>
  <c r="H77" i="20"/>
  <c r="I77" i="20"/>
  <c r="J77" i="20"/>
  <c r="K77" i="20"/>
  <c r="L77" i="20"/>
  <c r="M77" i="20"/>
  <c r="N77" i="20"/>
  <c r="O77" i="20"/>
  <c r="P77" i="20"/>
  <c r="Q77" i="20"/>
  <c r="R77" i="20"/>
  <c r="D78" i="20"/>
  <c r="E78" i="20"/>
  <c r="F78" i="20"/>
  <c r="G78" i="20"/>
  <c r="H78" i="20"/>
  <c r="I78" i="20"/>
  <c r="J78" i="20"/>
  <c r="K78" i="20"/>
  <c r="L78" i="20"/>
  <c r="M78" i="20"/>
  <c r="N78" i="20"/>
  <c r="O78" i="20"/>
  <c r="P78" i="20"/>
  <c r="Q78" i="20"/>
  <c r="R78" i="20"/>
  <c r="D79" i="20"/>
  <c r="E79" i="20"/>
  <c r="F79" i="20"/>
  <c r="G79" i="20"/>
  <c r="H79" i="20"/>
  <c r="I79" i="20"/>
  <c r="J79" i="20"/>
  <c r="K79" i="20"/>
  <c r="L79" i="20"/>
  <c r="M79" i="20"/>
  <c r="N79" i="20"/>
  <c r="O79" i="20"/>
  <c r="P79" i="20"/>
  <c r="Q79" i="20"/>
  <c r="R79" i="20"/>
  <c r="D80" i="20"/>
  <c r="E80" i="20"/>
  <c r="F80" i="20"/>
  <c r="G80" i="20"/>
  <c r="H80" i="20"/>
  <c r="I80" i="20"/>
  <c r="J80" i="20"/>
  <c r="K80" i="20"/>
  <c r="L80" i="20"/>
  <c r="M80" i="20"/>
  <c r="N80" i="20"/>
  <c r="O80" i="20"/>
  <c r="P80" i="20"/>
  <c r="Q80" i="20"/>
  <c r="R80" i="20"/>
  <c r="D81" i="20"/>
  <c r="E81" i="20"/>
  <c r="F81" i="20"/>
  <c r="G81" i="20"/>
  <c r="H81" i="20"/>
  <c r="I81" i="20"/>
  <c r="J81" i="20"/>
  <c r="K81" i="20"/>
  <c r="L81" i="20"/>
  <c r="M81" i="20"/>
  <c r="N81" i="20"/>
  <c r="O81" i="20"/>
  <c r="P81" i="20"/>
  <c r="Q81" i="20"/>
  <c r="R81" i="20"/>
  <c r="D82" i="20"/>
  <c r="E82" i="20"/>
  <c r="F82" i="20"/>
  <c r="G82" i="20"/>
  <c r="H82" i="20"/>
  <c r="I82" i="20"/>
  <c r="J82" i="20"/>
  <c r="K82" i="20"/>
  <c r="L82" i="20"/>
  <c r="M82" i="20"/>
  <c r="N82" i="20"/>
  <c r="O82" i="20"/>
  <c r="P82" i="20"/>
  <c r="Q82" i="20"/>
  <c r="R82" i="20"/>
  <c r="D83" i="20"/>
  <c r="E83" i="20"/>
  <c r="F83" i="20"/>
  <c r="G83" i="20"/>
  <c r="H83" i="20"/>
  <c r="I83" i="20"/>
  <c r="J83" i="20"/>
  <c r="K83" i="20"/>
  <c r="L83" i="20"/>
  <c r="M83" i="20"/>
  <c r="N83" i="20"/>
  <c r="O83" i="20"/>
  <c r="P83" i="20"/>
  <c r="Q83" i="20"/>
  <c r="R83" i="20"/>
  <c r="D84" i="20"/>
  <c r="E84" i="20"/>
  <c r="F84" i="20"/>
  <c r="G84" i="20"/>
  <c r="H84" i="20"/>
  <c r="I84" i="20"/>
  <c r="J84" i="20"/>
  <c r="K84" i="20"/>
  <c r="L84" i="20"/>
  <c r="M84" i="20"/>
  <c r="N84" i="20"/>
  <c r="O84" i="20"/>
  <c r="P84" i="20"/>
  <c r="Q84" i="20"/>
  <c r="R84" i="20"/>
  <c r="D85" i="20"/>
  <c r="E85" i="20"/>
  <c r="F85" i="20"/>
  <c r="G85" i="20"/>
  <c r="H85" i="20"/>
  <c r="I85" i="20"/>
  <c r="J85" i="20"/>
  <c r="K85" i="20"/>
  <c r="L85" i="20"/>
  <c r="M85" i="20"/>
  <c r="N85" i="20"/>
  <c r="O85" i="20"/>
  <c r="P85" i="20"/>
  <c r="Q85" i="20"/>
  <c r="R85" i="20"/>
  <c r="C77" i="20"/>
  <c r="C78" i="20"/>
  <c r="C79" i="20"/>
  <c r="C80" i="20"/>
  <c r="C81" i="20"/>
  <c r="C82" i="20"/>
  <c r="C83" i="20"/>
  <c r="C84" i="20"/>
  <c r="C85" i="20"/>
  <c r="C76" i="20"/>
  <c r="V76" i="19"/>
  <c r="W76" i="19"/>
  <c r="X76" i="19"/>
  <c r="V77" i="19"/>
  <c r="W77" i="19"/>
  <c r="X77" i="19"/>
  <c r="V78" i="19"/>
  <c r="W78" i="19"/>
  <c r="X78" i="19"/>
  <c r="V79" i="19"/>
  <c r="W79" i="19"/>
  <c r="X79" i="19"/>
  <c r="V80" i="19"/>
  <c r="W80" i="19"/>
  <c r="X80" i="19"/>
  <c r="V81" i="19"/>
  <c r="W81" i="19"/>
  <c r="X81" i="19"/>
  <c r="V82" i="19"/>
  <c r="W82" i="19"/>
  <c r="X82" i="19"/>
  <c r="V83" i="19"/>
  <c r="W83" i="19"/>
  <c r="X83" i="19"/>
  <c r="V84" i="19"/>
  <c r="W84" i="19"/>
  <c r="X84" i="19"/>
  <c r="V85" i="19"/>
  <c r="W85" i="19"/>
  <c r="X85" i="19"/>
  <c r="U77" i="19"/>
  <c r="U78" i="19"/>
  <c r="U79" i="19"/>
  <c r="U80" i="19"/>
  <c r="U81" i="19"/>
  <c r="U82" i="19"/>
  <c r="U83" i="19"/>
  <c r="U84" i="19"/>
  <c r="U85" i="19"/>
  <c r="U76" i="19"/>
  <c r="D76" i="19"/>
  <c r="E76" i="19"/>
  <c r="F76" i="19"/>
  <c r="G76" i="19"/>
  <c r="H76" i="19"/>
  <c r="I76" i="19"/>
  <c r="J76" i="19"/>
  <c r="K76" i="19"/>
  <c r="L76" i="19"/>
  <c r="M76" i="19"/>
  <c r="N76" i="19"/>
  <c r="O76" i="19"/>
  <c r="P76" i="19"/>
  <c r="Q76" i="19"/>
  <c r="R76" i="19"/>
  <c r="S76" i="19"/>
  <c r="D77" i="19"/>
  <c r="E77" i="19"/>
  <c r="F77" i="19"/>
  <c r="G77" i="19"/>
  <c r="H77" i="19"/>
  <c r="I77" i="19"/>
  <c r="J77" i="19"/>
  <c r="K77" i="19"/>
  <c r="L77" i="19"/>
  <c r="M77" i="19"/>
  <c r="N77" i="19"/>
  <c r="O77" i="19"/>
  <c r="P77" i="19"/>
  <c r="Q77" i="19"/>
  <c r="R77" i="19"/>
  <c r="S77" i="19"/>
  <c r="D78" i="19"/>
  <c r="E78" i="19"/>
  <c r="F78" i="19"/>
  <c r="G78" i="19"/>
  <c r="H78" i="19"/>
  <c r="I78" i="19"/>
  <c r="J78" i="19"/>
  <c r="K78" i="19"/>
  <c r="L78" i="19"/>
  <c r="M78" i="19"/>
  <c r="N78" i="19"/>
  <c r="O78" i="19"/>
  <c r="P78" i="19"/>
  <c r="Q78" i="19"/>
  <c r="R78" i="19"/>
  <c r="S78" i="19"/>
  <c r="D79" i="19"/>
  <c r="E79" i="19"/>
  <c r="F79" i="19"/>
  <c r="G79" i="19"/>
  <c r="H79" i="19"/>
  <c r="I79" i="19"/>
  <c r="J79" i="19"/>
  <c r="K79" i="19"/>
  <c r="L79" i="19"/>
  <c r="M79" i="19"/>
  <c r="N79" i="19"/>
  <c r="O79" i="19"/>
  <c r="P79" i="19"/>
  <c r="Q79" i="19"/>
  <c r="R79" i="19"/>
  <c r="S79" i="19"/>
  <c r="D80" i="19"/>
  <c r="E80" i="19"/>
  <c r="F80" i="19"/>
  <c r="G80" i="19"/>
  <c r="H80" i="19"/>
  <c r="I80" i="19"/>
  <c r="J80" i="19"/>
  <c r="K80" i="19"/>
  <c r="L80" i="19"/>
  <c r="M80" i="19"/>
  <c r="N80" i="19"/>
  <c r="O80" i="19"/>
  <c r="P80" i="19"/>
  <c r="Q80" i="19"/>
  <c r="R80" i="19"/>
  <c r="S80" i="19"/>
  <c r="D81" i="19"/>
  <c r="E81" i="19"/>
  <c r="F81" i="19"/>
  <c r="G81" i="19"/>
  <c r="H81" i="19"/>
  <c r="I81" i="19"/>
  <c r="J81" i="19"/>
  <c r="K81" i="19"/>
  <c r="L81" i="19"/>
  <c r="M81" i="19"/>
  <c r="N81" i="19"/>
  <c r="O81" i="19"/>
  <c r="P81" i="19"/>
  <c r="Q81" i="19"/>
  <c r="R81" i="19"/>
  <c r="S81" i="19"/>
  <c r="D82" i="19"/>
  <c r="E82" i="19"/>
  <c r="F82" i="19"/>
  <c r="G82" i="19"/>
  <c r="H82" i="19"/>
  <c r="I82" i="19"/>
  <c r="J82" i="19"/>
  <c r="K82" i="19"/>
  <c r="L82" i="19"/>
  <c r="M82" i="19"/>
  <c r="N82" i="19"/>
  <c r="O82" i="19"/>
  <c r="P82" i="19"/>
  <c r="Q82" i="19"/>
  <c r="R82" i="19"/>
  <c r="S82" i="19"/>
  <c r="D83" i="19"/>
  <c r="E83" i="19"/>
  <c r="F83" i="19"/>
  <c r="G83" i="19"/>
  <c r="H83" i="19"/>
  <c r="I83" i="19"/>
  <c r="J83" i="19"/>
  <c r="K83" i="19"/>
  <c r="L83" i="19"/>
  <c r="M83" i="19"/>
  <c r="N83" i="19"/>
  <c r="O83" i="19"/>
  <c r="P83" i="19"/>
  <c r="Q83" i="19"/>
  <c r="R83" i="19"/>
  <c r="S83" i="19"/>
  <c r="D84" i="19"/>
  <c r="E84" i="19"/>
  <c r="F84" i="19"/>
  <c r="G84" i="19"/>
  <c r="H84" i="19"/>
  <c r="I84" i="19"/>
  <c r="J84" i="19"/>
  <c r="K84" i="19"/>
  <c r="L84" i="19"/>
  <c r="M84" i="19"/>
  <c r="N84" i="19"/>
  <c r="O84" i="19"/>
  <c r="P84" i="19"/>
  <c r="Q84" i="19"/>
  <c r="R84" i="19"/>
  <c r="S84" i="19"/>
  <c r="D85" i="19"/>
  <c r="E85" i="19"/>
  <c r="F85" i="19"/>
  <c r="G85" i="19"/>
  <c r="H85" i="19"/>
  <c r="I85" i="19"/>
  <c r="J85" i="19"/>
  <c r="K85" i="19"/>
  <c r="L85" i="19"/>
  <c r="M85" i="19"/>
  <c r="N85" i="19"/>
  <c r="O85" i="19"/>
  <c r="P85" i="19"/>
  <c r="Q85" i="19"/>
  <c r="R85" i="19"/>
  <c r="S85" i="19"/>
  <c r="C77" i="19"/>
  <c r="C78" i="19"/>
  <c r="C79" i="19"/>
  <c r="C80" i="19"/>
  <c r="C81" i="19"/>
  <c r="C82" i="19"/>
  <c r="C83" i="19"/>
  <c r="C84" i="19"/>
  <c r="C85" i="19"/>
  <c r="C76" i="19"/>
  <c r="V76" i="18"/>
  <c r="W76" i="18"/>
  <c r="X76" i="18"/>
  <c r="V77" i="18"/>
  <c r="W77" i="18"/>
  <c r="X77" i="18"/>
  <c r="V78" i="18"/>
  <c r="W78" i="18"/>
  <c r="X78" i="18"/>
  <c r="V79" i="18"/>
  <c r="W79" i="18"/>
  <c r="X79" i="18"/>
  <c r="V80" i="18"/>
  <c r="W80" i="18"/>
  <c r="X80" i="18"/>
  <c r="V81" i="18"/>
  <c r="W81" i="18"/>
  <c r="X81" i="18"/>
  <c r="V82" i="18"/>
  <c r="W82" i="18"/>
  <c r="X82" i="18"/>
  <c r="V83" i="18"/>
  <c r="W83" i="18"/>
  <c r="X83" i="18"/>
  <c r="V84" i="18"/>
  <c r="W84" i="18"/>
  <c r="X84" i="18"/>
  <c r="V85" i="18"/>
  <c r="W85" i="18"/>
  <c r="X85" i="18"/>
  <c r="U77" i="18"/>
  <c r="U78" i="18"/>
  <c r="U79" i="18"/>
  <c r="U80" i="18"/>
  <c r="U81" i="18"/>
  <c r="U82" i="18"/>
  <c r="U83" i="18"/>
  <c r="U84" i="18"/>
  <c r="U85" i="18"/>
  <c r="U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D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D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D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D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D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D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D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D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D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C77" i="18"/>
  <c r="C78" i="18"/>
  <c r="C79" i="18"/>
  <c r="C80" i="18"/>
  <c r="C81" i="18"/>
  <c r="C82" i="18"/>
  <c r="C83" i="18"/>
  <c r="C84" i="18"/>
  <c r="C85" i="18"/>
  <c r="C76" i="18"/>
  <c r="V76" i="16"/>
  <c r="W76" i="16"/>
  <c r="X76" i="16"/>
  <c r="V77" i="16"/>
  <c r="W77" i="16"/>
  <c r="X77" i="16"/>
  <c r="V78" i="16"/>
  <c r="W78" i="16"/>
  <c r="X78" i="16"/>
  <c r="V79" i="16"/>
  <c r="W79" i="16"/>
  <c r="X79" i="16"/>
  <c r="V80" i="16"/>
  <c r="W80" i="16"/>
  <c r="X80" i="16"/>
  <c r="V81" i="16"/>
  <c r="W81" i="16"/>
  <c r="X81" i="16"/>
  <c r="V82" i="16"/>
  <c r="W82" i="16"/>
  <c r="X82" i="16"/>
  <c r="V83" i="16"/>
  <c r="W83" i="16"/>
  <c r="X83" i="16"/>
  <c r="V84" i="16"/>
  <c r="W84" i="16"/>
  <c r="X84" i="16"/>
  <c r="V85" i="16"/>
  <c r="W85" i="16"/>
  <c r="X85" i="16"/>
  <c r="U77" i="16"/>
  <c r="U78" i="16"/>
  <c r="U79" i="16"/>
  <c r="U80" i="16"/>
  <c r="U81" i="16"/>
  <c r="U82" i="16"/>
  <c r="U83" i="16"/>
  <c r="U84" i="16"/>
  <c r="U85" i="16"/>
  <c r="U76" i="16"/>
  <c r="D76" i="16"/>
  <c r="E76" i="16"/>
  <c r="F76" i="16"/>
  <c r="G76" i="16"/>
  <c r="H76" i="16"/>
  <c r="I76" i="16"/>
  <c r="J76" i="16"/>
  <c r="K76" i="16"/>
  <c r="L76" i="16"/>
  <c r="M76" i="16"/>
  <c r="N76" i="16"/>
  <c r="O76" i="16"/>
  <c r="P76" i="16"/>
  <c r="Q76" i="16"/>
  <c r="R76" i="16"/>
  <c r="S76" i="16"/>
  <c r="D77" i="16"/>
  <c r="E77" i="16"/>
  <c r="F77" i="16"/>
  <c r="G77" i="16"/>
  <c r="H77" i="16"/>
  <c r="I77" i="16"/>
  <c r="J77" i="16"/>
  <c r="K77" i="16"/>
  <c r="L77" i="16"/>
  <c r="M77" i="16"/>
  <c r="N77" i="16"/>
  <c r="O77" i="16"/>
  <c r="P77" i="16"/>
  <c r="Q77" i="16"/>
  <c r="R77" i="16"/>
  <c r="S77" i="16"/>
  <c r="D78" i="16"/>
  <c r="E78" i="16"/>
  <c r="F78" i="16"/>
  <c r="G78" i="16"/>
  <c r="H78" i="16"/>
  <c r="I78" i="16"/>
  <c r="J78" i="16"/>
  <c r="K78" i="16"/>
  <c r="L78" i="16"/>
  <c r="M78" i="16"/>
  <c r="N78" i="16"/>
  <c r="O78" i="16"/>
  <c r="P78" i="16"/>
  <c r="Q78" i="16"/>
  <c r="R78" i="16"/>
  <c r="S78" i="16"/>
  <c r="D79" i="16"/>
  <c r="E79" i="16"/>
  <c r="F79" i="16"/>
  <c r="G79" i="16"/>
  <c r="H79" i="16"/>
  <c r="I79" i="16"/>
  <c r="J79" i="16"/>
  <c r="K79" i="16"/>
  <c r="L79" i="16"/>
  <c r="M79" i="16"/>
  <c r="N79" i="16"/>
  <c r="O79" i="16"/>
  <c r="P79" i="16"/>
  <c r="Q79" i="16"/>
  <c r="R79" i="16"/>
  <c r="S79" i="16"/>
  <c r="D80" i="16"/>
  <c r="E80" i="16"/>
  <c r="F80" i="16"/>
  <c r="G80" i="16"/>
  <c r="H80" i="16"/>
  <c r="I80" i="16"/>
  <c r="J80" i="16"/>
  <c r="K80" i="16"/>
  <c r="L80" i="16"/>
  <c r="M80" i="16"/>
  <c r="N80" i="16"/>
  <c r="O80" i="16"/>
  <c r="P80" i="16"/>
  <c r="Q80" i="16"/>
  <c r="R80" i="16"/>
  <c r="S80" i="16"/>
  <c r="D81" i="16"/>
  <c r="E81" i="16"/>
  <c r="F81" i="16"/>
  <c r="G81" i="16"/>
  <c r="H81" i="16"/>
  <c r="I81" i="16"/>
  <c r="J81" i="16"/>
  <c r="K81" i="16"/>
  <c r="L81" i="16"/>
  <c r="M81" i="16"/>
  <c r="N81" i="16"/>
  <c r="O81" i="16"/>
  <c r="P81" i="16"/>
  <c r="Q81" i="16"/>
  <c r="R81" i="16"/>
  <c r="S81" i="16"/>
  <c r="D82" i="16"/>
  <c r="E82" i="16"/>
  <c r="F82" i="16"/>
  <c r="G82" i="16"/>
  <c r="H82" i="16"/>
  <c r="I82" i="16"/>
  <c r="J82" i="16"/>
  <c r="K82" i="16"/>
  <c r="L82" i="16"/>
  <c r="M82" i="16"/>
  <c r="N82" i="16"/>
  <c r="O82" i="16"/>
  <c r="P82" i="16"/>
  <c r="Q82" i="16"/>
  <c r="R82" i="16"/>
  <c r="S82" i="16"/>
  <c r="D83" i="16"/>
  <c r="E83" i="16"/>
  <c r="F83" i="16"/>
  <c r="G83" i="16"/>
  <c r="H83" i="16"/>
  <c r="I83" i="16"/>
  <c r="J83" i="16"/>
  <c r="K83" i="16"/>
  <c r="L83" i="16"/>
  <c r="M83" i="16"/>
  <c r="N83" i="16"/>
  <c r="O83" i="16"/>
  <c r="P83" i="16"/>
  <c r="Q83" i="16"/>
  <c r="R83" i="16"/>
  <c r="S83" i="16"/>
  <c r="D84" i="16"/>
  <c r="E84" i="16"/>
  <c r="F84" i="16"/>
  <c r="G84" i="16"/>
  <c r="H84" i="16"/>
  <c r="I84" i="16"/>
  <c r="J84" i="16"/>
  <c r="K84" i="16"/>
  <c r="L84" i="16"/>
  <c r="M84" i="16"/>
  <c r="N84" i="16"/>
  <c r="O84" i="16"/>
  <c r="P84" i="16"/>
  <c r="Q84" i="16"/>
  <c r="R84" i="16"/>
  <c r="S84" i="16"/>
  <c r="D85" i="16"/>
  <c r="E85" i="16"/>
  <c r="F85" i="16"/>
  <c r="G85" i="16"/>
  <c r="H85" i="16"/>
  <c r="I85" i="16"/>
  <c r="J85" i="16"/>
  <c r="K85" i="16"/>
  <c r="L85" i="16"/>
  <c r="M85" i="16"/>
  <c r="N85" i="16"/>
  <c r="O85" i="16"/>
  <c r="P85" i="16"/>
  <c r="Q85" i="16"/>
  <c r="R85" i="16"/>
  <c r="S85" i="16"/>
  <c r="C77" i="16"/>
  <c r="C78" i="16"/>
  <c r="C79" i="16"/>
  <c r="C80" i="16"/>
  <c r="C81" i="16"/>
  <c r="C82" i="16"/>
  <c r="C83" i="16"/>
  <c r="C84" i="16"/>
  <c r="C85" i="16"/>
  <c r="C76" i="16"/>
  <c r="V76" i="10"/>
  <c r="W76" i="10"/>
  <c r="W76" i="82" s="1"/>
  <c r="X76" i="10"/>
  <c r="V77" i="10"/>
  <c r="V77" i="82" s="1"/>
  <c r="W77" i="10"/>
  <c r="X77" i="10"/>
  <c r="X77" i="82" s="1"/>
  <c r="V78" i="10"/>
  <c r="W78" i="10"/>
  <c r="X78" i="10"/>
  <c r="V79" i="10"/>
  <c r="W79" i="10"/>
  <c r="X79" i="10"/>
  <c r="V80" i="10"/>
  <c r="W80" i="10"/>
  <c r="W80" i="82" s="1"/>
  <c r="X80" i="10"/>
  <c r="V81" i="10"/>
  <c r="V81" i="82" s="1"/>
  <c r="W81" i="10"/>
  <c r="X81" i="10"/>
  <c r="X81" i="82" s="1"/>
  <c r="V82" i="10"/>
  <c r="W82" i="10"/>
  <c r="X82" i="10"/>
  <c r="V83" i="10"/>
  <c r="W83" i="10"/>
  <c r="X83" i="10"/>
  <c r="V84" i="10"/>
  <c r="W84" i="10"/>
  <c r="W84" i="82" s="1"/>
  <c r="X84" i="10"/>
  <c r="V85" i="10"/>
  <c r="V85" i="82" s="1"/>
  <c r="W85" i="10"/>
  <c r="X85" i="10"/>
  <c r="X85" i="82" s="1"/>
  <c r="U77" i="10"/>
  <c r="U78" i="10"/>
  <c r="U79" i="10"/>
  <c r="U80" i="10"/>
  <c r="U80" i="82" s="1"/>
  <c r="U81" i="10"/>
  <c r="U82" i="10"/>
  <c r="U83" i="10"/>
  <c r="U84" i="10"/>
  <c r="U84" i="82" s="1"/>
  <c r="U85" i="10"/>
  <c r="U76" i="10"/>
  <c r="R76" i="10"/>
  <c r="S76" i="10"/>
  <c r="R77" i="10"/>
  <c r="S77" i="10"/>
  <c r="R78" i="10"/>
  <c r="S78" i="10"/>
  <c r="R79" i="10"/>
  <c r="S79" i="10"/>
  <c r="R80" i="10"/>
  <c r="S80" i="10"/>
  <c r="R81" i="10"/>
  <c r="S81" i="10"/>
  <c r="R82" i="10"/>
  <c r="S82" i="10"/>
  <c r="R83" i="10"/>
  <c r="S83" i="10"/>
  <c r="R84" i="10"/>
  <c r="S84" i="10"/>
  <c r="R85" i="10"/>
  <c r="S85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C77" i="10"/>
  <c r="C78" i="10"/>
  <c r="C79" i="10"/>
  <c r="C80" i="10"/>
  <c r="C81" i="10"/>
  <c r="C82" i="10"/>
  <c r="C83" i="10"/>
  <c r="C84" i="10"/>
  <c r="C85" i="10"/>
  <c r="C76" i="10"/>
  <c r="D76" i="17"/>
  <c r="E76" i="17"/>
  <c r="F76" i="17"/>
  <c r="G76" i="17"/>
  <c r="G76" i="82" s="1"/>
  <c r="H76" i="17"/>
  <c r="I76" i="17"/>
  <c r="J76" i="17"/>
  <c r="K76" i="17"/>
  <c r="K76" i="82" s="1"/>
  <c r="L76" i="17"/>
  <c r="M76" i="17"/>
  <c r="N76" i="17"/>
  <c r="O76" i="17"/>
  <c r="O76" i="82" s="1"/>
  <c r="P76" i="17"/>
  <c r="Q76" i="17"/>
  <c r="R76" i="17"/>
  <c r="R76" i="82" s="1"/>
  <c r="S76" i="17"/>
  <c r="S76" i="82" s="1"/>
  <c r="D77" i="17"/>
  <c r="D77" i="82" s="1"/>
  <c r="E77" i="17"/>
  <c r="E77" i="82" s="1"/>
  <c r="F77" i="17"/>
  <c r="F77" i="82" s="1"/>
  <c r="G77" i="17"/>
  <c r="G77" i="82" s="1"/>
  <c r="H77" i="17"/>
  <c r="H77" i="82" s="1"/>
  <c r="I77" i="17"/>
  <c r="I77" i="82" s="1"/>
  <c r="J77" i="17"/>
  <c r="J77" i="82" s="1"/>
  <c r="K77" i="17"/>
  <c r="K77" i="82" s="1"/>
  <c r="L77" i="17"/>
  <c r="L77" i="82" s="1"/>
  <c r="M77" i="17"/>
  <c r="M77" i="82" s="1"/>
  <c r="N77" i="17"/>
  <c r="N77" i="82" s="1"/>
  <c r="O77" i="17"/>
  <c r="O77" i="82" s="1"/>
  <c r="P77" i="17"/>
  <c r="P77" i="82" s="1"/>
  <c r="Q77" i="17"/>
  <c r="Q77" i="82" s="1"/>
  <c r="R77" i="17"/>
  <c r="S77" i="17"/>
  <c r="S77" i="82" s="1"/>
  <c r="D78" i="17"/>
  <c r="E78" i="17"/>
  <c r="F78" i="17"/>
  <c r="G78" i="17"/>
  <c r="G78" i="82" s="1"/>
  <c r="H78" i="17"/>
  <c r="I78" i="17"/>
  <c r="J78" i="17"/>
  <c r="K78" i="17"/>
  <c r="K78" i="82" s="1"/>
  <c r="L78" i="17"/>
  <c r="M78" i="17"/>
  <c r="N78" i="17"/>
  <c r="O78" i="17"/>
  <c r="O78" i="82" s="1"/>
  <c r="P78" i="17"/>
  <c r="Q78" i="17"/>
  <c r="R78" i="17"/>
  <c r="R78" i="82" s="1"/>
  <c r="S78" i="17"/>
  <c r="S78" i="82" s="1"/>
  <c r="D79" i="17"/>
  <c r="D79" i="82" s="1"/>
  <c r="E79" i="17"/>
  <c r="E79" i="82" s="1"/>
  <c r="F79" i="17"/>
  <c r="F79" i="82" s="1"/>
  <c r="G79" i="17"/>
  <c r="G79" i="82" s="1"/>
  <c r="H79" i="17"/>
  <c r="H79" i="82" s="1"/>
  <c r="I79" i="17"/>
  <c r="I79" i="82" s="1"/>
  <c r="J79" i="17"/>
  <c r="J79" i="82" s="1"/>
  <c r="K79" i="17"/>
  <c r="K79" i="82" s="1"/>
  <c r="L79" i="17"/>
  <c r="L79" i="82" s="1"/>
  <c r="M79" i="17"/>
  <c r="M79" i="82" s="1"/>
  <c r="N79" i="17"/>
  <c r="N79" i="82" s="1"/>
  <c r="O79" i="17"/>
  <c r="O79" i="82" s="1"/>
  <c r="P79" i="17"/>
  <c r="P79" i="82" s="1"/>
  <c r="Q79" i="17"/>
  <c r="Q79" i="82" s="1"/>
  <c r="R79" i="17"/>
  <c r="S79" i="17"/>
  <c r="S79" i="82" s="1"/>
  <c r="D80" i="17"/>
  <c r="E80" i="17"/>
  <c r="F80" i="17"/>
  <c r="G80" i="17"/>
  <c r="G80" i="82" s="1"/>
  <c r="H80" i="17"/>
  <c r="I80" i="17"/>
  <c r="J80" i="17"/>
  <c r="K80" i="17"/>
  <c r="K80" i="82" s="1"/>
  <c r="L80" i="17"/>
  <c r="M80" i="17"/>
  <c r="N80" i="17"/>
  <c r="O80" i="17"/>
  <c r="O80" i="82" s="1"/>
  <c r="P80" i="17"/>
  <c r="Q80" i="17"/>
  <c r="R80" i="17"/>
  <c r="R80" i="82" s="1"/>
  <c r="S80" i="17"/>
  <c r="S80" i="82" s="1"/>
  <c r="D81" i="17"/>
  <c r="D81" i="82" s="1"/>
  <c r="E81" i="17"/>
  <c r="E81" i="82" s="1"/>
  <c r="F81" i="17"/>
  <c r="F81" i="82" s="1"/>
  <c r="G81" i="17"/>
  <c r="G81" i="82" s="1"/>
  <c r="H81" i="17"/>
  <c r="H81" i="82" s="1"/>
  <c r="I81" i="17"/>
  <c r="I81" i="82" s="1"/>
  <c r="J81" i="17"/>
  <c r="J81" i="82" s="1"/>
  <c r="K81" i="17"/>
  <c r="K81" i="82" s="1"/>
  <c r="L81" i="17"/>
  <c r="L81" i="82" s="1"/>
  <c r="M81" i="17"/>
  <c r="M81" i="82" s="1"/>
  <c r="N81" i="17"/>
  <c r="N81" i="82" s="1"/>
  <c r="O81" i="17"/>
  <c r="O81" i="82" s="1"/>
  <c r="P81" i="17"/>
  <c r="P81" i="82" s="1"/>
  <c r="Q81" i="17"/>
  <c r="Q81" i="82" s="1"/>
  <c r="R81" i="17"/>
  <c r="R81" i="82" s="1"/>
  <c r="S81" i="17"/>
  <c r="S81" i="82" s="1"/>
  <c r="D82" i="17"/>
  <c r="E82" i="17"/>
  <c r="F82" i="17"/>
  <c r="G82" i="17"/>
  <c r="G82" i="82" s="1"/>
  <c r="H82" i="17"/>
  <c r="I82" i="17"/>
  <c r="J82" i="17"/>
  <c r="K82" i="17"/>
  <c r="K82" i="82" s="1"/>
  <c r="L82" i="17"/>
  <c r="M82" i="17"/>
  <c r="N82" i="17"/>
  <c r="O82" i="17"/>
  <c r="O82" i="82" s="1"/>
  <c r="P82" i="17"/>
  <c r="Q82" i="17"/>
  <c r="R82" i="17"/>
  <c r="R82" i="82" s="1"/>
  <c r="S82" i="17"/>
  <c r="S82" i="82" s="1"/>
  <c r="D83" i="17"/>
  <c r="D83" i="82" s="1"/>
  <c r="E83" i="17"/>
  <c r="E83" i="82" s="1"/>
  <c r="F83" i="17"/>
  <c r="F83" i="82" s="1"/>
  <c r="G83" i="17"/>
  <c r="G83" i="82" s="1"/>
  <c r="H83" i="17"/>
  <c r="H83" i="82" s="1"/>
  <c r="I83" i="17"/>
  <c r="I83" i="82" s="1"/>
  <c r="J83" i="17"/>
  <c r="J83" i="82" s="1"/>
  <c r="K83" i="17"/>
  <c r="K83" i="82" s="1"/>
  <c r="L83" i="17"/>
  <c r="L83" i="82" s="1"/>
  <c r="M83" i="17"/>
  <c r="M83" i="82" s="1"/>
  <c r="N83" i="17"/>
  <c r="N83" i="82" s="1"/>
  <c r="O83" i="17"/>
  <c r="O83" i="82" s="1"/>
  <c r="P83" i="17"/>
  <c r="P83" i="82" s="1"/>
  <c r="Q83" i="17"/>
  <c r="Q83" i="82" s="1"/>
  <c r="R83" i="17"/>
  <c r="R83" i="82" s="1"/>
  <c r="S83" i="17"/>
  <c r="S83" i="82" s="1"/>
  <c r="D84" i="17"/>
  <c r="E84" i="17"/>
  <c r="F84" i="17"/>
  <c r="G84" i="17"/>
  <c r="G84" i="82" s="1"/>
  <c r="H84" i="17"/>
  <c r="I84" i="17"/>
  <c r="J84" i="17"/>
  <c r="K84" i="17"/>
  <c r="K84" i="82" s="1"/>
  <c r="L84" i="17"/>
  <c r="M84" i="17"/>
  <c r="N84" i="17"/>
  <c r="O84" i="17"/>
  <c r="O84" i="82" s="1"/>
  <c r="P84" i="17"/>
  <c r="Q84" i="17"/>
  <c r="R84" i="17"/>
  <c r="R84" i="82" s="1"/>
  <c r="S84" i="17"/>
  <c r="S84" i="82" s="1"/>
  <c r="D85" i="17"/>
  <c r="D85" i="82" s="1"/>
  <c r="E85" i="17"/>
  <c r="E85" i="82" s="1"/>
  <c r="F85" i="17"/>
  <c r="F85" i="82" s="1"/>
  <c r="G85" i="17"/>
  <c r="G85" i="82" s="1"/>
  <c r="H85" i="17"/>
  <c r="H85" i="82" s="1"/>
  <c r="I85" i="17"/>
  <c r="I85" i="82" s="1"/>
  <c r="J85" i="17"/>
  <c r="J85" i="82" s="1"/>
  <c r="K85" i="17"/>
  <c r="K85" i="82" s="1"/>
  <c r="L85" i="17"/>
  <c r="L85" i="82" s="1"/>
  <c r="M85" i="17"/>
  <c r="M85" i="82" s="1"/>
  <c r="N85" i="17"/>
  <c r="N85" i="82" s="1"/>
  <c r="O85" i="17"/>
  <c r="O85" i="82" s="1"/>
  <c r="P85" i="17"/>
  <c r="P85" i="82" s="1"/>
  <c r="Q85" i="17"/>
  <c r="Q85" i="82" s="1"/>
  <c r="R85" i="17"/>
  <c r="R85" i="82" s="1"/>
  <c r="S85" i="17"/>
  <c r="S85" i="82" s="1"/>
  <c r="C77" i="17"/>
  <c r="C78" i="17"/>
  <c r="C79" i="17"/>
  <c r="C80" i="17"/>
  <c r="C80" i="82" s="1"/>
  <c r="C81" i="17"/>
  <c r="C82" i="17"/>
  <c r="C83" i="17"/>
  <c r="C84" i="17"/>
  <c r="C84" i="82" s="1"/>
  <c r="C85" i="17"/>
  <c r="C76" i="17"/>
  <c r="V76" i="15"/>
  <c r="W76" i="15"/>
  <c r="X76" i="15"/>
  <c r="V77" i="15"/>
  <c r="W77" i="15"/>
  <c r="X77" i="15"/>
  <c r="V78" i="15"/>
  <c r="W78" i="15"/>
  <c r="X78" i="15"/>
  <c r="V79" i="15"/>
  <c r="W79" i="15"/>
  <c r="X79" i="15"/>
  <c r="V80" i="15"/>
  <c r="W80" i="15"/>
  <c r="X80" i="15"/>
  <c r="V81" i="15"/>
  <c r="W81" i="15"/>
  <c r="X81" i="15"/>
  <c r="V82" i="15"/>
  <c r="W82" i="15"/>
  <c r="X82" i="15"/>
  <c r="V83" i="15"/>
  <c r="W83" i="15"/>
  <c r="X83" i="15"/>
  <c r="V84" i="15"/>
  <c r="W84" i="15"/>
  <c r="X84" i="15"/>
  <c r="V85" i="15"/>
  <c r="W85" i="15"/>
  <c r="X85" i="15"/>
  <c r="U77" i="15"/>
  <c r="U78" i="15"/>
  <c r="U79" i="15"/>
  <c r="U80" i="15"/>
  <c r="U81" i="15"/>
  <c r="U82" i="15"/>
  <c r="U83" i="15"/>
  <c r="U84" i="15"/>
  <c r="U85" i="15"/>
  <c r="U76" i="15"/>
  <c r="R76" i="15"/>
  <c r="S76" i="15"/>
  <c r="R77" i="15"/>
  <c r="S77" i="15"/>
  <c r="R78" i="15"/>
  <c r="S78" i="15"/>
  <c r="R79" i="15"/>
  <c r="S79" i="15"/>
  <c r="R80" i="15"/>
  <c r="S80" i="15"/>
  <c r="R81" i="15"/>
  <c r="S81" i="15"/>
  <c r="R82" i="15"/>
  <c r="S82" i="15"/>
  <c r="R83" i="15"/>
  <c r="S83" i="15"/>
  <c r="R84" i="15"/>
  <c r="S84" i="15"/>
  <c r="R85" i="15"/>
  <c r="S85" i="15"/>
  <c r="D76" i="15"/>
  <c r="E76" i="15"/>
  <c r="F76" i="15"/>
  <c r="G76" i="15"/>
  <c r="H76" i="15"/>
  <c r="I76" i="15"/>
  <c r="J76" i="15"/>
  <c r="K76" i="15"/>
  <c r="L76" i="15"/>
  <c r="M76" i="15"/>
  <c r="N76" i="15"/>
  <c r="O76" i="15"/>
  <c r="P76" i="15"/>
  <c r="Q76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D78" i="15"/>
  <c r="E78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D82" i="15"/>
  <c r="E82" i="15"/>
  <c r="F82" i="15"/>
  <c r="G82" i="15"/>
  <c r="H82" i="15"/>
  <c r="I82" i="15"/>
  <c r="J82" i="15"/>
  <c r="K82" i="15"/>
  <c r="L82" i="15"/>
  <c r="M82" i="15"/>
  <c r="N82" i="15"/>
  <c r="O82" i="15"/>
  <c r="P82" i="15"/>
  <c r="Q82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C77" i="15"/>
  <c r="C78" i="15"/>
  <c r="C79" i="15"/>
  <c r="C80" i="15"/>
  <c r="C81" i="15"/>
  <c r="C82" i="15"/>
  <c r="C83" i="15"/>
  <c r="C84" i="15"/>
  <c r="C85" i="15"/>
  <c r="C76" i="15"/>
  <c r="V76" i="14"/>
  <c r="W76" i="14"/>
  <c r="X76" i="14"/>
  <c r="V77" i="14"/>
  <c r="W77" i="14"/>
  <c r="X77" i="14"/>
  <c r="V78" i="14"/>
  <c r="W78" i="14"/>
  <c r="X78" i="14"/>
  <c r="V79" i="14"/>
  <c r="W79" i="14"/>
  <c r="X79" i="14"/>
  <c r="V80" i="14"/>
  <c r="W80" i="14"/>
  <c r="X80" i="14"/>
  <c r="V81" i="14"/>
  <c r="W81" i="14"/>
  <c r="X81" i="14"/>
  <c r="V82" i="14"/>
  <c r="W82" i="14"/>
  <c r="X82" i="14"/>
  <c r="V83" i="14"/>
  <c r="W83" i="14"/>
  <c r="X83" i="14"/>
  <c r="V84" i="14"/>
  <c r="W84" i="14"/>
  <c r="X84" i="14"/>
  <c r="V85" i="14"/>
  <c r="W85" i="14"/>
  <c r="X85" i="14"/>
  <c r="U77" i="14"/>
  <c r="U78" i="14"/>
  <c r="U79" i="14"/>
  <c r="U80" i="14"/>
  <c r="U81" i="14"/>
  <c r="U82" i="14"/>
  <c r="U83" i="14"/>
  <c r="U84" i="14"/>
  <c r="U85" i="14"/>
  <c r="U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C77" i="14"/>
  <c r="C78" i="14"/>
  <c r="C79" i="14"/>
  <c r="C80" i="14"/>
  <c r="C81" i="14"/>
  <c r="C82" i="14"/>
  <c r="C83" i="14"/>
  <c r="C84" i="14"/>
  <c r="C85" i="14"/>
  <c r="C76" i="14"/>
  <c r="S76" i="13"/>
  <c r="S77" i="13"/>
  <c r="S78" i="13"/>
  <c r="S79" i="13"/>
  <c r="S80" i="13"/>
  <c r="S81" i="13"/>
  <c r="S82" i="13"/>
  <c r="S83" i="13"/>
  <c r="S84" i="13"/>
  <c r="S85" i="13"/>
  <c r="R77" i="13"/>
  <c r="R78" i="13"/>
  <c r="R79" i="13"/>
  <c r="R80" i="13"/>
  <c r="R81" i="13"/>
  <c r="R82" i="13"/>
  <c r="R83" i="13"/>
  <c r="R84" i="13"/>
  <c r="R85" i="13"/>
  <c r="R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C77" i="13"/>
  <c r="C78" i="13"/>
  <c r="C79" i="13"/>
  <c r="C80" i="13"/>
  <c r="C81" i="13"/>
  <c r="C82" i="13"/>
  <c r="C83" i="13"/>
  <c r="C84" i="13"/>
  <c r="C85" i="13"/>
  <c r="C76" i="13"/>
  <c r="V76" i="81"/>
  <c r="W76" i="81"/>
  <c r="X76" i="81"/>
  <c r="V77" i="81"/>
  <c r="W77" i="81"/>
  <c r="X77" i="81"/>
  <c r="V78" i="81"/>
  <c r="W78" i="81"/>
  <c r="X78" i="81"/>
  <c r="V79" i="81"/>
  <c r="W79" i="81"/>
  <c r="X79" i="81"/>
  <c r="V80" i="81"/>
  <c r="W80" i="81"/>
  <c r="X80" i="81"/>
  <c r="V81" i="81"/>
  <c r="W81" i="81"/>
  <c r="X81" i="81"/>
  <c r="V82" i="81"/>
  <c r="W82" i="81"/>
  <c r="X82" i="81"/>
  <c r="V83" i="81"/>
  <c r="W83" i="81"/>
  <c r="X83" i="81"/>
  <c r="V84" i="81"/>
  <c r="W84" i="81"/>
  <c r="X84" i="81"/>
  <c r="V85" i="81"/>
  <c r="W85" i="81"/>
  <c r="X85" i="81"/>
  <c r="U77" i="81"/>
  <c r="U78" i="81"/>
  <c r="U79" i="81"/>
  <c r="U80" i="81"/>
  <c r="U81" i="81"/>
  <c r="U82" i="81"/>
  <c r="U83" i="81"/>
  <c r="U84" i="81"/>
  <c r="U85" i="81"/>
  <c r="U76" i="81"/>
  <c r="D76" i="81"/>
  <c r="E76" i="81"/>
  <c r="F76" i="81"/>
  <c r="G76" i="81"/>
  <c r="H76" i="81"/>
  <c r="I76" i="81"/>
  <c r="J76" i="81"/>
  <c r="K76" i="81"/>
  <c r="L76" i="81"/>
  <c r="M76" i="81"/>
  <c r="N76" i="81"/>
  <c r="O76" i="81"/>
  <c r="P76" i="81"/>
  <c r="Q76" i="81"/>
  <c r="R76" i="81"/>
  <c r="S76" i="81"/>
  <c r="D77" i="81"/>
  <c r="E77" i="81"/>
  <c r="F77" i="81"/>
  <c r="G77" i="81"/>
  <c r="H77" i="81"/>
  <c r="I77" i="81"/>
  <c r="J77" i="81"/>
  <c r="K77" i="81"/>
  <c r="L77" i="81"/>
  <c r="M77" i="81"/>
  <c r="N77" i="81"/>
  <c r="O77" i="81"/>
  <c r="P77" i="81"/>
  <c r="Q77" i="81"/>
  <c r="R77" i="81"/>
  <c r="S77" i="81"/>
  <c r="D78" i="81"/>
  <c r="E78" i="81"/>
  <c r="F78" i="81"/>
  <c r="G78" i="81"/>
  <c r="H78" i="81"/>
  <c r="I78" i="81"/>
  <c r="J78" i="81"/>
  <c r="K78" i="81"/>
  <c r="L78" i="81"/>
  <c r="M78" i="81"/>
  <c r="N78" i="81"/>
  <c r="O78" i="81"/>
  <c r="P78" i="81"/>
  <c r="Q78" i="81"/>
  <c r="R78" i="81"/>
  <c r="S78" i="81"/>
  <c r="D79" i="81"/>
  <c r="E79" i="81"/>
  <c r="F79" i="81"/>
  <c r="G79" i="81"/>
  <c r="H79" i="81"/>
  <c r="I79" i="81"/>
  <c r="J79" i="81"/>
  <c r="K79" i="81"/>
  <c r="L79" i="81"/>
  <c r="M79" i="81"/>
  <c r="N79" i="81"/>
  <c r="O79" i="81"/>
  <c r="P79" i="81"/>
  <c r="Q79" i="81"/>
  <c r="R79" i="81"/>
  <c r="S79" i="81"/>
  <c r="D80" i="81"/>
  <c r="E80" i="81"/>
  <c r="F80" i="81"/>
  <c r="G80" i="81"/>
  <c r="H80" i="81"/>
  <c r="I80" i="81"/>
  <c r="J80" i="81"/>
  <c r="K80" i="81"/>
  <c r="L80" i="81"/>
  <c r="M80" i="81"/>
  <c r="N80" i="81"/>
  <c r="O80" i="81"/>
  <c r="P80" i="81"/>
  <c r="Q80" i="81"/>
  <c r="R80" i="81"/>
  <c r="S80" i="81"/>
  <c r="D81" i="81"/>
  <c r="E81" i="81"/>
  <c r="F81" i="81"/>
  <c r="G81" i="81"/>
  <c r="H81" i="81"/>
  <c r="I81" i="81"/>
  <c r="J81" i="81"/>
  <c r="K81" i="81"/>
  <c r="L81" i="81"/>
  <c r="M81" i="81"/>
  <c r="N81" i="81"/>
  <c r="O81" i="81"/>
  <c r="P81" i="81"/>
  <c r="Q81" i="81"/>
  <c r="R81" i="81"/>
  <c r="S81" i="81"/>
  <c r="D82" i="81"/>
  <c r="E82" i="81"/>
  <c r="F82" i="81"/>
  <c r="G82" i="81"/>
  <c r="H82" i="81"/>
  <c r="I82" i="81"/>
  <c r="J82" i="81"/>
  <c r="K82" i="81"/>
  <c r="L82" i="81"/>
  <c r="M82" i="81"/>
  <c r="N82" i="81"/>
  <c r="O82" i="81"/>
  <c r="P82" i="81"/>
  <c r="Q82" i="81"/>
  <c r="R82" i="81"/>
  <c r="S82" i="81"/>
  <c r="D83" i="81"/>
  <c r="E83" i="81"/>
  <c r="F83" i="81"/>
  <c r="G83" i="81"/>
  <c r="H83" i="81"/>
  <c r="I83" i="81"/>
  <c r="J83" i="81"/>
  <c r="K83" i="81"/>
  <c r="L83" i="81"/>
  <c r="M83" i="81"/>
  <c r="N83" i="81"/>
  <c r="O83" i="81"/>
  <c r="P83" i="81"/>
  <c r="Q83" i="81"/>
  <c r="R83" i="81"/>
  <c r="S83" i="81"/>
  <c r="D84" i="81"/>
  <c r="E84" i="81"/>
  <c r="F84" i="81"/>
  <c r="G84" i="81"/>
  <c r="H84" i="81"/>
  <c r="I84" i="81"/>
  <c r="J84" i="81"/>
  <c r="K84" i="81"/>
  <c r="L84" i="81"/>
  <c r="M84" i="81"/>
  <c r="N84" i="81"/>
  <c r="O84" i="81"/>
  <c r="P84" i="81"/>
  <c r="Q84" i="81"/>
  <c r="R84" i="81"/>
  <c r="S84" i="81"/>
  <c r="D85" i="81"/>
  <c r="E85" i="81"/>
  <c r="F85" i="81"/>
  <c r="G85" i="81"/>
  <c r="H85" i="81"/>
  <c r="I85" i="81"/>
  <c r="J85" i="81"/>
  <c r="K85" i="81"/>
  <c r="L85" i="81"/>
  <c r="M85" i="81"/>
  <c r="N85" i="81"/>
  <c r="O85" i="81"/>
  <c r="P85" i="81"/>
  <c r="Q85" i="81"/>
  <c r="R85" i="81"/>
  <c r="S85" i="81"/>
  <c r="C77" i="81"/>
  <c r="C78" i="81"/>
  <c r="C79" i="81"/>
  <c r="C80" i="81"/>
  <c r="C81" i="81"/>
  <c r="C82" i="81"/>
  <c r="C83" i="81"/>
  <c r="C84" i="81"/>
  <c r="C85" i="81"/>
  <c r="C76" i="81"/>
  <c r="V76" i="5"/>
  <c r="W76" i="5"/>
  <c r="W76" i="79" s="1"/>
  <c r="X76" i="5"/>
  <c r="V77" i="5"/>
  <c r="V77" i="79" s="1"/>
  <c r="W77" i="5"/>
  <c r="X77" i="5"/>
  <c r="X77" i="79" s="1"/>
  <c r="V78" i="5"/>
  <c r="V78" i="79" s="1"/>
  <c r="W78" i="5"/>
  <c r="X78" i="5"/>
  <c r="V79" i="5"/>
  <c r="W79" i="5"/>
  <c r="X79" i="5"/>
  <c r="V80" i="5"/>
  <c r="W80" i="5"/>
  <c r="W80" i="79" s="1"/>
  <c r="X80" i="5"/>
  <c r="V81" i="5"/>
  <c r="V81" i="79" s="1"/>
  <c r="W81" i="5"/>
  <c r="X81" i="5"/>
  <c r="X81" i="79" s="1"/>
  <c r="V82" i="5"/>
  <c r="V82" i="79" s="1"/>
  <c r="W82" i="5"/>
  <c r="X82" i="5"/>
  <c r="V83" i="5"/>
  <c r="W83" i="5"/>
  <c r="X83" i="5"/>
  <c r="V84" i="5"/>
  <c r="W84" i="5"/>
  <c r="W84" i="79" s="1"/>
  <c r="X84" i="5"/>
  <c r="V85" i="5"/>
  <c r="V85" i="79" s="1"/>
  <c r="W85" i="5"/>
  <c r="X85" i="5"/>
  <c r="X85" i="79" s="1"/>
  <c r="U77" i="5"/>
  <c r="U77" i="79" s="1"/>
  <c r="U78" i="5"/>
  <c r="U79" i="5"/>
  <c r="U80" i="5"/>
  <c r="U80" i="79" s="1"/>
  <c r="U81" i="5"/>
  <c r="U81" i="79" s="1"/>
  <c r="U82" i="5"/>
  <c r="U83" i="5"/>
  <c r="U84" i="5"/>
  <c r="U84" i="79" s="1"/>
  <c r="U85" i="5"/>
  <c r="U85" i="79" s="1"/>
  <c r="U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C77" i="5"/>
  <c r="C78" i="5"/>
  <c r="C79" i="5"/>
  <c r="C80" i="5"/>
  <c r="C81" i="5"/>
  <c r="C82" i="5"/>
  <c r="C83" i="5"/>
  <c r="C84" i="5"/>
  <c r="C85" i="5"/>
  <c r="C76" i="5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C77" i="4"/>
  <c r="C78" i="4"/>
  <c r="C79" i="4"/>
  <c r="C80" i="4"/>
  <c r="C81" i="4"/>
  <c r="C82" i="4"/>
  <c r="C83" i="4"/>
  <c r="C84" i="4"/>
  <c r="C85" i="4"/>
  <c r="C76" i="4"/>
  <c r="C67" i="4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C77" i="3"/>
  <c r="C78" i="3"/>
  <c r="C79" i="3"/>
  <c r="C80" i="3"/>
  <c r="C81" i="3"/>
  <c r="C82" i="3"/>
  <c r="C83" i="3"/>
  <c r="C84" i="3"/>
  <c r="C85" i="3"/>
  <c r="C76" i="3"/>
  <c r="C67" i="3"/>
  <c r="W85" i="79" l="1"/>
  <c r="X82" i="79"/>
  <c r="W81" i="79"/>
  <c r="X78" i="79"/>
  <c r="W77" i="79"/>
  <c r="R85" i="86"/>
  <c r="N85" i="86"/>
  <c r="J85" i="86"/>
  <c r="F85" i="86"/>
  <c r="R84" i="86"/>
  <c r="N84" i="86"/>
  <c r="J84" i="86"/>
  <c r="F84" i="86"/>
  <c r="R83" i="86"/>
  <c r="N83" i="86"/>
  <c r="J83" i="86"/>
  <c r="F83" i="86"/>
  <c r="R82" i="86"/>
  <c r="N82" i="86"/>
  <c r="J82" i="86"/>
  <c r="F82" i="86"/>
  <c r="R81" i="86"/>
  <c r="N81" i="86"/>
  <c r="J81" i="86"/>
  <c r="F81" i="86"/>
  <c r="R80" i="86"/>
  <c r="N80" i="86"/>
  <c r="J80" i="86"/>
  <c r="F80" i="86"/>
  <c r="R79" i="86"/>
  <c r="N79" i="86"/>
  <c r="J79" i="86"/>
  <c r="F79" i="86"/>
  <c r="R78" i="86"/>
  <c r="N78" i="86"/>
  <c r="J78" i="86"/>
  <c r="F78" i="86"/>
  <c r="R77" i="86"/>
  <c r="N77" i="86"/>
  <c r="J77" i="86"/>
  <c r="F77" i="86"/>
  <c r="R76" i="86"/>
  <c r="N76" i="86"/>
  <c r="J76" i="86"/>
  <c r="F76" i="86"/>
  <c r="U85" i="86"/>
  <c r="U81" i="86"/>
  <c r="U77" i="86"/>
  <c r="X84" i="86"/>
  <c r="W83" i="86"/>
  <c r="V82" i="86"/>
  <c r="X80" i="86"/>
  <c r="W79" i="86"/>
  <c r="V78" i="86"/>
  <c r="X76" i="86"/>
  <c r="R85" i="87"/>
  <c r="N85" i="87"/>
  <c r="J85" i="87"/>
  <c r="F85" i="87"/>
  <c r="R84" i="87"/>
  <c r="N84" i="87"/>
  <c r="J84" i="87"/>
  <c r="F84" i="87"/>
  <c r="R83" i="87"/>
  <c r="N83" i="87"/>
  <c r="J83" i="87"/>
  <c r="F83" i="87"/>
  <c r="R82" i="87"/>
  <c r="N82" i="87"/>
  <c r="J82" i="87"/>
  <c r="F82" i="87"/>
  <c r="R81" i="87"/>
  <c r="N81" i="87"/>
  <c r="J81" i="87"/>
  <c r="F81" i="87"/>
  <c r="R80" i="87"/>
  <c r="N80" i="87"/>
  <c r="J80" i="87"/>
  <c r="F80" i="87"/>
  <c r="R79" i="87"/>
  <c r="N79" i="87"/>
  <c r="J79" i="87"/>
  <c r="F79" i="87"/>
  <c r="R78" i="87"/>
  <c r="N78" i="87"/>
  <c r="J78" i="87"/>
  <c r="F78" i="87"/>
  <c r="R77" i="87"/>
  <c r="N77" i="87"/>
  <c r="J77" i="87"/>
  <c r="F77" i="87"/>
  <c r="R76" i="87"/>
  <c r="N76" i="87"/>
  <c r="J76" i="87"/>
  <c r="F76" i="87"/>
  <c r="V83" i="87"/>
  <c r="X81" i="87"/>
  <c r="W80" i="87"/>
  <c r="X77" i="87"/>
  <c r="W76" i="87"/>
  <c r="T76" i="88"/>
  <c r="C84" i="89"/>
  <c r="O85" i="89"/>
  <c r="K85" i="89"/>
  <c r="G85" i="89"/>
  <c r="O84" i="89"/>
  <c r="K84" i="89"/>
  <c r="G84" i="89"/>
  <c r="O83" i="89"/>
  <c r="K83" i="89"/>
  <c r="G83" i="89"/>
  <c r="O82" i="89"/>
  <c r="K82" i="89"/>
  <c r="G82" i="89"/>
  <c r="O81" i="89"/>
  <c r="K81" i="89"/>
  <c r="G81" i="89"/>
  <c r="O80" i="89"/>
  <c r="K80" i="89"/>
  <c r="G80" i="89"/>
  <c r="O79" i="89"/>
  <c r="K79" i="89"/>
  <c r="G79" i="89"/>
  <c r="O78" i="89"/>
  <c r="K78" i="89"/>
  <c r="G78" i="89"/>
  <c r="O77" i="89"/>
  <c r="K77" i="89"/>
  <c r="G77" i="89"/>
  <c r="O76" i="89"/>
  <c r="K76" i="89"/>
  <c r="G76" i="89"/>
  <c r="T76" i="76"/>
  <c r="T76" i="13"/>
  <c r="T76" i="18"/>
  <c r="T78" i="18"/>
  <c r="T76" i="20"/>
  <c r="T76" i="22"/>
  <c r="D85" i="89"/>
  <c r="D84" i="89"/>
  <c r="D83" i="89"/>
  <c r="D82" i="89"/>
  <c r="D81" i="89"/>
  <c r="D80" i="89"/>
  <c r="D79" i="89"/>
  <c r="D78" i="89"/>
  <c r="D77" i="89"/>
  <c r="D76" i="89"/>
  <c r="T80" i="71"/>
  <c r="T76" i="72"/>
  <c r="T78" i="72"/>
  <c r="T80" i="75"/>
  <c r="T82" i="76"/>
  <c r="T78" i="76"/>
  <c r="T80" i="77"/>
  <c r="D84" i="84"/>
  <c r="D84" i="85"/>
  <c r="D82" i="85"/>
  <c r="D80" i="85"/>
  <c r="D78" i="85"/>
  <c r="T76" i="56"/>
  <c r="T78" i="56"/>
  <c r="D85" i="90"/>
  <c r="D84" i="90"/>
  <c r="D83" i="90"/>
  <c r="D82" i="90"/>
  <c r="D81" i="90"/>
  <c r="D80" i="90"/>
  <c r="D79" i="90"/>
  <c r="D78" i="90"/>
  <c r="D77" i="90"/>
  <c r="D76" i="90"/>
  <c r="T81" i="78"/>
  <c r="D85" i="84"/>
  <c r="D85" i="85"/>
  <c r="D83" i="85"/>
  <c r="D81" i="85"/>
  <c r="D79" i="85"/>
  <c r="D77" i="85"/>
  <c r="D76" i="85"/>
  <c r="T76" i="40"/>
  <c r="T76" i="42"/>
  <c r="T76" i="44"/>
  <c r="T76" i="46"/>
  <c r="T76" i="48"/>
  <c r="T79" i="70"/>
  <c r="T80" i="72"/>
  <c r="T80" i="74"/>
  <c r="T80" i="76"/>
  <c r="S83" i="89"/>
  <c r="S82" i="89"/>
  <c r="S81" i="89"/>
  <c r="S80" i="89"/>
  <c r="S79" i="89"/>
  <c r="S78" i="89"/>
  <c r="S77" i="89"/>
  <c r="S76" i="89"/>
  <c r="T79" i="75"/>
  <c r="T81" i="76"/>
  <c r="T77" i="76"/>
  <c r="T79" i="77"/>
  <c r="S85" i="89"/>
  <c r="S85" i="90"/>
  <c r="S83" i="90"/>
  <c r="T83" i="90" s="1"/>
  <c r="S81" i="90"/>
  <c r="S78" i="90"/>
  <c r="S76" i="90"/>
  <c r="T76" i="75"/>
  <c r="T82" i="75"/>
  <c r="T78" i="75"/>
  <c r="T76" i="77"/>
  <c r="T82" i="77"/>
  <c r="T78" i="77"/>
  <c r="T84" i="78"/>
  <c r="T80" i="78"/>
  <c r="S84" i="89"/>
  <c r="T84" i="89" s="1"/>
  <c r="T76" i="71"/>
  <c r="T78" i="71"/>
  <c r="T76" i="73"/>
  <c r="S84" i="90"/>
  <c r="S82" i="90"/>
  <c r="S80" i="90"/>
  <c r="S79" i="90"/>
  <c r="S77" i="90"/>
  <c r="T76" i="68"/>
  <c r="T78" i="68"/>
  <c r="T76" i="70"/>
  <c r="T77" i="71"/>
  <c r="T77" i="75"/>
  <c r="T79" i="76"/>
  <c r="T81" i="77"/>
  <c r="T77" i="77"/>
  <c r="T76" i="58"/>
  <c r="T77" i="56"/>
  <c r="T78" i="57"/>
  <c r="T77" i="57"/>
  <c r="S84" i="86"/>
  <c r="S82" i="86"/>
  <c r="S80" i="86"/>
  <c r="S78" i="86"/>
  <c r="S76" i="86"/>
  <c r="T76" i="45"/>
  <c r="T78" i="45"/>
  <c r="T76" i="47"/>
  <c r="T78" i="47"/>
  <c r="T76" i="51"/>
  <c r="T78" i="51"/>
  <c r="S85" i="86"/>
  <c r="S83" i="86"/>
  <c r="S81" i="86"/>
  <c r="S79" i="86"/>
  <c r="S77" i="86"/>
  <c r="T76" i="49"/>
  <c r="T78" i="49"/>
  <c r="T76" i="43"/>
  <c r="T77" i="43"/>
  <c r="T76" i="35"/>
  <c r="T76" i="37"/>
  <c r="T78" i="37"/>
  <c r="T77" i="39"/>
  <c r="T76" i="41"/>
  <c r="T78" i="41"/>
  <c r="T82" i="71"/>
  <c r="T84" i="76"/>
  <c r="T81" i="75"/>
  <c r="T78" i="70"/>
  <c r="T79" i="72"/>
  <c r="T79" i="90"/>
  <c r="T83" i="76"/>
  <c r="T85" i="77"/>
  <c r="T80" i="36"/>
  <c r="T80" i="38"/>
  <c r="T80" i="40"/>
  <c r="T80" i="42"/>
  <c r="T81" i="43"/>
  <c r="T80" i="46"/>
  <c r="T80" i="48"/>
  <c r="T80" i="50"/>
  <c r="T80" i="53"/>
  <c r="T81" i="57"/>
  <c r="T85" i="70"/>
  <c r="T82" i="72"/>
  <c r="T84" i="75"/>
  <c r="T84" i="77"/>
  <c r="T77" i="52"/>
  <c r="T77" i="54"/>
  <c r="T80" i="57"/>
  <c r="T78" i="88"/>
  <c r="T77" i="72"/>
  <c r="T83" i="77"/>
  <c r="T80" i="55"/>
  <c r="T79" i="55"/>
  <c r="T78" i="5"/>
  <c r="T81" i="3"/>
  <c r="T77" i="3"/>
  <c r="T76" i="5"/>
  <c r="Y76" i="5" s="1"/>
  <c r="U83" i="79"/>
  <c r="U79" i="79"/>
  <c r="X84" i="79"/>
  <c r="V84" i="79"/>
  <c r="T80" i="21"/>
  <c r="T82" i="22"/>
  <c r="T78" i="22"/>
  <c r="T84" i="25"/>
  <c r="T80" i="25"/>
  <c r="T76" i="26"/>
  <c r="T82" i="26"/>
  <c r="T78" i="26"/>
  <c r="T84" i="27"/>
  <c r="T80" i="27"/>
  <c r="T76" i="28"/>
  <c r="T82" i="28"/>
  <c r="T78" i="28"/>
  <c r="T84" i="29"/>
  <c r="T80" i="29"/>
  <c r="T76" i="30"/>
  <c r="T82" i="30"/>
  <c r="T78" i="30"/>
  <c r="T84" i="31"/>
  <c r="T80" i="31"/>
  <c r="T82" i="35"/>
  <c r="T78" i="35"/>
  <c r="T84" i="36"/>
  <c r="W83" i="79"/>
  <c r="X80" i="79"/>
  <c r="V80" i="79"/>
  <c r="W79" i="79"/>
  <c r="X76" i="79"/>
  <c r="V76" i="79"/>
  <c r="N84" i="82"/>
  <c r="J84" i="82"/>
  <c r="F84" i="82"/>
  <c r="N82" i="82"/>
  <c r="J82" i="82"/>
  <c r="F82" i="82"/>
  <c r="N80" i="82"/>
  <c r="J80" i="82"/>
  <c r="F80" i="82"/>
  <c r="R79" i="82"/>
  <c r="N78" i="82"/>
  <c r="J78" i="82"/>
  <c r="F78" i="82"/>
  <c r="R77" i="82"/>
  <c r="N76" i="82"/>
  <c r="J76" i="82"/>
  <c r="F76" i="82"/>
  <c r="U83" i="82"/>
  <c r="U79" i="82"/>
  <c r="X84" i="82"/>
  <c r="V84" i="82"/>
  <c r="W83" i="82"/>
  <c r="X80" i="82"/>
  <c r="V80" i="82"/>
  <c r="W79" i="82"/>
  <c r="X76" i="82"/>
  <c r="V76" i="82"/>
  <c r="H83" i="84"/>
  <c r="P82" i="84"/>
  <c r="L82" i="84"/>
  <c r="H82" i="84"/>
  <c r="D82" i="84"/>
  <c r="P81" i="84"/>
  <c r="L81" i="84"/>
  <c r="H81" i="84"/>
  <c r="D81" i="84"/>
  <c r="P80" i="84"/>
  <c r="L80" i="84"/>
  <c r="H80" i="84"/>
  <c r="D80" i="84"/>
  <c r="P79" i="84"/>
  <c r="L79" i="84"/>
  <c r="H79" i="84"/>
  <c r="P78" i="84"/>
  <c r="L78" i="84"/>
  <c r="H78" i="84"/>
  <c r="D78" i="84"/>
  <c r="P77" i="84"/>
  <c r="L77" i="84"/>
  <c r="H77" i="84"/>
  <c r="D77" i="84"/>
  <c r="P76" i="84"/>
  <c r="L76" i="84"/>
  <c r="H76" i="84"/>
  <c r="D76" i="84"/>
  <c r="U83" i="84"/>
  <c r="U79" i="84"/>
  <c r="X84" i="84"/>
  <c r="V84" i="84"/>
  <c r="W83" i="84"/>
  <c r="X80" i="84"/>
  <c r="V80" i="84"/>
  <c r="W79" i="84"/>
  <c r="X76" i="84"/>
  <c r="V76" i="84"/>
  <c r="T85" i="78"/>
  <c r="U76" i="79"/>
  <c r="U82" i="79"/>
  <c r="U78" i="79"/>
  <c r="X83" i="79"/>
  <c r="V83" i="79"/>
  <c r="W82" i="79"/>
  <c r="X79" i="79"/>
  <c r="V79" i="79"/>
  <c r="W78" i="79"/>
  <c r="Q84" i="82"/>
  <c r="M84" i="82"/>
  <c r="I84" i="82"/>
  <c r="E84" i="82"/>
  <c r="Q82" i="82"/>
  <c r="M82" i="82"/>
  <c r="I82" i="82"/>
  <c r="E82" i="82"/>
  <c r="Q80" i="82"/>
  <c r="M80" i="82"/>
  <c r="I80" i="82"/>
  <c r="E80" i="82"/>
  <c r="Q78" i="82"/>
  <c r="M78" i="82"/>
  <c r="I78" i="82"/>
  <c r="E78" i="82"/>
  <c r="Q76" i="82"/>
  <c r="M76" i="82"/>
  <c r="I76" i="82"/>
  <c r="E76" i="82"/>
  <c r="U76" i="82"/>
  <c r="U82" i="82"/>
  <c r="U78" i="82"/>
  <c r="X83" i="82"/>
  <c r="V83" i="82"/>
  <c r="W82" i="82"/>
  <c r="X79" i="82"/>
  <c r="V79" i="82"/>
  <c r="W78" i="82"/>
  <c r="T76" i="21"/>
  <c r="T82" i="21"/>
  <c r="T78" i="21"/>
  <c r="T84" i="22"/>
  <c r="T80" i="22"/>
  <c r="T76" i="23"/>
  <c r="T82" i="23"/>
  <c r="T78" i="23"/>
  <c r="S85" i="84"/>
  <c r="O85" i="84"/>
  <c r="K85" i="84"/>
  <c r="G85" i="84"/>
  <c r="S84" i="84"/>
  <c r="O84" i="84"/>
  <c r="K84" i="84"/>
  <c r="G84" i="84"/>
  <c r="S83" i="84"/>
  <c r="O83" i="84"/>
  <c r="K83" i="84"/>
  <c r="G83" i="84"/>
  <c r="S82" i="84"/>
  <c r="O82" i="84"/>
  <c r="K82" i="84"/>
  <c r="G82" i="84"/>
  <c r="S81" i="84"/>
  <c r="O81" i="84"/>
  <c r="K81" i="84"/>
  <c r="G81" i="84"/>
  <c r="S80" i="84"/>
  <c r="O80" i="84"/>
  <c r="K80" i="84"/>
  <c r="G80" i="84"/>
  <c r="S79" i="84"/>
  <c r="O79" i="84"/>
  <c r="K79" i="84"/>
  <c r="G79" i="84"/>
  <c r="S78" i="84"/>
  <c r="O78" i="84"/>
  <c r="K78" i="84"/>
  <c r="G78" i="84"/>
  <c r="S77" i="84"/>
  <c r="O77" i="84"/>
  <c r="K77" i="84"/>
  <c r="G77" i="84"/>
  <c r="S76" i="84"/>
  <c r="O76" i="84"/>
  <c r="K76" i="84"/>
  <c r="G76" i="84"/>
  <c r="U76" i="84"/>
  <c r="U82" i="84"/>
  <c r="U78" i="84"/>
  <c r="X83" i="84"/>
  <c r="V83" i="84"/>
  <c r="W82" i="84"/>
  <c r="X79" i="84"/>
  <c r="V79" i="84"/>
  <c r="W78" i="84"/>
  <c r="T76" i="25"/>
  <c r="T82" i="25"/>
  <c r="T78" i="25"/>
  <c r="T84" i="26"/>
  <c r="T80" i="26"/>
  <c r="T76" i="27"/>
  <c r="T82" i="27"/>
  <c r="T78" i="27"/>
  <c r="T84" i="28"/>
  <c r="T80" i="28"/>
  <c r="T76" i="29"/>
  <c r="T82" i="29"/>
  <c r="T78" i="29"/>
  <c r="T84" i="30"/>
  <c r="T80" i="30"/>
  <c r="T76" i="31"/>
  <c r="T82" i="31"/>
  <c r="T78" i="31"/>
  <c r="T76" i="36"/>
  <c r="T76" i="38"/>
  <c r="T78" i="86"/>
  <c r="T78" i="46"/>
  <c r="T78" i="48"/>
  <c r="T76" i="50"/>
  <c r="T78" i="50"/>
  <c r="T80" i="54"/>
  <c r="T77" i="50"/>
  <c r="T81" i="53"/>
  <c r="T81" i="55"/>
  <c r="T80" i="56"/>
  <c r="T77" i="30"/>
  <c r="T84" i="21"/>
  <c r="T77" i="28"/>
  <c r="T85" i="19"/>
  <c r="T81" i="19"/>
  <c r="T77" i="19"/>
  <c r="T85" i="21"/>
  <c r="T81" i="21"/>
  <c r="T77" i="21"/>
  <c r="T83" i="22"/>
  <c r="T79" i="22"/>
  <c r="T85" i="23"/>
  <c r="T81" i="23"/>
  <c r="T77" i="23"/>
  <c r="T85" i="25"/>
  <c r="T81" i="25"/>
  <c r="T77" i="25"/>
  <c r="T83" i="26"/>
  <c r="T79" i="26"/>
  <c r="T85" i="27"/>
  <c r="T81" i="27"/>
  <c r="T77" i="27"/>
  <c r="T83" i="28"/>
  <c r="T79" i="28"/>
  <c r="T85" i="29"/>
  <c r="T81" i="29"/>
  <c r="T77" i="29"/>
  <c r="T83" i="30"/>
  <c r="T79" i="30"/>
  <c r="T85" i="31"/>
  <c r="T81" i="31"/>
  <c r="T77" i="31"/>
  <c r="T80" i="3"/>
  <c r="T85" i="5"/>
  <c r="T81" i="5"/>
  <c r="T77" i="5"/>
  <c r="T83" i="81"/>
  <c r="T79" i="81"/>
  <c r="T85" i="13"/>
  <c r="T81" i="13"/>
  <c r="T77" i="13"/>
  <c r="T83" i="14"/>
  <c r="T79" i="14"/>
  <c r="T85" i="15"/>
  <c r="T81" i="15"/>
  <c r="T77" i="15"/>
  <c r="T85" i="10"/>
  <c r="T81" i="10"/>
  <c r="T77" i="10"/>
  <c r="T83" i="16"/>
  <c r="T79" i="16"/>
  <c r="T85" i="18"/>
  <c r="T81" i="18"/>
  <c r="T77" i="18"/>
  <c r="T83" i="19"/>
  <c r="T79" i="19"/>
  <c r="T85" i="20"/>
  <c r="T81" i="20"/>
  <c r="T77" i="20"/>
  <c r="T83" i="21"/>
  <c r="T79" i="21"/>
  <c r="T85" i="22"/>
  <c r="T81" i="22"/>
  <c r="T77" i="22"/>
  <c r="T79" i="23"/>
  <c r="T85" i="24"/>
  <c r="T81" i="24"/>
  <c r="T77" i="24"/>
  <c r="T83" i="25"/>
  <c r="T79" i="25"/>
  <c r="T85" i="26"/>
  <c r="T81" i="26"/>
  <c r="T77" i="26"/>
  <c r="T83" i="27"/>
  <c r="T79" i="27"/>
  <c r="T85" i="28"/>
  <c r="T81" i="28"/>
  <c r="T83" i="29"/>
  <c r="T79" i="29"/>
  <c r="T85" i="30"/>
  <c r="T81" i="30"/>
  <c r="T83" i="31"/>
  <c r="T79" i="31"/>
  <c r="T84" i="3"/>
  <c r="T78" i="3"/>
  <c r="T76" i="3"/>
  <c r="T82" i="18"/>
  <c r="T79" i="18"/>
  <c r="T82" i="20"/>
  <c r="T78" i="20"/>
  <c r="T83" i="3"/>
  <c r="T79" i="3"/>
  <c r="T76" i="4"/>
  <c r="T82" i="4"/>
  <c r="T78" i="4"/>
  <c r="T84" i="5"/>
  <c r="T80" i="5"/>
  <c r="T76" i="81"/>
  <c r="T82" i="81"/>
  <c r="T78" i="81"/>
  <c r="T84" i="13"/>
  <c r="T80" i="13"/>
  <c r="T76" i="14"/>
  <c r="T82" i="14"/>
  <c r="T78" i="14"/>
  <c r="T84" i="15"/>
  <c r="T80" i="15"/>
  <c r="T84" i="10"/>
  <c r="T80" i="10"/>
  <c r="T83" i="10"/>
  <c r="T79" i="10"/>
  <c r="T76" i="16"/>
  <c r="T82" i="16"/>
  <c r="T78" i="16"/>
  <c r="T84" i="18"/>
  <c r="T80" i="18"/>
  <c r="T84" i="19"/>
  <c r="T80" i="19"/>
  <c r="T84" i="20"/>
  <c r="T80" i="20"/>
  <c r="T85" i="3"/>
  <c r="T85" i="4"/>
  <c r="T81" i="4"/>
  <c r="T77" i="4"/>
  <c r="T83" i="4"/>
  <c r="T79" i="4"/>
  <c r="T83" i="5"/>
  <c r="T79" i="5"/>
  <c r="T85" i="81"/>
  <c r="T81" i="81"/>
  <c r="T77" i="81"/>
  <c r="T83" i="13"/>
  <c r="T79" i="13"/>
  <c r="T85" i="14"/>
  <c r="T81" i="14"/>
  <c r="T77" i="14"/>
  <c r="T83" i="15"/>
  <c r="T79" i="15"/>
  <c r="P84" i="82"/>
  <c r="L84" i="82"/>
  <c r="H84" i="82"/>
  <c r="D84" i="82"/>
  <c r="U85" i="82"/>
  <c r="U81" i="82"/>
  <c r="U77" i="82"/>
  <c r="W85" i="82"/>
  <c r="X82" i="82"/>
  <c r="V82" i="82"/>
  <c r="W81" i="82"/>
  <c r="X78" i="82"/>
  <c r="V78" i="82"/>
  <c r="W77" i="82"/>
  <c r="T85" i="16"/>
  <c r="T81" i="16"/>
  <c r="T77" i="16"/>
  <c r="T83" i="18"/>
  <c r="T83" i="20"/>
  <c r="T79" i="20"/>
  <c r="T82" i="3"/>
  <c r="T84" i="4"/>
  <c r="T80" i="4"/>
  <c r="T82" i="5"/>
  <c r="T84" i="81"/>
  <c r="T80" i="81"/>
  <c r="T82" i="13"/>
  <c r="T78" i="13"/>
  <c r="T84" i="14"/>
  <c r="T80" i="14"/>
  <c r="T76" i="15"/>
  <c r="T82" i="15"/>
  <c r="T78" i="15"/>
  <c r="T76" i="10"/>
  <c r="T82" i="10"/>
  <c r="T78" i="10"/>
  <c r="T84" i="16"/>
  <c r="T80" i="16"/>
  <c r="T76" i="19"/>
  <c r="T82" i="19"/>
  <c r="T78" i="19"/>
  <c r="T84" i="23"/>
  <c r="T80" i="23"/>
  <c r="T81" i="35"/>
  <c r="T77" i="35"/>
  <c r="T79" i="36"/>
  <c r="T81" i="37"/>
  <c r="T77" i="37"/>
  <c r="T76" i="39"/>
  <c r="T78" i="39"/>
  <c r="T81" i="41"/>
  <c r="T77" i="41"/>
  <c r="T84" i="43"/>
  <c r="T80" i="43"/>
  <c r="T83" i="44"/>
  <c r="T79" i="44"/>
  <c r="T81" i="45"/>
  <c r="T77" i="45"/>
  <c r="T85" i="47"/>
  <c r="T81" i="47"/>
  <c r="T77" i="47"/>
  <c r="T85" i="49"/>
  <c r="T81" i="49"/>
  <c r="T77" i="49"/>
  <c r="T85" i="51"/>
  <c r="T81" i="51"/>
  <c r="T77" i="51"/>
  <c r="T82" i="56"/>
  <c r="T83" i="23"/>
  <c r="T84" i="35"/>
  <c r="T80" i="35"/>
  <c r="T78" i="36"/>
  <c r="T84" i="37"/>
  <c r="T80" i="37"/>
  <c r="T82" i="38"/>
  <c r="T78" i="38"/>
  <c r="T85" i="39"/>
  <c r="T81" i="39"/>
  <c r="T82" i="40"/>
  <c r="T78" i="40"/>
  <c r="T84" i="41"/>
  <c r="T80" i="41"/>
  <c r="T82" i="42"/>
  <c r="T78" i="42"/>
  <c r="T83" i="43"/>
  <c r="T79" i="43"/>
  <c r="T82" i="86"/>
  <c r="T84" i="45"/>
  <c r="T80" i="45"/>
  <c r="T82" i="46"/>
  <c r="T84" i="47"/>
  <c r="T80" i="47"/>
  <c r="T82" i="48"/>
  <c r="T80" i="49"/>
  <c r="T82" i="50"/>
  <c r="T80" i="51"/>
  <c r="S83" i="87"/>
  <c r="T84" i="54"/>
  <c r="T85" i="56"/>
  <c r="T81" i="56"/>
  <c r="T81" i="88"/>
  <c r="T83" i="70"/>
  <c r="T84" i="72"/>
  <c r="T83" i="35"/>
  <c r="T79" i="35"/>
  <c r="T81" i="36"/>
  <c r="T77" i="36"/>
  <c r="T83" i="36"/>
  <c r="T77" i="40"/>
  <c r="T77" i="42"/>
  <c r="T81" i="46"/>
  <c r="T77" i="46"/>
  <c r="T81" i="48"/>
  <c r="T77" i="48"/>
  <c r="T81" i="50"/>
  <c r="T84" i="56"/>
  <c r="T82" i="57"/>
  <c r="T82" i="68"/>
  <c r="T81" i="71"/>
  <c r="T83" i="24"/>
  <c r="T79" i="24"/>
  <c r="C83" i="82"/>
  <c r="T83" i="82" s="1"/>
  <c r="T83" i="17"/>
  <c r="C79" i="82"/>
  <c r="T79" i="17"/>
  <c r="C76" i="82"/>
  <c r="T76" i="17"/>
  <c r="C82" i="82"/>
  <c r="T82" i="17"/>
  <c r="C78" i="82"/>
  <c r="T78" i="17"/>
  <c r="T85" i="17"/>
  <c r="C85" i="82"/>
  <c r="T85" i="82" s="1"/>
  <c r="C81" i="82"/>
  <c r="T81" i="82" s="1"/>
  <c r="T81" i="17"/>
  <c r="C77" i="82"/>
  <c r="T77" i="17"/>
  <c r="T84" i="17"/>
  <c r="T80" i="17"/>
  <c r="P82" i="82"/>
  <c r="L82" i="82"/>
  <c r="H82" i="82"/>
  <c r="D82" i="82"/>
  <c r="P80" i="82"/>
  <c r="L80" i="82"/>
  <c r="H80" i="82"/>
  <c r="D80" i="82"/>
  <c r="P78" i="82"/>
  <c r="L78" i="82"/>
  <c r="H78" i="82"/>
  <c r="D78" i="82"/>
  <c r="P76" i="82"/>
  <c r="L76" i="82"/>
  <c r="H76" i="82"/>
  <c r="D76" i="82"/>
  <c r="T84" i="24"/>
  <c r="C84" i="84"/>
  <c r="T80" i="24"/>
  <c r="C80" i="84"/>
  <c r="T76" i="24"/>
  <c r="Y76" i="24" s="1"/>
  <c r="T82" i="24"/>
  <c r="T78" i="24"/>
  <c r="C85" i="84"/>
  <c r="C81" i="84"/>
  <c r="C77" i="84"/>
  <c r="D83" i="84"/>
  <c r="D79" i="84"/>
  <c r="C85" i="85"/>
  <c r="T85" i="85" s="1"/>
  <c r="T85" i="34"/>
  <c r="C84" i="85"/>
  <c r="T84" i="85" s="1"/>
  <c r="T84" i="34"/>
  <c r="C81" i="85"/>
  <c r="T81" i="85" s="1"/>
  <c r="T81" i="34"/>
  <c r="C80" i="85"/>
  <c r="T80" i="85" s="1"/>
  <c r="T80" i="34"/>
  <c r="C77" i="85"/>
  <c r="T77" i="85" s="1"/>
  <c r="T77" i="34"/>
  <c r="T84" i="49"/>
  <c r="T84" i="51"/>
  <c r="V78" i="87"/>
  <c r="T85" i="53"/>
  <c r="T78" i="53"/>
  <c r="T76" i="53"/>
  <c r="T85" i="55"/>
  <c r="T82" i="55"/>
  <c r="T78" i="55"/>
  <c r="T76" i="55"/>
  <c r="T85" i="59"/>
  <c r="T84" i="59"/>
  <c r="T83" i="59"/>
  <c r="T82" i="59"/>
  <c r="T81" i="59"/>
  <c r="T78" i="59"/>
  <c r="T77" i="59"/>
  <c r="T76" i="59"/>
  <c r="T85" i="69"/>
  <c r="T84" i="69"/>
  <c r="T83" i="69"/>
  <c r="T82" i="69"/>
  <c r="T81" i="69"/>
  <c r="T80" i="69"/>
  <c r="T79" i="69"/>
  <c r="T78" i="69"/>
  <c r="T77" i="69"/>
  <c r="T76" i="69"/>
  <c r="T82" i="70"/>
  <c r="T85" i="71"/>
  <c r="T83" i="72"/>
  <c r="T85" i="75"/>
  <c r="T76" i="85"/>
  <c r="T82" i="85"/>
  <c r="T78" i="85"/>
  <c r="T78" i="34"/>
  <c r="T85" i="38"/>
  <c r="T81" i="38"/>
  <c r="T77" i="38"/>
  <c r="T83" i="38"/>
  <c r="T79" i="38"/>
  <c r="T85" i="40"/>
  <c r="T81" i="40"/>
  <c r="T83" i="40"/>
  <c r="T79" i="40"/>
  <c r="T85" i="42"/>
  <c r="T81" i="42"/>
  <c r="T83" i="42"/>
  <c r="T79" i="42"/>
  <c r="T85" i="46"/>
  <c r="T83" i="46"/>
  <c r="T79" i="46"/>
  <c r="T85" i="48"/>
  <c r="T83" i="48"/>
  <c r="T79" i="48"/>
  <c r="T85" i="50"/>
  <c r="T83" i="50"/>
  <c r="T79" i="50"/>
  <c r="T84" i="58"/>
  <c r="U80" i="87"/>
  <c r="T84" i="55"/>
  <c r="T85" i="57"/>
  <c r="T83" i="57"/>
  <c r="T79" i="57"/>
  <c r="T80" i="60"/>
  <c r="T84" i="71"/>
  <c r="T82" i="34"/>
  <c r="T85" i="35"/>
  <c r="T82" i="36"/>
  <c r="T82" i="37"/>
  <c r="T84" i="38"/>
  <c r="T84" i="40"/>
  <c r="T82" i="41"/>
  <c r="T84" i="42"/>
  <c r="T82" i="45"/>
  <c r="T84" i="46"/>
  <c r="T82" i="47"/>
  <c r="T84" i="48"/>
  <c r="T82" i="49"/>
  <c r="T84" i="50"/>
  <c r="T82" i="51"/>
  <c r="T85" i="52"/>
  <c r="T81" i="52"/>
  <c r="T82" i="52"/>
  <c r="T79" i="52"/>
  <c r="T78" i="52"/>
  <c r="T76" i="52"/>
  <c r="T85" i="54"/>
  <c r="T81" i="54"/>
  <c r="T83" i="54"/>
  <c r="T82" i="54"/>
  <c r="T79" i="54"/>
  <c r="T78" i="54"/>
  <c r="T76" i="54"/>
  <c r="T83" i="55"/>
  <c r="T84" i="57"/>
  <c r="T85" i="60"/>
  <c r="T84" i="60"/>
  <c r="T83" i="60"/>
  <c r="T82" i="60"/>
  <c r="T81" i="60"/>
  <c r="T79" i="60"/>
  <c r="T78" i="60"/>
  <c r="T77" i="60"/>
  <c r="T76" i="60"/>
  <c r="T82" i="88"/>
  <c r="T84" i="70"/>
  <c r="T80" i="70"/>
  <c r="T83" i="71"/>
  <c r="T79" i="71"/>
  <c r="T85" i="72"/>
  <c r="T81" i="72"/>
  <c r="T83" i="75"/>
  <c r="T85" i="76"/>
  <c r="T76" i="34"/>
  <c r="T85" i="36"/>
  <c r="T85" i="37"/>
  <c r="T83" i="37"/>
  <c r="T79" i="37"/>
  <c r="T82" i="39"/>
  <c r="T84" i="39"/>
  <c r="T83" i="39"/>
  <c r="T80" i="39"/>
  <c r="T79" i="39"/>
  <c r="T85" i="41"/>
  <c r="T83" i="41"/>
  <c r="T79" i="41"/>
  <c r="T85" i="43"/>
  <c r="T82" i="43"/>
  <c r="T78" i="43"/>
  <c r="T85" i="45"/>
  <c r="T83" i="45"/>
  <c r="T79" i="45"/>
  <c r="T83" i="47"/>
  <c r="T79" i="47"/>
  <c r="T83" i="49"/>
  <c r="T79" i="49"/>
  <c r="T83" i="51"/>
  <c r="T79" i="51"/>
  <c r="K83" i="87"/>
  <c r="T83" i="56"/>
  <c r="T79" i="56"/>
  <c r="T80" i="59"/>
  <c r="T79" i="59"/>
  <c r="C83" i="85"/>
  <c r="T83" i="85" s="1"/>
  <c r="T83" i="34"/>
  <c r="C79" i="85"/>
  <c r="T79" i="85" s="1"/>
  <c r="T79" i="34"/>
  <c r="T85" i="44"/>
  <c r="T81" i="44"/>
  <c r="T77" i="44"/>
  <c r="C83" i="86"/>
  <c r="T83" i="86" s="1"/>
  <c r="C79" i="86"/>
  <c r="T79" i="86" s="1"/>
  <c r="T84" i="44"/>
  <c r="T80" i="44"/>
  <c r="C76" i="86"/>
  <c r="T76" i="86" s="1"/>
  <c r="T83" i="58"/>
  <c r="C79" i="87"/>
  <c r="T79" i="58"/>
  <c r="T80" i="58"/>
  <c r="C85" i="86"/>
  <c r="T85" i="86" s="1"/>
  <c r="C81" i="86"/>
  <c r="C77" i="86"/>
  <c r="T77" i="86" s="1"/>
  <c r="T82" i="58"/>
  <c r="C82" i="87"/>
  <c r="T82" i="87" s="1"/>
  <c r="C78" i="87"/>
  <c r="T78" i="58"/>
  <c r="T82" i="44"/>
  <c r="T78" i="44"/>
  <c r="C84" i="86"/>
  <c r="T84" i="86" s="1"/>
  <c r="C80" i="86"/>
  <c r="T80" i="86" s="1"/>
  <c r="T85" i="58"/>
  <c r="T81" i="58"/>
  <c r="C77" i="87"/>
  <c r="T83" i="53"/>
  <c r="T82" i="53"/>
  <c r="T79" i="53"/>
  <c r="T84" i="53"/>
  <c r="S84" i="87"/>
  <c r="T84" i="52"/>
  <c r="T80" i="52"/>
  <c r="C83" i="87"/>
  <c r="T83" i="52"/>
  <c r="V79" i="87"/>
  <c r="T83" i="88"/>
  <c r="T79" i="88"/>
  <c r="T85" i="61"/>
  <c r="T81" i="61"/>
  <c r="T77" i="61"/>
  <c r="T83" i="68"/>
  <c r="T79" i="68"/>
  <c r="C79" i="89"/>
  <c r="T79" i="89" s="1"/>
  <c r="P84" i="87"/>
  <c r="D85" i="87"/>
  <c r="T84" i="61"/>
  <c r="T80" i="61"/>
  <c r="C83" i="89"/>
  <c r="T83" i="89" s="1"/>
  <c r="C78" i="89"/>
  <c r="T78" i="89" s="1"/>
  <c r="C76" i="90"/>
  <c r="T76" i="90" s="1"/>
  <c r="T76" i="74"/>
  <c r="C82" i="90"/>
  <c r="T82" i="74"/>
  <c r="C78" i="90"/>
  <c r="T78" i="90" s="1"/>
  <c r="T78" i="74"/>
  <c r="O84" i="87"/>
  <c r="C81" i="87"/>
  <c r="T81" i="87" s="1"/>
  <c r="H84" i="87"/>
  <c r="D84" i="87"/>
  <c r="P83" i="87"/>
  <c r="L83" i="87"/>
  <c r="H83" i="87"/>
  <c r="L84" i="87"/>
  <c r="T85" i="88"/>
  <c r="T83" i="61"/>
  <c r="T79" i="61"/>
  <c r="T85" i="68"/>
  <c r="C85" i="89"/>
  <c r="T85" i="89" s="1"/>
  <c r="T81" i="68"/>
  <c r="C81" i="89"/>
  <c r="T81" i="89" s="1"/>
  <c r="T77" i="68"/>
  <c r="C77" i="89"/>
  <c r="C82" i="89"/>
  <c r="T82" i="89" s="1"/>
  <c r="T85" i="74"/>
  <c r="C85" i="90"/>
  <c r="T85" i="90" s="1"/>
  <c r="T81" i="74"/>
  <c r="C81" i="90"/>
  <c r="T81" i="90" s="1"/>
  <c r="T77" i="74"/>
  <c r="C77" i="90"/>
  <c r="G85" i="87"/>
  <c r="T84" i="88"/>
  <c r="T80" i="88"/>
  <c r="T76" i="61"/>
  <c r="T82" i="61"/>
  <c r="T78" i="61"/>
  <c r="T84" i="68"/>
  <c r="T80" i="68"/>
  <c r="C76" i="89"/>
  <c r="C80" i="89"/>
  <c r="T80" i="89" s="1"/>
  <c r="T84" i="74"/>
  <c r="T83" i="74"/>
  <c r="T79" i="74"/>
  <c r="C84" i="90"/>
  <c r="C80" i="90"/>
  <c r="T80" i="90" s="1"/>
  <c r="W85" i="87"/>
  <c r="K85" i="87"/>
  <c r="X84" i="87"/>
  <c r="H85" i="87"/>
  <c r="C80" i="87"/>
  <c r="M85" i="87"/>
  <c r="E85" i="87"/>
  <c r="Q84" i="87"/>
  <c r="M84" i="87"/>
  <c r="I84" i="87"/>
  <c r="U81" i="87"/>
  <c r="P85" i="87"/>
  <c r="L85" i="87"/>
  <c r="I85" i="87"/>
  <c r="U83" i="87"/>
  <c r="S85" i="87"/>
  <c r="C84" i="87"/>
  <c r="X85" i="87"/>
  <c r="V85" i="87"/>
  <c r="W84" i="87"/>
  <c r="U85" i="87"/>
  <c r="U84" i="87"/>
  <c r="U76" i="87"/>
  <c r="T77" i="87"/>
  <c r="Q85" i="87"/>
  <c r="T79" i="87"/>
  <c r="T78" i="87"/>
  <c r="C85" i="87"/>
  <c r="C76" i="87"/>
  <c r="T76" i="87" s="1"/>
  <c r="T80" i="87"/>
  <c r="C75" i="35"/>
  <c r="C74" i="35" s="1"/>
  <c r="D76" i="2"/>
  <c r="D76" i="79" s="1"/>
  <c r="E76" i="2"/>
  <c r="E76" i="79" s="1"/>
  <c r="F76" i="2"/>
  <c r="F76" i="79" s="1"/>
  <c r="G76" i="2"/>
  <c r="G76" i="79" s="1"/>
  <c r="H76" i="2"/>
  <c r="H76" i="79" s="1"/>
  <c r="I76" i="2"/>
  <c r="I76" i="79" s="1"/>
  <c r="J76" i="2"/>
  <c r="J76" i="79" s="1"/>
  <c r="K76" i="2"/>
  <c r="K76" i="79" s="1"/>
  <c r="L76" i="2"/>
  <c r="L76" i="79" s="1"/>
  <c r="M76" i="2"/>
  <c r="M76" i="79" s="1"/>
  <c r="N76" i="2"/>
  <c r="N76" i="79" s="1"/>
  <c r="O76" i="2"/>
  <c r="O76" i="79" s="1"/>
  <c r="P76" i="2"/>
  <c r="P76" i="79" s="1"/>
  <c r="Q76" i="2"/>
  <c r="Q76" i="79" s="1"/>
  <c r="R76" i="2"/>
  <c r="R76" i="79" s="1"/>
  <c r="S76" i="2"/>
  <c r="S76" i="79" s="1"/>
  <c r="D77" i="2"/>
  <c r="D77" i="79" s="1"/>
  <c r="E77" i="2"/>
  <c r="E77" i="79" s="1"/>
  <c r="F77" i="2"/>
  <c r="F77" i="79" s="1"/>
  <c r="G77" i="2"/>
  <c r="G77" i="79" s="1"/>
  <c r="H77" i="2"/>
  <c r="H77" i="79" s="1"/>
  <c r="I77" i="2"/>
  <c r="I77" i="79" s="1"/>
  <c r="J77" i="2"/>
  <c r="J77" i="79" s="1"/>
  <c r="K77" i="2"/>
  <c r="K77" i="79" s="1"/>
  <c r="L77" i="2"/>
  <c r="L77" i="79" s="1"/>
  <c r="M77" i="2"/>
  <c r="M77" i="79" s="1"/>
  <c r="N77" i="2"/>
  <c r="N77" i="79" s="1"/>
  <c r="O77" i="2"/>
  <c r="O77" i="79" s="1"/>
  <c r="P77" i="2"/>
  <c r="P77" i="79" s="1"/>
  <c r="Q77" i="2"/>
  <c r="Q77" i="79" s="1"/>
  <c r="R77" i="2"/>
  <c r="R77" i="79" s="1"/>
  <c r="S77" i="2"/>
  <c r="S77" i="79" s="1"/>
  <c r="D78" i="2"/>
  <c r="D78" i="79" s="1"/>
  <c r="E78" i="2"/>
  <c r="E78" i="79" s="1"/>
  <c r="F78" i="2"/>
  <c r="F78" i="79" s="1"/>
  <c r="G78" i="2"/>
  <c r="G78" i="79" s="1"/>
  <c r="H78" i="2"/>
  <c r="H78" i="79" s="1"/>
  <c r="I78" i="2"/>
  <c r="I78" i="79" s="1"/>
  <c r="J78" i="2"/>
  <c r="J78" i="79" s="1"/>
  <c r="K78" i="2"/>
  <c r="K78" i="79" s="1"/>
  <c r="L78" i="2"/>
  <c r="L78" i="79" s="1"/>
  <c r="M78" i="2"/>
  <c r="M78" i="79" s="1"/>
  <c r="N78" i="2"/>
  <c r="N78" i="79" s="1"/>
  <c r="O78" i="2"/>
  <c r="O78" i="79" s="1"/>
  <c r="P78" i="2"/>
  <c r="P78" i="79" s="1"/>
  <c r="Q78" i="2"/>
  <c r="Q78" i="79" s="1"/>
  <c r="R78" i="2"/>
  <c r="R78" i="79" s="1"/>
  <c r="S78" i="2"/>
  <c r="S78" i="79" s="1"/>
  <c r="D79" i="2"/>
  <c r="D79" i="79" s="1"/>
  <c r="E79" i="2"/>
  <c r="E79" i="79" s="1"/>
  <c r="F79" i="2"/>
  <c r="F79" i="79" s="1"/>
  <c r="G79" i="2"/>
  <c r="G79" i="79" s="1"/>
  <c r="H79" i="2"/>
  <c r="H79" i="79" s="1"/>
  <c r="I79" i="2"/>
  <c r="I79" i="79" s="1"/>
  <c r="J79" i="2"/>
  <c r="J79" i="79" s="1"/>
  <c r="K79" i="2"/>
  <c r="K79" i="79" s="1"/>
  <c r="L79" i="2"/>
  <c r="L79" i="79" s="1"/>
  <c r="M79" i="2"/>
  <c r="M79" i="79" s="1"/>
  <c r="N79" i="2"/>
  <c r="N79" i="79" s="1"/>
  <c r="O79" i="2"/>
  <c r="O79" i="79" s="1"/>
  <c r="P79" i="2"/>
  <c r="P79" i="79" s="1"/>
  <c r="Q79" i="2"/>
  <c r="Q79" i="79" s="1"/>
  <c r="R79" i="2"/>
  <c r="R79" i="79" s="1"/>
  <c r="S79" i="2"/>
  <c r="S79" i="79" s="1"/>
  <c r="D80" i="2"/>
  <c r="D80" i="79" s="1"/>
  <c r="E80" i="2"/>
  <c r="E80" i="79" s="1"/>
  <c r="F80" i="2"/>
  <c r="F80" i="79" s="1"/>
  <c r="G80" i="2"/>
  <c r="G80" i="79" s="1"/>
  <c r="H80" i="2"/>
  <c r="H80" i="79" s="1"/>
  <c r="I80" i="2"/>
  <c r="I80" i="79" s="1"/>
  <c r="J80" i="2"/>
  <c r="J80" i="79" s="1"/>
  <c r="K80" i="2"/>
  <c r="K80" i="79" s="1"/>
  <c r="L80" i="2"/>
  <c r="L80" i="79" s="1"/>
  <c r="M80" i="2"/>
  <c r="M80" i="79" s="1"/>
  <c r="N80" i="2"/>
  <c r="N80" i="79" s="1"/>
  <c r="O80" i="2"/>
  <c r="O80" i="79" s="1"/>
  <c r="P80" i="2"/>
  <c r="P80" i="79" s="1"/>
  <c r="Q80" i="2"/>
  <c r="Q80" i="79" s="1"/>
  <c r="R80" i="2"/>
  <c r="R80" i="79" s="1"/>
  <c r="S80" i="2"/>
  <c r="S80" i="79" s="1"/>
  <c r="D81" i="2"/>
  <c r="D81" i="79" s="1"/>
  <c r="E81" i="2"/>
  <c r="E81" i="79" s="1"/>
  <c r="F81" i="2"/>
  <c r="F81" i="79" s="1"/>
  <c r="G81" i="2"/>
  <c r="G81" i="79" s="1"/>
  <c r="H81" i="2"/>
  <c r="H81" i="79" s="1"/>
  <c r="I81" i="2"/>
  <c r="I81" i="79" s="1"/>
  <c r="J81" i="2"/>
  <c r="J81" i="79" s="1"/>
  <c r="K81" i="2"/>
  <c r="K81" i="79" s="1"/>
  <c r="L81" i="2"/>
  <c r="L81" i="79" s="1"/>
  <c r="M81" i="2"/>
  <c r="M81" i="79" s="1"/>
  <c r="N81" i="2"/>
  <c r="N81" i="79" s="1"/>
  <c r="O81" i="2"/>
  <c r="O81" i="79" s="1"/>
  <c r="P81" i="2"/>
  <c r="P81" i="79" s="1"/>
  <c r="Q81" i="2"/>
  <c r="Q81" i="79" s="1"/>
  <c r="R81" i="2"/>
  <c r="R81" i="79" s="1"/>
  <c r="S81" i="2"/>
  <c r="S81" i="79" s="1"/>
  <c r="D82" i="2"/>
  <c r="D82" i="79" s="1"/>
  <c r="E82" i="2"/>
  <c r="E82" i="79" s="1"/>
  <c r="F82" i="2"/>
  <c r="F82" i="79" s="1"/>
  <c r="G82" i="2"/>
  <c r="G82" i="79" s="1"/>
  <c r="H82" i="2"/>
  <c r="H82" i="79" s="1"/>
  <c r="I82" i="2"/>
  <c r="I82" i="79" s="1"/>
  <c r="J82" i="2"/>
  <c r="J82" i="79" s="1"/>
  <c r="K82" i="2"/>
  <c r="K82" i="79" s="1"/>
  <c r="L82" i="2"/>
  <c r="L82" i="79" s="1"/>
  <c r="M82" i="2"/>
  <c r="M82" i="79" s="1"/>
  <c r="N82" i="2"/>
  <c r="N82" i="79" s="1"/>
  <c r="O82" i="2"/>
  <c r="O82" i="79" s="1"/>
  <c r="P82" i="2"/>
  <c r="P82" i="79" s="1"/>
  <c r="Q82" i="2"/>
  <c r="Q82" i="79" s="1"/>
  <c r="R82" i="2"/>
  <c r="R82" i="79" s="1"/>
  <c r="S82" i="2"/>
  <c r="S82" i="79" s="1"/>
  <c r="D83" i="2"/>
  <c r="D83" i="79" s="1"/>
  <c r="E83" i="2"/>
  <c r="E83" i="79" s="1"/>
  <c r="F83" i="2"/>
  <c r="F83" i="79" s="1"/>
  <c r="G83" i="2"/>
  <c r="G83" i="79" s="1"/>
  <c r="H83" i="2"/>
  <c r="H83" i="79" s="1"/>
  <c r="I83" i="2"/>
  <c r="I83" i="79" s="1"/>
  <c r="J83" i="2"/>
  <c r="J83" i="79" s="1"/>
  <c r="K83" i="2"/>
  <c r="K83" i="79" s="1"/>
  <c r="L83" i="2"/>
  <c r="L83" i="79" s="1"/>
  <c r="M83" i="2"/>
  <c r="M83" i="79" s="1"/>
  <c r="N83" i="2"/>
  <c r="N83" i="79" s="1"/>
  <c r="O83" i="2"/>
  <c r="O83" i="79" s="1"/>
  <c r="P83" i="2"/>
  <c r="P83" i="79" s="1"/>
  <c r="Q83" i="2"/>
  <c r="Q83" i="79" s="1"/>
  <c r="R83" i="2"/>
  <c r="R83" i="79" s="1"/>
  <c r="S83" i="2"/>
  <c r="S83" i="79" s="1"/>
  <c r="D84" i="2"/>
  <c r="D84" i="79" s="1"/>
  <c r="E84" i="2"/>
  <c r="E84" i="79" s="1"/>
  <c r="F84" i="2"/>
  <c r="F84" i="79" s="1"/>
  <c r="G84" i="2"/>
  <c r="G84" i="79" s="1"/>
  <c r="H84" i="2"/>
  <c r="H84" i="79" s="1"/>
  <c r="I84" i="2"/>
  <c r="I84" i="79" s="1"/>
  <c r="J84" i="2"/>
  <c r="J84" i="79" s="1"/>
  <c r="K84" i="2"/>
  <c r="K84" i="79" s="1"/>
  <c r="L84" i="2"/>
  <c r="L84" i="79" s="1"/>
  <c r="M84" i="2"/>
  <c r="M84" i="79" s="1"/>
  <c r="N84" i="2"/>
  <c r="N84" i="79" s="1"/>
  <c r="O84" i="2"/>
  <c r="O84" i="79" s="1"/>
  <c r="P84" i="2"/>
  <c r="P84" i="79" s="1"/>
  <c r="Q84" i="2"/>
  <c r="Q84" i="79" s="1"/>
  <c r="R84" i="2"/>
  <c r="R84" i="79" s="1"/>
  <c r="S84" i="2"/>
  <c r="S84" i="79" s="1"/>
  <c r="D85" i="2"/>
  <c r="D85" i="79" s="1"/>
  <c r="E85" i="2"/>
  <c r="E85" i="79" s="1"/>
  <c r="F85" i="2"/>
  <c r="F85" i="79" s="1"/>
  <c r="G85" i="2"/>
  <c r="G85" i="79" s="1"/>
  <c r="H85" i="2"/>
  <c r="H85" i="79" s="1"/>
  <c r="I85" i="2"/>
  <c r="I85" i="79" s="1"/>
  <c r="J85" i="2"/>
  <c r="J85" i="79" s="1"/>
  <c r="K85" i="2"/>
  <c r="K85" i="79" s="1"/>
  <c r="L85" i="2"/>
  <c r="L85" i="79" s="1"/>
  <c r="M85" i="2"/>
  <c r="M85" i="79" s="1"/>
  <c r="N85" i="2"/>
  <c r="N85" i="79" s="1"/>
  <c r="O85" i="2"/>
  <c r="O85" i="79" s="1"/>
  <c r="P85" i="2"/>
  <c r="P85" i="79" s="1"/>
  <c r="Q85" i="2"/>
  <c r="Q85" i="79" s="1"/>
  <c r="R85" i="2"/>
  <c r="R85" i="79" s="1"/>
  <c r="S85" i="2"/>
  <c r="S85" i="79" s="1"/>
  <c r="C77" i="2"/>
  <c r="C78" i="2"/>
  <c r="C79" i="2"/>
  <c r="C80" i="2"/>
  <c r="C81" i="2"/>
  <c r="C82" i="2"/>
  <c r="C83" i="2"/>
  <c r="C83" i="79" s="1"/>
  <c r="C84" i="2"/>
  <c r="C85" i="2"/>
  <c r="C85" i="79" s="1"/>
  <c r="C76" i="2"/>
  <c r="C67" i="2"/>
  <c r="U85" i="8"/>
  <c r="U77" i="8"/>
  <c r="V77" i="8"/>
  <c r="W77" i="8"/>
  <c r="X77" i="8"/>
  <c r="U78" i="8"/>
  <c r="V78" i="8"/>
  <c r="W78" i="8"/>
  <c r="X78" i="8"/>
  <c r="U79" i="8"/>
  <c r="V79" i="8"/>
  <c r="W79" i="8"/>
  <c r="X79" i="8"/>
  <c r="U80" i="8"/>
  <c r="V80" i="8"/>
  <c r="W80" i="8"/>
  <c r="X80" i="8"/>
  <c r="U81" i="8"/>
  <c r="V81" i="8"/>
  <c r="W81" i="8"/>
  <c r="X81" i="8"/>
  <c r="U82" i="8"/>
  <c r="V82" i="8"/>
  <c r="W82" i="8"/>
  <c r="X82" i="8"/>
  <c r="U83" i="8"/>
  <c r="V83" i="8"/>
  <c r="W83" i="8"/>
  <c r="X83" i="8"/>
  <c r="U84" i="8"/>
  <c r="V84" i="8"/>
  <c r="W84" i="8"/>
  <c r="X84" i="8"/>
  <c r="V85" i="8"/>
  <c r="W85" i="8"/>
  <c r="X85" i="8"/>
  <c r="V76" i="8"/>
  <c r="W76" i="8"/>
  <c r="X76" i="8"/>
  <c r="U76" i="8"/>
  <c r="U67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R81" i="8"/>
  <c r="S81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R82" i="8"/>
  <c r="S82" i="8"/>
  <c r="D83" i="8"/>
  <c r="E83" i="8"/>
  <c r="F83" i="8"/>
  <c r="G83" i="8"/>
  <c r="H83" i="8"/>
  <c r="I83" i="8"/>
  <c r="J83" i="8"/>
  <c r="K83" i="8"/>
  <c r="L83" i="8"/>
  <c r="M83" i="8"/>
  <c r="N83" i="8"/>
  <c r="O83" i="8"/>
  <c r="Q83" i="8"/>
  <c r="R83" i="8"/>
  <c r="S83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C85" i="8"/>
  <c r="C77" i="8"/>
  <c r="C78" i="8"/>
  <c r="C79" i="8"/>
  <c r="C80" i="8"/>
  <c r="C81" i="8"/>
  <c r="C82" i="8"/>
  <c r="C83" i="8"/>
  <c r="C84" i="8"/>
  <c r="C76" i="8"/>
  <c r="Q67" i="8"/>
  <c r="T76" i="89" l="1"/>
  <c r="Y76" i="89" s="1"/>
  <c r="T82" i="90"/>
  <c r="T77" i="90"/>
  <c r="T84" i="90"/>
  <c r="T77" i="89"/>
  <c r="T81" i="86"/>
  <c r="T85" i="79"/>
  <c r="T80" i="8"/>
  <c r="T78" i="8"/>
  <c r="T76" i="8"/>
  <c r="Y76" i="8" s="1"/>
  <c r="T81" i="8"/>
  <c r="T77" i="8"/>
  <c r="T79" i="8"/>
  <c r="T83" i="87"/>
  <c r="T78" i="84"/>
  <c r="T79" i="84"/>
  <c r="T85" i="84"/>
  <c r="T80" i="84"/>
  <c r="T84" i="8"/>
  <c r="T83" i="79"/>
  <c r="T76" i="84"/>
  <c r="T82" i="84"/>
  <c r="T77" i="82"/>
  <c r="T79" i="82"/>
  <c r="T83" i="84"/>
  <c r="T77" i="84"/>
  <c r="T84" i="84"/>
  <c r="T81" i="84"/>
  <c r="T84" i="82"/>
  <c r="T80" i="82"/>
  <c r="T79" i="2"/>
  <c r="C79" i="79"/>
  <c r="T79" i="79" s="1"/>
  <c r="T76" i="2"/>
  <c r="C76" i="79"/>
  <c r="T76" i="79" s="1"/>
  <c r="T82" i="2"/>
  <c r="C82" i="79"/>
  <c r="T82" i="79" s="1"/>
  <c r="T78" i="2"/>
  <c r="C78" i="79"/>
  <c r="T78" i="79" s="1"/>
  <c r="T82" i="82"/>
  <c r="T81" i="2"/>
  <c r="C81" i="79"/>
  <c r="T81" i="79" s="1"/>
  <c r="T77" i="2"/>
  <c r="C77" i="79"/>
  <c r="T77" i="79" s="1"/>
  <c r="T84" i="2"/>
  <c r="C84" i="79"/>
  <c r="T84" i="79" s="1"/>
  <c r="T80" i="2"/>
  <c r="C80" i="79"/>
  <c r="T80" i="79" s="1"/>
  <c r="T78" i="82"/>
  <c r="T76" i="82"/>
  <c r="T85" i="87"/>
  <c r="T84" i="87"/>
  <c r="S75" i="2"/>
  <c r="S74" i="2" s="1"/>
  <c r="O75" i="2"/>
  <c r="O74" i="2" s="1"/>
  <c r="K75" i="2"/>
  <c r="K74" i="2" s="1"/>
  <c r="G75" i="2"/>
  <c r="G74" i="2" s="1"/>
  <c r="R75" i="2"/>
  <c r="R74" i="2" s="1"/>
  <c r="N75" i="2"/>
  <c r="N74" i="2" s="1"/>
  <c r="J75" i="2"/>
  <c r="J74" i="2" s="1"/>
  <c r="F75" i="2"/>
  <c r="F74" i="2" s="1"/>
  <c r="Q75" i="2"/>
  <c r="Q74" i="2" s="1"/>
  <c r="M75" i="2"/>
  <c r="M74" i="2" s="1"/>
  <c r="I75" i="2"/>
  <c r="I74" i="2" s="1"/>
  <c r="E75" i="2"/>
  <c r="E74" i="2" s="1"/>
  <c r="P75" i="2"/>
  <c r="P74" i="2" s="1"/>
  <c r="L75" i="2"/>
  <c r="L74" i="2" s="1"/>
  <c r="H75" i="2"/>
  <c r="H74" i="2" s="1"/>
  <c r="D75" i="2"/>
  <c r="D74" i="2" s="1"/>
  <c r="C75" i="2"/>
  <c r="C74" i="2" s="1"/>
  <c r="T85" i="8"/>
  <c r="T85" i="2"/>
  <c r="T83" i="8"/>
  <c r="T82" i="8"/>
  <c r="T83" i="2"/>
  <c r="AA25" i="120" l="1"/>
  <c r="U17" i="84"/>
  <c r="V17" i="84"/>
  <c r="W17" i="84"/>
  <c r="T20" i="82"/>
  <c r="U17" i="82"/>
  <c r="V17" i="82"/>
  <c r="W17" i="82"/>
  <c r="U40" i="4" l="1"/>
  <c r="R31" i="90"/>
  <c r="R31" i="89"/>
  <c r="R30" i="90"/>
  <c r="R30" i="89"/>
  <c r="R26" i="90"/>
  <c r="R26" i="89"/>
  <c r="R25" i="90"/>
  <c r="R25" i="89"/>
  <c r="R31" i="88"/>
  <c r="R31" i="87"/>
  <c r="R30" i="88"/>
  <c r="R30" i="87"/>
  <c r="R26" i="88"/>
  <c r="R26" i="87"/>
  <c r="R25" i="88"/>
  <c r="R25" i="87"/>
  <c r="Q26" i="86"/>
  <c r="R26" i="86"/>
  <c r="Q26" i="85"/>
  <c r="R26" i="85"/>
  <c r="R25" i="86"/>
  <c r="R25" i="85"/>
  <c r="R31" i="84"/>
  <c r="R31" i="82"/>
  <c r="R30" i="84"/>
  <c r="R30" i="82"/>
  <c r="R26" i="84"/>
  <c r="R26" i="82"/>
  <c r="R25" i="84"/>
  <c r="R25" i="82"/>
  <c r="R87" i="8" l="1"/>
  <c r="R75" i="8"/>
  <c r="R74" i="8" s="1"/>
  <c r="R68" i="8"/>
  <c r="R67" i="8"/>
  <c r="R66" i="8"/>
  <c r="R65" i="8"/>
  <c r="R64" i="8"/>
  <c r="R63" i="8"/>
  <c r="R62" i="8"/>
  <c r="R61" i="8"/>
  <c r="R60" i="8"/>
  <c r="R59" i="8"/>
  <c r="R58" i="8"/>
  <c r="R57" i="8"/>
  <c r="R56" i="8"/>
  <c r="R55" i="8"/>
  <c r="R54" i="8"/>
  <c r="R52" i="8"/>
  <c r="R51" i="8"/>
  <c r="R50" i="8"/>
  <c r="R49" i="8"/>
  <c r="R48" i="8"/>
  <c r="R47" i="8"/>
  <c r="R46" i="8"/>
  <c r="R45" i="8"/>
  <c r="R44" i="8"/>
  <c r="R43" i="8"/>
  <c r="R42" i="8"/>
  <c r="R41" i="8"/>
  <c r="R40" i="8"/>
  <c r="R29" i="8"/>
  <c r="R24" i="8"/>
  <c r="R23" i="8"/>
  <c r="R17" i="8"/>
  <c r="R10" i="8"/>
  <c r="R87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29" i="2"/>
  <c r="R24" i="2"/>
  <c r="R23" i="2"/>
  <c r="R17" i="2"/>
  <c r="R10" i="2"/>
  <c r="R87" i="3"/>
  <c r="R75" i="3"/>
  <c r="R74" i="3" s="1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29" i="3"/>
  <c r="R24" i="3"/>
  <c r="R23" i="3"/>
  <c r="R17" i="3"/>
  <c r="R10" i="3"/>
  <c r="R87" i="4"/>
  <c r="R75" i="4"/>
  <c r="R74" i="4" s="1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29" i="4"/>
  <c r="R24" i="4"/>
  <c r="R23" i="4"/>
  <c r="R17" i="4"/>
  <c r="R10" i="4"/>
  <c r="R87" i="5"/>
  <c r="R75" i="5"/>
  <c r="R74" i="5" s="1"/>
  <c r="R68" i="5"/>
  <c r="R67" i="5"/>
  <c r="R66" i="5"/>
  <c r="R65" i="5"/>
  <c r="R64" i="5"/>
  <c r="R63" i="5"/>
  <c r="R62" i="5"/>
  <c r="R61" i="5"/>
  <c r="R60" i="5"/>
  <c r="R59" i="5"/>
  <c r="R58" i="5"/>
  <c r="R57" i="5"/>
  <c r="R56" i="5"/>
  <c r="R55" i="5"/>
  <c r="R54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29" i="5"/>
  <c r="R24" i="5"/>
  <c r="R23" i="5"/>
  <c r="R17" i="5"/>
  <c r="R10" i="5"/>
  <c r="R87" i="81"/>
  <c r="R75" i="81"/>
  <c r="R74" i="81" s="1"/>
  <c r="R68" i="81"/>
  <c r="R67" i="81"/>
  <c r="R66" i="81"/>
  <c r="R65" i="81"/>
  <c r="R64" i="81"/>
  <c r="R63" i="81"/>
  <c r="R62" i="81"/>
  <c r="R61" i="81"/>
  <c r="R60" i="81"/>
  <c r="R59" i="81"/>
  <c r="R58" i="81"/>
  <c r="R57" i="81"/>
  <c r="R56" i="81"/>
  <c r="R55" i="81"/>
  <c r="R54" i="81"/>
  <c r="R52" i="81"/>
  <c r="R51" i="81"/>
  <c r="R50" i="81"/>
  <c r="R49" i="81"/>
  <c r="R48" i="81"/>
  <c r="R47" i="81"/>
  <c r="R46" i="81"/>
  <c r="R45" i="81"/>
  <c r="R44" i="81"/>
  <c r="R43" i="81"/>
  <c r="R42" i="81"/>
  <c r="R41" i="81"/>
  <c r="R40" i="81"/>
  <c r="R29" i="81"/>
  <c r="R24" i="81"/>
  <c r="R23" i="81"/>
  <c r="R17" i="81"/>
  <c r="R10" i="81"/>
  <c r="R87" i="13"/>
  <c r="R75" i="13"/>
  <c r="R74" i="13" s="1"/>
  <c r="R68" i="13"/>
  <c r="R67" i="13"/>
  <c r="R66" i="13"/>
  <c r="R65" i="13"/>
  <c r="R64" i="13"/>
  <c r="R63" i="13"/>
  <c r="R62" i="13"/>
  <c r="R61" i="13"/>
  <c r="R60" i="13"/>
  <c r="R59" i="13"/>
  <c r="R58" i="13"/>
  <c r="R57" i="13"/>
  <c r="R56" i="13"/>
  <c r="R55" i="13"/>
  <c r="R54" i="13"/>
  <c r="R52" i="13"/>
  <c r="R51" i="13"/>
  <c r="R50" i="13"/>
  <c r="R49" i="13"/>
  <c r="R48" i="13"/>
  <c r="R47" i="13"/>
  <c r="R46" i="13"/>
  <c r="R45" i="13"/>
  <c r="R44" i="13"/>
  <c r="R43" i="13"/>
  <c r="R42" i="13"/>
  <c r="R41" i="13"/>
  <c r="R40" i="13"/>
  <c r="R29" i="13"/>
  <c r="R24" i="13"/>
  <c r="R23" i="13"/>
  <c r="R17" i="13"/>
  <c r="R10" i="13"/>
  <c r="R87" i="14"/>
  <c r="R75" i="14"/>
  <c r="R74" i="14" s="1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29" i="14"/>
  <c r="R24" i="14"/>
  <c r="R23" i="14"/>
  <c r="R17" i="14"/>
  <c r="R10" i="14"/>
  <c r="R87" i="15"/>
  <c r="R75" i="15"/>
  <c r="R74" i="15" s="1"/>
  <c r="R68" i="15"/>
  <c r="R67" i="15"/>
  <c r="R66" i="15"/>
  <c r="R65" i="15"/>
  <c r="R64" i="15"/>
  <c r="R63" i="15"/>
  <c r="R62" i="15"/>
  <c r="R61" i="15"/>
  <c r="R60" i="15"/>
  <c r="R59" i="15"/>
  <c r="R58" i="15"/>
  <c r="R57" i="15"/>
  <c r="R56" i="15"/>
  <c r="R55" i="15"/>
  <c r="R54" i="15"/>
  <c r="R52" i="15"/>
  <c r="R51" i="15"/>
  <c r="R50" i="15"/>
  <c r="R49" i="15"/>
  <c r="R48" i="15"/>
  <c r="R47" i="15"/>
  <c r="R46" i="15"/>
  <c r="R45" i="15"/>
  <c r="R44" i="15"/>
  <c r="R43" i="15"/>
  <c r="R42" i="15"/>
  <c r="R41" i="15"/>
  <c r="R40" i="15"/>
  <c r="R29" i="15"/>
  <c r="R24" i="15"/>
  <c r="R23" i="15"/>
  <c r="R17" i="15"/>
  <c r="R10" i="15"/>
  <c r="R87" i="79"/>
  <c r="R75" i="79"/>
  <c r="R74" i="79" s="1"/>
  <c r="R68" i="79"/>
  <c r="R31" i="79"/>
  <c r="R30" i="79"/>
  <c r="R26" i="79"/>
  <c r="R25" i="79"/>
  <c r="R23" i="79"/>
  <c r="R17" i="79"/>
  <c r="R10" i="79"/>
  <c r="R87" i="17"/>
  <c r="R75" i="17"/>
  <c r="R74" i="17" s="1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29" i="17"/>
  <c r="R24" i="17"/>
  <c r="R23" i="17"/>
  <c r="R17" i="17"/>
  <c r="R10" i="17"/>
  <c r="R87" i="10"/>
  <c r="R75" i="10"/>
  <c r="R74" i="10" s="1"/>
  <c r="R68" i="10"/>
  <c r="R67" i="10"/>
  <c r="R66" i="10"/>
  <c r="R65" i="10"/>
  <c r="R64" i="10"/>
  <c r="R63" i="10"/>
  <c r="R62" i="10"/>
  <c r="R61" i="10"/>
  <c r="R60" i="10"/>
  <c r="R59" i="10"/>
  <c r="R58" i="10"/>
  <c r="R57" i="10"/>
  <c r="R56" i="10"/>
  <c r="R55" i="10"/>
  <c r="R54" i="10"/>
  <c r="R52" i="10"/>
  <c r="R51" i="10"/>
  <c r="R50" i="10"/>
  <c r="R49" i="10"/>
  <c r="R48" i="10"/>
  <c r="R47" i="10"/>
  <c r="R46" i="10"/>
  <c r="R45" i="10"/>
  <c r="R44" i="10"/>
  <c r="R43" i="10"/>
  <c r="R42" i="10"/>
  <c r="R41" i="10"/>
  <c r="R40" i="10"/>
  <c r="R29" i="10"/>
  <c r="R24" i="10"/>
  <c r="R23" i="10"/>
  <c r="R17" i="10"/>
  <c r="R10" i="10"/>
  <c r="R87" i="16"/>
  <c r="R75" i="16"/>
  <c r="R74" i="16" s="1"/>
  <c r="R68" i="16"/>
  <c r="R67" i="16"/>
  <c r="R66" i="16"/>
  <c r="R65" i="16"/>
  <c r="R64" i="16"/>
  <c r="R63" i="16"/>
  <c r="R62" i="16"/>
  <c r="R61" i="16"/>
  <c r="R60" i="16"/>
  <c r="R59" i="16"/>
  <c r="R58" i="16"/>
  <c r="R57" i="16"/>
  <c r="R56" i="16"/>
  <c r="R55" i="16"/>
  <c r="R54" i="16"/>
  <c r="R52" i="16"/>
  <c r="R51" i="16"/>
  <c r="R50" i="16"/>
  <c r="R49" i="16"/>
  <c r="R48" i="16"/>
  <c r="R47" i="16"/>
  <c r="R46" i="16"/>
  <c r="R45" i="16"/>
  <c r="R44" i="16"/>
  <c r="R43" i="16"/>
  <c r="R42" i="16"/>
  <c r="R41" i="16"/>
  <c r="R40" i="16"/>
  <c r="R29" i="16"/>
  <c r="R24" i="16"/>
  <c r="R23" i="16"/>
  <c r="R17" i="16"/>
  <c r="R10" i="16"/>
  <c r="R87" i="18"/>
  <c r="R75" i="18"/>
  <c r="R74" i="18" s="1"/>
  <c r="R68" i="18"/>
  <c r="R67" i="18"/>
  <c r="R66" i="18"/>
  <c r="R65" i="18"/>
  <c r="R64" i="18"/>
  <c r="R63" i="18"/>
  <c r="R62" i="18"/>
  <c r="R61" i="18"/>
  <c r="R60" i="18"/>
  <c r="R59" i="18"/>
  <c r="R58" i="18"/>
  <c r="R57" i="18"/>
  <c r="R56" i="18"/>
  <c r="R55" i="18"/>
  <c r="R54" i="18"/>
  <c r="R52" i="18"/>
  <c r="R51" i="18"/>
  <c r="R50" i="18"/>
  <c r="R49" i="18"/>
  <c r="R48" i="18"/>
  <c r="R47" i="18"/>
  <c r="R46" i="18"/>
  <c r="R45" i="18"/>
  <c r="R44" i="18"/>
  <c r="R43" i="18"/>
  <c r="R42" i="18"/>
  <c r="R41" i="18"/>
  <c r="R40" i="18"/>
  <c r="R29" i="18"/>
  <c r="R24" i="18"/>
  <c r="R23" i="18"/>
  <c r="R17" i="18"/>
  <c r="R10" i="18"/>
  <c r="R87" i="19"/>
  <c r="R75" i="19"/>
  <c r="R74" i="19" s="1"/>
  <c r="R68" i="19"/>
  <c r="R67" i="19"/>
  <c r="R66" i="19"/>
  <c r="R65" i="19"/>
  <c r="R64" i="19"/>
  <c r="R63" i="19"/>
  <c r="R62" i="19"/>
  <c r="R61" i="19"/>
  <c r="R60" i="19"/>
  <c r="R59" i="19"/>
  <c r="R58" i="19"/>
  <c r="R57" i="19"/>
  <c r="R56" i="19"/>
  <c r="R55" i="19"/>
  <c r="R54" i="19"/>
  <c r="R52" i="19"/>
  <c r="R51" i="19"/>
  <c r="R50" i="19"/>
  <c r="R49" i="19"/>
  <c r="R48" i="19"/>
  <c r="R47" i="19"/>
  <c r="R46" i="19"/>
  <c r="R45" i="19"/>
  <c r="R44" i="19"/>
  <c r="R43" i="19"/>
  <c r="R42" i="19"/>
  <c r="R41" i="19"/>
  <c r="R40" i="19"/>
  <c r="R29" i="19"/>
  <c r="R24" i="19"/>
  <c r="R23" i="19"/>
  <c r="R17" i="19"/>
  <c r="R10" i="19"/>
  <c r="R87" i="20"/>
  <c r="R75" i="20"/>
  <c r="R74" i="20" s="1"/>
  <c r="R68" i="20"/>
  <c r="R67" i="20"/>
  <c r="R66" i="20"/>
  <c r="R65" i="20"/>
  <c r="R64" i="20"/>
  <c r="R63" i="20"/>
  <c r="R62" i="20"/>
  <c r="R61" i="20"/>
  <c r="R60" i="20"/>
  <c r="R59" i="20"/>
  <c r="R58" i="20"/>
  <c r="R57" i="20"/>
  <c r="R56" i="20"/>
  <c r="R55" i="20"/>
  <c r="R54" i="20"/>
  <c r="R52" i="20"/>
  <c r="R51" i="20"/>
  <c r="R50" i="20"/>
  <c r="R49" i="20"/>
  <c r="R48" i="20"/>
  <c r="R47" i="20"/>
  <c r="R46" i="20"/>
  <c r="R45" i="20"/>
  <c r="R44" i="20"/>
  <c r="R43" i="20"/>
  <c r="R42" i="20"/>
  <c r="R41" i="20"/>
  <c r="R40" i="20"/>
  <c r="R29" i="20"/>
  <c r="R24" i="20"/>
  <c r="R23" i="20"/>
  <c r="R17" i="20"/>
  <c r="R10" i="20"/>
  <c r="R87" i="21"/>
  <c r="R75" i="21"/>
  <c r="R74" i="21" s="1"/>
  <c r="R68" i="21"/>
  <c r="R67" i="21"/>
  <c r="R66" i="21"/>
  <c r="R65" i="21"/>
  <c r="R64" i="21"/>
  <c r="R63" i="21"/>
  <c r="R62" i="21"/>
  <c r="R61" i="21"/>
  <c r="R60" i="21"/>
  <c r="R59" i="21"/>
  <c r="R58" i="21"/>
  <c r="R57" i="21"/>
  <c r="R56" i="21"/>
  <c r="R55" i="21"/>
  <c r="R54" i="21"/>
  <c r="R52" i="21"/>
  <c r="R51" i="21"/>
  <c r="R50" i="21"/>
  <c r="R49" i="21"/>
  <c r="R48" i="21"/>
  <c r="R47" i="21"/>
  <c r="R46" i="21"/>
  <c r="R45" i="21"/>
  <c r="R44" i="21"/>
  <c r="R43" i="21"/>
  <c r="R42" i="21"/>
  <c r="R41" i="21"/>
  <c r="R40" i="21"/>
  <c r="R29" i="21"/>
  <c r="R24" i="21"/>
  <c r="R23" i="21"/>
  <c r="R17" i="21"/>
  <c r="R10" i="21"/>
  <c r="R87" i="22"/>
  <c r="R75" i="22"/>
  <c r="R74" i="22" s="1"/>
  <c r="R68" i="22"/>
  <c r="R67" i="22"/>
  <c r="R66" i="22"/>
  <c r="R65" i="22"/>
  <c r="R64" i="22"/>
  <c r="R63" i="22"/>
  <c r="R62" i="22"/>
  <c r="R61" i="22"/>
  <c r="R60" i="22"/>
  <c r="R59" i="22"/>
  <c r="R58" i="22"/>
  <c r="R57" i="22"/>
  <c r="R56" i="22"/>
  <c r="R55" i="22"/>
  <c r="R54" i="22"/>
  <c r="R52" i="22"/>
  <c r="R51" i="22"/>
  <c r="R50" i="22"/>
  <c r="R49" i="22"/>
  <c r="R48" i="22"/>
  <c r="R47" i="22"/>
  <c r="R46" i="22"/>
  <c r="R45" i="22"/>
  <c r="R44" i="22"/>
  <c r="R43" i="22"/>
  <c r="R42" i="22"/>
  <c r="R41" i="22"/>
  <c r="R40" i="22"/>
  <c r="R29" i="22"/>
  <c r="R24" i="22"/>
  <c r="R23" i="22"/>
  <c r="R17" i="22"/>
  <c r="R10" i="22"/>
  <c r="R87" i="23"/>
  <c r="R75" i="23"/>
  <c r="R74" i="23" s="1"/>
  <c r="R68" i="23"/>
  <c r="R67" i="23"/>
  <c r="R66" i="23"/>
  <c r="R65" i="23"/>
  <c r="R64" i="23"/>
  <c r="R63" i="23"/>
  <c r="R62" i="23"/>
  <c r="R61" i="23"/>
  <c r="R60" i="23"/>
  <c r="R59" i="23"/>
  <c r="R58" i="23"/>
  <c r="R57" i="23"/>
  <c r="R56" i="23"/>
  <c r="R55" i="23"/>
  <c r="R54" i="23"/>
  <c r="R52" i="23"/>
  <c r="R51" i="23"/>
  <c r="R50" i="23"/>
  <c r="R49" i="23"/>
  <c r="R48" i="23"/>
  <c r="R47" i="23"/>
  <c r="R46" i="23"/>
  <c r="R45" i="23"/>
  <c r="R44" i="23"/>
  <c r="R43" i="23"/>
  <c r="R42" i="23"/>
  <c r="R41" i="23"/>
  <c r="R40" i="23"/>
  <c r="R29" i="23"/>
  <c r="R24" i="23"/>
  <c r="R23" i="23"/>
  <c r="R17" i="23"/>
  <c r="R10" i="23"/>
  <c r="R87" i="82"/>
  <c r="R75" i="82"/>
  <c r="R74" i="82" s="1"/>
  <c r="R68" i="82"/>
  <c r="R24" i="82"/>
  <c r="R23" i="82"/>
  <c r="R17" i="82"/>
  <c r="R10" i="82"/>
  <c r="R87" i="24"/>
  <c r="R75" i="24"/>
  <c r="R74" i="24" s="1"/>
  <c r="R68" i="24"/>
  <c r="R67" i="24"/>
  <c r="R66" i="24"/>
  <c r="R65" i="24"/>
  <c r="R64" i="24"/>
  <c r="R63" i="24"/>
  <c r="R62" i="24"/>
  <c r="R61" i="24"/>
  <c r="R60" i="24"/>
  <c r="R59" i="24"/>
  <c r="R58" i="24"/>
  <c r="R57" i="24"/>
  <c r="R56" i="24"/>
  <c r="R55" i="24"/>
  <c r="R54" i="24"/>
  <c r="R52" i="24"/>
  <c r="R51" i="24"/>
  <c r="R50" i="24"/>
  <c r="R49" i="24"/>
  <c r="R48" i="24"/>
  <c r="R47" i="24"/>
  <c r="R46" i="24"/>
  <c r="R45" i="24"/>
  <c r="R44" i="24"/>
  <c r="R43" i="24"/>
  <c r="R42" i="24"/>
  <c r="R41" i="24"/>
  <c r="R40" i="24"/>
  <c r="R29" i="24"/>
  <c r="R24" i="24"/>
  <c r="R23" i="24"/>
  <c r="R17" i="24"/>
  <c r="R9" i="24" s="1"/>
  <c r="R10" i="24"/>
  <c r="R87" i="25"/>
  <c r="R75" i="25"/>
  <c r="R74" i="25" s="1"/>
  <c r="R68" i="25"/>
  <c r="R67" i="25"/>
  <c r="R66" i="25"/>
  <c r="R65" i="25"/>
  <c r="R64" i="25"/>
  <c r="R63" i="25"/>
  <c r="R62" i="25"/>
  <c r="R61" i="25"/>
  <c r="R60" i="25"/>
  <c r="R59" i="25"/>
  <c r="R58" i="25"/>
  <c r="R57" i="25"/>
  <c r="R56" i="25"/>
  <c r="R55" i="25"/>
  <c r="R54" i="25"/>
  <c r="R52" i="25"/>
  <c r="R51" i="25"/>
  <c r="R50" i="25"/>
  <c r="R49" i="25"/>
  <c r="R48" i="25"/>
  <c r="R47" i="25"/>
  <c r="R46" i="25"/>
  <c r="R45" i="25"/>
  <c r="R44" i="25"/>
  <c r="R43" i="25"/>
  <c r="R42" i="25"/>
  <c r="R41" i="25"/>
  <c r="R40" i="25"/>
  <c r="R29" i="25"/>
  <c r="R24" i="25"/>
  <c r="R23" i="25"/>
  <c r="R17" i="25"/>
  <c r="R10" i="25"/>
  <c r="R87" i="26"/>
  <c r="R75" i="26"/>
  <c r="R74" i="26" s="1"/>
  <c r="R68" i="26"/>
  <c r="R67" i="26"/>
  <c r="R66" i="26"/>
  <c r="R65" i="26"/>
  <c r="R64" i="26"/>
  <c r="R63" i="26"/>
  <c r="R62" i="26"/>
  <c r="R61" i="26"/>
  <c r="R60" i="26"/>
  <c r="R59" i="26"/>
  <c r="R58" i="26"/>
  <c r="R57" i="26"/>
  <c r="R56" i="26"/>
  <c r="R55" i="26"/>
  <c r="R54" i="26"/>
  <c r="R52" i="26"/>
  <c r="R51" i="26"/>
  <c r="R50" i="26"/>
  <c r="R49" i="26"/>
  <c r="R48" i="26"/>
  <c r="R47" i="26"/>
  <c r="R46" i="26"/>
  <c r="R45" i="26"/>
  <c r="R44" i="26"/>
  <c r="R43" i="26"/>
  <c r="R42" i="26"/>
  <c r="R41" i="26"/>
  <c r="R40" i="26"/>
  <c r="R29" i="26"/>
  <c r="R24" i="26"/>
  <c r="R23" i="26"/>
  <c r="R17" i="26"/>
  <c r="R10" i="26"/>
  <c r="R87" i="27"/>
  <c r="R75" i="27"/>
  <c r="R74" i="27" s="1"/>
  <c r="R68" i="27"/>
  <c r="R67" i="27"/>
  <c r="R66" i="27"/>
  <c r="R65" i="27"/>
  <c r="R64" i="27"/>
  <c r="R63" i="27"/>
  <c r="R62" i="27"/>
  <c r="R61" i="27"/>
  <c r="R60" i="27"/>
  <c r="R59" i="27"/>
  <c r="R58" i="27"/>
  <c r="R57" i="27"/>
  <c r="R56" i="27"/>
  <c r="R55" i="27"/>
  <c r="R54" i="27"/>
  <c r="R52" i="27"/>
  <c r="R51" i="27"/>
  <c r="R50" i="27"/>
  <c r="R49" i="27"/>
  <c r="R48" i="27"/>
  <c r="R47" i="27"/>
  <c r="R46" i="27"/>
  <c r="R45" i="27"/>
  <c r="R44" i="27"/>
  <c r="R43" i="27"/>
  <c r="R42" i="27"/>
  <c r="R41" i="27"/>
  <c r="R40" i="27"/>
  <c r="R29" i="27"/>
  <c r="R24" i="27"/>
  <c r="R23" i="27"/>
  <c r="R17" i="27"/>
  <c r="R10" i="27"/>
  <c r="R87" i="28"/>
  <c r="R75" i="28"/>
  <c r="R74" i="28" s="1"/>
  <c r="R68" i="28"/>
  <c r="R67" i="28"/>
  <c r="R66" i="28"/>
  <c r="R65" i="28"/>
  <c r="R64" i="28"/>
  <c r="R63" i="28"/>
  <c r="R62" i="28"/>
  <c r="R61" i="28"/>
  <c r="R60" i="28"/>
  <c r="R59" i="28"/>
  <c r="R58" i="28"/>
  <c r="R57" i="28"/>
  <c r="R56" i="28"/>
  <c r="R55" i="28"/>
  <c r="R54" i="28"/>
  <c r="R52" i="28"/>
  <c r="R51" i="28"/>
  <c r="R50" i="28"/>
  <c r="R49" i="28"/>
  <c r="R48" i="28"/>
  <c r="R47" i="28"/>
  <c r="R46" i="28"/>
  <c r="R45" i="28"/>
  <c r="R44" i="28"/>
  <c r="R43" i="28"/>
  <c r="R42" i="28"/>
  <c r="R41" i="28"/>
  <c r="R40" i="28"/>
  <c r="R29" i="28"/>
  <c r="R24" i="28"/>
  <c r="R23" i="28"/>
  <c r="R17" i="28"/>
  <c r="R10" i="28"/>
  <c r="R87" i="29"/>
  <c r="R75" i="29"/>
  <c r="R74" i="29" s="1"/>
  <c r="R68" i="29"/>
  <c r="R67" i="29"/>
  <c r="R66" i="29"/>
  <c r="R65" i="29"/>
  <c r="R64" i="29"/>
  <c r="R63" i="29"/>
  <c r="R62" i="29"/>
  <c r="R61" i="29"/>
  <c r="R60" i="29"/>
  <c r="R59" i="29"/>
  <c r="R58" i="29"/>
  <c r="R57" i="29"/>
  <c r="R56" i="29"/>
  <c r="R55" i="29"/>
  <c r="R54" i="29"/>
  <c r="R52" i="29"/>
  <c r="R51" i="29"/>
  <c r="R50" i="29"/>
  <c r="R49" i="29"/>
  <c r="R48" i="29"/>
  <c r="R47" i="29"/>
  <c r="R46" i="29"/>
  <c r="R45" i="29"/>
  <c r="R44" i="29"/>
  <c r="R43" i="29"/>
  <c r="R42" i="29"/>
  <c r="R41" i="29"/>
  <c r="R40" i="29"/>
  <c r="R29" i="29"/>
  <c r="R24" i="29"/>
  <c r="R23" i="29"/>
  <c r="R17" i="29"/>
  <c r="R10" i="29"/>
  <c r="R87" i="30"/>
  <c r="R75" i="30"/>
  <c r="R74" i="30" s="1"/>
  <c r="R68" i="30"/>
  <c r="R67" i="30"/>
  <c r="R66" i="30"/>
  <c r="R65" i="30"/>
  <c r="R64" i="30"/>
  <c r="R63" i="30"/>
  <c r="R62" i="30"/>
  <c r="R61" i="30"/>
  <c r="R60" i="30"/>
  <c r="R59" i="30"/>
  <c r="R58" i="30"/>
  <c r="R57" i="30"/>
  <c r="R56" i="30"/>
  <c r="R55" i="30"/>
  <c r="R54" i="30"/>
  <c r="R52" i="30"/>
  <c r="R51" i="30"/>
  <c r="R50" i="30"/>
  <c r="R49" i="30"/>
  <c r="R48" i="30"/>
  <c r="R47" i="30"/>
  <c r="R46" i="30"/>
  <c r="R45" i="30"/>
  <c r="R44" i="30"/>
  <c r="R43" i="30"/>
  <c r="R42" i="30"/>
  <c r="R41" i="30"/>
  <c r="R40" i="30"/>
  <c r="R29" i="30"/>
  <c r="R24" i="30"/>
  <c r="R23" i="30"/>
  <c r="R17" i="30"/>
  <c r="R10" i="30"/>
  <c r="R87" i="31"/>
  <c r="R75" i="31"/>
  <c r="R74" i="31" s="1"/>
  <c r="R68" i="31"/>
  <c r="R67" i="31"/>
  <c r="R66" i="31"/>
  <c r="R65" i="31"/>
  <c r="R64" i="31"/>
  <c r="R63" i="31"/>
  <c r="R62" i="31"/>
  <c r="R61" i="31"/>
  <c r="R60" i="31"/>
  <c r="R59" i="31"/>
  <c r="R58" i="31"/>
  <c r="R57" i="31"/>
  <c r="R56" i="31"/>
  <c r="R55" i="31"/>
  <c r="R54" i="31"/>
  <c r="R52" i="31"/>
  <c r="R51" i="31"/>
  <c r="R50" i="31"/>
  <c r="R49" i="31"/>
  <c r="R48" i="31"/>
  <c r="R47" i="31"/>
  <c r="R46" i="31"/>
  <c r="R45" i="31"/>
  <c r="R44" i="31"/>
  <c r="R43" i="31"/>
  <c r="R42" i="31"/>
  <c r="R41" i="31"/>
  <c r="R40" i="31"/>
  <c r="R29" i="31"/>
  <c r="R24" i="31"/>
  <c r="R23" i="31"/>
  <c r="R17" i="31"/>
  <c r="R10" i="31"/>
  <c r="R87" i="84"/>
  <c r="R75" i="84"/>
  <c r="R74" i="84" s="1"/>
  <c r="R68" i="84"/>
  <c r="R24" i="84"/>
  <c r="R23" i="84"/>
  <c r="R17" i="84"/>
  <c r="R10" i="84"/>
  <c r="R87" i="32"/>
  <c r="R75" i="32"/>
  <c r="R74" i="32" s="1"/>
  <c r="R68" i="32"/>
  <c r="R67" i="32"/>
  <c r="R66" i="32"/>
  <c r="R65" i="32"/>
  <c r="R64" i="32"/>
  <c r="R63" i="32"/>
  <c r="R62" i="32"/>
  <c r="R61" i="32"/>
  <c r="R60" i="32"/>
  <c r="R59" i="32"/>
  <c r="R58" i="32"/>
  <c r="R57" i="32"/>
  <c r="R56" i="32"/>
  <c r="R55" i="32"/>
  <c r="R54" i="32"/>
  <c r="R52" i="32"/>
  <c r="R51" i="32"/>
  <c r="R50" i="32"/>
  <c r="R49" i="32"/>
  <c r="R48" i="32"/>
  <c r="R47" i="32"/>
  <c r="R46" i="32"/>
  <c r="R45" i="32"/>
  <c r="R44" i="32"/>
  <c r="R43" i="32"/>
  <c r="R42" i="32"/>
  <c r="R41" i="32"/>
  <c r="R40" i="32"/>
  <c r="R29" i="32"/>
  <c r="R24" i="32"/>
  <c r="R23" i="32"/>
  <c r="R17" i="32"/>
  <c r="R9" i="32" s="1"/>
  <c r="R10" i="32"/>
  <c r="R87" i="33"/>
  <c r="R75" i="33"/>
  <c r="R74" i="33" s="1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2" i="33"/>
  <c r="R51" i="33"/>
  <c r="R50" i="33"/>
  <c r="R49" i="33"/>
  <c r="R48" i="33"/>
  <c r="R47" i="33"/>
  <c r="R46" i="33"/>
  <c r="R45" i="33"/>
  <c r="R44" i="33"/>
  <c r="R43" i="33"/>
  <c r="R42" i="33"/>
  <c r="R41" i="33"/>
  <c r="R40" i="33"/>
  <c r="R29" i="33"/>
  <c r="R24" i="33"/>
  <c r="R23" i="33"/>
  <c r="R17" i="33"/>
  <c r="R10" i="33"/>
  <c r="R87" i="34"/>
  <c r="R75" i="34"/>
  <c r="R74" i="34" s="1"/>
  <c r="R68" i="34"/>
  <c r="R67" i="34"/>
  <c r="R66" i="34"/>
  <c r="R65" i="34"/>
  <c r="R64" i="34"/>
  <c r="R63" i="34"/>
  <c r="R62" i="34"/>
  <c r="R61" i="34"/>
  <c r="R60" i="34"/>
  <c r="R59" i="34"/>
  <c r="R58" i="34"/>
  <c r="R57" i="34"/>
  <c r="R56" i="34"/>
  <c r="R55" i="34"/>
  <c r="R54" i="34"/>
  <c r="R52" i="34"/>
  <c r="R51" i="34"/>
  <c r="R50" i="34"/>
  <c r="R49" i="34"/>
  <c r="R48" i="34"/>
  <c r="R47" i="34"/>
  <c r="R46" i="34"/>
  <c r="R45" i="34"/>
  <c r="R44" i="34"/>
  <c r="R43" i="34"/>
  <c r="R42" i="34"/>
  <c r="R41" i="34"/>
  <c r="R40" i="34"/>
  <c r="R29" i="34"/>
  <c r="R24" i="34"/>
  <c r="R23" i="34"/>
  <c r="R17" i="34"/>
  <c r="R10" i="34"/>
  <c r="R87" i="35"/>
  <c r="R75" i="35"/>
  <c r="R74" i="35" s="1"/>
  <c r="R68" i="35"/>
  <c r="R67" i="35"/>
  <c r="R66" i="35"/>
  <c r="R65" i="35"/>
  <c r="R64" i="35"/>
  <c r="R63" i="35"/>
  <c r="R62" i="35"/>
  <c r="R61" i="35"/>
  <c r="R60" i="35"/>
  <c r="R59" i="35"/>
  <c r="R58" i="35"/>
  <c r="R57" i="35"/>
  <c r="R56" i="35"/>
  <c r="R55" i="35"/>
  <c r="R54" i="35"/>
  <c r="R52" i="35"/>
  <c r="R51" i="35"/>
  <c r="R50" i="35"/>
  <c r="R49" i="35"/>
  <c r="R48" i="35"/>
  <c r="R47" i="35"/>
  <c r="R46" i="35"/>
  <c r="R45" i="35"/>
  <c r="R44" i="35"/>
  <c r="R43" i="35"/>
  <c r="R42" i="35"/>
  <c r="R41" i="35"/>
  <c r="R40" i="35"/>
  <c r="R29" i="35"/>
  <c r="R24" i="35"/>
  <c r="R23" i="35"/>
  <c r="R17" i="35"/>
  <c r="R9" i="35" s="1"/>
  <c r="R8" i="35" s="1"/>
  <c r="R10" i="35"/>
  <c r="R87" i="36"/>
  <c r="R75" i="36"/>
  <c r="R74" i="36" s="1"/>
  <c r="R68" i="36"/>
  <c r="R67" i="36"/>
  <c r="R66" i="36"/>
  <c r="R65" i="36"/>
  <c r="R64" i="36"/>
  <c r="R63" i="36"/>
  <c r="R62" i="36"/>
  <c r="R61" i="36"/>
  <c r="R60" i="36"/>
  <c r="R59" i="36"/>
  <c r="R58" i="36"/>
  <c r="R57" i="36"/>
  <c r="R56" i="36"/>
  <c r="R55" i="36"/>
  <c r="R54" i="36"/>
  <c r="R52" i="36"/>
  <c r="R51" i="36"/>
  <c r="R50" i="36"/>
  <c r="R49" i="36"/>
  <c r="R48" i="36"/>
  <c r="R47" i="36"/>
  <c r="R46" i="36"/>
  <c r="R45" i="36"/>
  <c r="R44" i="36"/>
  <c r="R43" i="36"/>
  <c r="R42" i="36"/>
  <c r="R41" i="36"/>
  <c r="R40" i="36"/>
  <c r="R29" i="36"/>
  <c r="R24" i="36"/>
  <c r="R23" i="36"/>
  <c r="R17" i="36"/>
  <c r="R10" i="36"/>
  <c r="R87" i="37"/>
  <c r="R75" i="37"/>
  <c r="R74" i="37" s="1"/>
  <c r="R68" i="37"/>
  <c r="R67" i="37"/>
  <c r="R66" i="37"/>
  <c r="R65" i="37"/>
  <c r="R64" i="37"/>
  <c r="R63" i="37"/>
  <c r="R62" i="37"/>
  <c r="R61" i="37"/>
  <c r="R60" i="37"/>
  <c r="R59" i="37"/>
  <c r="R58" i="37"/>
  <c r="R57" i="37"/>
  <c r="R56" i="37"/>
  <c r="R55" i="37"/>
  <c r="R54" i="37"/>
  <c r="R52" i="37"/>
  <c r="R51" i="37"/>
  <c r="R50" i="37"/>
  <c r="R49" i="37"/>
  <c r="R48" i="37"/>
  <c r="R47" i="37"/>
  <c r="R46" i="37"/>
  <c r="R45" i="37"/>
  <c r="R44" i="37"/>
  <c r="R43" i="37"/>
  <c r="R42" i="37"/>
  <c r="R41" i="37"/>
  <c r="R40" i="37"/>
  <c r="R29" i="37"/>
  <c r="R24" i="37"/>
  <c r="R23" i="37"/>
  <c r="R17" i="37"/>
  <c r="R10" i="37"/>
  <c r="R87" i="38"/>
  <c r="R75" i="38"/>
  <c r="R74" i="38" s="1"/>
  <c r="R68" i="38"/>
  <c r="R67" i="38"/>
  <c r="R66" i="38"/>
  <c r="R65" i="38"/>
  <c r="R64" i="38"/>
  <c r="R63" i="38"/>
  <c r="R62" i="38"/>
  <c r="R61" i="38"/>
  <c r="R60" i="38"/>
  <c r="R59" i="38"/>
  <c r="R58" i="38"/>
  <c r="R57" i="38"/>
  <c r="R56" i="38"/>
  <c r="R55" i="38"/>
  <c r="R54" i="38"/>
  <c r="R52" i="38"/>
  <c r="R51" i="38"/>
  <c r="R50" i="38"/>
  <c r="R49" i="38"/>
  <c r="R48" i="38"/>
  <c r="R47" i="38"/>
  <c r="R46" i="38"/>
  <c r="R45" i="38"/>
  <c r="R44" i="38"/>
  <c r="R43" i="38"/>
  <c r="R42" i="38"/>
  <c r="R41" i="38"/>
  <c r="R40" i="38"/>
  <c r="R29" i="38"/>
  <c r="R24" i="38"/>
  <c r="R23" i="38"/>
  <c r="R17" i="38"/>
  <c r="R10" i="38"/>
  <c r="R87" i="39"/>
  <c r="R75" i="39"/>
  <c r="R74" i="39" s="1"/>
  <c r="R68" i="39"/>
  <c r="R67" i="39"/>
  <c r="R66" i="39"/>
  <c r="R65" i="39"/>
  <c r="R64" i="39"/>
  <c r="R63" i="39"/>
  <c r="R62" i="39"/>
  <c r="R61" i="39"/>
  <c r="R60" i="39"/>
  <c r="R59" i="39"/>
  <c r="R58" i="39"/>
  <c r="R57" i="39"/>
  <c r="R56" i="39"/>
  <c r="R55" i="39"/>
  <c r="R54" i="39"/>
  <c r="R52" i="39"/>
  <c r="R51" i="39"/>
  <c r="R50" i="39"/>
  <c r="R49" i="39"/>
  <c r="R48" i="39"/>
  <c r="R47" i="39"/>
  <c r="R46" i="39"/>
  <c r="R45" i="39"/>
  <c r="R44" i="39"/>
  <c r="R43" i="39"/>
  <c r="R42" i="39"/>
  <c r="R41" i="39"/>
  <c r="R40" i="39"/>
  <c r="R29" i="39"/>
  <c r="R24" i="39"/>
  <c r="R23" i="39"/>
  <c r="R17" i="39"/>
  <c r="R10" i="39"/>
  <c r="R87" i="40"/>
  <c r="R75" i="40"/>
  <c r="R74" i="40" s="1"/>
  <c r="R68" i="40"/>
  <c r="R67" i="40"/>
  <c r="R66" i="40"/>
  <c r="R65" i="40"/>
  <c r="R64" i="40"/>
  <c r="R63" i="40"/>
  <c r="R62" i="40"/>
  <c r="R61" i="40"/>
  <c r="R60" i="40"/>
  <c r="R59" i="40"/>
  <c r="R58" i="40"/>
  <c r="R57" i="40"/>
  <c r="R56" i="40"/>
  <c r="R55" i="40"/>
  <c r="R54" i="40"/>
  <c r="R52" i="40"/>
  <c r="R51" i="40"/>
  <c r="R50" i="40"/>
  <c r="R49" i="40"/>
  <c r="R48" i="40"/>
  <c r="R47" i="40"/>
  <c r="R46" i="40"/>
  <c r="R45" i="40"/>
  <c r="R44" i="40"/>
  <c r="R43" i="40"/>
  <c r="R42" i="40"/>
  <c r="R41" i="40"/>
  <c r="R40" i="40"/>
  <c r="R29" i="40"/>
  <c r="R24" i="40"/>
  <c r="R23" i="40"/>
  <c r="R17" i="40"/>
  <c r="R10" i="40"/>
  <c r="R87" i="41"/>
  <c r="R75" i="41"/>
  <c r="R74" i="41" s="1"/>
  <c r="R68" i="41"/>
  <c r="R67" i="41"/>
  <c r="R66" i="41"/>
  <c r="R65" i="41"/>
  <c r="R64" i="41"/>
  <c r="R63" i="41"/>
  <c r="R62" i="41"/>
  <c r="R61" i="41"/>
  <c r="R60" i="41"/>
  <c r="R59" i="41"/>
  <c r="R58" i="41"/>
  <c r="R57" i="41"/>
  <c r="R56" i="41"/>
  <c r="R55" i="41"/>
  <c r="R54" i="41"/>
  <c r="R52" i="41"/>
  <c r="R51" i="41"/>
  <c r="R50" i="41"/>
  <c r="R49" i="41"/>
  <c r="R48" i="41"/>
  <c r="R47" i="41"/>
  <c r="R46" i="41"/>
  <c r="R45" i="41"/>
  <c r="R44" i="41"/>
  <c r="R43" i="41"/>
  <c r="R42" i="41"/>
  <c r="R41" i="41"/>
  <c r="R40" i="41"/>
  <c r="R29" i="41"/>
  <c r="R24" i="41"/>
  <c r="R23" i="41"/>
  <c r="R17" i="41"/>
  <c r="R10" i="41"/>
  <c r="R87" i="42"/>
  <c r="R75" i="42"/>
  <c r="R74" i="42" s="1"/>
  <c r="R68" i="42"/>
  <c r="R67" i="42"/>
  <c r="R66" i="42"/>
  <c r="R65" i="42"/>
  <c r="R64" i="42"/>
  <c r="R63" i="42"/>
  <c r="R62" i="42"/>
  <c r="R61" i="42"/>
  <c r="R60" i="42"/>
  <c r="R59" i="42"/>
  <c r="R58" i="42"/>
  <c r="R57" i="42"/>
  <c r="R56" i="42"/>
  <c r="R55" i="42"/>
  <c r="R54" i="42"/>
  <c r="R52" i="42"/>
  <c r="R51" i="42"/>
  <c r="R50" i="42"/>
  <c r="R49" i="42"/>
  <c r="R48" i="42"/>
  <c r="R47" i="42"/>
  <c r="R46" i="42"/>
  <c r="R45" i="42"/>
  <c r="R44" i="42"/>
  <c r="R43" i="42"/>
  <c r="R42" i="42"/>
  <c r="R41" i="42"/>
  <c r="R40" i="42"/>
  <c r="R29" i="42"/>
  <c r="R24" i="42"/>
  <c r="R23" i="42"/>
  <c r="R17" i="42"/>
  <c r="R10" i="42"/>
  <c r="R87" i="43"/>
  <c r="R75" i="43"/>
  <c r="R74" i="43" s="1"/>
  <c r="R68" i="43"/>
  <c r="R67" i="43"/>
  <c r="R66" i="43"/>
  <c r="R65" i="43"/>
  <c r="R64" i="43"/>
  <c r="R63" i="43"/>
  <c r="R62" i="43"/>
  <c r="R61" i="43"/>
  <c r="R60" i="43"/>
  <c r="R59" i="43"/>
  <c r="R58" i="43"/>
  <c r="R57" i="43"/>
  <c r="R56" i="43"/>
  <c r="R55" i="43"/>
  <c r="R54" i="43"/>
  <c r="R52" i="43"/>
  <c r="R51" i="43"/>
  <c r="R50" i="43"/>
  <c r="R49" i="43"/>
  <c r="R48" i="43"/>
  <c r="R47" i="43"/>
  <c r="R46" i="43"/>
  <c r="R45" i="43"/>
  <c r="R44" i="43"/>
  <c r="R43" i="43"/>
  <c r="R42" i="43"/>
  <c r="R41" i="43"/>
  <c r="R40" i="43"/>
  <c r="R29" i="43"/>
  <c r="R24" i="43"/>
  <c r="R23" i="43"/>
  <c r="R17" i="43"/>
  <c r="R10" i="43"/>
  <c r="R87" i="85"/>
  <c r="R75" i="85"/>
  <c r="R74" i="85" s="1"/>
  <c r="R68" i="85"/>
  <c r="R31" i="85"/>
  <c r="R30" i="85"/>
  <c r="R24" i="85"/>
  <c r="R23" i="85"/>
  <c r="R17" i="85"/>
  <c r="R10" i="85"/>
  <c r="R87" i="44"/>
  <c r="R75" i="44"/>
  <c r="R74" i="44" s="1"/>
  <c r="R68" i="44"/>
  <c r="R67" i="44"/>
  <c r="R66" i="44"/>
  <c r="R65" i="44"/>
  <c r="R64" i="44"/>
  <c r="R63" i="44"/>
  <c r="R62" i="44"/>
  <c r="R61" i="44"/>
  <c r="R60" i="44"/>
  <c r="R59" i="44"/>
  <c r="R58" i="44"/>
  <c r="R57" i="44"/>
  <c r="R56" i="44"/>
  <c r="R55" i="44"/>
  <c r="R54" i="44"/>
  <c r="R52" i="44"/>
  <c r="R51" i="44"/>
  <c r="R50" i="44"/>
  <c r="R49" i="44"/>
  <c r="R48" i="44"/>
  <c r="R47" i="44"/>
  <c r="R46" i="44"/>
  <c r="R45" i="44"/>
  <c r="R44" i="44"/>
  <c r="R43" i="44"/>
  <c r="R42" i="44"/>
  <c r="R41" i="44"/>
  <c r="R40" i="44"/>
  <c r="R29" i="44"/>
  <c r="R24" i="44"/>
  <c r="R23" i="44"/>
  <c r="R17" i="44"/>
  <c r="R10" i="44"/>
  <c r="R87" i="45"/>
  <c r="R75" i="45"/>
  <c r="R74" i="45" s="1"/>
  <c r="R68" i="45"/>
  <c r="R67" i="45"/>
  <c r="R66" i="45"/>
  <c r="R65" i="45"/>
  <c r="R64" i="45"/>
  <c r="R63" i="45"/>
  <c r="R62" i="45"/>
  <c r="R61" i="45"/>
  <c r="R60" i="45"/>
  <c r="R59" i="45"/>
  <c r="R58" i="45"/>
  <c r="R57" i="45"/>
  <c r="R56" i="45"/>
  <c r="R55" i="45"/>
  <c r="R54" i="45"/>
  <c r="R52" i="45"/>
  <c r="R51" i="45"/>
  <c r="R50" i="45"/>
  <c r="R49" i="45"/>
  <c r="R48" i="45"/>
  <c r="R47" i="45"/>
  <c r="R46" i="45"/>
  <c r="R45" i="45"/>
  <c r="R44" i="45"/>
  <c r="R43" i="45"/>
  <c r="R42" i="45"/>
  <c r="R41" i="45"/>
  <c r="R40" i="45"/>
  <c r="R29" i="45"/>
  <c r="R24" i="45"/>
  <c r="R23" i="45"/>
  <c r="R17" i="45"/>
  <c r="R10" i="45"/>
  <c r="R87" i="46"/>
  <c r="R75" i="46"/>
  <c r="R74" i="46" s="1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29" i="46"/>
  <c r="R24" i="46"/>
  <c r="R23" i="46"/>
  <c r="R17" i="46"/>
  <c r="R10" i="46"/>
  <c r="R87" i="47"/>
  <c r="R75" i="47"/>
  <c r="R74" i="47" s="1"/>
  <c r="R68" i="47"/>
  <c r="R67" i="47"/>
  <c r="R66" i="47"/>
  <c r="R65" i="47"/>
  <c r="R64" i="47"/>
  <c r="R63" i="47"/>
  <c r="R62" i="47"/>
  <c r="R61" i="47"/>
  <c r="R60" i="47"/>
  <c r="R59" i="47"/>
  <c r="R58" i="47"/>
  <c r="R57" i="47"/>
  <c r="R56" i="47"/>
  <c r="R55" i="47"/>
  <c r="R54" i="47"/>
  <c r="R52" i="47"/>
  <c r="R51" i="47"/>
  <c r="R50" i="47"/>
  <c r="R49" i="47"/>
  <c r="R48" i="47"/>
  <c r="R47" i="47"/>
  <c r="R46" i="47"/>
  <c r="R45" i="47"/>
  <c r="R44" i="47"/>
  <c r="R43" i="47"/>
  <c r="R42" i="47"/>
  <c r="R41" i="47"/>
  <c r="R40" i="47"/>
  <c r="R29" i="47"/>
  <c r="R24" i="47"/>
  <c r="R23" i="47"/>
  <c r="R17" i="47"/>
  <c r="R10" i="47"/>
  <c r="R87" i="48"/>
  <c r="R75" i="48"/>
  <c r="R74" i="48" s="1"/>
  <c r="R68" i="48"/>
  <c r="R67" i="48"/>
  <c r="R66" i="48"/>
  <c r="R65" i="48"/>
  <c r="R64" i="48"/>
  <c r="R63" i="48"/>
  <c r="R62" i="48"/>
  <c r="R61" i="48"/>
  <c r="R60" i="48"/>
  <c r="R59" i="48"/>
  <c r="R58" i="48"/>
  <c r="R57" i="48"/>
  <c r="R56" i="48"/>
  <c r="R55" i="48"/>
  <c r="R54" i="48"/>
  <c r="R52" i="48"/>
  <c r="R51" i="48"/>
  <c r="R50" i="48"/>
  <c r="R49" i="48"/>
  <c r="R48" i="48"/>
  <c r="R47" i="48"/>
  <c r="R46" i="48"/>
  <c r="R45" i="48"/>
  <c r="R44" i="48"/>
  <c r="R43" i="48"/>
  <c r="R42" i="48"/>
  <c r="R41" i="48"/>
  <c r="R40" i="48"/>
  <c r="R29" i="48"/>
  <c r="R24" i="48"/>
  <c r="R23" i="48"/>
  <c r="R17" i="48"/>
  <c r="R9" i="48" s="1"/>
  <c r="R10" i="48"/>
  <c r="R87" i="49"/>
  <c r="R75" i="49"/>
  <c r="R74" i="49" s="1"/>
  <c r="R68" i="49"/>
  <c r="R67" i="49"/>
  <c r="R66" i="49"/>
  <c r="R65" i="49"/>
  <c r="R64" i="49"/>
  <c r="R63" i="49"/>
  <c r="R62" i="49"/>
  <c r="R61" i="49"/>
  <c r="R60" i="49"/>
  <c r="R59" i="49"/>
  <c r="R58" i="49"/>
  <c r="R57" i="49"/>
  <c r="R56" i="49"/>
  <c r="R55" i="49"/>
  <c r="R54" i="49"/>
  <c r="R52" i="49"/>
  <c r="R51" i="49"/>
  <c r="R50" i="49"/>
  <c r="R49" i="49"/>
  <c r="R48" i="49"/>
  <c r="R47" i="49"/>
  <c r="R46" i="49"/>
  <c r="R45" i="49"/>
  <c r="R44" i="49"/>
  <c r="R43" i="49"/>
  <c r="R42" i="49"/>
  <c r="R41" i="49"/>
  <c r="R40" i="49"/>
  <c r="R29" i="49"/>
  <c r="R24" i="49"/>
  <c r="R23" i="49"/>
  <c r="R17" i="49"/>
  <c r="R10" i="49"/>
  <c r="R87" i="50"/>
  <c r="R75" i="50"/>
  <c r="R74" i="50" s="1"/>
  <c r="R68" i="50"/>
  <c r="R67" i="50"/>
  <c r="R66" i="50"/>
  <c r="R65" i="50"/>
  <c r="R64" i="50"/>
  <c r="R63" i="50"/>
  <c r="R62" i="50"/>
  <c r="R61" i="50"/>
  <c r="R60" i="50"/>
  <c r="R59" i="50"/>
  <c r="R58" i="50"/>
  <c r="R57" i="50"/>
  <c r="R56" i="50"/>
  <c r="R55" i="50"/>
  <c r="R54" i="50"/>
  <c r="R52" i="50"/>
  <c r="R51" i="50"/>
  <c r="R50" i="50"/>
  <c r="R49" i="50"/>
  <c r="R48" i="50"/>
  <c r="R47" i="50"/>
  <c r="R46" i="50"/>
  <c r="R45" i="50"/>
  <c r="R44" i="50"/>
  <c r="R43" i="50"/>
  <c r="R42" i="50"/>
  <c r="R41" i="50"/>
  <c r="R40" i="50"/>
  <c r="R29" i="50"/>
  <c r="R24" i="50"/>
  <c r="R23" i="50"/>
  <c r="R17" i="50"/>
  <c r="R10" i="50"/>
  <c r="R87" i="51"/>
  <c r="R75" i="51"/>
  <c r="R74" i="51" s="1"/>
  <c r="R68" i="51"/>
  <c r="R67" i="51"/>
  <c r="R66" i="51"/>
  <c r="R65" i="51"/>
  <c r="R64" i="51"/>
  <c r="R63" i="51"/>
  <c r="R62" i="51"/>
  <c r="R61" i="51"/>
  <c r="R60" i="51"/>
  <c r="R59" i="51"/>
  <c r="R58" i="51"/>
  <c r="R57" i="51"/>
  <c r="R56" i="51"/>
  <c r="R55" i="51"/>
  <c r="R54" i="51"/>
  <c r="R52" i="51"/>
  <c r="R51" i="51"/>
  <c r="R50" i="51"/>
  <c r="R49" i="51"/>
  <c r="R48" i="51"/>
  <c r="R47" i="51"/>
  <c r="R46" i="51"/>
  <c r="R45" i="51"/>
  <c r="R44" i="51"/>
  <c r="R43" i="51"/>
  <c r="R42" i="51"/>
  <c r="R41" i="51"/>
  <c r="R40" i="51"/>
  <c r="R29" i="51"/>
  <c r="R24" i="51"/>
  <c r="R23" i="51"/>
  <c r="R17" i="51"/>
  <c r="R10" i="51"/>
  <c r="R87" i="86"/>
  <c r="R75" i="86"/>
  <c r="R74" i="86" s="1"/>
  <c r="R68" i="86"/>
  <c r="R31" i="86"/>
  <c r="R30" i="86"/>
  <c r="R23" i="86"/>
  <c r="R17" i="86"/>
  <c r="R10" i="86"/>
  <c r="R9" i="86" s="1"/>
  <c r="R87" i="52"/>
  <c r="R75" i="52"/>
  <c r="R74" i="52" s="1"/>
  <c r="R68" i="52"/>
  <c r="R67" i="52"/>
  <c r="R66" i="52"/>
  <c r="R65" i="52"/>
  <c r="R64" i="52"/>
  <c r="R63" i="52"/>
  <c r="R62" i="52"/>
  <c r="R61" i="52"/>
  <c r="R60" i="52"/>
  <c r="R59" i="52"/>
  <c r="R58" i="52"/>
  <c r="R57" i="52"/>
  <c r="R56" i="52"/>
  <c r="R55" i="52"/>
  <c r="R54" i="52"/>
  <c r="R52" i="52"/>
  <c r="R51" i="52"/>
  <c r="R50" i="52"/>
  <c r="R49" i="52"/>
  <c r="R48" i="52"/>
  <c r="R47" i="52"/>
  <c r="R46" i="52"/>
  <c r="R45" i="52"/>
  <c r="R44" i="52"/>
  <c r="R43" i="52"/>
  <c r="R42" i="52"/>
  <c r="R41" i="52"/>
  <c r="R40" i="52"/>
  <c r="R29" i="52"/>
  <c r="R24" i="52"/>
  <c r="R23" i="52"/>
  <c r="R17" i="52"/>
  <c r="R10" i="52"/>
  <c r="R87" i="53"/>
  <c r="R75" i="53"/>
  <c r="R74" i="53" s="1"/>
  <c r="R68" i="53"/>
  <c r="R67" i="53"/>
  <c r="R66" i="53"/>
  <c r="R65" i="53"/>
  <c r="R64" i="53"/>
  <c r="R63" i="53"/>
  <c r="R62" i="53"/>
  <c r="R61" i="53"/>
  <c r="R60" i="53"/>
  <c r="R59" i="53"/>
  <c r="R58" i="53"/>
  <c r="R57" i="53"/>
  <c r="R56" i="53"/>
  <c r="R55" i="53"/>
  <c r="R54" i="53"/>
  <c r="R52" i="53"/>
  <c r="R51" i="53"/>
  <c r="R50" i="53"/>
  <c r="R49" i="53"/>
  <c r="R48" i="53"/>
  <c r="R47" i="53"/>
  <c r="R46" i="53"/>
  <c r="R45" i="53"/>
  <c r="R44" i="53"/>
  <c r="R43" i="53"/>
  <c r="R42" i="53"/>
  <c r="R41" i="53"/>
  <c r="R40" i="53"/>
  <c r="R29" i="53"/>
  <c r="R24" i="53"/>
  <c r="R23" i="53"/>
  <c r="R17" i="53"/>
  <c r="R10" i="53"/>
  <c r="R87" i="54"/>
  <c r="R75" i="54"/>
  <c r="R74" i="54" s="1"/>
  <c r="R68" i="54"/>
  <c r="R67" i="54"/>
  <c r="R66" i="54"/>
  <c r="R65" i="54"/>
  <c r="R64" i="54"/>
  <c r="R63" i="54"/>
  <c r="R62" i="54"/>
  <c r="R61" i="54"/>
  <c r="R60" i="54"/>
  <c r="R59" i="54"/>
  <c r="R58" i="54"/>
  <c r="R57" i="54"/>
  <c r="R56" i="54"/>
  <c r="R55" i="54"/>
  <c r="R54" i="54"/>
  <c r="R52" i="54"/>
  <c r="R51" i="54"/>
  <c r="R50" i="54"/>
  <c r="R49" i="54"/>
  <c r="R48" i="54"/>
  <c r="R47" i="54"/>
  <c r="R46" i="54"/>
  <c r="R45" i="54"/>
  <c r="R44" i="54"/>
  <c r="R43" i="54"/>
  <c r="R42" i="54"/>
  <c r="R41" i="54"/>
  <c r="R40" i="54"/>
  <c r="R29" i="54"/>
  <c r="R24" i="54"/>
  <c r="R23" i="54"/>
  <c r="R17" i="54"/>
  <c r="R10" i="54"/>
  <c r="R87" i="55"/>
  <c r="R75" i="55"/>
  <c r="R74" i="55" s="1"/>
  <c r="R68" i="55"/>
  <c r="R67" i="55"/>
  <c r="R66" i="55"/>
  <c r="R65" i="55"/>
  <c r="R64" i="55"/>
  <c r="R63" i="55"/>
  <c r="R62" i="55"/>
  <c r="R61" i="55"/>
  <c r="R60" i="55"/>
  <c r="R59" i="55"/>
  <c r="R58" i="55"/>
  <c r="R57" i="55"/>
  <c r="R56" i="55"/>
  <c r="R55" i="55"/>
  <c r="R54" i="55"/>
  <c r="R52" i="55"/>
  <c r="R51" i="55"/>
  <c r="R50" i="55"/>
  <c r="R49" i="55"/>
  <c r="R48" i="55"/>
  <c r="R47" i="55"/>
  <c r="R46" i="55"/>
  <c r="R45" i="55"/>
  <c r="R44" i="55"/>
  <c r="R43" i="55"/>
  <c r="R42" i="55"/>
  <c r="R41" i="55"/>
  <c r="R40" i="55"/>
  <c r="R29" i="55"/>
  <c r="R24" i="55"/>
  <c r="R23" i="55"/>
  <c r="R17" i="55"/>
  <c r="R10" i="55"/>
  <c r="R87" i="56"/>
  <c r="R75" i="56"/>
  <c r="R74" i="56" s="1"/>
  <c r="R68" i="56"/>
  <c r="R67" i="56"/>
  <c r="R66" i="56"/>
  <c r="R65" i="56"/>
  <c r="R64" i="56"/>
  <c r="R63" i="56"/>
  <c r="R62" i="56"/>
  <c r="R61" i="56"/>
  <c r="R60" i="56"/>
  <c r="R59" i="56"/>
  <c r="R58" i="56"/>
  <c r="R57" i="56"/>
  <c r="R56" i="56"/>
  <c r="R55" i="56"/>
  <c r="R54" i="56"/>
  <c r="R52" i="56"/>
  <c r="R51" i="56"/>
  <c r="R50" i="56"/>
  <c r="R49" i="56"/>
  <c r="R48" i="56"/>
  <c r="R47" i="56"/>
  <c r="R46" i="56"/>
  <c r="R45" i="56"/>
  <c r="R44" i="56"/>
  <c r="R43" i="56"/>
  <c r="R42" i="56"/>
  <c r="R41" i="56"/>
  <c r="R40" i="56"/>
  <c r="R29" i="56"/>
  <c r="R24" i="56"/>
  <c r="R23" i="56"/>
  <c r="R17" i="56"/>
  <c r="R10" i="56"/>
  <c r="R87" i="57"/>
  <c r="R75" i="57"/>
  <c r="R74" i="57" s="1"/>
  <c r="R68" i="57"/>
  <c r="R67" i="57"/>
  <c r="R66" i="57"/>
  <c r="R65" i="57"/>
  <c r="R64" i="57"/>
  <c r="R63" i="57"/>
  <c r="R62" i="57"/>
  <c r="R61" i="57"/>
  <c r="R60" i="57"/>
  <c r="R59" i="57"/>
  <c r="R58" i="57"/>
  <c r="R57" i="57"/>
  <c r="R56" i="57"/>
  <c r="R55" i="57"/>
  <c r="R54" i="57"/>
  <c r="R52" i="57"/>
  <c r="R51" i="57"/>
  <c r="R50" i="57"/>
  <c r="R49" i="57"/>
  <c r="R48" i="57"/>
  <c r="R47" i="57"/>
  <c r="R46" i="57"/>
  <c r="R45" i="57"/>
  <c r="R44" i="57"/>
  <c r="R43" i="57"/>
  <c r="R42" i="57"/>
  <c r="R41" i="57"/>
  <c r="R40" i="57"/>
  <c r="R29" i="57"/>
  <c r="R24" i="57"/>
  <c r="R23" i="57"/>
  <c r="R17" i="57"/>
  <c r="R10" i="57"/>
  <c r="R87" i="58"/>
  <c r="R75" i="58"/>
  <c r="R74" i="58" s="1"/>
  <c r="R68" i="58"/>
  <c r="R67" i="58"/>
  <c r="R66" i="58"/>
  <c r="R65" i="58"/>
  <c r="R64" i="58"/>
  <c r="R63" i="58"/>
  <c r="R62" i="58"/>
  <c r="R61" i="58"/>
  <c r="R60" i="58"/>
  <c r="R59" i="58"/>
  <c r="R58" i="58"/>
  <c r="R57" i="58"/>
  <c r="R56" i="58"/>
  <c r="R55" i="58"/>
  <c r="R54" i="58"/>
  <c r="R52" i="58"/>
  <c r="R51" i="58"/>
  <c r="R50" i="58"/>
  <c r="R49" i="58"/>
  <c r="R48" i="58"/>
  <c r="R47" i="58"/>
  <c r="R46" i="58"/>
  <c r="R45" i="58"/>
  <c r="R44" i="58"/>
  <c r="R43" i="58"/>
  <c r="R42" i="58"/>
  <c r="R41" i="58"/>
  <c r="R40" i="58"/>
  <c r="R29" i="58"/>
  <c r="R24" i="58"/>
  <c r="R23" i="58"/>
  <c r="R17" i="58"/>
  <c r="R10" i="58"/>
  <c r="R87" i="59"/>
  <c r="R75" i="59"/>
  <c r="R74" i="59" s="1"/>
  <c r="R68" i="59"/>
  <c r="R67" i="59"/>
  <c r="R66" i="59"/>
  <c r="R65" i="59"/>
  <c r="R64" i="59"/>
  <c r="R63" i="59"/>
  <c r="R62" i="59"/>
  <c r="R61" i="59"/>
  <c r="R60" i="59"/>
  <c r="R59" i="59"/>
  <c r="R58" i="59"/>
  <c r="R57" i="59"/>
  <c r="R56" i="59"/>
  <c r="R55" i="59"/>
  <c r="R54" i="59"/>
  <c r="R52" i="59"/>
  <c r="R51" i="59"/>
  <c r="R50" i="59"/>
  <c r="R49" i="59"/>
  <c r="R48" i="59"/>
  <c r="R47" i="59"/>
  <c r="R46" i="59"/>
  <c r="R45" i="59"/>
  <c r="R44" i="59"/>
  <c r="R43" i="59"/>
  <c r="R42" i="59"/>
  <c r="R41" i="59"/>
  <c r="R40" i="59"/>
  <c r="R29" i="59"/>
  <c r="R24" i="59"/>
  <c r="R23" i="59"/>
  <c r="R17" i="59"/>
  <c r="R10" i="59"/>
  <c r="R87" i="60"/>
  <c r="R75" i="60"/>
  <c r="R74" i="60" s="1"/>
  <c r="R68" i="60"/>
  <c r="R67" i="60"/>
  <c r="R66" i="60"/>
  <c r="R65" i="60"/>
  <c r="R64" i="60"/>
  <c r="R63" i="60"/>
  <c r="R62" i="60"/>
  <c r="R61" i="60"/>
  <c r="R60" i="60"/>
  <c r="R59" i="60"/>
  <c r="R58" i="60"/>
  <c r="R57" i="60"/>
  <c r="R56" i="60"/>
  <c r="R55" i="60"/>
  <c r="R54" i="60"/>
  <c r="R52" i="60"/>
  <c r="R51" i="60"/>
  <c r="R50" i="60"/>
  <c r="R49" i="60"/>
  <c r="R48" i="60"/>
  <c r="R47" i="60"/>
  <c r="R46" i="60"/>
  <c r="R45" i="60"/>
  <c r="R44" i="60"/>
  <c r="R43" i="60"/>
  <c r="R42" i="60"/>
  <c r="R41" i="60"/>
  <c r="R40" i="60"/>
  <c r="R29" i="60"/>
  <c r="R24" i="60"/>
  <c r="R23" i="60"/>
  <c r="R17" i="60"/>
  <c r="R10" i="60"/>
  <c r="R87" i="87"/>
  <c r="R75" i="87"/>
  <c r="R74" i="87" s="1"/>
  <c r="R68" i="87"/>
  <c r="R29" i="87"/>
  <c r="R24" i="87"/>
  <c r="R23" i="87"/>
  <c r="R17" i="87"/>
  <c r="R9" i="87" s="1"/>
  <c r="R10" i="87"/>
  <c r="R87" i="61"/>
  <c r="R75" i="61"/>
  <c r="R74" i="61" s="1"/>
  <c r="R68" i="61"/>
  <c r="R67" i="61"/>
  <c r="R66" i="61"/>
  <c r="R65" i="61"/>
  <c r="R64" i="61"/>
  <c r="R63" i="61"/>
  <c r="R62" i="61"/>
  <c r="R61" i="61"/>
  <c r="R60" i="61"/>
  <c r="R59" i="61"/>
  <c r="R58" i="61"/>
  <c r="R57" i="61"/>
  <c r="R56" i="61"/>
  <c r="R55" i="61"/>
  <c r="R54" i="61"/>
  <c r="R52" i="61"/>
  <c r="R51" i="61"/>
  <c r="R50" i="61"/>
  <c r="R49" i="61"/>
  <c r="R48" i="61"/>
  <c r="R47" i="61"/>
  <c r="R46" i="61"/>
  <c r="R45" i="61"/>
  <c r="R44" i="61"/>
  <c r="R43" i="61"/>
  <c r="R42" i="61"/>
  <c r="R41" i="61"/>
  <c r="R40" i="61"/>
  <c r="R29" i="61"/>
  <c r="R24" i="61"/>
  <c r="R23" i="61"/>
  <c r="R17" i="61"/>
  <c r="R10" i="61"/>
  <c r="R87" i="62"/>
  <c r="R75" i="62"/>
  <c r="R74" i="62" s="1"/>
  <c r="R68" i="62"/>
  <c r="R67" i="62"/>
  <c r="R66" i="62"/>
  <c r="R65" i="62"/>
  <c r="R64" i="62"/>
  <c r="R63" i="62"/>
  <c r="R62" i="62"/>
  <c r="R61" i="62"/>
  <c r="R60" i="62"/>
  <c r="R59" i="62"/>
  <c r="R58" i="62"/>
  <c r="R57" i="62"/>
  <c r="R56" i="62"/>
  <c r="R55" i="62"/>
  <c r="R54" i="62"/>
  <c r="R52" i="62"/>
  <c r="R51" i="62"/>
  <c r="R50" i="62"/>
  <c r="R49" i="62"/>
  <c r="R48" i="62"/>
  <c r="R47" i="62"/>
  <c r="R46" i="62"/>
  <c r="R45" i="62"/>
  <c r="R44" i="62"/>
  <c r="R43" i="62"/>
  <c r="R42" i="62"/>
  <c r="R41" i="62"/>
  <c r="R40" i="62"/>
  <c r="R29" i="62"/>
  <c r="R24" i="62"/>
  <c r="R23" i="62"/>
  <c r="R17" i="62"/>
  <c r="R10" i="62"/>
  <c r="R87" i="63"/>
  <c r="R75" i="63"/>
  <c r="R74" i="63" s="1"/>
  <c r="R68" i="63"/>
  <c r="R67" i="63"/>
  <c r="R66" i="63"/>
  <c r="R65" i="63"/>
  <c r="R64" i="63"/>
  <c r="R63" i="63"/>
  <c r="R62" i="63"/>
  <c r="R61" i="63"/>
  <c r="R60" i="63"/>
  <c r="R59" i="63"/>
  <c r="R58" i="63"/>
  <c r="R57" i="63"/>
  <c r="R56" i="63"/>
  <c r="R55" i="63"/>
  <c r="R54" i="63"/>
  <c r="R52" i="63"/>
  <c r="R51" i="63"/>
  <c r="R50" i="63"/>
  <c r="R49" i="63"/>
  <c r="R48" i="63"/>
  <c r="R47" i="63"/>
  <c r="R46" i="63"/>
  <c r="R45" i="63"/>
  <c r="R44" i="63"/>
  <c r="R43" i="63"/>
  <c r="R42" i="63"/>
  <c r="R41" i="63"/>
  <c r="R40" i="63"/>
  <c r="R29" i="63"/>
  <c r="R24" i="63"/>
  <c r="R23" i="63"/>
  <c r="R17" i="63"/>
  <c r="R10" i="63"/>
  <c r="R87" i="64"/>
  <c r="R75" i="64"/>
  <c r="R74" i="64" s="1"/>
  <c r="R68" i="64"/>
  <c r="R67" i="64"/>
  <c r="R66" i="64"/>
  <c r="R65" i="64"/>
  <c r="R64" i="64"/>
  <c r="R63" i="64"/>
  <c r="R62" i="64"/>
  <c r="R61" i="64"/>
  <c r="R60" i="64"/>
  <c r="R59" i="64"/>
  <c r="R58" i="64"/>
  <c r="R57" i="64"/>
  <c r="R56" i="64"/>
  <c r="R55" i="64"/>
  <c r="R54" i="64"/>
  <c r="R52" i="64"/>
  <c r="R51" i="64"/>
  <c r="R50" i="64"/>
  <c r="R49" i="64"/>
  <c r="R48" i="64"/>
  <c r="R47" i="64"/>
  <c r="R46" i="64"/>
  <c r="R45" i="64"/>
  <c r="R44" i="64"/>
  <c r="R43" i="64"/>
  <c r="R42" i="64"/>
  <c r="R41" i="64"/>
  <c r="R40" i="64"/>
  <c r="R29" i="64"/>
  <c r="R24" i="64"/>
  <c r="R23" i="64"/>
  <c r="R17" i="64"/>
  <c r="R10" i="64"/>
  <c r="R87" i="9"/>
  <c r="R75" i="9"/>
  <c r="R74" i="9" s="1"/>
  <c r="R68" i="9"/>
  <c r="R67" i="9"/>
  <c r="R66" i="9"/>
  <c r="R65" i="9"/>
  <c r="R64" i="9"/>
  <c r="R63" i="9"/>
  <c r="R62" i="9"/>
  <c r="R61" i="9"/>
  <c r="R60" i="9"/>
  <c r="R59" i="9"/>
  <c r="R58" i="9"/>
  <c r="R57" i="9"/>
  <c r="R56" i="9"/>
  <c r="R55" i="9"/>
  <c r="R54" i="9"/>
  <c r="R52" i="9"/>
  <c r="R51" i="9"/>
  <c r="R50" i="9"/>
  <c r="R49" i="9"/>
  <c r="R48" i="9"/>
  <c r="R47" i="9"/>
  <c r="R46" i="9"/>
  <c r="R45" i="9"/>
  <c r="R44" i="9"/>
  <c r="R43" i="9"/>
  <c r="R42" i="9"/>
  <c r="R41" i="9"/>
  <c r="R40" i="9"/>
  <c r="R29" i="9"/>
  <c r="R24" i="9"/>
  <c r="R23" i="9"/>
  <c r="R17" i="9"/>
  <c r="R10" i="9"/>
  <c r="R87" i="12"/>
  <c r="R75" i="12"/>
  <c r="R74" i="12" s="1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2" i="12"/>
  <c r="R51" i="12"/>
  <c r="R50" i="12"/>
  <c r="R49" i="12"/>
  <c r="R48" i="12"/>
  <c r="R47" i="12"/>
  <c r="R46" i="12"/>
  <c r="R45" i="12"/>
  <c r="R44" i="12"/>
  <c r="R43" i="12"/>
  <c r="R42" i="12"/>
  <c r="R41" i="12"/>
  <c r="R40" i="12"/>
  <c r="R29" i="12"/>
  <c r="R24" i="12"/>
  <c r="R23" i="12"/>
  <c r="R17" i="12"/>
  <c r="R10" i="12"/>
  <c r="R87" i="11"/>
  <c r="R75" i="11"/>
  <c r="R74" i="11" s="1"/>
  <c r="R68" i="11"/>
  <c r="R67" i="11"/>
  <c r="R66" i="11"/>
  <c r="R65" i="11"/>
  <c r="R64" i="11"/>
  <c r="R63" i="11"/>
  <c r="R62" i="11"/>
  <c r="R61" i="11"/>
  <c r="R60" i="11"/>
  <c r="R59" i="11"/>
  <c r="R58" i="11"/>
  <c r="R57" i="11"/>
  <c r="R56" i="11"/>
  <c r="R55" i="11"/>
  <c r="R54" i="11"/>
  <c r="R52" i="11"/>
  <c r="R51" i="11"/>
  <c r="R50" i="11"/>
  <c r="R49" i="11"/>
  <c r="R48" i="11"/>
  <c r="R47" i="11"/>
  <c r="R46" i="11"/>
  <c r="R45" i="11"/>
  <c r="R44" i="11"/>
  <c r="R43" i="11"/>
  <c r="R42" i="11"/>
  <c r="R41" i="11"/>
  <c r="R40" i="11"/>
  <c r="R29" i="11"/>
  <c r="R24" i="11"/>
  <c r="R23" i="11"/>
  <c r="R17" i="11"/>
  <c r="R10" i="11"/>
  <c r="R87" i="7"/>
  <c r="R75" i="7"/>
  <c r="R74" i="7" s="1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29" i="7"/>
  <c r="R24" i="7"/>
  <c r="R23" i="7"/>
  <c r="R17" i="7"/>
  <c r="R10" i="7"/>
  <c r="R87" i="88"/>
  <c r="R75" i="88"/>
  <c r="R74" i="88" s="1"/>
  <c r="R68" i="88"/>
  <c r="R24" i="88"/>
  <c r="R23" i="88"/>
  <c r="R17" i="88"/>
  <c r="R10" i="88"/>
  <c r="R87" i="65"/>
  <c r="R75" i="65"/>
  <c r="R74" i="65" s="1"/>
  <c r="R68" i="65"/>
  <c r="R67" i="65"/>
  <c r="R66" i="65"/>
  <c r="R65" i="65"/>
  <c r="R64" i="65"/>
  <c r="R63" i="65"/>
  <c r="R62" i="65"/>
  <c r="R61" i="65"/>
  <c r="R60" i="65"/>
  <c r="R59" i="65"/>
  <c r="R58" i="65"/>
  <c r="R57" i="65"/>
  <c r="R56" i="65"/>
  <c r="R55" i="65"/>
  <c r="R54" i="65"/>
  <c r="R52" i="65"/>
  <c r="R51" i="65"/>
  <c r="R50" i="65"/>
  <c r="R49" i="65"/>
  <c r="R48" i="65"/>
  <c r="R47" i="65"/>
  <c r="R46" i="65"/>
  <c r="R45" i="65"/>
  <c r="R44" i="65"/>
  <c r="R43" i="65"/>
  <c r="R42" i="65"/>
  <c r="R41" i="65"/>
  <c r="R40" i="65"/>
  <c r="R29" i="65"/>
  <c r="R24" i="65"/>
  <c r="R23" i="65"/>
  <c r="R17" i="65"/>
  <c r="R10" i="65"/>
  <c r="R87" i="66"/>
  <c r="R75" i="66"/>
  <c r="R74" i="66" s="1"/>
  <c r="R68" i="66"/>
  <c r="R67" i="66"/>
  <c r="R66" i="66"/>
  <c r="R65" i="66"/>
  <c r="R64" i="66"/>
  <c r="R63" i="66"/>
  <c r="R62" i="66"/>
  <c r="R61" i="66"/>
  <c r="R60" i="66"/>
  <c r="R59" i="66"/>
  <c r="R58" i="66"/>
  <c r="R57" i="66"/>
  <c r="R56" i="66"/>
  <c r="R55" i="66"/>
  <c r="R54" i="66"/>
  <c r="R52" i="66"/>
  <c r="R51" i="66"/>
  <c r="R50" i="66"/>
  <c r="R49" i="66"/>
  <c r="R48" i="66"/>
  <c r="R47" i="66"/>
  <c r="R46" i="66"/>
  <c r="R45" i="66"/>
  <c r="R44" i="66"/>
  <c r="R43" i="66"/>
  <c r="R42" i="66"/>
  <c r="R41" i="66"/>
  <c r="R40" i="66"/>
  <c r="R29" i="66"/>
  <c r="R24" i="66"/>
  <c r="R23" i="66"/>
  <c r="R17" i="66"/>
  <c r="R10" i="66"/>
  <c r="R87" i="67"/>
  <c r="R75" i="67"/>
  <c r="R74" i="67" s="1"/>
  <c r="R68" i="67"/>
  <c r="R67" i="67"/>
  <c r="R66" i="67"/>
  <c r="R65" i="67"/>
  <c r="R64" i="67"/>
  <c r="R63" i="67"/>
  <c r="R62" i="67"/>
  <c r="R61" i="67"/>
  <c r="R60" i="67"/>
  <c r="R59" i="67"/>
  <c r="R58" i="67"/>
  <c r="R57" i="67"/>
  <c r="R56" i="67"/>
  <c r="R55" i="67"/>
  <c r="R54" i="67"/>
  <c r="R52" i="67"/>
  <c r="R51" i="67"/>
  <c r="R50" i="67"/>
  <c r="R49" i="67"/>
  <c r="R48" i="67"/>
  <c r="R47" i="67"/>
  <c r="R46" i="67"/>
  <c r="R45" i="67"/>
  <c r="R44" i="67"/>
  <c r="R43" i="67"/>
  <c r="R42" i="67"/>
  <c r="R41" i="67"/>
  <c r="R40" i="67"/>
  <c r="R29" i="67"/>
  <c r="R24" i="67"/>
  <c r="R23" i="67"/>
  <c r="R17" i="67"/>
  <c r="R10" i="67"/>
  <c r="R87" i="68"/>
  <c r="R75" i="68"/>
  <c r="R74" i="68" s="1"/>
  <c r="R68" i="68"/>
  <c r="R67" i="68"/>
  <c r="R66" i="68"/>
  <c r="R65" i="68"/>
  <c r="R64" i="68"/>
  <c r="R63" i="68"/>
  <c r="R62" i="68"/>
  <c r="R61" i="68"/>
  <c r="R60" i="68"/>
  <c r="R59" i="68"/>
  <c r="R58" i="68"/>
  <c r="R57" i="68"/>
  <c r="R56" i="68"/>
  <c r="R55" i="68"/>
  <c r="R54" i="68"/>
  <c r="R52" i="68"/>
  <c r="R51" i="68"/>
  <c r="R50" i="68"/>
  <c r="R49" i="68"/>
  <c r="R48" i="68"/>
  <c r="R47" i="68"/>
  <c r="R46" i="68"/>
  <c r="R45" i="68"/>
  <c r="R44" i="68"/>
  <c r="R43" i="68"/>
  <c r="R42" i="68"/>
  <c r="R41" i="68"/>
  <c r="R40" i="68"/>
  <c r="R29" i="68"/>
  <c r="R24" i="68"/>
  <c r="R23" i="68"/>
  <c r="R17" i="68"/>
  <c r="R10" i="68"/>
  <c r="R87" i="69"/>
  <c r="R75" i="69"/>
  <c r="R74" i="69" s="1"/>
  <c r="R68" i="69"/>
  <c r="R67" i="69"/>
  <c r="R66" i="69"/>
  <c r="R65" i="69"/>
  <c r="R64" i="69"/>
  <c r="R63" i="69"/>
  <c r="R62" i="69"/>
  <c r="R61" i="69"/>
  <c r="R60" i="69"/>
  <c r="R59" i="69"/>
  <c r="R58" i="69"/>
  <c r="R57" i="69"/>
  <c r="R56" i="69"/>
  <c r="R55" i="69"/>
  <c r="R54" i="69"/>
  <c r="R52" i="69"/>
  <c r="R51" i="69"/>
  <c r="R50" i="69"/>
  <c r="R49" i="69"/>
  <c r="R48" i="69"/>
  <c r="R47" i="69"/>
  <c r="R46" i="69"/>
  <c r="R45" i="69"/>
  <c r="R44" i="69"/>
  <c r="R43" i="69"/>
  <c r="R42" i="69"/>
  <c r="R41" i="69"/>
  <c r="R40" i="69"/>
  <c r="R29" i="69"/>
  <c r="R24" i="69"/>
  <c r="R23" i="69"/>
  <c r="R17" i="69"/>
  <c r="R10" i="69"/>
  <c r="R87" i="70"/>
  <c r="R75" i="70"/>
  <c r="R74" i="70" s="1"/>
  <c r="R68" i="70"/>
  <c r="R67" i="70"/>
  <c r="R66" i="70"/>
  <c r="R65" i="70"/>
  <c r="R64" i="70"/>
  <c r="R63" i="70"/>
  <c r="R62" i="70"/>
  <c r="R61" i="70"/>
  <c r="R60" i="70"/>
  <c r="R59" i="70"/>
  <c r="R58" i="70"/>
  <c r="R57" i="70"/>
  <c r="R56" i="70"/>
  <c r="R55" i="70"/>
  <c r="R54" i="70"/>
  <c r="R52" i="70"/>
  <c r="R51" i="70"/>
  <c r="R50" i="70"/>
  <c r="R49" i="70"/>
  <c r="R48" i="70"/>
  <c r="R47" i="70"/>
  <c r="R46" i="70"/>
  <c r="R45" i="70"/>
  <c r="R44" i="70"/>
  <c r="R43" i="70"/>
  <c r="R42" i="70"/>
  <c r="R41" i="70"/>
  <c r="R40" i="70"/>
  <c r="R29" i="70"/>
  <c r="R24" i="70"/>
  <c r="R23" i="70"/>
  <c r="R17" i="70"/>
  <c r="R10" i="70"/>
  <c r="R87" i="71"/>
  <c r="R75" i="71"/>
  <c r="R74" i="71" s="1"/>
  <c r="R68" i="71"/>
  <c r="R67" i="71"/>
  <c r="R66" i="71"/>
  <c r="R65" i="71"/>
  <c r="R64" i="71"/>
  <c r="R63" i="71"/>
  <c r="R62" i="71"/>
  <c r="R61" i="71"/>
  <c r="R60" i="71"/>
  <c r="R59" i="71"/>
  <c r="R58" i="71"/>
  <c r="R57" i="71"/>
  <c r="R56" i="71"/>
  <c r="R55" i="71"/>
  <c r="R54" i="71"/>
  <c r="R52" i="71"/>
  <c r="R51" i="71"/>
  <c r="R50" i="71"/>
  <c r="R49" i="71"/>
  <c r="R48" i="71"/>
  <c r="R47" i="71"/>
  <c r="R46" i="71"/>
  <c r="R45" i="71"/>
  <c r="R44" i="71"/>
  <c r="R43" i="71"/>
  <c r="R42" i="71"/>
  <c r="R41" i="71"/>
  <c r="R40" i="71"/>
  <c r="R29" i="71"/>
  <c r="R24" i="71"/>
  <c r="R23" i="71"/>
  <c r="R17" i="71"/>
  <c r="R10" i="71"/>
  <c r="R87" i="72"/>
  <c r="R75" i="72"/>
  <c r="R74" i="72" s="1"/>
  <c r="R68" i="72"/>
  <c r="R67" i="72"/>
  <c r="R66" i="72"/>
  <c r="R65" i="72"/>
  <c r="R64" i="72"/>
  <c r="R63" i="72"/>
  <c r="R62" i="72"/>
  <c r="R61" i="72"/>
  <c r="R60" i="72"/>
  <c r="R59" i="72"/>
  <c r="R58" i="72"/>
  <c r="R57" i="72"/>
  <c r="R56" i="72"/>
  <c r="R55" i="72"/>
  <c r="R54" i="72"/>
  <c r="R52" i="72"/>
  <c r="R51" i="72"/>
  <c r="R50" i="72"/>
  <c r="R49" i="72"/>
  <c r="R48" i="72"/>
  <c r="R47" i="72"/>
  <c r="R46" i="72"/>
  <c r="R45" i="72"/>
  <c r="R44" i="72"/>
  <c r="R43" i="72"/>
  <c r="R42" i="72"/>
  <c r="R41" i="72"/>
  <c r="R40" i="72"/>
  <c r="R29" i="72"/>
  <c r="R24" i="72"/>
  <c r="R23" i="72"/>
  <c r="R17" i="72"/>
  <c r="R10" i="72"/>
  <c r="R87" i="73"/>
  <c r="R75" i="73"/>
  <c r="R74" i="73" s="1"/>
  <c r="R68" i="73"/>
  <c r="R67" i="73"/>
  <c r="R66" i="73"/>
  <c r="R65" i="73"/>
  <c r="R64" i="73"/>
  <c r="R63" i="73"/>
  <c r="R62" i="73"/>
  <c r="R61" i="73"/>
  <c r="R60" i="73"/>
  <c r="R59" i="73"/>
  <c r="R58" i="73"/>
  <c r="R57" i="73"/>
  <c r="R56" i="73"/>
  <c r="R55" i="73"/>
  <c r="R54" i="73"/>
  <c r="R52" i="73"/>
  <c r="R51" i="73"/>
  <c r="R50" i="73"/>
  <c r="R49" i="73"/>
  <c r="R48" i="73"/>
  <c r="R47" i="73"/>
  <c r="R46" i="73"/>
  <c r="R45" i="73"/>
  <c r="R44" i="73"/>
  <c r="R43" i="73"/>
  <c r="R42" i="73"/>
  <c r="R41" i="73"/>
  <c r="R40" i="73"/>
  <c r="R29" i="73"/>
  <c r="R24" i="73"/>
  <c r="R23" i="73"/>
  <c r="R17" i="73"/>
  <c r="R10" i="73"/>
  <c r="R87" i="89"/>
  <c r="R75" i="89"/>
  <c r="R74" i="89" s="1"/>
  <c r="R68" i="89"/>
  <c r="R23" i="89"/>
  <c r="R17" i="89"/>
  <c r="R10" i="89"/>
  <c r="R87" i="74"/>
  <c r="R75" i="74"/>
  <c r="R74" i="74" s="1"/>
  <c r="R68" i="74"/>
  <c r="R67" i="74"/>
  <c r="R66" i="74"/>
  <c r="R65" i="74"/>
  <c r="R64" i="74"/>
  <c r="R63" i="74"/>
  <c r="R62" i="74"/>
  <c r="R61" i="74"/>
  <c r="R60" i="74"/>
  <c r="R59" i="74"/>
  <c r="R58" i="74"/>
  <c r="R57" i="74"/>
  <c r="R56" i="74"/>
  <c r="R55" i="74"/>
  <c r="R54" i="74"/>
  <c r="R52" i="74"/>
  <c r="R51" i="74"/>
  <c r="R50" i="74"/>
  <c r="R49" i="74"/>
  <c r="R48" i="74"/>
  <c r="R47" i="74"/>
  <c r="R46" i="74"/>
  <c r="R45" i="74"/>
  <c r="R44" i="74"/>
  <c r="R43" i="74"/>
  <c r="R42" i="74"/>
  <c r="R41" i="74"/>
  <c r="R40" i="74"/>
  <c r="R29" i="74"/>
  <c r="R24" i="74"/>
  <c r="R23" i="74"/>
  <c r="R17" i="74"/>
  <c r="R10" i="74"/>
  <c r="R87" i="75"/>
  <c r="R75" i="75"/>
  <c r="R74" i="75" s="1"/>
  <c r="R68" i="75"/>
  <c r="R67" i="75"/>
  <c r="R66" i="75"/>
  <c r="R65" i="75"/>
  <c r="R64" i="75"/>
  <c r="R63" i="75"/>
  <c r="R62" i="75"/>
  <c r="R61" i="75"/>
  <c r="R60" i="75"/>
  <c r="R59" i="75"/>
  <c r="R58" i="75"/>
  <c r="R57" i="75"/>
  <c r="R56" i="75"/>
  <c r="R55" i="75"/>
  <c r="R54" i="75"/>
  <c r="R52" i="75"/>
  <c r="R51" i="75"/>
  <c r="R50" i="75"/>
  <c r="R49" i="75"/>
  <c r="R48" i="75"/>
  <c r="R47" i="75"/>
  <c r="R46" i="75"/>
  <c r="R45" i="75"/>
  <c r="R44" i="75"/>
  <c r="R43" i="75"/>
  <c r="R42" i="75"/>
  <c r="R41" i="75"/>
  <c r="R40" i="75"/>
  <c r="R29" i="75"/>
  <c r="R24" i="75"/>
  <c r="R23" i="75"/>
  <c r="R17" i="75"/>
  <c r="R9" i="75" s="1"/>
  <c r="R10" i="75"/>
  <c r="R87" i="76"/>
  <c r="R75" i="76"/>
  <c r="R74" i="76" s="1"/>
  <c r="R68" i="76"/>
  <c r="R67" i="76"/>
  <c r="R66" i="76"/>
  <c r="R65" i="76"/>
  <c r="R64" i="76"/>
  <c r="R63" i="76"/>
  <c r="R62" i="76"/>
  <c r="R61" i="76"/>
  <c r="R60" i="76"/>
  <c r="R59" i="76"/>
  <c r="R58" i="76"/>
  <c r="R57" i="76"/>
  <c r="R56" i="76"/>
  <c r="R55" i="76"/>
  <c r="R54" i="76"/>
  <c r="R52" i="76"/>
  <c r="R51" i="76"/>
  <c r="R50" i="76"/>
  <c r="R49" i="76"/>
  <c r="R48" i="76"/>
  <c r="R47" i="76"/>
  <c r="R46" i="76"/>
  <c r="R45" i="76"/>
  <c r="R44" i="76"/>
  <c r="R43" i="76"/>
  <c r="R42" i="76"/>
  <c r="R41" i="76"/>
  <c r="R40" i="76"/>
  <c r="R29" i="76"/>
  <c r="R24" i="76"/>
  <c r="R23" i="76"/>
  <c r="R17" i="76"/>
  <c r="R10" i="76"/>
  <c r="R87" i="77"/>
  <c r="R75" i="77"/>
  <c r="R74" i="77" s="1"/>
  <c r="R68" i="77"/>
  <c r="R67" i="77"/>
  <c r="R66" i="77"/>
  <c r="R65" i="77"/>
  <c r="R64" i="77"/>
  <c r="R63" i="77"/>
  <c r="R62" i="77"/>
  <c r="R61" i="77"/>
  <c r="R60" i="77"/>
  <c r="R59" i="77"/>
  <c r="R58" i="77"/>
  <c r="R57" i="77"/>
  <c r="R56" i="77"/>
  <c r="R55" i="77"/>
  <c r="R54" i="77"/>
  <c r="R52" i="77"/>
  <c r="R51" i="77"/>
  <c r="R50" i="77"/>
  <c r="R49" i="77"/>
  <c r="R48" i="77"/>
  <c r="R47" i="77"/>
  <c r="R46" i="77"/>
  <c r="R45" i="77"/>
  <c r="R44" i="77"/>
  <c r="R43" i="77"/>
  <c r="R42" i="77"/>
  <c r="R41" i="77"/>
  <c r="R40" i="77"/>
  <c r="R29" i="77"/>
  <c r="R24" i="77"/>
  <c r="R23" i="77"/>
  <c r="R17" i="77"/>
  <c r="R10" i="77"/>
  <c r="R87" i="78"/>
  <c r="R75" i="78"/>
  <c r="R74" i="78" s="1"/>
  <c r="R68" i="78"/>
  <c r="R67" i="78"/>
  <c r="R66" i="78"/>
  <c r="R65" i="78"/>
  <c r="R64" i="78"/>
  <c r="R63" i="78"/>
  <c r="R62" i="78"/>
  <c r="R61" i="78"/>
  <c r="R60" i="78"/>
  <c r="R59" i="78"/>
  <c r="R58" i="78"/>
  <c r="R57" i="78"/>
  <c r="R56" i="78"/>
  <c r="R55" i="78"/>
  <c r="R54" i="78"/>
  <c r="R52" i="78"/>
  <c r="R51" i="78"/>
  <c r="R50" i="78"/>
  <c r="R49" i="78"/>
  <c r="R48" i="78"/>
  <c r="R47" i="78"/>
  <c r="R46" i="78"/>
  <c r="R45" i="78"/>
  <c r="R44" i="78"/>
  <c r="R43" i="78"/>
  <c r="R42" i="78"/>
  <c r="R41" i="78"/>
  <c r="R40" i="78"/>
  <c r="R29" i="78"/>
  <c r="R24" i="78"/>
  <c r="R23" i="78"/>
  <c r="R17" i="78"/>
  <c r="R10" i="78"/>
  <c r="R87" i="90"/>
  <c r="R75" i="90"/>
  <c r="R74" i="90" s="1"/>
  <c r="R68" i="90"/>
  <c r="R24" i="90"/>
  <c r="R23" i="90"/>
  <c r="R17" i="90"/>
  <c r="R10" i="90"/>
  <c r="R9" i="72" l="1"/>
  <c r="R9" i="9"/>
  <c r="R9" i="43"/>
  <c r="R9" i="41"/>
  <c r="R9" i="90"/>
  <c r="R9" i="89"/>
  <c r="R9" i="69"/>
  <c r="R8" i="69" s="1"/>
  <c r="R9" i="67"/>
  <c r="R9" i="64"/>
  <c r="R9" i="62"/>
  <c r="R9" i="57"/>
  <c r="R8" i="57" s="1"/>
  <c r="R9" i="55"/>
  <c r="R8" i="55" s="1"/>
  <c r="R9" i="54"/>
  <c r="R8" i="54" s="1"/>
  <c r="R9" i="53"/>
  <c r="R9" i="50"/>
  <c r="R8" i="48"/>
  <c r="R9" i="47"/>
  <c r="R9" i="44"/>
  <c r="R8" i="44" s="1"/>
  <c r="R9" i="40"/>
  <c r="R8" i="40" s="1"/>
  <c r="R29" i="85"/>
  <c r="R9" i="36"/>
  <c r="R8" i="36" s="1"/>
  <c r="R9" i="84"/>
  <c r="R9" i="30"/>
  <c r="R9" i="29"/>
  <c r="R9" i="28"/>
  <c r="R9" i="20"/>
  <c r="R9" i="18"/>
  <c r="R8" i="18" s="1"/>
  <c r="R9" i="17"/>
  <c r="R8" i="17" s="1"/>
  <c r="R9" i="81"/>
  <c r="R8" i="81" s="1"/>
  <c r="R9" i="5"/>
  <c r="R8" i="5" s="1"/>
  <c r="R24" i="79"/>
  <c r="R9" i="74"/>
  <c r="R8" i="74" s="1"/>
  <c r="R9" i="7"/>
  <c r="R9" i="61"/>
  <c r="R9" i="26"/>
  <c r="R9" i="3"/>
  <c r="R8" i="3" s="1"/>
  <c r="R9" i="66"/>
  <c r="R9" i="63"/>
  <c r="R8" i="63" s="1"/>
  <c r="R9" i="56"/>
  <c r="R8" i="56" s="1"/>
  <c r="R9" i="42"/>
  <c r="R9" i="23"/>
  <c r="R8" i="23" s="1"/>
  <c r="R9" i="21"/>
  <c r="R8" i="21" s="1"/>
  <c r="R9" i="10"/>
  <c r="R8" i="10" s="1"/>
  <c r="R8" i="9"/>
  <c r="R9" i="68"/>
  <c r="R8" i="68" s="1"/>
  <c r="R9" i="51"/>
  <c r="R8" i="51" s="1"/>
  <c r="R9" i="25"/>
  <c r="R8" i="25" s="1"/>
  <c r="R9" i="22"/>
  <c r="R8" i="22" s="1"/>
  <c r="R9" i="14"/>
  <c r="R8" i="67"/>
  <c r="R8" i="43"/>
  <c r="R46" i="89"/>
  <c r="R55" i="89"/>
  <c r="R63" i="89"/>
  <c r="R43" i="87"/>
  <c r="R51" i="87"/>
  <c r="R60" i="87"/>
  <c r="R41" i="79"/>
  <c r="R49" i="79"/>
  <c r="R58" i="79"/>
  <c r="R66" i="79"/>
  <c r="R42" i="90"/>
  <c r="R51" i="90"/>
  <c r="R58" i="86"/>
  <c r="R54" i="90"/>
  <c r="R40" i="89"/>
  <c r="R57" i="89"/>
  <c r="R45" i="88"/>
  <c r="R62" i="88"/>
  <c r="R45" i="87"/>
  <c r="R54" i="87"/>
  <c r="R62" i="87"/>
  <c r="R43" i="86"/>
  <c r="R51" i="86"/>
  <c r="R60" i="86"/>
  <c r="R43" i="85"/>
  <c r="R51" i="85"/>
  <c r="R60" i="85"/>
  <c r="R45" i="84"/>
  <c r="R54" i="84"/>
  <c r="R62" i="84"/>
  <c r="R40" i="82"/>
  <c r="R48" i="82"/>
  <c r="R57" i="82"/>
  <c r="R65" i="82"/>
  <c r="R43" i="79"/>
  <c r="R51" i="79"/>
  <c r="R60" i="79"/>
  <c r="R43" i="90"/>
  <c r="R49" i="86"/>
  <c r="R62" i="90"/>
  <c r="R48" i="89"/>
  <c r="R65" i="89"/>
  <c r="R54" i="88"/>
  <c r="R46" i="90"/>
  <c r="R55" i="90"/>
  <c r="R63" i="90"/>
  <c r="R41" i="89"/>
  <c r="R49" i="89"/>
  <c r="R58" i="89"/>
  <c r="R66" i="89"/>
  <c r="R46" i="88"/>
  <c r="R55" i="88"/>
  <c r="R63" i="88"/>
  <c r="R46" i="87"/>
  <c r="R55" i="87"/>
  <c r="R63" i="87"/>
  <c r="R44" i="86"/>
  <c r="R52" i="86"/>
  <c r="R61" i="86"/>
  <c r="R44" i="85"/>
  <c r="R52" i="85"/>
  <c r="R61" i="85"/>
  <c r="R46" i="84"/>
  <c r="R55" i="84"/>
  <c r="R63" i="84"/>
  <c r="R41" i="82"/>
  <c r="R49" i="82"/>
  <c r="R58" i="82"/>
  <c r="R66" i="82"/>
  <c r="R44" i="79"/>
  <c r="R52" i="79"/>
  <c r="R61" i="79"/>
  <c r="R60" i="90"/>
  <c r="R45" i="90"/>
  <c r="R47" i="90"/>
  <c r="R56" i="90"/>
  <c r="R64" i="90"/>
  <c r="R42" i="89"/>
  <c r="R50" i="89"/>
  <c r="R59" i="89"/>
  <c r="R67" i="89"/>
  <c r="R47" i="88"/>
  <c r="R56" i="88"/>
  <c r="R64" i="88"/>
  <c r="R47" i="87"/>
  <c r="R56" i="87"/>
  <c r="R64" i="87"/>
  <c r="R45" i="86"/>
  <c r="R54" i="86"/>
  <c r="R62" i="86"/>
  <c r="R45" i="85"/>
  <c r="R54" i="85"/>
  <c r="R62" i="85"/>
  <c r="R47" i="84"/>
  <c r="R56" i="84"/>
  <c r="R64" i="84"/>
  <c r="R42" i="82"/>
  <c r="R50" i="82"/>
  <c r="R59" i="82"/>
  <c r="R67" i="82"/>
  <c r="R45" i="79"/>
  <c r="R54" i="79"/>
  <c r="R62" i="79"/>
  <c r="R50" i="90"/>
  <c r="R51" i="88"/>
  <c r="R57" i="90"/>
  <c r="R43" i="89"/>
  <c r="R60" i="89"/>
  <c r="R48" i="88"/>
  <c r="R65" i="88"/>
  <c r="R40" i="87"/>
  <c r="R48" i="87"/>
  <c r="R57" i="87"/>
  <c r="R65" i="87"/>
  <c r="R46" i="86"/>
  <c r="R55" i="86"/>
  <c r="R63" i="86"/>
  <c r="R46" i="85"/>
  <c r="R55" i="85"/>
  <c r="R63" i="85"/>
  <c r="R40" i="84"/>
  <c r="R48" i="84"/>
  <c r="R57" i="84"/>
  <c r="R65" i="84"/>
  <c r="R43" i="82"/>
  <c r="R51" i="82"/>
  <c r="R60" i="82"/>
  <c r="R46" i="79"/>
  <c r="R55" i="79"/>
  <c r="R63" i="79"/>
  <c r="R59" i="90"/>
  <c r="R43" i="88"/>
  <c r="R40" i="90"/>
  <c r="R48" i="90"/>
  <c r="R65" i="90"/>
  <c r="R51" i="89"/>
  <c r="R40" i="88"/>
  <c r="R57" i="88"/>
  <c r="R41" i="90"/>
  <c r="R49" i="90"/>
  <c r="R58" i="90"/>
  <c r="R66" i="90"/>
  <c r="R44" i="89"/>
  <c r="R52" i="89"/>
  <c r="R61" i="89"/>
  <c r="R41" i="88"/>
  <c r="R49" i="88"/>
  <c r="R58" i="88"/>
  <c r="R66" i="88"/>
  <c r="R41" i="87"/>
  <c r="R49" i="87"/>
  <c r="R58" i="87"/>
  <c r="R66" i="87"/>
  <c r="R47" i="86"/>
  <c r="R56" i="86"/>
  <c r="R64" i="86"/>
  <c r="R47" i="85"/>
  <c r="R56" i="85"/>
  <c r="R64" i="85"/>
  <c r="R41" i="84"/>
  <c r="R49" i="84"/>
  <c r="R58" i="84"/>
  <c r="R66" i="84"/>
  <c r="R44" i="82"/>
  <c r="R52" i="82"/>
  <c r="R61" i="82"/>
  <c r="R47" i="79"/>
  <c r="R56" i="79"/>
  <c r="R64" i="79"/>
  <c r="R45" i="89"/>
  <c r="R54" i="89"/>
  <c r="R62" i="89"/>
  <c r="R42" i="88"/>
  <c r="R50" i="88"/>
  <c r="R59" i="88"/>
  <c r="R67" i="88"/>
  <c r="R42" i="87"/>
  <c r="R50" i="87"/>
  <c r="R59" i="87"/>
  <c r="R67" i="87"/>
  <c r="R40" i="86"/>
  <c r="R48" i="86"/>
  <c r="R57" i="86"/>
  <c r="R65" i="86"/>
  <c r="R40" i="85"/>
  <c r="R48" i="85"/>
  <c r="R57" i="85"/>
  <c r="R65" i="85"/>
  <c r="R42" i="84"/>
  <c r="R50" i="84"/>
  <c r="R59" i="84"/>
  <c r="R67" i="84"/>
  <c r="R45" i="82"/>
  <c r="R54" i="82"/>
  <c r="R62" i="82"/>
  <c r="R40" i="79"/>
  <c r="R48" i="79"/>
  <c r="R57" i="79"/>
  <c r="R65" i="79"/>
  <c r="R67" i="90"/>
  <c r="R60" i="88"/>
  <c r="R41" i="86"/>
  <c r="R41" i="85"/>
  <c r="R58" i="85"/>
  <c r="R43" i="84"/>
  <c r="R51" i="84"/>
  <c r="R60" i="84"/>
  <c r="R46" i="82"/>
  <c r="R55" i="82"/>
  <c r="R63" i="82"/>
  <c r="R66" i="86"/>
  <c r="R49" i="85"/>
  <c r="R66" i="85"/>
  <c r="R44" i="90"/>
  <c r="R52" i="90"/>
  <c r="R61" i="90"/>
  <c r="R47" i="89"/>
  <c r="R56" i="89"/>
  <c r="R64" i="89"/>
  <c r="R44" i="88"/>
  <c r="R52" i="88"/>
  <c r="R61" i="88"/>
  <c r="R44" i="87"/>
  <c r="R52" i="87"/>
  <c r="R61" i="87"/>
  <c r="R42" i="86"/>
  <c r="R50" i="86"/>
  <c r="R59" i="86"/>
  <c r="R67" i="86"/>
  <c r="R42" i="85"/>
  <c r="R50" i="85"/>
  <c r="R59" i="85"/>
  <c r="R67" i="85"/>
  <c r="R44" i="84"/>
  <c r="R52" i="84"/>
  <c r="R61" i="84"/>
  <c r="R47" i="82"/>
  <c r="R56" i="82"/>
  <c r="R64" i="82"/>
  <c r="R42" i="79"/>
  <c r="R50" i="79"/>
  <c r="R59" i="79"/>
  <c r="R67" i="79"/>
  <c r="R8" i="87"/>
  <c r="R29" i="90"/>
  <c r="R29" i="89"/>
  <c r="R9" i="71"/>
  <c r="R8" i="71" s="1"/>
  <c r="R9" i="88"/>
  <c r="R8" i="88" s="1"/>
  <c r="R9" i="38"/>
  <c r="R8" i="38" s="1"/>
  <c r="R9" i="82"/>
  <c r="R8" i="82" s="1"/>
  <c r="R9" i="15"/>
  <c r="R9" i="34"/>
  <c r="R8" i="34" s="1"/>
  <c r="R9" i="2"/>
  <c r="R8" i="2" s="1"/>
  <c r="R8" i="62"/>
  <c r="R8" i="53"/>
  <c r="R8" i="42"/>
  <c r="R8" i="30"/>
  <c r="R8" i="28"/>
  <c r="R8" i="26"/>
  <c r="R8" i="72"/>
  <c r="R8" i="47"/>
  <c r="R9" i="45"/>
  <c r="R8" i="45" s="1"/>
  <c r="R8" i="84"/>
  <c r="R8" i="14"/>
  <c r="R8" i="90"/>
  <c r="R8" i="75"/>
  <c r="R9" i="70"/>
  <c r="R8" i="70" s="1"/>
  <c r="R9" i="49"/>
  <c r="R8" i="49" s="1"/>
  <c r="R9" i="33"/>
  <c r="R8" i="33" s="1"/>
  <c r="R9" i="16"/>
  <c r="R29" i="79"/>
  <c r="R9" i="4"/>
  <c r="R8" i="4" s="1"/>
  <c r="R9" i="8"/>
  <c r="R8" i="8" s="1"/>
  <c r="R8" i="41"/>
  <c r="R9" i="78"/>
  <c r="R8" i="78" s="1"/>
  <c r="R9" i="76"/>
  <c r="R8" i="76" s="1"/>
  <c r="R24" i="89"/>
  <c r="R8" i="89" s="1"/>
  <c r="R9" i="73"/>
  <c r="R8" i="73" s="1"/>
  <c r="R29" i="88"/>
  <c r="R9" i="11"/>
  <c r="R9" i="60"/>
  <c r="R8" i="60" s="1"/>
  <c r="R9" i="52"/>
  <c r="R8" i="52" s="1"/>
  <c r="R29" i="86"/>
  <c r="R9" i="46"/>
  <c r="R8" i="46" s="1"/>
  <c r="R9" i="31"/>
  <c r="R8" i="31" s="1"/>
  <c r="R9" i="27"/>
  <c r="R8" i="27" s="1"/>
  <c r="R29" i="82"/>
  <c r="R9" i="19"/>
  <c r="R8" i="19" s="1"/>
  <c r="R9" i="79"/>
  <c r="R8" i="79" s="1"/>
  <c r="R9" i="13"/>
  <c r="R8" i="13" s="1"/>
  <c r="R39" i="17"/>
  <c r="R53" i="21"/>
  <c r="R53" i="13"/>
  <c r="R53" i="41"/>
  <c r="R53" i="27"/>
  <c r="R53" i="43"/>
  <c r="R39" i="19"/>
  <c r="R39" i="49"/>
  <c r="R39" i="46"/>
  <c r="R53" i="12"/>
  <c r="R53" i="62"/>
  <c r="R39" i="5"/>
  <c r="R39" i="3"/>
  <c r="R53" i="75"/>
  <c r="R39" i="73"/>
  <c r="R53" i="7"/>
  <c r="R53" i="11"/>
  <c r="R53" i="17"/>
  <c r="R53" i="73"/>
  <c r="R53" i="70"/>
  <c r="R39" i="54"/>
  <c r="R39" i="52"/>
  <c r="R53" i="48"/>
  <c r="R53" i="37"/>
  <c r="R53" i="35"/>
  <c r="R53" i="16"/>
  <c r="R53" i="14"/>
  <c r="R53" i="2"/>
  <c r="R53" i="67"/>
  <c r="R53" i="32"/>
  <c r="R53" i="24"/>
  <c r="R53" i="4"/>
  <c r="R39" i="18"/>
  <c r="R39" i="72"/>
  <c r="R39" i="68"/>
  <c r="R39" i="67"/>
  <c r="R39" i="9"/>
  <c r="R39" i="57"/>
  <c r="R39" i="45"/>
  <c r="R53" i="42"/>
  <c r="R53" i="34"/>
  <c r="R39" i="31"/>
  <c r="R53" i="29"/>
  <c r="R39" i="27"/>
  <c r="R39" i="21"/>
  <c r="R39" i="16"/>
  <c r="R53" i="10"/>
  <c r="R39" i="14"/>
  <c r="R39" i="81"/>
  <c r="R53" i="72"/>
  <c r="R39" i="70"/>
  <c r="R39" i="51"/>
  <c r="R53" i="51"/>
  <c r="R53" i="33"/>
  <c r="R39" i="30"/>
  <c r="R39" i="29"/>
  <c r="R39" i="25"/>
  <c r="R39" i="22"/>
  <c r="R53" i="31"/>
  <c r="R53" i="77"/>
  <c r="R53" i="76"/>
  <c r="R39" i="74"/>
  <c r="R39" i="7"/>
  <c r="R53" i="58"/>
  <c r="R39" i="76"/>
  <c r="R53" i="52"/>
  <c r="R39" i="38"/>
  <c r="R53" i="20"/>
  <c r="R53" i="18"/>
  <c r="R53" i="15"/>
  <c r="R53" i="78"/>
  <c r="R53" i="46"/>
  <c r="R53" i="44"/>
  <c r="R39" i="36"/>
  <c r="R39" i="34"/>
  <c r="R53" i="23"/>
  <c r="R39" i="10"/>
  <c r="R53" i="9"/>
  <c r="R53" i="63"/>
  <c r="R53" i="54"/>
  <c r="R39" i="78"/>
  <c r="R39" i="75"/>
  <c r="R39" i="71"/>
  <c r="R53" i="68"/>
  <c r="R53" i="66"/>
  <c r="R39" i="64"/>
  <c r="R53" i="59"/>
  <c r="R39" i="56"/>
  <c r="R39" i="23"/>
  <c r="R53" i="5"/>
  <c r="R53" i="71"/>
  <c r="R8" i="7"/>
  <c r="R39" i="50"/>
  <c r="R39" i="77"/>
  <c r="R39" i="66"/>
  <c r="R53" i="69"/>
  <c r="R8" i="66"/>
  <c r="R53" i="65"/>
  <c r="R39" i="63"/>
  <c r="R53" i="56"/>
  <c r="R53" i="45"/>
  <c r="R29" i="84"/>
  <c r="R53" i="74"/>
  <c r="R39" i="69"/>
  <c r="R39" i="11"/>
  <c r="R9" i="77"/>
  <c r="R8" i="77" s="1"/>
  <c r="R9" i="65"/>
  <c r="R8" i="65" s="1"/>
  <c r="R8" i="11"/>
  <c r="R39" i="61"/>
  <c r="R39" i="53"/>
  <c r="R53" i="40"/>
  <c r="R39" i="24"/>
  <c r="R53" i="55"/>
  <c r="R8" i="61"/>
  <c r="R39" i="60"/>
  <c r="R24" i="86"/>
  <c r="R8" i="86" s="1"/>
  <c r="R53" i="49"/>
  <c r="R39" i="12"/>
  <c r="R39" i="65"/>
  <c r="R8" i="64"/>
  <c r="R53" i="61"/>
  <c r="R9" i="59"/>
  <c r="R8" i="59" s="1"/>
  <c r="R9" i="58"/>
  <c r="R8" i="58" s="1"/>
  <c r="R53" i="57"/>
  <c r="R39" i="55"/>
  <c r="R8" i="50"/>
  <c r="R39" i="47"/>
  <c r="R39" i="39"/>
  <c r="R53" i="36"/>
  <c r="R8" i="32"/>
  <c r="R8" i="29"/>
  <c r="R53" i="26"/>
  <c r="R8" i="24"/>
  <c r="R9" i="39"/>
  <c r="R8" i="39" s="1"/>
  <c r="R39" i="28"/>
  <c r="R39" i="26"/>
  <c r="R53" i="50"/>
  <c r="R39" i="48"/>
  <c r="R39" i="44"/>
  <c r="R53" i="64"/>
  <c r="R39" i="62"/>
  <c r="R53" i="60"/>
  <c r="R39" i="58"/>
  <c r="R53" i="47"/>
  <c r="R39" i="43"/>
  <c r="R39" i="41"/>
  <c r="R53" i="53"/>
  <c r="R53" i="38"/>
  <c r="R53" i="30"/>
  <c r="R53" i="25"/>
  <c r="R9" i="12"/>
  <c r="R8" i="12" s="1"/>
  <c r="R39" i="59"/>
  <c r="R39" i="42"/>
  <c r="R9" i="37"/>
  <c r="R8" i="37" s="1"/>
  <c r="R39" i="35"/>
  <c r="R39" i="33"/>
  <c r="R53" i="22"/>
  <c r="R53" i="39"/>
  <c r="R39" i="2"/>
  <c r="R53" i="8"/>
  <c r="R53" i="28"/>
  <c r="R39" i="15"/>
  <c r="R39" i="13"/>
  <c r="R53" i="3"/>
  <c r="R8" i="20"/>
  <c r="R8" i="16"/>
  <c r="R39" i="4"/>
  <c r="R9" i="85"/>
  <c r="R8" i="85" s="1"/>
  <c r="R39" i="20"/>
  <c r="R39" i="8"/>
  <c r="R39" i="40"/>
  <c r="R39" i="37"/>
  <c r="R39" i="32"/>
  <c r="R53" i="19"/>
  <c r="R8" i="15"/>
  <c r="R53" i="81"/>
  <c r="R28" i="15" l="1"/>
  <c r="R27" i="15" s="1"/>
  <c r="R6" i="15" s="1"/>
  <c r="R28" i="68"/>
  <c r="R27" i="68" s="1"/>
  <c r="R6" i="68" s="1"/>
  <c r="R28" i="16"/>
  <c r="R27" i="16" s="1"/>
  <c r="R28" i="59"/>
  <c r="R27" i="59" s="1"/>
  <c r="R6" i="59" s="1"/>
  <c r="R28" i="42"/>
  <c r="R27" i="42" s="1"/>
  <c r="R6" i="42" s="1"/>
  <c r="R28" i="70"/>
  <c r="R27" i="70" s="1"/>
  <c r="R6" i="70" s="1"/>
  <c r="R28" i="21"/>
  <c r="R27" i="21" s="1"/>
  <c r="R6" i="21" s="1"/>
  <c r="R28" i="2"/>
  <c r="R27" i="2" s="1"/>
  <c r="R6" i="2" s="1"/>
  <c r="R28" i="7"/>
  <c r="R27" i="7" s="1"/>
  <c r="R6" i="7" s="1"/>
  <c r="R28" i="33"/>
  <c r="R27" i="33" s="1"/>
  <c r="R6" i="33" s="1"/>
  <c r="R28" i="38"/>
  <c r="R27" i="38" s="1"/>
  <c r="R6" i="38" s="1"/>
  <c r="R28" i="77"/>
  <c r="R27" i="77" s="1"/>
  <c r="R6" i="77" s="1"/>
  <c r="R28" i="40"/>
  <c r="R27" i="40" s="1"/>
  <c r="R6" i="40" s="1"/>
  <c r="R28" i="14"/>
  <c r="R27" i="14" s="1"/>
  <c r="R6" i="14" s="1"/>
  <c r="R28" i="4"/>
  <c r="R27" i="4" s="1"/>
  <c r="R6" i="4" s="1"/>
  <c r="R28" i="19"/>
  <c r="R27" i="19" s="1"/>
  <c r="R6" i="19" s="1"/>
  <c r="R28" i="35"/>
  <c r="R27" i="35" s="1"/>
  <c r="R6" i="35" s="1"/>
  <c r="R28" i="17"/>
  <c r="R27" i="17" s="1"/>
  <c r="R6" i="17" s="1"/>
  <c r="R28" i="25"/>
  <c r="R27" i="25" s="1"/>
  <c r="R6" i="25" s="1"/>
  <c r="R28" i="32"/>
  <c r="R27" i="32" s="1"/>
  <c r="R6" i="32" s="1"/>
  <c r="R28" i="5"/>
  <c r="R27" i="5" s="1"/>
  <c r="R6" i="5" s="1"/>
  <c r="R28" i="27"/>
  <c r="R27" i="27" s="1"/>
  <c r="R6" i="27" s="1"/>
  <c r="R28" i="29"/>
  <c r="R27" i="29" s="1"/>
  <c r="R6" i="29" s="1"/>
  <c r="R28" i="48"/>
  <c r="R27" i="48" s="1"/>
  <c r="R6" i="48" s="1"/>
  <c r="R28" i="10"/>
  <c r="R27" i="10" s="1"/>
  <c r="R6" i="10" s="1"/>
  <c r="R28" i="49"/>
  <c r="R27" i="49" s="1"/>
  <c r="R6" i="49" s="1"/>
  <c r="R28" i="75"/>
  <c r="R27" i="75" s="1"/>
  <c r="R6" i="75" s="1"/>
  <c r="R28" i="57"/>
  <c r="R27" i="57" s="1"/>
  <c r="R6" i="57" s="1"/>
  <c r="R28" i="72"/>
  <c r="R27" i="72" s="1"/>
  <c r="R6" i="72" s="1"/>
  <c r="R28" i="45"/>
  <c r="R27" i="45" s="1"/>
  <c r="R6" i="45" s="1"/>
  <c r="R28" i="78"/>
  <c r="R27" i="78" s="1"/>
  <c r="R6" i="78" s="1"/>
  <c r="R28" i="46"/>
  <c r="R27" i="46" s="1"/>
  <c r="R6" i="46" s="1"/>
  <c r="R28" i="76"/>
  <c r="R27" i="76" s="1"/>
  <c r="R6" i="76" s="1"/>
  <c r="R28" i="51"/>
  <c r="R27" i="51" s="1"/>
  <c r="R6" i="51" s="1"/>
  <c r="R28" i="23"/>
  <c r="R27" i="23" s="1"/>
  <c r="R6" i="23" s="1"/>
  <c r="R28" i="60"/>
  <c r="R27" i="60" s="1"/>
  <c r="R6" i="60" s="1"/>
  <c r="R28" i="43"/>
  <c r="R27" i="43" s="1"/>
  <c r="R6" i="43" s="1"/>
  <c r="R28" i="67"/>
  <c r="R27" i="67" s="1"/>
  <c r="R6" i="67" s="1"/>
  <c r="R28" i="37"/>
  <c r="R27" i="37" s="1"/>
  <c r="R6" i="37" s="1"/>
  <c r="R28" i="3"/>
  <c r="R27" i="3" s="1"/>
  <c r="R6" i="3" s="1"/>
  <c r="R28" i="58"/>
  <c r="R27" i="58" s="1"/>
  <c r="R6" i="58" s="1"/>
  <c r="R28" i="56"/>
  <c r="R27" i="56" s="1"/>
  <c r="R6" i="56" s="1"/>
  <c r="R28" i="36"/>
  <c r="R27" i="36" s="1"/>
  <c r="R6" i="36" s="1"/>
  <c r="R28" i="63"/>
  <c r="R27" i="63" s="1"/>
  <c r="R6" i="63" s="1"/>
  <c r="R28" i="71"/>
  <c r="R27" i="71" s="1"/>
  <c r="R6" i="71" s="1"/>
  <c r="R28" i="24"/>
  <c r="R27" i="24" s="1"/>
  <c r="R6" i="24" s="1"/>
  <c r="R28" i="44"/>
  <c r="R27" i="44" s="1"/>
  <c r="R6" i="44" s="1"/>
  <c r="R28" i="50"/>
  <c r="R27" i="50" s="1"/>
  <c r="R6" i="50" s="1"/>
  <c r="R28" i="52"/>
  <c r="R27" i="52" s="1"/>
  <c r="R6" i="52" s="1"/>
  <c r="R28" i="62"/>
  <c r="R27" i="62" s="1"/>
  <c r="R6" i="62" s="1"/>
  <c r="R28" i="64"/>
  <c r="R27" i="64" s="1"/>
  <c r="R6" i="64" s="1"/>
  <c r="R28" i="34"/>
  <c r="R27" i="34" s="1"/>
  <c r="R6" i="34" s="1"/>
  <c r="R28" i="30"/>
  <c r="R27" i="30" s="1"/>
  <c r="R6" i="30" s="1"/>
  <c r="R28" i="81"/>
  <c r="R27" i="81" s="1"/>
  <c r="R6" i="81" s="1"/>
  <c r="R28" i="18"/>
  <c r="R27" i="18" s="1"/>
  <c r="R6" i="18" s="1"/>
  <c r="R28" i="13"/>
  <c r="R27" i="13" s="1"/>
  <c r="R6" i="13" s="1"/>
  <c r="R28" i="41"/>
  <c r="R27" i="41" s="1"/>
  <c r="R6" i="41" s="1"/>
  <c r="R28" i="12"/>
  <c r="R27" i="12" s="1"/>
  <c r="R6" i="12" s="1"/>
  <c r="R28" i="73"/>
  <c r="R27" i="73" s="1"/>
  <c r="R6" i="73" s="1"/>
  <c r="R28" i="20"/>
  <c r="R27" i="20" s="1"/>
  <c r="R6" i="20" s="1"/>
  <c r="R28" i="11"/>
  <c r="R27" i="11" s="1"/>
  <c r="R6" i="11" s="1"/>
  <c r="R28" i="28"/>
  <c r="R27" i="28" s="1"/>
  <c r="R6" i="28" s="1"/>
  <c r="R28" i="22"/>
  <c r="R27" i="22" s="1"/>
  <c r="R6" i="22" s="1"/>
  <c r="R28" i="9"/>
  <c r="R27" i="9" s="1"/>
  <c r="R6" i="9" s="1"/>
  <c r="R28" i="74"/>
  <c r="R27" i="74" s="1"/>
  <c r="R6" i="74" s="1"/>
  <c r="R28" i="54"/>
  <c r="R27" i="54" s="1"/>
  <c r="R6" i="54" s="1"/>
  <c r="R28" i="8"/>
  <c r="R27" i="8" s="1"/>
  <c r="R6" i="8" s="1"/>
  <c r="R28" i="61"/>
  <c r="R27" i="61" s="1"/>
  <c r="R6" i="61" s="1"/>
  <c r="R28" i="39"/>
  <c r="R27" i="39" s="1"/>
  <c r="R6" i="39" s="1"/>
  <c r="R28" i="69"/>
  <c r="R27" i="69" s="1"/>
  <c r="R6" i="69" s="1"/>
  <c r="R6" i="16"/>
  <c r="R28" i="47"/>
  <c r="R27" i="47" s="1"/>
  <c r="R6" i="47" s="1"/>
  <c r="R28" i="66"/>
  <c r="R27" i="66" s="1"/>
  <c r="R6" i="66" s="1"/>
  <c r="R28" i="31"/>
  <c r="R27" i="31" s="1"/>
  <c r="R6" i="31" s="1"/>
  <c r="R28" i="53"/>
  <c r="R27" i="53" s="1"/>
  <c r="R6" i="53" s="1"/>
  <c r="R28" i="65"/>
  <c r="R27" i="65" s="1"/>
  <c r="R6" i="65" s="1"/>
  <c r="R28" i="55"/>
  <c r="R27" i="55" s="1"/>
  <c r="R6" i="55" s="1"/>
  <c r="R28" i="26"/>
  <c r="R27" i="26" s="1"/>
  <c r="R6" i="26" s="1"/>
  <c r="S31" i="82" l="1"/>
  <c r="Q31" i="82"/>
  <c r="P31" i="82"/>
  <c r="O31" i="82"/>
  <c r="N31" i="82"/>
  <c r="M31" i="82"/>
  <c r="L31" i="82"/>
  <c r="K31" i="82"/>
  <c r="J31" i="82"/>
  <c r="I31" i="82"/>
  <c r="H31" i="82"/>
  <c r="G31" i="82"/>
  <c r="F31" i="82"/>
  <c r="E31" i="82"/>
  <c r="D31" i="82"/>
  <c r="C31" i="82"/>
  <c r="S31" i="84"/>
  <c r="Q31" i="84"/>
  <c r="P31" i="84"/>
  <c r="O31" i="84"/>
  <c r="N31" i="84"/>
  <c r="M31" i="84"/>
  <c r="L31" i="84"/>
  <c r="K31" i="84"/>
  <c r="J31" i="84"/>
  <c r="I31" i="84"/>
  <c r="H31" i="84"/>
  <c r="G31" i="84"/>
  <c r="F31" i="84"/>
  <c r="E31" i="84"/>
  <c r="D31" i="84"/>
  <c r="C31" i="84"/>
  <c r="S31" i="85"/>
  <c r="Q31" i="85"/>
  <c r="P31" i="85"/>
  <c r="O31" i="85"/>
  <c r="N31" i="85"/>
  <c r="M31" i="85"/>
  <c r="L31" i="85"/>
  <c r="K31" i="85"/>
  <c r="J31" i="85"/>
  <c r="I31" i="85"/>
  <c r="H31" i="85"/>
  <c r="G31" i="85"/>
  <c r="F31" i="85"/>
  <c r="E31" i="85"/>
  <c r="D31" i="85"/>
  <c r="C31" i="85"/>
  <c r="S31" i="86"/>
  <c r="Q31" i="86"/>
  <c r="P31" i="86"/>
  <c r="O31" i="86"/>
  <c r="N31" i="86"/>
  <c r="M31" i="86"/>
  <c r="L31" i="86"/>
  <c r="K31" i="86"/>
  <c r="J31" i="86"/>
  <c r="I31" i="86"/>
  <c r="H31" i="86"/>
  <c r="G31" i="86"/>
  <c r="F31" i="86"/>
  <c r="E31" i="86"/>
  <c r="D31" i="86"/>
  <c r="C31" i="86"/>
  <c r="S31" i="87"/>
  <c r="Q31" i="87"/>
  <c r="P31" i="87"/>
  <c r="O31" i="87"/>
  <c r="N31" i="87"/>
  <c r="M31" i="87"/>
  <c r="L31" i="87"/>
  <c r="K31" i="87"/>
  <c r="J31" i="87"/>
  <c r="I31" i="87"/>
  <c r="H31" i="87"/>
  <c r="G31" i="87"/>
  <c r="F31" i="87"/>
  <c r="E31" i="87"/>
  <c r="D31" i="87"/>
  <c r="C31" i="87"/>
  <c r="S31" i="88"/>
  <c r="Q31" i="88"/>
  <c r="P31" i="88"/>
  <c r="O31" i="88"/>
  <c r="N31" i="88"/>
  <c r="M31" i="88"/>
  <c r="L31" i="88"/>
  <c r="K31" i="88"/>
  <c r="J31" i="88"/>
  <c r="I31" i="88"/>
  <c r="H31" i="88"/>
  <c r="G31" i="88"/>
  <c r="F31" i="88"/>
  <c r="E31" i="88"/>
  <c r="D31" i="88"/>
  <c r="C31" i="88"/>
  <c r="S31" i="89"/>
  <c r="Q31" i="89"/>
  <c r="P31" i="89"/>
  <c r="O31" i="89"/>
  <c r="N31" i="89"/>
  <c r="M31" i="89"/>
  <c r="L31" i="89"/>
  <c r="K31" i="89"/>
  <c r="J31" i="89"/>
  <c r="I31" i="89"/>
  <c r="H31" i="89"/>
  <c r="G31" i="89"/>
  <c r="F31" i="89"/>
  <c r="E31" i="89"/>
  <c r="D31" i="89"/>
  <c r="C31" i="89"/>
  <c r="S31" i="90"/>
  <c r="Q31" i="90"/>
  <c r="P31" i="90"/>
  <c r="O31" i="90"/>
  <c r="N31" i="90"/>
  <c r="M31" i="90"/>
  <c r="L31" i="90"/>
  <c r="K31" i="90"/>
  <c r="J31" i="90"/>
  <c r="I31" i="90"/>
  <c r="H31" i="90"/>
  <c r="G31" i="90"/>
  <c r="F31" i="90"/>
  <c r="E31" i="90"/>
  <c r="D31" i="90"/>
  <c r="C31" i="90"/>
  <c r="S31" i="79"/>
  <c r="Q31" i="79"/>
  <c r="P31" i="79"/>
  <c r="O31" i="79"/>
  <c r="N31" i="79"/>
  <c r="M31" i="79"/>
  <c r="L31" i="79"/>
  <c r="K31" i="79"/>
  <c r="J31" i="79"/>
  <c r="I31" i="79"/>
  <c r="H31" i="79"/>
  <c r="G31" i="79"/>
  <c r="F31" i="79"/>
  <c r="E31" i="79"/>
  <c r="D31" i="79"/>
  <c r="C31" i="79"/>
  <c r="S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S30" i="84"/>
  <c r="Q30" i="84"/>
  <c r="P30" i="84"/>
  <c r="O30" i="84"/>
  <c r="N30" i="84"/>
  <c r="M30" i="84"/>
  <c r="L30" i="84"/>
  <c r="K30" i="84"/>
  <c r="J30" i="84"/>
  <c r="I30" i="84"/>
  <c r="H30" i="84"/>
  <c r="G30" i="84"/>
  <c r="F30" i="84"/>
  <c r="E30" i="84"/>
  <c r="D30" i="84"/>
  <c r="C30" i="84"/>
  <c r="S30" i="85"/>
  <c r="Q30" i="85"/>
  <c r="P30" i="85"/>
  <c r="O30" i="85"/>
  <c r="N30" i="85"/>
  <c r="M30" i="85"/>
  <c r="L30" i="85"/>
  <c r="K30" i="85"/>
  <c r="J30" i="85"/>
  <c r="I30" i="85"/>
  <c r="H30" i="85"/>
  <c r="G30" i="85"/>
  <c r="F30" i="85"/>
  <c r="E30" i="85"/>
  <c r="D30" i="85"/>
  <c r="C30" i="85"/>
  <c r="S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E30" i="86"/>
  <c r="D30" i="86"/>
  <c r="C30" i="86"/>
  <c r="S30" i="87"/>
  <c r="Q30" i="87"/>
  <c r="P30" i="87"/>
  <c r="O30" i="87"/>
  <c r="N30" i="87"/>
  <c r="M30" i="87"/>
  <c r="L30" i="87"/>
  <c r="K30" i="87"/>
  <c r="J30" i="87"/>
  <c r="I30" i="87"/>
  <c r="H30" i="87"/>
  <c r="G30" i="87"/>
  <c r="F30" i="87"/>
  <c r="E30" i="87"/>
  <c r="D30" i="87"/>
  <c r="C30" i="87"/>
  <c r="S30" i="88"/>
  <c r="Q30" i="88"/>
  <c r="P30" i="88"/>
  <c r="O30" i="88"/>
  <c r="N30" i="88"/>
  <c r="M30" i="88"/>
  <c r="L30" i="88"/>
  <c r="K30" i="88"/>
  <c r="J30" i="88"/>
  <c r="I30" i="88"/>
  <c r="H30" i="88"/>
  <c r="G30" i="88"/>
  <c r="F30" i="88"/>
  <c r="E30" i="88"/>
  <c r="D30" i="88"/>
  <c r="C30" i="88"/>
  <c r="S30" i="89"/>
  <c r="Q30" i="89"/>
  <c r="P30" i="89"/>
  <c r="O30" i="89"/>
  <c r="N30" i="89"/>
  <c r="M30" i="89"/>
  <c r="L30" i="89"/>
  <c r="K30" i="89"/>
  <c r="J30" i="89"/>
  <c r="I30" i="89"/>
  <c r="H30" i="89"/>
  <c r="G30" i="89"/>
  <c r="F30" i="89"/>
  <c r="E30" i="89"/>
  <c r="D30" i="89"/>
  <c r="C30" i="89"/>
  <c r="S30" i="90"/>
  <c r="Q30" i="90"/>
  <c r="P30" i="90"/>
  <c r="O30" i="90"/>
  <c r="N30" i="90"/>
  <c r="M30" i="90"/>
  <c r="L30" i="90"/>
  <c r="K30" i="90"/>
  <c r="J30" i="90"/>
  <c r="I30" i="90"/>
  <c r="H30" i="90"/>
  <c r="G30" i="90"/>
  <c r="F30" i="90"/>
  <c r="E30" i="90"/>
  <c r="D30" i="90"/>
  <c r="C30" i="90"/>
  <c r="S30" i="79"/>
  <c r="Q30" i="79"/>
  <c r="P30" i="79"/>
  <c r="O30" i="79"/>
  <c r="N30" i="79"/>
  <c r="M30" i="79"/>
  <c r="L30" i="79"/>
  <c r="K30" i="79"/>
  <c r="J30" i="79"/>
  <c r="I30" i="79"/>
  <c r="H30" i="79"/>
  <c r="G30" i="79"/>
  <c r="F30" i="79"/>
  <c r="E30" i="79"/>
  <c r="D30" i="79"/>
  <c r="C30" i="79"/>
  <c r="C26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S26" i="82"/>
  <c r="C26" i="84"/>
  <c r="D26" i="84"/>
  <c r="E26" i="84"/>
  <c r="F26" i="84"/>
  <c r="G26" i="84"/>
  <c r="H26" i="84"/>
  <c r="I26" i="84"/>
  <c r="J26" i="84"/>
  <c r="K26" i="84"/>
  <c r="L26" i="84"/>
  <c r="M26" i="84"/>
  <c r="N26" i="84"/>
  <c r="O26" i="84"/>
  <c r="P26" i="84"/>
  <c r="Q26" i="84"/>
  <c r="S26" i="84"/>
  <c r="C26" i="85"/>
  <c r="D26" i="85"/>
  <c r="E26" i="85"/>
  <c r="F26" i="85"/>
  <c r="G26" i="85"/>
  <c r="H26" i="85"/>
  <c r="I26" i="85"/>
  <c r="J26" i="85"/>
  <c r="K26" i="85"/>
  <c r="L26" i="85"/>
  <c r="M26" i="85"/>
  <c r="N26" i="85"/>
  <c r="O26" i="85"/>
  <c r="P26" i="85"/>
  <c r="S26" i="85"/>
  <c r="C26" i="86"/>
  <c r="D26" i="86"/>
  <c r="E26" i="86"/>
  <c r="F26" i="86"/>
  <c r="G26" i="86"/>
  <c r="H26" i="86"/>
  <c r="I26" i="86"/>
  <c r="J26" i="86"/>
  <c r="K26" i="86"/>
  <c r="L26" i="86"/>
  <c r="M26" i="86"/>
  <c r="N26" i="86"/>
  <c r="O26" i="86"/>
  <c r="P26" i="86"/>
  <c r="S26" i="86"/>
  <c r="C26" i="87"/>
  <c r="D26" i="87"/>
  <c r="E26" i="87"/>
  <c r="F26" i="87"/>
  <c r="G26" i="87"/>
  <c r="H26" i="87"/>
  <c r="I26" i="87"/>
  <c r="J26" i="87"/>
  <c r="K26" i="87"/>
  <c r="L26" i="87"/>
  <c r="M26" i="87"/>
  <c r="N26" i="87"/>
  <c r="O26" i="87"/>
  <c r="P26" i="87"/>
  <c r="Q26" i="87"/>
  <c r="S26" i="87"/>
  <c r="C26" i="88"/>
  <c r="D26" i="88"/>
  <c r="E26" i="88"/>
  <c r="F26" i="88"/>
  <c r="G26" i="88"/>
  <c r="H26" i="88"/>
  <c r="I26" i="88"/>
  <c r="J26" i="88"/>
  <c r="K26" i="88"/>
  <c r="L26" i="88"/>
  <c r="M26" i="88"/>
  <c r="N26" i="88"/>
  <c r="O26" i="88"/>
  <c r="P26" i="88"/>
  <c r="Q26" i="88"/>
  <c r="S26" i="88"/>
  <c r="C26" i="89"/>
  <c r="D26" i="89"/>
  <c r="E26" i="89"/>
  <c r="F26" i="89"/>
  <c r="G26" i="89"/>
  <c r="H26" i="89"/>
  <c r="I26" i="89"/>
  <c r="J26" i="89"/>
  <c r="K26" i="89"/>
  <c r="L26" i="89"/>
  <c r="M26" i="89"/>
  <c r="N26" i="89"/>
  <c r="O26" i="89"/>
  <c r="P26" i="89"/>
  <c r="Q26" i="89"/>
  <c r="S26" i="89"/>
  <c r="C26" i="90"/>
  <c r="D26" i="90"/>
  <c r="E26" i="90"/>
  <c r="F26" i="90"/>
  <c r="G26" i="90"/>
  <c r="H26" i="90"/>
  <c r="I26" i="90"/>
  <c r="J26" i="90"/>
  <c r="K26" i="90"/>
  <c r="L26" i="90"/>
  <c r="M26" i="90"/>
  <c r="N26" i="90"/>
  <c r="O26" i="90"/>
  <c r="P26" i="90"/>
  <c r="Q26" i="90"/>
  <c r="S26" i="90"/>
  <c r="C26" i="79"/>
  <c r="D26" i="79"/>
  <c r="E26" i="79"/>
  <c r="F26" i="79"/>
  <c r="G26" i="79"/>
  <c r="H26" i="79"/>
  <c r="I26" i="79"/>
  <c r="J26" i="79"/>
  <c r="K26" i="79"/>
  <c r="L26" i="79"/>
  <c r="M26" i="79"/>
  <c r="N26" i="79"/>
  <c r="O26" i="79"/>
  <c r="P26" i="79"/>
  <c r="Q26" i="79"/>
  <c r="S26" i="79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S25" i="82"/>
  <c r="D25" i="84"/>
  <c r="E25" i="84"/>
  <c r="F25" i="84"/>
  <c r="G25" i="84"/>
  <c r="H25" i="84"/>
  <c r="I25" i="84"/>
  <c r="J25" i="84"/>
  <c r="K25" i="84"/>
  <c r="L25" i="84"/>
  <c r="M25" i="84"/>
  <c r="N25" i="84"/>
  <c r="O25" i="84"/>
  <c r="P25" i="84"/>
  <c r="Q25" i="84"/>
  <c r="S25" i="84"/>
  <c r="D25" i="85"/>
  <c r="E25" i="85"/>
  <c r="F25" i="85"/>
  <c r="G25" i="85"/>
  <c r="H25" i="85"/>
  <c r="I25" i="85"/>
  <c r="J25" i="85"/>
  <c r="K25" i="85"/>
  <c r="L25" i="85"/>
  <c r="M25" i="85"/>
  <c r="N25" i="85"/>
  <c r="O25" i="85"/>
  <c r="P25" i="85"/>
  <c r="Q25" i="85"/>
  <c r="S25" i="85"/>
  <c r="D25" i="86"/>
  <c r="E25" i="86"/>
  <c r="F25" i="86"/>
  <c r="G25" i="86"/>
  <c r="H25" i="86"/>
  <c r="I25" i="86"/>
  <c r="J25" i="86"/>
  <c r="K25" i="86"/>
  <c r="L25" i="86"/>
  <c r="M25" i="86"/>
  <c r="N25" i="86"/>
  <c r="O25" i="86"/>
  <c r="P25" i="86"/>
  <c r="Q25" i="86"/>
  <c r="S25" i="86"/>
  <c r="D25" i="87"/>
  <c r="E25" i="87"/>
  <c r="F25" i="87"/>
  <c r="G25" i="87"/>
  <c r="H25" i="87"/>
  <c r="I25" i="87"/>
  <c r="J25" i="87"/>
  <c r="K25" i="87"/>
  <c r="L25" i="87"/>
  <c r="M25" i="87"/>
  <c r="N25" i="87"/>
  <c r="O25" i="87"/>
  <c r="P25" i="87"/>
  <c r="Q25" i="87"/>
  <c r="S25" i="87"/>
  <c r="D25" i="88"/>
  <c r="E25" i="88"/>
  <c r="F25" i="88"/>
  <c r="G25" i="88"/>
  <c r="H25" i="88"/>
  <c r="I25" i="88"/>
  <c r="J25" i="88"/>
  <c r="K25" i="88"/>
  <c r="L25" i="88"/>
  <c r="M25" i="88"/>
  <c r="N25" i="88"/>
  <c r="O25" i="88"/>
  <c r="P25" i="88"/>
  <c r="Q25" i="88"/>
  <c r="S25" i="88"/>
  <c r="D25" i="89"/>
  <c r="E25" i="89"/>
  <c r="F25" i="89"/>
  <c r="G25" i="89"/>
  <c r="H25" i="89"/>
  <c r="I25" i="89"/>
  <c r="J25" i="89"/>
  <c r="K25" i="89"/>
  <c r="L25" i="89"/>
  <c r="M25" i="89"/>
  <c r="N25" i="89"/>
  <c r="O25" i="89"/>
  <c r="P25" i="89"/>
  <c r="Q25" i="89"/>
  <c r="S25" i="89"/>
  <c r="D25" i="90"/>
  <c r="E25" i="90"/>
  <c r="F25" i="90"/>
  <c r="G25" i="90"/>
  <c r="H25" i="90"/>
  <c r="I25" i="90"/>
  <c r="J25" i="90"/>
  <c r="K25" i="90"/>
  <c r="L25" i="90"/>
  <c r="M25" i="90"/>
  <c r="N25" i="90"/>
  <c r="O25" i="90"/>
  <c r="P25" i="90"/>
  <c r="Q25" i="90"/>
  <c r="S25" i="90"/>
  <c r="D25" i="79"/>
  <c r="E25" i="79"/>
  <c r="F25" i="79"/>
  <c r="G25" i="79"/>
  <c r="H25" i="79"/>
  <c r="I25" i="79"/>
  <c r="J25" i="79"/>
  <c r="K25" i="79"/>
  <c r="L25" i="79"/>
  <c r="M25" i="79"/>
  <c r="N25" i="79"/>
  <c r="O25" i="79"/>
  <c r="P25" i="79"/>
  <c r="Q25" i="79"/>
  <c r="S25" i="79"/>
  <c r="S67" i="120" l="1"/>
  <c r="S66" i="120"/>
  <c r="S65" i="120"/>
  <c r="S64" i="120"/>
  <c r="S63" i="120"/>
  <c r="S62" i="120"/>
  <c r="S61" i="120"/>
  <c r="S60" i="120"/>
  <c r="S59" i="120"/>
  <c r="S58" i="120"/>
  <c r="S57" i="120"/>
  <c r="S56" i="120"/>
  <c r="S55" i="120"/>
  <c r="S54" i="120"/>
  <c r="S52" i="120"/>
  <c r="S51" i="120"/>
  <c r="S50" i="120"/>
  <c r="S49" i="120"/>
  <c r="S48" i="120"/>
  <c r="S47" i="120"/>
  <c r="S46" i="120"/>
  <c r="S45" i="120"/>
  <c r="S44" i="120"/>
  <c r="S43" i="120"/>
  <c r="S42" i="120"/>
  <c r="S41" i="120"/>
  <c r="S40" i="120"/>
  <c r="T38" i="8"/>
  <c r="T37" i="8"/>
  <c r="T36" i="8"/>
  <c r="T35" i="8"/>
  <c r="T34" i="8"/>
  <c r="T33" i="8"/>
  <c r="T32" i="8"/>
  <c r="T31" i="8"/>
  <c r="T30" i="8"/>
  <c r="T38" i="2"/>
  <c r="T37" i="2"/>
  <c r="T36" i="2"/>
  <c r="T35" i="2"/>
  <c r="T34" i="2"/>
  <c r="T33" i="2"/>
  <c r="T32" i="2"/>
  <c r="T31" i="2"/>
  <c r="T30" i="2"/>
  <c r="T38" i="3"/>
  <c r="T37" i="3"/>
  <c r="T36" i="3"/>
  <c r="T35" i="3"/>
  <c r="T34" i="3"/>
  <c r="T33" i="3"/>
  <c r="T32" i="3"/>
  <c r="T31" i="3"/>
  <c r="T30" i="3"/>
  <c r="T38" i="4"/>
  <c r="T37" i="4"/>
  <c r="T36" i="4"/>
  <c r="T35" i="4"/>
  <c r="T34" i="4"/>
  <c r="T33" i="4"/>
  <c r="T32" i="4"/>
  <c r="T31" i="4"/>
  <c r="T30" i="4"/>
  <c r="T38" i="5"/>
  <c r="T37" i="5"/>
  <c r="T36" i="5"/>
  <c r="T35" i="5"/>
  <c r="T34" i="5"/>
  <c r="T33" i="5"/>
  <c r="T32" i="5"/>
  <c r="T31" i="5"/>
  <c r="T30" i="5"/>
  <c r="T38" i="81"/>
  <c r="T37" i="81"/>
  <c r="T36" i="81"/>
  <c r="T35" i="81"/>
  <c r="T34" i="81"/>
  <c r="T33" i="81"/>
  <c r="T32" i="81"/>
  <c r="T31" i="81"/>
  <c r="T30" i="81"/>
  <c r="T38" i="13"/>
  <c r="T37" i="13"/>
  <c r="T36" i="13"/>
  <c r="T35" i="13"/>
  <c r="T34" i="13"/>
  <c r="T33" i="13"/>
  <c r="T32" i="13"/>
  <c r="T31" i="13"/>
  <c r="T30" i="13"/>
  <c r="T38" i="14"/>
  <c r="T37" i="14"/>
  <c r="T36" i="14"/>
  <c r="T35" i="14"/>
  <c r="T34" i="14"/>
  <c r="T33" i="14"/>
  <c r="T32" i="14"/>
  <c r="T31" i="14"/>
  <c r="T30" i="14"/>
  <c r="T38" i="15"/>
  <c r="T37" i="15"/>
  <c r="T36" i="15"/>
  <c r="T35" i="15"/>
  <c r="T34" i="15"/>
  <c r="T33" i="15"/>
  <c r="T32" i="15"/>
  <c r="T31" i="15"/>
  <c r="T30" i="15"/>
  <c r="T38" i="17"/>
  <c r="T37" i="17"/>
  <c r="T36" i="17"/>
  <c r="T35" i="17"/>
  <c r="T34" i="17"/>
  <c r="T33" i="17"/>
  <c r="T32" i="17"/>
  <c r="T31" i="17"/>
  <c r="T30" i="17"/>
  <c r="T38" i="10"/>
  <c r="T37" i="10"/>
  <c r="T36" i="10"/>
  <c r="T35" i="10"/>
  <c r="T34" i="10"/>
  <c r="T33" i="10"/>
  <c r="T32" i="10"/>
  <c r="T31" i="10"/>
  <c r="T30" i="10"/>
  <c r="T38" i="16"/>
  <c r="T37" i="16"/>
  <c r="T36" i="16"/>
  <c r="T35" i="16"/>
  <c r="T34" i="16"/>
  <c r="T33" i="16"/>
  <c r="T32" i="16"/>
  <c r="T31" i="16"/>
  <c r="T30" i="16"/>
  <c r="T38" i="18"/>
  <c r="T37" i="18"/>
  <c r="T36" i="18"/>
  <c r="T35" i="18"/>
  <c r="T34" i="18"/>
  <c r="T33" i="18"/>
  <c r="T32" i="18"/>
  <c r="T31" i="18"/>
  <c r="T30" i="18"/>
  <c r="T38" i="19"/>
  <c r="T37" i="19"/>
  <c r="T36" i="19"/>
  <c r="T35" i="19"/>
  <c r="T34" i="19"/>
  <c r="T33" i="19"/>
  <c r="T32" i="19"/>
  <c r="T31" i="19"/>
  <c r="T30" i="19"/>
  <c r="T38" i="20"/>
  <c r="T37" i="20"/>
  <c r="T36" i="20"/>
  <c r="T35" i="20"/>
  <c r="T34" i="20"/>
  <c r="T33" i="20"/>
  <c r="T32" i="20"/>
  <c r="T31" i="20"/>
  <c r="T30" i="20"/>
  <c r="T38" i="21"/>
  <c r="T37" i="21"/>
  <c r="T36" i="21"/>
  <c r="T35" i="21"/>
  <c r="T34" i="21"/>
  <c r="T33" i="21"/>
  <c r="T32" i="21"/>
  <c r="T31" i="21"/>
  <c r="T30" i="21"/>
  <c r="T38" i="22"/>
  <c r="T37" i="22"/>
  <c r="T36" i="22"/>
  <c r="T35" i="22"/>
  <c r="T34" i="22"/>
  <c r="T33" i="22"/>
  <c r="T32" i="22"/>
  <c r="T31" i="22"/>
  <c r="T30" i="22"/>
  <c r="T38" i="23"/>
  <c r="T37" i="23"/>
  <c r="T36" i="23"/>
  <c r="T35" i="23"/>
  <c r="T34" i="23"/>
  <c r="T33" i="23"/>
  <c r="T32" i="23"/>
  <c r="T31" i="23"/>
  <c r="T30" i="23"/>
  <c r="T38" i="24"/>
  <c r="T37" i="24"/>
  <c r="T36" i="24"/>
  <c r="T35" i="24"/>
  <c r="T34" i="24"/>
  <c r="T33" i="24"/>
  <c r="T32" i="24"/>
  <c r="T31" i="24"/>
  <c r="T30" i="24"/>
  <c r="T38" i="25"/>
  <c r="T37" i="25"/>
  <c r="T36" i="25"/>
  <c r="T35" i="25"/>
  <c r="T34" i="25"/>
  <c r="T33" i="25"/>
  <c r="T32" i="25"/>
  <c r="T31" i="25"/>
  <c r="T30" i="25"/>
  <c r="T38" i="26"/>
  <c r="T37" i="26"/>
  <c r="T36" i="26"/>
  <c r="T35" i="26"/>
  <c r="T34" i="26"/>
  <c r="T33" i="26"/>
  <c r="T32" i="26"/>
  <c r="T31" i="26"/>
  <c r="T30" i="26"/>
  <c r="T38" i="27"/>
  <c r="T37" i="27"/>
  <c r="T36" i="27"/>
  <c r="T35" i="27"/>
  <c r="T34" i="27"/>
  <c r="T33" i="27"/>
  <c r="T32" i="27"/>
  <c r="T31" i="27"/>
  <c r="T30" i="27"/>
  <c r="T38" i="28"/>
  <c r="T37" i="28"/>
  <c r="T36" i="28"/>
  <c r="T35" i="28"/>
  <c r="T34" i="28"/>
  <c r="T33" i="28"/>
  <c r="T32" i="28"/>
  <c r="T31" i="28"/>
  <c r="T30" i="28"/>
  <c r="T38" i="29"/>
  <c r="T37" i="29"/>
  <c r="T36" i="29"/>
  <c r="T35" i="29"/>
  <c r="T34" i="29"/>
  <c r="T33" i="29"/>
  <c r="T32" i="29"/>
  <c r="T31" i="29"/>
  <c r="T30" i="29"/>
  <c r="T38" i="30"/>
  <c r="T37" i="30"/>
  <c r="T36" i="30"/>
  <c r="T35" i="30"/>
  <c r="T34" i="30"/>
  <c r="T33" i="30"/>
  <c r="T32" i="30"/>
  <c r="T31" i="30"/>
  <c r="T30" i="30"/>
  <c r="T38" i="31"/>
  <c r="T37" i="31"/>
  <c r="T36" i="31"/>
  <c r="T35" i="31"/>
  <c r="T34" i="31"/>
  <c r="T33" i="31"/>
  <c r="T32" i="31"/>
  <c r="T31" i="31"/>
  <c r="T30" i="31"/>
  <c r="T38" i="32"/>
  <c r="T37" i="32"/>
  <c r="T36" i="32"/>
  <c r="T35" i="32"/>
  <c r="T34" i="32"/>
  <c r="T33" i="32"/>
  <c r="T32" i="32"/>
  <c r="T31" i="32"/>
  <c r="T30" i="32"/>
  <c r="T38" i="33"/>
  <c r="T37" i="33"/>
  <c r="T36" i="33"/>
  <c r="T35" i="33"/>
  <c r="T34" i="33"/>
  <c r="T33" i="33"/>
  <c r="T32" i="33"/>
  <c r="T31" i="33"/>
  <c r="T30" i="33"/>
  <c r="T38" i="34"/>
  <c r="T37" i="34"/>
  <c r="T36" i="34"/>
  <c r="T35" i="34"/>
  <c r="T34" i="34"/>
  <c r="T33" i="34"/>
  <c r="T32" i="34"/>
  <c r="T31" i="34"/>
  <c r="T30" i="34"/>
  <c r="T38" i="35"/>
  <c r="T37" i="35"/>
  <c r="T36" i="35"/>
  <c r="T35" i="35"/>
  <c r="T34" i="35"/>
  <c r="T33" i="35"/>
  <c r="T32" i="35"/>
  <c r="T31" i="35"/>
  <c r="T30" i="35"/>
  <c r="T38" i="36"/>
  <c r="T37" i="36"/>
  <c r="T36" i="36"/>
  <c r="T35" i="36"/>
  <c r="T34" i="36"/>
  <c r="T33" i="36"/>
  <c r="T32" i="36"/>
  <c r="T31" i="36"/>
  <c r="T30" i="36"/>
  <c r="T38" i="37"/>
  <c r="T37" i="37"/>
  <c r="T36" i="37"/>
  <c r="T35" i="37"/>
  <c r="T34" i="37"/>
  <c r="T33" i="37"/>
  <c r="T32" i="37"/>
  <c r="T31" i="37"/>
  <c r="T30" i="37"/>
  <c r="T38" i="38"/>
  <c r="T37" i="38"/>
  <c r="T36" i="38"/>
  <c r="T35" i="38"/>
  <c r="T34" i="38"/>
  <c r="T33" i="38"/>
  <c r="T32" i="38"/>
  <c r="T31" i="38"/>
  <c r="T30" i="38"/>
  <c r="T38" i="39"/>
  <c r="T37" i="39"/>
  <c r="T36" i="39"/>
  <c r="T35" i="39"/>
  <c r="T34" i="39"/>
  <c r="T33" i="39"/>
  <c r="T32" i="39"/>
  <c r="T31" i="39"/>
  <c r="T30" i="39"/>
  <c r="T38" i="40"/>
  <c r="T37" i="40"/>
  <c r="T36" i="40"/>
  <c r="T35" i="40"/>
  <c r="T34" i="40"/>
  <c r="T33" i="40"/>
  <c r="T32" i="40"/>
  <c r="T31" i="40"/>
  <c r="T30" i="40"/>
  <c r="T38" i="41"/>
  <c r="T37" i="41"/>
  <c r="T36" i="41"/>
  <c r="T35" i="41"/>
  <c r="T34" i="41"/>
  <c r="T33" i="41"/>
  <c r="T32" i="41"/>
  <c r="T31" i="41"/>
  <c r="T30" i="41"/>
  <c r="T38" i="42"/>
  <c r="T37" i="42"/>
  <c r="T36" i="42"/>
  <c r="T35" i="42"/>
  <c r="T34" i="42"/>
  <c r="T33" i="42"/>
  <c r="T32" i="42"/>
  <c r="T31" i="42"/>
  <c r="T30" i="42"/>
  <c r="T38" i="43"/>
  <c r="T37" i="43"/>
  <c r="T36" i="43"/>
  <c r="T35" i="43"/>
  <c r="T34" i="43"/>
  <c r="T33" i="43"/>
  <c r="T32" i="43"/>
  <c r="T31" i="43"/>
  <c r="T30" i="43"/>
  <c r="T38" i="44"/>
  <c r="T37" i="44"/>
  <c r="T36" i="44"/>
  <c r="T35" i="44"/>
  <c r="T34" i="44"/>
  <c r="T33" i="44"/>
  <c r="T32" i="44"/>
  <c r="T31" i="44"/>
  <c r="T30" i="44"/>
  <c r="T38" i="45"/>
  <c r="T37" i="45"/>
  <c r="T36" i="45"/>
  <c r="T35" i="45"/>
  <c r="T34" i="45"/>
  <c r="T33" i="45"/>
  <c r="T32" i="45"/>
  <c r="T31" i="45"/>
  <c r="T30" i="45"/>
  <c r="T38" i="46"/>
  <c r="T37" i="46"/>
  <c r="T36" i="46"/>
  <c r="T35" i="46"/>
  <c r="T34" i="46"/>
  <c r="T33" i="46"/>
  <c r="T32" i="46"/>
  <c r="T31" i="46"/>
  <c r="T30" i="46"/>
  <c r="T38" i="47"/>
  <c r="T37" i="47"/>
  <c r="T36" i="47"/>
  <c r="T35" i="47"/>
  <c r="T34" i="47"/>
  <c r="T33" i="47"/>
  <c r="T32" i="47"/>
  <c r="T31" i="47"/>
  <c r="T30" i="47"/>
  <c r="T38" i="48"/>
  <c r="T37" i="48"/>
  <c r="T36" i="48"/>
  <c r="T35" i="48"/>
  <c r="T34" i="48"/>
  <c r="T33" i="48"/>
  <c r="T32" i="48"/>
  <c r="T31" i="48"/>
  <c r="T30" i="48"/>
  <c r="T38" i="49"/>
  <c r="T37" i="49"/>
  <c r="T36" i="49"/>
  <c r="T35" i="49"/>
  <c r="T34" i="49"/>
  <c r="T33" i="49"/>
  <c r="T32" i="49"/>
  <c r="T31" i="49"/>
  <c r="T30" i="49"/>
  <c r="T38" i="50"/>
  <c r="T37" i="50"/>
  <c r="T36" i="50"/>
  <c r="T35" i="50"/>
  <c r="T34" i="50"/>
  <c r="T33" i="50"/>
  <c r="T32" i="50"/>
  <c r="T31" i="50"/>
  <c r="T30" i="50"/>
  <c r="T38" i="51"/>
  <c r="T37" i="51"/>
  <c r="T36" i="51"/>
  <c r="T35" i="51"/>
  <c r="T34" i="51"/>
  <c r="T33" i="51"/>
  <c r="T32" i="51"/>
  <c r="T31" i="51"/>
  <c r="T30" i="51"/>
  <c r="T38" i="52"/>
  <c r="T37" i="52"/>
  <c r="T36" i="52"/>
  <c r="T35" i="52"/>
  <c r="T34" i="52"/>
  <c r="T33" i="52"/>
  <c r="T32" i="52"/>
  <c r="T31" i="52"/>
  <c r="T30" i="52"/>
  <c r="T38" i="53"/>
  <c r="T37" i="53"/>
  <c r="T36" i="53"/>
  <c r="T35" i="53"/>
  <c r="T34" i="53"/>
  <c r="T33" i="53"/>
  <c r="T32" i="53"/>
  <c r="T31" i="53"/>
  <c r="T30" i="53"/>
  <c r="T38" i="54"/>
  <c r="T37" i="54"/>
  <c r="T36" i="54"/>
  <c r="T35" i="54"/>
  <c r="T34" i="54"/>
  <c r="T33" i="54"/>
  <c r="T32" i="54"/>
  <c r="T31" i="54"/>
  <c r="T30" i="54"/>
  <c r="T38" i="55"/>
  <c r="T37" i="55"/>
  <c r="T36" i="55"/>
  <c r="T35" i="55"/>
  <c r="T34" i="55"/>
  <c r="T33" i="55"/>
  <c r="T32" i="55"/>
  <c r="T31" i="55"/>
  <c r="T30" i="55"/>
  <c r="T38" i="56"/>
  <c r="T37" i="56"/>
  <c r="T36" i="56"/>
  <c r="T35" i="56"/>
  <c r="T34" i="56"/>
  <c r="T33" i="56"/>
  <c r="T32" i="56"/>
  <c r="T31" i="56"/>
  <c r="T30" i="56"/>
  <c r="T38" i="57"/>
  <c r="T37" i="57"/>
  <c r="T36" i="57"/>
  <c r="T35" i="57"/>
  <c r="T34" i="57"/>
  <c r="T33" i="57"/>
  <c r="T32" i="57"/>
  <c r="T31" i="57"/>
  <c r="T30" i="57"/>
  <c r="T38" i="58"/>
  <c r="T37" i="58"/>
  <c r="T36" i="58"/>
  <c r="T35" i="58"/>
  <c r="T34" i="58"/>
  <c r="T33" i="58"/>
  <c r="T32" i="58"/>
  <c r="T31" i="58"/>
  <c r="T30" i="58"/>
  <c r="T38" i="59"/>
  <c r="T37" i="59"/>
  <c r="T36" i="59"/>
  <c r="T35" i="59"/>
  <c r="T34" i="59"/>
  <c r="T33" i="59"/>
  <c r="T32" i="59"/>
  <c r="T31" i="59"/>
  <c r="T30" i="59"/>
  <c r="T38" i="60"/>
  <c r="T37" i="60"/>
  <c r="T36" i="60"/>
  <c r="T35" i="60"/>
  <c r="T34" i="60"/>
  <c r="T33" i="60"/>
  <c r="T32" i="60"/>
  <c r="T31" i="60"/>
  <c r="T30" i="60"/>
  <c r="T38" i="61"/>
  <c r="T37" i="61"/>
  <c r="T36" i="61"/>
  <c r="T35" i="61"/>
  <c r="T34" i="61"/>
  <c r="T33" i="61"/>
  <c r="T32" i="61"/>
  <c r="T31" i="61"/>
  <c r="T30" i="61"/>
  <c r="T38" i="62"/>
  <c r="T37" i="62"/>
  <c r="T36" i="62"/>
  <c r="T35" i="62"/>
  <c r="T34" i="62"/>
  <c r="T33" i="62"/>
  <c r="T32" i="62"/>
  <c r="T31" i="62"/>
  <c r="T30" i="62"/>
  <c r="T38" i="63"/>
  <c r="T37" i="63"/>
  <c r="T36" i="63"/>
  <c r="T35" i="63"/>
  <c r="T34" i="63"/>
  <c r="T33" i="63"/>
  <c r="T32" i="63"/>
  <c r="T31" i="63"/>
  <c r="T30" i="63"/>
  <c r="T38" i="64"/>
  <c r="T37" i="64"/>
  <c r="T36" i="64"/>
  <c r="T35" i="64"/>
  <c r="T34" i="64"/>
  <c r="T33" i="64"/>
  <c r="T32" i="64"/>
  <c r="T31" i="64"/>
  <c r="T30" i="64"/>
  <c r="T38" i="9"/>
  <c r="T37" i="9"/>
  <c r="T36" i="9"/>
  <c r="T35" i="9"/>
  <c r="T34" i="9"/>
  <c r="T33" i="9"/>
  <c r="T32" i="9"/>
  <c r="T31" i="9"/>
  <c r="T30" i="9"/>
  <c r="T38" i="12"/>
  <c r="T37" i="12"/>
  <c r="T36" i="12"/>
  <c r="T35" i="12"/>
  <c r="T34" i="12"/>
  <c r="T33" i="12"/>
  <c r="T32" i="12"/>
  <c r="T31" i="12"/>
  <c r="T30" i="12"/>
  <c r="T38" i="11"/>
  <c r="T37" i="11"/>
  <c r="T36" i="11"/>
  <c r="T35" i="11"/>
  <c r="T34" i="11"/>
  <c r="T33" i="11"/>
  <c r="T32" i="11"/>
  <c r="T31" i="11"/>
  <c r="T30" i="11"/>
  <c r="T38" i="7"/>
  <c r="T37" i="7"/>
  <c r="T36" i="7"/>
  <c r="T35" i="7"/>
  <c r="T34" i="7"/>
  <c r="T33" i="7"/>
  <c r="T32" i="7"/>
  <c r="T31" i="7"/>
  <c r="T30" i="7"/>
  <c r="T38" i="65"/>
  <c r="T37" i="65"/>
  <c r="T36" i="65"/>
  <c r="T35" i="65"/>
  <c r="T34" i="65"/>
  <c r="T33" i="65"/>
  <c r="T32" i="65"/>
  <c r="T31" i="65"/>
  <c r="T30" i="65"/>
  <c r="T38" i="66"/>
  <c r="T37" i="66"/>
  <c r="T36" i="66"/>
  <c r="T35" i="66"/>
  <c r="T34" i="66"/>
  <c r="T33" i="66"/>
  <c r="T32" i="66"/>
  <c r="T31" i="66"/>
  <c r="T30" i="66"/>
  <c r="T38" i="67"/>
  <c r="T37" i="67"/>
  <c r="T36" i="67"/>
  <c r="T35" i="67"/>
  <c r="T34" i="67"/>
  <c r="T33" i="67"/>
  <c r="T32" i="67"/>
  <c r="T31" i="67"/>
  <c r="T30" i="67"/>
  <c r="T38" i="68"/>
  <c r="T37" i="68"/>
  <c r="T36" i="68"/>
  <c r="T35" i="68"/>
  <c r="T34" i="68"/>
  <c r="T33" i="68"/>
  <c r="T32" i="68"/>
  <c r="T31" i="68"/>
  <c r="T30" i="68"/>
  <c r="T38" i="69"/>
  <c r="T37" i="69"/>
  <c r="T36" i="69"/>
  <c r="T35" i="69"/>
  <c r="T34" i="69"/>
  <c r="T33" i="69"/>
  <c r="T32" i="69"/>
  <c r="T31" i="69"/>
  <c r="T30" i="69"/>
  <c r="T38" i="70"/>
  <c r="T37" i="70"/>
  <c r="T36" i="70"/>
  <c r="T35" i="70"/>
  <c r="T34" i="70"/>
  <c r="T33" i="70"/>
  <c r="T32" i="70"/>
  <c r="T31" i="70"/>
  <c r="T30" i="70"/>
  <c r="T38" i="71"/>
  <c r="T37" i="71"/>
  <c r="T36" i="71"/>
  <c r="T35" i="71"/>
  <c r="T34" i="71"/>
  <c r="T33" i="71"/>
  <c r="T32" i="71"/>
  <c r="T31" i="71"/>
  <c r="T30" i="71"/>
  <c r="T38" i="72"/>
  <c r="T37" i="72"/>
  <c r="T36" i="72"/>
  <c r="T35" i="72"/>
  <c r="T34" i="72"/>
  <c r="T33" i="72"/>
  <c r="T32" i="72"/>
  <c r="T31" i="72"/>
  <c r="T30" i="72"/>
  <c r="T38" i="73"/>
  <c r="T37" i="73"/>
  <c r="T36" i="73"/>
  <c r="T35" i="73"/>
  <c r="T34" i="73"/>
  <c r="T33" i="73"/>
  <c r="T32" i="73"/>
  <c r="T31" i="73"/>
  <c r="T30" i="73"/>
  <c r="T38" i="74"/>
  <c r="T37" i="74"/>
  <c r="T36" i="74"/>
  <c r="T35" i="74"/>
  <c r="T34" i="74"/>
  <c r="T33" i="74"/>
  <c r="T32" i="74"/>
  <c r="T31" i="74"/>
  <c r="T30" i="74"/>
  <c r="T38" i="75"/>
  <c r="T37" i="75"/>
  <c r="T36" i="75"/>
  <c r="T35" i="75"/>
  <c r="T34" i="75"/>
  <c r="T33" i="75"/>
  <c r="T32" i="75"/>
  <c r="T31" i="75"/>
  <c r="T30" i="75"/>
  <c r="T38" i="76"/>
  <c r="T37" i="76"/>
  <c r="T36" i="76"/>
  <c r="T35" i="76"/>
  <c r="T34" i="76"/>
  <c r="T33" i="76"/>
  <c r="T32" i="76"/>
  <c r="T31" i="76"/>
  <c r="T30" i="76"/>
  <c r="T38" i="77"/>
  <c r="T37" i="77"/>
  <c r="T36" i="77"/>
  <c r="T35" i="77"/>
  <c r="T34" i="77"/>
  <c r="T33" i="77"/>
  <c r="T32" i="77"/>
  <c r="T31" i="77"/>
  <c r="T30" i="77"/>
  <c r="T38" i="78"/>
  <c r="T37" i="78"/>
  <c r="T36" i="78"/>
  <c r="T35" i="78"/>
  <c r="T34" i="78"/>
  <c r="T33" i="78"/>
  <c r="T32" i="78"/>
  <c r="T31" i="78"/>
  <c r="T30" i="78"/>
  <c r="S38" i="120"/>
  <c r="S37" i="120"/>
  <c r="S36" i="120"/>
  <c r="S35" i="120"/>
  <c r="S34" i="120"/>
  <c r="S33" i="120"/>
  <c r="S32" i="120"/>
  <c r="S31" i="120"/>
  <c r="S30" i="120"/>
  <c r="S29" i="120"/>
  <c r="T26" i="8"/>
  <c r="T25" i="8"/>
  <c r="T26" i="2"/>
  <c r="T25" i="2"/>
  <c r="T26" i="3"/>
  <c r="T25" i="3"/>
  <c r="T26" i="4"/>
  <c r="T25" i="4"/>
  <c r="T26" i="5"/>
  <c r="T25" i="5"/>
  <c r="T26" i="81"/>
  <c r="T25" i="81"/>
  <c r="T26" i="13"/>
  <c r="T25" i="13"/>
  <c r="T26" i="14"/>
  <c r="T25" i="14"/>
  <c r="T26" i="15"/>
  <c r="T25" i="15"/>
  <c r="T26" i="17"/>
  <c r="T25" i="17"/>
  <c r="T26" i="10"/>
  <c r="T25" i="10"/>
  <c r="T26" i="16"/>
  <c r="T25" i="16"/>
  <c r="T26" i="18"/>
  <c r="T25" i="18"/>
  <c r="T26" i="19"/>
  <c r="T25" i="19"/>
  <c r="T26" i="20"/>
  <c r="T25" i="20"/>
  <c r="T26" i="21"/>
  <c r="T25" i="21"/>
  <c r="T26" i="22"/>
  <c r="T25" i="22"/>
  <c r="T26" i="23"/>
  <c r="T25" i="23"/>
  <c r="T26" i="24"/>
  <c r="T25" i="24"/>
  <c r="T26" i="25"/>
  <c r="T25" i="25"/>
  <c r="T26" i="26"/>
  <c r="T25" i="26"/>
  <c r="T26" i="27"/>
  <c r="T25" i="27"/>
  <c r="T26" i="28"/>
  <c r="T25" i="28"/>
  <c r="T26" i="29"/>
  <c r="T25" i="29"/>
  <c r="T26" i="30"/>
  <c r="T25" i="30"/>
  <c r="T26" i="31"/>
  <c r="T25" i="31"/>
  <c r="T26" i="32"/>
  <c r="T25" i="32"/>
  <c r="T26" i="33"/>
  <c r="T25" i="33"/>
  <c r="T26" i="34"/>
  <c r="T25" i="34"/>
  <c r="T26" i="35"/>
  <c r="T25" i="35"/>
  <c r="T26" i="36"/>
  <c r="T25" i="36"/>
  <c r="T26" i="37"/>
  <c r="T25" i="37"/>
  <c r="T26" i="38"/>
  <c r="T25" i="38"/>
  <c r="T26" i="39"/>
  <c r="T25" i="39"/>
  <c r="T26" i="40"/>
  <c r="T25" i="40"/>
  <c r="T26" i="41"/>
  <c r="T25" i="41"/>
  <c r="T26" i="42"/>
  <c r="T25" i="42"/>
  <c r="T26" i="43"/>
  <c r="T25" i="43"/>
  <c r="T26" i="44"/>
  <c r="T25" i="44"/>
  <c r="T26" i="45"/>
  <c r="T25" i="45"/>
  <c r="T26" i="46"/>
  <c r="T25" i="46"/>
  <c r="T26" i="47"/>
  <c r="T25" i="47"/>
  <c r="T26" i="48"/>
  <c r="T25" i="48"/>
  <c r="T26" i="49"/>
  <c r="T25" i="49"/>
  <c r="T26" i="50"/>
  <c r="T25" i="50"/>
  <c r="T26" i="51"/>
  <c r="T25" i="51"/>
  <c r="T26" i="52"/>
  <c r="T25" i="52"/>
  <c r="T26" i="53"/>
  <c r="T25" i="53"/>
  <c r="T26" i="54"/>
  <c r="T25" i="54"/>
  <c r="T26" i="55"/>
  <c r="T25" i="55"/>
  <c r="T26" i="56"/>
  <c r="T25" i="56"/>
  <c r="T26" i="57"/>
  <c r="T25" i="57"/>
  <c r="T26" i="58"/>
  <c r="T25" i="58"/>
  <c r="T26" i="59"/>
  <c r="T25" i="59"/>
  <c r="T26" i="60"/>
  <c r="T25" i="60"/>
  <c r="T26" i="61"/>
  <c r="T25" i="61"/>
  <c r="T26" i="62"/>
  <c r="T25" i="62"/>
  <c r="T26" i="63"/>
  <c r="T25" i="63"/>
  <c r="T26" i="64"/>
  <c r="T25" i="64"/>
  <c r="T26" i="9"/>
  <c r="T25" i="9"/>
  <c r="T26" i="12"/>
  <c r="T25" i="12"/>
  <c r="T26" i="11"/>
  <c r="T25" i="11"/>
  <c r="T26" i="7"/>
  <c r="T25" i="7"/>
  <c r="T26" i="65"/>
  <c r="T25" i="65"/>
  <c r="T26" i="66"/>
  <c r="T25" i="66"/>
  <c r="T26" i="67"/>
  <c r="T25" i="67"/>
  <c r="T26" i="68"/>
  <c r="T25" i="68"/>
  <c r="T26" i="69"/>
  <c r="T25" i="69"/>
  <c r="T26" i="70"/>
  <c r="T25" i="70"/>
  <c r="T26" i="71"/>
  <c r="T25" i="71"/>
  <c r="T26" i="72"/>
  <c r="T25" i="72"/>
  <c r="T26" i="73"/>
  <c r="T25" i="73"/>
  <c r="T26" i="74"/>
  <c r="T25" i="74"/>
  <c r="T26" i="75"/>
  <c r="T25" i="75"/>
  <c r="T26" i="76"/>
  <c r="T25" i="76"/>
  <c r="T26" i="77"/>
  <c r="T25" i="77"/>
  <c r="T26" i="78"/>
  <c r="T25" i="78"/>
  <c r="S26" i="120"/>
  <c r="S25" i="120"/>
  <c r="T22" i="8"/>
  <c r="T21" i="8"/>
  <c r="T20" i="8"/>
  <c r="T19" i="8"/>
  <c r="T18" i="8"/>
  <c r="T22" i="2"/>
  <c r="T21" i="2"/>
  <c r="T20" i="2"/>
  <c r="T19" i="2"/>
  <c r="T18" i="2"/>
  <c r="T22" i="3"/>
  <c r="T21" i="3"/>
  <c r="T20" i="3"/>
  <c r="T19" i="3"/>
  <c r="T18" i="3"/>
  <c r="T22" i="4"/>
  <c r="T21" i="4"/>
  <c r="T20" i="4"/>
  <c r="T19" i="4"/>
  <c r="T18" i="4"/>
  <c r="T22" i="5"/>
  <c r="T21" i="5"/>
  <c r="T20" i="5"/>
  <c r="T19" i="5"/>
  <c r="T18" i="5"/>
  <c r="T22" i="81"/>
  <c r="T21" i="81"/>
  <c r="T20" i="81"/>
  <c r="T19" i="81"/>
  <c r="T18" i="81"/>
  <c r="T22" i="13"/>
  <c r="T21" i="13"/>
  <c r="T20" i="13"/>
  <c r="T19" i="13"/>
  <c r="T18" i="13"/>
  <c r="T22" i="14"/>
  <c r="T21" i="14"/>
  <c r="T20" i="14"/>
  <c r="T19" i="14"/>
  <c r="T18" i="14"/>
  <c r="T22" i="15"/>
  <c r="T21" i="15"/>
  <c r="T20" i="15"/>
  <c r="T19" i="15"/>
  <c r="T18" i="15"/>
  <c r="T22" i="79"/>
  <c r="T21" i="79"/>
  <c r="T20" i="79"/>
  <c r="T19" i="79"/>
  <c r="T18" i="79"/>
  <c r="T22" i="17"/>
  <c r="T21" i="17"/>
  <c r="T20" i="17"/>
  <c r="T19" i="17"/>
  <c r="T18" i="17"/>
  <c r="T22" i="10"/>
  <c r="T21" i="10"/>
  <c r="T20" i="10"/>
  <c r="T19" i="10"/>
  <c r="T18" i="10"/>
  <c r="T22" i="16"/>
  <c r="T21" i="16"/>
  <c r="T20" i="16"/>
  <c r="T19" i="16"/>
  <c r="T18" i="16"/>
  <c r="T22" i="18"/>
  <c r="T21" i="18"/>
  <c r="T20" i="18"/>
  <c r="T19" i="18"/>
  <c r="T18" i="18"/>
  <c r="T22" i="19"/>
  <c r="T21" i="19"/>
  <c r="T20" i="19"/>
  <c r="T19" i="19"/>
  <c r="T18" i="19"/>
  <c r="T22" i="20"/>
  <c r="T21" i="20"/>
  <c r="T20" i="20"/>
  <c r="T19" i="20"/>
  <c r="T18" i="20"/>
  <c r="T22" i="21"/>
  <c r="T21" i="21"/>
  <c r="T20" i="21"/>
  <c r="T19" i="21"/>
  <c r="T18" i="21"/>
  <c r="T22" i="22"/>
  <c r="T21" i="22"/>
  <c r="T20" i="22"/>
  <c r="T19" i="22"/>
  <c r="T18" i="22"/>
  <c r="T22" i="23"/>
  <c r="T21" i="23"/>
  <c r="T20" i="23"/>
  <c r="T19" i="23"/>
  <c r="T18" i="23"/>
  <c r="T22" i="82"/>
  <c r="T21" i="82"/>
  <c r="T19" i="82"/>
  <c r="T18" i="82"/>
  <c r="T17" i="82" s="1"/>
  <c r="T22" i="24"/>
  <c r="T21" i="24"/>
  <c r="T20" i="24"/>
  <c r="T19" i="24"/>
  <c r="T18" i="24"/>
  <c r="T22" i="25"/>
  <c r="T21" i="25"/>
  <c r="T20" i="25"/>
  <c r="T19" i="25"/>
  <c r="T18" i="25"/>
  <c r="T22" i="26"/>
  <c r="T21" i="26"/>
  <c r="T20" i="26"/>
  <c r="T19" i="26"/>
  <c r="T18" i="26"/>
  <c r="T22" i="27"/>
  <c r="T21" i="27"/>
  <c r="T20" i="27"/>
  <c r="T19" i="27"/>
  <c r="T18" i="27"/>
  <c r="T22" i="28"/>
  <c r="T21" i="28"/>
  <c r="T20" i="28"/>
  <c r="T19" i="28"/>
  <c r="T18" i="28"/>
  <c r="T22" i="29"/>
  <c r="T21" i="29"/>
  <c r="T20" i="29"/>
  <c r="T19" i="29"/>
  <c r="T18" i="29"/>
  <c r="T22" i="30"/>
  <c r="T21" i="30"/>
  <c r="T20" i="30"/>
  <c r="T19" i="30"/>
  <c r="T18" i="30"/>
  <c r="T22" i="31"/>
  <c r="T21" i="31"/>
  <c r="T20" i="31"/>
  <c r="T19" i="31"/>
  <c r="T18" i="31"/>
  <c r="T22" i="84"/>
  <c r="T21" i="84"/>
  <c r="T20" i="84"/>
  <c r="T19" i="84"/>
  <c r="T18" i="84"/>
  <c r="T22" i="32"/>
  <c r="T21" i="32"/>
  <c r="T20" i="32"/>
  <c r="T19" i="32"/>
  <c r="T18" i="32"/>
  <c r="T22" i="33"/>
  <c r="T21" i="33"/>
  <c r="T20" i="33"/>
  <c r="T19" i="33"/>
  <c r="T18" i="33"/>
  <c r="T22" i="34"/>
  <c r="T21" i="34"/>
  <c r="T20" i="34"/>
  <c r="T19" i="34"/>
  <c r="T18" i="34"/>
  <c r="T22" i="35"/>
  <c r="T21" i="35"/>
  <c r="T20" i="35"/>
  <c r="T19" i="35"/>
  <c r="T18" i="35"/>
  <c r="T22" i="36"/>
  <c r="T21" i="36"/>
  <c r="T20" i="36"/>
  <c r="T19" i="36"/>
  <c r="T18" i="36"/>
  <c r="T22" i="37"/>
  <c r="T21" i="37"/>
  <c r="T20" i="37"/>
  <c r="T19" i="37"/>
  <c r="T18" i="37"/>
  <c r="T22" i="38"/>
  <c r="T21" i="38"/>
  <c r="T20" i="38"/>
  <c r="T19" i="38"/>
  <c r="T18" i="38"/>
  <c r="T22" i="39"/>
  <c r="T21" i="39"/>
  <c r="T20" i="39"/>
  <c r="T19" i="39"/>
  <c r="T18" i="39"/>
  <c r="T22" i="40"/>
  <c r="T21" i="40"/>
  <c r="T20" i="40"/>
  <c r="T19" i="40"/>
  <c r="T18" i="40"/>
  <c r="T22" i="41"/>
  <c r="T21" i="41"/>
  <c r="T20" i="41"/>
  <c r="T19" i="41"/>
  <c r="T18" i="41"/>
  <c r="T22" i="42"/>
  <c r="T21" i="42"/>
  <c r="T20" i="42"/>
  <c r="T19" i="42"/>
  <c r="T18" i="42"/>
  <c r="T22" i="43"/>
  <c r="T21" i="43"/>
  <c r="T20" i="43"/>
  <c r="T19" i="43"/>
  <c r="T18" i="43"/>
  <c r="T22" i="85"/>
  <c r="T21" i="85"/>
  <c r="T20" i="85"/>
  <c r="T19" i="85"/>
  <c r="T18" i="85"/>
  <c r="T22" i="44"/>
  <c r="T21" i="44"/>
  <c r="T20" i="44"/>
  <c r="T19" i="44"/>
  <c r="T18" i="44"/>
  <c r="T22" i="45"/>
  <c r="T21" i="45"/>
  <c r="T20" i="45"/>
  <c r="T19" i="45"/>
  <c r="T18" i="45"/>
  <c r="T22" i="46"/>
  <c r="T21" i="46"/>
  <c r="T20" i="46"/>
  <c r="T19" i="46"/>
  <c r="T18" i="46"/>
  <c r="T22" i="47"/>
  <c r="T21" i="47"/>
  <c r="T20" i="47"/>
  <c r="T19" i="47"/>
  <c r="T18" i="47"/>
  <c r="T22" i="48"/>
  <c r="T21" i="48"/>
  <c r="T20" i="48"/>
  <c r="T19" i="48"/>
  <c r="T18" i="48"/>
  <c r="T22" i="49"/>
  <c r="T21" i="49"/>
  <c r="T20" i="49"/>
  <c r="T19" i="49"/>
  <c r="T18" i="49"/>
  <c r="T22" i="50"/>
  <c r="T21" i="50"/>
  <c r="T20" i="50"/>
  <c r="T19" i="50"/>
  <c r="T18" i="50"/>
  <c r="T22" i="51"/>
  <c r="T21" i="51"/>
  <c r="T20" i="51"/>
  <c r="T19" i="51"/>
  <c r="T18" i="51"/>
  <c r="T22" i="86"/>
  <c r="T21" i="86"/>
  <c r="T20" i="86"/>
  <c r="T19" i="86"/>
  <c r="T18" i="86"/>
  <c r="T22" i="52"/>
  <c r="T21" i="52"/>
  <c r="T20" i="52"/>
  <c r="T19" i="52"/>
  <c r="T18" i="52"/>
  <c r="T22" i="53"/>
  <c r="T21" i="53"/>
  <c r="T20" i="53"/>
  <c r="T19" i="53"/>
  <c r="T18" i="53"/>
  <c r="T22" i="54"/>
  <c r="T21" i="54"/>
  <c r="T20" i="54"/>
  <c r="T19" i="54"/>
  <c r="T18" i="54"/>
  <c r="T22" i="55"/>
  <c r="T21" i="55"/>
  <c r="T20" i="55"/>
  <c r="T19" i="55"/>
  <c r="T18" i="55"/>
  <c r="T22" i="56"/>
  <c r="T21" i="56"/>
  <c r="T20" i="56"/>
  <c r="T19" i="56"/>
  <c r="T18" i="56"/>
  <c r="T22" i="57"/>
  <c r="T21" i="57"/>
  <c r="T20" i="57"/>
  <c r="T19" i="57"/>
  <c r="T18" i="57"/>
  <c r="T22" i="58"/>
  <c r="T21" i="58"/>
  <c r="T20" i="58"/>
  <c r="T19" i="58"/>
  <c r="T18" i="58"/>
  <c r="T22" i="59"/>
  <c r="T21" i="59"/>
  <c r="T20" i="59"/>
  <c r="T19" i="59"/>
  <c r="T18" i="59"/>
  <c r="T22" i="60"/>
  <c r="T21" i="60"/>
  <c r="T20" i="60"/>
  <c r="T19" i="60"/>
  <c r="T18" i="60"/>
  <c r="T22" i="87"/>
  <c r="T21" i="87"/>
  <c r="T20" i="87"/>
  <c r="T19" i="87"/>
  <c r="T18" i="87"/>
  <c r="T22" i="61"/>
  <c r="T21" i="61"/>
  <c r="T20" i="61"/>
  <c r="T19" i="61"/>
  <c r="T18" i="61"/>
  <c r="T22" i="62"/>
  <c r="T21" i="62"/>
  <c r="T20" i="62"/>
  <c r="T19" i="62"/>
  <c r="T18" i="62"/>
  <c r="T22" i="63"/>
  <c r="T21" i="63"/>
  <c r="T20" i="63"/>
  <c r="T19" i="63"/>
  <c r="T18" i="63"/>
  <c r="T22" i="64"/>
  <c r="T21" i="64"/>
  <c r="T20" i="64"/>
  <c r="T19" i="64"/>
  <c r="T18" i="64"/>
  <c r="T22" i="9"/>
  <c r="T21" i="9"/>
  <c r="T20" i="9"/>
  <c r="T19" i="9"/>
  <c r="T18" i="9"/>
  <c r="T22" i="12"/>
  <c r="T21" i="12"/>
  <c r="T20" i="12"/>
  <c r="T19" i="12"/>
  <c r="T18" i="12"/>
  <c r="T22" i="11"/>
  <c r="T21" i="11"/>
  <c r="T20" i="11"/>
  <c r="T19" i="11"/>
  <c r="T18" i="11"/>
  <c r="T22" i="7"/>
  <c r="T21" i="7"/>
  <c r="T20" i="7"/>
  <c r="T19" i="7"/>
  <c r="T18" i="7"/>
  <c r="T22" i="88"/>
  <c r="T21" i="88"/>
  <c r="T20" i="88"/>
  <c r="T19" i="88"/>
  <c r="T18" i="88"/>
  <c r="T22" i="65"/>
  <c r="T21" i="65"/>
  <c r="T20" i="65"/>
  <c r="T19" i="65"/>
  <c r="T18" i="65"/>
  <c r="T22" i="66"/>
  <c r="T21" i="66"/>
  <c r="T20" i="66"/>
  <c r="T19" i="66"/>
  <c r="T18" i="66"/>
  <c r="T22" i="67"/>
  <c r="T21" i="67"/>
  <c r="T20" i="67"/>
  <c r="T19" i="67"/>
  <c r="T18" i="67"/>
  <c r="T22" i="68"/>
  <c r="T21" i="68"/>
  <c r="T20" i="68"/>
  <c r="T19" i="68"/>
  <c r="T18" i="68"/>
  <c r="T22" i="69"/>
  <c r="T21" i="69"/>
  <c r="T20" i="69"/>
  <c r="T19" i="69"/>
  <c r="T18" i="69"/>
  <c r="T22" i="70"/>
  <c r="T21" i="70"/>
  <c r="T20" i="70"/>
  <c r="T19" i="70"/>
  <c r="T18" i="70"/>
  <c r="T22" i="71"/>
  <c r="T21" i="71"/>
  <c r="T20" i="71"/>
  <c r="T19" i="71"/>
  <c r="T18" i="71"/>
  <c r="T22" i="72"/>
  <c r="T21" i="72"/>
  <c r="T20" i="72"/>
  <c r="T19" i="72"/>
  <c r="T18" i="72"/>
  <c r="T22" i="73"/>
  <c r="T21" i="73"/>
  <c r="T20" i="73"/>
  <c r="T19" i="73"/>
  <c r="T18" i="73"/>
  <c r="T22" i="89"/>
  <c r="T21" i="89"/>
  <c r="T20" i="89"/>
  <c r="T19" i="89"/>
  <c r="T18" i="89"/>
  <c r="T22" i="74"/>
  <c r="T21" i="74"/>
  <c r="T20" i="74"/>
  <c r="T19" i="74"/>
  <c r="T18" i="74"/>
  <c r="T22" i="75"/>
  <c r="T21" i="75"/>
  <c r="T20" i="75"/>
  <c r="T19" i="75"/>
  <c r="T18" i="75"/>
  <c r="T22" i="76"/>
  <c r="T21" i="76"/>
  <c r="T20" i="76"/>
  <c r="T19" i="76"/>
  <c r="T18" i="76"/>
  <c r="T22" i="77"/>
  <c r="T21" i="77"/>
  <c r="T20" i="77"/>
  <c r="T19" i="77"/>
  <c r="T18" i="77"/>
  <c r="T22" i="78"/>
  <c r="T21" i="78"/>
  <c r="T20" i="78"/>
  <c r="T19" i="78"/>
  <c r="T18" i="78"/>
  <c r="T22" i="90"/>
  <c r="T21" i="90"/>
  <c r="T20" i="90"/>
  <c r="T19" i="90"/>
  <c r="T18" i="90"/>
  <c r="S22" i="120"/>
  <c r="S21" i="120"/>
  <c r="S20" i="120"/>
  <c r="S19" i="120"/>
  <c r="S18" i="120"/>
  <c r="T7" i="8"/>
  <c r="T7" i="2"/>
  <c r="T7" i="3"/>
  <c r="T7" i="4"/>
  <c r="T7" i="5"/>
  <c r="T7" i="81"/>
  <c r="T7" i="13"/>
  <c r="T7" i="14"/>
  <c r="T7" i="15"/>
  <c r="T7" i="79"/>
  <c r="T7" i="17"/>
  <c r="T7" i="10"/>
  <c r="T7" i="16"/>
  <c r="T7" i="18"/>
  <c r="T7" i="19"/>
  <c r="T7" i="20"/>
  <c r="T7" i="21"/>
  <c r="T7" i="22"/>
  <c r="T7" i="23"/>
  <c r="T7" i="82"/>
  <c r="T7" i="24"/>
  <c r="T7" i="25"/>
  <c r="T7" i="26"/>
  <c r="T7" i="27"/>
  <c r="T7" i="28"/>
  <c r="T7" i="29"/>
  <c r="T7" i="30"/>
  <c r="T7" i="31"/>
  <c r="T7" i="84"/>
  <c r="T7" i="32"/>
  <c r="T7" i="33"/>
  <c r="T7" i="34"/>
  <c r="T7" i="35"/>
  <c r="T7" i="36"/>
  <c r="T7" i="37"/>
  <c r="T7" i="38"/>
  <c r="T7" i="39"/>
  <c r="T7" i="40"/>
  <c r="T7" i="41"/>
  <c r="T7" i="42"/>
  <c r="T7" i="43"/>
  <c r="T7" i="85"/>
  <c r="T7" i="44"/>
  <c r="T7" i="45"/>
  <c r="T7" i="46"/>
  <c r="T7" i="47"/>
  <c r="T7" i="48"/>
  <c r="T7" i="49"/>
  <c r="T7" i="50"/>
  <c r="T7" i="51"/>
  <c r="T7" i="86"/>
  <c r="T7" i="52"/>
  <c r="T7" i="53"/>
  <c r="T7" i="54"/>
  <c r="T7" i="55"/>
  <c r="T7" i="56"/>
  <c r="T7" i="57"/>
  <c r="T7" i="58"/>
  <c r="T7" i="59"/>
  <c r="T7" i="60"/>
  <c r="T7" i="87"/>
  <c r="T7" i="61"/>
  <c r="T7" i="62"/>
  <c r="T7" i="63"/>
  <c r="T7" i="64"/>
  <c r="T7" i="9"/>
  <c r="T7" i="12"/>
  <c r="T7" i="11"/>
  <c r="T7" i="7"/>
  <c r="T7" i="88"/>
  <c r="T7" i="65"/>
  <c r="T7" i="66"/>
  <c r="T7" i="67"/>
  <c r="T7" i="68"/>
  <c r="T7" i="69"/>
  <c r="T7" i="70"/>
  <c r="T7" i="71"/>
  <c r="T7" i="72"/>
  <c r="T7" i="73"/>
  <c r="T7" i="89"/>
  <c r="T7" i="74"/>
  <c r="T7" i="75"/>
  <c r="T7" i="76"/>
  <c r="T7" i="77"/>
  <c r="T7" i="78"/>
  <c r="T7" i="90"/>
  <c r="S7" i="120"/>
  <c r="S87" i="8"/>
  <c r="Q87" i="8"/>
  <c r="P87" i="8"/>
  <c r="S75" i="8"/>
  <c r="S74" i="8" s="1"/>
  <c r="Q75" i="8"/>
  <c r="Q74" i="8" s="1"/>
  <c r="P75" i="8"/>
  <c r="P74" i="8" s="1"/>
  <c r="S68" i="8"/>
  <c r="Q68" i="8"/>
  <c r="P68" i="8"/>
  <c r="S67" i="8"/>
  <c r="P67" i="8"/>
  <c r="S66" i="8"/>
  <c r="Q66" i="8"/>
  <c r="P66" i="8"/>
  <c r="S65" i="8"/>
  <c r="Q65" i="8"/>
  <c r="P65" i="8"/>
  <c r="S64" i="8"/>
  <c r="Q64" i="8"/>
  <c r="P64" i="8"/>
  <c r="S63" i="8"/>
  <c r="Q63" i="8"/>
  <c r="P63" i="8"/>
  <c r="S62" i="8"/>
  <c r="Q62" i="8"/>
  <c r="P62" i="8"/>
  <c r="S61" i="8"/>
  <c r="Q61" i="8"/>
  <c r="P61" i="8"/>
  <c r="S60" i="8"/>
  <c r="Q60" i="8"/>
  <c r="P60" i="8"/>
  <c r="S59" i="8"/>
  <c r="Q59" i="8"/>
  <c r="P59" i="8"/>
  <c r="S58" i="8"/>
  <c r="Q58" i="8"/>
  <c r="P58" i="8"/>
  <c r="S57" i="8"/>
  <c r="Q57" i="8"/>
  <c r="P57" i="8"/>
  <c r="S56" i="8"/>
  <c r="Q56" i="8"/>
  <c r="P56" i="8"/>
  <c r="S55" i="8"/>
  <c r="Q55" i="8"/>
  <c r="P55" i="8"/>
  <c r="S54" i="8"/>
  <c r="Q54" i="8"/>
  <c r="P54" i="8"/>
  <c r="S52" i="8"/>
  <c r="Q52" i="8"/>
  <c r="P52" i="8"/>
  <c r="S51" i="8"/>
  <c r="Q51" i="8"/>
  <c r="P51" i="8"/>
  <c r="S50" i="8"/>
  <c r="Q50" i="8"/>
  <c r="P50" i="8"/>
  <c r="S49" i="8"/>
  <c r="Q49" i="8"/>
  <c r="P49" i="8"/>
  <c r="S48" i="8"/>
  <c r="Q48" i="8"/>
  <c r="P48" i="8"/>
  <c r="S47" i="8"/>
  <c r="Q47" i="8"/>
  <c r="P47" i="8"/>
  <c r="S46" i="8"/>
  <c r="Q46" i="8"/>
  <c r="P46" i="8"/>
  <c r="S45" i="8"/>
  <c r="Q45" i="8"/>
  <c r="P45" i="8"/>
  <c r="S44" i="8"/>
  <c r="Q44" i="8"/>
  <c r="P44" i="8"/>
  <c r="S43" i="8"/>
  <c r="Q43" i="8"/>
  <c r="P43" i="8"/>
  <c r="S42" i="8"/>
  <c r="Q42" i="8"/>
  <c r="P42" i="8"/>
  <c r="S41" i="8"/>
  <c r="Q41" i="8"/>
  <c r="P41" i="8"/>
  <c r="S40" i="8"/>
  <c r="Q40" i="8"/>
  <c r="P40" i="8"/>
  <c r="S29" i="8"/>
  <c r="Q29" i="8"/>
  <c r="P29" i="8"/>
  <c r="S24" i="8"/>
  <c r="Q24" i="8"/>
  <c r="P24" i="8"/>
  <c r="S17" i="8"/>
  <c r="Q17" i="8"/>
  <c r="P17" i="8"/>
  <c r="S10" i="8"/>
  <c r="Q10" i="8"/>
  <c r="P10" i="8"/>
  <c r="S87" i="2"/>
  <c r="Q87" i="2"/>
  <c r="P87" i="2"/>
  <c r="S68" i="2"/>
  <c r="Q68" i="2"/>
  <c r="P68" i="2"/>
  <c r="S67" i="2"/>
  <c r="Q67" i="2"/>
  <c r="P67" i="2"/>
  <c r="S66" i="2"/>
  <c r="Q66" i="2"/>
  <c r="P66" i="2"/>
  <c r="S65" i="2"/>
  <c r="Q65" i="2"/>
  <c r="P65" i="2"/>
  <c r="S64" i="2"/>
  <c r="Q64" i="2"/>
  <c r="P64" i="2"/>
  <c r="S63" i="2"/>
  <c r="Q63" i="2"/>
  <c r="P63" i="2"/>
  <c r="S62" i="2"/>
  <c r="Q62" i="2"/>
  <c r="P62" i="2"/>
  <c r="S61" i="2"/>
  <c r="Q61" i="2"/>
  <c r="P61" i="2"/>
  <c r="S60" i="2"/>
  <c r="Q60" i="2"/>
  <c r="P60" i="2"/>
  <c r="S59" i="2"/>
  <c r="Q59" i="2"/>
  <c r="P59" i="2"/>
  <c r="S58" i="2"/>
  <c r="Q58" i="2"/>
  <c r="P58" i="2"/>
  <c r="S57" i="2"/>
  <c r="Q57" i="2"/>
  <c r="P57" i="2"/>
  <c r="S56" i="2"/>
  <c r="Q56" i="2"/>
  <c r="P56" i="2"/>
  <c r="S55" i="2"/>
  <c r="Q55" i="2"/>
  <c r="P55" i="2"/>
  <c r="S54" i="2"/>
  <c r="Q54" i="2"/>
  <c r="P54" i="2"/>
  <c r="S52" i="2"/>
  <c r="Q52" i="2"/>
  <c r="P52" i="2"/>
  <c r="S51" i="2"/>
  <c r="Q51" i="2"/>
  <c r="P51" i="2"/>
  <c r="S50" i="2"/>
  <c r="Q50" i="2"/>
  <c r="P50" i="2"/>
  <c r="S49" i="2"/>
  <c r="Q49" i="2"/>
  <c r="P49" i="2"/>
  <c r="S48" i="2"/>
  <c r="Q48" i="2"/>
  <c r="P48" i="2"/>
  <c r="S47" i="2"/>
  <c r="Q47" i="2"/>
  <c r="P47" i="2"/>
  <c r="S46" i="2"/>
  <c r="Q46" i="2"/>
  <c r="P46" i="2"/>
  <c r="S45" i="2"/>
  <c r="Q45" i="2"/>
  <c r="P45" i="2"/>
  <c r="S44" i="2"/>
  <c r="Q44" i="2"/>
  <c r="P44" i="2"/>
  <c r="S43" i="2"/>
  <c r="Q43" i="2"/>
  <c r="P43" i="2"/>
  <c r="S42" i="2"/>
  <c r="Q42" i="2"/>
  <c r="P42" i="2"/>
  <c r="S41" i="2"/>
  <c r="Q41" i="2"/>
  <c r="P41" i="2"/>
  <c r="S40" i="2"/>
  <c r="Q40" i="2"/>
  <c r="P40" i="2"/>
  <c r="S29" i="2"/>
  <c r="Q29" i="2"/>
  <c r="P29" i="2"/>
  <c r="S24" i="2"/>
  <c r="Q24" i="2"/>
  <c r="P24" i="2"/>
  <c r="S17" i="2"/>
  <c r="Q17" i="2"/>
  <c r="P17" i="2"/>
  <c r="S10" i="2"/>
  <c r="Q10" i="2"/>
  <c r="P10" i="2"/>
  <c r="S87" i="3"/>
  <c r="Q87" i="3"/>
  <c r="P87" i="3"/>
  <c r="S75" i="3"/>
  <c r="S74" i="3" s="1"/>
  <c r="Q75" i="3"/>
  <c r="Q74" i="3" s="1"/>
  <c r="P75" i="3"/>
  <c r="P74" i="3" s="1"/>
  <c r="S68" i="3"/>
  <c r="Q68" i="3"/>
  <c r="P68" i="3"/>
  <c r="S67" i="3"/>
  <c r="Q67" i="3"/>
  <c r="P67" i="3"/>
  <c r="S66" i="3"/>
  <c r="Q66" i="3"/>
  <c r="P66" i="3"/>
  <c r="S65" i="3"/>
  <c r="Q65" i="3"/>
  <c r="P65" i="3"/>
  <c r="S64" i="3"/>
  <c r="Q64" i="3"/>
  <c r="P64" i="3"/>
  <c r="S63" i="3"/>
  <c r="Q63" i="3"/>
  <c r="P63" i="3"/>
  <c r="S62" i="3"/>
  <c r="Q62" i="3"/>
  <c r="P62" i="3"/>
  <c r="S61" i="3"/>
  <c r="Q61" i="3"/>
  <c r="P61" i="3"/>
  <c r="S60" i="3"/>
  <c r="Q60" i="3"/>
  <c r="P60" i="3"/>
  <c r="S59" i="3"/>
  <c r="Q59" i="3"/>
  <c r="P59" i="3"/>
  <c r="S58" i="3"/>
  <c r="Q58" i="3"/>
  <c r="P58" i="3"/>
  <c r="S57" i="3"/>
  <c r="Q57" i="3"/>
  <c r="P57" i="3"/>
  <c r="S56" i="3"/>
  <c r="Q56" i="3"/>
  <c r="P56" i="3"/>
  <c r="S55" i="3"/>
  <c r="Q55" i="3"/>
  <c r="P55" i="3"/>
  <c r="S54" i="3"/>
  <c r="Q54" i="3"/>
  <c r="P54" i="3"/>
  <c r="S52" i="3"/>
  <c r="Q52" i="3"/>
  <c r="P52" i="3"/>
  <c r="S51" i="3"/>
  <c r="Q51" i="3"/>
  <c r="P51" i="3"/>
  <c r="S50" i="3"/>
  <c r="Q50" i="3"/>
  <c r="P50" i="3"/>
  <c r="S49" i="3"/>
  <c r="Q49" i="3"/>
  <c r="P49" i="3"/>
  <c r="S48" i="3"/>
  <c r="Q48" i="3"/>
  <c r="P48" i="3"/>
  <c r="S47" i="3"/>
  <c r="Q47" i="3"/>
  <c r="P47" i="3"/>
  <c r="S46" i="3"/>
  <c r="Q46" i="3"/>
  <c r="P46" i="3"/>
  <c r="S45" i="3"/>
  <c r="Q45" i="3"/>
  <c r="P45" i="3"/>
  <c r="S44" i="3"/>
  <c r="Q44" i="3"/>
  <c r="P44" i="3"/>
  <c r="S43" i="3"/>
  <c r="Q43" i="3"/>
  <c r="P43" i="3"/>
  <c r="S42" i="3"/>
  <c r="Q42" i="3"/>
  <c r="P42" i="3"/>
  <c r="S41" i="3"/>
  <c r="Q41" i="3"/>
  <c r="P41" i="3"/>
  <c r="S40" i="3"/>
  <c r="Q40" i="3"/>
  <c r="P40" i="3"/>
  <c r="S29" i="3"/>
  <c r="Q29" i="3"/>
  <c r="P29" i="3"/>
  <c r="S24" i="3"/>
  <c r="Q24" i="3"/>
  <c r="P24" i="3"/>
  <c r="S17" i="3"/>
  <c r="Q17" i="3"/>
  <c r="P17" i="3"/>
  <c r="S10" i="3"/>
  <c r="Q10" i="3"/>
  <c r="P10" i="3"/>
  <c r="S87" i="4"/>
  <c r="Q87" i="4"/>
  <c r="P87" i="4"/>
  <c r="S75" i="4"/>
  <c r="S74" i="4" s="1"/>
  <c r="Q75" i="4"/>
  <c r="Q74" i="4" s="1"/>
  <c r="P75" i="4"/>
  <c r="P74" i="4" s="1"/>
  <c r="S68" i="4"/>
  <c r="Q68" i="4"/>
  <c r="P68" i="4"/>
  <c r="S67" i="4"/>
  <c r="Q67" i="4"/>
  <c r="P67" i="4"/>
  <c r="S66" i="4"/>
  <c r="Q66" i="4"/>
  <c r="P66" i="4"/>
  <c r="S65" i="4"/>
  <c r="Q65" i="4"/>
  <c r="P65" i="4"/>
  <c r="S64" i="4"/>
  <c r="Q64" i="4"/>
  <c r="P64" i="4"/>
  <c r="S63" i="4"/>
  <c r="Q63" i="4"/>
  <c r="P63" i="4"/>
  <c r="S62" i="4"/>
  <c r="Q62" i="4"/>
  <c r="P62" i="4"/>
  <c r="S61" i="4"/>
  <c r="Q61" i="4"/>
  <c r="P61" i="4"/>
  <c r="S60" i="4"/>
  <c r="Q60" i="4"/>
  <c r="P60" i="4"/>
  <c r="S59" i="4"/>
  <c r="Q59" i="4"/>
  <c r="P59" i="4"/>
  <c r="S58" i="4"/>
  <c r="Q58" i="4"/>
  <c r="P58" i="4"/>
  <c r="S57" i="4"/>
  <c r="Q57" i="4"/>
  <c r="P57" i="4"/>
  <c r="S56" i="4"/>
  <c r="Q56" i="4"/>
  <c r="P56" i="4"/>
  <c r="S55" i="4"/>
  <c r="Q55" i="4"/>
  <c r="P55" i="4"/>
  <c r="S54" i="4"/>
  <c r="Q54" i="4"/>
  <c r="P54" i="4"/>
  <c r="S52" i="4"/>
  <c r="Q52" i="4"/>
  <c r="P52" i="4"/>
  <c r="S51" i="4"/>
  <c r="Q51" i="4"/>
  <c r="P51" i="4"/>
  <c r="S50" i="4"/>
  <c r="Q50" i="4"/>
  <c r="P50" i="4"/>
  <c r="S49" i="4"/>
  <c r="Q49" i="4"/>
  <c r="P49" i="4"/>
  <c r="S48" i="4"/>
  <c r="Q48" i="4"/>
  <c r="P48" i="4"/>
  <c r="S47" i="4"/>
  <c r="Q47" i="4"/>
  <c r="P47" i="4"/>
  <c r="S46" i="4"/>
  <c r="Q46" i="4"/>
  <c r="P46" i="4"/>
  <c r="S45" i="4"/>
  <c r="Q45" i="4"/>
  <c r="P45" i="4"/>
  <c r="S44" i="4"/>
  <c r="Q44" i="4"/>
  <c r="P44" i="4"/>
  <c r="S43" i="4"/>
  <c r="Q43" i="4"/>
  <c r="P43" i="4"/>
  <c r="S42" i="4"/>
  <c r="Q42" i="4"/>
  <c r="P42" i="4"/>
  <c r="S41" i="4"/>
  <c r="Q41" i="4"/>
  <c r="P41" i="4"/>
  <c r="S40" i="4"/>
  <c r="Q40" i="4"/>
  <c r="P40" i="4"/>
  <c r="S29" i="4"/>
  <c r="Q29" i="4"/>
  <c r="P29" i="4"/>
  <c r="S24" i="4"/>
  <c r="Q24" i="4"/>
  <c r="P24" i="4"/>
  <c r="S17" i="4"/>
  <c r="Q17" i="4"/>
  <c r="P17" i="4"/>
  <c r="S10" i="4"/>
  <c r="Q10" i="4"/>
  <c r="P10" i="4"/>
  <c r="S87" i="5"/>
  <c r="Q87" i="5"/>
  <c r="P87" i="5"/>
  <c r="S75" i="5"/>
  <c r="S74" i="5" s="1"/>
  <c r="Q75" i="5"/>
  <c r="Q74" i="5" s="1"/>
  <c r="P75" i="5"/>
  <c r="P74" i="5" s="1"/>
  <c r="S68" i="5"/>
  <c r="Q68" i="5"/>
  <c r="P68" i="5"/>
  <c r="S67" i="5"/>
  <c r="Q67" i="5"/>
  <c r="P67" i="5"/>
  <c r="S66" i="5"/>
  <c r="Q66" i="5"/>
  <c r="P66" i="5"/>
  <c r="S65" i="5"/>
  <c r="Q65" i="5"/>
  <c r="P65" i="5"/>
  <c r="S64" i="5"/>
  <c r="Q64" i="5"/>
  <c r="P64" i="5"/>
  <c r="S63" i="5"/>
  <c r="Q63" i="5"/>
  <c r="P63" i="5"/>
  <c r="S62" i="5"/>
  <c r="Q62" i="5"/>
  <c r="P62" i="5"/>
  <c r="S61" i="5"/>
  <c r="Q61" i="5"/>
  <c r="P61" i="5"/>
  <c r="S60" i="5"/>
  <c r="Q60" i="5"/>
  <c r="P60" i="5"/>
  <c r="S59" i="5"/>
  <c r="Q59" i="5"/>
  <c r="P59" i="5"/>
  <c r="S58" i="5"/>
  <c r="Q58" i="5"/>
  <c r="P58" i="5"/>
  <c r="S57" i="5"/>
  <c r="Q57" i="5"/>
  <c r="P57" i="5"/>
  <c r="S56" i="5"/>
  <c r="Q56" i="5"/>
  <c r="P56" i="5"/>
  <c r="S55" i="5"/>
  <c r="Q55" i="5"/>
  <c r="P55" i="5"/>
  <c r="S54" i="5"/>
  <c r="Q54" i="5"/>
  <c r="P54" i="5"/>
  <c r="S52" i="5"/>
  <c r="Q52" i="5"/>
  <c r="P52" i="5"/>
  <c r="S51" i="5"/>
  <c r="Q51" i="5"/>
  <c r="P51" i="5"/>
  <c r="S50" i="5"/>
  <c r="Q50" i="5"/>
  <c r="P50" i="5"/>
  <c r="S49" i="5"/>
  <c r="Q49" i="5"/>
  <c r="P49" i="5"/>
  <c r="S48" i="5"/>
  <c r="Q48" i="5"/>
  <c r="P48" i="5"/>
  <c r="S47" i="5"/>
  <c r="Q47" i="5"/>
  <c r="P47" i="5"/>
  <c r="S46" i="5"/>
  <c r="Q46" i="5"/>
  <c r="P46" i="5"/>
  <c r="S45" i="5"/>
  <c r="Q45" i="5"/>
  <c r="P45" i="5"/>
  <c r="S44" i="5"/>
  <c r="Q44" i="5"/>
  <c r="P44" i="5"/>
  <c r="S43" i="5"/>
  <c r="Q43" i="5"/>
  <c r="P43" i="5"/>
  <c r="S42" i="5"/>
  <c r="Q42" i="5"/>
  <c r="P42" i="5"/>
  <c r="S41" i="5"/>
  <c r="Q41" i="5"/>
  <c r="P41" i="5"/>
  <c r="S40" i="5"/>
  <c r="Q40" i="5"/>
  <c r="P40" i="5"/>
  <c r="S29" i="5"/>
  <c r="Q29" i="5"/>
  <c r="P29" i="5"/>
  <c r="S24" i="5"/>
  <c r="Q24" i="5"/>
  <c r="P24" i="5"/>
  <c r="S17" i="5"/>
  <c r="Q17" i="5"/>
  <c r="P17" i="5"/>
  <c r="S10" i="5"/>
  <c r="Q10" i="5"/>
  <c r="P10" i="5"/>
  <c r="S87" i="81"/>
  <c r="Q87" i="81"/>
  <c r="P87" i="81"/>
  <c r="S75" i="81"/>
  <c r="S74" i="81" s="1"/>
  <c r="Q75" i="81"/>
  <c r="Q74" i="81" s="1"/>
  <c r="P75" i="81"/>
  <c r="P74" i="81" s="1"/>
  <c r="S68" i="81"/>
  <c r="Q68" i="81"/>
  <c r="P68" i="81"/>
  <c r="S67" i="81"/>
  <c r="Q67" i="81"/>
  <c r="P67" i="81"/>
  <c r="S66" i="81"/>
  <c r="Q66" i="81"/>
  <c r="P66" i="81"/>
  <c r="S65" i="81"/>
  <c r="Q65" i="81"/>
  <c r="P65" i="81"/>
  <c r="S64" i="81"/>
  <c r="Q64" i="81"/>
  <c r="P64" i="81"/>
  <c r="S63" i="81"/>
  <c r="Q63" i="81"/>
  <c r="P63" i="81"/>
  <c r="S62" i="81"/>
  <c r="Q62" i="81"/>
  <c r="P62" i="81"/>
  <c r="S61" i="81"/>
  <c r="Q61" i="81"/>
  <c r="P61" i="81"/>
  <c r="S60" i="81"/>
  <c r="Q60" i="81"/>
  <c r="P60" i="81"/>
  <c r="S59" i="81"/>
  <c r="Q59" i="81"/>
  <c r="P59" i="81"/>
  <c r="S58" i="81"/>
  <c r="Q58" i="81"/>
  <c r="P58" i="81"/>
  <c r="S57" i="81"/>
  <c r="Q57" i="81"/>
  <c r="P57" i="81"/>
  <c r="S56" i="81"/>
  <c r="Q56" i="81"/>
  <c r="P56" i="81"/>
  <c r="S55" i="81"/>
  <c r="Q55" i="81"/>
  <c r="P55" i="81"/>
  <c r="S54" i="81"/>
  <c r="Q54" i="81"/>
  <c r="P54" i="81"/>
  <c r="S52" i="81"/>
  <c r="Q52" i="81"/>
  <c r="P52" i="81"/>
  <c r="S51" i="81"/>
  <c r="Q51" i="81"/>
  <c r="P51" i="81"/>
  <c r="S50" i="81"/>
  <c r="Q50" i="81"/>
  <c r="P50" i="81"/>
  <c r="S49" i="81"/>
  <c r="Q49" i="81"/>
  <c r="P49" i="81"/>
  <c r="S48" i="81"/>
  <c r="Q48" i="81"/>
  <c r="P48" i="81"/>
  <c r="S47" i="81"/>
  <c r="Q47" i="81"/>
  <c r="P47" i="81"/>
  <c r="S46" i="81"/>
  <c r="Q46" i="81"/>
  <c r="P46" i="81"/>
  <c r="S45" i="81"/>
  <c r="Q45" i="81"/>
  <c r="P45" i="81"/>
  <c r="S44" i="81"/>
  <c r="Q44" i="81"/>
  <c r="P44" i="81"/>
  <c r="S43" i="81"/>
  <c r="Q43" i="81"/>
  <c r="P43" i="81"/>
  <c r="S42" i="81"/>
  <c r="Q42" i="81"/>
  <c r="P42" i="81"/>
  <c r="S41" i="81"/>
  <c r="Q41" i="81"/>
  <c r="P41" i="81"/>
  <c r="S40" i="81"/>
  <c r="Q40" i="81"/>
  <c r="P40" i="81"/>
  <c r="S29" i="81"/>
  <c r="Q29" i="81"/>
  <c r="P29" i="81"/>
  <c r="S24" i="81"/>
  <c r="Q24" i="81"/>
  <c r="P24" i="81"/>
  <c r="S17" i="81"/>
  <c r="Q17" i="81"/>
  <c r="P17" i="81"/>
  <c r="S10" i="81"/>
  <c r="Q10" i="81"/>
  <c r="P10" i="81"/>
  <c r="S87" i="13"/>
  <c r="Q87" i="13"/>
  <c r="P87" i="13"/>
  <c r="S75" i="13"/>
  <c r="S74" i="13" s="1"/>
  <c r="Q75" i="13"/>
  <c r="Q74" i="13" s="1"/>
  <c r="P75" i="13"/>
  <c r="P74" i="13" s="1"/>
  <c r="S68" i="13"/>
  <c r="Q68" i="13"/>
  <c r="P68" i="13"/>
  <c r="S67" i="13"/>
  <c r="Q67" i="13"/>
  <c r="P67" i="13"/>
  <c r="S66" i="13"/>
  <c r="Q66" i="13"/>
  <c r="P66" i="13"/>
  <c r="S65" i="13"/>
  <c r="Q65" i="13"/>
  <c r="P65" i="13"/>
  <c r="S64" i="13"/>
  <c r="Q64" i="13"/>
  <c r="P64" i="13"/>
  <c r="S63" i="13"/>
  <c r="Q63" i="13"/>
  <c r="P63" i="13"/>
  <c r="S62" i="13"/>
  <c r="Q62" i="13"/>
  <c r="P62" i="13"/>
  <c r="S61" i="13"/>
  <c r="Q61" i="13"/>
  <c r="P61" i="13"/>
  <c r="S60" i="13"/>
  <c r="Q60" i="13"/>
  <c r="P60" i="13"/>
  <c r="S59" i="13"/>
  <c r="Q59" i="13"/>
  <c r="P59" i="13"/>
  <c r="S58" i="13"/>
  <c r="Q58" i="13"/>
  <c r="P58" i="13"/>
  <c r="S57" i="13"/>
  <c r="Q57" i="13"/>
  <c r="P57" i="13"/>
  <c r="S56" i="13"/>
  <c r="Q56" i="13"/>
  <c r="P56" i="13"/>
  <c r="S55" i="13"/>
  <c r="Q55" i="13"/>
  <c r="P55" i="13"/>
  <c r="S54" i="13"/>
  <c r="Q54" i="13"/>
  <c r="P54" i="13"/>
  <c r="S52" i="13"/>
  <c r="Q52" i="13"/>
  <c r="P52" i="13"/>
  <c r="S51" i="13"/>
  <c r="Q51" i="13"/>
  <c r="P51" i="13"/>
  <c r="S50" i="13"/>
  <c r="Q50" i="13"/>
  <c r="P50" i="13"/>
  <c r="S49" i="13"/>
  <c r="Q49" i="13"/>
  <c r="P49" i="13"/>
  <c r="S48" i="13"/>
  <c r="Q48" i="13"/>
  <c r="P48" i="13"/>
  <c r="S47" i="13"/>
  <c r="Q47" i="13"/>
  <c r="P47" i="13"/>
  <c r="S46" i="13"/>
  <c r="Q46" i="13"/>
  <c r="P46" i="13"/>
  <c r="S45" i="13"/>
  <c r="Q45" i="13"/>
  <c r="P45" i="13"/>
  <c r="S44" i="13"/>
  <c r="Q44" i="13"/>
  <c r="P44" i="13"/>
  <c r="S43" i="13"/>
  <c r="Q43" i="13"/>
  <c r="P43" i="13"/>
  <c r="S42" i="13"/>
  <c r="Q42" i="13"/>
  <c r="P42" i="13"/>
  <c r="S41" i="13"/>
  <c r="Q41" i="13"/>
  <c r="P41" i="13"/>
  <c r="S40" i="13"/>
  <c r="Q40" i="13"/>
  <c r="P40" i="13"/>
  <c r="S29" i="13"/>
  <c r="Q29" i="13"/>
  <c r="P29" i="13"/>
  <c r="S24" i="13"/>
  <c r="Q24" i="13"/>
  <c r="P24" i="13"/>
  <c r="S17" i="13"/>
  <c r="Q17" i="13"/>
  <c r="P17" i="13"/>
  <c r="S10" i="13"/>
  <c r="Q10" i="13"/>
  <c r="P10" i="13"/>
  <c r="S87" i="14"/>
  <c r="Q87" i="14"/>
  <c r="P87" i="14"/>
  <c r="S75" i="14"/>
  <c r="S74" i="14" s="1"/>
  <c r="Q75" i="14"/>
  <c r="Q74" i="14" s="1"/>
  <c r="P75" i="14"/>
  <c r="P74" i="14" s="1"/>
  <c r="S68" i="14"/>
  <c r="Q68" i="14"/>
  <c r="P68" i="14"/>
  <c r="S67" i="14"/>
  <c r="Q67" i="14"/>
  <c r="P67" i="14"/>
  <c r="S66" i="14"/>
  <c r="Q66" i="14"/>
  <c r="P66" i="14"/>
  <c r="S65" i="14"/>
  <c r="Q65" i="14"/>
  <c r="P65" i="14"/>
  <c r="S64" i="14"/>
  <c r="Q64" i="14"/>
  <c r="P64" i="14"/>
  <c r="S63" i="14"/>
  <c r="Q63" i="14"/>
  <c r="P63" i="14"/>
  <c r="S62" i="14"/>
  <c r="Q62" i="14"/>
  <c r="P62" i="14"/>
  <c r="S61" i="14"/>
  <c r="Q61" i="14"/>
  <c r="P61" i="14"/>
  <c r="S60" i="14"/>
  <c r="Q60" i="14"/>
  <c r="P60" i="14"/>
  <c r="S59" i="14"/>
  <c r="Q59" i="14"/>
  <c r="P59" i="14"/>
  <c r="S58" i="14"/>
  <c r="Q58" i="14"/>
  <c r="P58" i="14"/>
  <c r="S57" i="14"/>
  <c r="Q57" i="14"/>
  <c r="P57" i="14"/>
  <c r="S56" i="14"/>
  <c r="Q56" i="14"/>
  <c r="P56" i="14"/>
  <c r="S55" i="14"/>
  <c r="Q55" i="14"/>
  <c r="P55" i="14"/>
  <c r="S54" i="14"/>
  <c r="Q54" i="14"/>
  <c r="P54" i="14"/>
  <c r="S52" i="14"/>
  <c r="Q52" i="14"/>
  <c r="P52" i="14"/>
  <c r="S51" i="14"/>
  <c r="Q51" i="14"/>
  <c r="P51" i="14"/>
  <c r="S50" i="14"/>
  <c r="Q50" i="14"/>
  <c r="P50" i="14"/>
  <c r="S49" i="14"/>
  <c r="Q49" i="14"/>
  <c r="P49" i="14"/>
  <c r="S48" i="14"/>
  <c r="Q48" i="14"/>
  <c r="P48" i="14"/>
  <c r="S47" i="14"/>
  <c r="Q47" i="14"/>
  <c r="P47" i="14"/>
  <c r="S46" i="14"/>
  <c r="Q46" i="14"/>
  <c r="P46" i="14"/>
  <c r="S45" i="14"/>
  <c r="Q45" i="14"/>
  <c r="P45" i="14"/>
  <c r="S44" i="14"/>
  <c r="Q44" i="14"/>
  <c r="P44" i="14"/>
  <c r="S43" i="14"/>
  <c r="Q43" i="14"/>
  <c r="P43" i="14"/>
  <c r="S42" i="14"/>
  <c r="Q42" i="14"/>
  <c r="P42" i="14"/>
  <c r="S41" i="14"/>
  <c r="Q41" i="14"/>
  <c r="P41" i="14"/>
  <c r="S40" i="14"/>
  <c r="Q40" i="14"/>
  <c r="P40" i="14"/>
  <c r="S29" i="14"/>
  <c r="Q29" i="14"/>
  <c r="P29" i="14"/>
  <c r="S24" i="14"/>
  <c r="Q24" i="14"/>
  <c r="P24" i="14"/>
  <c r="S17" i="14"/>
  <c r="Q17" i="14"/>
  <c r="P17" i="14"/>
  <c r="S10" i="14"/>
  <c r="Q10" i="14"/>
  <c r="P10" i="14"/>
  <c r="S87" i="15"/>
  <c r="Q87" i="15"/>
  <c r="P87" i="15"/>
  <c r="S75" i="15"/>
  <c r="S74" i="15" s="1"/>
  <c r="Q75" i="15"/>
  <c r="Q74" i="15" s="1"/>
  <c r="P75" i="15"/>
  <c r="P74" i="15" s="1"/>
  <c r="S68" i="15"/>
  <c r="Q68" i="15"/>
  <c r="P68" i="15"/>
  <c r="S67" i="15"/>
  <c r="Q67" i="15"/>
  <c r="P67" i="15"/>
  <c r="S66" i="15"/>
  <c r="Q66" i="15"/>
  <c r="P66" i="15"/>
  <c r="S65" i="15"/>
  <c r="Q65" i="15"/>
  <c r="P65" i="15"/>
  <c r="S64" i="15"/>
  <c r="Q64" i="15"/>
  <c r="P64" i="15"/>
  <c r="S63" i="15"/>
  <c r="Q63" i="15"/>
  <c r="P63" i="15"/>
  <c r="S62" i="15"/>
  <c r="Q62" i="15"/>
  <c r="P62" i="15"/>
  <c r="S61" i="15"/>
  <c r="Q61" i="15"/>
  <c r="P61" i="15"/>
  <c r="S60" i="15"/>
  <c r="Q60" i="15"/>
  <c r="P60" i="15"/>
  <c r="S59" i="15"/>
  <c r="Q59" i="15"/>
  <c r="P59" i="15"/>
  <c r="S58" i="15"/>
  <c r="Q58" i="15"/>
  <c r="P58" i="15"/>
  <c r="S57" i="15"/>
  <c r="Q57" i="15"/>
  <c r="P57" i="15"/>
  <c r="S56" i="15"/>
  <c r="Q56" i="15"/>
  <c r="P56" i="15"/>
  <c r="S55" i="15"/>
  <c r="Q55" i="15"/>
  <c r="P55" i="15"/>
  <c r="S54" i="15"/>
  <c r="Q54" i="15"/>
  <c r="P54" i="15"/>
  <c r="S52" i="15"/>
  <c r="Q52" i="15"/>
  <c r="P52" i="15"/>
  <c r="S51" i="15"/>
  <c r="Q51" i="15"/>
  <c r="P51" i="15"/>
  <c r="S50" i="15"/>
  <c r="Q50" i="15"/>
  <c r="P50" i="15"/>
  <c r="S49" i="15"/>
  <c r="Q49" i="15"/>
  <c r="P49" i="15"/>
  <c r="S48" i="15"/>
  <c r="Q48" i="15"/>
  <c r="P48" i="15"/>
  <c r="S47" i="15"/>
  <c r="Q47" i="15"/>
  <c r="P47" i="15"/>
  <c r="S46" i="15"/>
  <c r="Q46" i="15"/>
  <c r="P46" i="15"/>
  <c r="S45" i="15"/>
  <c r="Q45" i="15"/>
  <c r="P45" i="15"/>
  <c r="S44" i="15"/>
  <c r="Q44" i="15"/>
  <c r="P44" i="15"/>
  <c r="S43" i="15"/>
  <c r="Q43" i="15"/>
  <c r="P43" i="15"/>
  <c r="S42" i="15"/>
  <c r="Q42" i="15"/>
  <c r="P42" i="15"/>
  <c r="S41" i="15"/>
  <c r="Q41" i="15"/>
  <c r="P41" i="15"/>
  <c r="S40" i="15"/>
  <c r="Q40" i="15"/>
  <c r="P40" i="15"/>
  <c r="S29" i="15"/>
  <c r="Q29" i="15"/>
  <c r="P29" i="15"/>
  <c r="S24" i="15"/>
  <c r="Q24" i="15"/>
  <c r="P24" i="15"/>
  <c r="S17" i="15"/>
  <c r="Q17" i="15"/>
  <c r="P17" i="15"/>
  <c r="S10" i="15"/>
  <c r="Q10" i="15"/>
  <c r="P10" i="15"/>
  <c r="S87" i="79"/>
  <c r="Q87" i="79"/>
  <c r="S75" i="79"/>
  <c r="S74" i="79" s="1"/>
  <c r="Q75" i="79"/>
  <c r="Q74" i="79" s="1"/>
  <c r="S68" i="79"/>
  <c r="Q68" i="79"/>
  <c r="P38" i="79"/>
  <c r="P37" i="79"/>
  <c r="P36" i="79"/>
  <c r="P35" i="79"/>
  <c r="P34" i="79"/>
  <c r="P33" i="79"/>
  <c r="P32" i="79"/>
  <c r="S29" i="79"/>
  <c r="Q29" i="79"/>
  <c r="S24" i="79"/>
  <c r="Q24" i="79"/>
  <c r="S17" i="79"/>
  <c r="Q17" i="79"/>
  <c r="P17" i="79"/>
  <c r="S10" i="79"/>
  <c r="Q10" i="79"/>
  <c r="P10" i="79"/>
  <c r="S87" i="17"/>
  <c r="Q87" i="17"/>
  <c r="P87" i="17"/>
  <c r="S75" i="17"/>
  <c r="S74" i="17" s="1"/>
  <c r="Q75" i="17"/>
  <c r="Q74" i="17" s="1"/>
  <c r="P75" i="17"/>
  <c r="P74" i="17" s="1"/>
  <c r="S68" i="17"/>
  <c r="Q68" i="17"/>
  <c r="P68" i="17"/>
  <c r="S67" i="17"/>
  <c r="Q67" i="17"/>
  <c r="P67" i="17"/>
  <c r="S66" i="17"/>
  <c r="Q66" i="17"/>
  <c r="P66" i="17"/>
  <c r="S65" i="17"/>
  <c r="Q65" i="17"/>
  <c r="P65" i="17"/>
  <c r="S64" i="17"/>
  <c r="Q64" i="17"/>
  <c r="P64" i="17"/>
  <c r="S63" i="17"/>
  <c r="Q63" i="17"/>
  <c r="P63" i="17"/>
  <c r="S62" i="17"/>
  <c r="Q62" i="17"/>
  <c r="P62" i="17"/>
  <c r="S61" i="17"/>
  <c r="Q61" i="17"/>
  <c r="P61" i="17"/>
  <c r="S60" i="17"/>
  <c r="Q60" i="17"/>
  <c r="P60" i="17"/>
  <c r="S59" i="17"/>
  <c r="Q59" i="17"/>
  <c r="P59" i="17"/>
  <c r="S58" i="17"/>
  <c r="Q58" i="17"/>
  <c r="P58" i="17"/>
  <c r="S57" i="17"/>
  <c r="Q57" i="17"/>
  <c r="P57" i="17"/>
  <c r="S56" i="17"/>
  <c r="Q56" i="17"/>
  <c r="P56" i="17"/>
  <c r="S55" i="17"/>
  <c r="Q55" i="17"/>
  <c r="P55" i="17"/>
  <c r="S54" i="17"/>
  <c r="Q54" i="17"/>
  <c r="P54" i="17"/>
  <c r="S52" i="17"/>
  <c r="Q52" i="17"/>
  <c r="P52" i="17"/>
  <c r="S51" i="17"/>
  <c r="Q51" i="17"/>
  <c r="P51" i="17"/>
  <c r="S50" i="17"/>
  <c r="Q50" i="17"/>
  <c r="P50" i="17"/>
  <c r="S49" i="17"/>
  <c r="Q49" i="17"/>
  <c r="P49" i="17"/>
  <c r="S48" i="17"/>
  <c r="Q48" i="17"/>
  <c r="P48" i="17"/>
  <c r="S47" i="17"/>
  <c r="Q47" i="17"/>
  <c r="P47" i="17"/>
  <c r="S46" i="17"/>
  <c r="Q46" i="17"/>
  <c r="P46" i="17"/>
  <c r="S45" i="17"/>
  <c r="Q45" i="17"/>
  <c r="P45" i="17"/>
  <c r="S44" i="17"/>
  <c r="Q44" i="17"/>
  <c r="P44" i="17"/>
  <c r="S43" i="17"/>
  <c r="Q43" i="17"/>
  <c r="P43" i="17"/>
  <c r="S42" i="17"/>
  <c r="Q42" i="17"/>
  <c r="P42" i="17"/>
  <c r="S41" i="17"/>
  <c r="Q41" i="17"/>
  <c r="P41" i="17"/>
  <c r="S40" i="17"/>
  <c r="Q40" i="17"/>
  <c r="P40" i="17"/>
  <c r="S29" i="17"/>
  <c r="Q29" i="17"/>
  <c r="P29" i="17"/>
  <c r="S24" i="17"/>
  <c r="Q24" i="17"/>
  <c r="P24" i="17"/>
  <c r="S17" i="17"/>
  <c r="Q17" i="17"/>
  <c r="P17" i="17"/>
  <c r="S10" i="17"/>
  <c r="Q10" i="17"/>
  <c r="P10" i="17"/>
  <c r="S87" i="10"/>
  <c r="Q87" i="10"/>
  <c r="P87" i="10"/>
  <c r="S75" i="10"/>
  <c r="S74" i="10" s="1"/>
  <c r="Q75" i="10"/>
  <c r="Q74" i="10" s="1"/>
  <c r="P75" i="10"/>
  <c r="P74" i="10" s="1"/>
  <c r="S68" i="10"/>
  <c r="Q68" i="10"/>
  <c r="P68" i="10"/>
  <c r="S67" i="10"/>
  <c r="Q67" i="10"/>
  <c r="P67" i="10"/>
  <c r="S66" i="10"/>
  <c r="Q66" i="10"/>
  <c r="P66" i="10"/>
  <c r="S65" i="10"/>
  <c r="Q65" i="10"/>
  <c r="P65" i="10"/>
  <c r="S64" i="10"/>
  <c r="Q64" i="10"/>
  <c r="P64" i="10"/>
  <c r="S63" i="10"/>
  <c r="Q63" i="10"/>
  <c r="P63" i="10"/>
  <c r="S62" i="10"/>
  <c r="Q62" i="10"/>
  <c r="P62" i="10"/>
  <c r="S61" i="10"/>
  <c r="Q61" i="10"/>
  <c r="P61" i="10"/>
  <c r="S60" i="10"/>
  <c r="Q60" i="10"/>
  <c r="P60" i="10"/>
  <c r="S59" i="10"/>
  <c r="Q59" i="10"/>
  <c r="P59" i="10"/>
  <c r="S58" i="10"/>
  <c r="Q58" i="10"/>
  <c r="P58" i="10"/>
  <c r="S57" i="10"/>
  <c r="Q57" i="10"/>
  <c r="P57" i="10"/>
  <c r="S56" i="10"/>
  <c r="Q56" i="10"/>
  <c r="P56" i="10"/>
  <c r="S55" i="10"/>
  <c r="Q55" i="10"/>
  <c r="P55" i="10"/>
  <c r="S54" i="10"/>
  <c r="Q54" i="10"/>
  <c r="P54" i="10"/>
  <c r="S52" i="10"/>
  <c r="Q52" i="10"/>
  <c r="P52" i="10"/>
  <c r="S51" i="10"/>
  <c r="Q51" i="10"/>
  <c r="P51" i="10"/>
  <c r="S50" i="10"/>
  <c r="Q50" i="10"/>
  <c r="P50" i="10"/>
  <c r="S49" i="10"/>
  <c r="Q49" i="10"/>
  <c r="P49" i="10"/>
  <c r="S48" i="10"/>
  <c r="Q48" i="10"/>
  <c r="P48" i="10"/>
  <c r="S47" i="10"/>
  <c r="Q47" i="10"/>
  <c r="P47" i="10"/>
  <c r="S46" i="10"/>
  <c r="Q46" i="10"/>
  <c r="P46" i="10"/>
  <c r="S45" i="10"/>
  <c r="Q45" i="10"/>
  <c r="P45" i="10"/>
  <c r="S44" i="10"/>
  <c r="Q44" i="10"/>
  <c r="P44" i="10"/>
  <c r="S43" i="10"/>
  <c r="Q43" i="10"/>
  <c r="P43" i="10"/>
  <c r="S42" i="10"/>
  <c r="Q42" i="10"/>
  <c r="P42" i="10"/>
  <c r="S41" i="10"/>
  <c r="Q41" i="10"/>
  <c r="P41" i="10"/>
  <c r="S40" i="10"/>
  <c r="Q40" i="10"/>
  <c r="P40" i="10"/>
  <c r="S29" i="10"/>
  <c r="Q29" i="10"/>
  <c r="P29" i="10"/>
  <c r="S24" i="10"/>
  <c r="Q24" i="10"/>
  <c r="P24" i="10"/>
  <c r="S17" i="10"/>
  <c r="Q17" i="10"/>
  <c r="P17" i="10"/>
  <c r="S10" i="10"/>
  <c r="Q10" i="10"/>
  <c r="P10" i="10"/>
  <c r="S87" i="16"/>
  <c r="Q87" i="16"/>
  <c r="P87" i="16"/>
  <c r="S75" i="16"/>
  <c r="S74" i="16" s="1"/>
  <c r="Q75" i="16"/>
  <c r="Q74" i="16" s="1"/>
  <c r="P75" i="16"/>
  <c r="P74" i="16" s="1"/>
  <c r="S68" i="16"/>
  <c r="Q68" i="16"/>
  <c r="P68" i="16"/>
  <c r="S67" i="16"/>
  <c r="Q67" i="16"/>
  <c r="P67" i="16"/>
  <c r="S66" i="16"/>
  <c r="Q66" i="16"/>
  <c r="P66" i="16"/>
  <c r="S65" i="16"/>
  <c r="Q65" i="16"/>
  <c r="P65" i="16"/>
  <c r="S64" i="16"/>
  <c r="Q64" i="16"/>
  <c r="P64" i="16"/>
  <c r="S63" i="16"/>
  <c r="Q63" i="16"/>
  <c r="P63" i="16"/>
  <c r="S62" i="16"/>
  <c r="Q62" i="16"/>
  <c r="P62" i="16"/>
  <c r="S61" i="16"/>
  <c r="Q61" i="16"/>
  <c r="P61" i="16"/>
  <c r="S60" i="16"/>
  <c r="Q60" i="16"/>
  <c r="P60" i="16"/>
  <c r="S59" i="16"/>
  <c r="Q59" i="16"/>
  <c r="P59" i="16"/>
  <c r="S58" i="16"/>
  <c r="Q58" i="16"/>
  <c r="P58" i="16"/>
  <c r="S57" i="16"/>
  <c r="Q57" i="16"/>
  <c r="P57" i="16"/>
  <c r="S56" i="16"/>
  <c r="Q56" i="16"/>
  <c r="P56" i="16"/>
  <c r="S55" i="16"/>
  <c r="Q55" i="16"/>
  <c r="P55" i="16"/>
  <c r="S54" i="16"/>
  <c r="Q54" i="16"/>
  <c r="P54" i="16"/>
  <c r="S52" i="16"/>
  <c r="Q52" i="16"/>
  <c r="P52" i="16"/>
  <c r="S51" i="16"/>
  <c r="Q51" i="16"/>
  <c r="P51" i="16"/>
  <c r="S50" i="16"/>
  <c r="Q50" i="16"/>
  <c r="P50" i="16"/>
  <c r="S49" i="16"/>
  <c r="Q49" i="16"/>
  <c r="P49" i="16"/>
  <c r="S48" i="16"/>
  <c r="Q48" i="16"/>
  <c r="P48" i="16"/>
  <c r="S47" i="16"/>
  <c r="Q47" i="16"/>
  <c r="P47" i="16"/>
  <c r="S46" i="16"/>
  <c r="Q46" i="16"/>
  <c r="P46" i="16"/>
  <c r="S45" i="16"/>
  <c r="Q45" i="16"/>
  <c r="P45" i="16"/>
  <c r="S44" i="16"/>
  <c r="Q44" i="16"/>
  <c r="P44" i="16"/>
  <c r="S43" i="16"/>
  <c r="Q43" i="16"/>
  <c r="P43" i="16"/>
  <c r="S42" i="16"/>
  <c r="Q42" i="16"/>
  <c r="P42" i="16"/>
  <c r="S41" i="16"/>
  <c r="Q41" i="16"/>
  <c r="P41" i="16"/>
  <c r="S40" i="16"/>
  <c r="Q40" i="16"/>
  <c r="P40" i="16"/>
  <c r="S29" i="16"/>
  <c r="Q29" i="16"/>
  <c r="P29" i="16"/>
  <c r="S24" i="16"/>
  <c r="Q24" i="16"/>
  <c r="P24" i="16"/>
  <c r="S17" i="16"/>
  <c r="Q17" i="16"/>
  <c r="P17" i="16"/>
  <c r="S10" i="16"/>
  <c r="Q10" i="16"/>
  <c r="P10" i="16"/>
  <c r="S87" i="18"/>
  <c r="Q87" i="18"/>
  <c r="P87" i="18"/>
  <c r="S75" i="18"/>
  <c r="S74" i="18" s="1"/>
  <c r="Q75" i="18"/>
  <c r="Q74" i="18" s="1"/>
  <c r="P75" i="18"/>
  <c r="P74" i="18" s="1"/>
  <c r="S68" i="18"/>
  <c r="Q68" i="18"/>
  <c r="P68" i="18"/>
  <c r="S67" i="18"/>
  <c r="Q67" i="18"/>
  <c r="P67" i="18"/>
  <c r="S66" i="18"/>
  <c r="Q66" i="18"/>
  <c r="P66" i="18"/>
  <c r="S65" i="18"/>
  <c r="Q65" i="18"/>
  <c r="P65" i="18"/>
  <c r="S64" i="18"/>
  <c r="Q64" i="18"/>
  <c r="P64" i="18"/>
  <c r="S63" i="18"/>
  <c r="Q63" i="18"/>
  <c r="P63" i="18"/>
  <c r="S62" i="18"/>
  <c r="Q62" i="18"/>
  <c r="P62" i="18"/>
  <c r="S61" i="18"/>
  <c r="Q61" i="18"/>
  <c r="P61" i="18"/>
  <c r="S60" i="18"/>
  <c r="Q60" i="18"/>
  <c r="P60" i="18"/>
  <c r="S59" i="18"/>
  <c r="Q59" i="18"/>
  <c r="P59" i="18"/>
  <c r="S58" i="18"/>
  <c r="Q58" i="18"/>
  <c r="P58" i="18"/>
  <c r="S57" i="18"/>
  <c r="Q57" i="18"/>
  <c r="P57" i="18"/>
  <c r="S56" i="18"/>
  <c r="Q56" i="18"/>
  <c r="P56" i="18"/>
  <c r="S55" i="18"/>
  <c r="Q55" i="18"/>
  <c r="P55" i="18"/>
  <c r="S54" i="18"/>
  <c r="Q54" i="18"/>
  <c r="P54" i="18"/>
  <c r="S52" i="18"/>
  <c r="Q52" i="18"/>
  <c r="P52" i="18"/>
  <c r="S51" i="18"/>
  <c r="Q51" i="18"/>
  <c r="P51" i="18"/>
  <c r="S50" i="18"/>
  <c r="Q50" i="18"/>
  <c r="P50" i="18"/>
  <c r="S49" i="18"/>
  <c r="Q49" i="18"/>
  <c r="P49" i="18"/>
  <c r="S48" i="18"/>
  <c r="Q48" i="18"/>
  <c r="P48" i="18"/>
  <c r="S47" i="18"/>
  <c r="Q47" i="18"/>
  <c r="P47" i="18"/>
  <c r="S46" i="18"/>
  <c r="Q46" i="18"/>
  <c r="P46" i="18"/>
  <c r="S45" i="18"/>
  <c r="Q45" i="18"/>
  <c r="P45" i="18"/>
  <c r="S44" i="18"/>
  <c r="Q44" i="18"/>
  <c r="P44" i="18"/>
  <c r="S43" i="18"/>
  <c r="Q43" i="18"/>
  <c r="P43" i="18"/>
  <c r="S42" i="18"/>
  <c r="Q42" i="18"/>
  <c r="P42" i="18"/>
  <c r="S41" i="18"/>
  <c r="Q41" i="18"/>
  <c r="P41" i="18"/>
  <c r="S40" i="18"/>
  <c r="Q40" i="18"/>
  <c r="P40" i="18"/>
  <c r="S29" i="18"/>
  <c r="Q29" i="18"/>
  <c r="P29" i="18"/>
  <c r="S24" i="18"/>
  <c r="Q24" i="18"/>
  <c r="P24" i="18"/>
  <c r="S17" i="18"/>
  <c r="Q17" i="18"/>
  <c r="P17" i="18"/>
  <c r="S10" i="18"/>
  <c r="Q10" i="18"/>
  <c r="P10" i="18"/>
  <c r="S87" i="19"/>
  <c r="Q87" i="19"/>
  <c r="P87" i="19"/>
  <c r="S75" i="19"/>
  <c r="S74" i="19" s="1"/>
  <c r="Q75" i="19"/>
  <c r="Q74" i="19" s="1"/>
  <c r="P75" i="19"/>
  <c r="P74" i="19" s="1"/>
  <c r="S68" i="19"/>
  <c r="Q68" i="19"/>
  <c r="P68" i="19"/>
  <c r="S67" i="19"/>
  <c r="Q67" i="19"/>
  <c r="P67" i="19"/>
  <c r="S66" i="19"/>
  <c r="Q66" i="19"/>
  <c r="P66" i="19"/>
  <c r="S65" i="19"/>
  <c r="Q65" i="19"/>
  <c r="P65" i="19"/>
  <c r="S64" i="19"/>
  <c r="Q64" i="19"/>
  <c r="P64" i="19"/>
  <c r="S63" i="19"/>
  <c r="Q63" i="19"/>
  <c r="P63" i="19"/>
  <c r="S62" i="19"/>
  <c r="Q62" i="19"/>
  <c r="P62" i="19"/>
  <c r="S61" i="19"/>
  <c r="Q61" i="19"/>
  <c r="P61" i="19"/>
  <c r="S60" i="19"/>
  <c r="Q60" i="19"/>
  <c r="P60" i="19"/>
  <c r="S59" i="19"/>
  <c r="Q59" i="19"/>
  <c r="P59" i="19"/>
  <c r="S58" i="19"/>
  <c r="Q58" i="19"/>
  <c r="P58" i="19"/>
  <c r="S57" i="19"/>
  <c r="Q57" i="19"/>
  <c r="P57" i="19"/>
  <c r="S56" i="19"/>
  <c r="Q56" i="19"/>
  <c r="P56" i="19"/>
  <c r="S55" i="19"/>
  <c r="Q55" i="19"/>
  <c r="P55" i="19"/>
  <c r="S54" i="19"/>
  <c r="Q54" i="19"/>
  <c r="P54" i="19"/>
  <c r="S52" i="19"/>
  <c r="Q52" i="19"/>
  <c r="P52" i="19"/>
  <c r="S51" i="19"/>
  <c r="Q51" i="19"/>
  <c r="P51" i="19"/>
  <c r="S50" i="19"/>
  <c r="Q50" i="19"/>
  <c r="P50" i="19"/>
  <c r="S49" i="19"/>
  <c r="Q49" i="19"/>
  <c r="P49" i="19"/>
  <c r="S48" i="19"/>
  <c r="Q48" i="19"/>
  <c r="P48" i="19"/>
  <c r="S47" i="19"/>
  <c r="Q47" i="19"/>
  <c r="P47" i="19"/>
  <c r="S46" i="19"/>
  <c r="Q46" i="19"/>
  <c r="P46" i="19"/>
  <c r="S45" i="19"/>
  <c r="Q45" i="19"/>
  <c r="P45" i="19"/>
  <c r="S44" i="19"/>
  <c r="Q44" i="19"/>
  <c r="P44" i="19"/>
  <c r="S43" i="19"/>
  <c r="Q43" i="19"/>
  <c r="P43" i="19"/>
  <c r="S42" i="19"/>
  <c r="Q42" i="19"/>
  <c r="P42" i="19"/>
  <c r="S41" i="19"/>
  <c r="Q41" i="19"/>
  <c r="P41" i="19"/>
  <c r="S40" i="19"/>
  <c r="Q40" i="19"/>
  <c r="P40" i="19"/>
  <c r="S29" i="19"/>
  <c r="Q29" i="19"/>
  <c r="P29" i="19"/>
  <c r="S24" i="19"/>
  <c r="Q24" i="19"/>
  <c r="P24" i="19"/>
  <c r="S17" i="19"/>
  <c r="Q17" i="19"/>
  <c r="P17" i="19"/>
  <c r="S10" i="19"/>
  <c r="Q10" i="19"/>
  <c r="P10" i="19"/>
  <c r="S87" i="20"/>
  <c r="Q87" i="20"/>
  <c r="P87" i="20"/>
  <c r="S75" i="20"/>
  <c r="S74" i="20" s="1"/>
  <c r="Q75" i="20"/>
  <c r="Q74" i="20" s="1"/>
  <c r="P75" i="20"/>
  <c r="P74" i="20" s="1"/>
  <c r="S68" i="20"/>
  <c r="Q68" i="20"/>
  <c r="P68" i="20"/>
  <c r="S67" i="20"/>
  <c r="Q67" i="20"/>
  <c r="P67" i="20"/>
  <c r="S66" i="20"/>
  <c r="Q66" i="20"/>
  <c r="P66" i="20"/>
  <c r="S65" i="20"/>
  <c r="Q65" i="20"/>
  <c r="P65" i="20"/>
  <c r="S64" i="20"/>
  <c r="Q64" i="20"/>
  <c r="P64" i="20"/>
  <c r="S63" i="20"/>
  <c r="Q63" i="20"/>
  <c r="P63" i="20"/>
  <c r="S62" i="20"/>
  <c r="Q62" i="20"/>
  <c r="P62" i="20"/>
  <c r="S61" i="20"/>
  <c r="Q61" i="20"/>
  <c r="P61" i="20"/>
  <c r="S60" i="20"/>
  <c r="Q60" i="20"/>
  <c r="P60" i="20"/>
  <c r="S59" i="20"/>
  <c r="Q59" i="20"/>
  <c r="P59" i="20"/>
  <c r="S58" i="20"/>
  <c r="Q58" i="20"/>
  <c r="P58" i="20"/>
  <c r="S57" i="20"/>
  <c r="Q57" i="20"/>
  <c r="P57" i="20"/>
  <c r="S56" i="20"/>
  <c r="Q56" i="20"/>
  <c r="P56" i="20"/>
  <c r="S55" i="20"/>
  <c r="Q55" i="20"/>
  <c r="P55" i="20"/>
  <c r="S54" i="20"/>
  <c r="Q54" i="20"/>
  <c r="P54" i="20"/>
  <c r="S52" i="20"/>
  <c r="Q52" i="20"/>
  <c r="P52" i="20"/>
  <c r="S51" i="20"/>
  <c r="Q51" i="20"/>
  <c r="P51" i="20"/>
  <c r="S50" i="20"/>
  <c r="Q50" i="20"/>
  <c r="P50" i="20"/>
  <c r="S49" i="20"/>
  <c r="Q49" i="20"/>
  <c r="P49" i="20"/>
  <c r="S48" i="20"/>
  <c r="Q48" i="20"/>
  <c r="P48" i="20"/>
  <c r="S47" i="20"/>
  <c r="Q47" i="20"/>
  <c r="P47" i="20"/>
  <c r="S46" i="20"/>
  <c r="Q46" i="20"/>
  <c r="P46" i="20"/>
  <c r="S45" i="20"/>
  <c r="Q45" i="20"/>
  <c r="P45" i="20"/>
  <c r="S44" i="20"/>
  <c r="Q44" i="20"/>
  <c r="P44" i="20"/>
  <c r="S43" i="20"/>
  <c r="Q43" i="20"/>
  <c r="P43" i="20"/>
  <c r="S42" i="20"/>
  <c r="Q42" i="20"/>
  <c r="P42" i="20"/>
  <c r="S41" i="20"/>
  <c r="Q41" i="20"/>
  <c r="P41" i="20"/>
  <c r="S40" i="20"/>
  <c r="Q40" i="20"/>
  <c r="P40" i="20"/>
  <c r="S29" i="20"/>
  <c r="Q29" i="20"/>
  <c r="P29" i="20"/>
  <c r="S24" i="20"/>
  <c r="Q24" i="20"/>
  <c r="P24" i="20"/>
  <c r="S17" i="20"/>
  <c r="Q17" i="20"/>
  <c r="P17" i="20"/>
  <c r="S10" i="20"/>
  <c r="Q10" i="20"/>
  <c r="P10" i="20"/>
  <c r="S87" i="21"/>
  <c r="Q87" i="21"/>
  <c r="P87" i="21"/>
  <c r="S75" i="21"/>
  <c r="S74" i="21" s="1"/>
  <c r="Q75" i="21"/>
  <c r="Q74" i="21" s="1"/>
  <c r="P75" i="21"/>
  <c r="P74" i="21" s="1"/>
  <c r="S68" i="21"/>
  <c r="Q68" i="21"/>
  <c r="P68" i="21"/>
  <c r="S67" i="21"/>
  <c r="Q67" i="21"/>
  <c r="P67" i="21"/>
  <c r="S66" i="21"/>
  <c r="Q66" i="21"/>
  <c r="P66" i="21"/>
  <c r="S65" i="21"/>
  <c r="Q65" i="21"/>
  <c r="P65" i="21"/>
  <c r="S64" i="21"/>
  <c r="Q64" i="21"/>
  <c r="P64" i="21"/>
  <c r="S63" i="21"/>
  <c r="Q63" i="21"/>
  <c r="P63" i="21"/>
  <c r="S62" i="21"/>
  <c r="Q62" i="21"/>
  <c r="P62" i="21"/>
  <c r="S61" i="21"/>
  <c r="Q61" i="21"/>
  <c r="P61" i="21"/>
  <c r="S60" i="21"/>
  <c r="Q60" i="21"/>
  <c r="P60" i="21"/>
  <c r="S59" i="21"/>
  <c r="Q59" i="21"/>
  <c r="P59" i="21"/>
  <c r="S58" i="21"/>
  <c r="Q58" i="21"/>
  <c r="P58" i="21"/>
  <c r="S57" i="21"/>
  <c r="Q57" i="21"/>
  <c r="P57" i="21"/>
  <c r="S56" i="21"/>
  <c r="Q56" i="21"/>
  <c r="P56" i="21"/>
  <c r="S55" i="21"/>
  <c r="Q55" i="21"/>
  <c r="P55" i="21"/>
  <c r="S54" i="21"/>
  <c r="Q54" i="21"/>
  <c r="P54" i="21"/>
  <c r="S52" i="21"/>
  <c r="Q52" i="21"/>
  <c r="P52" i="21"/>
  <c r="S51" i="21"/>
  <c r="Q51" i="21"/>
  <c r="P51" i="21"/>
  <c r="S50" i="21"/>
  <c r="Q50" i="21"/>
  <c r="P50" i="21"/>
  <c r="S49" i="21"/>
  <c r="Q49" i="21"/>
  <c r="P49" i="21"/>
  <c r="S48" i="21"/>
  <c r="Q48" i="21"/>
  <c r="P48" i="21"/>
  <c r="S47" i="21"/>
  <c r="Q47" i="21"/>
  <c r="P47" i="21"/>
  <c r="S46" i="21"/>
  <c r="Q46" i="21"/>
  <c r="P46" i="21"/>
  <c r="S45" i="21"/>
  <c r="Q45" i="21"/>
  <c r="P45" i="21"/>
  <c r="S44" i="21"/>
  <c r="Q44" i="21"/>
  <c r="P44" i="21"/>
  <c r="S43" i="21"/>
  <c r="Q43" i="21"/>
  <c r="P43" i="21"/>
  <c r="S42" i="21"/>
  <c r="Q42" i="21"/>
  <c r="P42" i="21"/>
  <c r="S41" i="21"/>
  <c r="Q41" i="21"/>
  <c r="P41" i="21"/>
  <c r="S40" i="21"/>
  <c r="Q40" i="21"/>
  <c r="P40" i="21"/>
  <c r="S29" i="21"/>
  <c r="Q29" i="21"/>
  <c r="P29" i="21"/>
  <c r="S24" i="21"/>
  <c r="Q24" i="21"/>
  <c r="P24" i="21"/>
  <c r="S17" i="21"/>
  <c r="Q17" i="21"/>
  <c r="P17" i="21"/>
  <c r="S10" i="21"/>
  <c r="Q10" i="21"/>
  <c r="P10" i="21"/>
  <c r="S87" i="22"/>
  <c r="Q87" i="22"/>
  <c r="P87" i="22"/>
  <c r="S75" i="22"/>
  <c r="S74" i="22" s="1"/>
  <c r="Q75" i="22"/>
  <c r="Q74" i="22" s="1"/>
  <c r="P75" i="22"/>
  <c r="P74" i="22" s="1"/>
  <c r="S68" i="22"/>
  <c r="Q68" i="22"/>
  <c r="P68" i="22"/>
  <c r="S67" i="22"/>
  <c r="Q67" i="22"/>
  <c r="P67" i="22"/>
  <c r="S66" i="22"/>
  <c r="Q66" i="22"/>
  <c r="P66" i="22"/>
  <c r="S65" i="22"/>
  <c r="Q65" i="22"/>
  <c r="P65" i="22"/>
  <c r="S64" i="22"/>
  <c r="Q64" i="22"/>
  <c r="P64" i="22"/>
  <c r="S63" i="22"/>
  <c r="Q63" i="22"/>
  <c r="P63" i="22"/>
  <c r="S62" i="22"/>
  <c r="Q62" i="22"/>
  <c r="P62" i="22"/>
  <c r="S61" i="22"/>
  <c r="Q61" i="22"/>
  <c r="P61" i="22"/>
  <c r="S60" i="22"/>
  <c r="Q60" i="22"/>
  <c r="P60" i="22"/>
  <c r="S59" i="22"/>
  <c r="Q59" i="22"/>
  <c r="P59" i="22"/>
  <c r="S58" i="22"/>
  <c r="Q58" i="22"/>
  <c r="P58" i="22"/>
  <c r="S57" i="22"/>
  <c r="Q57" i="22"/>
  <c r="P57" i="22"/>
  <c r="S56" i="22"/>
  <c r="Q56" i="22"/>
  <c r="P56" i="22"/>
  <c r="S55" i="22"/>
  <c r="Q55" i="22"/>
  <c r="P55" i="22"/>
  <c r="S54" i="22"/>
  <c r="Q54" i="22"/>
  <c r="P54" i="22"/>
  <c r="S52" i="22"/>
  <c r="Q52" i="22"/>
  <c r="P52" i="22"/>
  <c r="S51" i="22"/>
  <c r="Q51" i="22"/>
  <c r="P51" i="22"/>
  <c r="S50" i="22"/>
  <c r="Q50" i="22"/>
  <c r="P50" i="22"/>
  <c r="S49" i="22"/>
  <c r="Q49" i="22"/>
  <c r="P49" i="22"/>
  <c r="S48" i="22"/>
  <c r="Q48" i="22"/>
  <c r="P48" i="22"/>
  <c r="S47" i="22"/>
  <c r="Q47" i="22"/>
  <c r="P47" i="22"/>
  <c r="S46" i="22"/>
  <c r="Q46" i="22"/>
  <c r="P46" i="22"/>
  <c r="S45" i="22"/>
  <c r="Q45" i="22"/>
  <c r="P45" i="22"/>
  <c r="S44" i="22"/>
  <c r="Q44" i="22"/>
  <c r="P44" i="22"/>
  <c r="S43" i="22"/>
  <c r="Q43" i="22"/>
  <c r="P43" i="22"/>
  <c r="S42" i="22"/>
  <c r="Q42" i="22"/>
  <c r="P42" i="22"/>
  <c r="S41" i="22"/>
  <c r="Q41" i="22"/>
  <c r="P41" i="22"/>
  <c r="S40" i="22"/>
  <c r="Q40" i="22"/>
  <c r="P40" i="22"/>
  <c r="S29" i="22"/>
  <c r="Q29" i="22"/>
  <c r="P29" i="22"/>
  <c r="S24" i="22"/>
  <c r="Q24" i="22"/>
  <c r="P24" i="22"/>
  <c r="S17" i="22"/>
  <c r="Q17" i="22"/>
  <c r="P17" i="22"/>
  <c r="S10" i="22"/>
  <c r="Q10" i="22"/>
  <c r="P10" i="22"/>
  <c r="S87" i="23"/>
  <c r="Q87" i="23"/>
  <c r="P87" i="23"/>
  <c r="S75" i="23"/>
  <c r="S74" i="23" s="1"/>
  <c r="Q75" i="23"/>
  <c r="Q74" i="23" s="1"/>
  <c r="P75" i="23"/>
  <c r="P74" i="23" s="1"/>
  <c r="S68" i="23"/>
  <c r="Q68" i="23"/>
  <c r="P68" i="23"/>
  <c r="S67" i="23"/>
  <c r="Q67" i="23"/>
  <c r="P67" i="23"/>
  <c r="S66" i="23"/>
  <c r="Q66" i="23"/>
  <c r="P66" i="23"/>
  <c r="S65" i="23"/>
  <c r="Q65" i="23"/>
  <c r="P65" i="23"/>
  <c r="S64" i="23"/>
  <c r="Q64" i="23"/>
  <c r="P64" i="23"/>
  <c r="S63" i="23"/>
  <c r="Q63" i="23"/>
  <c r="P63" i="23"/>
  <c r="S62" i="23"/>
  <c r="Q62" i="23"/>
  <c r="P62" i="23"/>
  <c r="S61" i="23"/>
  <c r="Q61" i="23"/>
  <c r="P61" i="23"/>
  <c r="S60" i="23"/>
  <c r="Q60" i="23"/>
  <c r="P60" i="23"/>
  <c r="S59" i="23"/>
  <c r="Q59" i="23"/>
  <c r="P59" i="23"/>
  <c r="S58" i="23"/>
  <c r="Q58" i="23"/>
  <c r="P58" i="23"/>
  <c r="S57" i="23"/>
  <c r="Q57" i="23"/>
  <c r="P57" i="23"/>
  <c r="S56" i="23"/>
  <c r="Q56" i="23"/>
  <c r="P56" i="23"/>
  <c r="S55" i="23"/>
  <c r="Q55" i="23"/>
  <c r="P55" i="23"/>
  <c r="S54" i="23"/>
  <c r="Q54" i="23"/>
  <c r="P54" i="23"/>
  <c r="S52" i="23"/>
  <c r="Q52" i="23"/>
  <c r="P52" i="23"/>
  <c r="S51" i="23"/>
  <c r="Q51" i="23"/>
  <c r="P51" i="23"/>
  <c r="S50" i="23"/>
  <c r="Q50" i="23"/>
  <c r="P50" i="23"/>
  <c r="S49" i="23"/>
  <c r="Q49" i="23"/>
  <c r="P49" i="23"/>
  <c r="S48" i="23"/>
  <c r="Q48" i="23"/>
  <c r="P48" i="23"/>
  <c r="S47" i="23"/>
  <c r="Q47" i="23"/>
  <c r="P47" i="23"/>
  <c r="S46" i="23"/>
  <c r="Q46" i="23"/>
  <c r="P46" i="23"/>
  <c r="S45" i="23"/>
  <c r="Q45" i="23"/>
  <c r="P45" i="23"/>
  <c r="S44" i="23"/>
  <c r="Q44" i="23"/>
  <c r="P44" i="23"/>
  <c r="S43" i="23"/>
  <c r="Q43" i="23"/>
  <c r="P43" i="23"/>
  <c r="S42" i="23"/>
  <c r="Q42" i="23"/>
  <c r="P42" i="23"/>
  <c r="S41" i="23"/>
  <c r="Q41" i="23"/>
  <c r="P41" i="23"/>
  <c r="S40" i="23"/>
  <c r="Q40" i="23"/>
  <c r="P40" i="23"/>
  <c r="S29" i="23"/>
  <c r="Q29" i="23"/>
  <c r="P29" i="23"/>
  <c r="S24" i="23"/>
  <c r="Q24" i="23"/>
  <c r="P24" i="23"/>
  <c r="S17" i="23"/>
  <c r="Q17" i="23"/>
  <c r="P17" i="23"/>
  <c r="S10" i="23"/>
  <c r="Q10" i="23"/>
  <c r="P10" i="23"/>
  <c r="S87" i="82"/>
  <c r="Q87" i="82"/>
  <c r="S75" i="82"/>
  <c r="S74" i="82" s="1"/>
  <c r="Q75" i="82"/>
  <c r="Q74" i="82" s="1"/>
  <c r="S68" i="82"/>
  <c r="Q68" i="82"/>
  <c r="P38" i="82"/>
  <c r="P37" i="82"/>
  <c r="P36" i="82"/>
  <c r="P35" i="82"/>
  <c r="P34" i="82"/>
  <c r="P33" i="82"/>
  <c r="P32" i="82"/>
  <c r="S29" i="82"/>
  <c r="Q29" i="82"/>
  <c r="S24" i="82"/>
  <c r="Q24" i="82"/>
  <c r="S17" i="82"/>
  <c r="Q17" i="82"/>
  <c r="S10" i="82"/>
  <c r="Q10" i="82"/>
  <c r="P10" i="82"/>
  <c r="P9" i="82" s="1"/>
  <c r="S87" i="24"/>
  <c r="Q87" i="24"/>
  <c r="P87" i="24"/>
  <c r="S75" i="24"/>
  <c r="S74" i="24" s="1"/>
  <c r="Q75" i="24"/>
  <c r="Q74" i="24" s="1"/>
  <c r="P75" i="24"/>
  <c r="P74" i="24" s="1"/>
  <c r="S68" i="24"/>
  <c r="Q68" i="24"/>
  <c r="P68" i="24"/>
  <c r="S67" i="24"/>
  <c r="Q67" i="24"/>
  <c r="P67" i="24"/>
  <c r="S66" i="24"/>
  <c r="Q66" i="24"/>
  <c r="P66" i="24"/>
  <c r="S65" i="24"/>
  <c r="Q65" i="24"/>
  <c r="P65" i="24"/>
  <c r="S64" i="24"/>
  <c r="Q64" i="24"/>
  <c r="P64" i="24"/>
  <c r="S63" i="24"/>
  <c r="Q63" i="24"/>
  <c r="P63" i="24"/>
  <c r="S62" i="24"/>
  <c r="Q62" i="24"/>
  <c r="P62" i="24"/>
  <c r="S61" i="24"/>
  <c r="Q61" i="24"/>
  <c r="P61" i="24"/>
  <c r="S60" i="24"/>
  <c r="Q60" i="24"/>
  <c r="P60" i="24"/>
  <c r="S59" i="24"/>
  <c r="Q59" i="24"/>
  <c r="P59" i="24"/>
  <c r="S58" i="24"/>
  <c r="Q58" i="24"/>
  <c r="P58" i="24"/>
  <c r="S57" i="24"/>
  <c r="Q57" i="24"/>
  <c r="P57" i="24"/>
  <c r="S56" i="24"/>
  <c r="Q56" i="24"/>
  <c r="P56" i="24"/>
  <c r="S55" i="24"/>
  <c r="Q55" i="24"/>
  <c r="P55" i="24"/>
  <c r="S54" i="24"/>
  <c r="Q54" i="24"/>
  <c r="P54" i="24"/>
  <c r="S52" i="24"/>
  <c r="Q52" i="24"/>
  <c r="P52" i="24"/>
  <c r="S51" i="24"/>
  <c r="Q51" i="24"/>
  <c r="P51" i="24"/>
  <c r="S50" i="24"/>
  <c r="Q50" i="24"/>
  <c r="P50" i="24"/>
  <c r="S49" i="24"/>
  <c r="Q49" i="24"/>
  <c r="P49" i="24"/>
  <c r="S48" i="24"/>
  <c r="Q48" i="24"/>
  <c r="P48" i="24"/>
  <c r="S47" i="24"/>
  <c r="Q47" i="24"/>
  <c r="P47" i="24"/>
  <c r="S46" i="24"/>
  <c r="Q46" i="24"/>
  <c r="P46" i="24"/>
  <c r="S45" i="24"/>
  <c r="Q45" i="24"/>
  <c r="P45" i="24"/>
  <c r="S44" i="24"/>
  <c r="Q44" i="24"/>
  <c r="P44" i="24"/>
  <c r="S43" i="24"/>
  <c r="Q43" i="24"/>
  <c r="P43" i="24"/>
  <c r="S42" i="24"/>
  <c r="Q42" i="24"/>
  <c r="P42" i="24"/>
  <c r="S41" i="24"/>
  <c r="Q41" i="24"/>
  <c r="P41" i="24"/>
  <c r="S40" i="24"/>
  <c r="Q40" i="24"/>
  <c r="P40" i="24"/>
  <c r="S29" i="24"/>
  <c r="Q29" i="24"/>
  <c r="P29" i="24"/>
  <c r="S24" i="24"/>
  <c r="Q24" i="24"/>
  <c r="P24" i="24"/>
  <c r="S17" i="24"/>
  <c r="Q17" i="24"/>
  <c r="P17" i="24"/>
  <c r="S10" i="24"/>
  <c r="Q10" i="24"/>
  <c r="P10" i="24"/>
  <c r="S87" i="25"/>
  <c r="Q87" i="25"/>
  <c r="P87" i="25"/>
  <c r="S75" i="25"/>
  <c r="S74" i="25" s="1"/>
  <c r="Q75" i="25"/>
  <c r="Q74" i="25" s="1"/>
  <c r="P75" i="25"/>
  <c r="P74" i="25" s="1"/>
  <c r="S68" i="25"/>
  <c r="Q68" i="25"/>
  <c r="P68" i="25"/>
  <c r="S67" i="25"/>
  <c r="Q67" i="25"/>
  <c r="P67" i="25"/>
  <c r="S66" i="25"/>
  <c r="Q66" i="25"/>
  <c r="P66" i="25"/>
  <c r="S65" i="25"/>
  <c r="Q65" i="25"/>
  <c r="P65" i="25"/>
  <c r="S64" i="25"/>
  <c r="Q64" i="25"/>
  <c r="P64" i="25"/>
  <c r="S63" i="25"/>
  <c r="Q63" i="25"/>
  <c r="P63" i="25"/>
  <c r="S62" i="25"/>
  <c r="Q62" i="25"/>
  <c r="P62" i="25"/>
  <c r="S61" i="25"/>
  <c r="Q61" i="25"/>
  <c r="P61" i="25"/>
  <c r="S60" i="25"/>
  <c r="Q60" i="25"/>
  <c r="P60" i="25"/>
  <c r="S59" i="25"/>
  <c r="Q59" i="25"/>
  <c r="P59" i="25"/>
  <c r="S58" i="25"/>
  <c r="Q58" i="25"/>
  <c r="P58" i="25"/>
  <c r="S57" i="25"/>
  <c r="Q57" i="25"/>
  <c r="P57" i="25"/>
  <c r="S56" i="25"/>
  <c r="Q56" i="25"/>
  <c r="P56" i="25"/>
  <c r="S55" i="25"/>
  <c r="Q55" i="25"/>
  <c r="P55" i="25"/>
  <c r="S54" i="25"/>
  <c r="Q54" i="25"/>
  <c r="P54" i="25"/>
  <c r="S52" i="25"/>
  <c r="Q52" i="25"/>
  <c r="P52" i="25"/>
  <c r="S51" i="25"/>
  <c r="Q51" i="25"/>
  <c r="P51" i="25"/>
  <c r="S50" i="25"/>
  <c r="Q50" i="25"/>
  <c r="P50" i="25"/>
  <c r="S49" i="25"/>
  <c r="Q49" i="25"/>
  <c r="P49" i="25"/>
  <c r="S48" i="25"/>
  <c r="Q48" i="25"/>
  <c r="P48" i="25"/>
  <c r="S47" i="25"/>
  <c r="Q47" i="25"/>
  <c r="P47" i="25"/>
  <c r="S46" i="25"/>
  <c r="Q46" i="25"/>
  <c r="P46" i="25"/>
  <c r="S45" i="25"/>
  <c r="Q45" i="25"/>
  <c r="P45" i="25"/>
  <c r="S44" i="25"/>
  <c r="Q44" i="25"/>
  <c r="P44" i="25"/>
  <c r="S43" i="25"/>
  <c r="Q43" i="25"/>
  <c r="P43" i="25"/>
  <c r="S42" i="25"/>
  <c r="Q42" i="25"/>
  <c r="P42" i="25"/>
  <c r="S41" i="25"/>
  <c r="Q41" i="25"/>
  <c r="P41" i="25"/>
  <c r="S40" i="25"/>
  <c r="Q40" i="25"/>
  <c r="P40" i="25"/>
  <c r="S29" i="25"/>
  <c r="Q29" i="25"/>
  <c r="P29" i="25"/>
  <c r="S24" i="25"/>
  <c r="Q24" i="25"/>
  <c r="P24" i="25"/>
  <c r="S17" i="25"/>
  <c r="Q17" i="25"/>
  <c r="P17" i="25"/>
  <c r="S10" i="25"/>
  <c r="Q10" i="25"/>
  <c r="P10" i="25"/>
  <c r="S87" i="26"/>
  <c r="Q87" i="26"/>
  <c r="P87" i="26"/>
  <c r="S75" i="26"/>
  <c r="S74" i="26" s="1"/>
  <c r="Q75" i="26"/>
  <c r="Q74" i="26" s="1"/>
  <c r="P75" i="26"/>
  <c r="P74" i="26" s="1"/>
  <c r="S68" i="26"/>
  <c r="Q68" i="26"/>
  <c r="P68" i="26"/>
  <c r="S67" i="26"/>
  <c r="Q67" i="26"/>
  <c r="P67" i="26"/>
  <c r="S66" i="26"/>
  <c r="Q66" i="26"/>
  <c r="P66" i="26"/>
  <c r="S65" i="26"/>
  <c r="Q65" i="26"/>
  <c r="P65" i="26"/>
  <c r="S64" i="26"/>
  <c r="Q64" i="26"/>
  <c r="P64" i="26"/>
  <c r="S63" i="26"/>
  <c r="Q63" i="26"/>
  <c r="P63" i="26"/>
  <c r="S62" i="26"/>
  <c r="Q62" i="26"/>
  <c r="P62" i="26"/>
  <c r="S61" i="26"/>
  <c r="Q61" i="26"/>
  <c r="P61" i="26"/>
  <c r="S60" i="26"/>
  <c r="Q60" i="26"/>
  <c r="P60" i="26"/>
  <c r="S59" i="26"/>
  <c r="Q59" i="26"/>
  <c r="P59" i="26"/>
  <c r="S58" i="26"/>
  <c r="Q58" i="26"/>
  <c r="P58" i="26"/>
  <c r="S57" i="26"/>
  <c r="Q57" i="26"/>
  <c r="P57" i="26"/>
  <c r="S56" i="26"/>
  <c r="Q56" i="26"/>
  <c r="P56" i="26"/>
  <c r="S55" i="26"/>
  <c r="Q55" i="26"/>
  <c r="P55" i="26"/>
  <c r="S54" i="26"/>
  <c r="Q54" i="26"/>
  <c r="P54" i="26"/>
  <c r="S52" i="26"/>
  <c r="Q52" i="26"/>
  <c r="P52" i="26"/>
  <c r="S51" i="26"/>
  <c r="Q51" i="26"/>
  <c r="P51" i="26"/>
  <c r="S50" i="26"/>
  <c r="Q50" i="26"/>
  <c r="P50" i="26"/>
  <c r="S49" i="26"/>
  <c r="Q49" i="26"/>
  <c r="P49" i="26"/>
  <c r="S48" i="26"/>
  <c r="Q48" i="26"/>
  <c r="P48" i="26"/>
  <c r="S47" i="26"/>
  <c r="Q47" i="26"/>
  <c r="P47" i="26"/>
  <c r="S46" i="26"/>
  <c r="Q46" i="26"/>
  <c r="P46" i="26"/>
  <c r="S45" i="26"/>
  <c r="Q45" i="26"/>
  <c r="P45" i="26"/>
  <c r="S44" i="26"/>
  <c r="Q44" i="26"/>
  <c r="P44" i="26"/>
  <c r="S43" i="26"/>
  <c r="Q43" i="26"/>
  <c r="P43" i="26"/>
  <c r="S42" i="26"/>
  <c r="Q42" i="26"/>
  <c r="P42" i="26"/>
  <c r="S41" i="26"/>
  <c r="Q41" i="26"/>
  <c r="P41" i="26"/>
  <c r="S40" i="26"/>
  <c r="Q40" i="26"/>
  <c r="P40" i="26"/>
  <c r="S29" i="26"/>
  <c r="Q29" i="26"/>
  <c r="P29" i="26"/>
  <c r="S24" i="26"/>
  <c r="Q24" i="26"/>
  <c r="P24" i="26"/>
  <c r="S17" i="26"/>
  <c r="Q17" i="26"/>
  <c r="P17" i="26"/>
  <c r="S10" i="26"/>
  <c r="Q10" i="26"/>
  <c r="P10" i="26"/>
  <c r="S87" i="27"/>
  <c r="Q87" i="27"/>
  <c r="P87" i="27"/>
  <c r="S75" i="27"/>
  <c r="S74" i="27" s="1"/>
  <c r="Q75" i="27"/>
  <c r="Q74" i="27" s="1"/>
  <c r="P75" i="27"/>
  <c r="P74" i="27" s="1"/>
  <c r="S68" i="27"/>
  <c r="Q68" i="27"/>
  <c r="P68" i="27"/>
  <c r="S67" i="27"/>
  <c r="Q67" i="27"/>
  <c r="P67" i="27"/>
  <c r="S66" i="27"/>
  <c r="Q66" i="27"/>
  <c r="P66" i="27"/>
  <c r="S65" i="27"/>
  <c r="Q65" i="27"/>
  <c r="P65" i="27"/>
  <c r="S64" i="27"/>
  <c r="Q64" i="27"/>
  <c r="P64" i="27"/>
  <c r="S63" i="27"/>
  <c r="Q63" i="27"/>
  <c r="P63" i="27"/>
  <c r="S62" i="27"/>
  <c r="Q62" i="27"/>
  <c r="P62" i="27"/>
  <c r="S61" i="27"/>
  <c r="Q61" i="27"/>
  <c r="P61" i="27"/>
  <c r="S60" i="27"/>
  <c r="Q60" i="27"/>
  <c r="P60" i="27"/>
  <c r="S59" i="27"/>
  <c r="Q59" i="27"/>
  <c r="P59" i="27"/>
  <c r="S58" i="27"/>
  <c r="Q58" i="27"/>
  <c r="P58" i="27"/>
  <c r="S57" i="27"/>
  <c r="Q57" i="27"/>
  <c r="P57" i="27"/>
  <c r="S56" i="27"/>
  <c r="Q56" i="27"/>
  <c r="P56" i="27"/>
  <c r="S55" i="27"/>
  <c r="Q55" i="27"/>
  <c r="P55" i="27"/>
  <c r="S54" i="27"/>
  <c r="Q54" i="27"/>
  <c r="P54" i="27"/>
  <c r="S52" i="27"/>
  <c r="Q52" i="27"/>
  <c r="P52" i="27"/>
  <c r="S51" i="27"/>
  <c r="Q51" i="27"/>
  <c r="P51" i="27"/>
  <c r="S50" i="27"/>
  <c r="Q50" i="27"/>
  <c r="P50" i="27"/>
  <c r="S49" i="27"/>
  <c r="Q49" i="27"/>
  <c r="P49" i="27"/>
  <c r="S48" i="27"/>
  <c r="Q48" i="27"/>
  <c r="P48" i="27"/>
  <c r="S47" i="27"/>
  <c r="Q47" i="27"/>
  <c r="P47" i="27"/>
  <c r="S46" i="27"/>
  <c r="Q46" i="27"/>
  <c r="P46" i="27"/>
  <c r="S45" i="27"/>
  <c r="Q45" i="27"/>
  <c r="P45" i="27"/>
  <c r="S44" i="27"/>
  <c r="Q44" i="27"/>
  <c r="P44" i="27"/>
  <c r="S43" i="27"/>
  <c r="Q43" i="27"/>
  <c r="P43" i="27"/>
  <c r="S42" i="27"/>
  <c r="Q42" i="27"/>
  <c r="P42" i="27"/>
  <c r="S41" i="27"/>
  <c r="Q41" i="27"/>
  <c r="P41" i="27"/>
  <c r="S40" i="27"/>
  <c r="Q40" i="27"/>
  <c r="P40" i="27"/>
  <c r="S29" i="27"/>
  <c r="Q29" i="27"/>
  <c r="P29" i="27"/>
  <c r="S24" i="27"/>
  <c r="Q24" i="27"/>
  <c r="P24" i="27"/>
  <c r="S17" i="27"/>
  <c r="Q17" i="27"/>
  <c r="P17" i="27"/>
  <c r="S10" i="27"/>
  <c r="Q10" i="27"/>
  <c r="P10" i="27"/>
  <c r="S87" i="28"/>
  <c r="Q87" i="28"/>
  <c r="P87" i="28"/>
  <c r="S75" i="28"/>
  <c r="S74" i="28" s="1"/>
  <c r="Q75" i="28"/>
  <c r="Q74" i="28" s="1"/>
  <c r="P75" i="28"/>
  <c r="P74" i="28" s="1"/>
  <c r="S68" i="28"/>
  <c r="Q68" i="28"/>
  <c r="P68" i="28"/>
  <c r="S67" i="28"/>
  <c r="Q67" i="28"/>
  <c r="P67" i="28"/>
  <c r="S66" i="28"/>
  <c r="Q66" i="28"/>
  <c r="P66" i="28"/>
  <c r="S65" i="28"/>
  <c r="Q65" i="28"/>
  <c r="P65" i="28"/>
  <c r="S64" i="28"/>
  <c r="Q64" i="28"/>
  <c r="P64" i="28"/>
  <c r="S63" i="28"/>
  <c r="Q63" i="28"/>
  <c r="P63" i="28"/>
  <c r="S62" i="28"/>
  <c r="Q62" i="28"/>
  <c r="P62" i="28"/>
  <c r="S61" i="28"/>
  <c r="Q61" i="28"/>
  <c r="P61" i="28"/>
  <c r="S60" i="28"/>
  <c r="Q60" i="28"/>
  <c r="P60" i="28"/>
  <c r="S59" i="28"/>
  <c r="Q59" i="28"/>
  <c r="P59" i="28"/>
  <c r="S58" i="28"/>
  <c r="Q58" i="28"/>
  <c r="P58" i="28"/>
  <c r="S57" i="28"/>
  <c r="Q57" i="28"/>
  <c r="P57" i="28"/>
  <c r="S56" i="28"/>
  <c r="Q56" i="28"/>
  <c r="P56" i="28"/>
  <c r="S55" i="28"/>
  <c r="Q55" i="28"/>
  <c r="P55" i="28"/>
  <c r="S54" i="28"/>
  <c r="Q54" i="28"/>
  <c r="P54" i="28"/>
  <c r="S52" i="28"/>
  <c r="Q52" i="28"/>
  <c r="P52" i="28"/>
  <c r="S51" i="28"/>
  <c r="Q51" i="28"/>
  <c r="P51" i="28"/>
  <c r="S50" i="28"/>
  <c r="Q50" i="28"/>
  <c r="P50" i="28"/>
  <c r="S49" i="28"/>
  <c r="Q49" i="28"/>
  <c r="P49" i="28"/>
  <c r="S48" i="28"/>
  <c r="Q48" i="28"/>
  <c r="P48" i="28"/>
  <c r="S47" i="28"/>
  <c r="Q47" i="28"/>
  <c r="P47" i="28"/>
  <c r="S46" i="28"/>
  <c r="Q46" i="28"/>
  <c r="P46" i="28"/>
  <c r="S45" i="28"/>
  <c r="Q45" i="28"/>
  <c r="P45" i="28"/>
  <c r="S44" i="28"/>
  <c r="Q44" i="28"/>
  <c r="P44" i="28"/>
  <c r="S43" i="28"/>
  <c r="Q43" i="28"/>
  <c r="P43" i="28"/>
  <c r="S42" i="28"/>
  <c r="Q42" i="28"/>
  <c r="P42" i="28"/>
  <c r="S41" i="28"/>
  <c r="Q41" i="28"/>
  <c r="P41" i="28"/>
  <c r="S40" i="28"/>
  <c r="Q40" i="28"/>
  <c r="P40" i="28"/>
  <c r="S29" i="28"/>
  <c r="Q29" i="28"/>
  <c r="P29" i="28"/>
  <c r="S24" i="28"/>
  <c r="Q24" i="28"/>
  <c r="P24" i="28"/>
  <c r="S17" i="28"/>
  <c r="Q17" i="28"/>
  <c r="P17" i="28"/>
  <c r="S10" i="28"/>
  <c r="Q10" i="28"/>
  <c r="P10" i="28"/>
  <c r="S87" i="29"/>
  <c r="Q87" i="29"/>
  <c r="P87" i="29"/>
  <c r="S75" i="29"/>
  <c r="S74" i="29" s="1"/>
  <c r="Q75" i="29"/>
  <c r="Q74" i="29" s="1"/>
  <c r="P75" i="29"/>
  <c r="P74" i="29" s="1"/>
  <c r="S68" i="29"/>
  <c r="Q68" i="29"/>
  <c r="P68" i="29"/>
  <c r="S67" i="29"/>
  <c r="Q67" i="29"/>
  <c r="P67" i="29"/>
  <c r="S66" i="29"/>
  <c r="Q66" i="29"/>
  <c r="P66" i="29"/>
  <c r="S65" i="29"/>
  <c r="Q65" i="29"/>
  <c r="P65" i="29"/>
  <c r="S64" i="29"/>
  <c r="Q64" i="29"/>
  <c r="P64" i="29"/>
  <c r="S63" i="29"/>
  <c r="Q63" i="29"/>
  <c r="P63" i="29"/>
  <c r="S62" i="29"/>
  <c r="Q62" i="29"/>
  <c r="P62" i="29"/>
  <c r="S61" i="29"/>
  <c r="Q61" i="29"/>
  <c r="P61" i="29"/>
  <c r="S60" i="29"/>
  <c r="Q60" i="29"/>
  <c r="P60" i="29"/>
  <c r="S59" i="29"/>
  <c r="Q59" i="29"/>
  <c r="P59" i="29"/>
  <c r="S58" i="29"/>
  <c r="Q58" i="29"/>
  <c r="P58" i="29"/>
  <c r="S57" i="29"/>
  <c r="Q57" i="29"/>
  <c r="P57" i="29"/>
  <c r="S56" i="29"/>
  <c r="Q56" i="29"/>
  <c r="P56" i="29"/>
  <c r="S55" i="29"/>
  <c r="Q55" i="29"/>
  <c r="P55" i="29"/>
  <c r="S54" i="29"/>
  <c r="Q54" i="29"/>
  <c r="P54" i="29"/>
  <c r="S52" i="29"/>
  <c r="Q52" i="29"/>
  <c r="P52" i="29"/>
  <c r="S51" i="29"/>
  <c r="Q51" i="29"/>
  <c r="P51" i="29"/>
  <c r="S50" i="29"/>
  <c r="Q50" i="29"/>
  <c r="P50" i="29"/>
  <c r="S49" i="29"/>
  <c r="Q49" i="29"/>
  <c r="P49" i="29"/>
  <c r="S48" i="29"/>
  <c r="Q48" i="29"/>
  <c r="P48" i="29"/>
  <c r="S47" i="29"/>
  <c r="Q47" i="29"/>
  <c r="P47" i="29"/>
  <c r="S46" i="29"/>
  <c r="Q46" i="29"/>
  <c r="P46" i="29"/>
  <c r="S45" i="29"/>
  <c r="Q45" i="29"/>
  <c r="P45" i="29"/>
  <c r="S44" i="29"/>
  <c r="Q44" i="29"/>
  <c r="P44" i="29"/>
  <c r="S43" i="29"/>
  <c r="Q43" i="29"/>
  <c r="P43" i="29"/>
  <c r="S42" i="29"/>
  <c r="Q42" i="29"/>
  <c r="P42" i="29"/>
  <c r="S41" i="29"/>
  <c r="Q41" i="29"/>
  <c r="P41" i="29"/>
  <c r="S40" i="29"/>
  <c r="Q40" i="29"/>
  <c r="P40" i="29"/>
  <c r="S29" i="29"/>
  <c r="Q29" i="29"/>
  <c r="P29" i="29"/>
  <c r="S24" i="29"/>
  <c r="Q24" i="29"/>
  <c r="P24" i="29"/>
  <c r="S17" i="29"/>
  <c r="Q17" i="29"/>
  <c r="P17" i="29"/>
  <c r="S10" i="29"/>
  <c r="Q10" i="29"/>
  <c r="P10" i="29"/>
  <c r="S87" i="30"/>
  <c r="Q87" i="30"/>
  <c r="P87" i="30"/>
  <c r="S75" i="30"/>
  <c r="S74" i="30" s="1"/>
  <c r="Q75" i="30"/>
  <c r="Q74" i="30" s="1"/>
  <c r="P75" i="30"/>
  <c r="P74" i="30" s="1"/>
  <c r="S68" i="30"/>
  <c r="Q68" i="30"/>
  <c r="P68" i="30"/>
  <c r="S67" i="30"/>
  <c r="Q67" i="30"/>
  <c r="P67" i="30"/>
  <c r="S66" i="30"/>
  <c r="Q66" i="30"/>
  <c r="P66" i="30"/>
  <c r="S65" i="30"/>
  <c r="Q65" i="30"/>
  <c r="P65" i="30"/>
  <c r="S64" i="30"/>
  <c r="Q64" i="30"/>
  <c r="P64" i="30"/>
  <c r="S63" i="30"/>
  <c r="Q63" i="30"/>
  <c r="P63" i="30"/>
  <c r="S62" i="30"/>
  <c r="Q62" i="30"/>
  <c r="P62" i="30"/>
  <c r="S61" i="30"/>
  <c r="Q61" i="30"/>
  <c r="P61" i="30"/>
  <c r="S60" i="30"/>
  <c r="Q60" i="30"/>
  <c r="P60" i="30"/>
  <c r="S59" i="30"/>
  <c r="Q59" i="30"/>
  <c r="P59" i="30"/>
  <c r="S58" i="30"/>
  <c r="Q58" i="30"/>
  <c r="P58" i="30"/>
  <c r="S57" i="30"/>
  <c r="Q57" i="30"/>
  <c r="P57" i="30"/>
  <c r="S56" i="30"/>
  <c r="Q56" i="30"/>
  <c r="P56" i="30"/>
  <c r="S55" i="30"/>
  <c r="Q55" i="30"/>
  <c r="P55" i="30"/>
  <c r="S54" i="30"/>
  <c r="Q54" i="30"/>
  <c r="P54" i="30"/>
  <c r="S52" i="30"/>
  <c r="Q52" i="30"/>
  <c r="P52" i="30"/>
  <c r="S51" i="30"/>
  <c r="Q51" i="30"/>
  <c r="P51" i="30"/>
  <c r="S50" i="30"/>
  <c r="Q50" i="30"/>
  <c r="P50" i="30"/>
  <c r="S49" i="30"/>
  <c r="Q49" i="30"/>
  <c r="P49" i="30"/>
  <c r="S48" i="30"/>
  <c r="Q48" i="30"/>
  <c r="P48" i="30"/>
  <c r="S47" i="30"/>
  <c r="Q47" i="30"/>
  <c r="P47" i="30"/>
  <c r="S46" i="30"/>
  <c r="Q46" i="30"/>
  <c r="P46" i="30"/>
  <c r="S45" i="30"/>
  <c r="Q45" i="30"/>
  <c r="P45" i="30"/>
  <c r="S44" i="30"/>
  <c r="Q44" i="30"/>
  <c r="P44" i="30"/>
  <c r="S43" i="30"/>
  <c r="Q43" i="30"/>
  <c r="P43" i="30"/>
  <c r="S42" i="30"/>
  <c r="Q42" i="30"/>
  <c r="P42" i="30"/>
  <c r="S41" i="30"/>
  <c r="Q41" i="30"/>
  <c r="P41" i="30"/>
  <c r="S40" i="30"/>
  <c r="Q40" i="30"/>
  <c r="P40" i="30"/>
  <c r="S29" i="30"/>
  <c r="Q29" i="30"/>
  <c r="P29" i="30"/>
  <c r="S24" i="30"/>
  <c r="Q24" i="30"/>
  <c r="P24" i="30"/>
  <c r="S17" i="30"/>
  <c r="Q17" i="30"/>
  <c r="P17" i="30"/>
  <c r="S10" i="30"/>
  <c r="Q10" i="30"/>
  <c r="P10" i="30"/>
  <c r="S87" i="31"/>
  <c r="Q87" i="31"/>
  <c r="P87" i="31"/>
  <c r="S75" i="31"/>
  <c r="S74" i="31" s="1"/>
  <c r="Q75" i="31"/>
  <c r="Q74" i="31" s="1"/>
  <c r="P75" i="31"/>
  <c r="P74" i="31" s="1"/>
  <c r="S68" i="31"/>
  <c r="Q68" i="31"/>
  <c r="P68" i="31"/>
  <c r="S67" i="31"/>
  <c r="Q67" i="31"/>
  <c r="P67" i="31"/>
  <c r="S66" i="31"/>
  <c r="Q66" i="31"/>
  <c r="P66" i="31"/>
  <c r="S65" i="31"/>
  <c r="Q65" i="31"/>
  <c r="P65" i="31"/>
  <c r="S64" i="31"/>
  <c r="Q64" i="31"/>
  <c r="P64" i="31"/>
  <c r="S63" i="31"/>
  <c r="Q63" i="31"/>
  <c r="P63" i="31"/>
  <c r="S62" i="31"/>
  <c r="Q62" i="31"/>
  <c r="P62" i="31"/>
  <c r="S61" i="31"/>
  <c r="Q61" i="31"/>
  <c r="P61" i="31"/>
  <c r="S60" i="31"/>
  <c r="Q60" i="31"/>
  <c r="P60" i="31"/>
  <c r="S59" i="31"/>
  <c r="Q59" i="31"/>
  <c r="P59" i="31"/>
  <c r="S58" i="31"/>
  <c r="Q58" i="31"/>
  <c r="P58" i="31"/>
  <c r="S57" i="31"/>
  <c r="Q57" i="31"/>
  <c r="P57" i="31"/>
  <c r="S56" i="31"/>
  <c r="Q56" i="31"/>
  <c r="P56" i="31"/>
  <c r="S55" i="31"/>
  <c r="Q55" i="31"/>
  <c r="P55" i="31"/>
  <c r="S54" i="31"/>
  <c r="Q54" i="31"/>
  <c r="P54" i="31"/>
  <c r="S52" i="31"/>
  <c r="Q52" i="31"/>
  <c r="P52" i="31"/>
  <c r="S51" i="31"/>
  <c r="Q51" i="31"/>
  <c r="P51" i="31"/>
  <c r="S50" i="31"/>
  <c r="Q50" i="31"/>
  <c r="P50" i="31"/>
  <c r="S49" i="31"/>
  <c r="Q49" i="31"/>
  <c r="P49" i="31"/>
  <c r="S48" i="31"/>
  <c r="Q48" i="31"/>
  <c r="P48" i="31"/>
  <c r="S47" i="31"/>
  <c r="Q47" i="31"/>
  <c r="P47" i="31"/>
  <c r="S46" i="31"/>
  <c r="Q46" i="31"/>
  <c r="P46" i="31"/>
  <c r="S45" i="31"/>
  <c r="Q45" i="31"/>
  <c r="P45" i="31"/>
  <c r="S44" i="31"/>
  <c r="Q44" i="31"/>
  <c r="P44" i="31"/>
  <c r="S43" i="31"/>
  <c r="Q43" i="31"/>
  <c r="P43" i="31"/>
  <c r="S42" i="31"/>
  <c r="Q42" i="31"/>
  <c r="P42" i="31"/>
  <c r="S41" i="31"/>
  <c r="Q41" i="31"/>
  <c r="P41" i="31"/>
  <c r="S40" i="31"/>
  <c r="Q40" i="31"/>
  <c r="P40" i="31"/>
  <c r="S29" i="31"/>
  <c r="Q29" i="31"/>
  <c r="P29" i="31"/>
  <c r="S24" i="31"/>
  <c r="Q24" i="31"/>
  <c r="P24" i="31"/>
  <c r="S17" i="31"/>
  <c r="Q17" i="31"/>
  <c r="P17" i="31"/>
  <c r="S10" i="31"/>
  <c r="Q10" i="31"/>
  <c r="P10" i="31"/>
  <c r="S87" i="84"/>
  <c r="Q87" i="84"/>
  <c r="S75" i="84"/>
  <c r="S74" i="84" s="1"/>
  <c r="Q75" i="84"/>
  <c r="Q74" i="84" s="1"/>
  <c r="S68" i="84"/>
  <c r="Q68" i="84"/>
  <c r="P38" i="84"/>
  <c r="P37" i="84"/>
  <c r="P36" i="84"/>
  <c r="P35" i="84"/>
  <c r="P34" i="84"/>
  <c r="P33" i="84"/>
  <c r="P32" i="84"/>
  <c r="S29" i="84"/>
  <c r="Q29" i="84"/>
  <c r="S24" i="84"/>
  <c r="Q24" i="84"/>
  <c r="S17" i="84"/>
  <c r="Q17" i="84"/>
  <c r="S10" i="84"/>
  <c r="Q10" i="84"/>
  <c r="P10" i="84"/>
  <c r="P9" i="84" s="1"/>
  <c r="S87" i="32"/>
  <c r="Q87" i="32"/>
  <c r="P87" i="32"/>
  <c r="S75" i="32"/>
  <c r="S74" i="32" s="1"/>
  <c r="Q75" i="32"/>
  <c r="Q74" i="32" s="1"/>
  <c r="P75" i="32"/>
  <c r="P74" i="32" s="1"/>
  <c r="S68" i="32"/>
  <c r="Q68" i="32"/>
  <c r="P68" i="32"/>
  <c r="S67" i="32"/>
  <c r="Q67" i="32"/>
  <c r="P67" i="32"/>
  <c r="S66" i="32"/>
  <c r="Q66" i="32"/>
  <c r="P66" i="32"/>
  <c r="S65" i="32"/>
  <c r="Q65" i="32"/>
  <c r="P65" i="32"/>
  <c r="S64" i="32"/>
  <c r="Q64" i="32"/>
  <c r="P64" i="32"/>
  <c r="S63" i="32"/>
  <c r="Q63" i="32"/>
  <c r="P63" i="32"/>
  <c r="S62" i="32"/>
  <c r="Q62" i="32"/>
  <c r="P62" i="32"/>
  <c r="S61" i="32"/>
  <c r="Q61" i="32"/>
  <c r="P61" i="32"/>
  <c r="S60" i="32"/>
  <c r="Q60" i="32"/>
  <c r="P60" i="32"/>
  <c r="S59" i="32"/>
  <c r="Q59" i="32"/>
  <c r="P59" i="32"/>
  <c r="S58" i="32"/>
  <c r="Q58" i="32"/>
  <c r="P58" i="32"/>
  <c r="S57" i="32"/>
  <c r="Q57" i="32"/>
  <c r="P57" i="32"/>
  <c r="S56" i="32"/>
  <c r="Q56" i="32"/>
  <c r="P56" i="32"/>
  <c r="S55" i="32"/>
  <c r="Q55" i="32"/>
  <c r="P55" i="32"/>
  <c r="S54" i="32"/>
  <c r="Q54" i="32"/>
  <c r="P54" i="32"/>
  <c r="S52" i="32"/>
  <c r="Q52" i="32"/>
  <c r="P52" i="32"/>
  <c r="S51" i="32"/>
  <c r="Q51" i="32"/>
  <c r="P51" i="32"/>
  <c r="S50" i="32"/>
  <c r="Q50" i="32"/>
  <c r="P50" i="32"/>
  <c r="S49" i="32"/>
  <c r="Q49" i="32"/>
  <c r="P49" i="32"/>
  <c r="S48" i="32"/>
  <c r="Q48" i="32"/>
  <c r="P48" i="32"/>
  <c r="S47" i="32"/>
  <c r="Q47" i="32"/>
  <c r="P47" i="32"/>
  <c r="S46" i="32"/>
  <c r="Q46" i="32"/>
  <c r="P46" i="32"/>
  <c r="S45" i="32"/>
  <c r="Q45" i="32"/>
  <c r="P45" i="32"/>
  <c r="S44" i="32"/>
  <c r="Q44" i="32"/>
  <c r="P44" i="32"/>
  <c r="S43" i="32"/>
  <c r="Q43" i="32"/>
  <c r="P43" i="32"/>
  <c r="S42" i="32"/>
  <c r="Q42" i="32"/>
  <c r="P42" i="32"/>
  <c r="S41" i="32"/>
  <c r="Q41" i="32"/>
  <c r="P41" i="32"/>
  <c r="S40" i="32"/>
  <c r="Q40" i="32"/>
  <c r="P40" i="32"/>
  <c r="S29" i="32"/>
  <c r="Q29" i="32"/>
  <c r="P29" i="32"/>
  <c r="S24" i="32"/>
  <c r="Q24" i="32"/>
  <c r="P24" i="32"/>
  <c r="S17" i="32"/>
  <c r="Q17" i="32"/>
  <c r="P17" i="32"/>
  <c r="S10" i="32"/>
  <c r="Q10" i="32"/>
  <c r="P10" i="32"/>
  <c r="S87" i="33"/>
  <c r="Q87" i="33"/>
  <c r="P87" i="33"/>
  <c r="S75" i="33"/>
  <c r="S74" i="33" s="1"/>
  <c r="Q75" i="33"/>
  <c r="Q74" i="33" s="1"/>
  <c r="P75" i="33"/>
  <c r="P74" i="33" s="1"/>
  <c r="S68" i="33"/>
  <c r="Q68" i="33"/>
  <c r="P68" i="33"/>
  <c r="S67" i="33"/>
  <c r="Q67" i="33"/>
  <c r="P67" i="33"/>
  <c r="S66" i="33"/>
  <c r="Q66" i="33"/>
  <c r="P66" i="33"/>
  <c r="S65" i="33"/>
  <c r="Q65" i="33"/>
  <c r="P65" i="33"/>
  <c r="S64" i="33"/>
  <c r="Q64" i="33"/>
  <c r="P64" i="33"/>
  <c r="S63" i="33"/>
  <c r="Q63" i="33"/>
  <c r="P63" i="33"/>
  <c r="S62" i="33"/>
  <c r="Q62" i="33"/>
  <c r="P62" i="33"/>
  <c r="S61" i="33"/>
  <c r="Q61" i="33"/>
  <c r="P61" i="33"/>
  <c r="S60" i="33"/>
  <c r="Q60" i="33"/>
  <c r="P60" i="33"/>
  <c r="S59" i="33"/>
  <c r="Q59" i="33"/>
  <c r="P59" i="33"/>
  <c r="S58" i="33"/>
  <c r="Q58" i="33"/>
  <c r="P58" i="33"/>
  <c r="S57" i="33"/>
  <c r="Q57" i="33"/>
  <c r="P57" i="33"/>
  <c r="S56" i="33"/>
  <c r="Q56" i="33"/>
  <c r="P56" i="33"/>
  <c r="S55" i="33"/>
  <c r="Q55" i="33"/>
  <c r="P55" i="33"/>
  <c r="S54" i="33"/>
  <c r="Q54" i="33"/>
  <c r="P54" i="33"/>
  <c r="S52" i="33"/>
  <c r="Q52" i="33"/>
  <c r="P52" i="33"/>
  <c r="S51" i="33"/>
  <c r="Q51" i="33"/>
  <c r="P51" i="33"/>
  <c r="S50" i="33"/>
  <c r="Q50" i="33"/>
  <c r="P50" i="33"/>
  <c r="S49" i="33"/>
  <c r="Q49" i="33"/>
  <c r="P49" i="33"/>
  <c r="S48" i="33"/>
  <c r="Q48" i="33"/>
  <c r="P48" i="33"/>
  <c r="S47" i="33"/>
  <c r="Q47" i="33"/>
  <c r="P47" i="33"/>
  <c r="S46" i="33"/>
  <c r="Q46" i="33"/>
  <c r="P46" i="33"/>
  <c r="S45" i="33"/>
  <c r="Q45" i="33"/>
  <c r="P45" i="33"/>
  <c r="S44" i="33"/>
  <c r="Q44" i="33"/>
  <c r="P44" i="33"/>
  <c r="S43" i="33"/>
  <c r="Q43" i="33"/>
  <c r="P43" i="33"/>
  <c r="S42" i="33"/>
  <c r="Q42" i="33"/>
  <c r="P42" i="33"/>
  <c r="S41" i="33"/>
  <c r="Q41" i="33"/>
  <c r="P41" i="33"/>
  <c r="S40" i="33"/>
  <c r="Q40" i="33"/>
  <c r="P40" i="33"/>
  <c r="S29" i="33"/>
  <c r="Q29" i="33"/>
  <c r="P29" i="33"/>
  <c r="S24" i="33"/>
  <c r="Q24" i="33"/>
  <c r="P24" i="33"/>
  <c r="S17" i="33"/>
  <c r="Q17" i="33"/>
  <c r="P17" i="33"/>
  <c r="S10" i="33"/>
  <c r="Q10" i="33"/>
  <c r="P10" i="33"/>
  <c r="S87" i="34"/>
  <c r="Q87" i="34"/>
  <c r="P87" i="34"/>
  <c r="S75" i="34"/>
  <c r="S74" i="34" s="1"/>
  <c r="Q75" i="34"/>
  <c r="Q74" i="34" s="1"/>
  <c r="P75" i="34"/>
  <c r="P74" i="34" s="1"/>
  <c r="S68" i="34"/>
  <c r="Q68" i="34"/>
  <c r="P68" i="34"/>
  <c r="S67" i="34"/>
  <c r="Q67" i="34"/>
  <c r="P67" i="34"/>
  <c r="S66" i="34"/>
  <c r="Q66" i="34"/>
  <c r="P66" i="34"/>
  <c r="S65" i="34"/>
  <c r="Q65" i="34"/>
  <c r="P65" i="34"/>
  <c r="S64" i="34"/>
  <c r="Q64" i="34"/>
  <c r="P64" i="34"/>
  <c r="S63" i="34"/>
  <c r="Q63" i="34"/>
  <c r="P63" i="34"/>
  <c r="S62" i="34"/>
  <c r="Q62" i="34"/>
  <c r="P62" i="34"/>
  <c r="S61" i="34"/>
  <c r="Q61" i="34"/>
  <c r="P61" i="34"/>
  <c r="S60" i="34"/>
  <c r="Q60" i="34"/>
  <c r="P60" i="34"/>
  <c r="S59" i="34"/>
  <c r="Q59" i="34"/>
  <c r="P59" i="34"/>
  <c r="S58" i="34"/>
  <c r="Q58" i="34"/>
  <c r="P58" i="34"/>
  <c r="S57" i="34"/>
  <c r="Q57" i="34"/>
  <c r="P57" i="34"/>
  <c r="S56" i="34"/>
  <c r="Q56" i="34"/>
  <c r="P56" i="34"/>
  <c r="S55" i="34"/>
  <c r="Q55" i="34"/>
  <c r="P55" i="34"/>
  <c r="S54" i="34"/>
  <c r="Q54" i="34"/>
  <c r="P54" i="34"/>
  <c r="S52" i="34"/>
  <c r="Q52" i="34"/>
  <c r="P52" i="34"/>
  <c r="S51" i="34"/>
  <c r="Q51" i="34"/>
  <c r="P51" i="34"/>
  <c r="S50" i="34"/>
  <c r="Q50" i="34"/>
  <c r="P50" i="34"/>
  <c r="S49" i="34"/>
  <c r="Q49" i="34"/>
  <c r="P49" i="34"/>
  <c r="S48" i="34"/>
  <c r="Q48" i="34"/>
  <c r="P48" i="34"/>
  <c r="S47" i="34"/>
  <c r="Q47" i="34"/>
  <c r="P47" i="34"/>
  <c r="S46" i="34"/>
  <c r="Q46" i="34"/>
  <c r="P46" i="34"/>
  <c r="S45" i="34"/>
  <c r="Q45" i="34"/>
  <c r="P45" i="34"/>
  <c r="S44" i="34"/>
  <c r="Q44" i="34"/>
  <c r="P44" i="34"/>
  <c r="S43" i="34"/>
  <c r="Q43" i="34"/>
  <c r="P43" i="34"/>
  <c r="S42" i="34"/>
  <c r="Q42" i="34"/>
  <c r="P42" i="34"/>
  <c r="S41" i="34"/>
  <c r="Q41" i="34"/>
  <c r="P41" i="34"/>
  <c r="S40" i="34"/>
  <c r="Q40" i="34"/>
  <c r="P40" i="34"/>
  <c r="S29" i="34"/>
  <c r="Q29" i="34"/>
  <c r="P29" i="34"/>
  <c r="S24" i="34"/>
  <c r="Q24" i="34"/>
  <c r="P24" i="34"/>
  <c r="S17" i="34"/>
  <c r="Q17" i="34"/>
  <c r="P17" i="34"/>
  <c r="S10" i="34"/>
  <c r="Q10" i="34"/>
  <c r="P10" i="34"/>
  <c r="S87" i="35"/>
  <c r="Q87" i="35"/>
  <c r="P87" i="35"/>
  <c r="S75" i="35"/>
  <c r="S74" i="35" s="1"/>
  <c r="Q75" i="35"/>
  <c r="Q74" i="35" s="1"/>
  <c r="P75" i="35"/>
  <c r="P74" i="35" s="1"/>
  <c r="S68" i="35"/>
  <c r="Q68" i="35"/>
  <c r="P68" i="35"/>
  <c r="S67" i="35"/>
  <c r="Q67" i="35"/>
  <c r="P67" i="35"/>
  <c r="S66" i="35"/>
  <c r="Q66" i="35"/>
  <c r="P66" i="35"/>
  <c r="S65" i="35"/>
  <c r="Q65" i="35"/>
  <c r="P65" i="35"/>
  <c r="S64" i="35"/>
  <c r="Q64" i="35"/>
  <c r="P64" i="35"/>
  <c r="S63" i="35"/>
  <c r="Q63" i="35"/>
  <c r="P63" i="35"/>
  <c r="S62" i="35"/>
  <c r="Q62" i="35"/>
  <c r="P62" i="35"/>
  <c r="S61" i="35"/>
  <c r="Q61" i="35"/>
  <c r="P61" i="35"/>
  <c r="S60" i="35"/>
  <c r="Q60" i="35"/>
  <c r="P60" i="35"/>
  <c r="S59" i="35"/>
  <c r="Q59" i="35"/>
  <c r="P59" i="35"/>
  <c r="S58" i="35"/>
  <c r="Q58" i="35"/>
  <c r="P58" i="35"/>
  <c r="S57" i="35"/>
  <c r="Q57" i="35"/>
  <c r="P57" i="35"/>
  <c r="S56" i="35"/>
  <c r="Q56" i="35"/>
  <c r="P56" i="35"/>
  <c r="S55" i="35"/>
  <c r="Q55" i="35"/>
  <c r="P55" i="35"/>
  <c r="S54" i="35"/>
  <c r="Q54" i="35"/>
  <c r="P54" i="35"/>
  <c r="S52" i="35"/>
  <c r="Q52" i="35"/>
  <c r="P52" i="35"/>
  <c r="S51" i="35"/>
  <c r="Q51" i="35"/>
  <c r="P51" i="35"/>
  <c r="S50" i="35"/>
  <c r="Q50" i="35"/>
  <c r="P50" i="35"/>
  <c r="S49" i="35"/>
  <c r="Q49" i="35"/>
  <c r="P49" i="35"/>
  <c r="S48" i="35"/>
  <c r="Q48" i="35"/>
  <c r="P48" i="35"/>
  <c r="S47" i="35"/>
  <c r="Q47" i="35"/>
  <c r="P47" i="35"/>
  <c r="S46" i="35"/>
  <c r="Q46" i="35"/>
  <c r="P46" i="35"/>
  <c r="S45" i="35"/>
  <c r="Q45" i="35"/>
  <c r="P45" i="35"/>
  <c r="S44" i="35"/>
  <c r="Q44" i="35"/>
  <c r="P44" i="35"/>
  <c r="S43" i="35"/>
  <c r="Q43" i="35"/>
  <c r="P43" i="35"/>
  <c r="S42" i="35"/>
  <c r="Q42" i="35"/>
  <c r="P42" i="35"/>
  <c r="S41" i="35"/>
  <c r="Q41" i="35"/>
  <c r="P41" i="35"/>
  <c r="S40" i="35"/>
  <c r="Q40" i="35"/>
  <c r="P40" i="35"/>
  <c r="S29" i="35"/>
  <c r="Q29" i="35"/>
  <c r="P29" i="35"/>
  <c r="S24" i="35"/>
  <c r="Q24" i="35"/>
  <c r="P24" i="35"/>
  <c r="S17" i="35"/>
  <c r="Q17" i="35"/>
  <c r="P17" i="35"/>
  <c r="S10" i="35"/>
  <c r="Q10" i="35"/>
  <c r="P10" i="35"/>
  <c r="S87" i="36"/>
  <c r="Q87" i="36"/>
  <c r="P87" i="36"/>
  <c r="S75" i="36"/>
  <c r="S74" i="36" s="1"/>
  <c r="Q75" i="36"/>
  <c r="Q74" i="36" s="1"/>
  <c r="P75" i="36"/>
  <c r="P74" i="36" s="1"/>
  <c r="S68" i="36"/>
  <c r="Q68" i="36"/>
  <c r="P68" i="36"/>
  <c r="S67" i="36"/>
  <c r="Q67" i="36"/>
  <c r="P67" i="36"/>
  <c r="S66" i="36"/>
  <c r="Q66" i="36"/>
  <c r="P66" i="36"/>
  <c r="S65" i="36"/>
  <c r="Q65" i="36"/>
  <c r="P65" i="36"/>
  <c r="S64" i="36"/>
  <c r="Q64" i="36"/>
  <c r="P64" i="36"/>
  <c r="S63" i="36"/>
  <c r="Q63" i="36"/>
  <c r="P63" i="36"/>
  <c r="S62" i="36"/>
  <c r="Q62" i="36"/>
  <c r="P62" i="36"/>
  <c r="S61" i="36"/>
  <c r="Q61" i="36"/>
  <c r="P61" i="36"/>
  <c r="S60" i="36"/>
  <c r="Q60" i="36"/>
  <c r="P60" i="36"/>
  <c r="S59" i="36"/>
  <c r="Q59" i="36"/>
  <c r="P59" i="36"/>
  <c r="S58" i="36"/>
  <c r="Q58" i="36"/>
  <c r="P58" i="36"/>
  <c r="S57" i="36"/>
  <c r="Q57" i="36"/>
  <c r="P57" i="36"/>
  <c r="S56" i="36"/>
  <c r="Q56" i="36"/>
  <c r="P56" i="36"/>
  <c r="S55" i="36"/>
  <c r="Q55" i="36"/>
  <c r="P55" i="36"/>
  <c r="S54" i="36"/>
  <c r="Q54" i="36"/>
  <c r="P54" i="36"/>
  <c r="S52" i="36"/>
  <c r="Q52" i="36"/>
  <c r="P52" i="36"/>
  <c r="S51" i="36"/>
  <c r="Q51" i="36"/>
  <c r="P51" i="36"/>
  <c r="S50" i="36"/>
  <c r="Q50" i="36"/>
  <c r="P50" i="36"/>
  <c r="S49" i="36"/>
  <c r="Q49" i="36"/>
  <c r="P49" i="36"/>
  <c r="S48" i="36"/>
  <c r="Q48" i="36"/>
  <c r="P48" i="36"/>
  <c r="S47" i="36"/>
  <c r="Q47" i="36"/>
  <c r="P47" i="36"/>
  <c r="S46" i="36"/>
  <c r="Q46" i="36"/>
  <c r="P46" i="36"/>
  <c r="S45" i="36"/>
  <c r="Q45" i="36"/>
  <c r="P45" i="36"/>
  <c r="S44" i="36"/>
  <c r="Q44" i="36"/>
  <c r="P44" i="36"/>
  <c r="S43" i="36"/>
  <c r="Q43" i="36"/>
  <c r="P43" i="36"/>
  <c r="S42" i="36"/>
  <c r="Q42" i="36"/>
  <c r="P42" i="36"/>
  <c r="S41" i="36"/>
  <c r="Q41" i="36"/>
  <c r="P41" i="36"/>
  <c r="S40" i="36"/>
  <c r="Q40" i="36"/>
  <c r="P40" i="36"/>
  <c r="S29" i="36"/>
  <c r="Q29" i="36"/>
  <c r="P29" i="36"/>
  <c r="S24" i="36"/>
  <c r="Q24" i="36"/>
  <c r="P24" i="36"/>
  <c r="S17" i="36"/>
  <c r="Q17" i="36"/>
  <c r="P17" i="36"/>
  <c r="S10" i="36"/>
  <c r="Q10" i="36"/>
  <c r="P10" i="36"/>
  <c r="S87" i="37"/>
  <c r="Q87" i="37"/>
  <c r="P87" i="37"/>
  <c r="S75" i="37"/>
  <c r="S74" i="37" s="1"/>
  <c r="Q75" i="37"/>
  <c r="Q74" i="37" s="1"/>
  <c r="P75" i="37"/>
  <c r="P74" i="37" s="1"/>
  <c r="S68" i="37"/>
  <c r="Q68" i="37"/>
  <c r="P68" i="37"/>
  <c r="S67" i="37"/>
  <c r="Q67" i="37"/>
  <c r="P67" i="37"/>
  <c r="S66" i="37"/>
  <c r="Q66" i="37"/>
  <c r="P66" i="37"/>
  <c r="S65" i="37"/>
  <c r="Q65" i="37"/>
  <c r="P65" i="37"/>
  <c r="S64" i="37"/>
  <c r="Q64" i="37"/>
  <c r="P64" i="37"/>
  <c r="S63" i="37"/>
  <c r="Q63" i="37"/>
  <c r="P63" i="37"/>
  <c r="S62" i="37"/>
  <c r="Q62" i="37"/>
  <c r="P62" i="37"/>
  <c r="S61" i="37"/>
  <c r="Q61" i="37"/>
  <c r="P61" i="37"/>
  <c r="S60" i="37"/>
  <c r="Q60" i="37"/>
  <c r="P60" i="37"/>
  <c r="S59" i="37"/>
  <c r="Q59" i="37"/>
  <c r="P59" i="37"/>
  <c r="S58" i="37"/>
  <c r="Q58" i="37"/>
  <c r="P58" i="37"/>
  <c r="S57" i="37"/>
  <c r="Q57" i="37"/>
  <c r="P57" i="37"/>
  <c r="S56" i="37"/>
  <c r="Q56" i="37"/>
  <c r="P56" i="37"/>
  <c r="S55" i="37"/>
  <c r="Q55" i="37"/>
  <c r="P55" i="37"/>
  <c r="S54" i="37"/>
  <c r="Q54" i="37"/>
  <c r="P54" i="37"/>
  <c r="S52" i="37"/>
  <c r="Q52" i="37"/>
  <c r="P52" i="37"/>
  <c r="S51" i="37"/>
  <c r="Q51" i="37"/>
  <c r="P51" i="37"/>
  <c r="S50" i="37"/>
  <c r="Q50" i="37"/>
  <c r="P50" i="37"/>
  <c r="S49" i="37"/>
  <c r="Q49" i="37"/>
  <c r="P49" i="37"/>
  <c r="S48" i="37"/>
  <c r="Q48" i="37"/>
  <c r="P48" i="37"/>
  <c r="S47" i="37"/>
  <c r="Q47" i="37"/>
  <c r="P47" i="37"/>
  <c r="S46" i="37"/>
  <c r="Q46" i="37"/>
  <c r="P46" i="37"/>
  <c r="S45" i="37"/>
  <c r="Q45" i="37"/>
  <c r="P45" i="37"/>
  <c r="S44" i="37"/>
  <c r="Q44" i="37"/>
  <c r="P44" i="37"/>
  <c r="S43" i="37"/>
  <c r="Q43" i="37"/>
  <c r="P43" i="37"/>
  <c r="S42" i="37"/>
  <c r="Q42" i="37"/>
  <c r="P42" i="37"/>
  <c r="S41" i="37"/>
  <c r="Q41" i="37"/>
  <c r="P41" i="37"/>
  <c r="S40" i="37"/>
  <c r="Q40" i="37"/>
  <c r="P40" i="37"/>
  <c r="S29" i="37"/>
  <c r="Q29" i="37"/>
  <c r="P29" i="37"/>
  <c r="S24" i="37"/>
  <c r="Q24" i="37"/>
  <c r="P24" i="37"/>
  <c r="S17" i="37"/>
  <c r="Q17" i="37"/>
  <c r="P17" i="37"/>
  <c r="S10" i="37"/>
  <c r="Q10" i="37"/>
  <c r="P10" i="37"/>
  <c r="S87" i="38"/>
  <c r="Q87" i="38"/>
  <c r="P87" i="38"/>
  <c r="S75" i="38"/>
  <c r="S74" i="38" s="1"/>
  <c r="Q75" i="38"/>
  <c r="Q74" i="38" s="1"/>
  <c r="P75" i="38"/>
  <c r="P74" i="38" s="1"/>
  <c r="S68" i="38"/>
  <c r="Q68" i="38"/>
  <c r="P68" i="38"/>
  <c r="S67" i="38"/>
  <c r="Q67" i="38"/>
  <c r="P67" i="38"/>
  <c r="S66" i="38"/>
  <c r="Q66" i="38"/>
  <c r="P66" i="38"/>
  <c r="S65" i="38"/>
  <c r="Q65" i="38"/>
  <c r="P65" i="38"/>
  <c r="S64" i="38"/>
  <c r="Q64" i="38"/>
  <c r="P64" i="38"/>
  <c r="S63" i="38"/>
  <c r="Q63" i="38"/>
  <c r="P63" i="38"/>
  <c r="S62" i="38"/>
  <c r="Q62" i="38"/>
  <c r="P62" i="38"/>
  <c r="S61" i="38"/>
  <c r="Q61" i="38"/>
  <c r="P61" i="38"/>
  <c r="S60" i="38"/>
  <c r="Q60" i="38"/>
  <c r="P60" i="38"/>
  <c r="S59" i="38"/>
  <c r="Q59" i="38"/>
  <c r="P59" i="38"/>
  <c r="S58" i="38"/>
  <c r="Q58" i="38"/>
  <c r="P58" i="38"/>
  <c r="S57" i="38"/>
  <c r="Q57" i="38"/>
  <c r="P57" i="38"/>
  <c r="S56" i="38"/>
  <c r="Q56" i="38"/>
  <c r="P56" i="38"/>
  <c r="S55" i="38"/>
  <c r="Q55" i="38"/>
  <c r="P55" i="38"/>
  <c r="S54" i="38"/>
  <c r="Q54" i="38"/>
  <c r="P54" i="38"/>
  <c r="S52" i="38"/>
  <c r="Q52" i="38"/>
  <c r="P52" i="38"/>
  <c r="S51" i="38"/>
  <c r="Q51" i="38"/>
  <c r="P51" i="38"/>
  <c r="S50" i="38"/>
  <c r="Q50" i="38"/>
  <c r="P50" i="38"/>
  <c r="S49" i="38"/>
  <c r="Q49" i="38"/>
  <c r="P49" i="38"/>
  <c r="S48" i="38"/>
  <c r="Q48" i="38"/>
  <c r="P48" i="38"/>
  <c r="S47" i="38"/>
  <c r="Q47" i="38"/>
  <c r="P47" i="38"/>
  <c r="S46" i="38"/>
  <c r="Q46" i="38"/>
  <c r="P46" i="38"/>
  <c r="S45" i="38"/>
  <c r="Q45" i="38"/>
  <c r="P45" i="38"/>
  <c r="S44" i="38"/>
  <c r="Q44" i="38"/>
  <c r="P44" i="38"/>
  <c r="S43" i="38"/>
  <c r="Q43" i="38"/>
  <c r="P43" i="38"/>
  <c r="S42" i="38"/>
  <c r="Q42" i="38"/>
  <c r="P42" i="38"/>
  <c r="S41" i="38"/>
  <c r="Q41" i="38"/>
  <c r="P41" i="38"/>
  <c r="S40" i="38"/>
  <c r="Q40" i="38"/>
  <c r="P40" i="38"/>
  <c r="S29" i="38"/>
  <c r="Q29" i="38"/>
  <c r="P29" i="38"/>
  <c r="S24" i="38"/>
  <c r="Q24" i="38"/>
  <c r="P24" i="38"/>
  <c r="S17" i="38"/>
  <c r="Q17" i="38"/>
  <c r="P17" i="38"/>
  <c r="S10" i="38"/>
  <c r="Q10" i="38"/>
  <c r="P10" i="38"/>
  <c r="S87" i="39"/>
  <c r="Q87" i="39"/>
  <c r="P87" i="39"/>
  <c r="S75" i="39"/>
  <c r="S74" i="39" s="1"/>
  <c r="Q75" i="39"/>
  <c r="Q74" i="39" s="1"/>
  <c r="P75" i="39"/>
  <c r="P74" i="39" s="1"/>
  <c r="S68" i="39"/>
  <c r="Q68" i="39"/>
  <c r="P68" i="39"/>
  <c r="S67" i="39"/>
  <c r="Q67" i="39"/>
  <c r="P67" i="39"/>
  <c r="S66" i="39"/>
  <c r="Q66" i="39"/>
  <c r="P66" i="39"/>
  <c r="S65" i="39"/>
  <c r="Q65" i="39"/>
  <c r="P65" i="39"/>
  <c r="S64" i="39"/>
  <c r="Q64" i="39"/>
  <c r="P64" i="39"/>
  <c r="S63" i="39"/>
  <c r="Q63" i="39"/>
  <c r="P63" i="39"/>
  <c r="S62" i="39"/>
  <c r="Q62" i="39"/>
  <c r="P62" i="39"/>
  <c r="S61" i="39"/>
  <c r="Q61" i="39"/>
  <c r="P61" i="39"/>
  <c r="S60" i="39"/>
  <c r="Q60" i="39"/>
  <c r="P60" i="39"/>
  <c r="S59" i="39"/>
  <c r="Q59" i="39"/>
  <c r="P59" i="39"/>
  <c r="S58" i="39"/>
  <c r="Q58" i="39"/>
  <c r="P58" i="39"/>
  <c r="S57" i="39"/>
  <c r="Q57" i="39"/>
  <c r="P57" i="39"/>
  <c r="S56" i="39"/>
  <c r="Q56" i="39"/>
  <c r="P56" i="39"/>
  <c r="S55" i="39"/>
  <c r="Q55" i="39"/>
  <c r="P55" i="39"/>
  <c r="S54" i="39"/>
  <c r="Q54" i="39"/>
  <c r="P54" i="39"/>
  <c r="S52" i="39"/>
  <c r="Q52" i="39"/>
  <c r="P52" i="39"/>
  <c r="S51" i="39"/>
  <c r="Q51" i="39"/>
  <c r="P51" i="39"/>
  <c r="S50" i="39"/>
  <c r="Q50" i="39"/>
  <c r="P50" i="39"/>
  <c r="S49" i="39"/>
  <c r="Q49" i="39"/>
  <c r="P49" i="39"/>
  <c r="S48" i="39"/>
  <c r="Q48" i="39"/>
  <c r="P48" i="39"/>
  <c r="S47" i="39"/>
  <c r="Q47" i="39"/>
  <c r="P47" i="39"/>
  <c r="S46" i="39"/>
  <c r="Q46" i="39"/>
  <c r="P46" i="39"/>
  <c r="S45" i="39"/>
  <c r="Q45" i="39"/>
  <c r="P45" i="39"/>
  <c r="S44" i="39"/>
  <c r="Q44" i="39"/>
  <c r="P44" i="39"/>
  <c r="S43" i="39"/>
  <c r="Q43" i="39"/>
  <c r="P43" i="39"/>
  <c r="S42" i="39"/>
  <c r="Q42" i="39"/>
  <c r="P42" i="39"/>
  <c r="S41" i="39"/>
  <c r="Q41" i="39"/>
  <c r="P41" i="39"/>
  <c r="S40" i="39"/>
  <c r="Q40" i="39"/>
  <c r="P40" i="39"/>
  <c r="S29" i="39"/>
  <c r="Q29" i="39"/>
  <c r="P29" i="39"/>
  <c r="S24" i="39"/>
  <c r="Q24" i="39"/>
  <c r="P24" i="39"/>
  <c r="S17" i="39"/>
  <c r="Q17" i="39"/>
  <c r="P17" i="39"/>
  <c r="S10" i="39"/>
  <c r="Q10" i="39"/>
  <c r="P10" i="39"/>
  <c r="S87" i="40"/>
  <c r="Q87" i="40"/>
  <c r="P87" i="40"/>
  <c r="S75" i="40"/>
  <c r="S74" i="40" s="1"/>
  <c r="Q75" i="40"/>
  <c r="Q74" i="40" s="1"/>
  <c r="P75" i="40"/>
  <c r="P74" i="40" s="1"/>
  <c r="S68" i="40"/>
  <c r="Q68" i="40"/>
  <c r="P68" i="40"/>
  <c r="S67" i="40"/>
  <c r="Q67" i="40"/>
  <c r="P67" i="40"/>
  <c r="S66" i="40"/>
  <c r="Q66" i="40"/>
  <c r="P66" i="40"/>
  <c r="S65" i="40"/>
  <c r="Q65" i="40"/>
  <c r="P65" i="40"/>
  <c r="S64" i="40"/>
  <c r="Q64" i="40"/>
  <c r="P64" i="40"/>
  <c r="S63" i="40"/>
  <c r="Q63" i="40"/>
  <c r="P63" i="40"/>
  <c r="S62" i="40"/>
  <c r="Q62" i="40"/>
  <c r="P62" i="40"/>
  <c r="S61" i="40"/>
  <c r="Q61" i="40"/>
  <c r="P61" i="40"/>
  <c r="S60" i="40"/>
  <c r="Q60" i="40"/>
  <c r="P60" i="40"/>
  <c r="S59" i="40"/>
  <c r="Q59" i="40"/>
  <c r="P59" i="40"/>
  <c r="S58" i="40"/>
  <c r="Q58" i="40"/>
  <c r="P58" i="40"/>
  <c r="S57" i="40"/>
  <c r="Q57" i="40"/>
  <c r="P57" i="40"/>
  <c r="S56" i="40"/>
  <c r="Q56" i="40"/>
  <c r="P56" i="40"/>
  <c r="S55" i="40"/>
  <c r="Q55" i="40"/>
  <c r="P55" i="40"/>
  <c r="S54" i="40"/>
  <c r="Q54" i="40"/>
  <c r="P54" i="40"/>
  <c r="S52" i="40"/>
  <c r="Q52" i="40"/>
  <c r="P52" i="40"/>
  <c r="S51" i="40"/>
  <c r="Q51" i="40"/>
  <c r="P51" i="40"/>
  <c r="S50" i="40"/>
  <c r="Q50" i="40"/>
  <c r="P50" i="40"/>
  <c r="S49" i="40"/>
  <c r="Q49" i="40"/>
  <c r="P49" i="40"/>
  <c r="S48" i="40"/>
  <c r="Q48" i="40"/>
  <c r="P48" i="40"/>
  <c r="S47" i="40"/>
  <c r="Q47" i="40"/>
  <c r="P47" i="40"/>
  <c r="S46" i="40"/>
  <c r="Q46" i="40"/>
  <c r="P46" i="40"/>
  <c r="S45" i="40"/>
  <c r="Q45" i="40"/>
  <c r="P45" i="40"/>
  <c r="S44" i="40"/>
  <c r="Q44" i="40"/>
  <c r="P44" i="40"/>
  <c r="S43" i="40"/>
  <c r="Q43" i="40"/>
  <c r="P43" i="40"/>
  <c r="S42" i="40"/>
  <c r="Q42" i="40"/>
  <c r="P42" i="40"/>
  <c r="S41" i="40"/>
  <c r="Q41" i="40"/>
  <c r="P41" i="40"/>
  <c r="S40" i="40"/>
  <c r="Q40" i="40"/>
  <c r="P40" i="40"/>
  <c r="S29" i="40"/>
  <c r="Q29" i="40"/>
  <c r="P29" i="40"/>
  <c r="S24" i="40"/>
  <c r="Q24" i="40"/>
  <c r="P24" i="40"/>
  <c r="S17" i="40"/>
  <c r="Q17" i="40"/>
  <c r="P17" i="40"/>
  <c r="S10" i="40"/>
  <c r="Q10" i="40"/>
  <c r="P10" i="40"/>
  <c r="S87" i="41"/>
  <c r="Q87" i="41"/>
  <c r="P87" i="41"/>
  <c r="S75" i="41"/>
  <c r="S74" i="41" s="1"/>
  <c r="Q75" i="41"/>
  <c r="Q74" i="41" s="1"/>
  <c r="P75" i="41"/>
  <c r="P74" i="41" s="1"/>
  <c r="S68" i="41"/>
  <c r="Q68" i="41"/>
  <c r="P68" i="41"/>
  <c r="S67" i="41"/>
  <c r="Q67" i="41"/>
  <c r="P67" i="41"/>
  <c r="S66" i="41"/>
  <c r="Q66" i="41"/>
  <c r="P66" i="41"/>
  <c r="S65" i="41"/>
  <c r="Q65" i="41"/>
  <c r="P65" i="41"/>
  <c r="S64" i="41"/>
  <c r="Q64" i="41"/>
  <c r="P64" i="41"/>
  <c r="S63" i="41"/>
  <c r="Q63" i="41"/>
  <c r="P63" i="41"/>
  <c r="S62" i="41"/>
  <c r="Q62" i="41"/>
  <c r="P62" i="41"/>
  <c r="S61" i="41"/>
  <c r="Q61" i="41"/>
  <c r="P61" i="41"/>
  <c r="S60" i="41"/>
  <c r="Q60" i="41"/>
  <c r="P60" i="41"/>
  <c r="S59" i="41"/>
  <c r="Q59" i="41"/>
  <c r="P59" i="41"/>
  <c r="S58" i="41"/>
  <c r="Q58" i="41"/>
  <c r="P58" i="41"/>
  <c r="S57" i="41"/>
  <c r="Q57" i="41"/>
  <c r="P57" i="41"/>
  <c r="S56" i="41"/>
  <c r="Q56" i="41"/>
  <c r="P56" i="41"/>
  <c r="S55" i="41"/>
  <c r="Q55" i="41"/>
  <c r="P55" i="41"/>
  <c r="S54" i="41"/>
  <c r="Q54" i="41"/>
  <c r="P54" i="41"/>
  <c r="S52" i="41"/>
  <c r="Q52" i="41"/>
  <c r="P52" i="41"/>
  <c r="S51" i="41"/>
  <c r="Q51" i="41"/>
  <c r="P51" i="41"/>
  <c r="S50" i="41"/>
  <c r="Q50" i="41"/>
  <c r="P50" i="41"/>
  <c r="S49" i="41"/>
  <c r="Q49" i="41"/>
  <c r="P49" i="41"/>
  <c r="S48" i="41"/>
  <c r="Q48" i="41"/>
  <c r="P48" i="41"/>
  <c r="S47" i="41"/>
  <c r="Q47" i="41"/>
  <c r="P47" i="41"/>
  <c r="S46" i="41"/>
  <c r="Q46" i="41"/>
  <c r="P46" i="41"/>
  <c r="S45" i="41"/>
  <c r="Q45" i="41"/>
  <c r="P45" i="41"/>
  <c r="S44" i="41"/>
  <c r="Q44" i="41"/>
  <c r="P44" i="41"/>
  <c r="S43" i="41"/>
  <c r="Q43" i="41"/>
  <c r="P43" i="41"/>
  <c r="S42" i="41"/>
  <c r="Q42" i="41"/>
  <c r="P42" i="41"/>
  <c r="S41" i="41"/>
  <c r="Q41" i="41"/>
  <c r="P41" i="41"/>
  <c r="S40" i="41"/>
  <c r="Q40" i="41"/>
  <c r="P40" i="41"/>
  <c r="S29" i="41"/>
  <c r="Q29" i="41"/>
  <c r="P29" i="41"/>
  <c r="S24" i="41"/>
  <c r="Q24" i="41"/>
  <c r="P24" i="41"/>
  <c r="S17" i="41"/>
  <c r="Q17" i="41"/>
  <c r="P17" i="41"/>
  <c r="S10" i="41"/>
  <c r="Q10" i="41"/>
  <c r="P10" i="41"/>
  <c r="S87" i="42"/>
  <c r="Q87" i="42"/>
  <c r="P87" i="42"/>
  <c r="S75" i="42"/>
  <c r="S74" i="42" s="1"/>
  <c r="Q75" i="42"/>
  <c r="Q74" i="42" s="1"/>
  <c r="P75" i="42"/>
  <c r="P74" i="42" s="1"/>
  <c r="S68" i="42"/>
  <c r="Q68" i="42"/>
  <c r="P68" i="42"/>
  <c r="S67" i="42"/>
  <c r="Q67" i="42"/>
  <c r="P67" i="42"/>
  <c r="S66" i="42"/>
  <c r="Q66" i="42"/>
  <c r="P66" i="42"/>
  <c r="S65" i="42"/>
  <c r="Q65" i="42"/>
  <c r="P65" i="42"/>
  <c r="S64" i="42"/>
  <c r="Q64" i="42"/>
  <c r="P64" i="42"/>
  <c r="S63" i="42"/>
  <c r="Q63" i="42"/>
  <c r="P63" i="42"/>
  <c r="S62" i="42"/>
  <c r="Q62" i="42"/>
  <c r="P62" i="42"/>
  <c r="S61" i="42"/>
  <c r="Q61" i="42"/>
  <c r="P61" i="42"/>
  <c r="S60" i="42"/>
  <c r="Q60" i="42"/>
  <c r="P60" i="42"/>
  <c r="S59" i="42"/>
  <c r="Q59" i="42"/>
  <c r="P59" i="42"/>
  <c r="S58" i="42"/>
  <c r="Q58" i="42"/>
  <c r="P58" i="42"/>
  <c r="S57" i="42"/>
  <c r="Q57" i="42"/>
  <c r="P57" i="42"/>
  <c r="S56" i="42"/>
  <c r="Q56" i="42"/>
  <c r="P56" i="42"/>
  <c r="S55" i="42"/>
  <c r="Q55" i="42"/>
  <c r="P55" i="42"/>
  <c r="S54" i="42"/>
  <c r="Q54" i="42"/>
  <c r="P54" i="42"/>
  <c r="S52" i="42"/>
  <c r="Q52" i="42"/>
  <c r="P52" i="42"/>
  <c r="S51" i="42"/>
  <c r="Q51" i="42"/>
  <c r="P51" i="42"/>
  <c r="S50" i="42"/>
  <c r="Q50" i="42"/>
  <c r="P50" i="42"/>
  <c r="S49" i="42"/>
  <c r="Q49" i="42"/>
  <c r="P49" i="42"/>
  <c r="S48" i="42"/>
  <c r="Q48" i="42"/>
  <c r="P48" i="42"/>
  <c r="S47" i="42"/>
  <c r="Q47" i="42"/>
  <c r="P47" i="42"/>
  <c r="S46" i="42"/>
  <c r="Q46" i="42"/>
  <c r="P46" i="42"/>
  <c r="S45" i="42"/>
  <c r="Q45" i="42"/>
  <c r="P45" i="42"/>
  <c r="S44" i="42"/>
  <c r="Q44" i="42"/>
  <c r="P44" i="42"/>
  <c r="S43" i="42"/>
  <c r="Q43" i="42"/>
  <c r="P43" i="42"/>
  <c r="S42" i="42"/>
  <c r="Q42" i="42"/>
  <c r="P42" i="42"/>
  <c r="S41" i="42"/>
  <c r="Q41" i="42"/>
  <c r="P41" i="42"/>
  <c r="S40" i="42"/>
  <c r="Q40" i="42"/>
  <c r="P40" i="42"/>
  <c r="S29" i="42"/>
  <c r="Q29" i="42"/>
  <c r="P29" i="42"/>
  <c r="S24" i="42"/>
  <c r="Q24" i="42"/>
  <c r="P24" i="42"/>
  <c r="S17" i="42"/>
  <c r="Q17" i="42"/>
  <c r="P17" i="42"/>
  <c r="S10" i="42"/>
  <c r="Q10" i="42"/>
  <c r="P10" i="42"/>
  <c r="S87" i="43"/>
  <c r="Q87" i="43"/>
  <c r="P87" i="43"/>
  <c r="S75" i="43"/>
  <c r="S74" i="43" s="1"/>
  <c r="Q75" i="43"/>
  <c r="Q74" i="43" s="1"/>
  <c r="P75" i="43"/>
  <c r="P74" i="43" s="1"/>
  <c r="S68" i="43"/>
  <c r="Q68" i="43"/>
  <c r="P68" i="43"/>
  <c r="S67" i="43"/>
  <c r="Q67" i="43"/>
  <c r="P67" i="43"/>
  <c r="S66" i="43"/>
  <c r="Q66" i="43"/>
  <c r="P66" i="43"/>
  <c r="S65" i="43"/>
  <c r="Q65" i="43"/>
  <c r="P65" i="43"/>
  <c r="S64" i="43"/>
  <c r="Q64" i="43"/>
  <c r="P64" i="43"/>
  <c r="S63" i="43"/>
  <c r="Q63" i="43"/>
  <c r="P63" i="43"/>
  <c r="S62" i="43"/>
  <c r="Q62" i="43"/>
  <c r="P62" i="43"/>
  <c r="S61" i="43"/>
  <c r="Q61" i="43"/>
  <c r="P61" i="43"/>
  <c r="S60" i="43"/>
  <c r="Q60" i="43"/>
  <c r="P60" i="43"/>
  <c r="S59" i="43"/>
  <c r="Q59" i="43"/>
  <c r="P59" i="43"/>
  <c r="S58" i="43"/>
  <c r="Q58" i="43"/>
  <c r="P58" i="43"/>
  <c r="S57" i="43"/>
  <c r="Q57" i="43"/>
  <c r="P57" i="43"/>
  <c r="S56" i="43"/>
  <c r="Q56" i="43"/>
  <c r="P56" i="43"/>
  <c r="S55" i="43"/>
  <c r="Q55" i="43"/>
  <c r="P55" i="43"/>
  <c r="S54" i="43"/>
  <c r="Q54" i="43"/>
  <c r="P54" i="43"/>
  <c r="S52" i="43"/>
  <c r="Q52" i="43"/>
  <c r="P52" i="43"/>
  <c r="S51" i="43"/>
  <c r="Q51" i="43"/>
  <c r="P51" i="43"/>
  <c r="S50" i="43"/>
  <c r="Q50" i="43"/>
  <c r="P50" i="43"/>
  <c r="S49" i="43"/>
  <c r="Q49" i="43"/>
  <c r="P49" i="43"/>
  <c r="S48" i="43"/>
  <c r="Q48" i="43"/>
  <c r="P48" i="43"/>
  <c r="S47" i="43"/>
  <c r="Q47" i="43"/>
  <c r="P47" i="43"/>
  <c r="S46" i="43"/>
  <c r="Q46" i="43"/>
  <c r="P46" i="43"/>
  <c r="S45" i="43"/>
  <c r="Q45" i="43"/>
  <c r="P45" i="43"/>
  <c r="S44" i="43"/>
  <c r="Q44" i="43"/>
  <c r="P44" i="43"/>
  <c r="S43" i="43"/>
  <c r="Q43" i="43"/>
  <c r="P43" i="43"/>
  <c r="S42" i="43"/>
  <c r="Q42" i="43"/>
  <c r="P42" i="43"/>
  <c r="S41" i="43"/>
  <c r="Q41" i="43"/>
  <c r="P41" i="43"/>
  <c r="S40" i="43"/>
  <c r="Q40" i="43"/>
  <c r="P40" i="43"/>
  <c r="S29" i="43"/>
  <c r="Q29" i="43"/>
  <c r="P29" i="43"/>
  <c r="S24" i="43"/>
  <c r="Q24" i="43"/>
  <c r="P24" i="43"/>
  <c r="S17" i="43"/>
  <c r="Q17" i="43"/>
  <c r="P17" i="43"/>
  <c r="S10" i="43"/>
  <c r="Q10" i="43"/>
  <c r="P10" i="43"/>
  <c r="S87" i="85"/>
  <c r="Q87" i="85"/>
  <c r="S75" i="85"/>
  <c r="S74" i="85" s="1"/>
  <c r="Q75" i="85"/>
  <c r="Q74" i="85" s="1"/>
  <c r="S68" i="85"/>
  <c r="Q68" i="85"/>
  <c r="P38" i="85"/>
  <c r="P37" i="85"/>
  <c r="P36" i="85"/>
  <c r="P35" i="85"/>
  <c r="P34" i="85"/>
  <c r="P33" i="85"/>
  <c r="P32" i="85"/>
  <c r="S29" i="85"/>
  <c r="Q29" i="85"/>
  <c r="S24" i="85"/>
  <c r="Q24" i="85"/>
  <c r="S17" i="85"/>
  <c r="Q17" i="85"/>
  <c r="P17" i="85"/>
  <c r="S10" i="85"/>
  <c r="Q10" i="85"/>
  <c r="P10" i="85"/>
  <c r="S87" i="44"/>
  <c r="Q87" i="44"/>
  <c r="P87" i="44"/>
  <c r="S75" i="44"/>
  <c r="S74" i="44" s="1"/>
  <c r="Q75" i="44"/>
  <c r="Q74" i="44" s="1"/>
  <c r="P75" i="44"/>
  <c r="P74" i="44" s="1"/>
  <c r="S68" i="44"/>
  <c r="Q68" i="44"/>
  <c r="P68" i="44"/>
  <c r="S67" i="44"/>
  <c r="Q67" i="44"/>
  <c r="P67" i="44"/>
  <c r="S66" i="44"/>
  <c r="Q66" i="44"/>
  <c r="P66" i="44"/>
  <c r="S65" i="44"/>
  <c r="Q65" i="44"/>
  <c r="P65" i="44"/>
  <c r="S64" i="44"/>
  <c r="Q64" i="44"/>
  <c r="P64" i="44"/>
  <c r="S63" i="44"/>
  <c r="Q63" i="44"/>
  <c r="P63" i="44"/>
  <c r="S62" i="44"/>
  <c r="Q62" i="44"/>
  <c r="P62" i="44"/>
  <c r="S61" i="44"/>
  <c r="Q61" i="44"/>
  <c r="P61" i="44"/>
  <c r="S60" i="44"/>
  <c r="Q60" i="44"/>
  <c r="P60" i="44"/>
  <c r="S59" i="44"/>
  <c r="Q59" i="44"/>
  <c r="P59" i="44"/>
  <c r="S58" i="44"/>
  <c r="Q58" i="44"/>
  <c r="P58" i="44"/>
  <c r="S57" i="44"/>
  <c r="Q57" i="44"/>
  <c r="P57" i="44"/>
  <c r="S56" i="44"/>
  <c r="Q56" i="44"/>
  <c r="P56" i="44"/>
  <c r="S55" i="44"/>
  <c r="Q55" i="44"/>
  <c r="P55" i="44"/>
  <c r="S54" i="44"/>
  <c r="Q54" i="44"/>
  <c r="P54" i="44"/>
  <c r="S52" i="44"/>
  <c r="Q52" i="44"/>
  <c r="P52" i="44"/>
  <c r="S51" i="44"/>
  <c r="Q51" i="44"/>
  <c r="P51" i="44"/>
  <c r="S50" i="44"/>
  <c r="Q50" i="44"/>
  <c r="P50" i="44"/>
  <c r="S49" i="44"/>
  <c r="Q49" i="44"/>
  <c r="P49" i="44"/>
  <c r="S48" i="44"/>
  <c r="Q48" i="44"/>
  <c r="P48" i="44"/>
  <c r="S47" i="44"/>
  <c r="Q47" i="44"/>
  <c r="P47" i="44"/>
  <c r="S46" i="44"/>
  <c r="Q46" i="44"/>
  <c r="P46" i="44"/>
  <c r="S45" i="44"/>
  <c r="Q45" i="44"/>
  <c r="P45" i="44"/>
  <c r="S44" i="44"/>
  <c r="Q44" i="44"/>
  <c r="P44" i="44"/>
  <c r="S43" i="44"/>
  <c r="Q43" i="44"/>
  <c r="P43" i="44"/>
  <c r="S42" i="44"/>
  <c r="Q42" i="44"/>
  <c r="P42" i="44"/>
  <c r="S41" i="44"/>
  <c r="Q41" i="44"/>
  <c r="P41" i="44"/>
  <c r="S40" i="44"/>
  <c r="Q40" i="44"/>
  <c r="P40" i="44"/>
  <c r="S29" i="44"/>
  <c r="Q29" i="44"/>
  <c r="P29" i="44"/>
  <c r="S24" i="44"/>
  <c r="Q24" i="44"/>
  <c r="P24" i="44"/>
  <c r="S17" i="44"/>
  <c r="Q17" i="44"/>
  <c r="P17" i="44"/>
  <c r="S10" i="44"/>
  <c r="Q10" i="44"/>
  <c r="P10" i="44"/>
  <c r="S87" i="45"/>
  <c r="Q87" i="45"/>
  <c r="P87" i="45"/>
  <c r="S75" i="45"/>
  <c r="S74" i="45" s="1"/>
  <c r="Q75" i="45"/>
  <c r="Q74" i="45" s="1"/>
  <c r="P75" i="45"/>
  <c r="P74" i="45" s="1"/>
  <c r="S68" i="45"/>
  <c r="Q68" i="45"/>
  <c r="P68" i="45"/>
  <c r="S67" i="45"/>
  <c r="Q67" i="45"/>
  <c r="P67" i="45"/>
  <c r="S66" i="45"/>
  <c r="Q66" i="45"/>
  <c r="P66" i="45"/>
  <c r="S65" i="45"/>
  <c r="Q65" i="45"/>
  <c r="P65" i="45"/>
  <c r="S64" i="45"/>
  <c r="Q64" i="45"/>
  <c r="P64" i="45"/>
  <c r="S63" i="45"/>
  <c r="Q63" i="45"/>
  <c r="P63" i="45"/>
  <c r="S62" i="45"/>
  <c r="Q62" i="45"/>
  <c r="P62" i="45"/>
  <c r="S61" i="45"/>
  <c r="Q61" i="45"/>
  <c r="P61" i="45"/>
  <c r="S60" i="45"/>
  <c r="Q60" i="45"/>
  <c r="P60" i="45"/>
  <c r="S59" i="45"/>
  <c r="Q59" i="45"/>
  <c r="P59" i="45"/>
  <c r="S58" i="45"/>
  <c r="Q58" i="45"/>
  <c r="P58" i="45"/>
  <c r="S57" i="45"/>
  <c r="Q57" i="45"/>
  <c r="P57" i="45"/>
  <c r="S56" i="45"/>
  <c r="Q56" i="45"/>
  <c r="P56" i="45"/>
  <c r="S55" i="45"/>
  <c r="Q55" i="45"/>
  <c r="P55" i="45"/>
  <c r="S54" i="45"/>
  <c r="Q54" i="45"/>
  <c r="P54" i="45"/>
  <c r="S52" i="45"/>
  <c r="Q52" i="45"/>
  <c r="P52" i="45"/>
  <c r="S51" i="45"/>
  <c r="Q51" i="45"/>
  <c r="P51" i="45"/>
  <c r="S50" i="45"/>
  <c r="Q50" i="45"/>
  <c r="P50" i="45"/>
  <c r="S49" i="45"/>
  <c r="Q49" i="45"/>
  <c r="P49" i="45"/>
  <c r="S48" i="45"/>
  <c r="Q48" i="45"/>
  <c r="P48" i="45"/>
  <c r="S47" i="45"/>
  <c r="Q47" i="45"/>
  <c r="P47" i="45"/>
  <c r="S46" i="45"/>
  <c r="Q46" i="45"/>
  <c r="P46" i="45"/>
  <c r="S45" i="45"/>
  <c r="Q45" i="45"/>
  <c r="P45" i="45"/>
  <c r="S44" i="45"/>
  <c r="Q44" i="45"/>
  <c r="P44" i="45"/>
  <c r="S43" i="45"/>
  <c r="Q43" i="45"/>
  <c r="P43" i="45"/>
  <c r="S42" i="45"/>
  <c r="Q42" i="45"/>
  <c r="P42" i="45"/>
  <c r="S41" i="45"/>
  <c r="Q41" i="45"/>
  <c r="P41" i="45"/>
  <c r="S40" i="45"/>
  <c r="Q40" i="45"/>
  <c r="P40" i="45"/>
  <c r="S29" i="45"/>
  <c r="Q29" i="45"/>
  <c r="P29" i="45"/>
  <c r="S24" i="45"/>
  <c r="Q24" i="45"/>
  <c r="P24" i="45"/>
  <c r="S17" i="45"/>
  <c r="Q17" i="45"/>
  <c r="P17" i="45"/>
  <c r="S10" i="45"/>
  <c r="Q10" i="45"/>
  <c r="P10" i="45"/>
  <c r="S87" i="46"/>
  <c r="Q87" i="46"/>
  <c r="P87" i="46"/>
  <c r="S75" i="46"/>
  <c r="S74" i="46" s="1"/>
  <c r="Q75" i="46"/>
  <c r="Q74" i="46" s="1"/>
  <c r="P75" i="46"/>
  <c r="P74" i="46" s="1"/>
  <c r="S68" i="46"/>
  <c r="Q68" i="46"/>
  <c r="P68" i="46"/>
  <c r="S67" i="46"/>
  <c r="Q67" i="46"/>
  <c r="P67" i="46"/>
  <c r="S66" i="46"/>
  <c r="Q66" i="46"/>
  <c r="P66" i="46"/>
  <c r="S65" i="46"/>
  <c r="Q65" i="46"/>
  <c r="P65" i="46"/>
  <c r="S64" i="46"/>
  <c r="Q64" i="46"/>
  <c r="P64" i="46"/>
  <c r="S63" i="46"/>
  <c r="Q63" i="46"/>
  <c r="P63" i="46"/>
  <c r="S62" i="46"/>
  <c r="Q62" i="46"/>
  <c r="P62" i="46"/>
  <c r="S61" i="46"/>
  <c r="Q61" i="46"/>
  <c r="P61" i="46"/>
  <c r="S60" i="46"/>
  <c r="Q60" i="46"/>
  <c r="P60" i="46"/>
  <c r="S59" i="46"/>
  <c r="Q59" i="46"/>
  <c r="P59" i="46"/>
  <c r="S58" i="46"/>
  <c r="Q58" i="46"/>
  <c r="P58" i="46"/>
  <c r="S57" i="46"/>
  <c r="Q57" i="46"/>
  <c r="P57" i="46"/>
  <c r="S56" i="46"/>
  <c r="Q56" i="46"/>
  <c r="P56" i="46"/>
  <c r="S55" i="46"/>
  <c r="Q55" i="46"/>
  <c r="P55" i="46"/>
  <c r="S54" i="46"/>
  <c r="Q54" i="46"/>
  <c r="P54" i="46"/>
  <c r="S52" i="46"/>
  <c r="Q52" i="46"/>
  <c r="P52" i="46"/>
  <c r="S51" i="46"/>
  <c r="Q51" i="46"/>
  <c r="P51" i="46"/>
  <c r="S50" i="46"/>
  <c r="Q50" i="46"/>
  <c r="P50" i="46"/>
  <c r="S49" i="46"/>
  <c r="Q49" i="46"/>
  <c r="P49" i="46"/>
  <c r="S48" i="46"/>
  <c r="Q48" i="46"/>
  <c r="P48" i="46"/>
  <c r="S47" i="46"/>
  <c r="Q47" i="46"/>
  <c r="P47" i="46"/>
  <c r="S46" i="46"/>
  <c r="Q46" i="46"/>
  <c r="P46" i="46"/>
  <c r="S45" i="46"/>
  <c r="Q45" i="46"/>
  <c r="P45" i="46"/>
  <c r="S44" i="46"/>
  <c r="Q44" i="46"/>
  <c r="P44" i="46"/>
  <c r="S43" i="46"/>
  <c r="Q43" i="46"/>
  <c r="P43" i="46"/>
  <c r="S42" i="46"/>
  <c r="Q42" i="46"/>
  <c r="P42" i="46"/>
  <c r="S41" i="46"/>
  <c r="Q41" i="46"/>
  <c r="P41" i="46"/>
  <c r="S40" i="46"/>
  <c r="Q40" i="46"/>
  <c r="P40" i="46"/>
  <c r="S29" i="46"/>
  <c r="Q29" i="46"/>
  <c r="P29" i="46"/>
  <c r="S24" i="46"/>
  <c r="Q24" i="46"/>
  <c r="P24" i="46"/>
  <c r="S17" i="46"/>
  <c r="Q17" i="46"/>
  <c r="P17" i="46"/>
  <c r="S10" i="46"/>
  <c r="Q10" i="46"/>
  <c r="P10" i="46"/>
  <c r="S87" i="47"/>
  <c r="Q87" i="47"/>
  <c r="P87" i="47"/>
  <c r="S75" i="47"/>
  <c r="S74" i="47" s="1"/>
  <c r="Q75" i="47"/>
  <c r="Q74" i="47" s="1"/>
  <c r="P75" i="47"/>
  <c r="P74" i="47" s="1"/>
  <c r="S68" i="47"/>
  <c r="Q68" i="47"/>
  <c r="P68" i="47"/>
  <c r="S67" i="47"/>
  <c r="Q67" i="47"/>
  <c r="P67" i="47"/>
  <c r="S66" i="47"/>
  <c r="Q66" i="47"/>
  <c r="P66" i="47"/>
  <c r="S65" i="47"/>
  <c r="Q65" i="47"/>
  <c r="P65" i="47"/>
  <c r="S64" i="47"/>
  <c r="Q64" i="47"/>
  <c r="P64" i="47"/>
  <c r="S63" i="47"/>
  <c r="Q63" i="47"/>
  <c r="P63" i="47"/>
  <c r="S62" i="47"/>
  <c r="Q62" i="47"/>
  <c r="P62" i="47"/>
  <c r="S61" i="47"/>
  <c r="Q61" i="47"/>
  <c r="P61" i="47"/>
  <c r="S60" i="47"/>
  <c r="Q60" i="47"/>
  <c r="P60" i="47"/>
  <c r="S59" i="47"/>
  <c r="Q59" i="47"/>
  <c r="P59" i="47"/>
  <c r="S58" i="47"/>
  <c r="Q58" i="47"/>
  <c r="P58" i="47"/>
  <c r="S57" i="47"/>
  <c r="Q57" i="47"/>
  <c r="P57" i="47"/>
  <c r="S56" i="47"/>
  <c r="Q56" i="47"/>
  <c r="P56" i="47"/>
  <c r="S55" i="47"/>
  <c r="Q55" i="47"/>
  <c r="P55" i="47"/>
  <c r="S54" i="47"/>
  <c r="Q54" i="47"/>
  <c r="P54" i="47"/>
  <c r="S52" i="47"/>
  <c r="Q52" i="47"/>
  <c r="P52" i="47"/>
  <c r="S51" i="47"/>
  <c r="Q51" i="47"/>
  <c r="P51" i="47"/>
  <c r="S50" i="47"/>
  <c r="Q50" i="47"/>
  <c r="P50" i="47"/>
  <c r="S49" i="47"/>
  <c r="Q49" i="47"/>
  <c r="P49" i="47"/>
  <c r="S48" i="47"/>
  <c r="Q48" i="47"/>
  <c r="P48" i="47"/>
  <c r="S47" i="47"/>
  <c r="Q47" i="47"/>
  <c r="P47" i="47"/>
  <c r="S46" i="47"/>
  <c r="Q46" i="47"/>
  <c r="P46" i="47"/>
  <c r="S45" i="47"/>
  <c r="Q45" i="47"/>
  <c r="P45" i="47"/>
  <c r="S44" i="47"/>
  <c r="Q44" i="47"/>
  <c r="P44" i="47"/>
  <c r="S43" i="47"/>
  <c r="Q43" i="47"/>
  <c r="P43" i="47"/>
  <c r="S42" i="47"/>
  <c r="Q42" i="47"/>
  <c r="P42" i="47"/>
  <c r="S41" i="47"/>
  <c r="Q41" i="47"/>
  <c r="P41" i="47"/>
  <c r="S40" i="47"/>
  <c r="Q40" i="47"/>
  <c r="P40" i="47"/>
  <c r="S29" i="47"/>
  <c r="Q29" i="47"/>
  <c r="P29" i="47"/>
  <c r="S24" i="47"/>
  <c r="Q24" i="47"/>
  <c r="P24" i="47"/>
  <c r="S17" i="47"/>
  <c r="Q17" i="47"/>
  <c r="P17" i="47"/>
  <c r="S10" i="47"/>
  <c r="Q10" i="47"/>
  <c r="P10" i="47"/>
  <c r="S87" i="48"/>
  <c r="Q87" i="48"/>
  <c r="P87" i="48"/>
  <c r="S75" i="48"/>
  <c r="S74" i="48" s="1"/>
  <c r="Q75" i="48"/>
  <c r="Q74" i="48" s="1"/>
  <c r="P75" i="48"/>
  <c r="P74" i="48" s="1"/>
  <c r="S68" i="48"/>
  <c r="Q68" i="48"/>
  <c r="P68" i="48"/>
  <c r="S67" i="48"/>
  <c r="Q67" i="48"/>
  <c r="P67" i="48"/>
  <c r="S66" i="48"/>
  <c r="Q66" i="48"/>
  <c r="P66" i="48"/>
  <c r="S65" i="48"/>
  <c r="Q65" i="48"/>
  <c r="P65" i="48"/>
  <c r="S64" i="48"/>
  <c r="Q64" i="48"/>
  <c r="P64" i="48"/>
  <c r="S63" i="48"/>
  <c r="Q63" i="48"/>
  <c r="P63" i="48"/>
  <c r="S62" i="48"/>
  <c r="Q62" i="48"/>
  <c r="P62" i="48"/>
  <c r="S61" i="48"/>
  <c r="Q61" i="48"/>
  <c r="P61" i="48"/>
  <c r="S60" i="48"/>
  <c r="Q60" i="48"/>
  <c r="P60" i="48"/>
  <c r="S59" i="48"/>
  <c r="Q59" i="48"/>
  <c r="P59" i="48"/>
  <c r="S58" i="48"/>
  <c r="Q58" i="48"/>
  <c r="P58" i="48"/>
  <c r="S57" i="48"/>
  <c r="Q57" i="48"/>
  <c r="P57" i="48"/>
  <c r="S56" i="48"/>
  <c r="Q56" i="48"/>
  <c r="P56" i="48"/>
  <c r="S55" i="48"/>
  <c r="Q55" i="48"/>
  <c r="P55" i="48"/>
  <c r="S54" i="48"/>
  <c r="Q54" i="48"/>
  <c r="P54" i="48"/>
  <c r="S52" i="48"/>
  <c r="Q52" i="48"/>
  <c r="P52" i="48"/>
  <c r="S51" i="48"/>
  <c r="Q51" i="48"/>
  <c r="P51" i="48"/>
  <c r="S50" i="48"/>
  <c r="Q50" i="48"/>
  <c r="P50" i="48"/>
  <c r="S49" i="48"/>
  <c r="Q49" i="48"/>
  <c r="P49" i="48"/>
  <c r="S48" i="48"/>
  <c r="Q48" i="48"/>
  <c r="P48" i="48"/>
  <c r="S47" i="48"/>
  <c r="Q47" i="48"/>
  <c r="P47" i="48"/>
  <c r="S46" i="48"/>
  <c r="Q46" i="48"/>
  <c r="P46" i="48"/>
  <c r="S45" i="48"/>
  <c r="Q45" i="48"/>
  <c r="P45" i="48"/>
  <c r="S44" i="48"/>
  <c r="Q44" i="48"/>
  <c r="P44" i="48"/>
  <c r="S43" i="48"/>
  <c r="Q43" i="48"/>
  <c r="P43" i="48"/>
  <c r="S42" i="48"/>
  <c r="Q42" i="48"/>
  <c r="P42" i="48"/>
  <c r="S41" i="48"/>
  <c r="Q41" i="48"/>
  <c r="P41" i="48"/>
  <c r="S40" i="48"/>
  <c r="Q40" i="48"/>
  <c r="P40" i="48"/>
  <c r="S29" i="48"/>
  <c r="Q29" i="48"/>
  <c r="P29" i="48"/>
  <c r="S24" i="48"/>
  <c r="Q24" i="48"/>
  <c r="P24" i="48"/>
  <c r="S17" i="48"/>
  <c r="Q17" i="48"/>
  <c r="P17" i="48"/>
  <c r="S10" i="48"/>
  <c r="Q10" i="48"/>
  <c r="P10" i="48"/>
  <c r="S87" i="49"/>
  <c r="Q87" i="49"/>
  <c r="P87" i="49"/>
  <c r="S75" i="49"/>
  <c r="S74" i="49" s="1"/>
  <c r="Q75" i="49"/>
  <c r="Q74" i="49" s="1"/>
  <c r="P75" i="49"/>
  <c r="P74" i="49" s="1"/>
  <c r="S68" i="49"/>
  <c r="Q68" i="49"/>
  <c r="P68" i="49"/>
  <c r="S67" i="49"/>
  <c r="Q67" i="49"/>
  <c r="P67" i="49"/>
  <c r="S66" i="49"/>
  <c r="Q66" i="49"/>
  <c r="P66" i="49"/>
  <c r="S65" i="49"/>
  <c r="Q65" i="49"/>
  <c r="P65" i="49"/>
  <c r="S64" i="49"/>
  <c r="Q64" i="49"/>
  <c r="P64" i="49"/>
  <c r="S63" i="49"/>
  <c r="Q63" i="49"/>
  <c r="P63" i="49"/>
  <c r="S62" i="49"/>
  <c r="Q62" i="49"/>
  <c r="P62" i="49"/>
  <c r="S61" i="49"/>
  <c r="Q61" i="49"/>
  <c r="P61" i="49"/>
  <c r="S60" i="49"/>
  <c r="Q60" i="49"/>
  <c r="P60" i="49"/>
  <c r="S59" i="49"/>
  <c r="Q59" i="49"/>
  <c r="P59" i="49"/>
  <c r="S58" i="49"/>
  <c r="Q58" i="49"/>
  <c r="P58" i="49"/>
  <c r="S57" i="49"/>
  <c r="Q57" i="49"/>
  <c r="P57" i="49"/>
  <c r="S56" i="49"/>
  <c r="Q56" i="49"/>
  <c r="P56" i="49"/>
  <c r="S55" i="49"/>
  <c r="Q55" i="49"/>
  <c r="P55" i="49"/>
  <c r="S54" i="49"/>
  <c r="Q54" i="49"/>
  <c r="P54" i="49"/>
  <c r="S52" i="49"/>
  <c r="Q52" i="49"/>
  <c r="P52" i="49"/>
  <c r="S51" i="49"/>
  <c r="Q51" i="49"/>
  <c r="P51" i="49"/>
  <c r="S50" i="49"/>
  <c r="Q50" i="49"/>
  <c r="P50" i="49"/>
  <c r="S49" i="49"/>
  <c r="Q49" i="49"/>
  <c r="P49" i="49"/>
  <c r="S48" i="49"/>
  <c r="Q48" i="49"/>
  <c r="P48" i="49"/>
  <c r="S47" i="49"/>
  <c r="Q47" i="49"/>
  <c r="P47" i="49"/>
  <c r="S46" i="49"/>
  <c r="Q46" i="49"/>
  <c r="P46" i="49"/>
  <c r="S45" i="49"/>
  <c r="Q45" i="49"/>
  <c r="P45" i="49"/>
  <c r="S44" i="49"/>
  <c r="Q44" i="49"/>
  <c r="P44" i="49"/>
  <c r="S43" i="49"/>
  <c r="Q43" i="49"/>
  <c r="P43" i="49"/>
  <c r="S42" i="49"/>
  <c r="Q42" i="49"/>
  <c r="P42" i="49"/>
  <c r="S41" i="49"/>
  <c r="Q41" i="49"/>
  <c r="P41" i="49"/>
  <c r="S40" i="49"/>
  <c r="Q40" i="49"/>
  <c r="P40" i="49"/>
  <c r="S29" i="49"/>
  <c r="Q29" i="49"/>
  <c r="P29" i="49"/>
  <c r="S24" i="49"/>
  <c r="Q24" i="49"/>
  <c r="P24" i="49"/>
  <c r="S17" i="49"/>
  <c r="Q17" i="49"/>
  <c r="P17" i="49"/>
  <c r="S10" i="49"/>
  <c r="Q10" i="49"/>
  <c r="P10" i="49"/>
  <c r="S87" i="50"/>
  <c r="Q87" i="50"/>
  <c r="P87" i="50"/>
  <c r="S75" i="50"/>
  <c r="S74" i="50" s="1"/>
  <c r="Q75" i="50"/>
  <c r="Q74" i="50" s="1"/>
  <c r="P75" i="50"/>
  <c r="P74" i="50" s="1"/>
  <c r="S68" i="50"/>
  <c r="Q68" i="50"/>
  <c r="P68" i="50"/>
  <c r="S67" i="50"/>
  <c r="Q67" i="50"/>
  <c r="P67" i="50"/>
  <c r="S66" i="50"/>
  <c r="Q66" i="50"/>
  <c r="P66" i="50"/>
  <c r="S65" i="50"/>
  <c r="Q65" i="50"/>
  <c r="P65" i="50"/>
  <c r="S64" i="50"/>
  <c r="Q64" i="50"/>
  <c r="P64" i="50"/>
  <c r="S63" i="50"/>
  <c r="Q63" i="50"/>
  <c r="P63" i="50"/>
  <c r="S62" i="50"/>
  <c r="Q62" i="50"/>
  <c r="P62" i="50"/>
  <c r="S61" i="50"/>
  <c r="Q61" i="50"/>
  <c r="P61" i="50"/>
  <c r="S60" i="50"/>
  <c r="Q60" i="50"/>
  <c r="P60" i="50"/>
  <c r="S59" i="50"/>
  <c r="Q59" i="50"/>
  <c r="P59" i="50"/>
  <c r="S58" i="50"/>
  <c r="Q58" i="50"/>
  <c r="P58" i="50"/>
  <c r="S57" i="50"/>
  <c r="Q57" i="50"/>
  <c r="P57" i="50"/>
  <c r="S56" i="50"/>
  <c r="Q56" i="50"/>
  <c r="P56" i="50"/>
  <c r="S55" i="50"/>
  <c r="Q55" i="50"/>
  <c r="P55" i="50"/>
  <c r="S54" i="50"/>
  <c r="Q54" i="50"/>
  <c r="P54" i="50"/>
  <c r="S52" i="50"/>
  <c r="Q52" i="50"/>
  <c r="P52" i="50"/>
  <c r="S51" i="50"/>
  <c r="Q51" i="50"/>
  <c r="P51" i="50"/>
  <c r="S50" i="50"/>
  <c r="Q50" i="50"/>
  <c r="P50" i="50"/>
  <c r="S49" i="50"/>
  <c r="Q49" i="50"/>
  <c r="P49" i="50"/>
  <c r="S48" i="50"/>
  <c r="Q48" i="50"/>
  <c r="P48" i="50"/>
  <c r="S47" i="50"/>
  <c r="Q47" i="50"/>
  <c r="P47" i="50"/>
  <c r="S46" i="50"/>
  <c r="Q46" i="50"/>
  <c r="P46" i="50"/>
  <c r="S45" i="50"/>
  <c r="Q45" i="50"/>
  <c r="P45" i="50"/>
  <c r="S44" i="50"/>
  <c r="Q44" i="50"/>
  <c r="P44" i="50"/>
  <c r="S43" i="50"/>
  <c r="Q43" i="50"/>
  <c r="P43" i="50"/>
  <c r="S42" i="50"/>
  <c r="Q42" i="50"/>
  <c r="P42" i="50"/>
  <c r="S41" i="50"/>
  <c r="Q41" i="50"/>
  <c r="P41" i="50"/>
  <c r="S40" i="50"/>
  <c r="Q40" i="50"/>
  <c r="P40" i="50"/>
  <c r="S29" i="50"/>
  <c r="Q29" i="50"/>
  <c r="P29" i="50"/>
  <c r="S24" i="50"/>
  <c r="Q24" i="50"/>
  <c r="P24" i="50"/>
  <c r="S17" i="50"/>
  <c r="Q17" i="50"/>
  <c r="P17" i="50"/>
  <c r="S10" i="50"/>
  <c r="Q10" i="50"/>
  <c r="P10" i="50"/>
  <c r="S87" i="51"/>
  <c r="Q87" i="51"/>
  <c r="P87" i="51"/>
  <c r="S75" i="51"/>
  <c r="S74" i="51" s="1"/>
  <c r="Q75" i="51"/>
  <c r="Q74" i="51" s="1"/>
  <c r="P75" i="51"/>
  <c r="P74" i="51" s="1"/>
  <c r="S68" i="51"/>
  <c r="Q68" i="51"/>
  <c r="P68" i="51"/>
  <c r="S67" i="51"/>
  <c r="Q67" i="51"/>
  <c r="P67" i="51"/>
  <c r="S66" i="51"/>
  <c r="Q66" i="51"/>
  <c r="P66" i="51"/>
  <c r="S65" i="51"/>
  <c r="Q65" i="51"/>
  <c r="P65" i="51"/>
  <c r="S64" i="51"/>
  <c r="Q64" i="51"/>
  <c r="P64" i="51"/>
  <c r="S63" i="51"/>
  <c r="Q63" i="51"/>
  <c r="P63" i="51"/>
  <c r="S62" i="51"/>
  <c r="Q62" i="51"/>
  <c r="P62" i="51"/>
  <c r="S61" i="51"/>
  <c r="Q61" i="51"/>
  <c r="P61" i="51"/>
  <c r="S60" i="51"/>
  <c r="Q60" i="51"/>
  <c r="P60" i="51"/>
  <c r="S59" i="51"/>
  <c r="Q59" i="51"/>
  <c r="P59" i="51"/>
  <c r="S58" i="51"/>
  <c r="Q58" i="51"/>
  <c r="P58" i="51"/>
  <c r="S57" i="51"/>
  <c r="Q57" i="51"/>
  <c r="P57" i="51"/>
  <c r="S56" i="51"/>
  <c r="Q56" i="51"/>
  <c r="P56" i="51"/>
  <c r="S55" i="51"/>
  <c r="Q55" i="51"/>
  <c r="P55" i="51"/>
  <c r="S54" i="51"/>
  <c r="Q54" i="51"/>
  <c r="P54" i="51"/>
  <c r="S52" i="51"/>
  <c r="Q52" i="51"/>
  <c r="P52" i="51"/>
  <c r="S51" i="51"/>
  <c r="Q51" i="51"/>
  <c r="P51" i="51"/>
  <c r="S50" i="51"/>
  <c r="Q50" i="51"/>
  <c r="P50" i="51"/>
  <c r="S49" i="51"/>
  <c r="Q49" i="51"/>
  <c r="P49" i="51"/>
  <c r="S48" i="51"/>
  <c r="Q48" i="51"/>
  <c r="P48" i="51"/>
  <c r="S47" i="51"/>
  <c r="Q47" i="51"/>
  <c r="P47" i="51"/>
  <c r="S46" i="51"/>
  <c r="Q46" i="51"/>
  <c r="P46" i="51"/>
  <c r="S45" i="51"/>
  <c r="Q45" i="51"/>
  <c r="P45" i="51"/>
  <c r="S44" i="51"/>
  <c r="Q44" i="51"/>
  <c r="P44" i="51"/>
  <c r="S43" i="51"/>
  <c r="Q43" i="51"/>
  <c r="P43" i="51"/>
  <c r="S42" i="51"/>
  <c r="Q42" i="51"/>
  <c r="P42" i="51"/>
  <c r="S41" i="51"/>
  <c r="Q41" i="51"/>
  <c r="P41" i="51"/>
  <c r="S40" i="51"/>
  <c r="Q40" i="51"/>
  <c r="P40" i="51"/>
  <c r="S29" i="51"/>
  <c r="Q29" i="51"/>
  <c r="P29" i="51"/>
  <c r="S24" i="51"/>
  <c r="Q24" i="51"/>
  <c r="P24" i="51"/>
  <c r="S17" i="51"/>
  <c r="Q17" i="51"/>
  <c r="P17" i="51"/>
  <c r="S10" i="51"/>
  <c r="Q10" i="51"/>
  <c r="P10" i="51"/>
  <c r="S87" i="86"/>
  <c r="Q87" i="86"/>
  <c r="S75" i="86"/>
  <c r="S74" i="86" s="1"/>
  <c r="Q75" i="86"/>
  <c r="Q74" i="86" s="1"/>
  <c r="S68" i="86"/>
  <c r="Q68" i="86"/>
  <c r="P38" i="86"/>
  <c r="P37" i="86"/>
  <c r="P36" i="86"/>
  <c r="P35" i="86"/>
  <c r="P34" i="86"/>
  <c r="P33" i="86"/>
  <c r="P32" i="86"/>
  <c r="S29" i="86"/>
  <c r="Q29" i="86"/>
  <c r="S24" i="86"/>
  <c r="Q24" i="86"/>
  <c r="S17" i="86"/>
  <c r="Q17" i="86"/>
  <c r="P17" i="86"/>
  <c r="S10" i="86"/>
  <c r="Q10" i="86"/>
  <c r="P10" i="86"/>
  <c r="S87" i="52"/>
  <c r="Q87" i="52"/>
  <c r="P87" i="52"/>
  <c r="S75" i="52"/>
  <c r="S74" i="52" s="1"/>
  <c r="Q75" i="52"/>
  <c r="Q74" i="52" s="1"/>
  <c r="P75" i="52"/>
  <c r="P74" i="52" s="1"/>
  <c r="S68" i="52"/>
  <c r="Q68" i="52"/>
  <c r="P68" i="52"/>
  <c r="S67" i="52"/>
  <c r="Q67" i="52"/>
  <c r="P67" i="52"/>
  <c r="S66" i="52"/>
  <c r="Q66" i="52"/>
  <c r="P66" i="52"/>
  <c r="S65" i="52"/>
  <c r="Q65" i="52"/>
  <c r="P65" i="52"/>
  <c r="S64" i="52"/>
  <c r="Q64" i="52"/>
  <c r="P64" i="52"/>
  <c r="S63" i="52"/>
  <c r="Q63" i="52"/>
  <c r="P63" i="52"/>
  <c r="S62" i="52"/>
  <c r="Q62" i="52"/>
  <c r="P62" i="52"/>
  <c r="S61" i="52"/>
  <c r="Q61" i="52"/>
  <c r="P61" i="52"/>
  <c r="S60" i="52"/>
  <c r="Q60" i="52"/>
  <c r="P60" i="52"/>
  <c r="S59" i="52"/>
  <c r="Q59" i="52"/>
  <c r="P59" i="52"/>
  <c r="S58" i="52"/>
  <c r="Q58" i="52"/>
  <c r="P58" i="52"/>
  <c r="S57" i="52"/>
  <c r="Q57" i="52"/>
  <c r="P57" i="52"/>
  <c r="S56" i="52"/>
  <c r="Q56" i="52"/>
  <c r="P56" i="52"/>
  <c r="S55" i="52"/>
  <c r="Q55" i="52"/>
  <c r="P55" i="52"/>
  <c r="S54" i="52"/>
  <c r="Q54" i="52"/>
  <c r="P54" i="52"/>
  <c r="S52" i="52"/>
  <c r="Q52" i="52"/>
  <c r="P52" i="52"/>
  <c r="S51" i="52"/>
  <c r="Q51" i="52"/>
  <c r="P51" i="52"/>
  <c r="S50" i="52"/>
  <c r="Q50" i="52"/>
  <c r="P50" i="52"/>
  <c r="S49" i="52"/>
  <c r="Q49" i="52"/>
  <c r="P49" i="52"/>
  <c r="S48" i="52"/>
  <c r="Q48" i="52"/>
  <c r="P48" i="52"/>
  <c r="S47" i="52"/>
  <c r="Q47" i="52"/>
  <c r="P47" i="52"/>
  <c r="S46" i="52"/>
  <c r="Q46" i="52"/>
  <c r="P46" i="52"/>
  <c r="S45" i="52"/>
  <c r="Q45" i="52"/>
  <c r="P45" i="52"/>
  <c r="S44" i="52"/>
  <c r="Q44" i="52"/>
  <c r="P44" i="52"/>
  <c r="S43" i="52"/>
  <c r="Q43" i="52"/>
  <c r="P43" i="52"/>
  <c r="S42" i="52"/>
  <c r="Q42" i="52"/>
  <c r="P42" i="52"/>
  <c r="S41" i="52"/>
  <c r="Q41" i="52"/>
  <c r="P41" i="52"/>
  <c r="S40" i="52"/>
  <c r="Q40" i="52"/>
  <c r="P40" i="52"/>
  <c r="S29" i="52"/>
  <c r="Q29" i="52"/>
  <c r="P29" i="52"/>
  <c r="S24" i="52"/>
  <c r="Q24" i="52"/>
  <c r="P24" i="52"/>
  <c r="S17" i="52"/>
  <c r="Q17" i="52"/>
  <c r="P17" i="52"/>
  <c r="S10" i="52"/>
  <c r="Q10" i="52"/>
  <c r="P10" i="52"/>
  <c r="S87" i="53"/>
  <c r="Q87" i="53"/>
  <c r="P87" i="53"/>
  <c r="S75" i="53"/>
  <c r="S74" i="53" s="1"/>
  <c r="Q75" i="53"/>
  <c r="Q74" i="53" s="1"/>
  <c r="P75" i="53"/>
  <c r="P74" i="53" s="1"/>
  <c r="S68" i="53"/>
  <c r="Q68" i="53"/>
  <c r="P68" i="53"/>
  <c r="S67" i="53"/>
  <c r="Q67" i="53"/>
  <c r="P67" i="53"/>
  <c r="S66" i="53"/>
  <c r="Q66" i="53"/>
  <c r="P66" i="53"/>
  <c r="S65" i="53"/>
  <c r="Q65" i="53"/>
  <c r="P65" i="53"/>
  <c r="S64" i="53"/>
  <c r="Q64" i="53"/>
  <c r="P64" i="53"/>
  <c r="S63" i="53"/>
  <c r="Q63" i="53"/>
  <c r="P63" i="53"/>
  <c r="S62" i="53"/>
  <c r="Q62" i="53"/>
  <c r="P62" i="53"/>
  <c r="S61" i="53"/>
  <c r="Q61" i="53"/>
  <c r="P61" i="53"/>
  <c r="S60" i="53"/>
  <c r="Q60" i="53"/>
  <c r="P60" i="53"/>
  <c r="S59" i="53"/>
  <c r="Q59" i="53"/>
  <c r="P59" i="53"/>
  <c r="S58" i="53"/>
  <c r="Q58" i="53"/>
  <c r="P58" i="53"/>
  <c r="S57" i="53"/>
  <c r="Q57" i="53"/>
  <c r="P57" i="53"/>
  <c r="S56" i="53"/>
  <c r="Q56" i="53"/>
  <c r="P56" i="53"/>
  <c r="S55" i="53"/>
  <c r="Q55" i="53"/>
  <c r="P55" i="53"/>
  <c r="S54" i="53"/>
  <c r="Q54" i="53"/>
  <c r="P54" i="53"/>
  <c r="S52" i="53"/>
  <c r="Q52" i="53"/>
  <c r="P52" i="53"/>
  <c r="S51" i="53"/>
  <c r="Q51" i="53"/>
  <c r="P51" i="53"/>
  <c r="S50" i="53"/>
  <c r="Q50" i="53"/>
  <c r="P50" i="53"/>
  <c r="S49" i="53"/>
  <c r="Q49" i="53"/>
  <c r="P49" i="53"/>
  <c r="S48" i="53"/>
  <c r="Q48" i="53"/>
  <c r="P48" i="53"/>
  <c r="S47" i="53"/>
  <c r="Q47" i="53"/>
  <c r="P47" i="53"/>
  <c r="S46" i="53"/>
  <c r="Q46" i="53"/>
  <c r="P46" i="53"/>
  <c r="S45" i="53"/>
  <c r="Q45" i="53"/>
  <c r="P45" i="53"/>
  <c r="S44" i="53"/>
  <c r="Q44" i="53"/>
  <c r="P44" i="53"/>
  <c r="S43" i="53"/>
  <c r="Q43" i="53"/>
  <c r="P43" i="53"/>
  <c r="S42" i="53"/>
  <c r="Q42" i="53"/>
  <c r="P42" i="53"/>
  <c r="S41" i="53"/>
  <c r="Q41" i="53"/>
  <c r="P41" i="53"/>
  <c r="S40" i="53"/>
  <c r="Q40" i="53"/>
  <c r="P40" i="53"/>
  <c r="S29" i="53"/>
  <c r="Q29" i="53"/>
  <c r="P29" i="53"/>
  <c r="S24" i="53"/>
  <c r="Q24" i="53"/>
  <c r="P24" i="53"/>
  <c r="S17" i="53"/>
  <c r="Q17" i="53"/>
  <c r="P17" i="53"/>
  <c r="S10" i="53"/>
  <c r="Q10" i="53"/>
  <c r="P10" i="53"/>
  <c r="S87" i="54"/>
  <c r="Q87" i="54"/>
  <c r="P87" i="54"/>
  <c r="S75" i="54"/>
  <c r="S74" i="54" s="1"/>
  <c r="Q75" i="54"/>
  <c r="Q74" i="54" s="1"/>
  <c r="P75" i="54"/>
  <c r="P74" i="54" s="1"/>
  <c r="S68" i="54"/>
  <c r="Q68" i="54"/>
  <c r="P68" i="54"/>
  <c r="S67" i="54"/>
  <c r="Q67" i="54"/>
  <c r="P67" i="54"/>
  <c r="S66" i="54"/>
  <c r="Q66" i="54"/>
  <c r="P66" i="54"/>
  <c r="S65" i="54"/>
  <c r="Q65" i="54"/>
  <c r="P65" i="54"/>
  <c r="S64" i="54"/>
  <c r="Q64" i="54"/>
  <c r="P64" i="54"/>
  <c r="S63" i="54"/>
  <c r="Q63" i="54"/>
  <c r="P63" i="54"/>
  <c r="S62" i="54"/>
  <c r="Q62" i="54"/>
  <c r="P62" i="54"/>
  <c r="S61" i="54"/>
  <c r="Q61" i="54"/>
  <c r="P61" i="54"/>
  <c r="S60" i="54"/>
  <c r="Q60" i="54"/>
  <c r="P60" i="54"/>
  <c r="S59" i="54"/>
  <c r="Q59" i="54"/>
  <c r="P59" i="54"/>
  <c r="S58" i="54"/>
  <c r="Q58" i="54"/>
  <c r="P58" i="54"/>
  <c r="S57" i="54"/>
  <c r="Q57" i="54"/>
  <c r="P57" i="54"/>
  <c r="S56" i="54"/>
  <c r="Q56" i="54"/>
  <c r="P56" i="54"/>
  <c r="S55" i="54"/>
  <c r="Q55" i="54"/>
  <c r="P55" i="54"/>
  <c r="S54" i="54"/>
  <c r="Q54" i="54"/>
  <c r="P54" i="54"/>
  <c r="S52" i="54"/>
  <c r="Q52" i="54"/>
  <c r="P52" i="54"/>
  <c r="S51" i="54"/>
  <c r="Q51" i="54"/>
  <c r="P51" i="54"/>
  <c r="S50" i="54"/>
  <c r="Q50" i="54"/>
  <c r="P50" i="54"/>
  <c r="S49" i="54"/>
  <c r="Q49" i="54"/>
  <c r="P49" i="54"/>
  <c r="S48" i="54"/>
  <c r="Q48" i="54"/>
  <c r="P48" i="54"/>
  <c r="S47" i="54"/>
  <c r="Q47" i="54"/>
  <c r="P47" i="54"/>
  <c r="S46" i="54"/>
  <c r="Q46" i="54"/>
  <c r="P46" i="54"/>
  <c r="S45" i="54"/>
  <c r="Q45" i="54"/>
  <c r="P45" i="54"/>
  <c r="S44" i="54"/>
  <c r="Q44" i="54"/>
  <c r="P44" i="54"/>
  <c r="S43" i="54"/>
  <c r="Q43" i="54"/>
  <c r="P43" i="54"/>
  <c r="S42" i="54"/>
  <c r="Q42" i="54"/>
  <c r="P42" i="54"/>
  <c r="S41" i="54"/>
  <c r="Q41" i="54"/>
  <c r="P41" i="54"/>
  <c r="S40" i="54"/>
  <c r="Q40" i="54"/>
  <c r="P40" i="54"/>
  <c r="S29" i="54"/>
  <c r="Q29" i="54"/>
  <c r="P29" i="54"/>
  <c r="S24" i="54"/>
  <c r="Q24" i="54"/>
  <c r="P24" i="54"/>
  <c r="S17" i="54"/>
  <c r="Q17" i="54"/>
  <c r="P17" i="54"/>
  <c r="S10" i="54"/>
  <c r="Q10" i="54"/>
  <c r="P10" i="54"/>
  <c r="S87" i="55"/>
  <c r="Q87" i="55"/>
  <c r="P87" i="55"/>
  <c r="S75" i="55"/>
  <c r="S74" i="55" s="1"/>
  <c r="Q75" i="55"/>
  <c r="Q74" i="55" s="1"/>
  <c r="P75" i="55"/>
  <c r="P74" i="55" s="1"/>
  <c r="S68" i="55"/>
  <c r="Q68" i="55"/>
  <c r="P68" i="55"/>
  <c r="S67" i="55"/>
  <c r="Q67" i="55"/>
  <c r="P67" i="55"/>
  <c r="S66" i="55"/>
  <c r="Q66" i="55"/>
  <c r="P66" i="55"/>
  <c r="S65" i="55"/>
  <c r="Q65" i="55"/>
  <c r="P65" i="55"/>
  <c r="S64" i="55"/>
  <c r="Q64" i="55"/>
  <c r="P64" i="55"/>
  <c r="S63" i="55"/>
  <c r="Q63" i="55"/>
  <c r="P63" i="55"/>
  <c r="S62" i="55"/>
  <c r="Q62" i="55"/>
  <c r="P62" i="55"/>
  <c r="S61" i="55"/>
  <c r="Q61" i="55"/>
  <c r="P61" i="55"/>
  <c r="S60" i="55"/>
  <c r="Q60" i="55"/>
  <c r="P60" i="55"/>
  <c r="S59" i="55"/>
  <c r="Q59" i="55"/>
  <c r="P59" i="55"/>
  <c r="S58" i="55"/>
  <c r="Q58" i="55"/>
  <c r="P58" i="55"/>
  <c r="S57" i="55"/>
  <c r="Q57" i="55"/>
  <c r="P57" i="55"/>
  <c r="S56" i="55"/>
  <c r="Q56" i="55"/>
  <c r="P56" i="55"/>
  <c r="S55" i="55"/>
  <c r="Q55" i="55"/>
  <c r="P55" i="55"/>
  <c r="S54" i="55"/>
  <c r="Q54" i="55"/>
  <c r="P54" i="55"/>
  <c r="S52" i="55"/>
  <c r="Q52" i="55"/>
  <c r="P52" i="55"/>
  <c r="S51" i="55"/>
  <c r="Q51" i="55"/>
  <c r="P51" i="55"/>
  <c r="S50" i="55"/>
  <c r="Q50" i="55"/>
  <c r="P50" i="55"/>
  <c r="S49" i="55"/>
  <c r="Q49" i="55"/>
  <c r="P49" i="55"/>
  <c r="S48" i="55"/>
  <c r="Q48" i="55"/>
  <c r="P48" i="55"/>
  <c r="S47" i="55"/>
  <c r="Q47" i="55"/>
  <c r="P47" i="55"/>
  <c r="S46" i="55"/>
  <c r="Q46" i="55"/>
  <c r="P46" i="55"/>
  <c r="S45" i="55"/>
  <c r="Q45" i="55"/>
  <c r="P45" i="55"/>
  <c r="S44" i="55"/>
  <c r="Q44" i="55"/>
  <c r="P44" i="55"/>
  <c r="S43" i="55"/>
  <c r="Q43" i="55"/>
  <c r="P43" i="55"/>
  <c r="S42" i="55"/>
  <c r="Q42" i="55"/>
  <c r="P42" i="55"/>
  <c r="S41" i="55"/>
  <c r="Q41" i="55"/>
  <c r="P41" i="55"/>
  <c r="S40" i="55"/>
  <c r="Q40" i="55"/>
  <c r="P40" i="55"/>
  <c r="S29" i="55"/>
  <c r="Q29" i="55"/>
  <c r="P29" i="55"/>
  <c r="S24" i="55"/>
  <c r="Q24" i="55"/>
  <c r="P24" i="55"/>
  <c r="S17" i="55"/>
  <c r="Q17" i="55"/>
  <c r="P17" i="55"/>
  <c r="S10" i="55"/>
  <c r="Q10" i="55"/>
  <c r="P10" i="55"/>
  <c r="S87" i="56"/>
  <c r="Q87" i="56"/>
  <c r="P87" i="56"/>
  <c r="S75" i="56"/>
  <c r="S74" i="56" s="1"/>
  <c r="Q75" i="56"/>
  <c r="Q74" i="56" s="1"/>
  <c r="P75" i="56"/>
  <c r="P74" i="56" s="1"/>
  <c r="S68" i="56"/>
  <c r="Q68" i="56"/>
  <c r="P68" i="56"/>
  <c r="S67" i="56"/>
  <c r="Q67" i="56"/>
  <c r="P67" i="56"/>
  <c r="S66" i="56"/>
  <c r="Q66" i="56"/>
  <c r="P66" i="56"/>
  <c r="S65" i="56"/>
  <c r="Q65" i="56"/>
  <c r="P65" i="56"/>
  <c r="S64" i="56"/>
  <c r="Q64" i="56"/>
  <c r="P64" i="56"/>
  <c r="S63" i="56"/>
  <c r="Q63" i="56"/>
  <c r="P63" i="56"/>
  <c r="S62" i="56"/>
  <c r="Q62" i="56"/>
  <c r="P62" i="56"/>
  <c r="S61" i="56"/>
  <c r="Q61" i="56"/>
  <c r="P61" i="56"/>
  <c r="S60" i="56"/>
  <c r="Q60" i="56"/>
  <c r="P60" i="56"/>
  <c r="S59" i="56"/>
  <c r="Q59" i="56"/>
  <c r="P59" i="56"/>
  <c r="S58" i="56"/>
  <c r="Q58" i="56"/>
  <c r="P58" i="56"/>
  <c r="S57" i="56"/>
  <c r="Q57" i="56"/>
  <c r="P57" i="56"/>
  <c r="S56" i="56"/>
  <c r="Q56" i="56"/>
  <c r="P56" i="56"/>
  <c r="S55" i="56"/>
  <c r="Q55" i="56"/>
  <c r="P55" i="56"/>
  <c r="S54" i="56"/>
  <c r="Q54" i="56"/>
  <c r="P54" i="56"/>
  <c r="S52" i="56"/>
  <c r="Q52" i="56"/>
  <c r="P52" i="56"/>
  <c r="S51" i="56"/>
  <c r="Q51" i="56"/>
  <c r="P51" i="56"/>
  <c r="S50" i="56"/>
  <c r="Q50" i="56"/>
  <c r="P50" i="56"/>
  <c r="S49" i="56"/>
  <c r="Q49" i="56"/>
  <c r="P49" i="56"/>
  <c r="S48" i="56"/>
  <c r="Q48" i="56"/>
  <c r="P48" i="56"/>
  <c r="S47" i="56"/>
  <c r="Q47" i="56"/>
  <c r="P47" i="56"/>
  <c r="S46" i="56"/>
  <c r="Q46" i="56"/>
  <c r="P46" i="56"/>
  <c r="S45" i="56"/>
  <c r="Q45" i="56"/>
  <c r="P45" i="56"/>
  <c r="S44" i="56"/>
  <c r="Q44" i="56"/>
  <c r="P44" i="56"/>
  <c r="S43" i="56"/>
  <c r="Q43" i="56"/>
  <c r="P43" i="56"/>
  <c r="S42" i="56"/>
  <c r="Q42" i="56"/>
  <c r="P42" i="56"/>
  <c r="S41" i="56"/>
  <c r="Q41" i="56"/>
  <c r="P41" i="56"/>
  <c r="S40" i="56"/>
  <c r="Q40" i="56"/>
  <c r="P40" i="56"/>
  <c r="S29" i="56"/>
  <c r="Q29" i="56"/>
  <c r="P29" i="56"/>
  <c r="S24" i="56"/>
  <c r="Q24" i="56"/>
  <c r="P24" i="56"/>
  <c r="S17" i="56"/>
  <c r="Q17" i="56"/>
  <c r="P17" i="56"/>
  <c r="S10" i="56"/>
  <c r="Q10" i="56"/>
  <c r="P10" i="56"/>
  <c r="S87" i="57"/>
  <c r="Q87" i="57"/>
  <c r="P87" i="57"/>
  <c r="S75" i="57"/>
  <c r="S74" i="57" s="1"/>
  <c r="Q75" i="57"/>
  <c r="Q74" i="57" s="1"/>
  <c r="P75" i="57"/>
  <c r="P74" i="57" s="1"/>
  <c r="S68" i="57"/>
  <c r="Q68" i="57"/>
  <c r="P68" i="57"/>
  <c r="S67" i="57"/>
  <c r="Q67" i="57"/>
  <c r="P67" i="57"/>
  <c r="S66" i="57"/>
  <c r="Q66" i="57"/>
  <c r="P66" i="57"/>
  <c r="S65" i="57"/>
  <c r="Q65" i="57"/>
  <c r="P65" i="57"/>
  <c r="S64" i="57"/>
  <c r="Q64" i="57"/>
  <c r="P64" i="57"/>
  <c r="S63" i="57"/>
  <c r="Q63" i="57"/>
  <c r="P63" i="57"/>
  <c r="S62" i="57"/>
  <c r="Q62" i="57"/>
  <c r="P62" i="57"/>
  <c r="S61" i="57"/>
  <c r="Q61" i="57"/>
  <c r="P61" i="57"/>
  <c r="S60" i="57"/>
  <c r="Q60" i="57"/>
  <c r="P60" i="57"/>
  <c r="S59" i="57"/>
  <c r="Q59" i="57"/>
  <c r="P59" i="57"/>
  <c r="S58" i="57"/>
  <c r="Q58" i="57"/>
  <c r="P58" i="57"/>
  <c r="S57" i="57"/>
  <c r="Q57" i="57"/>
  <c r="P57" i="57"/>
  <c r="S56" i="57"/>
  <c r="Q56" i="57"/>
  <c r="P56" i="57"/>
  <c r="S55" i="57"/>
  <c r="Q55" i="57"/>
  <c r="P55" i="57"/>
  <c r="S54" i="57"/>
  <c r="Q54" i="57"/>
  <c r="P54" i="57"/>
  <c r="S52" i="57"/>
  <c r="Q52" i="57"/>
  <c r="P52" i="57"/>
  <c r="S51" i="57"/>
  <c r="Q51" i="57"/>
  <c r="P51" i="57"/>
  <c r="S50" i="57"/>
  <c r="Q50" i="57"/>
  <c r="P50" i="57"/>
  <c r="S49" i="57"/>
  <c r="Q49" i="57"/>
  <c r="P49" i="57"/>
  <c r="S48" i="57"/>
  <c r="Q48" i="57"/>
  <c r="P48" i="57"/>
  <c r="S47" i="57"/>
  <c r="Q47" i="57"/>
  <c r="P47" i="57"/>
  <c r="S46" i="57"/>
  <c r="Q46" i="57"/>
  <c r="P46" i="57"/>
  <c r="S45" i="57"/>
  <c r="Q45" i="57"/>
  <c r="P45" i="57"/>
  <c r="S44" i="57"/>
  <c r="Q44" i="57"/>
  <c r="P44" i="57"/>
  <c r="S43" i="57"/>
  <c r="Q43" i="57"/>
  <c r="P43" i="57"/>
  <c r="S42" i="57"/>
  <c r="Q42" i="57"/>
  <c r="P42" i="57"/>
  <c r="S41" i="57"/>
  <c r="Q41" i="57"/>
  <c r="P41" i="57"/>
  <c r="S40" i="57"/>
  <c r="Q40" i="57"/>
  <c r="P40" i="57"/>
  <c r="S29" i="57"/>
  <c r="Q29" i="57"/>
  <c r="P29" i="57"/>
  <c r="S24" i="57"/>
  <c r="Q24" i="57"/>
  <c r="P24" i="57"/>
  <c r="S17" i="57"/>
  <c r="Q17" i="57"/>
  <c r="P17" i="57"/>
  <c r="S10" i="57"/>
  <c r="Q10" i="57"/>
  <c r="P10" i="57"/>
  <c r="S87" i="58"/>
  <c r="Q87" i="58"/>
  <c r="P87" i="58"/>
  <c r="S75" i="58"/>
  <c r="S74" i="58" s="1"/>
  <c r="Q75" i="58"/>
  <c r="Q74" i="58" s="1"/>
  <c r="P75" i="58"/>
  <c r="P74" i="58" s="1"/>
  <c r="S68" i="58"/>
  <c r="Q68" i="58"/>
  <c r="P68" i="58"/>
  <c r="S67" i="58"/>
  <c r="Q67" i="58"/>
  <c r="P67" i="58"/>
  <c r="S66" i="58"/>
  <c r="Q66" i="58"/>
  <c r="P66" i="58"/>
  <c r="S65" i="58"/>
  <c r="Q65" i="58"/>
  <c r="P65" i="58"/>
  <c r="S64" i="58"/>
  <c r="Q64" i="58"/>
  <c r="P64" i="58"/>
  <c r="S63" i="58"/>
  <c r="Q63" i="58"/>
  <c r="P63" i="58"/>
  <c r="S62" i="58"/>
  <c r="Q62" i="58"/>
  <c r="P62" i="58"/>
  <c r="S61" i="58"/>
  <c r="Q61" i="58"/>
  <c r="P61" i="58"/>
  <c r="S60" i="58"/>
  <c r="Q60" i="58"/>
  <c r="P60" i="58"/>
  <c r="S59" i="58"/>
  <c r="Q59" i="58"/>
  <c r="P59" i="58"/>
  <c r="S58" i="58"/>
  <c r="Q58" i="58"/>
  <c r="P58" i="58"/>
  <c r="S57" i="58"/>
  <c r="Q57" i="58"/>
  <c r="P57" i="58"/>
  <c r="S56" i="58"/>
  <c r="Q56" i="58"/>
  <c r="P56" i="58"/>
  <c r="S55" i="58"/>
  <c r="Q55" i="58"/>
  <c r="P55" i="58"/>
  <c r="S54" i="58"/>
  <c r="Q54" i="58"/>
  <c r="P54" i="58"/>
  <c r="S52" i="58"/>
  <c r="Q52" i="58"/>
  <c r="P52" i="58"/>
  <c r="S51" i="58"/>
  <c r="Q51" i="58"/>
  <c r="P51" i="58"/>
  <c r="S50" i="58"/>
  <c r="Q50" i="58"/>
  <c r="P50" i="58"/>
  <c r="S49" i="58"/>
  <c r="Q49" i="58"/>
  <c r="P49" i="58"/>
  <c r="S48" i="58"/>
  <c r="Q48" i="58"/>
  <c r="P48" i="58"/>
  <c r="S47" i="58"/>
  <c r="Q47" i="58"/>
  <c r="P47" i="58"/>
  <c r="S46" i="58"/>
  <c r="Q46" i="58"/>
  <c r="P46" i="58"/>
  <c r="S45" i="58"/>
  <c r="Q45" i="58"/>
  <c r="P45" i="58"/>
  <c r="S44" i="58"/>
  <c r="Q44" i="58"/>
  <c r="P44" i="58"/>
  <c r="S43" i="58"/>
  <c r="Q43" i="58"/>
  <c r="P43" i="58"/>
  <c r="S42" i="58"/>
  <c r="Q42" i="58"/>
  <c r="P42" i="58"/>
  <c r="S41" i="58"/>
  <c r="Q41" i="58"/>
  <c r="P41" i="58"/>
  <c r="S40" i="58"/>
  <c r="Q40" i="58"/>
  <c r="P40" i="58"/>
  <c r="S29" i="58"/>
  <c r="Q29" i="58"/>
  <c r="P29" i="58"/>
  <c r="S24" i="58"/>
  <c r="Q24" i="58"/>
  <c r="P24" i="58"/>
  <c r="S17" i="58"/>
  <c r="Q17" i="58"/>
  <c r="P17" i="58"/>
  <c r="S10" i="58"/>
  <c r="Q10" i="58"/>
  <c r="P10" i="58"/>
  <c r="S87" i="59"/>
  <c r="Q87" i="59"/>
  <c r="P87" i="59"/>
  <c r="S75" i="59"/>
  <c r="S74" i="59" s="1"/>
  <c r="Q75" i="59"/>
  <c r="Q74" i="59" s="1"/>
  <c r="P75" i="59"/>
  <c r="P74" i="59" s="1"/>
  <c r="S68" i="59"/>
  <c r="Q68" i="59"/>
  <c r="P68" i="59"/>
  <c r="S67" i="59"/>
  <c r="Q67" i="59"/>
  <c r="P67" i="59"/>
  <c r="S66" i="59"/>
  <c r="Q66" i="59"/>
  <c r="P66" i="59"/>
  <c r="S65" i="59"/>
  <c r="Q65" i="59"/>
  <c r="P65" i="59"/>
  <c r="S64" i="59"/>
  <c r="Q64" i="59"/>
  <c r="P64" i="59"/>
  <c r="S63" i="59"/>
  <c r="Q63" i="59"/>
  <c r="P63" i="59"/>
  <c r="S62" i="59"/>
  <c r="Q62" i="59"/>
  <c r="P62" i="59"/>
  <c r="S61" i="59"/>
  <c r="Q61" i="59"/>
  <c r="P61" i="59"/>
  <c r="S60" i="59"/>
  <c r="Q60" i="59"/>
  <c r="P60" i="59"/>
  <c r="S59" i="59"/>
  <c r="Q59" i="59"/>
  <c r="P59" i="59"/>
  <c r="S58" i="59"/>
  <c r="Q58" i="59"/>
  <c r="P58" i="59"/>
  <c r="S57" i="59"/>
  <c r="Q57" i="59"/>
  <c r="P57" i="59"/>
  <c r="S56" i="59"/>
  <c r="Q56" i="59"/>
  <c r="P56" i="59"/>
  <c r="S55" i="59"/>
  <c r="Q55" i="59"/>
  <c r="P55" i="59"/>
  <c r="S54" i="59"/>
  <c r="Q54" i="59"/>
  <c r="P54" i="59"/>
  <c r="S52" i="59"/>
  <c r="Q52" i="59"/>
  <c r="P52" i="59"/>
  <c r="S51" i="59"/>
  <c r="Q51" i="59"/>
  <c r="P51" i="59"/>
  <c r="S50" i="59"/>
  <c r="Q50" i="59"/>
  <c r="P50" i="59"/>
  <c r="S49" i="59"/>
  <c r="Q49" i="59"/>
  <c r="P49" i="59"/>
  <c r="S48" i="59"/>
  <c r="Q48" i="59"/>
  <c r="P48" i="59"/>
  <c r="S47" i="59"/>
  <c r="Q47" i="59"/>
  <c r="P47" i="59"/>
  <c r="S46" i="59"/>
  <c r="Q46" i="59"/>
  <c r="P46" i="59"/>
  <c r="S45" i="59"/>
  <c r="Q45" i="59"/>
  <c r="P45" i="59"/>
  <c r="S44" i="59"/>
  <c r="Q44" i="59"/>
  <c r="P44" i="59"/>
  <c r="S43" i="59"/>
  <c r="Q43" i="59"/>
  <c r="P43" i="59"/>
  <c r="S42" i="59"/>
  <c r="Q42" i="59"/>
  <c r="P42" i="59"/>
  <c r="S41" i="59"/>
  <c r="Q41" i="59"/>
  <c r="P41" i="59"/>
  <c r="S40" i="59"/>
  <c r="Q40" i="59"/>
  <c r="P40" i="59"/>
  <c r="S29" i="59"/>
  <c r="Q29" i="59"/>
  <c r="P29" i="59"/>
  <c r="S24" i="59"/>
  <c r="Q24" i="59"/>
  <c r="P24" i="59"/>
  <c r="S17" i="59"/>
  <c r="Q17" i="59"/>
  <c r="P17" i="59"/>
  <c r="S10" i="59"/>
  <c r="Q10" i="59"/>
  <c r="P10" i="59"/>
  <c r="S87" i="60"/>
  <c r="Q87" i="60"/>
  <c r="P87" i="60"/>
  <c r="S75" i="60"/>
  <c r="S74" i="60" s="1"/>
  <c r="Q75" i="60"/>
  <c r="Q74" i="60" s="1"/>
  <c r="P75" i="60"/>
  <c r="P74" i="60" s="1"/>
  <c r="S68" i="60"/>
  <c r="Q68" i="60"/>
  <c r="P68" i="60"/>
  <c r="S67" i="60"/>
  <c r="Q67" i="60"/>
  <c r="P67" i="60"/>
  <c r="S66" i="60"/>
  <c r="Q66" i="60"/>
  <c r="P66" i="60"/>
  <c r="S65" i="60"/>
  <c r="Q65" i="60"/>
  <c r="P65" i="60"/>
  <c r="S64" i="60"/>
  <c r="Q64" i="60"/>
  <c r="P64" i="60"/>
  <c r="S63" i="60"/>
  <c r="Q63" i="60"/>
  <c r="P63" i="60"/>
  <c r="S62" i="60"/>
  <c r="Q62" i="60"/>
  <c r="P62" i="60"/>
  <c r="S61" i="60"/>
  <c r="Q61" i="60"/>
  <c r="P61" i="60"/>
  <c r="S60" i="60"/>
  <c r="Q60" i="60"/>
  <c r="P60" i="60"/>
  <c r="S59" i="60"/>
  <c r="Q59" i="60"/>
  <c r="P59" i="60"/>
  <c r="S58" i="60"/>
  <c r="Q58" i="60"/>
  <c r="P58" i="60"/>
  <c r="S57" i="60"/>
  <c r="Q57" i="60"/>
  <c r="P57" i="60"/>
  <c r="S56" i="60"/>
  <c r="Q56" i="60"/>
  <c r="P56" i="60"/>
  <c r="S55" i="60"/>
  <c r="Q55" i="60"/>
  <c r="P55" i="60"/>
  <c r="S54" i="60"/>
  <c r="Q54" i="60"/>
  <c r="P54" i="60"/>
  <c r="S52" i="60"/>
  <c r="Q52" i="60"/>
  <c r="P52" i="60"/>
  <c r="S51" i="60"/>
  <c r="Q51" i="60"/>
  <c r="P51" i="60"/>
  <c r="S50" i="60"/>
  <c r="Q50" i="60"/>
  <c r="P50" i="60"/>
  <c r="S49" i="60"/>
  <c r="Q49" i="60"/>
  <c r="P49" i="60"/>
  <c r="S48" i="60"/>
  <c r="Q48" i="60"/>
  <c r="P48" i="60"/>
  <c r="S47" i="60"/>
  <c r="Q47" i="60"/>
  <c r="P47" i="60"/>
  <c r="S46" i="60"/>
  <c r="Q46" i="60"/>
  <c r="P46" i="60"/>
  <c r="S45" i="60"/>
  <c r="Q45" i="60"/>
  <c r="P45" i="60"/>
  <c r="S44" i="60"/>
  <c r="Q44" i="60"/>
  <c r="P44" i="60"/>
  <c r="S43" i="60"/>
  <c r="Q43" i="60"/>
  <c r="P43" i="60"/>
  <c r="S42" i="60"/>
  <c r="Q42" i="60"/>
  <c r="P42" i="60"/>
  <c r="S41" i="60"/>
  <c r="Q41" i="60"/>
  <c r="P41" i="60"/>
  <c r="S40" i="60"/>
  <c r="Q40" i="60"/>
  <c r="P40" i="60"/>
  <c r="S29" i="60"/>
  <c r="Q29" i="60"/>
  <c r="P29" i="60"/>
  <c r="S24" i="60"/>
  <c r="Q24" i="60"/>
  <c r="P24" i="60"/>
  <c r="S17" i="60"/>
  <c r="Q17" i="60"/>
  <c r="P17" i="60"/>
  <c r="S10" i="60"/>
  <c r="Q10" i="60"/>
  <c r="P10" i="60"/>
  <c r="S87" i="87"/>
  <c r="Q87" i="87"/>
  <c r="S75" i="87"/>
  <c r="S74" i="87" s="1"/>
  <c r="Q75" i="87"/>
  <c r="Q74" i="87" s="1"/>
  <c r="S68" i="87"/>
  <c r="Q68" i="87"/>
  <c r="P38" i="87"/>
  <c r="P37" i="87"/>
  <c r="P36" i="87"/>
  <c r="P35" i="87"/>
  <c r="P34" i="87"/>
  <c r="P33" i="87"/>
  <c r="P32" i="87"/>
  <c r="S29" i="87"/>
  <c r="Q29" i="87"/>
  <c r="S24" i="87"/>
  <c r="Q24" i="87"/>
  <c r="S17" i="87"/>
  <c r="Q17" i="87"/>
  <c r="P17" i="87"/>
  <c r="S10" i="87"/>
  <c r="Q10" i="87"/>
  <c r="P10" i="87"/>
  <c r="S87" i="61"/>
  <c r="Q87" i="61"/>
  <c r="P87" i="61"/>
  <c r="S75" i="61"/>
  <c r="S74" i="61" s="1"/>
  <c r="Q75" i="61"/>
  <c r="Q74" i="61" s="1"/>
  <c r="P75" i="61"/>
  <c r="P74" i="61" s="1"/>
  <c r="S68" i="61"/>
  <c r="Q68" i="61"/>
  <c r="P68" i="61"/>
  <c r="S67" i="61"/>
  <c r="Q67" i="61"/>
  <c r="P67" i="61"/>
  <c r="S66" i="61"/>
  <c r="Q66" i="61"/>
  <c r="P66" i="61"/>
  <c r="S65" i="61"/>
  <c r="Q65" i="61"/>
  <c r="P65" i="61"/>
  <c r="S64" i="61"/>
  <c r="Q64" i="61"/>
  <c r="P64" i="61"/>
  <c r="S63" i="61"/>
  <c r="Q63" i="61"/>
  <c r="P63" i="61"/>
  <c r="S62" i="61"/>
  <c r="Q62" i="61"/>
  <c r="P62" i="61"/>
  <c r="S61" i="61"/>
  <c r="Q61" i="61"/>
  <c r="P61" i="61"/>
  <c r="S60" i="61"/>
  <c r="Q60" i="61"/>
  <c r="P60" i="61"/>
  <c r="S59" i="61"/>
  <c r="Q59" i="61"/>
  <c r="P59" i="61"/>
  <c r="S58" i="61"/>
  <c r="Q58" i="61"/>
  <c r="P58" i="61"/>
  <c r="S57" i="61"/>
  <c r="Q57" i="61"/>
  <c r="P57" i="61"/>
  <c r="S56" i="61"/>
  <c r="Q56" i="61"/>
  <c r="P56" i="61"/>
  <c r="S55" i="61"/>
  <c r="Q55" i="61"/>
  <c r="P55" i="61"/>
  <c r="S54" i="61"/>
  <c r="Q54" i="61"/>
  <c r="P54" i="61"/>
  <c r="S52" i="61"/>
  <c r="Q52" i="61"/>
  <c r="P52" i="61"/>
  <c r="S51" i="61"/>
  <c r="Q51" i="61"/>
  <c r="P51" i="61"/>
  <c r="S50" i="61"/>
  <c r="Q50" i="61"/>
  <c r="P50" i="61"/>
  <c r="S49" i="61"/>
  <c r="Q49" i="61"/>
  <c r="P49" i="61"/>
  <c r="S48" i="61"/>
  <c r="Q48" i="61"/>
  <c r="P48" i="61"/>
  <c r="S47" i="61"/>
  <c r="Q47" i="61"/>
  <c r="P47" i="61"/>
  <c r="S46" i="61"/>
  <c r="Q46" i="61"/>
  <c r="P46" i="61"/>
  <c r="S45" i="61"/>
  <c r="Q45" i="61"/>
  <c r="P45" i="61"/>
  <c r="S44" i="61"/>
  <c r="Q44" i="61"/>
  <c r="P44" i="61"/>
  <c r="S43" i="61"/>
  <c r="Q43" i="61"/>
  <c r="P43" i="61"/>
  <c r="S42" i="61"/>
  <c r="Q42" i="61"/>
  <c r="P42" i="61"/>
  <c r="S41" i="61"/>
  <c r="Q41" i="61"/>
  <c r="P41" i="61"/>
  <c r="S40" i="61"/>
  <c r="Q40" i="61"/>
  <c r="P40" i="61"/>
  <c r="S29" i="61"/>
  <c r="Q29" i="61"/>
  <c r="P29" i="61"/>
  <c r="S24" i="61"/>
  <c r="Q24" i="61"/>
  <c r="P24" i="61"/>
  <c r="S17" i="61"/>
  <c r="Q17" i="61"/>
  <c r="P17" i="61"/>
  <c r="S10" i="61"/>
  <c r="Q10" i="61"/>
  <c r="P10" i="61"/>
  <c r="S87" i="62"/>
  <c r="Q87" i="62"/>
  <c r="P87" i="62"/>
  <c r="S75" i="62"/>
  <c r="S74" i="62" s="1"/>
  <c r="Q75" i="62"/>
  <c r="Q74" i="62" s="1"/>
  <c r="P75" i="62"/>
  <c r="P74" i="62" s="1"/>
  <c r="S68" i="62"/>
  <c r="Q68" i="62"/>
  <c r="P68" i="62"/>
  <c r="S67" i="62"/>
  <c r="Q67" i="62"/>
  <c r="P67" i="62"/>
  <c r="S66" i="62"/>
  <c r="Q66" i="62"/>
  <c r="P66" i="62"/>
  <c r="S65" i="62"/>
  <c r="Q65" i="62"/>
  <c r="P65" i="62"/>
  <c r="S64" i="62"/>
  <c r="Q64" i="62"/>
  <c r="P64" i="62"/>
  <c r="S63" i="62"/>
  <c r="Q63" i="62"/>
  <c r="P63" i="62"/>
  <c r="S62" i="62"/>
  <c r="Q62" i="62"/>
  <c r="P62" i="62"/>
  <c r="S61" i="62"/>
  <c r="Q61" i="62"/>
  <c r="P61" i="62"/>
  <c r="S60" i="62"/>
  <c r="Q60" i="62"/>
  <c r="P60" i="62"/>
  <c r="S59" i="62"/>
  <c r="Q59" i="62"/>
  <c r="P59" i="62"/>
  <c r="S58" i="62"/>
  <c r="Q58" i="62"/>
  <c r="P58" i="62"/>
  <c r="S57" i="62"/>
  <c r="Q57" i="62"/>
  <c r="P57" i="62"/>
  <c r="S56" i="62"/>
  <c r="Q56" i="62"/>
  <c r="P56" i="62"/>
  <c r="S55" i="62"/>
  <c r="Q55" i="62"/>
  <c r="P55" i="62"/>
  <c r="S54" i="62"/>
  <c r="Q54" i="62"/>
  <c r="P54" i="62"/>
  <c r="S52" i="62"/>
  <c r="Q52" i="62"/>
  <c r="P52" i="62"/>
  <c r="S51" i="62"/>
  <c r="Q51" i="62"/>
  <c r="P51" i="62"/>
  <c r="S50" i="62"/>
  <c r="Q50" i="62"/>
  <c r="P50" i="62"/>
  <c r="S49" i="62"/>
  <c r="Q49" i="62"/>
  <c r="P49" i="62"/>
  <c r="S48" i="62"/>
  <c r="Q48" i="62"/>
  <c r="P48" i="62"/>
  <c r="S47" i="62"/>
  <c r="Q47" i="62"/>
  <c r="P47" i="62"/>
  <c r="S46" i="62"/>
  <c r="Q46" i="62"/>
  <c r="P46" i="62"/>
  <c r="S45" i="62"/>
  <c r="Q45" i="62"/>
  <c r="P45" i="62"/>
  <c r="S44" i="62"/>
  <c r="Q44" i="62"/>
  <c r="P44" i="62"/>
  <c r="S43" i="62"/>
  <c r="Q43" i="62"/>
  <c r="P43" i="62"/>
  <c r="S42" i="62"/>
  <c r="Q42" i="62"/>
  <c r="P42" i="62"/>
  <c r="S41" i="62"/>
  <c r="Q41" i="62"/>
  <c r="P41" i="62"/>
  <c r="S40" i="62"/>
  <c r="Q40" i="62"/>
  <c r="P40" i="62"/>
  <c r="S29" i="62"/>
  <c r="Q29" i="62"/>
  <c r="P29" i="62"/>
  <c r="S24" i="62"/>
  <c r="Q24" i="62"/>
  <c r="P24" i="62"/>
  <c r="S17" i="62"/>
  <c r="Q17" i="62"/>
  <c r="P17" i="62"/>
  <c r="S10" i="62"/>
  <c r="Q10" i="62"/>
  <c r="P10" i="62"/>
  <c r="S87" i="63"/>
  <c r="Q87" i="63"/>
  <c r="P87" i="63"/>
  <c r="S75" i="63"/>
  <c r="S74" i="63" s="1"/>
  <c r="Q75" i="63"/>
  <c r="Q74" i="63" s="1"/>
  <c r="P75" i="63"/>
  <c r="P74" i="63" s="1"/>
  <c r="S68" i="63"/>
  <c r="Q68" i="63"/>
  <c r="P68" i="63"/>
  <c r="S67" i="63"/>
  <c r="Q67" i="63"/>
  <c r="P67" i="63"/>
  <c r="S66" i="63"/>
  <c r="Q66" i="63"/>
  <c r="P66" i="63"/>
  <c r="S65" i="63"/>
  <c r="Q65" i="63"/>
  <c r="P65" i="63"/>
  <c r="S64" i="63"/>
  <c r="Q64" i="63"/>
  <c r="P64" i="63"/>
  <c r="S63" i="63"/>
  <c r="Q63" i="63"/>
  <c r="P63" i="63"/>
  <c r="S62" i="63"/>
  <c r="Q62" i="63"/>
  <c r="P62" i="63"/>
  <c r="S61" i="63"/>
  <c r="Q61" i="63"/>
  <c r="P61" i="63"/>
  <c r="S60" i="63"/>
  <c r="Q60" i="63"/>
  <c r="P60" i="63"/>
  <c r="S59" i="63"/>
  <c r="Q59" i="63"/>
  <c r="P59" i="63"/>
  <c r="S58" i="63"/>
  <c r="Q58" i="63"/>
  <c r="P58" i="63"/>
  <c r="S57" i="63"/>
  <c r="Q57" i="63"/>
  <c r="P57" i="63"/>
  <c r="S56" i="63"/>
  <c r="Q56" i="63"/>
  <c r="P56" i="63"/>
  <c r="S55" i="63"/>
  <c r="Q55" i="63"/>
  <c r="P55" i="63"/>
  <c r="S54" i="63"/>
  <c r="Q54" i="63"/>
  <c r="P54" i="63"/>
  <c r="S52" i="63"/>
  <c r="Q52" i="63"/>
  <c r="P52" i="63"/>
  <c r="S51" i="63"/>
  <c r="Q51" i="63"/>
  <c r="P51" i="63"/>
  <c r="S50" i="63"/>
  <c r="Q50" i="63"/>
  <c r="P50" i="63"/>
  <c r="S49" i="63"/>
  <c r="Q49" i="63"/>
  <c r="P49" i="63"/>
  <c r="S48" i="63"/>
  <c r="Q48" i="63"/>
  <c r="P48" i="63"/>
  <c r="S47" i="63"/>
  <c r="Q47" i="63"/>
  <c r="P47" i="63"/>
  <c r="S46" i="63"/>
  <c r="Q46" i="63"/>
  <c r="P46" i="63"/>
  <c r="S45" i="63"/>
  <c r="Q45" i="63"/>
  <c r="P45" i="63"/>
  <c r="S44" i="63"/>
  <c r="Q44" i="63"/>
  <c r="P44" i="63"/>
  <c r="S43" i="63"/>
  <c r="Q43" i="63"/>
  <c r="P43" i="63"/>
  <c r="S42" i="63"/>
  <c r="Q42" i="63"/>
  <c r="P42" i="63"/>
  <c r="S41" i="63"/>
  <c r="Q41" i="63"/>
  <c r="P41" i="63"/>
  <c r="S40" i="63"/>
  <c r="Q40" i="63"/>
  <c r="P40" i="63"/>
  <c r="S29" i="63"/>
  <c r="Q29" i="63"/>
  <c r="P29" i="63"/>
  <c r="S24" i="63"/>
  <c r="Q24" i="63"/>
  <c r="P24" i="63"/>
  <c r="S17" i="63"/>
  <c r="Q17" i="63"/>
  <c r="P17" i="63"/>
  <c r="S10" i="63"/>
  <c r="Q10" i="63"/>
  <c r="P10" i="63"/>
  <c r="S87" i="64"/>
  <c r="Q87" i="64"/>
  <c r="P87" i="64"/>
  <c r="S75" i="64"/>
  <c r="S74" i="64" s="1"/>
  <c r="Q75" i="64"/>
  <c r="Q74" i="64" s="1"/>
  <c r="P75" i="64"/>
  <c r="P74" i="64" s="1"/>
  <c r="S68" i="64"/>
  <c r="Q68" i="64"/>
  <c r="P68" i="64"/>
  <c r="S67" i="64"/>
  <c r="Q67" i="64"/>
  <c r="P67" i="64"/>
  <c r="S66" i="64"/>
  <c r="Q66" i="64"/>
  <c r="P66" i="64"/>
  <c r="S65" i="64"/>
  <c r="Q65" i="64"/>
  <c r="P65" i="64"/>
  <c r="S64" i="64"/>
  <c r="Q64" i="64"/>
  <c r="P64" i="64"/>
  <c r="S63" i="64"/>
  <c r="Q63" i="64"/>
  <c r="P63" i="64"/>
  <c r="S62" i="64"/>
  <c r="Q62" i="64"/>
  <c r="P62" i="64"/>
  <c r="S61" i="64"/>
  <c r="Q61" i="64"/>
  <c r="P61" i="64"/>
  <c r="S60" i="64"/>
  <c r="Q60" i="64"/>
  <c r="P60" i="64"/>
  <c r="S59" i="64"/>
  <c r="Q59" i="64"/>
  <c r="P59" i="64"/>
  <c r="S58" i="64"/>
  <c r="Q58" i="64"/>
  <c r="P58" i="64"/>
  <c r="S57" i="64"/>
  <c r="Q57" i="64"/>
  <c r="P57" i="64"/>
  <c r="S56" i="64"/>
  <c r="Q56" i="64"/>
  <c r="P56" i="64"/>
  <c r="S55" i="64"/>
  <c r="Q55" i="64"/>
  <c r="P55" i="64"/>
  <c r="S54" i="64"/>
  <c r="Q54" i="64"/>
  <c r="P54" i="64"/>
  <c r="S52" i="64"/>
  <c r="Q52" i="64"/>
  <c r="P52" i="64"/>
  <c r="S51" i="64"/>
  <c r="Q51" i="64"/>
  <c r="P51" i="64"/>
  <c r="S50" i="64"/>
  <c r="Q50" i="64"/>
  <c r="P50" i="64"/>
  <c r="S49" i="64"/>
  <c r="Q49" i="64"/>
  <c r="P49" i="64"/>
  <c r="S48" i="64"/>
  <c r="Q48" i="64"/>
  <c r="P48" i="64"/>
  <c r="S47" i="64"/>
  <c r="Q47" i="64"/>
  <c r="P47" i="64"/>
  <c r="S46" i="64"/>
  <c r="Q46" i="64"/>
  <c r="P46" i="64"/>
  <c r="S45" i="64"/>
  <c r="Q45" i="64"/>
  <c r="P45" i="64"/>
  <c r="S44" i="64"/>
  <c r="Q44" i="64"/>
  <c r="P44" i="64"/>
  <c r="S43" i="64"/>
  <c r="Q43" i="64"/>
  <c r="P43" i="64"/>
  <c r="S42" i="64"/>
  <c r="Q42" i="64"/>
  <c r="P42" i="64"/>
  <c r="S41" i="64"/>
  <c r="Q41" i="64"/>
  <c r="P41" i="64"/>
  <c r="S40" i="64"/>
  <c r="Q40" i="64"/>
  <c r="P40" i="64"/>
  <c r="S29" i="64"/>
  <c r="Q29" i="64"/>
  <c r="P29" i="64"/>
  <c r="S24" i="64"/>
  <c r="Q24" i="64"/>
  <c r="P24" i="64"/>
  <c r="S17" i="64"/>
  <c r="Q17" i="64"/>
  <c r="P17" i="64"/>
  <c r="S10" i="64"/>
  <c r="Q10" i="64"/>
  <c r="P10" i="64"/>
  <c r="S87" i="9"/>
  <c r="Q87" i="9"/>
  <c r="P87" i="9"/>
  <c r="S75" i="9"/>
  <c r="S74" i="9" s="1"/>
  <c r="Q75" i="9"/>
  <c r="Q74" i="9" s="1"/>
  <c r="P75" i="9"/>
  <c r="P74" i="9" s="1"/>
  <c r="S68" i="9"/>
  <c r="Q68" i="9"/>
  <c r="P68" i="9"/>
  <c r="S67" i="9"/>
  <c r="Q67" i="9"/>
  <c r="P67" i="9"/>
  <c r="S66" i="9"/>
  <c r="Q66" i="9"/>
  <c r="P66" i="9"/>
  <c r="S65" i="9"/>
  <c r="Q65" i="9"/>
  <c r="P65" i="9"/>
  <c r="S64" i="9"/>
  <c r="Q64" i="9"/>
  <c r="P64" i="9"/>
  <c r="S63" i="9"/>
  <c r="Q63" i="9"/>
  <c r="P63" i="9"/>
  <c r="S62" i="9"/>
  <c r="Q62" i="9"/>
  <c r="P62" i="9"/>
  <c r="S61" i="9"/>
  <c r="Q61" i="9"/>
  <c r="P61" i="9"/>
  <c r="S60" i="9"/>
  <c r="Q60" i="9"/>
  <c r="P60" i="9"/>
  <c r="S59" i="9"/>
  <c r="Q59" i="9"/>
  <c r="P59" i="9"/>
  <c r="S58" i="9"/>
  <c r="Q58" i="9"/>
  <c r="P58" i="9"/>
  <c r="S57" i="9"/>
  <c r="Q57" i="9"/>
  <c r="P57" i="9"/>
  <c r="S56" i="9"/>
  <c r="Q56" i="9"/>
  <c r="P56" i="9"/>
  <c r="S55" i="9"/>
  <c r="Q55" i="9"/>
  <c r="P55" i="9"/>
  <c r="S54" i="9"/>
  <c r="Q54" i="9"/>
  <c r="P54" i="9"/>
  <c r="S52" i="9"/>
  <c r="Q52" i="9"/>
  <c r="P52" i="9"/>
  <c r="S51" i="9"/>
  <c r="Q51" i="9"/>
  <c r="P51" i="9"/>
  <c r="S50" i="9"/>
  <c r="Q50" i="9"/>
  <c r="P50" i="9"/>
  <c r="S49" i="9"/>
  <c r="Q49" i="9"/>
  <c r="P49" i="9"/>
  <c r="S48" i="9"/>
  <c r="Q48" i="9"/>
  <c r="P48" i="9"/>
  <c r="S47" i="9"/>
  <c r="Q47" i="9"/>
  <c r="P47" i="9"/>
  <c r="S46" i="9"/>
  <c r="Q46" i="9"/>
  <c r="P46" i="9"/>
  <c r="S45" i="9"/>
  <c r="Q45" i="9"/>
  <c r="P45" i="9"/>
  <c r="S44" i="9"/>
  <c r="Q44" i="9"/>
  <c r="P44" i="9"/>
  <c r="S43" i="9"/>
  <c r="Q43" i="9"/>
  <c r="P43" i="9"/>
  <c r="S42" i="9"/>
  <c r="Q42" i="9"/>
  <c r="P42" i="9"/>
  <c r="S41" i="9"/>
  <c r="Q41" i="9"/>
  <c r="P41" i="9"/>
  <c r="S40" i="9"/>
  <c r="Q40" i="9"/>
  <c r="P40" i="9"/>
  <c r="S29" i="9"/>
  <c r="Q29" i="9"/>
  <c r="P29" i="9"/>
  <c r="S24" i="9"/>
  <c r="Q24" i="9"/>
  <c r="P24" i="9"/>
  <c r="S17" i="9"/>
  <c r="Q17" i="9"/>
  <c r="P17" i="9"/>
  <c r="S10" i="9"/>
  <c r="Q10" i="9"/>
  <c r="P10" i="9"/>
  <c r="S87" i="12"/>
  <c r="Q87" i="12"/>
  <c r="P87" i="12"/>
  <c r="S75" i="12"/>
  <c r="S74" i="12" s="1"/>
  <c r="Q75" i="12"/>
  <c r="Q74" i="12" s="1"/>
  <c r="P75" i="12"/>
  <c r="P74" i="12" s="1"/>
  <c r="S68" i="12"/>
  <c r="Q68" i="12"/>
  <c r="P68" i="12"/>
  <c r="S67" i="12"/>
  <c r="Q67" i="12"/>
  <c r="P67" i="12"/>
  <c r="S66" i="12"/>
  <c r="Q66" i="12"/>
  <c r="P66" i="12"/>
  <c r="S65" i="12"/>
  <c r="Q65" i="12"/>
  <c r="P65" i="12"/>
  <c r="S64" i="12"/>
  <c r="Q64" i="12"/>
  <c r="P64" i="12"/>
  <c r="S63" i="12"/>
  <c r="Q63" i="12"/>
  <c r="P63" i="12"/>
  <c r="S62" i="12"/>
  <c r="Q62" i="12"/>
  <c r="P62" i="12"/>
  <c r="S61" i="12"/>
  <c r="Q61" i="12"/>
  <c r="P61" i="12"/>
  <c r="S60" i="12"/>
  <c r="Q60" i="12"/>
  <c r="P60" i="12"/>
  <c r="S59" i="12"/>
  <c r="Q59" i="12"/>
  <c r="P59" i="12"/>
  <c r="S58" i="12"/>
  <c r="Q58" i="12"/>
  <c r="P58" i="12"/>
  <c r="S57" i="12"/>
  <c r="Q57" i="12"/>
  <c r="P57" i="12"/>
  <c r="S56" i="12"/>
  <c r="Q56" i="12"/>
  <c r="P56" i="12"/>
  <c r="S55" i="12"/>
  <c r="Q55" i="12"/>
  <c r="P55" i="12"/>
  <c r="S54" i="12"/>
  <c r="Q54" i="12"/>
  <c r="P54" i="12"/>
  <c r="S52" i="12"/>
  <c r="Q52" i="12"/>
  <c r="P52" i="12"/>
  <c r="S51" i="12"/>
  <c r="Q51" i="12"/>
  <c r="P51" i="12"/>
  <c r="S50" i="12"/>
  <c r="Q50" i="12"/>
  <c r="P50" i="12"/>
  <c r="S49" i="12"/>
  <c r="Q49" i="12"/>
  <c r="P49" i="12"/>
  <c r="S48" i="12"/>
  <c r="Q48" i="12"/>
  <c r="P48" i="12"/>
  <c r="S47" i="12"/>
  <c r="Q47" i="12"/>
  <c r="P47" i="12"/>
  <c r="S46" i="12"/>
  <c r="Q46" i="12"/>
  <c r="P46" i="12"/>
  <c r="S45" i="12"/>
  <c r="Q45" i="12"/>
  <c r="P45" i="12"/>
  <c r="S44" i="12"/>
  <c r="Q44" i="12"/>
  <c r="P44" i="12"/>
  <c r="S43" i="12"/>
  <c r="Q43" i="12"/>
  <c r="P43" i="12"/>
  <c r="S42" i="12"/>
  <c r="Q42" i="12"/>
  <c r="P42" i="12"/>
  <c r="S41" i="12"/>
  <c r="Q41" i="12"/>
  <c r="P41" i="12"/>
  <c r="S40" i="12"/>
  <c r="Q40" i="12"/>
  <c r="P40" i="12"/>
  <c r="S29" i="12"/>
  <c r="Q29" i="12"/>
  <c r="P29" i="12"/>
  <c r="S24" i="12"/>
  <c r="Q24" i="12"/>
  <c r="P24" i="12"/>
  <c r="S17" i="12"/>
  <c r="Q17" i="12"/>
  <c r="P17" i="12"/>
  <c r="S10" i="12"/>
  <c r="Q10" i="12"/>
  <c r="P10" i="12"/>
  <c r="S87" i="11"/>
  <c r="Q87" i="11"/>
  <c r="P87" i="11"/>
  <c r="S75" i="11"/>
  <c r="S74" i="11" s="1"/>
  <c r="Q75" i="11"/>
  <c r="Q74" i="11" s="1"/>
  <c r="P75" i="11"/>
  <c r="P74" i="11" s="1"/>
  <c r="S68" i="11"/>
  <c r="Q68" i="11"/>
  <c r="P68" i="11"/>
  <c r="S67" i="11"/>
  <c r="Q67" i="11"/>
  <c r="P67" i="11"/>
  <c r="S66" i="11"/>
  <c r="Q66" i="11"/>
  <c r="P66" i="11"/>
  <c r="S65" i="11"/>
  <c r="Q65" i="11"/>
  <c r="P65" i="11"/>
  <c r="S64" i="11"/>
  <c r="Q64" i="11"/>
  <c r="P64" i="11"/>
  <c r="S63" i="11"/>
  <c r="Q63" i="11"/>
  <c r="P63" i="11"/>
  <c r="S62" i="11"/>
  <c r="Q62" i="11"/>
  <c r="P62" i="11"/>
  <c r="S61" i="11"/>
  <c r="Q61" i="11"/>
  <c r="P61" i="11"/>
  <c r="S60" i="11"/>
  <c r="Q60" i="11"/>
  <c r="P60" i="11"/>
  <c r="S59" i="11"/>
  <c r="Q59" i="11"/>
  <c r="P59" i="11"/>
  <c r="S58" i="11"/>
  <c r="Q58" i="11"/>
  <c r="P58" i="11"/>
  <c r="S57" i="11"/>
  <c r="Q57" i="11"/>
  <c r="P57" i="11"/>
  <c r="S56" i="11"/>
  <c r="Q56" i="11"/>
  <c r="P56" i="11"/>
  <c r="S55" i="11"/>
  <c r="Q55" i="11"/>
  <c r="P55" i="11"/>
  <c r="S54" i="11"/>
  <c r="Q54" i="11"/>
  <c r="P54" i="11"/>
  <c r="S52" i="11"/>
  <c r="Q52" i="11"/>
  <c r="P52" i="11"/>
  <c r="S51" i="11"/>
  <c r="Q51" i="11"/>
  <c r="P51" i="11"/>
  <c r="S50" i="11"/>
  <c r="Q50" i="11"/>
  <c r="P50" i="11"/>
  <c r="S49" i="11"/>
  <c r="Q49" i="11"/>
  <c r="P49" i="11"/>
  <c r="S48" i="11"/>
  <c r="Q48" i="11"/>
  <c r="P48" i="11"/>
  <c r="S47" i="11"/>
  <c r="Q47" i="11"/>
  <c r="P47" i="11"/>
  <c r="S46" i="11"/>
  <c r="Q46" i="11"/>
  <c r="P46" i="11"/>
  <c r="S45" i="11"/>
  <c r="Q45" i="11"/>
  <c r="P45" i="11"/>
  <c r="S44" i="11"/>
  <c r="Q44" i="11"/>
  <c r="P44" i="11"/>
  <c r="S43" i="11"/>
  <c r="Q43" i="11"/>
  <c r="P43" i="11"/>
  <c r="S42" i="11"/>
  <c r="Q42" i="11"/>
  <c r="P42" i="11"/>
  <c r="S41" i="11"/>
  <c r="Q41" i="11"/>
  <c r="P41" i="11"/>
  <c r="S40" i="11"/>
  <c r="Q40" i="11"/>
  <c r="P40" i="11"/>
  <c r="S29" i="11"/>
  <c r="Q29" i="11"/>
  <c r="P29" i="11"/>
  <c r="S24" i="11"/>
  <c r="Q24" i="11"/>
  <c r="P24" i="11"/>
  <c r="S17" i="11"/>
  <c r="Q17" i="11"/>
  <c r="P17" i="11"/>
  <c r="S10" i="11"/>
  <c r="Q10" i="11"/>
  <c r="P10" i="11"/>
  <c r="S87" i="7"/>
  <c r="Q87" i="7"/>
  <c r="P87" i="7"/>
  <c r="S75" i="7"/>
  <c r="S74" i="7" s="1"/>
  <c r="Q75" i="7"/>
  <c r="Q74" i="7" s="1"/>
  <c r="P75" i="7"/>
  <c r="P74" i="7" s="1"/>
  <c r="S68" i="7"/>
  <c r="Q68" i="7"/>
  <c r="P68" i="7"/>
  <c r="S67" i="7"/>
  <c r="Q67" i="7"/>
  <c r="P67" i="7"/>
  <c r="S66" i="7"/>
  <c r="Q66" i="7"/>
  <c r="P66" i="7"/>
  <c r="S65" i="7"/>
  <c r="Q65" i="7"/>
  <c r="P65" i="7"/>
  <c r="S64" i="7"/>
  <c r="Q64" i="7"/>
  <c r="P64" i="7"/>
  <c r="S63" i="7"/>
  <c r="Q63" i="7"/>
  <c r="P63" i="7"/>
  <c r="S62" i="7"/>
  <c r="Q62" i="7"/>
  <c r="P62" i="7"/>
  <c r="S61" i="7"/>
  <c r="Q61" i="7"/>
  <c r="P61" i="7"/>
  <c r="S60" i="7"/>
  <c r="Q60" i="7"/>
  <c r="P60" i="7"/>
  <c r="S59" i="7"/>
  <c r="Q59" i="7"/>
  <c r="P59" i="7"/>
  <c r="S58" i="7"/>
  <c r="Q58" i="7"/>
  <c r="P58" i="7"/>
  <c r="S57" i="7"/>
  <c r="Q57" i="7"/>
  <c r="P57" i="7"/>
  <c r="S56" i="7"/>
  <c r="Q56" i="7"/>
  <c r="P56" i="7"/>
  <c r="S55" i="7"/>
  <c r="Q55" i="7"/>
  <c r="P55" i="7"/>
  <c r="S54" i="7"/>
  <c r="Q54" i="7"/>
  <c r="P54" i="7"/>
  <c r="S52" i="7"/>
  <c r="Q52" i="7"/>
  <c r="P52" i="7"/>
  <c r="S51" i="7"/>
  <c r="Q51" i="7"/>
  <c r="P51" i="7"/>
  <c r="S50" i="7"/>
  <c r="Q50" i="7"/>
  <c r="P50" i="7"/>
  <c r="S49" i="7"/>
  <c r="Q49" i="7"/>
  <c r="P49" i="7"/>
  <c r="S48" i="7"/>
  <c r="Q48" i="7"/>
  <c r="P48" i="7"/>
  <c r="S47" i="7"/>
  <c r="Q47" i="7"/>
  <c r="P47" i="7"/>
  <c r="S46" i="7"/>
  <c r="Q46" i="7"/>
  <c r="P46" i="7"/>
  <c r="S45" i="7"/>
  <c r="Q45" i="7"/>
  <c r="P45" i="7"/>
  <c r="S44" i="7"/>
  <c r="Q44" i="7"/>
  <c r="P44" i="7"/>
  <c r="S43" i="7"/>
  <c r="Q43" i="7"/>
  <c r="P43" i="7"/>
  <c r="S42" i="7"/>
  <c r="Q42" i="7"/>
  <c r="P42" i="7"/>
  <c r="S41" i="7"/>
  <c r="Q41" i="7"/>
  <c r="P41" i="7"/>
  <c r="S40" i="7"/>
  <c r="Q40" i="7"/>
  <c r="P40" i="7"/>
  <c r="S29" i="7"/>
  <c r="Q29" i="7"/>
  <c r="P29" i="7"/>
  <c r="S24" i="7"/>
  <c r="Q24" i="7"/>
  <c r="P24" i="7"/>
  <c r="S17" i="7"/>
  <c r="Q17" i="7"/>
  <c r="P17" i="7"/>
  <c r="S10" i="7"/>
  <c r="Q10" i="7"/>
  <c r="P10" i="7"/>
  <c r="S87" i="88"/>
  <c r="Q87" i="88"/>
  <c r="S75" i="88"/>
  <c r="S74" i="88" s="1"/>
  <c r="Q75" i="88"/>
  <c r="Q74" i="88" s="1"/>
  <c r="S68" i="88"/>
  <c r="Q68" i="88"/>
  <c r="P38" i="88"/>
  <c r="P37" i="88"/>
  <c r="P36" i="88"/>
  <c r="P35" i="88"/>
  <c r="P34" i="88"/>
  <c r="P33" i="88"/>
  <c r="P32" i="88"/>
  <c r="S29" i="88"/>
  <c r="Q29" i="88"/>
  <c r="S24" i="88"/>
  <c r="Q24" i="88"/>
  <c r="S17" i="88"/>
  <c r="Q17" i="88"/>
  <c r="P17" i="88"/>
  <c r="S10" i="88"/>
  <c r="Q10" i="88"/>
  <c r="P10" i="88"/>
  <c r="S87" i="65"/>
  <c r="Q87" i="65"/>
  <c r="P87" i="65"/>
  <c r="S75" i="65"/>
  <c r="S74" i="65" s="1"/>
  <c r="Q75" i="65"/>
  <c r="Q74" i="65" s="1"/>
  <c r="P75" i="65"/>
  <c r="P74" i="65" s="1"/>
  <c r="S68" i="65"/>
  <c r="Q68" i="65"/>
  <c r="P68" i="65"/>
  <c r="S67" i="65"/>
  <c r="Q67" i="65"/>
  <c r="P67" i="65"/>
  <c r="S66" i="65"/>
  <c r="Q66" i="65"/>
  <c r="P66" i="65"/>
  <c r="S65" i="65"/>
  <c r="Q65" i="65"/>
  <c r="P65" i="65"/>
  <c r="S64" i="65"/>
  <c r="Q64" i="65"/>
  <c r="P64" i="65"/>
  <c r="S63" i="65"/>
  <c r="Q63" i="65"/>
  <c r="P63" i="65"/>
  <c r="S62" i="65"/>
  <c r="Q62" i="65"/>
  <c r="P62" i="65"/>
  <c r="S61" i="65"/>
  <c r="Q61" i="65"/>
  <c r="P61" i="65"/>
  <c r="S60" i="65"/>
  <c r="Q60" i="65"/>
  <c r="P60" i="65"/>
  <c r="S59" i="65"/>
  <c r="Q59" i="65"/>
  <c r="P59" i="65"/>
  <c r="S58" i="65"/>
  <c r="Q58" i="65"/>
  <c r="P58" i="65"/>
  <c r="S57" i="65"/>
  <c r="Q57" i="65"/>
  <c r="P57" i="65"/>
  <c r="S56" i="65"/>
  <c r="Q56" i="65"/>
  <c r="P56" i="65"/>
  <c r="S55" i="65"/>
  <c r="Q55" i="65"/>
  <c r="P55" i="65"/>
  <c r="S54" i="65"/>
  <c r="Q54" i="65"/>
  <c r="P54" i="65"/>
  <c r="S52" i="65"/>
  <c r="Q52" i="65"/>
  <c r="P52" i="65"/>
  <c r="S51" i="65"/>
  <c r="Q51" i="65"/>
  <c r="P51" i="65"/>
  <c r="S50" i="65"/>
  <c r="Q50" i="65"/>
  <c r="P50" i="65"/>
  <c r="S49" i="65"/>
  <c r="Q49" i="65"/>
  <c r="P49" i="65"/>
  <c r="S48" i="65"/>
  <c r="Q48" i="65"/>
  <c r="P48" i="65"/>
  <c r="S47" i="65"/>
  <c r="Q47" i="65"/>
  <c r="P47" i="65"/>
  <c r="S46" i="65"/>
  <c r="Q46" i="65"/>
  <c r="P46" i="65"/>
  <c r="S45" i="65"/>
  <c r="Q45" i="65"/>
  <c r="P45" i="65"/>
  <c r="S44" i="65"/>
  <c r="Q44" i="65"/>
  <c r="P44" i="65"/>
  <c r="S43" i="65"/>
  <c r="Q43" i="65"/>
  <c r="P43" i="65"/>
  <c r="S42" i="65"/>
  <c r="Q42" i="65"/>
  <c r="P42" i="65"/>
  <c r="S41" i="65"/>
  <c r="Q41" i="65"/>
  <c r="P41" i="65"/>
  <c r="S40" i="65"/>
  <c r="Q40" i="65"/>
  <c r="P40" i="65"/>
  <c r="S29" i="65"/>
  <c r="Q29" i="65"/>
  <c r="P29" i="65"/>
  <c r="S24" i="65"/>
  <c r="Q24" i="65"/>
  <c r="P24" i="65"/>
  <c r="S17" i="65"/>
  <c r="Q17" i="65"/>
  <c r="P17" i="65"/>
  <c r="S10" i="65"/>
  <c r="Q10" i="65"/>
  <c r="P10" i="65"/>
  <c r="S87" i="66"/>
  <c r="Q87" i="66"/>
  <c r="P87" i="66"/>
  <c r="S75" i="66"/>
  <c r="S74" i="66" s="1"/>
  <c r="Q75" i="66"/>
  <c r="Q74" i="66" s="1"/>
  <c r="P75" i="66"/>
  <c r="P74" i="66" s="1"/>
  <c r="S68" i="66"/>
  <c r="Q68" i="66"/>
  <c r="P68" i="66"/>
  <c r="S67" i="66"/>
  <c r="Q67" i="66"/>
  <c r="P67" i="66"/>
  <c r="S66" i="66"/>
  <c r="Q66" i="66"/>
  <c r="P66" i="66"/>
  <c r="S65" i="66"/>
  <c r="Q65" i="66"/>
  <c r="P65" i="66"/>
  <c r="S64" i="66"/>
  <c r="Q64" i="66"/>
  <c r="P64" i="66"/>
  <c r="S63" i="66"/>
  <c r="Q63" i="66"/>
  <c r="P63" i="66"/>
  <c r="S62" i="66"/>
  <c r="Q62" i="66"/>
  <c r="P62" i="66"/>
  <c r="S61" i="66"/>
  <c r="Q61" i="66"/>
  <c r="P61" i="66"/>
  <c r="S60" i="66"/>
  <c r="Q60" i="66"/>
  <c r="P60" i="66"/>
  <c r="S59" i="66"/>
  <c r="Q59" i="66"/>
  <c r="P59" i="66"/>
  <c r="S58" i="66"/>
  <c r="Q58" i="66"/>
  <c r="P58" i="66"/>
  <c r="S57" i="66"/>
  <c r="Q57" i="66"/>
  <c r="P57" i="66"/>
  <c r="S56" i="66"/>
  <c r="Q56" i="66"/>
  <c r="P56" i="66"/>
  <c r="S55" i="66"/>
  <c r="Q55" i="66"/>
  <c r="P55" i="66"/>
  <c r="S54" i="66"/>
  <c r="Q54" i="66"/>
  <c r="P54" i="66"/>
  <c r="S52" i="66"/>
  <c r="Q52" i="66"/>
  <c r="P52" i="66"/>
  <c r="S51" i="66"/>
  <c r="Q51" i="66"/>
  <c r="P51" i="66"/>
  <c r="S50" i="66"/>
  <c r="Q50" i="66"/>
  <c r="P50" i="66"/>
  <c r="S49" i="66"/>
  <c r="Q49" i="66"/>
  <c r="P49" i="66"/>
  <c r="S48" i="66"/>
  <c r="Q48" i="66"/>
  <c r="P48" i="66"/>
  <c r="S47" i="66"/>
  <c r="Q47" i="66"/>
  <c r="P47" i="66"/>
  <c r="S46" i="66"/>
  <c r="Q46" i="66"/>
  <c r="P46" i="66"/>
  <c r="S45" i="66"/>
  <c r="Q45" i="66"/>
  <c r="P45" i="66"/>
  <c r="S44" i="66"/>
  <c r="Q44" i="66"/>
  <c r="P44" i="66"/>
  <c r="S43" i="66"/>
  <c r="Q43" i="66"/>
  <c r="P43" i="66"/>
  <c r="S42" i="66"/>
  <c r="Q42" i="66"/>
  <c r="P42" i="66"/>
  <c r="S41" i="66"/>
  <c r="Q41" i="66"/>
  <c r="P41" i="66"/>
  <c r="S40" i="66"/>
  <c r="Q40" i="66"/>
  <c r="P40" i="66"/>
  <c r="S29" i="66"/>
  <c r="Q29" i="66"/>
  <c r="P29" i="66"/>
  <c r="S24" i="66"/>
  <c r="Q24" i="66"/>
  <c r="P24" i="66"/>
  <c r="S17" i="66"/>
  <c r="Q17" i="66"/>
  <c r="P17" i="66"/>
  <c r="S10" i="66"/>
  <c r="Q10" i="66"/>
  <c r="P10" i="66"/>
  <c r="S87" i="67"/>
  <c r="Q87" i="67"/>
  <c r="P87" i="67"/>
  <c r="S75" i="67"/>
  <c r="S74" i="67" s="1"/>
  <c r="Q75" i="67"/>
  <c r="Q74" i="67" s="1"/>
  <c r="P75" i="67"/>
  <c r="P74" i="67" s="1"/>
  <c r="S68" i="67"/>
  <c r="Q68" i="67"/>
  <c r="P68" i="67"/>
  <c r="S67" i="67"/>
  <c r="Q67" i="67"/>
  <c r="P67" i="67"/>
  <c r="S66" i="67"/>
  <c r="Q66" i="67"/>
  <c r="P66" i="67"/>
  <c r="S65" i="67"/>
  <c r="Q65" i="67"/>
  <c r="P65" i="67"/>
  <c r="S64" i="67"/>
  <c r="Q64" i="67"/>
  <c r="P64" i="67"/>
  <c r="S63" i="67"/>
  <c r="Q63" i="67"/>
  <c r="P63" i="67"/>
  <c r="S62" i="67"/>
  <c r="Q62" i="67"/>
  <c r="P62" i="67"/>
  <c r="S61" i="67"/>
  <c r="Q61" i="67"/>
  <c r="P61" i="67"/>
  <c r="S60" i="67"/>
  <c r="Q60" i="67"/>
  <c r="P60" i="67"/>
  <c r="S59" i="67"/>
  <c r="Q59" i="67"/>
  <c r="P59" i="67"/>
  <c r="S58" i="67"/>
  <c r="Q58" i="67"/>
  <c r="P58" i="67"/>
  <c r="S57" i="67"/>
  <c r="Q57" i="67"/>
  <c r="P57" i="67"/>
  <c r="S56" i="67"/>
  <c r="Q56" i="67"/>
  <c r="P56" i="67"/>
  <c r="S55" i="67"/>
  <c r="Q55" i="67"/>
  <c r="P55" i="67"/>
  <c r="S54" i="67"/>
  <c r="Q54" i="67"/>
  <c r="P54" i="67"/>
  <c r="S52" i="67"/>
  <c r="Q52" i="67"/>
  <c r="P52" i="67"/>
  <c r="S51" i="67"/>
  <c r="Q51" i="67"/>
  <c r="P51" i="67"/>
  <c r="S50" i="67"/>
  <c r="Q50" i="67"/>
  <c r="P50" i="67"/>
  <c r="S49" i="67"/>
  <c r="Q49" i="67"/>
  <c r="P49" i="67"/>
  <c r="S48" i="67"/>
  <c r="Q48" i="67"/>
  <c r="P48" i="67"/>
  <c r="S47" i="67"/>
  <c r="Q47" i="67"/>
  <c r="P47" i="67"/>
  <c r="S46" i="67"/>
  <c r="Q46" i="67"/>
  <c r="P46" i="67"/>
  <c r="S45" i="67"/>
  <c r="Q45" i="67"/>
  <c r="P45" i="67"/>
  <c r="S44" i="67"/>
  <c r="Q44" i="67"/>
  <c r="P44" i="67"/>
  <c r="S43" i="67"/>
  <c r="Q43" i="67"/>
  <c r="P43" i="67"/>
  <c r="S42" i="67"/>
  <c r="Q42" i="67"/>
  <c r="P42" i="67"/>
  <c r="S41" i="67"/>
  <c r="Q41" i="67"/>
  <c r="P41" i="67"/>
  <c r="S40" i="67"/>
  <c r="Q40" i="67"/>
  <c r="P40" i="67"/>
  <c r="S29" i="67"/>
  <c r="Q29" i="67"/>
  <c r="P29" i="67"/>
  <c r="S24" i="67"/>
  <c r="Q24" i="67"/>
  <c r="P24" i="67"/>
  <c r="S17" i="67"/>
  <c r="Q17" i="67"/>
  <c r="P17" i="67"/>
  <c r="S10" i="67"/>
  <c r="Q10" i="67"/>
  <c r="P10" i="67"/>
  <c r="S87" i="68"/>
  <c r="Q87" i="68"/>
  <c r="P87" i="68"/>
  <c r="S75" i="68"/>
  <c r="S74" i="68" s="1"/>
  <c r="Q75" i="68"/>
  <c r="Q74" i="68" s="1"/>
  <c r="P75" i="68"/>
  <c r="P74" i="68" s="1"/>
  <c r="S68" i="68"/>
  <c r="Q68" i="68"/>
  <c r="P68" i="68"/>
  <c r="S67" i="68"/>
  <c r="Q67" i="68"/>
  <c r="P67" i="68"/>
  <c r="S66" i="68"/>
  <c r="Q66" i="68"/>
  <c r="P66" i="68"/>
  <c r="S65" i="68"/>
  <c r="Q65" i="68"/>
  <c r="P65" i="68"/>
  <c r="S64" i="68"/>
  <c r="Q64" i="68"/>
  <c r="P64" i="68"/>
  <c r="S63" i="68"/>
  <c r="Q63" i="68"/>
  <c r="P63" i="68"/>
  <c r="S62" i="68"/>
  <c r="Q62" i="68"/>
  <c r="P62" i="68"/>
  <c r="S61" i="68"/>
  <c r="Q61" i="68"/>
  <c r="P61" i="68"/>
  <c r="S60" i="68"/>
  <c r="Q60" i="68"/>
  <c r="P60" i="68"/>
  <c r="S59" i="68"/>
  <c r="Q59" i="68"/>
  <c r="P59" i="68"/>
  <c r="S58" i="68"/>
  <c r="Q58" i="68"/>
  <c r="P58" i="68"/>
  <c r="S57" i="68"/>
  <c r="Q57" i="68"/>
  <c r="P57" i="68"/>
  <c r="S56" i="68"/>
  <c r="Q56" i="68"/>
  <c r="P56" i="68"/>
  <c r="S55" i="68"/>
  <c r="Q55" i="68"/>
  <c r="P55" i="68"/>
  <c r="S54" i="68"/>
  <c r="Q54" i="68"/>
  <c r="P54" i="68"/>
  <c r="S52" i="68"/>
  <c r="Q52" i="68"/>
  <c r="P52" i="68"/>
  <c r="S51" i="68"/>
  <c r="Q51" i="68"/>
  <c r="P51" i="68"/>
  <c r="S50" i="68"/>
  <c r="Q50" i="68"/>
  <c r="P50" i="68"/>
  <c r="S49" i="68"/>
  <c r="Q49" i="68"/>
  <c r="P49" i="68"/>
  <c r="S48" i="68"/>
  <c r="Q48" i="68"/>
  <c r="P48" i="68"/>
  <c r="S47" i="68"/>
  <c r="Q47" i="68"/>
  <c r="P47" i="68"/>
  <c r="S46" i="68"/>
  <c r="Q46" i="68"/>
  <c r="P46" i="68"/>
  <c r="S45" i="68"/>
  <c r="Q45" i="68"/>
  <c r="P45" i="68"/>
  <c r="S44" i="68"/>
  <c r="Q44" i="68"/>
  <c r="P44" i="68"/>
  <c r="S43" i="68"/>
  <c r="Q43" i="68"/>
  <c r="P43" i="68"/>
  <c r="S42" i="68"/>
  <c r="Q42" i="68"/>
  <c r="P42" i="68"/>
  <c r="S41" i="68"/>
  <c r="Q41" i="68"/>
  <c r="P41" i="68"/>
  <c r="S40" i="68"/>
  <c r="Q40" i="68"/>
  <c r="P40" i="68"/>
  <c r="S29" i="68"/>
  <c r="Q29" i="68"/>
  <c r="P29" i="68"/>
  <c r="S24" i="68"/>
  <c r="Q24" i="68"/>
  <c r="P24" i="68"/>
  <c r="S17" i="68"/>
  <c r="Q17" i="68"/>
  <c r="P17" i="68"/>
  <c r="S10" i="68"/>
  <c r="Q10" i="68"/>
  <c r="P10" i="68"/>
  <c r="S87" i="69"/>
  <c r="Q87" i="69"/>
  <c r="P87" i="69"/>
  <c r="S75" i="69"/>
  <c r="S74" i="69" s="1"/>
  <c r="Q75" i="69"/>
  <c r="Q74" i="69" s="1"/>
  <c r="P75" i="69"/>
  <c r="P74" i="69" s="1"/>
  <c r="S68" i="69"/>
  <c r="Q68" i="69"/>
  <c r="P68" i="69"/>
  <c r="S67" i="69"/>
  <c r="Q67" i="69"/>
  <c r="P67" i="69"/>
  <c r="S66" i="69"/>
  <c r="Q66" i="69"/>
  <c r="P66" i="69"/>
  <c r="S65" i="69"/>
  <c r="Q65" i="69"/>
  <c r="P65" i="69"/>
  <c r="S64" i="69"/>
  <c r="Q64" i="69"/>
  <c r="P64" i="69"/>
  <c r="S63" i="69"/>
  <c r="Q63" i="69"/>
  <c r="P63" i="69"/>
  <c r="S62" i="69"/>
  <c r="Q62" i="69"/>
  <c r="P62" i="69"/>
  <c r="S61" i="69"/>
  <c r="Q61" i="69"/>
  <c r="P61" i="69"/>
  <c r="S60" i="69"/>
  <c r="Q60" i="69"/>
  <c r="P60" i="69"/>
  <c r="S59" i="69"/>
  <c r="Q59" i="69"/>
  <c r="P59" i="69"/>
  <c r="S58" i="69"/>
  <c r="Q58" i="69"/>
  <c r="P58" i="69"/>
  <c r="S57" i="69"/>
  <c r="Q57" i="69"/>
  <c r="P57" i="69"/>
  <c r="S56" i="69"/>
  <c r="Q56" i="69"/>
  <c r="P56" i="69"/>
  <c r="S55" i="69"/>
  <c r="Q55" i="69"/>
  <c r="P55" i="69"/>
  <c r="S54" i="69"/>
  <c r="Q54" i="69"/>
  <c r="P54" i="69"/>
  <c r="S52" i="69"/>
  <c r="Q52" i="69"/>
  <c r="P52" i="69"/>
  <c r="S51" i="69"/>
  <c r="Q51" i="69"/>
  <c r="P51" i="69"/>
  <c r="S50" i="69"/>
  <c r="Q50" i="69"/>
  <c r="P50" i="69"/>
  <c r="S49" i="69"/>
  <c r="Q49" i="69"/>
  <c r="P49" i="69"/>
  <c r="S48" i="69"/>
  <c r="Q48" i="69"/>
  <c r="P48" i="69"/>
  <c r="S47" i="69"/>
  <c r="Q47" i="69"/>
  <c r="P47" i="69"/>
  <c r="S46" i="69"/>
  <c r="Q46" i="69"/>
  <c r="P46" i="69"/>
  <c r="S45" i="69"/>
  <c r="Q45" i="69"/>
  <c r="P45" i="69"/>
  <c r="S44" i="69"/>
  <c r="Q44" i="69"/>
  <c r="P44" i="69"/>
  <c r="S43" i="69"/>
  <c r="Q43" i="69"/>
  <c r="P43" i="69"/>
  <c r="S42" i="69"/>
  <c r="Q42" i="69"/>
  <c r="P42" i="69"/>
  <c r="S41" i="69"/>
  <c r="Q41" i="69"/>
  <c r="P41" i="69"/>
  <c r="S40" i="69"/>
  <c r="Q40" i="69"/>
  <c r="P40" i="69"/>
  <c r="S29" i="69"/>
  <c r="Q29" i="69"/>
  <c r="P29" i="69"/>
  <c r="S24" i="69"/>
  <c r="Q24" i="69"/>
  <c r="P24" i="69"/>
  <c r="S17" i="69"/>
  <c r="Q17" i="69"/>
  <c r="P17" i="69"/>
  <c r="S10" i="69"/>
  <c r="Q10" i="69"/>
  <c r="P10" i="69"/>
  <c r="S87" i="70"/>
  <c r="Q87" i="70"/>
  <c r="P87" i="70"/>
  <c r="S75" i="70"/>
  <c r="S74" i="70" s="1"/>
  <c r="Q75" i="70"/>
  <c r="Q74" i="70" s="1"/>
  <c r="P75" i="70"/>
  <c r="P74" i="70" s="1"/>
  <c r="S68" i="70"/>
  <c r="Q68" i="70"/>
  <c r="P68" i="70"/>
  <c r="S67" i="70"/>
  <c r="Q67" i="70"/>
  <c r="P67" i="70"/>
  <c r="S66" i="70"/>
  <c r="Q66" i="70"/>
  <c r="P66" i="70"/>
  <c r="S65" i="70"/>
  <c r="Q65" i="70"/>
  <c r="P65" i="70"/>
  <c r="S64" i="70"/>
  <c r="Q64" i="70"/>
  <c r="P64" i="70"/>
  <c r="S63" i="70"/>
  <c r="Q63" i="70"/>
  <c r="P63" i="70"/>
  <c r="S62" i="70"/>
  <c r="Q62" i="70"/>
  <c r="P62" i="70"/>
  <c r="S61" i="70"/>
  <c r="Q61" i="70"/>
  <c r="P61" i="70"/>
  <c r="S60" i="70"/>
  <c r="Q60" i="70"/>
  <c r="P60" i="70"/>
  <c r="S59" i="70"/>
  <c r="Q59" i="70"/>
  <c r="P59" i="70"/>
  <c r="S58" i="70"/>
  <c r="Q58" i="70"/>
  <c r="P58" i="70"/>
  <c r="S57" i="70"/>
  <c r="Q57" i="70"/>
  <c r="P57" i="70"/>
  <c r="S56" i="70"/>
  <c r="Q56" i="70"/>
  <c r="P56" i="70"/>
  <c r="S55" i="70"/>
  <c r="Q55" i="70"/>
  <c r="P55" i="70"/>
  <c r="S54" i="70"/>
  <c r="Q54" i="70"/>
  <c r="P54" i="70"/>
  <c r="S52" i="70"/>
  <c r="Q52" i="70"/>
  <c r="P52" i="70"/>
  <c r="S51" i="70"/>
  <c r="Q51" i="70"/>
  <c r="P51" i="70"/>
  <c r="S50" i="70"/>
  <c r="Q50" i="70"/>
  <c r="P50" i="70"/>
  <c r="S49" i="70"/>
  <c r="Q49" i="70"/>
  <c r="P49" i="70"/>
  <c r="S48" i="70"/>
  <c r="Q48" i="70"/>
  <c r="P48" i="70"/>
  <c r="S47" i="70"/>
  <c r="Q47" i="70"/>
  <c r="P47" i="70"/>
  <c r="S46" i="70"/>
  <c r="Q46" i="70"/>
  <c r="P46" i="70"/>
  <c r="S45" i="70"/>
  <c r="Q45" i="70"/>
  <c r="P45" i="70"/>
  <c r="S44" i="70"/>
  <c r="Q44" i="70"/>
  <c r="P44" i="70"/>
  <c r="S43" i="70"/>
  <c r="Q43" i="70"/>
  <c r="P43" i="70"/>
  <c r="S42" i="70"/>
  <c r="Q42" i="70"/>
  <c r="P42" i="70"/>
  <c r="S41" i="70"/>
  <c r="Q41" i="70"/>
  <c r="P41" i="70"/>
  <c r="S40" i="70"/>
  <c r="Q40" i="70"/>
  <c r="P40" i="70"/>
  <c r="S29" i="70"/>
  <c r="Q29" i="70"/>
  <c r="P29" i="70"/>
  <c r="S24" i="70"/>
  <c r="Q24" i="70"/>
  <c r="P24" i="70"/>
  <c r="S17" i="70"/>
  <c r="Q17" i="70"/>
  <c r="P17" i="70"/>
  <c r="S10" i="70"/>
  <c r="Q10" i="70"/>
  <c r="P10" i="70"/>
  <c r="S87" i="71"/>
  <c r="Q87" i="71"/>
  <c r="P87" i="71"/>
  <c r="S75" i="71"/>
  <c r="S74" i="71" s="1"/>
  <c r="Q75" i="71"/>
  <c r="Q74" i="71" s="1"/>
  <c r="P75" i="71"/>
  <c r="P74" i="71" s="1"/>
  <c r="S68" i="71"/>
  <c r="Q68" i="71"/>
  <c r="P68" i="71"/>
  <c r="S67" i="71"/>
  <c r="Q67" i="71"/>
  <c r="P67" i="71"/>
  <c r="S66" i="71"/>
  <c r="Q66" i="71"/>
  <c r="P66" i="71"/>
  <c r="S65" i="71"/>
  <c r="Q65" i="71"/>
  <c r="P65" i="71"/>
  <c r="S64" i="71"/>
  <c r="Q64" i="71"/>
  <c r="P64" i="71"/>
  <c r="S63" i="71"/>
  <c r="Q63" i="71"/>
  <c r="P63" i="71"/>
  <c r="S62" i="71"/>
  <c r="Q62" i="71"/>
  <c r="P62" i="71"/>
  <c r="S61" i="71"/>
  <c r="Q61" i="71"/>
  <c r="P61" i="71"/>
  <c r="S60" i="71"/>
  <c r="Q60" i="71"/>
  <c r="P60" i="71"/>
  <c r="S59" i="71"/>
  <c r="Q59" i="71"/>
  <c r="P59" i="71"/>
  <c r="S58" i="71"/>
  <c r="Q58" i="71"/>
  <c r="P58" i="71"/>
  <c r="S57" i="71"/>
  <c r="Q57" i="71"/>
  <c r="P57" i="71"/>
  <c r="S56" i="71"/>
  <c r="Q56" i="71"/>
  <c r="P56" i="71"/>
  <c r="S55" i="71"/>
  <c r="Q55" i="71"/>
  <c r="P55" i="71"/>
  <c r="S54" i="71"/>
  <c r="Q54" i="71"/>
  <c r="P54" i="71"/>
  <c r="S52" i="71"/>
  <c r="Q52" i="71"/>
  <c r="P52" i="71"/>
  <c r="S51" i="71"/>
  <c r="Q51" i="71"/>
  <c r="P51" i="71"/>
  <c r="S50" i="71"/>
  <c r="Q50" i="71"/>
  <c r="P50" i="71"/>
  <c r="S49" i="71"/>
  <c r="Q49" i="71"/>
  <c r="P49" i="71"/>
  <c r="S48" i="71"/>
  <c r="Q48" i="71"/>
  <c r="P48" i="71"/>
  <c r="S47" i="71"/>
  <c r="Q47" i="71"/>
  <c r="P47" i="71"/>
  <c r="S46" i="71"/>
  <c r="Q46" i="71"/>
  <c r="P46" i="71"/>
  <c r="S45" i="71"/>
  <c r="Q45" i="71"/>
  <c r="P45" i="71"/>
  <c r="S44" i="71"/>
  <c r="Q44" i="71"/>
  <c r="P44" i="71"/>
  <c r="S43" i="71"/>
  <c r="Q43" i="71"/>
  <c r="P43" i="71"/>
  <c r="S42" i="71"/>
  <c r="Q42" i="71"/>
  <c r="P42" i="71"/>
  <c r="S41" i="71"/>
  <c r="Q41" i="71"/>
  <c r="P41" i="71"/>
  <c r="S40" i="71"/>
  <c r="Q40" i="71"/>
  <c r="P40" i="71"/>
  <c r="S29" i="71"/>
  <c r="Q29" i="71"/>
  <c r="P29" i="71"/>
  <c r="S24" i="71"/>
  <c r="Q24" i="71"/>
  <c r="P24" i="71"/>
  <c r="S17" i="71"/>
  <c r="Q17" i="71"/>
  <c r="P17" i="71"/>
  <c r="S10" i="71"/>
  <c r="Q10" i="71"/>
  <c r="P10" i="71"/>
  <c r="S87" i="72"/>
  <c r="Q87" i="72"/>
  <c r="P87" i="72"/>
  <c r="S75" i="72"/>
  <c r="S74" i="72" s="1"/>
  <c r="Q75" i="72"/>
  <c r="Q74" i="72" s="1"/>
  <c r="P75" i="72"/>
  <c r="P74" i="72" s="1"/>
  <c r="S68" i="72"/>
  <c r="Q68" i="72"/>
  <c r="P68" i="72"/>
  <c r="S67" i="72"/>
  <c r="Q67" i="72"/>
  <c r="P67" i="72"/>
  <c r="S66" i="72"/>
  <c r="Q66" i="72"/>
  <c r="P66" i="72"/>
  <c r="S65" i="72"/>
  <c r="Q65" i="72"/>
  <c r="P65" i="72"/>
  <c r="S64" i="72"/>
  <c r="Q64" i="72"/>
  <c r="P64" i="72"/>
  <c r="S63" i="72"/>
  <c r="Q63" i="72"/>
  <c r="P63" i="72"/>
  <c r="S62" i="72"/>
  <c r="Q62" i="72"/>
  <c r="P62" i="72"/>
  <c r="S61" i="72"/>
  <c r="Q61" i="72"/>
  <c r="P61" i="72"/>
  <c r="S60" i="72"/>
  <c r="Q60" i="72"/>
  <c r="P60" i="72"/>
  <c r="S59" i="72"/>
  <c r="Q59" i="72"/>
  <c r="P59" i="72"/>
  <c r="S58" i="72"/>
  <c r="Q58" i="72"/>
  <c r="P58" i="72"/>
  <c r="S57" i="72"/>
  <c r="Q57" i="72"/>
  <c r="P57" i="72"/>
  <c r="S56" i="72"/>
  <c r="Q56" i="72"/>
  <c r="P56" i="72"/>
  <c r="S55" i="72"/>
  <c r="Q55" i="72"/>
  <c r="P55" i="72"/>
  <c r="S54" i="72"/>
  <c r="Q54" i="72"/>
  <c r="P54" i="72"/>
  <c r="S52" i="72"/>
  <c r="Q52" i="72"/>
  <c r="P52" i="72"/>
  <c r="S51" i="72"/>
  <c r="Q51" i="72"/>
  <c r="P51" i="72"/>
  <c r="S50" i="72"/>
  <c r="Q50" i="72"/>
  <c r="P50" i="72"/>
  <c r="S49" i="72"/>
  <c r="Q49" i="72"/>
  <c r="P49" i="72"/>
  <c r="S48" i="72"/>
  <c r="Q48" i="72"/>
  <c r="P48" i="72"/>
  <c r="S47" i="72"/>
  <c r="Q47" i="72"/>
  <c r="P47" i="72"/>
  <c r="S46" i="72"/>
  <c r="Q46" i="72"/>
  <c r="P46" i="72"/>
  <c r="S45" i="72"/>
  <c r="Q45" i="72"/>
  <c r="P45" i="72"/>
  <c r="S44" i="72"/>
  <c r="Q44" i="72"/>
  <c r="P44" i="72"/>
  <c r="S43" i="72"/>
  <c r="Q43" i="72"/>
  <c r="P43" i="72"/>
  <c r="S42" i="72"/>
  <c r="Q42" i="72"/>
  <c r="P42" i="72"/>
  <c r="S41" i="72"/>
  <c r="Q41" i="72"/>
  <c r="P41" i="72"/>
  <c r="S40" i="72"/>
  <c r="Q40" i="72"/>
  <c r="P40" i="72"/>
  <c r="S29" i="72"/>
  <c r="Q29" i="72"/>
  <c r="P29" i="72"/>
  <c r="S24" i="72"/>
  <c r="Q24" i="72"/>
  <c r="P24" i="72"/>
  <c r="S17" i="72"/>
  <c r="Q17" i="72"/>
  <c r="P17" i="72"/>
  <c r="S10" i="72"/>
  <c r="Q10" i="72"/>
  <c r="P10" i="72"/>
  <c r="S87" i="73"/>
  <c r="Q87" i="73"/>
  <c r="P87" i="73"/>
  <c r="S75" i="73"/>
  <c r="S74" i="73" s="1"/>
  <c r="Q75" i="73"/>
  <c r="Q74" i="73" s="1"/>
  <c r="P75" i="73"/>
  <c r="P74" i="73" s="1"/>
  <c r="S68" i="73"/>
  <c r="Q68" i="73"/>
  <c r="P68" i="73"/>
  <c r="S67" i="73"/>
  <c r="Q67" i="73"/>
  <c r="P67" i="73"/>
  <c r="S66" i="73"/>
  <c r="Q66" i="73"/>
  <c r="P66" i="73"/>
  <c r="S65" i="73"/>
  <c r="Q65" i="73"/>
  <c r="P65" i="73"/>
  <c r="S64" i="73"/>
  <c r="Q64" i="73"/>
  <c r="P64" i="73"/>
  <c r="S63" i="73"/>
  <c r="Q63" i="73"/>
  <c r="P63" i="73"/>
  <c r="S62" i="73"/>
  <c r="Q62" i="73"/>
  <c r="P62" i="73"/>
  <c r="S61" i="73"/>
  <c r="Q61" i="73"/>
  <c r="P61" i="73"/>
  <c r="S60" i="73"/>
  <c r="Q60" i="73"/>
  <c r="P60" i="73"/>
  <c r="S59" i="73"/>
  <c r="Q59" i="73"/>
  <c r="P59" i="73"/>
  <c r="S58" i="73"/>
  <c r="Q58" i="73"/>
  <c r="P58" i="73"/>
  <c r="S57" i="73"/>
  <c r="Q57" i="73"/>
  <c r="P57" i="73"/>
  <c r="S56" i="73"/>
  <c r="Q56" i="73"/>
  <c r="P56" i="73"/>
  <c r="S55" i="73"/>
  <c r="Q55" i="73"/>
  <c r="P55" i="73"/>
  <c r="S54" i="73"/>
  <c r="Q54" i="73"/>
  <c r="P54" i="73"/>
  <c r="S52" i="73"/>
  <c r="Q52" i="73"/>
  <c r="P52" i="73"/>
  <c r="S51" i="73"/>
  <c r="Q51" i="73"/>
  <c r="P51" i="73"/>
  <c r="S50" i="73"/>
  <c r="Q50" i="73"/>
  <c r="P50" i="73"/>
  <c r="S49" i="73"/>
  <c r="Q49" i="73"/>
  <c r="P49" i="73"/>
  <c r="S48" i="73"/>
  <c r="Q48" i="73"/>
  <c r="P48" i="73"/>
  <c r="S47" i="73"/>
  <c r="Q47" i="73"/>
  <c r="P47" i="73"/>
  <c r="S46" i="73"/>
  <c r="Q46" i="73"/>
  <c r="P46" i="73"/>
  <c r="S45" i="73"/>
  <c r="Q45" i="73"/>
  <c r="P45" i="73"/>
  <c r="S44" i="73"/>
  <c r="Q44" i="73"/>
  <c r="P44" i="73"/>
  <c r="S43" i="73"/>
  <c r="Q43" i="73"/>
  <c r="P43" i="73"/>
  <c r="S42" i="73"/>
  <c r="Q42" i="73"/>
  <c r="P42" i="73"/>
  <c r="S41" i="73"/>
  <c r="Q41" i="73"/>
  <c r="P41" i="73"/>
  <c r="S40" i="73"/>
  <c r="Q40" i="73"/>
  <c r="P40" i="73"/>
  <c r="S29" i="73"/>
  <c r="Q29" i="73"/>
  <c r="P29" i="73"/>
  <c r="S24" i="73"/>
  <c r="Q24" i="73"/>
  <c r="P24" i="73"/>
  <c r="S17" i="73"/>
  <c r="Q17" i="73"/>
  <c r="P17" i="73"/>
  <c r="S10" i="73"/>
  <c r="Q10" i="73"/>
  <c r="P10" i="73"/>
  <c r="S87" i="89"/>
  <c r="Q87" i="89"/>
  <c r="S75" i="89"/>
  <c r="S74" i="89" s="1"/>
  <c r="Q75" i="89"/>
  <c r="Q74" i="89" s="1"/>
  <c r="S68" i="89"/>
  <c r="Q68" i="89"/>
  <c r="P38" i="89"/>
  <c r="P37" i="89"/>
  <c r="P36" i="89"/>
  <c r="P35" i="89"/>
  <c r="P34" i="89"/>
  <c r="P33" i="89"/>
  <c r="P32" i="89"/>
  <c r="S29" i="89"/>
  <c r="Q29" i="89"/>
  <c r="S24" i="89"/>
  <c r="Q24" i="89"/>
  <c r="S17" i="89"/>
  <c r="Q17" i="89"/>
  <c r="P17" i="89"/>
  <c r="S10" i="89"/>
  <c r="Q10" i="89"/>
  <c r="P10" i="89"/>
  <c r="S87" i="74"/>
  <c r="Q87" i="74"/>
  <c r="P87" i="74"/>
  <c r="S75" i="74"/>
  <c r="S74" i="74" s="1"/>
  <c r="Q75" i="74"/>
  <c r="Q74" i="74" s="1"/>
  <c r="P75" i="74"/>
  <c r="P74" i="74" s="1"/>
  <c r="S68" i="74"/>
  <c r="Q68" i="74"/>
  <c r="P68" i="74"/>
  <c r="S67" i="74"/>
  <c r="Q67" i="74"/>
  <c r="P67" i="74"/>
  <c r="S66" i="74"/>
  <c r="Q66" i="74"/>
  <c r="P66" i="74"/>
  <c r="S65" i="74"/>
  <c r="Q65" i="74"/>
  <c r="P65" i="74"/>
  <c r="S64" i="74"/>
  <c r="Q64" i="74"/>
  <c r="P64" i="74"/>
  <c r="S63" i="74"/>
  <c r="Q63" i="74"/>
  <c r="P63" i="74"/>
  <c r="S62" i="74"/>
  <c r="Q62" i="74"/>
  <c r="P62" i="74"/>
  <c r="S61" i="74"/>
  <c r="Q61" i="74"/>
  <c r="P61" i="74"/>
  <c r="S60" i="74"/>
  <c r="Q60" i="74"/>
  <c r="P60" i="74"/>
  <c r="S59" i="74"/>
  <c r="Q59" i="74"/>
  <c r="P59" i="74"/>
  <c r="S58" i="74"/>
  <c r="Q58" i="74"/>
  <c r="P58" i="74"/>
  <c r="S57" i="74"/>
  <c r="Q57" i="74"/>
  <c r="P57" i="74"/>
  <c r="S56" i="74"/>
  <c r="Q56" i="74"/>
  <c r="P56" i="74"/>
  <c r="S55" i="74"/>
  <c r="Q55" i="74"/>
  <c r="P55" i="74"/>
  <c r="S54" i="74"/>
  <c r="Q54" i="74"/>
  <c r="P54" i="74"/>
  <c r="S52" i="74"/>
  <c r="Q52" i="74"/>
  <c r="P52" i="74"/>
  <c r="S51" i="74"/>
  <c r="Q51" i="74"/>
  <c r="P51" i="74"/>
  <c r="S50" i="74"/>
  <c r="Q50" i="74"/>
  <c r="P50" i="74"/>
  <c r="S49" i="74"/>
  <c r="Q49" i="74"/>
  <c r="P49" i="74"/>
  <c r="S48" i="74"/>
  <c r="Q48" i="74"/>
  <c r="P48" i="74"/>
  <c r="S47" i="74"/>
  <c r="Q47" i="74"/>
  <c r="P47" i="74"/>
  <c r="S46" i="74"/>
  <c r="Q46" i="74"/>
  <c r="P46" i="74"/>
  <c r="S45" i="74"/>
  <c r="Q45" i="74"/>
  <c r="P45" i="74"/>
  <c r="S44" i="74"/>
  <c r="Q44" i="74"/>
  <c r="P44" i="74"/>
  <c r="S43" i="74"/>
  <c r="Q43" i="74"/>
  <c r="P43" i="74"/>
  <c r="S42" i="74"/>
  <c r="Q42" i="74"/>
  <c r="P42" i="74"/>
  <c r="S41" i="74"/>
  <c r="Q41" i="74"/>
  <c r="P41" i="74"/>
  <c r="S40" i="74"/>
  <c r="Q40" i="74"/>
  <c r="P40" i="74"/>
  <c r="S29" i="74"/>
  <c r="Q29" i="74"/>
  <c r="P29" i="74"/>
  <c r="S24" i="74"/>
  <c r="Q24" i="74"/>
  <c r="P24" i="74"/>
  <c r="S17" i="74"/>
  <c r="Q17" i="74"/>
  <c r="P17" i="74"/>
  <c r="S10" i="74"/>
  <c r="Q10" i="74"/>
  <c r="P10" i="74"/>
  <c r="S87" i="75"/>
  <c r="Q87" i="75"/>
  <c r="P87" i="75"/>
  <c r="S75" i="75"/>
  <c r="S74" i="75" s="1"/>
  <c r="Q75" i="75"/>
  <c r="Q74" i="75" s="1"/>
  <c r="P75" i="75"/>
  <c r="P74" i="75" s="1"/>
  <c r="S68" i="75"/>
  <c r="Q68" i="75"/>
  <c r="P68" i="75"/>
  <c r="S67" i="75"/>
  <c r="Q67" i="75"/>
  <c r="P67" i="75"/>
  <c r="S66" i="75"/>
  <c r="Q66" i="75"/>
  <c r="P66" i="75"/>
  <c r="S65" i="75"/>
  <c r="Q65" i="75"/>
  <c r="P65" i="75"/>
  <c r="S64" i="75"/>
  <c r="Q64" i="75"/>
  <c r="P64" i="75"/>
  <c r="S63" i="75"/>
  <c r="Q63" i="75"/>
  <c r="P63" i="75"/>
  <c r="S62" i="75"/>
  <c r="Q62" i="75"/>
  <c r="P62" i="75"/>
  <c r="S61" i="75"/>
  <c r="Q61" i="75"/>
  <c r="P61" i="75"/>
  <c r="S60" i="75"/>
  <c r="Q60" i="75"/>
  <c r="P60" i="75"/>
  <c r="S59" i="75"/>
  <c r="Q59" i="75"/>
  <c r="P59" i="75"/>
  <c r="S58" i="75"/>
  <c r="Q58" i="75"/>
  <c r="P58" i="75"/>
  <c r="S57" i="75"/>
  <c r="Q57" i="75"/>
  <c r="P57" i="75"/>
  <c r="S56" i="75"/>
  <c r="Q56" i="75"/>
  <c r="P56" i="75"/>
  <c r="S55" i="75"/>
  <c r="Q55" i="75"/>
  <c r="P55" i="75"/>
  <c r="S54" i="75"/>
  <c r="Q54" i="75"/>
  <c r="P54" i="75"/>
  <c r="S52" i="75"/>
  <c r="Q52" i="75"/>
  <c r="P52" i="75"/>
  <c r="S51" i="75"/>
  <c r="Q51" i="75"/>
  <c r="P51" i="75"/>
  <c r="S50" i="75"/>
  <c r="Q50" i="75"/>
  <c r="P50" i="75"/>
  <c r="S49" i="75"/>
  <c r="Q49" i="75"/>
  <c r="P49" i="75"/>
  <c r="S48" i="75"/>
  <c r="Q48" i="75"/>
  <c r="P48" i="75"/>
  <c r="S47" i="75"/>
  <c r="Q47" i="75"/>
  <c r="P47" i="75"/>
  <c r="S46" i="75"/>
  <c r="Q46" i="75"/>
  <c r="P46" i="75"/>
  <c r="S45" i="75"/>
  <c r="Q45" i="75"/>
  <c r="P45" i="75"/>
  <c r="S44" i="75"/>
  <c r="Q44" i="75"/>
  <c r="P44" i="75"/>
  <c r="S43" i="75"/>
  <c r="Q43" i="75"/>
  <c r="P43" i="75"/>
  <c r="S42" i="75"/>
  <c r="Q42" i="75"/>
  <c r="P42" i="75"/>
  <c r="S41" i="75"/>
  <c r="Q41" i="75"/>
  <c r="P41" i="75"/>
  <c r="S40" i="75"/>
  <c r="Q40" i="75"/>
  <c r="P40" i="75"/>
  <c r="S29" i="75"/>
  <c r="Q29" i="75"/>
  <c r="P29" i="75"/>
  <c r="S24" i="75"/>
  <c r="Q24" i="75"/>
  <c r="P24" i="75"/>
  <c r="S17" i="75"/>
  <c r="Q17" i="75"/>
  <c r="P17" i="75"/>
  <c r="S10" i="75"/>
  <c r="Q10" i="75"/>
  <c r="P10" i="75"/>
  <c r="S87" i="76"/>
  <c r="Q87" i="76"/>
  <c r="P87" i="76"/>
  <c r="S75" i="76"/>
  <c r="S74" i="76" s="1"/>
  <c r="Q75" i="76"/>
  <c r="Q74" i="76" s="1"/>
  <c r="P75" i="76"/>
  <c r="P74" i="76" s="1"/>
  <c r="S68" i="76"/>
  <c r="Q68" i="76"/>
  <c r="P68" i="76"/>
  <c r="S67" i="76"/>
  <c r="Q67" i="76"/>
  <c r="P67" i="76"/>
  <c r="S66" i="76"/>
  <c r="Q66" i="76"/>
  <c r="P66" i="76"/>
  <c r="S65" i="76"/>
  <c r="Q65" i="76"/>
  <c r="P65" i="76"/>
  <c r="S64" i="76"/>
  <c r="Q64" i="76"/>
  <c r="P64" i="76"/>
  <c r="S63" i="76"/>
  <c r="Q63" i="76"/>
  <c r="P63" i="76"/>
  <c r="S62" i="76"/>
  <c r="Q62" i="76"/>
  <c r="P62" i="76"/>
  <c r="S61" i="76"/>
  <c r="Q61" i="76"/>
  <c r="P61" i="76"/>
  <c r="S60" i="76"/>
  <c r="Q60" i="76"/>
  <c r="P60" i="76"/>
  <c r="S59" i="76"/>
  <c r="Q59" i="76"/>
  <c r="P59" i="76"/>
  <c r="S58" i="76"/>
  <c r="Q58" i="76"/>
  <c r="P58" i="76"/>
  <c r="S57" i="76"/>
  <c r="Q57" i="76"/>
  <c r="P57" i="76"/>
  <c r="S56" i="76"/>
  <c r="Q56" i="76"/>
  <c r="P56" i="76"/>
  <c r="S55" i="76"/>
  <c r="Q55" i="76"/>
  <c r="P55" i="76"/>
  <c r="S54" i="76"/>
  <c r="Q54" i="76"/>
  <c r="P54" i="76"/>
  <c r="S52" i="76"/>
  <c r="Q52" i="76"/>
  <c r="P52" i="76"/>
  <c r="S51" i="76"/>
  <c r="Q51" i="76"/>
  <c r="P51" i="76"/>
  <c r="S50" i="76"/>
  <c r="Q50" i="76"/>
  <c r="P50" i="76"/>
  <c r="S49" i="76"/>
  <c r="Q49" i="76"/>
  <c r="P49" i="76"/>
  <c r="S48" i="76"/>
  <c r="Q48" i="76"/>
  <c r="P48" i="76"/>
  <c r="S47" i="76"/>
  <c r="Q47" i="76"/>
  <c r="P47" i="76"/>
  <c r="S46" i="76"/>
  <c r="Q46" i="76"/>
  <c r="P46" i="76"/>
  <c r="S45" i="76"/>
  <c r="Q45" i="76"/>
  <c r="P45" i="76"/>
  <c r="S44" i="76"/>
  <c r="Q44" i="76"/>
  <c r="P44" i="76"/>
  <c r="S43" i="76"/>
  <c r="Q43" i="76"/>
  <c r="P43" i="76"/>
  <c r="S42" i="76"/>
  <c r="Q42" i="76"/>
  <c r="P42" i="76"/>
  <c r="S41" i="76"/>
  <c r="Q41" i="76"/>
  <c r="P41" i="76"/>
  <c r="S40" i="76"/>
  <c r="Q40" i="76"/>
  <c r="P40" i="76"/>
  <c r="S29" i="76"/>
  <c r="Q29" i="76"/>
  <c r="P29" i="76"/>
  <c r="S24" i="76"/>
  <c r="Q24" i="76"/>
  <c r="P24" i="76"/>
  <c r="S17" i="76"/>
  <c r="Q17" i="76"/>
  <c r="P17" i="76"/>
  <c r="S10" i="76"/>
  <c r="Q10" i="76"/>
  <c r="P10" i="76"/>
  <c r="S87" i="77"/>
  <c r="Q87" i="77"/>
  <c r="P87" i="77"/>
  <c r="S75" i="77"/>
  <c r="S74" i="77" s="1"/>
  <c r="Q75" i="77"/>
  <c r="Q74" i="77" s="1"/>
  <c r="P75" i="77"/>
  <c r="P74" i="77" s="1"/>
  <c r="S68" i="77"/>
  <c r="Q68" i="77"/>
  <c r="P68" i="77"/>
  <c r="S67" i="77"/>
  <c r="Q67" i="77"/>
  <c r="P67" i="77"/>
  <c r="S66" i="77"/>
  <c r="Q66" i="77"/>
  <c r="P66" i="77"/>
  <c r="S65" i="77"/>
  <c r="Q65" i="77"/>
  <c r="P65" i="77"/>
  <c r="S64" i="77"/>
  <c r="Q64" i="77"/>
  <c r="P64" i="77"/>
  <c r="S63" i="77"/>
  <c r="Q63" i="77"/>
  <c r="P63" i="77"/>
  <c r="S62" i="77"/>
  <c r="Q62" i="77"/>
  <c r="P62" i="77"/>
  <c r="S61" i="77"/>
  <c r="Q61" i="77"/>
  <c r="P61" i="77"/>
  <c r="S60" i="77"/>
  <c r="Q60" i="77"/>
  <c r="P60" i="77"/>
  <c r="S59" i="77"/>
  <c r="Q59" i="77"/>
  <c r="P59" i="77"/>
  <c r="S58" i="77"/>
  <c r="Q58" i="77"/>
  <c r="P58" i="77"/>
  <c r="S57" i="77"/>
  <c r="Q57" i="77"/>
  <c r="P57" i="77"/>
  <c r="S56" i="77"/>
  <c r="Q56" i="77"/>
  <c r="P56" i="77"/>
  <c r="S55" i="77"/>
  <c r="Q55" i="77"/>
  <c r="P55" i="77"/>
  <c r="S54" i="77"/>
  <c r="Q54" i="77"/>
  <c r="P54" i="77"/>
  <c r="S52" i="77"/>
  <c r="Q52" i="77"/>
  <c r="P52" i="77"/>
  <c r="S51" i="77"/>
  <c r="Q51" i="77"/>
  <c r="P51" i="77"/>
  <c r="S50" i="77"/>
  <c r="Q50" i="77"/>
  <c r="P50" i="77"/>
  <c r="S49" i="77"/>
  <c r="Q49" i="77"/>
  <c r="P49" i="77"/>
  <c r="S48" i="77"/>
  <c r="Q48" i="77"/>
  <c r="P48" i="77"/>
  <c r="S47" i="77"/>
  <c r="Q47" i="77"/>
  <c r="P47" i="77"/>
  <c r="S46" i="77"/>
  <c r="Q46" i="77"/>
  <c r="P46" i="77"/>
  <c r="S45" i="77"/>
  <c r="Q45" i="77"/>
  <c r="P45" i="77"/>
  <c r="S44" i="77"/>
  <c r="Q44" i="77"/>
  <c r="P44" i="77"/>
  <c r="S43" i="77"/>
  <c r="Q43" i="77"/>
  <c r="P43" i="77"/>
  <c r="S42" i="77"/>
  <c r="Q42" i="77"/>
  <c r="P42" i="77"/>
  <c r="S41" i="77"/>
  <c r="Q41" i="77"/>
  <c r="P41" i="77"/>
  <c r="S40" i="77"/>
  <c r="Q40" i="77"/>
  <c r="P40" i="77"/>
  <c r="S29" i="77"/>
  <c r="Q29" i="77"/>
  <c r="P29" i="77"/>
  <c r="S24" i="77"/>
  <c r="Q24" i="77"/>
  <c r="P24" i="77"/>
  <c r="S17" i="77"/>
  <c r="Q17" i="77"/>
  <c r="P17" i="77"/>
  <c r="S10" i="77"/>
  <c r="Q10" i="77"/>
  <c r="P10" i="77"/>
  <c r="S87" i="78"/>
  <c r="Q87" i="78"/>
  <c r="P87" i="78"/>
  <c r="S75" i="78"/>
  <c r="S74" i="78" s="1"/>
  <c r="Q75" i="78"/>
  <c r="Q74" i="78" s="1"/>
  <c r="P75" i="78"/>
  <c r="P74" i="78" s="1"/>
  <c r="S68" i="78"/>
  <c r="Q68" i="78"/>
  <c r="P68" i="78"/>
  <c r="S67" i="78"/>
  <c r="Q67" i="78"/>
  <c r="P67" i="78"/>
  <c r="S66" i="78"/>
  <c r="Q66" i="78"/>
  <c r="P66" i="78"/>
  <c r="S65" i="78"/>
  <c r="Q65" i="78"/>
  <c r="P65" i="78"/>
  <c r="S64" i="78"/>
  <c r="Q64" i="78"/>
  <c r="P64" i="78"/>
  <c r="S63" i="78"/>
  <c r="Q63" i="78"/>
  <c r="P63" i="78"/>
  <c r="S62" i="78"/>
  <c r="Q62" i="78"/>
  <c r="P62" i="78"/>
  <c r="S61" i="78"/>
  <c r="Q61" i="78"/>
  <c r="P61" i="78"/>
  <c r="S60" i="78"/>
  <c r="Q60" i="78"/>
  <c r="P60" i="78"/>
  <c r="S59" i="78"/>
  <c r="Q59" i="78"/>
  <c r="P59" i="78"/>
  <c r="S58" i="78"/>
  <c r="Q58" i="78"/>
  <c r="P58" i="78"/>
  <c r="S57" i="78"/>
  <c r="Q57" i="78"/>
  <c r="P57" i="78"/>
  <c r="S56" i="78"/>
  <c r="Q56" i="78"/>
  <c r="P56" i="78"/>
  <c r="S55" i="78"/>
  <c r="Q55" i="78"/>
  <c r="P55" i="78"/>
  <c r="S54" i="78"/>
  <c r="Q54" i="78"/>
  <c r="P54" i="78"/>
  <c r="S52" i="78"/>
  <c r="Q52" i="78"/>
  <c r="P52" i="78"/>
  <c r="S51" i="78"/>
  <c r="Q51" i="78"/>
  <c r="P51" i="78"/>
  <c r="S50" i="78"/>
  <c r="Q50" i="78"/>
  <c r="P50" i="78"/>
  <c r="S49" i="78"/>
  <c r="Q49" i="78"/>
  <c r="P49" i="78"/>
  <c r="S48" i="78"/>
  <c r="Q48" i="78"/>
  <c r="P48" i="78"/>
  <c r="S47" i="78"/>
  <c r="Q47" i="78"/>
  <c r="P47" i="78"/>
  <c r="S46" i="78"/>
  <c r="Q46" i="78"/>
  <c r="P46" i="78"/>
  <c r="S45" i="78"/>
  <c r="Q45" i="78"/>
  <c r="P45" i="78"/>
  <c r="S44" i="78"/>
  <c r="Q44" i="78"/>
  <c r="P44" i="78"/>
  <c r="S43" i="78"/>
  <c r="Q43" i="78"/>
  <c r="P43" i="78"/>
  <c r="S42" i="78"/>
  <c r="Q42" i="78"/>
  <c r="P42" i="78"/>
  <c r="S41" i="78"/>
  <c r="Q41" i="78"/>
  <c r="P41" i="78"/>
  <c r="S40" i="78"/>
  <c r="Q40" i="78"/>
  <c r="P40" i="78"/>
  <c r="S29" i="78"/>
  <c r="Q29" i="78"/>
  <c r="P29" i="78"/>
  <c r="S24" i="78"/>
  <c r="Q24" i="78"/>
  <c r="P24" i="78"/>
  <c r="S17" i="78"/>
  <c r="Q17" i="78"/>
  <c r="P17" i="78"/>
  <c r="S10" i="78"/>
  <c r="Q10" i="78"/>
  <c r="P10" i="78"/>
  <c r="S87" i="90"/>
  <c r="Q87" i="90"/>
  <c r="S75" i="90"/>
  <c r="S74" i="90" s="1"/>
  <c r="Q75" i="90"/>
  <c r="Q74" i="90" s="1"/>
  <c r="S68" i="90"/>
  <c r="Q68" i="90"/>
  <c r="P38" i="90"/>
  <c r="P37" i="90"/>
  <c r="P36" i="90"/>
  <c r="P35" i="90"/>
  <c r="P34" i="90"/>
  <c r="P33" i="90"/>
  <c r="P32" i="90"/>
  <c r="S29" i="90"/>
  <c r="Q29" i="90"/>
  <c r="S24" i="90"/>
  <c r="Q24" i="90"/>
  <c r="S17" i="90"/>
  <c r="Q17" i="90"/>
  <c r="P17" i="90"/>
  <c r="S10" i="90"/>
  <c r="Q10" i="90"/>
  <c r="P10" i="90"/>
  <c r="R6" i="120"/>
  <c r="Q6" i="120"/>
  <c r="Q9" i="86" l="1"/>
  <c r="Q9" i="22"/>
  <c r="Q9" i="20"/>
  <c r="Q9" i="18"/>
  <c r="Q8" i="18" s="1"/>
  <c r="S9" i="20"/>
  <c r="Q9" i="90"/>
  <c r="S9" i="57"/>
  <c r="Q42" i="86"/>
  <c r="Q50" i="86"/>
  <c r="Q42" i="85"/>
  <c r="Q50" i="85"/>
  <c r="Q45" i="86"/>
  <c r="Q45" i="85"/>
  <c r="Q40" i="86"/>
  <c r="Q48" i="86"/>
  <c r="Q40" i="85"/>
  <c r="Q48" i="85"/>
  <c r="Q43" i="86"/>
  <c r="Q51" i="86"/>
  <c r="Q43" i="85"/>
  <c r="Q51" i="85"/>
  <c r="Q46" i="86"/>
  <c r="Q46" i="85"/>
  <c r="Q41" i="86"/>
  <c r="Q49" i="86"/>
  <c r="Q41" i="85"/>
  <c r="Q49" i="85"/>
  <c r="Q44" i="86"/>
  <c r="Q52" i="86"/>
  <c r="Q44" i="85"/>
  <c r="Q52" i="85"/>
  <c r="Q47" i="86"/>
  <c r="Q47" i="85"/>
  <c r="Q9" i="12"/>
  <c r="P9" i="63"/>
  <c r="P8" i="63" s="1"/>
  <c r="Q9" i="61"/>
  <c r="Q8" i="61" s="1"/>
  <c r="S9" i="37"/>
  <c r="Q9" i="13"/>
  <c r="Q8" i="13" s="1"/>
  <c r="Q9" i="3"/>
  <c r="Q9" i="88"/>
  <c r="Q8" i="88" s="1"/>
  <c r="S9" i="38"/>
  <c r="P9" i="35"/>
  <c r="P8" i="35" s="1"/>
  <c r="Q9" i="4"/>
  <c r="Q8" i="4" s="1"/>
  <c r="Q9" i="73"/>
  <c r="Q8" i="73" s="1"/>
  <c r="Q9" i="69"/>
  <c r="Q9" i="87"/>
  <c r="S9" i="60"/>
  <c r="Q9" i="52"/>
  <c r="Q8" i="52" s="1"/>
  <c r="P9" i="25"/>
  <c r="S9" i="16"/>
  <c r="P9" i="79"/>
  <c r="Q8" i="22"/>
  <c r="P9" i="45"/>
  <c r="P8" i="45" s="1"/>
  <c r="P9" i="33"/>
  <c r="P8" i="33" s="1"/>
  <c r="Q9" i="58"/>
  <c r="P9" i="72"/>
  <c r="Q9" i="70"/>
  <c r="S9" i="54"/>
  <c r="S9" i="25"/>
  <c r="P9" i="23"/>
  <c r="P8" i="23" s="1"/>
  <c r="S9" i="68"/>
  <c r="P9" i="65"/>
  <c r="P8" i="65" s="1"/>
  <c r="Q9" i="34"/>
  <c r="Q8" i="34" s="1"/>
  <c r="S9" i="81"/>
  <c r="P9" i="74"/>
  <c r="P8" i="74" s="1"/>
  <c r="Q9" i="72"/>
  <c r="Q8" i="72" s="1"/>
  <c r="P9" i="70"/>
  <c r="P8" i="70" s="1"/>
  <c r="Q9" i="68"/>
  <c r="Q8" i="68" s="1"/>
  <c r="P9" i="57"/>
  <c r="S9" i="56"/>
  <c r="P9" i="48"/>
  <c r="P8" i="48" s="1"/>
  <c r="S9" i="47"/>
  <c r="Q9" i="85"/>
  <c r="S9" i="43"/>
  <c r="Q9" i="39"/>
  <c r="Q8" i="39" s="1"/>
  <c r="S9" i="82"/>
  <c r="S9" i="13"/>
  <c r="S9" i="69"/>
  <c r="Q8" i="87"/>
  <c r="Q9" i="84"/>
  <c r="Q8" i="84" s="1"/>
  <c r="P9" i="19"/>
  <c r="P8" i="19" s="1"/>
  <c r="Q8" i="70"/>
  <c r="P9" i="68"/>
  <c r="P8" i="68" s="1"/>
  <c r="Q8" i="86"/>
  <c r="P9" i="42"/>
  <c r="P8" i="42" s="1"/>
  <c r="S9" i="40"/>
  <c r="P9" i="37"/>
  <c r="P8" i="37" s="1"/>
  <c r="Q9" i="36"/>
  <c r="Q8" i="36" s="1"/>
  <c r="P9" i="32"/>
  <c r="P8" i="32" s="1"/>
  <c r="S9" i="84"/>
  <c r="S9" i="27"/>
  <c r="Q9" i="79"/>
  <c r="P9" i="5"/>
  <c r="P9" i="77"/>
  <c r="P8" i="77" s="1"/>
  <c r="S9" i="76"/>
  <c r="S9" i="72"/>
  <c r="Q9" i="7"/>
  <c r="Q8" i="7" s="1"/>
  <c r="Q8" i="12"/>
  <c r="S9" i="61"/>
  <c r="S9" i="50"/>
  <c r="S9" i="19"/>
  <c r="P9" i="17"/>
  <c r="P8" i="17" s="1"/>
  <c r="P9" i="8"/>
  <c r="P8" i="8" s="1"/>
  <c r="S9" i="75"/>
  <c r="P8" i="57"/>
  <c r="Q9" i="51"/>
  <c r="Q8" i="51" s="1"/>
  <c r="P9" i="29"/>
  <c r="P8" i="29" s="1"/>
  <c r="Q9" i="24"/>
  <c r="Q8" i="24" s="1"/>
  <c r="P9" i="21"/>
  <c r="P9" i="10"/>
  <c r="P8" i="10" s="1"/>
  <c r="Q8" i="69"/>
  <c r="Q8" i="58"/>
  <c r="P8" i="25"/>
  <c r="P9" i="22"/>
  <c r="P8" i="22" s="1"/>
  <c r="Q9" i="21"/>
  <c r="Q8" i="21" s="1"/>
  <c r="Q9" i="37"/>
  <c r="Q8" i="37" s="1"/>
  <c r="S9" i="36"/>
  <c r="S9" i="74"/>
  <c r="P9" i="71"/>
  <c r="P8" i="71" s="1"/>
  <c r="P9" i="69"/>
  <c r="P8" i="69" s="1"/>
  <c r="Q9" i="59"/>
  <c r="Q8" i="59" s="1"/>
  <c r="Q9" i="48"/>
  <c r="Q8" i="48" s="1"/>
  <c r="P9" i="44"/>
  <c r="P8" i="44" s="1"/>
  <c r="S9" i="85"/>
  <c r="P29" i="85"/>
  <c r="P9" i="18"/>
  <c r="S9" i="90"/>
  <c r="Q9" i="75"/>
  <c r="S9" i="73"/>
  <c r="S9" i="70"/>
  <c r="S9" i="9"/>
  <c r="Q9" i="57"/>
  <c r="Q8" i="57" s="1"/>
  <c r="Q9" i="54"/>
  <c r="Q8" i="54" s="1"/>
  <c r="S9" i="53"/>
  <c r="Q9" i="38"/>
  <c r="Q8" i="38" s="1"/>
  <c r="Q9" i="31"/>
  <c r="Q8" i="31" s="1"/>
  <c r="Q9" i="26"/>
  <c r="Q8" i="26" s="1"/>
  <c r="P9" i="15"/>
  <c r="P8" i="15" s="1"/>
  <c r="Q9" i="14"/>
  <c r="P9" i="78"/>
  <c r="P8" i="78" s="1"/>
  <c r="S9" i="77"/>
  <c r="Q9" i="71"/>
  <c r="Q8" i="71" s="1"/>
  <c r="P9" i="7"/>
  <c r="P8" i="7" s="1"/>
  <c r="Q9" i="11"/>
  <c r="Q8" i="11" s="1"/>
  <c r="S9" i="11"/>
  <c r="P9" i="59"/>
  <c r="P8" i="59" s="1"/>
  <c r="S9" i="58"/>
  <c r="P9" i="55"/>
  <c r="P8" i="55" s="1"/>
  <c r="P9" i="54"/>
  <c r="P8" i="54" s="1"/>
  <c r="P9" i="52"/>
  <c r="P8" i="52" s="1"/>
  <c r="S9" i="46"/>
  <c r="Q9" i="43"/>
  <c r="Q8" i="43" s="1"/>
  <c r="S9" i="42"/>
  <c r="P9" i="40"/>
  <c r="P8" i="40" s="1"/>
  <c r="P9" i="34"/>
  <c r="P8" i="34" s="1"/>
  <c r="Q9" i="33"/>
  <c r="Q8" i="33" s="1"/>
  <c r="P9" i="30"/>
  <c r="P8" i="30" s="1"/>
  <c r="Q9" i="82"/>
  <c r="Q8" i="82" s="1"/>
  <c r="Q9" i="19"/>
  <c r="Q8" i="19" s="1"/>
  <c r="P9" i="16"/>
  <c r="P8" i="16" s="1"/>
  <c r="Q9" i="16"/>
  <c r="Q8" i="16" s="1"/>
  <c r="Q9" i="10"/>
  <c r="Q8" i="10" s="1"/>
  <c r="S9" i="10"/>
  <c r="S9" i="17"/>
  <c r="P9" i="14"/>
  <c r="P8" i="14" s="1"/>
  <c r="S9" i="4"/>
  <c r="P9" i="2"/>
  <c r="P8" i="2" s="1"/>
  <c r="Q8" i="75"/>
  <c r="P8" i="72"/>
  <c r="P9" i="58"/>
  <c r="P8" i="58" s="1"/>
  <c r="S9" i="52"/>
  <c r="Q8" i="85"/>
  <c r="P9" i="39"/>
  <c r="P8" i="39" s="1"/>
  <c r="Q9" i="27"/>
  <c r="Q8" i="27" s="1"/>
  <c r="P8" i="21"/>
  <c r="Q8" i="20"/>
  <c r="P8" i="18"/>
  <c r="Q8" i="14"/>
  <c r="P8" i="5"/>
  <c r="Q8" i="3"/>
  <c r="Q9" i="76"/>
  <c r="Q8" i="76" s="1"/>
  <c r="P9" i="89"/>
  <c r="P9" i="73"/>
  <c r="P8" i="73" s="1"/>
  <c r="S9" i="67"/>
  <c r="S9" i="7"/>
  <c r="P9" i="11"/>
  <c r="P8" i="11" s="1"/>
  <c r="P9" i="9"/>
  <c r="P8" i="9" s="1"/>
  <c r="P9" i="64"/>
  <c r="P8" i="64" s="1"/>
  <c r="S9" i="63"/>
  <c r="Q9" i="60"/>
  <c r="Q8" i="60" s="1"/>
  <c r="Q9" i="56"/>
  <c r="Q8" i="56" s="1"/>
  <c r="Q9" i="47"/>
  <c r="Q8" i="47" s="1"/>
  <c r="Q9" i="44"/>
  <c r="Q8" i="44" s="1"/>
  <c r="Q9" i="42"/>
  <c r="Q8" i="42" s="1"/>
  <c r="Q9" i="41"/>
  <c r="Q8" i="41" s="1"/>
  <c r="S9" i="41"/>
  <c r="Q9" i="35"/>
  <c r="Q8" i="35" s="1"/>
  <c r="S9" i="34"/>
  <c r="Q9" i="32"/>
  <c r="Q8" i="32" s="1"/>
  <c r="S9" i="32"/>
  <c r="S9" i="31"/>
  <c r="Q9" i="28"/>
  <c r="Q8" i="28" s="1"/>
  <c r="Q9" i="17"/>
  <c r="Q8" i="17" s="1"/>
  <c r="Q9" i="15"/>
  <c r="Q8" i="15" s="1"/>
  <c r="Q9" i="5"/>
  <c r="Q8" i="5" s="1"/>
  <c r="S9" i="5"/>
  <c r="S9" i="3"/>
  <c r="Q40" i="90"/>
  <c r="S41" i="90"/>
  <c r="P43" i="90"/>
  <c r="Q44" i="90"/>
  <c r="S45" i="90"/>
  <c r="P47" i="90"/>
  <c r="Q48" i="90"/>
  <c r="S49" i="90"/>
  <c r="P51" i="90"/>
  <c r="Q52" i="90"/>
  <c r="S54" i="90"/>
  <c r="P56" i="90"/>
  <c r="Q57" i="90"/>
  <c r="S58" i="90"/>
  <c r="P60" i="90"/>
  <c r="Q61" i="90"/>
  <c r="S62" i="90"/>
  <c r="P64" i="90"/>
  <c r="Q65" i="90"/>
  <c r="S66" i="90"/>
  <c r="P41" i="89"/>
  <c r="Q42" i="89"/>
  <c r="S43" i="89"/>
  <c r="P45" i="89"/>
  <c r="Q46" i="89"/>
  <c r="S47" i="89"/>
  <c r="P49" i="89"/>
  <c r="Q50" i="89"/>
  <c r="S51" i="89"/>
  <c r="P54" i="89"/>
  <c r="Q55" i="89"/>
  <c r="S56" i="89"/>
  <c r="P58" i="89"/>
  <c r="Q59" i="89"/>
  <c r="S60" i="89"/>
  <c r="P62" i="89"/>
  <c r="Q63" i="89"/>
  <c r="S64" i="89"/>
  <c r="P66" i="89"/>
  <c r="Q67" i="89"/>
  <c r="Q40" i="88"/>
  <c r="S41" i="88"/>
  <c r="P43" i="88"/>
  <c r="Q44" i="88"/>
  <c r="S45" i="88"/>
  <c r="P47" i="88"/>
  <c r="Q48" i="88"/>
  <c r="S49" i="88"/>
  <c r="P51" i="88"/>
  <c r="Q52" i="88"/>
  <c r="S54" i="88"/>
  <c r="P56" i="88"/>
  <c r="Q57" i="88"/>
  <c r="S58" i="88"/>
  <c r="P60" i="88"/>
  <c r="Q61" i="88"/>
  <c r="S62" i="88"/>
  <c r="P64" i="88"/>
  <c r="Q65" i="88"/>
  <c r="S66" i="88"/>
  <c r="P40" i="87"/>
  <c r="Q41" i="87"/>
  <c r="S42" i="87"/>
  <c r="P44" i="87"/>
  <c r="Q45" i="87"/>
  <c r="S46" i="87"/>
  <c r="P48" i="87"/>
  <c r="Q49" i="87"/>
  <c r="S50" i="87"/>
  <c r="P52" i="87"/>
  <c r="Q54" i="87"/>
  <c r="S55" i="87"/>
  <c r="P57" i="87"/>
  <c r="Q58" i="87"/>
  <c r="S59" i="87"/>
  <c r="P61" i="87"/>
  <c r="Q62" i="87"/>
  <c r="S63" i="87"/>
  <c r="P65" i="87"/>
  <c r="Q66" i="87"/>
  <c r="S67" i="87"/>
  <c r="P41" i="86"/>
  <c r="S43" i="86"/>
  <c r="P45" i="86"/>
  <c r="S47" i="86"/>
  <c r="P49" i="86"/>
  <c r="S51" i="86"/>
  <c r="P54" i="86"/>
  <c r="Q55" i="86"/>
  <c r="S56" i="86"/>
  <c r="P58" i="86"/>
  <c r="Q59" i="86"/>
  <c r="S60" i="86"/>
  <c r="P62" i="86"/>
  <c r="Q63" i="86"/>
  <c r="S64" i="86"/>
  <c r="P66" i="86"/>
  <c r="Q67" i="86"/>
  <c r="P41" i="85"/>
  <c r="S43" i="85"/>
  <c r="P45" i="85"/>
  <c r="S47" i="85"/>
  <c r="P49" i="85"/>
  <c r="S51" i="85"/>
  <c r="P54" i="85"/>
  <c r="Q55" i="85"/>
  <c r="S56" i="85"/>
  <c r="P58" i="85"/>
  <c r="Q59" i="85"/>
  <c r="S60" i="85"/>
  <c r="P62" i="85"/>
  <c r="Q63" i="85"/>
  <c r="S64" i="85"/>
  <c r="P66" i="85"/>
  <c r="Q67" i="85"/>
  <c r="P41" i="84"/>
  <c r="Q42" i="84"/>
  <c r="S43" i="84"/>
  <c r="P45" i="84"/>
  <c r="Q46" i="84"/>
  <c r="S47" i="84"/>
  <c r="P49" i="84"/>
  <c r="Q50" i="84"/>
  <c r="S51" i="84"/>
  <c r="P54" i="84"/>
  <c r="Q55" i="84"/>
  <c r="S56" i="84"/>
  <c r="P58" i="84"/>
  <c r="Q59" i="84"/>
  <c r="S60" i="84"/>
  <c r="P62" i="84"/>
  <c r="Q63" i="84"/>
  <c r="S64" i="84"/>
  <c r="P66" i="84"/>
  <c r="Q67" i="84"/>
  <c r="S40" i="82"/>
  <c r="P42" i="82"/>
  <c r="Q43" i="82"/>
  <c r="S44" i="82"/>
  <c r="P46" i="82"/>
  <c r="Q47" i="82"/>
  <c r="S48" i="82"/>
  <c r="P50" i="82"/>
  <c r="Q51" i="82"/>
  <c r="S52" i="82"/>
  <c r="P55" i="82"/>
  <c r="Q56" i="82"/>
  <c r="S57" i="82"/>
  <c r="P59" i="82"/>
  <c r="Q60" i="82"/>
  <c r="S61" i="82"/>
  <c r="P63" i="82"/>
  <c r="Q64" i="82"/>
  <c r="S65" i="82"/>
  <c r="P67" i="82"/>
  <c r="P40" i="79"/>
  <c r="Q41" i="79"/>
  <c r="S42" i="79"/>
  <c r="P44" i="79"/>
  <c r="Q45" i="79"/>
  <c r="S46" i="79"/>
  <c r="P48" i="79"/>
  <c r="Q49" i="79"/>
  <c r="S50" i="79"/>
  <c r="P52" i="79"/>
  <c r="Q54" i="79"/>
  <c r="S55" i="79"/>
  <c r="P57" i="79"/>
  <c r="Q58" i="79"/>
  <c r="S59" i="79"/>
  <c r="P61" i="79"/>
  <c r="Q62" i="79"/>
  <c r="S63" i="79"/>
  <c r="P65" i="79"/>
  <c r="Q66" i="79"/>
  <c r="S67" i="79"/>
  <c r="S40" i="90"/>
  <c r="P42" i="90"/>
  <c r="Q43" i="90"/>
  <c r="S44" i="90"/>
  <c r="P46" i="90"/>
  <c r="Q47" i="90"/>
  <c r="S48" i="90"/>
  <c r="P50" i="90"/>
  <c r="Q51" i="90"/>
  <c r="S52" i="90"/>
  <c r="P55" i="90"/>
  <c r="Q56" i="90"/>
  <c r="S57" i="90"/>
  <c r="P59" i="90"/>
  <c r="Q60" i="90"/>
  <c r="S61" i="90"/>
  <c r="P63" i="90"/>
  <c r="Q64" i="90"/>
  <c r="S65" i="90"/>
  <c r="P67" i="90"/>
  <c r="P40" i="89"/>
  <c r="Q41" i="89"/>
  <c r="S42" i="89"/>
  <c r="P44" i="89"/>
  <c r="Q45" i="89"/>
  <c r="S46" i="89"/>
  <c r="P48" i="89"/>
  <c r="Q49" i="89"/>
  <c r="S50" i="89"/>
  <c r="P52" i="89"/>
  <c r="Q54" i="89"/>
  <c r="S55" i="89"/>
  <c r="P57" i="89"/>
  <c r="Q58" i="89"/>
  <c r="S59" i="89"/>
  <c r="P61" i="89"/>
  <c r="Q62" i="89"/>
  <c r="S63" i="89"/>
  <c r="P65" i="89"/>
  <c r="Q66" i="89"/>
  <c r="S67" i="89"/>
  <c r="S40" i="88"/>
  <c r="P42" i="88"/>
  <c r="Q43" i="88"/>
  <c r="S44" i="88"/>
  <c r="P46" i="88"/>
  <c r="Q47" i="88"/>
  <c r="S48" i="88"/>
  <c r="P50" i="88"/>
  <c r="Q51" i="88"/>
  <c r="S52" i="88"/>
  <c r="P55" i="88"/>
  <c r="Q56" i="88"/>
  <c r="S57" i="88"/>
  <c r="P59" i="88"/>
  <c r="Q60" i="88"/>
  <c r="S61" i="88"/>
  <c r="P63" i="88"/>
  <c r="Q64" i="88"/>
  <c r="S65" i="88"/>
  <c r="P67" i="88"/>
  <c r="Q40" i="87"/>
  <c r="S41" i="87"/>
  <c r="P43" i="87"/>
  <c r="Q44" i="87"/>
  <c r="S45" i="87"/>
  <c r="P47" i="87"/>
  <c r="Q48" i="87"/>
  <c r="S49" i="87"/>
  <c r="P51" i="87"/>
  <c r="Q52" i="87"/>
  <c r="S54" i="87"/>
  <c r="P56" i="87"/>
  <c r="Q57" i="87"/>
  <c r="S58" i="87"/>
  <c r="P60" i="87"/>
  <c r="Q61" i="87"/>
  <c r="S62" i="87"/>
  <c r="P64" i="87"/>
  <c r="Q65" i="87"/>
  <c r="S66" i="87"/>
  <c r="P40" i="86"/>
  <c r="S42" i="86"/>
  <c r="P44" i="86"/>
  <c r="S46" i="86"/>
  <c r="P48" i="86"/>
  <c r="S50" i="86"/>
  <c r="P52" i="86"/>
  <c r="Q54" i="86"/>
  <c r="S55" i="86"/>
  <c r="P57" i="86"/>
  <c r="Q58" i="86"/>
  <c r="S59" i="86"/>
  <c r="P61" i="86"/>
  <c r="Q62" i="86"/>
  <c r="S63" i="86"/>
  <c r="P65" i="86"/>
  <c r="Q66" i="86"/>
  <c r="S67" i="86"/>
  <c r="P40" i="85"/>
  <c r="S42" i="85"/>
  <c r="P44" i="85"/>
  <c r="S46" i="85"/>
  <c r="P48" i="85"/>
  <c r="S50" i="85"/>
  <c r="P52" i="85"/>
  <c r="Q54" i="85"/>
  <c r="S55" i="85"/>
  <c r="P57" i="85"/>
  <c r="Q58" i="85"/>
  <c r="S59" i="85"/>
  <c r="P61" i="85"/>
  <c r="Q62" i="85"/>
  <c r="S63" i="85"/>
  <c r="P65" i="85"/>
  <c r="Q66" i="85"/>
  <c r="S67" i="85"/>
  <c r="P40" i="84"/>
  <c r="Q41" i="84"/>
  <c r="S42" i="84"/>
  <c r="P44" i="84"/>
  <c r="Q45" i="84"/>
  <c r="S46" i="84"/>
  <c r="P48" i="84"/>
  <c r="Q49" i="84"/>
  <c r="S50" i="84"/>
  <c r="P52" i="84"/>
  <c r="Q54" i="84"/>
  <c r="S55" i="84"/>
  <c r="P57" i="84"/>
  <c r="Q58" i="84"/>
  <c r="S59" i="84"/>
  <c r="P61" i="84"/>
  <c r="Q62" i="84"/>
  <c r="S63" i="84"/>
  <c r="P65" i="84"/>
  <c r="Q66" i="84"/>
  <c r="S67" i="84"/>
  <c r="P41" i="82"/>
  <c r="Q42" i="82"/>
  <c r="S43" i="82"/>
  <c r="P45" i="82"/>
  <c r="Q46" i="82"/>
  <c r="S47" i="82"/>
  <c r="P49" i="82"/>
  <c r="Q50" i="82"/>
  <c r="S51" i="82"/>
  <c r="P54" i="82"/>
  <c r="Q55" i="82"/>
  <c r="S56" i="82"/>
  <c r="P58" i="82"/>
  <c r="Q59" i="82"/>
  <c r="S60" i="82"/>
  <c r="P62" i="82"/>
  <c r="Q63" i="82"/>
  <c r="S64" i="82"/>
  <c r="P66" i="82"/>
  <c r="Q67" i="82"/>
  <c r="Q40" i="79"/>
  <c r="S41" i="79"/>
  <c r="P43" i="79"/>
  <c r="Q44" i="79"/>
  <c r="S45" i="79"/>
  <c r="P47" i="79"/>
  <c r="Q48" i="79"/>
  <c r="S49" i="79"/>
  <c r="P51" i="79"/>
  <c r="Q52" i="79"/>
  <c r="S54" i="79"/>
  <c r="P56" i="79"/>
  <c r="Q57" i="79"/>
  <c r="S58" i="79"/>
  <c r="P60" i="79"/>
  <c r="Q61" i="79"/>
  <c r="S62" i="79"/>
  <c r="P64" i="79"/>
  <c r="Q65" i="79"/>
  <c r="S66" i="79"/>
  <c r="P41" i="90"/>
  <c r="Q42" i="90"/>
  <c r="S43" i="90"/>
  <c r="P45" i="90"/>
  <c r="Q46" i="90"/>
  <c r="S47" i="90"/>
  <c r="P49" i="90"/>
  <c r="Q50" i="90"/>
  <c r="S51" i="90"/>
  <c r="P54" i="90"/>
  <c r="Q55" i="90"/>
  <c r="S56" i="90"/>
  <c r="P58" i="90"/>
  <c r="Q59" i="90"/>
  <c r="S60" i="90"/>
  <c r="P62" i="90"/>
  <c r="Q63" i="90"/>
  <c r="S64" i="90"/>
  <c r="P66" i="90"/>
  <c r="Q67" i="90"/>
  <c r="Q40" i="89"/>
  <c r="S41" i="89"/>
  <c r="P43" i="89"/>
  <c r="Q44" i="89"/>
  <c r="S45" i="89"/>
  <c r="P47" i="89"/>
  <c r="Q48" i="89"/>
  <c r="S49" i="89"/>
  <c r="P51" i="89"/>
  <c r="Q52" i="89"/>
  <c r="S54" i="89"/>
  <c r="P56" i="89"/>
  <c r="Q57" i="89"/>
  <c r="S58" i="89"/>
  <c r="P60" i="89"/>
  <c r="Q61" i="89"/>
  <c r="S62" i="89"/>
  <c r="P64" i="89"/>
  <c r="Q65" i="89"/>
  <c r="S66" i="89"/>
  <c r="P41" i="88"/>
  <c r="Q42" i="88"/>
  <c r="S43" i="88"/>
  <c r="P45" i="88"/>
  <c r="Q46" i="88"/>
  <c r="S47" i="88"/>
  <c r="P49" i="88"/>
  <c r="Q50" i="88"/>
  <c r="S51" i="88"/>
  <c r="P54" i="88"/>
  <c r="Q55" i="88"/>
  <c r="S56" i="88"/>
  <c r="P58" i="88"/>
  <c r="Q59" i="88"/>
  <c r="S60" i="88"/>
  <c r="P62" i="88"/>
  <c r="Q63" i="88"/>
  <c r="S64" i="88"/>
  <c r="P66" i="88"/>
  <c r="Q67" i="88"/>
  <c r="S40" i="87"/>
  <c r="P42" i="87"/>
  <c r="Q43" i="87"/>
  <c r="S44" i="87"/>
  <c r="P46" i="87"/>
  <c r="Q47" i="87"/>
  <c r="S48" i="87"/>
  <c r="P50" i="87"/>
  <c r="Q51" i="87"/>
  <c r="S52" i="87"/>
  <c r="P55" i="87"/>
  <c r="Q56" i="87"/>
  <c r="S57" i="87"/>
  <c r="P59" i="87"/>
  <c r="Q60" i="87"/>
  <c r="S61" i="87"/>
  <c r="P63" i="87"/>
  <c r="Q64" i="87"/>
  <c r="S65" i="87"/>
  <c r="P67" i="87"/>
  <c r="S41" i="86"/>
  <c r="P43" i="86"/>
  <c r="S45" i="86"/>
  <c r="P47" i="86"/>
  <c r="S49" i="86"/>
  <c r="P51" i="86"/>
  <c r="S54" i="86"/>
  <c r="P56" i="86"/>
  <c r="Q57" i="86"/>
  <c r="S58" i="86"/>
  <c r="P60" i="86"/>
  <c r="Q61" i="86"/>
  <c r="S62" i="86"/>
  <c r="P64" i="86"/>
  <c r="Q65" i="86"/>
  <c r="S66" i="86"/>
  <c r="S41" i="85"/>
  <c r="P43" i="85"/>
  <c r="S45" i="85"/>
  <c r="P47" i="85"/>
  <c r="S49" i="85"/>
  <c r="P51" i="85"/>
  <c r="S54" i="85"/>
  <c r="P56" i="85"/>
  <c r="Q57" i="85"/>
  <c r="S58" i="85"/>
  <c r="P60" i="85"/>
  <c r="Q61" i="85"/>
  <c r="S62" i="85"/>
  <c r="P64" i="85"/>
  <c r="Q65" i="85"/>
  <c r="S66" i="85"/>
  <c r="Q40" i="84"/>
  <c r="S41" i="84"/>
  <c r="P43" i="84"/>
  <c r="Q44" i="84"/>
  <c r="S45" i="84"/>
  <c r="P47" i="84"/>
  <c r="Q48" i="84"/>
  <c r="S49" i="84"/>
  <c r="P51" i="84"/>
  <c r="Q52" i="84"/>
  <c r="S54" i="84"/>
  <c r="P56" i="84"/>
  <c r="Q57" i="84"/>
  <c r="S58" i="84"/>
  <c r="P60" i="84"/>
  <c r="Q61" i="84"/>
  <c r="S62" i="84"/>
  <c r="P64" i="84"/>
  <c r="Q65" i="84"/>
  <c r="S66" i="84"/>
  <c r="P40" i="82"/>
  <c r="Q41" i="82"/>
  <c r="S42" i="82"/>
  <c r="P44" i="82"/>
  <c r="Q45" i="82"/>
  <c r="S46" i="82"/>
  <c r="P48" i="82"/>
  <c r="Q49" i="82"/>
  <c r="S50" i="82"/>
  <c r="P52" i="82"/>
  <c r="Q54" i="82"/>
  <c r="S55" i="82"/>
  <c r="P57" i="82"/>
  <c r="Q58" i="82"/>
  <c r="S59" i="82"/>
  <c r="P61" i="82"/>
  <c r="Q62" i="82"/>
  <c r="S63" i="82"/>
  <c r="P65" i="82"/>
  <c r="Q66" i="82"/>
  <c r="S67" i="82"/>
  <c r="S40" i="79"/>
  <c r="P42" i="79"/>
  <c r="Q43" i="79"/>
  <c r="S44" i="79"/>
  <c r="P46" i="79"/>
  <c r="Q47" i="79"/>
  <c r="S48" i="79"/>
  <c r="P50" i="79"/>
  <c r="Q51" i="79"/>
  <c r="S52" i="79"/>
  <c r="P55" i="79"/>
  <c r="Q56" i="79"/>
  <c r="S57" i="79"/>
  <c r="P59" i="79"/>
  <c r="Q60" i="79"/>
  <c r="S61" i="79"/>
  <c r="P63" i="79"/>
  <c r="Q64" i="79"/>
  <c r="S65" i="79"/>
  <c r="P67" i="79"/>
  <c r="P40" i="90"/>
  <c r="Q41" i="90"/>
  <c r="S42" i="90"/>
  <c r="P44" i="90"/>
  <c r="Q45" i="90"/>
  <c r="S46" i="90"/>
  <c r="P48" i="90"/>
  <c r="Q49" i="90"/>
  <c r="S50" i="90"/>
  <c r="P52" i="90"/>
  <c r="Q54" i="90"/>
  <c r="S55" i="90"/>
  <c r="P57" i="90"/>
  <c r="Q58" i="90"/>
  <c r="S59" i="90"/>
  <c r="P61" i="90"/>
  <c r="Q62" i="90"/>
  <c r="S63" i="90"/>
  <c r="P65" i="90"/>
  <c r="Q66" i="90"/>
  <c r="S67" i="90"/>
  <c r="S40" i="89"/>
  <c r="P42" i="89"/>
  <c r="Q43" i="89"/>
  <c r="S44" i="89"/>
  <c r="P46" i="89"/>
  <c r="Q47" i="89"/>
  <c r="S48" i="89"/>
  <c r="P50" i="89"/>
  <c r="Q51" i="89"/>
  <c r="S52" i="89"/>
  <c r="P55" i="89"/>
  <c r="Q56" i="89"/>
  <c r="S57" i="89"/>
  <c r="P59" i="89"/>
  <c r="Q60" i="89"/>
  <c r="S61" i="89"/>
  <c r="P63" i="89"/>
  <c r="Q64" i="89"/>
  <c r="S65" i="89"/>
  <c r="P67" i="89"/>
  <c r="P40" i="88"/>
  <c r="Q41" i="88"/>
  <c r="S42" i="88"/>
  <c r="P44" i="88"/>
  <c r="Q45" i="88"/>
  <c r="S46" i="88"/>
  <c r="P48" i="88"/>
  <c r="Q49" i="88"/>
  <c r="S50" i="88"/>
  <c r="P52" i="88"/>
  <c r="Q54" i="88"/>
  <c r="S55" i="88"/>
  <c r="P57" i="88"/>
  <c r="Q58" i="88"/>
  <c r="S59" i="88"/>
  <c r="P61" i="88"/>
  <c r="Q62" i="88"/>
  <c r="S63" i="88"/>
  <c r="P65" i="88"/>
  <c r="Q66" i="88"/>
  <c r="S67" i="88"/>
  <c r="P41" i="87"/>
  <c r="Q42" i="87"/>
  <c r="S43" i="87"/>
  <c r="P45" i="87"/>
  <c r="Q46" i="87"/>
  <c r="S47" i="87"/>
  <c r="P49" i="87"/>
  <c r="Q50" i="87"/>
  <c r="S51" i="87"/>
  <c r="P54" i="87"/>
  <c r="Q55" i="87"/>
  <c r="S56" i="87"/>
  <c r="P58" i="87"/>
  <c r="Q59" i="87"/>
  <c r="S60" i="87"/>
  <c r="P62" i="87"/>
  <c r="Q63" i="87"/>
  <c r="S64" i="87"/>
  <c r="P66" i="87"/>
  <c r="Q67" i="87"/>
  <c r="S40" i="86"/>
  <c r="P42" i="86"/>
  <c r="S44" i="86"/>
  <c r="P46" i="86"/>
  <c r="S48" i="86"/>
  <c r="P50" i="86"/>
  <c r="S52" i="86"/>
  <c r="P55" i="86"/>
  <c r="Q56" i="86"/>
  <c r="S57" i="86"/>
  <c r="P59" i="86"/>
  <c r="Q60" i="86"/>
  <c r="S61" i="86"/>
  <c r="P63" i="86"/>
  <c r="Q64" i="86"/>
  <c r="S65" i="86"/>
  <c r="P67" i="86"/>
  <c r="S40" i="85"/>
  <c r="P42" i="85"/>
  <c r="S44" i="85"/>
  <c r="P46" i="85"/>
  <c r="S48" i="85"/>
  <c r="P50" i="85"/>
  <c r="S52" i="85"/>
  <c r="P55" i="85"/>
  <c r="Q56" i="85"/>
  <c r="S57" i="85"/>
  <c r="P59" i="85"/>
  <c r="Q60" i="85"/>
  <c r="S61" i="85"/>
  <c r="P63" i="85"/>
  <c r="Q64" i="85"/>
  <c r="S65" i="85"/>
  <c r="P67" i="85"/>
  <c r="S40" i="84"/>
  <c r="P42" i="84"/>
  <c r="Q43" i="84"/>
  <c r="S44" i="84"/>
  <c r="P46" i="84"/>
  <c r="Q47" i="84"/>
  <c r="S48" i="84"/>
  <c r="P50" i="84"/>
  <c r="Q51" i="84"/>
  <c r="S52" i="84"/>
  <c r="P55" i="84"/>
  <c r="Q56" i="84"/>
  <c r="S57" i="84"/>
  <c r="P59" i="84"/>
  <c r="Q60" i="84"/>
  <c r="S61" i="84"/>
  <c r="P63" i="84"/>
  <c r="Q64" i="84"/>
  <c r="S65" i="84"/>
  <c r="P67" i="84"/>
  <c r="Q40" i="82"/>
  <c r="S41" i="82"/>
  <c r="P43" i="82"/>
  <c r="Q44" i="82"/>
  <c r="S45" i="82"/>
  <c r="P47" i="82"/>
  <c r="Q48" i="82"/>
  <c r="S49" i="82"/>
  <c r="P51" i="82"/>
  <c r="Q52" i="82"/>
  <c r="S54" i="82"/>
  <c r="P56" i="82"/>
  <c r="Q57" i="82"/>
  <c r="S58" i="82"/>
  <c r="P60" i="82"/>
  <c r="Q61" i="82"/>
  <c r="S62" i="82"/>
  <c r="P64" i="82"/>
  <c r="Q65" i="82"/>
  <c r="S66" i="82"/>
  <c r="P41" i="79"/>
  <c r="Q42" i="79"/>
  <c r="S43" i="79"/>
  <c r="P45" i="79"/>
  <c r="Q46" i="79"/>
  <c r="S47" i="79"/>
  <c r="P49" i="79"/>
  <c r="Q50" i="79"/>
  <c r="S51" i="79"/>
  <c r="P54" i="79"/>
  <c r="Q55" i="79"/>
  <c r="S56" i="79"/>
  <c r="P58" i="79"/>
  <c r="Q59" i="79"/>
  <c r="S60" i="79"/>
  <c r="P62" i="79"/>
  <c r="Q63" i="79"/>
  <c r="S64" i="79"/>
  <c r="P66" i="79"/>
  <c r="Q67" i="79"/>
  <c r="S53" i="46"/>
  <c r="P39" i="21"/>
  <c r="S53" i="75"/>
  <c r="P39" i="74"/>
  <c r="Q39" i="74"/>
  <c r="S39" i="72"/>
  <c r="Q39" i="36"/>
  <c r="S53" i="13"/>
  <c r="P39" i="46"/>
  <c r="Q53" i="47"/>
  <c r="P53" i="59"/>
  <c r="Q39" i="58"/>
  <c r="S39" i="58"/>
  <c r="Q53" i="51"/>
  <c r="Q39" i="49"/>
  <c r="P53" i="47"/>
  <c r="S39" i="40"/>
  <c r="Q39" i="39"/>
  <c r="P39" i="36"/>
  <c r="P53" i="36"/>
  <c r="S53" i="34"/>
  <c r="Q53" i="18"/>
  <c r="S39" i="17"/>
  <c r="S39" i="13"/>
  <c r="S28" i="13" s="1"/>
  <c r="S27" i="13" s="1"/>
  <c r="Q53" i="4"/>
  <c r="P39" i="75"/>
  <c r="S39" i="59"/>
  <c r="S39" i="65"/>
  <c r="S39" i="12"/>
  <c r="Q39" i="81"/>
  <c r="P53" i="77"/>
  <c r="Q39" i="71"/>
  <c r="P39" i="69"/>
  <c r="P39" i="64"/>
  <c r="P53" i="63"/>
  <c r="Q39" i="60"/>
  <c r="Q53" i="55"/>
  <c r="S53" i="42"/>
  <c r="P53" i="40"/>
  <c r="P53" i="29"/>
  <c r="S53" i="25"/>
  <c r="P53" i="14"/>
  <c r="P39" i="3"/>
  <c r="Q39" i="68"/>
  <c r="S39" i="66"/>
  <c r="Q53" i="11"/>
  <c r="Q53" i="12"/>
  <c r="S39" i="63"/>
  <c r="S53" i="55"/>
  <c r="Q53" i="48"/>
  <c r="Q39" i="45"/>
  <c r="S53" i="37"/>
  <c r="S39" i="35"/>
  <c r="S53" i="31"/>
  <c r="S39" i="29"/>
  <c r="Q53" i="28"/>
  <c r="P39" i="24"/>
  <c r="Q53" i="24"/>
  <c r="P53" i="19"/>
  <c r="P39" i="14"/>
  <c r="Q53" i="14"/>
  <c r="S53" i="3"/>
  <c r="S39" i="8"/>
  <c r="P53" i="75"/>
  <c r="Q53" i="73"/>
  <c r="S53" i="73"/>
  <c r="Q39" i="72"/>
  <c r="S53" i="12"/>
  <c r="S53" i="9"/>
  <c r="Q39" i="59"/>
  <c r="P53" i="57"/>
  <c r="S53" i="57"/>
  <c r="S39" i="55"/>
  <c r="P53" i="25"/>
  <c r="S39" i="22"/>
  <c r="S39" i="19"/>
  <c r="Q53" i="10"/>
  <c r="P53" i="8"/>
  <c r="S9" i="78"/>
  <c r="Q9" i="77"/>
  <c r="Q8" i="77" s="1"/>
  <c r="Q9" i="89"/>
  <c r="Q8" i="89" s="1"/>
  <c r="S9" i="89"/>
  <c r="Q39" i="73"/>
  <c r="P53" i="73"/>
  <c r="S39" i="71"/>
  <c r="Q9" i="67"/>
  <c r="Q8" i="67" s="1"/>
  <c r="P39" i="67"/>
  <c r="Q53" i="67"/>
  <c r="P9" i="66"/>
  <c r="P8" i="66" s="1"/>
  <c r="Q9" i="66"/>
  <c r="Q8" i="66" s="1"/>
  <c r="P9" i="88"/>
  <c r="Q39" i="11"/>
  <c r="P53" i="11"/>
  <c r="P9" i="12"/>
  <c r="P8" i="12" s="1"/>
  <c r="Q9" i="64"/>
  <c r="Q8" i="64" s="1"/>
  <c r="P39" i="62"/>
  <c r="Q53" i="62"/>
  <c r="P9" i="90"/>
  <c r="Q8" i="90"/>
  <c r="P29" i="90"/>
  <c r="P24" i="90"/>
  <c r="S39" i="78"/>
  <c r="Q39" i="78"/>
  <c r="P9" i="76"/>
  <c r="P8" i="76" s="1"/>
  <c r="P9" i="75"/>
  <c r="P8" i="75" s="1"/>
  <c r="Q9" i="74"/>
  <c r="Q8" i="74" s="1"/>
  <c r="S39" i="73"/>
  <c r="P53" i="71"/>
  <c r="Q39" i="70"/>
  <c r="S53" i="70"/>
  <c r="Q53" i="69"/>
  <c r="S39" i="68"/>
  <c r="Q39" i="67"/>
  <c r="S39" i="67"/>
  <c r="S53" i="67"/>
  <c r="P53" i="7"/>
  <c r="P39" i="11"/>
  <c r="Q9" i="62"/>
  <c r="Q8" i="62" s="1"/>
  <c r="Q9" i="78"/>
  <c r="Q8" i="78" s="1"/>
  <c r="S39" i="77"/>
  <c r="Q53" i="76"/>
  <c r="P53" i="74"/>
  <c r="S9" i="71"/>
  <c r="Q53" i="71"/>
  <c r="S53" i="71"/>
  <c r="Q39" i="69"/>
  <c r="S53" i="69"/>
  <c r="P53" i="68"/>
  <c r="Q53" i="68"/>
  <c r="P9" i="67"/>
  <c r="P8" i="67" s="1"/>
  <c r="S9" i="66"/>
  <c r="Q39" i="66"/>
  <c r="S53" i="66"/>
  <c r="Q9" i="65"/>
  <c r="Q8" i="65" s="1"/>
  <c r="S9" i="65"/>
  <c r="P53" i="65"/>
  <c r="S9" i="88"/>
  <c r="P39" i="7"/>
  <c r="Q53" i="7"/>
  <c r="S9" i="12"/>
  <c r="S9" i="64"/>
  <c r="Q39" i="64"/>
  <c r="Q39" i="61"/>
  <c r="Q9" i="9"/>
  <c r="Q8" i="9" s="1"/>
  <c r="P39" i="9"/>
  <c r="P9" i="62"/>
  <c r="P8" i="62" s="1"/>
  <c r="P39" i="61"/>
  <c r="P9" i="87"/>
  <c r="P9" i="60"/>
  <c r="P8" i="60" s="1"/>
  <c r="Q39" i="57"/>
  <c r="P9" i="56"/>
  <c r="P8" i="56" s="1"/>
  <c r="P39" i="55"/>
  <c r="Q39" i="55"/>
  <c r="P9" i="53"/>
  <c r="P8" i="53" s="1"/>
  <c r="Q9" i="53"/>
  <c r="Q8" i="53" s="1"/>
  <c r="S53" i="50"/>
  <c r="P53" i="49"/>
  <c r="Q53" i="49"/>
  <c r="S39" i="48"/>
  <c r="S39" i="44"/>
  <c r="P53" i="42"/>
  <c r="Q53" i="42"/>
  <c r="S39" i="39"/>
  <c r="S53" i="38"/>
  <c r="Q53" i="38"/>
  <c r="Q53" i="35"/>
  <c r="S39" i="32"/>
  <c r="P9" i="31"/>
  <c r="P8" i="31" s="1"/>
  <c r="S9" i="29"/>
  <c r="P9" i="28"/>
  <c r="P8" i="28" s="1"/>
  <c r="S53" i="27"/>
  <c r="P9" i="26"/>
  <c r="P8" i="26" s="1"/>
  <c r="S39" i="25"/>
  <c r="S9" i="24"/>
  <c r="Q9" i="23"/>
  <c r="Q8" i="23" s="1"/>
  <c r="S9" i="23"/>
  <c r="Q39" i="23"/>
  <c r="P53" i="22"/>
  <c r="S9" i="21"/>
  <c r="P9" i="20"/>
  <c r="P8" i="20" s="1"/>
  <c r="S9" i="18"/>
  <c r="S53" i="16"/>
  <c r="Q39" i="10"/>
  <c r="Q39" i="17"/>
  <c r="S9" i="14"/>
  <c r="Q39" i="14"/>
  <c r="P9" i="13"/>
  <c r="P8" i="13" s="1"/>
  <c r="P9" i="81"/>
  <c r="P8" i="81" s="1"/>
  <c r="Q9" i="81"/>
  <c r="Q8" i="81" s="1"/>
  <c r="S39" i="5"/>
  <c r="P9" i="3"/>
  <c r="P8" i="3" s="1"/>
  <c r="S9" i="2"/>
  <c r="Q39" i="2"/>
  <c r="S53" i="2"/>
  <c r="Q9" i="8"/>
  <c r="Q8" i="8" s="1"/>
  <c r="S9" i="8"/>
  <c r="P39" i="8"/>
  <c r="S53" i="61"/>
  <c r="S9" i="87"/>
  <c r="P24" i="87"/>
  <c r="Q53" i="60"/>
  <c r="Q53" i="58"/>
  <c r="P39" i="56"/>
  <c r="Q53" i="56"/>
  <c r="P39" i="54"/>
  <c r="P53" i="52"/>
  <c r="S9" i="86"/>
  <c r="P9" i="51"/>
  <c r="P8" i="51" s="1"/>
  <c r="P9" i="50"/>
  <c r="P8" i="50" s="1"/>
  <c r="P39" i="50"/>
  <c r="S9" i="49"/>
  <c r="P9" i="47"/>
  <c r="P8" i="47" s="1"/>
  <c r="P9" i="46"/>
  <c r="P8" i="46" s="1"/>
  <c r="Q9" i="46"/>
  <c r="Q8" i="46" s="1"/>
  <c r="Q9" i="45"/>
  <c r="Q8" i="45" s="1"/>
  <c r="S9" i="45"/>
  <c r="Q53" i="45"/>
  <c r="S53" i="45"/>
  <c r="P9" i="85"/>
  <c r="P9" i="43"/>
  <c r="P8" i="43" s="1"/>
  <c r="P39" i="42"/>
  <c r="P9" i="41"/>
  <c r="P8" i="41" s="1"/>
  <c r="P53" i="39"/>
  <c r="P9" i="38"/>
  <c r="P8" i="38" s="1"/>
  <c r="P9" i="36"/>
  <c r="P8" i="36" s="1"/>
  <c r="S9" i="35"/>
  <c r="P53" i="35"/>
  <c r="P53" i="32"/>
  <c r="P39" i="31"/>
  <c r="Q9" i="30"/>
  <c r="Q8" i="30" s="1"/>
  <c r="Q39" i="27"/>
  <c r="P39" i="27"/>
  <c r="S9" i="26"/>
  <c r="Q53" i="26"/>
  <c r="S53" i="26"/>
  <c r="P39" i="22"/>
  <c r="Q39" i="16"/>
  <c r="P39" i="16"/>
  <c r="Q8" i="79"/>
  <c r="S9" i="79"/>
  <c r="S9" i="15"/>
  <c r="Q53" i="15"/>
  <c r="S53" i="15"/>
  <c r="P53" i="15"/>
  <c r="P39" i="81"/>
  <c r="P53" i="5"/>
  <c r="Q9" i="25"/>
  <c r="Q8" i="25" s="1"/>
  <c r="P9" i="24"/>
  <c r="P8" i="24" s="1"/>
  <c r="P29" i="82"/>
  <c r="S39" i="23"/>
  <c r="S9" i="22"/>
  <c r="Q39" i="20"/>
  <c r="P39" i="20"/>
  <c r="Q39" i="19"/>
  <c r="Q39" i="15"/>
  <c r="S39" i="15"/>
  <c r="P39" i="13"/>
  <c r="P53" i="13"/>
  <c r="Q9" i="2"/>
  <c r="Q8" i="2" s="1"/>
  <c r="S53" i="64"/>
  <c r="Q9" i="63"/>
  <c r="Q8" i="63" s="1"/>
  <c r="P39" i="63"/>
  <c r="S9" i="62"/>
  <c r="Q39" i="62"/>
  <c r="S39" i="62"/>
  <c r="P9" i="61"/>
  <c r="P8" i="61" s="1"/>
  <c r="S9" i="59"/>
  <c r="P39" i="57"/>
  <c r="Q53" i="57"/>
  <c r="Q9" i="55"/>
  <c r="Q8" i="55" s="1"/>
  <c r="P53" i="55"/>
  <c r="S39" i="53"/>
  <c r="P39" i="53"/>
  <c r="Q39" i="53"/>
  <c r="P9" i="86"/>
  <c r="S9" i="51"/>
  <c r="Q9" i="50"/>
  <c r="Q8" i="50" s="1"/>
  <c r="P9" i="49"/>
  <c r="P8" i="49" s="1"/>
  <c r="Q9" i="49"/>
  <c r="Q8" i="49" s="1"/>
  <c r="S9" i="48"/>
  <c r="P53" i="48"/>
  <c r="S9" i="44"/>
  <c r="S53" i="44"/>
  <c r="P53" i="44"/>
  <c r="P24" i="85"/>
  <c r="P39" i="43"/>
  <c r="Q53" i="43"/>
  <c r="Q39" i="41"/>
  <c r="Q9" i="40"/>
  <c r="Q8" i="40" s="1"/>
  <c r="S9" i="39"/>
  <c r="S39" i="37"/>
  <c r="P39" i="37"/>
  <c r="S9" i="33"/>
  <c r="Q39" i="33"/>
  <c r="S53" i="33"/>
  <c r="S9" i="30"/>
  <c r="Q39" i="30"/>
  <c r="Q9" i="29"/>
  <c r="Q8" i="29" s="1"/>
  <c r="S9" i="28"/>
  <c r="Q39" i="28"/>
  <c r="S39" i="28"/>
  <c r="P9" i="27"/>
  <c r="P8" i="27" s="1"/>
  <c r="P9" i="4"/>
  <c r="P8" i="4" s="1"/>
  <c r="P24" i="88"/>
  <c r="P24" i="79"/>
  <c r="P29" i="88"/>
  <c r="P29" i="86"/>
  <c r="P29" i="89"/>
  <c r="P29" i="79"/>
  <c r="P29" i="87"/>
  <c r="P29" i="84"/>
  <c r="P24" i="82"/>
  <c r="P8" i="82" s="1"/>
  <c r="P24" i="86"/>
  <c r="P24" i="84"/>
  <c r="P8" i="84" s="1"/>
  <c r="P24" i="89"/>
  <c r="Q53" i="78"/>
  <c r="S53" i="78"/>
  <c r="P39" i="77"/>
  <c r="P39" i="76"/>
  <c r="Q39" i="76"/>
  <c r="P53" i="76"/>
  <c r="Q39" i="75"/>
  <c r="S39" i="75"/>
  <c r="Q53" i="75"/>
  <c r="S39" i="74"/>
  <c r="S53" i="72"/>
  <c r="P39" i="71"/>
  <c r="Q53" i="70"/>
  <c r="S53" i="68"/>
  <c r="P53" i="67"/>
  <c r="P39" i="66"/>
  <c r="P53" i="64"/>
  <c r="Q53" i="64"/>
  <c r="Q39" i="63"/>
  <c r="Q53" i="63"/>
  <c r="S53" i="63"/>
  <c r="P53" i="62"/>
  <c r="P53" i="60"/>
  <c r="S53" i="60"/>
  <c r="Q53" i="59"/>
  <c r="P53" i="58"/>
  <c r="S39" i="56"/>
  <c r="Q53" i="74"/>
  <c r="S39" i="69"/>
  <c r="P39" i="65"/>
  <c r="Q39" i="7"/>
  <c r="S39" i="11"/>
  <c r="S53" i="11"/>
  <c r="P53" i="9"/>
  <c r="P53" i="61"/>
  <c r="Q53" i="61"/>
  <c r="S53" i="59"/>
  <c r="P39" i="58"/>
  <c r="P53" i="56"/>
  <c r="S53" i="54"/>
  <c r="Q39" i="77"/>
  <c r="Q53" i="77"/>
  <c r="S53" i="77"/>
  <c r="S39" i="76"/>
  <c r="S53" i="76"/>
  <c r="P53" i="72"/>
  <c r="Q53" i="72"/>
  <c r="P53" i="78"/>
  <c r="P39" i="78"/>
  <c r="S53" i="74"/>
  <c r="P39" i="73"/>
  <c r="P39" i="72"/>
  <c r="S39" i="70"/>
  <c r="P53" i="69"/>
  <c r="P39" i="68"/>
  <c r="P53" i="66"/>
  <c r="Q53" i="66"/>
  <c r="Q39" i="65"/>
  <c r="Q53" i="65"/>
  <c r="S53" i="65"/>
  <c r="S39" i="7"/>
  <c r="S53" i="7"/>
  <c r="P39" i="12"/>
  <c r="Q39" i="12"/>
  <c r="P53" i="12"/>
  <c r="Q39" i="9"/>
  <c r="S39" i="9"/>
  <c r="Q53" i="9"/>
  <c r="S39" i="64"/>
  <c r="S53" i="62"/>
  <c r="S39" i="61"/>
  <c r="S39" i="60"/>
  <c r="P39" i="60"/>
  <c r="P39" i="59"/>
  <c r="S53" i="58"/>
  <c r="S39" i="57"/>
  <c r="Q39" i="56"/>
  <c r="S53" i="56"/>
  <c r="S39" i="52"/>
  <c r="Q39" i="54"/>
  <c r="S39" i="54"/>
  <c r="P53" i="53"/>
  <c r="Q53" i="53"/>
  <c r="Q39" i="52"/>
  <c r="Q53" i="52"/>
  <c r="S53" i="52"/>
  <c r="S39" i="51"/>
  <c r="S53" i="51"/>
  <c r="P53" i="50"/>
  <c r="P39" i="49"/>
  <c r="S53" i="48"/>
  <c r="P39" i="47"/>
  <c r="P53" i="46"/>
  <c r="Q53" i="46"/>
  <c r="Q39" i="43"/>
  <c r="S39" i="43"/>
  <c r="Q39" i="42"/>
  <c r="S39" i="41"/>
  <c r="P39" i="40"/>
  <c r="Q39" i="40"/>
  <c r="Q53" i="39"/>
  <c r="P53" i="38"/>
  <c r="Q53" i="36"/>
  <c r="S53" i="36"/>
  <c r="S53" i="35"/>
  <c r="P39" i="34"/>
  <c r="P53" i="34"/>
  <c r="S39" i="33"/>
  <c r="Q39" i="32"/>
  <c r="Q53" i="32"/>
  <c r="S53" i="32"/>
  <c r="Q39" i="31"/>
  <c r="Q53" i="31"/>
  <c r="S39" i="30"/>
  <c r="P39" i="29"/>
  <c r="Q39" i="29"/>
  <c r="S53" i="49"/>
  <c r="Q39" i="47"/>
  <c r="S39" i="47"/>
  <c r="Q39" i="46"/>
  <c r="S39" i="45"/>
  <c r="P39" i="44"/>
  <c r="Q39" i="44"/>
  <c r="S53" i="43"/>
  <c r="S39" i="42"/>
  <c r="P39" i="41"/>
  <c r="P53" i="41"/>
  <c r="Q53" i="40"/>
  <c r="S53" i="39"/>
  <c r="P39" i="38"/>
  <c r="P53" i="37"/>
  <c r="Q53" i="37"/>
  <c r="Q39" i="34"/>
  <c r="Q53" i="34"/>
  <c r="P53" i="33"/>
  <c r="S39" i="31"/>
  <c r="P53" i="30"/>
  <c r="Q53" i="29"/>
  <c r="P53" i="28"/>
  <c r="Q39" i="26"/>
  <c r="P53" i="54"/>
  <c r="Q53" i="54"/>
  <c r="S53" i="53"/>
  <c r="P39" i="52"/>
  <c r="P39" i="51"/>
  <c r="Q39" i="51"/>
  <c r="P53" i="51"/>
  <c r="Q39" i="50"/>
  <c r="S39" i="50"/>
  <c r="Q53" i="50"/>
  <c r="S39" i="49"/>
  <c r="P39" i="48"/>
  <c r="Q39" i="48"/>
  <c r="S53" i="47"/>
  <c r="S39" i="46"/>
  <c r="P39" i="45"/>
  <c r="P53" i="45"/>
  <c r="Q53" i="44"/>
  <c r="P53" i="43"/>
  <c r="Q53" i="41"/>
  <c r="S53" i="41"/>
  <c r="S53" i="40"/>
  <c r="Q39" i="38"/>
  <c r="S39" i="38"/>
  <c r="Q39" i="37"/>
  <c r="S39" i="36"/>
  <c r="P39" i="35"/>
  <c r="Q39" i="35"/>
  <c r="S39" i="34"/>
  <c r="P39" i="33"/>
  <c r="Q53" i="33"/>
  <c r="P39" i="32"/>
  <c r="P53" i="31"/>
  <c r="P39" i="30"/>
  <c r="Q53" i="30"/>
  <c r="S53" i="30"/>
  <c r="S53" i="29"/>
  <c r="P39" i="28"/>
  <c r="P53" i="27"/>
  <c r="Q53" i="27"/>
  <c r="Q39" i="24"/>
  <c r="P39" i="23"/>
  <c r="P53" i="23"/>
  <c r="Q39" i="22"/>
  <c r="Q53" i="22"/>
  <c r="S39" i="20"/>
  <c r="P39" i="19"/>
  <c r="P39" i="18"/>
  <c r="S39" i="18"/>
  <c r="S39" i="16"/>
  <c r="P53" i="17"/>
  <c r="Q53" i="17"/>
  <c r="S53" i="81"/>
  <c r="P39" i="5"/>
  <c r="P39" i="4"/>
  <c r="Q39" i="4"/>
  <c r="P53" i="4"/>
  <c r="Q39" i="3"/>
  <c r="S39" i="3"/>
  <c r="Q53" i="3"/>
  <c r="S39" i="2"/>
  <c r="S39" i="26"/>
  <c r="P39" i="25"/>
  <c r="Q39" i="25"/>
  <c r="S39" i="24"/>
  <c r="S53" i="24"/>
  <c r="Q53" i="23"/>
  <c r="S53" i="23"/>
  <c r="S53" i="22"/>
  <c r="Q39" i="21"/>
  <c r="S53" i="21"/>
  <c r="Q53" i="21"/>
  <c r="P53" i="20"/>
  <c r="S53" i="20"/>
  <c r="Q53" i="19"/>
  <c r="Q39" i="18"/>
  <c r="Q53" i="16"/>
  <c r="S39" i="10"/>
  <c r="P39" i="10"/>
  <c r="P39" i="17"/>
  <c r="P39" i="15"/>
  <c r="S39" i="14"/>
  <c r="S53" i="14"/>
  <c r="Q39" i="13"/>
  <c r="S39" i="81"/>
  <c r="P53" i="2"/>
  <c r="Q53" i="2"/>
  <c r="Q39" i="8"/>
  <c r="Q53" i="8"/>
  <c r="S53" i="8"/>
  <c r="S53" i="28"/>
  <c r="S39" i="27"/>
  <c r="P39" i="26"/>
  <c r="P53" i="26"/>
  <c r="Q53" i="25"/>
  <c r="P53" i="24"/>
  <c r="S39" i="21"/>
  <c r="Q53" i="20"/>
  <c r="S53" i="19"/>
  <c r="S53" i="18"/>
  <c r="P53" i="18"/>
  <c r="P53" i="16"/>
  <c r="P53" i="10"/>
  <c r="S53" i="10"/>
  <c r="S53" i="17"/>
  <c r="P53" i="81"/>
  <c r="Q53" i="81"/>
  <c r="Q39" i="5"/>
  <c r="Q53" i="5"/>
  <c r="S53" i="5"/>
  <c r="S39" i="4"/>
  <c r="S53" i="4"/>
  <c r="P53" i="3"/>
  <c r="P39" i="2"/>
  <c r="P39" i="70"/>
  <c r="P53" i="70"/>
  <c r="S9" i="55"/>
  <c r="P39" i="39"/>
  <c r="P53" i="21"/>
  <c r="Q53" i="13"/>
  <c r="Q28" i="58" l="1"/>
  <c r="Q27" i="58" s="1"/>
  <c r="Q6" i="58" s="1"/>
  <c r="P8" i="89"/>
  <c r="S28" i="73"/>
  <c r="S27" i="73" s="1"/>
  <c r="P8" i="88"/>
  <c r="P8" i="79"/>
  <c r="P8" i="85"/>
  <c r="S28" i="77"/>
  <c r="S27" i="77" s="1"/>
  <c r="P28" i="57"/>
  <c r="P27" i="57" s="1"/>
  <c r="P6" i="57" s="1"/>
  <c r="R39" i="85"/>
  <c r="R39" i="84"/>
  <c r="R53" i="84"/>
  <c r="R39" i="89"/>
  <c r="P28" i="2"/>
  <c r="P27" i="2" s="1"/>
  <c r="P6" i="2" s="1"/>
  <c r="R53" i="90"/>
  <c r="R39" i="87"/>
  <c r="R53" i="82"/>
  <c r="R53" i="85"/>
  <c r="R39" i="88"/>
  <c r="R39" i="82"/>
  <c r="P8" i="87"/>
  <c r="R39" i="90"/>
  <c r="R53" i="88"/>
  <c r="R39" i="86"/>
  <c r="R53" i="86"/>
  <c r="R53" i="87"/>
  <c r="R53" i="89"/>
  <c r="R39" i="79"/>
  <c r="R53" i="79"/>
  <c r="P28" i="42"/>
  <c r="P27" i="42" s="1"/>
  <c r="P6" i="42" s="1"/>
  <c r="P28" i="24"/>
  <c r="P27" i="24" s="1"/>
  <c r="P6" i="24" s="1"/>
  <c r="P28" i="69"/>
  <c r="P27" i="69" s="1"/>
  <c r="P6" i="69" s="1"/>
  <c r="P28" i="47"/>
  <c r="P27" i="47" s="1"/>
  <c r="P6" i="47" s="1"/>
  <c r="Q28" i="72"/>
  <c r="Q27" i="72" s="1"/>
  <c r="Q6" i="72" s="1"/>
  <c r="S28" i="25"/>
  <c r="S27" i="25" s="1"/>
  <c r="S28" i="66"/>
  <c r="S27" i="66" s="1"/>
  <c r="Q28" i="38"/>
  <c r="Q27" i="38" s="1"/>
  <c r="Q6" i="38" s="1"/>
  <c r="P28" i="29"/>
  <c r="P27" i="29" s="1"/>
  <c r="P6" i="29" s="1"/>
  <c r="Q28" i="36"/>
  <c r="Q27" i="36" s="1"/>
  <c r="Q6" i="36" s="1"/>
  <c r="S28" i="75"/>
  <c r="S27" i="75" s="1"/>
  <c r="S28" i="70"/>
  <c r="S27" i="70" s="1"/>
  <c r="S28" i="76"/>
  <c r="S27" i="76" s="1"/>
  <c r="Q28" i="20"/>
  <c r="Q27" i="20" s="1"/>
  <c r="Q6" i="20" s="1"/>
  <c r="Q28" i="17"/>
  <c r="Q27" i="17" s="1"/>
  <c r="Q6" i="17" s="1"/>
  <c r="S28" i="50"/>
  <c r="S27" i="50" s="1"/>
  <c r="P28" i="15"/>
  <c r="P27" i="15" s="1"/>
  <c r="P6" i="15" s="1"/>
  <c r="P28" i="27"/>
  <c r="P27" i="27" s="1"/>
  <c r="P6" i="27" s="1"/>
  <c r="P28" i="32"/>
  <c r="P27" i="32" s="1"/>
  <c r="P6" i="32" s="1"/>
  <c r="S28" i="38"/>
  <c r="S27" i="38" s="1"/>
  <c r="P28" i="55"/>
  <c r="P27" i="55" s="1"/>
  <c r="P6" i="55" s="1"/>
  <c r="Q28" i="2"/>
  <c r="Q27" i="2" s="1"/>
  <c r="Q6" i="2" s="1"/>
  <c r="Q28" i="23"/>
  <c r="Q27" i="23" s="1"/>
  <c r="Q6" i="23" s="1"/>
  <c r="P28" i="25"/>
  <c r="P27" i="25" s="1"/>
  <c r="P6" i="25" s="1"/>
  <c r="P28" i="49"/>
  <c r="P27" i="49" s="1"/>
  <c r="P6" i="49" s="1"/>
  <c r="P28" i="81"/>
  <c r="P27" i="81" s="1"/>
  <c r="P6" i="81" s="1"/>
  <c r="P28" i="31"/>
  <c r="P27" i="31" s="1"/>
  <c r="P6" i="31" s="1"/>
  <c r="P28" i="54"/>
  <c r="P27" i="54" s="1"/>
  <c r="P6" i="54" s="1"/>
  <c r="P28" i="59"/>
  <c r="P27" i="59" s="1"/>
  <c r="P6" i="59" s="1"/>
  <c r="P28" i="9"/>
  <c r="P27" i="9" s="1"/>
  <c r="P6" i="9" s="1"/>
  <c r="S28" i="17"/>
  <c r="S27" i="17" s="1"/>
  <c r="Q28" i="16"/>
  <c r="Q27" i="16" s="1"/>
  <c r="Q6" i="16" s="1"/>
  <c r="P28" i="20"/>
  <c r="P27" i="20" s="1"/>
  <c r="P6" i="20" s="1"/>
  <c r="Q28" i="28"/>
  <c r="Q27" i="28" s="1"/>
  <c r="Q6" i="28" s="1"/>
  <c r="P28" i="36"/>
  <c r="P27" i="36" s="1"/>
  <c r="P6" i="36" s="1"/>
  <c r="P28" i="53"/>
  <c r="P27" i="53" s="1"/>
  <c r="P6" i="53" s="1"/>
  <c r="P28" i="74"/>
  <c r="P27" i="74" s="1"/>
  <c r="P6" i="74" s="1"/>
  <c r="S28" i="28"/>
  <c r="S27" i="28" s="1"/>
  <c r="Q28" i="30"/>
  <c r="Q27" i="30" s="1"/>
  <c r="Q6" i="30" s="1"/>
  <c r="S28" i="22"/>
  <c r="S27" i="22" s="1"/>
  <c r="S28" i="35"/>
  <c r="S27" i="35" s="1"/>
  <c r="P28" i="71"/>
  <c r="P27" i="71" s="1"/>
  <c r="P6" i="71" s="1"/>
  <c r="S28" i="67"/>
  <c r="S27" i="67" s="1"/>
  <c r="Q28" i="67"/>
  <c r="Q27" i="67" s="1"/>
  <c r="Q6" i="67" s="1"/>
  <c r="Q28" i="45"/>
  <c r="Q27" i="45" s="1"/>
  <c r="Q6" i="45" s="1"/>
  <c r="P28" i="39"/>
  <c r="P27" i="39" s="1"/>
  <c r="P6" i="39" s="1"/>
  <c r="S28" i="26"/>
  <c r="S27" i="26" s="1"/>
  <c r="Q28" i="27"/>
  <c r="Q27" i="27" s="1"/>
  <c r="Q6" i="27" s="1"/>
  <c r="S28" i="29"/>
  <c r="S27" i="29" s="1"/>
  <c r="S28" i="47"/>
  <c r="S27" i="47" s="1"/>
  <c r="P28" i="62"/>
  <c r="P27" i="62" s="1"/>
  <c r="P6" i="62" s="1"/>
  <c r="S28" i="78"/>
  <c r="S27" i="78" s="1"/>
  <c r="P28" i="7"/>
  <c r="P27" i="7" s="1"/>
  <c r="P6" i="7" s="1"/>
  <c r="S28" i="58"/>
  <c r="S27" i="58" s="1"/>
  <c r="S28" i="39"/>
  <c r="S27" i="39" s="1"/>
  <c r="P28" i="68"/>
  <c r="P27" i="68" s="1"/>
  <c r="P6" i="68" s="1"/>
  <c r="P28" i="21"/>
  <c r="P27" i="21" s="1"/>
  <c r="P6" i="21" s="1"/>
  <c r="S28" i="81"/>
  <c r="S27" i="81" s="1"/>
  <c r="S28" i="27"/>
  <c r="S27" i="27" s="1"/>
  <c r="P28" i="35"/>
  <c r="P27" i="35" s="1"/>
  <c r="P6" i="35" s="1"/>
  <c r="P28" i="48"/>
  <c r="P27" i="48" s="1"/>
  <c r="P6" i="48" s="1"/>
  <c r="S28" i="33"/>
  <c r="S27" i="33" s="1"/>
  <c r="Q28" i="39"/>
  <c r="Q27" i="39" s="1"/>
  <c r="Q6" i="39" s="1"/>
  <c r="S28" i="3"/>
  <c r="S27" i="3" s="1"/>
  <c r="S28" i="30"/>
  <c r="S27" i="30" s="1"/>
  <c r="Q28" i="48"/>
  <c r="Q27" i="48" s="1"/>
  <c r="Q6" i="48" s="1"/>
  <c r="S28" i="42"/>
  <c r="S27" i="42" s="1"/>
  <c r="P28" i="38"/>
  <c r="P27" i="38" s="1"/>
  <c r="P6" i="38" s="1"/>
  <c r="S28" i="41"/>
  <c r="S27" i="41" s="1"/>
  <c r="Q28" i="60"/>
  <c r="Q27" i="60" s="1"/>
  <c r="Q6" i="60" s="1"/>
  <c r="P28" i="23"/>
  <c r="P27" i="23" s="1"/>
  <c r="P6" i="23" s="1"/>
  <c r="Q28" i="33"/>
  <c r="Q27" i="33" s="1"/>
  <c r="Q6" i="33" s="1"/>
  <c r="Q28" i="26"/>
  <c r="Q27" i="26" s="1"/>
  <c r="Q6" i="26" s="1"/>
  <c r="S28" i="31"/>
  <c r="S27" i="31" s="1"/>
  <c r="Q28" i="40"/>
  <c r="Q27" i="40" s="1"/>
  <c r="Q6" i="40" s="1"/>
  <c r="S28" i="43"/>
  <c r="S27" i="43" s="1"/>
  <c r="Q28" i="42"/>
  <c r="Q27" i="42" s="1"/>
  <c r="Q6" i="42" s="1"/>
  <c r="P28" i="46"/>
  <c r="P27" i="46" s="1"/>
  <c r="P6" i="46" s="1"/>
  <c r="P28" i="50"/>
  <c r="P27" i="50" s="1"/>
  <c r="P6" i="50" s="1"/>
  <c r="S28" i="7"/>
  <c r="S27" i="7" s="1"/>
  <c r="S28" i="59"/>
  <c r="S27" i="59" s="1"/>
  <c r="S28" i="69"/>
  <c r="S27" i="69" s="1"/>
  <c r="Q28" i="59"/>
  <c r="Q27" i="59" s="1"/>
  <c r="Q6" i="59" s="1"/>
  <c r="S28" i="63"/>
  <c r="S27" i="63" s="1"/>
  <c r="P28" i="64"/>
  <c r="P27" i="64" s="1"/>
  <c r="P6" i="64" s="1"/>
  <c r="Q28" i="70"/>
  <c r="Q27" i="70" s="1"/>
  <c r="Q6" i="70" s="1"/>
  <c r="S28" i="19"/>
  <c r="S27" i="19" s="1"/>
  <c r="Q28" i="24"/>
  <c r="Q27" i="24" s="1"/>
  <c r="Q6" i="24" s="1"/>
  <c r="S28" i="46"/>
  <c r="S27" i="46" s="1"/>
  <c r="Q28" i="74"/>
  <c r="Q27" i="74" s="1"/>
  <c r="Q6" i="74" s="1"/>
  <c r="Q28" i="81"/>
  <c r="Q27" i="81" s="1"/>
  <c r="Q6" i="81" s="1"/>
  <c r="Q28" i="4"/>
  <c r="Q27" i="4" s="1"/>
  <c r="Q6" i="4" s="1"/>
  <c r="S28" i="34"/>
  <c r="S27" i="34" s="1"/>
  <c r="S28" i="40"/>
  <c r="S27" i="40" s="1"/>
  <c r="Q28" i="53"/>
  <c r="Q27" i="53" s="1"/>
  <c r="Q6" i="53" s="1"/>
  <c r="S28" i="57"/>
  <c r="S27" i="57" s="1"/>
  <c r="S28" i="65"/>
  <c r="S27" i="65" s="1"/>
  <c r="Q28" i="57"/>
  <c r="Q27" i="57" s="1"/>
  <c r="Q6" i="57" s="1"/>
  <c r="Q28" i="44"/>
  <c r="Q27" i="44" s="1"/>
  <c r="Q6" i="44" s="1"/>
  <c r="Q28" i="71"/>
  <c r="Q27" i="71" s="1"/>
  <c r="Q6" i="71" s="1"/>
  <c r="Q28" i="15"/>
  <c r="Q27" i="15" s="1"/>
  <c r="Q6" i="15" s="1"/>
  <c r="S28" i="12"/>
  <c r="S27" i="12" s="1"/>
  <c r="Q28" i="29"/>
  <c r="Q27" i="29" s="1"/>
  <c r="Q6" i="29" s="1"/>
  <c r="S28" i="62"/>
  <c r="S27" i="62" s="1"/>
  <c r="Q28" i="62"/>
  <c r="Q27" i="62" s="1"/>
  <c r="Q6" i="62" s="1"/>
  <c r="S28" i="64"/>
  <c r="S27" i="64" s="1"/>
  <c r="Q28" i="14"/>
  <c r="Q27" i="14" s="1"/>
  <c r="Q6" i="14" s="1"/>
  <c r="P28" i="22"/>
  <c r="P27" i="22" s="1"/>
  <c r="P6" i="22" s="1"/>
  <c r="Q28" i="35"/>
  <c r="Q27" i="35" s="1"/>
  <c r="Q6" i="35" s="1"/>
  <c r="Q28" i="49"/>
  <c r="Q27" i="49" s="1"/>
  <c r="Q6" i="49" s="1"/>
  <c r="P28" i="11"/>
  <c r="P27" i="11" s="1"/>
  <c r="P6" i="11" s="1"/>
  <c r="Q28" i="10"/>
  <c r="Q27" i="10" s="1"/>
  <c r="Q6" i="10" s="1"/>
  <c r="S28" i="55"/>
  <c r="S27" i="55" s="1"/>
  <c r="S28" i="72"/>
  <c r="S27" i="72" s="1"/>
  <c r="P28" i="30"/>
  <c r="P27" i="30" s="1"/>
  <c r="P6" i="30" s="1"/>
  <c r="P28" i="43"/>
  <c r="P27" i="43" s="1"/>
  <c r="P6" i="43" s="1"/>
  <c r="Q28" i="56"/>
  <c r="Q27" i="56" s="1"/>
  <c r="Q6" i="56" s="1"/>
  <c r="Q28" i="76"/>
  <c r="Q27" i="76" s="1"/>
  <c r="Q6" i="76" s="1"/>
  <c r="Q28" i="78"/>
  <c r="Q27" i="78" s="1"/>
  <c r="Q6" i="78" s="1"/>
  <c r="S28" i="37"/>
  <c r="S27" i="37" s="1"/>
  <c r="S28" i="44"/>
  <c r="S27" i="44" s="1"/>
  <c r="P28" i="75"/>
  <c r="P27" i="75" s="1"/>
  <c r="P6" i="75" s="1"/>
  <c r="S28" i="5"/>
  <c r="S27" i="5" s="1"/>
  <c r="P28" i="16"/>
  <c r="P27" i="16" s="1"/>
  <c r="P6" i="16" s="1"/>
  <c r="P28" i="19"/>
  <c r="P27" i="19" s="1"/>
  <c r="P6" i="19" s="1"/>
  <c r="Q28" i="51"/>
  <c r="Q27" i="51" s="1"/>
  <c r="Q6" i="51" s="1"/>
  <c r="P28" i="37"/>
  <c r="P27" i="37" s="1"/>
  <c r="P6" i="37" s="1"/>
  <c r="P28" i="8"/>
  <c r="P27" i="8" s="1"/>
  <c r="P6" i="8" s="1"/>
  <c r="Q28" i="73"/>
  <c r="Q27" i="73" s="1"/>
  <c r="Q6" i="73" s="1"/>
  <c r="P28" i="3"/>
  <c r="P27" i="3" s="1"/>
  <c r="P6" i="3" s="1"/>
  <c r="P28" i="18"/>
  <c r="P27" i="18" s="1"/>
  <c r="P6" i="18" s="1"/>
  <c r="S28" i="21"/>
  <c r="S27" i="21" s="1"/>
  <c r="S28" i="8"/>
  <c r="S27" i="8" s="1"/>
  <c r="Q28" i="18"/>
  <c r="Q27" i="18" s="1"/>
  <c r="Q6" i="18" s="1"/>
  <c r="S28" i="23"/>
  <c r="S27" i="23" s="1"/>
  <c r="P28" i="5"/>
  <c r="P27" i="5" s="1"/>
  <c r="P6" i="5" s="1"/>
  <c r="S28" i="16"/>
  <c r="S27" i="16" s="1"/>
  <c r="Q28" i="41"/>
  <c r="Q27" i="41" s="1"/>
  <c r="Q6" i="41" s="1"/>
  <c r="Q28" i="47"/>
  <c r="Q27" i="47" s="1"/>
  <c r="Q6" i="47" s="1"/>
  <c r="P28" i="40"/>
  <c r="P27" i="40" s="1"/>
  <c r="P6" i="40" s="1"/>
  <c r="Q28" i="12"/>
  <c r="Q27" i="12" s="1"/>
  <c r="Q6" i="12" s="1"/>
  <c r="P28" i="77"/>
  <c r="P27" i="77" s="1"/>
  <c r="P6" i="77" s="1"/>
  <c r="P28" i="63"/>
  <c r="P27" i="63" s="1"/>
  <c r="P6" i="63" s="1"/>
  <c r="Q28" i="68"/>
  <c r="Q27" i="68" s="1"/>
  <c r="Q6" i="68" s="1"/>
  <c r="Q28" i="19"/>
  <c r="Q27" i="19" s="1"/>
  <c r="Q6" i="19" s="1"/>
  <c r="S28" i="2"/>
  <c r="S27" i="2" s="1"/>
  <c r="S28" i="45"/>
  <c r="S27" i="45" s="1"/>
  <c r="S28" i="61"/>
  <c r="S27" i="61" s="1"/>
  <c r="S28" i="9"/>
  <c r="S27" i="9" s="1"/>
  <c r="P28" i="73"/>
  <c r="P27" i="73" s="1"/>
  <c r="P6" i="73" s="1"/>
  <c r="Q28" i="64"/>
  <c r="Q27" i="64" s="1"/>
  <c r="Q6" i="64" s="1"/>
  <c r="S28" i="14"/>
  <c r="S27" i="14" s="1"/>
  <c r="Q28" i="25"/>
  <c r="Q27" i="25" s="1"/>
  <c r="Q6" i="25" s="1"/>
  <c r="P28" i="60"/>
  <c r="P27" i="60" s="1"/>
  <c r="P6" i="60" s="1"/>
  <c r="P28" i="4"/>
  <c r="P27" i="4" s="1"/>
  <c r="P6" i="4" s="1"/>
  <c r="P28" i="28"/>
  <c r="P27" i="28" s="1"/>
  <c r="P6" i="28" s="1"/>
  <c r="P28" i="33"/>
  <c r="P27" i="33" s="1"/>
  <c r="P6" i="33" s="1"/>
  <c r="S28" i="60"/>
  <c r="S27" i="60" s="1"/>
  <c r="Q28" i="9"/>
  <c r="Q27" i="9" s="1"/>
  <c r="Q6" i="9" s="1"/>
  <c r="P28" i="66"/>
  <c r="P27" i="66" s="1"/>
  <c r="P6" i="66" s="1"/>
  <c r="P28" i="26"/>
  <c r="P27" i="26" s="1"/>
  <c r="P6" i="26" s="1"/>
  <c r="Q28" i="11"/>
  <c r="Q27" i="11" s="1"/>
  <c r="Q6" i="11" s="1"/>
  <c r="P28" i="14"/>
  <c r="P27" i="14" s="1"/>
  <c r="P6" i="14" s="1"/>
  <c r="S28" i="18"/>
  <c r="S27" i="18" s="1"/>
  <c r="P28" i="56"/>
  <c r="P27" i="56" s="1"/>
  <c r="P6" i="56" s="1"/>
  <c r="Q28" i="3"/>
  <c r="Q27" i="3" s="1"/>
  <c r="Q6" i="3" s="1"/>
  <c r="S28" i="53"/>
  <c r="S27" i="53" s="1"/>
  <c r="P28" i="44"/>
  <c r="P27" i="44" s="1"/>
  <c r="P6" i="44" s="1"/>
  <c r="S28" i="48"/>
  <c r="S27" i="48" s="1"/>
  <c r="Q28" i="66"/>
  <c r="Q27" i="66" s="1"/>
  <c r="Q6" i="66" s="1"/>
  <c r="P28" i="78"/>
  <c r="P27" i="78" s="1"/>
  <c r="P6" i="78" s="1"/>
  <c r="P28" i="61"/>
  <c r="P27" i="61" s="1"/>
  <c r="P6" i="61" s="1"/>
  <c r="P28" i="65"/>
  <c r="P27" i="65" s="1"/>
  <c r="P6" i="65" s="1"/>
  <c r="S28" i="68"/>
  <c r="S27" i="68" s="1"/>
  <c r="S28" i="15"/>
  <c r="S27" i="15" s="1"/>
  <c r="Q28" i="55"/>
  <c r="Q27" i="55" s="1"/>
  <c r="Q6" i="55" s="1"/>
  <c r="Q28" i="69"/>
  <c r="Q27" i="69" s="1"/>
  <c r="Q6" i="69" s="1"/>
  <c r="P28" i="70"/>
  <c r="P27" i="70" s="1"/>
  <c r="P6" i="70" s="1"/>
  <c r="Q28" i="13"/>
  <c r="Q27" i="13" s="1"/>
  <c r="Q6" i="13" s="1"/>
  <c r="P28" i="52"/>
  <c r="P27" i="52" s="1"/>
  <c r="P6" i="52" s="1"/>
  <c r="S28" i="32"/>
  <c r="S27" i="32" s="1"/>
  <c r="Q28" i="52"/>
  <c r="Q27" i="52" s="1"/>
  <c r="Q6" i="52" s="1"/>
  <c r="Q28" i="65"/>
  <c r="Q27" i="65" s="1"/>
  <c r="Q6" i="65" s="1"/>
  <c r="Q28" i="61"/>
  <c r="Q27" i="61" s="1"/>
  <c r="Q6" i="61" s="1"/>
  <c r="Q28" i="7"/>
  <c r="Q27" i="7" s="1"/>
  <c r="Q6" i="7" s="1"/>
  <c r="Q28" i="63"/>
  <c r="Q27" i="63" s="1"/>
  <c r="Q6" i="63" s="1"/>
  <c r="P28" i="67"/>
  <c r="P27" i="67" s="1"/>
  <c r="P6" i="67" s="1"/>
  <c r="Q28" i="8"/>
  <c r="Q27" i="8" s="1"/>
  <c r="Q6" i="8" s="1"/>
  <c r="Q28" i="5"/>
  <c r="Q27" i="5" s="1"/>
  <c r="Q6" i="5" s="1"/>
  <c r="P28" i="10"/>
  <c r="P27" i="10" s="1"/>
  <c r="P6" i="10" s="1"/>
  <c r="S28" i="24"/>
  <c r="S27" i="24" s="1"/>
  <c r="S28" i="51"/>
  <c r="S27" i="51" s="1"/>
  <c r="Q28" i="54"/>
  <c r="Q27" i="54" s="1"/>
  <c r="Q6" i="54" s="1"/>
  <c r="P28" i="72"/>
  <c r="P27" i="72" s="1"/>
  <c r="P6" i="72" s="1"/>
  <c r="P28" i="13"/>
  <c r="P27" i="13" s="1"/>
  <c r="P6" i="13" s="1"/>
  <c r="P28" i="12"/>
  <c r="P27" i="12" s="1"/>
  <c r="P6" i="12" s="1"/>
  <c r="S28" i="20"/>
  <c r="S27" i="20" s="1"/>
  <c r="P28" i="34"/>
  <c r="P27" i="34" s="1"/>
  <c r="P6" i="34" s="1"/>
  <c r="S28" i="10"/>
  <c r="S27" i="10" s="1"/>
  <c r="S28" i="36"/>
  <c r="S27" i="36" s="1"/>
  <c r="Q28" i="50"/>
  <c r="Q27" i="50" s="1"/>
  <c r="Q6" i="50" s="1"/>
  <c r="S28" i="49"/>
  <c r="S27" i="49" s="1"/>
  <c r="Q28" i="75"/>
  <c r="Q27" i="75" s="1"/>
  <c r="Q6" i="75" s="1"/>
  <c r="P28" i="76"/>
  <c r="P27" i="76" s="1"/>
  <c r="P6" i="76" s="1"/>
  <c r="P8" i="86"/>
  <c r="P8" i="90"/>
  <c r="S28" i="71"/>
  <c r="S27" i="71" s="1"/>
  <c r="P28" i="17"/>
  <c r="P27" i="17" s="1"/>
  <c r="P6" i="17" s="1"/>
  <c r="Q28" i="22"/>
  <c r="Q27" i="22" s="1"/>
  <c r="Q6" i="22" s="1"/>
  <c r="P28" i="45"/>
  <c r="P27" i="45" s="1"/>
  <c r="P6" i="45" s="1"/>
  <c r="P28" i="51"/>
  <c r="P27" i="51" s="1"/>
  <c r="P6" i="51" s="1"/>
  <c r="P28" i="41"/>
  <c r="P27" i="41" s="1"/>
  <c r="P6" i="41" s="1"/>
  <c r="Q28" i="46"/>
  <c r="Q27" i="46" s="1"/>
  <c r="Q6" i="46" s="1"/>
  <c r="Q28" i="31"/>
  <c r="Q27" i="31" s="1"/>
  <c r="Q6" i="31" s="1"/>
  <c r="Q28" i="32"/>
  <c r="Q27" i="32" s="1"/>
  <c r="Q6" i="32" s="1"/>
  <c r="Q28" i="43"/>
  <c r="Q27" i="43" s="1"/>
  <c r="Q6" i="43" s="1"/>
  <c r="Q28" i="77"/>
  <c r="Q27" i="77" s="1"/>
  <c r="Q6" i="77" s="1"/>
  <c r="P28" i="58"/>
  <c r="P27" i="58" s="1"/>
  <c r="P6" i="58" s="1"/>
  <c r="S28" i="74"/>
  <c r="S27" i="74" s="1"/>
  <c r="S28" i="4"/>
  <c r="S27" i="4" s="1"/>
  <c r="Q28" i="21"/>
  <c r="Q27" i="21" s="1"/>
  <c r="Q6" i="21" s="1"/>
  <c r="Q28" i="37"/>
  <c r="Q27" i="37" s="1"/>
  <c r="Q6" i="37" s="1"/>
  <c r="S28" i="56"/>
  <c r="S27" i="56" s="1"/>
  <c r="Q28" i="34"/>
  <c r="Q27" i="34" s="1"/>
  <c r="Q6" i="34" s="1"/>
  <c r="S28" i="54"/>
  <c r="S27" i="54" s="1"/>
  <c r="S28" i="52"/>
  <c r="S27" i="52" s="1"/>
  <c r="S28" i="11"/>
  <c r="S27" i="11" s="1"/>
  <c r="R28" i="90" l="1"/>
  <c r="R27" i="90" s="1"/>
  <c r="R6" i="90" s="1"/>
  <c r="R28" i="85"/>
  <c r="R27" i="85" s="1"/>
  <c r="R6" i="85" s="1"/>
  <c r="R28" i="79"/>
  <c r="R27" i="79" s="1"/>
  <c r="R6" i="79" s="1"/>
  <c r="R28" i="82"/>
  <c r="R27" i="82" s="1"/>
  <c r="R6" i="82" s="1"/>
  <c r="R28" i="87"/>
  <c r="R27" i="87" s="1"/>
  <c r="R6" i="87" s="1"/>
  <c r="R28" i="86"/>
  <c r="R27" i="86" s="1"/>
  <c r="R6" i="86" s="1"/>
  <c r="R28" i="84"/>
  <c r="R27" i="84" s="1"/>
  <c r="R6" i="84" s="1"/>
  <c r="R28" i="89"/>
  <c r="R27" i="89" s="1"/>
  <c r="R6" i="89" s="1"/>
  <c r="R28" i="88"/>
  <c r="R27" i="88" s="1"/>
  <c r="R6" i="88" s="1"/>
  <c r="X25" i="53" l="1"/>
  <c r="X25" i="54"/>
  <c r="X25" i="55"/>
  <c r="X25" i="56"/>
  <c r="X25" i="57"/>
  <c r="X25" i="58"/>
  <c r="X25" i="59"/>
  <c r="X25" i="60"/>
  <c r="X25" i="61"/>
  <c r="X25" i="62"/>
  <c r="X25" i="63"/>
  <c r="X25" i="64"/>
  <c r="X25" i="9"/>
  <c r="X25" i="12"/>
  <c r="X25" i="11"/>
  <c r="X25" i="7"/>
  <c r="X25" i="65"/>
  <c r="X25" i="66"/>
  <c r="X25" i="67"/>
  <c r="X25" i="68"/>
  <c r="X25" i="69"/>
  <c r="X25" i="70"/>
  <c r="X25" i="71"/>
  <c r="X25" i="72"/>
  <c r="X25" i="73"/>
  <c r="X25" i="74"/>
  <c r="X25" i="75"/>
  <c r="X25" i="76"/>
  <c r="X25" i="77"/>
  <c r="X25" i="78"/>
  <c r="X25" i="52"/>
  <c r="Z25" i="2"/>
  <c r="X25" i="3"/>
  <c r="X25" i="4"/>
  <c r="X25" i="5"/>
  <c r="X25" i="81"/>
  <c r="X25" i="13"/>
  <c r="X25" i="14"/>
  <c r="X25" i="15"/>
  <c r="X25" i="17"/>
  <c r="X25" i="10"/>
  <c r="X25" i="16"/>
  <c r="X25" i="18"/>
  <c r="X25" i="19"/>
  <c r="X25" i="20"/>
  <c r="X25" i="21"/>
  <c r="X25" i="22"/>
  <c r="X25" i="23"/>
  <c r="X25" i="24"/>
  <c r="X25" i="25"/>
  <c r="X25" i="26"/>
  <c r="X25" i="27"/>
  <c r="X25" i="28"/>
  <c r="X25" i="29"/>
  <c r="X25" i="30"/>
  <c r="X25" i="31"/>
  <c r="X25" i="32"/>
  <c r="X25" i="33"/>
  <c r="X25" i="34"/>
  <c r="X25" i="35"/>
  <c r="X25" i="36"/>
  <c r="X25" i="37"/>
  <c r="X25" i="38"/>
  <c r="X25" i="39"/>
  <c r="X25" i="40"/>
  <c r="X25" i="41"/>
  <c r="X25" i="42"/>
  <c r="X25" i="43"/>
  <c r="X25" i="44"/>
  <c r="X25" i="45"/>
  <c r="X25" i="46"/>
  <c r="X25" i="47"/>
  <c r="X25" i="48"/>
  <c r="X25" i="49"/>
  <c r="X25" i="50"/>
  <c r="X25" i="51"/>
  <c r="X25" i="8"/>
  <c r="U55" i="53" l="1"/>
  <c r="V55" i="53"/>
  <c r="W55" i="53"/>
  <c r="X55" i="53"/>
  <c r="U56" i="53"/>
  <c r="V56" i="53"/>
  <c r="W56" i="53"/>
  <c r="X56" i="53"/>
  <c r="U57" i="53"/>
  <c r="V57" i="53"/>
  <c r="W57" i="53"/>
  <c r="X57" i="53"/>
  <c r="U58" i="53"/>
  <c r="V58" i="53"/>
  <c r="W58" i="53"/>
  <c r="X58" i="53"/>
  <c r="U59" i="53"/>
  <c r="V59" i="53"/>
  <c r="W59" i="53"/>
  <c r="X59" i="53"/>
  <c r="U60" i="53"/>
  <c r="V60" i="53"/>
  <c r="W60" i="53"/>
  <c r="X60" i="53"/>
  <c r="U61" i="53"/>
  <c r="V61" i="53"/>
  <c r="W61" i="53"/>
  <c r="X61" i="53"/>
  <c r="U62" i="53"/>
  <c r="V62" i="53"/>
  <c r="W62" i="53"/>
  <c r="X62" i="53"/>
  <c r="U63" i="53"/>
  <c r="V63" i="53"/>
  <c r="W63" i="53"/>
  <c r="X63" i="53"/>
  <c r="U64" i="53"/>
  <c r="V64" i="53"/>
  <c r="W64" i="53"/>
  <c r="X64" i="53"/>
  <c r="U65" i="53"/>
  <c r="V65" i="53"/>
  <c r="W65" i="53"/>
  <c r="X65" i="53"/>
  <c r="U66" i="53"/>
  <c r="V66" i="53"/>
  <c r="W66" i="53"/>
  <c r="X66" i="53"/>
  <c r="U67" i="53"/>
  <c r="V67" i="53"/>
  <c r="W67" i="53"/>
  <c r="X67" i="53"/>
  <c r="U55" i="54"/>
  <c r="V55" i="54"/>
  <c r="W55" i="54"/>
  <c r="X55" i="54"/>
  <c r="U56" i="54"/>
  <c r="V56" i="54"/>
  <c r="W56" i="54"/>
  <c r="X56" i="54"/>
  <c r="U57" i="54"/>
  <c r="V57" i="54"/>
  <c r="W57" i="54"/>
  <c r="X57" i="54"/>
  <c r="U58" i="54"/>
  <c r="V58" i="54"/>
  <c r="W58" i="54"/>
  <c r="X58" i="54"/>
  <c r="U59" i="54"/>
  <c r="V59" i="54"/>
  <c r="W59" i="54"/>
  <c r="X59" i="54"/>
  <c r="U60" i="54"/>
  <c r="V60" i="54"/>
  <c r="W60" i="54"/>
  <c r="X60" i="54"/>
  <c r="U61" i="54"/>
  <c r="V61" i="54"/>
  <c r="W61" i="54"/>
  <c r="X61" i="54"/>
  <c r="U62" i="54"/>
  <c r="V62" i="54"/>
  <c r="W62" i="54"/>
  <c r="X62" i="54"/>
  <c r="U63" i="54"/>
  <c r="V63" i="54"/>
  <c r="W63" i="54"/>
  <c r="X63" i="54"/>
  <c r="U64" i="54"/>
  <c r="V64" i="54"/>
  <c r="W64" i="54"/>
  <c r="X64" i="54"/>
  <c r="U65" i="54"/>
  <c r="V65" i="54"/>
  <c r="W65" i="54"/>
  <c r="X65" i="54"/>
  <c r="U66" i="54"/>
  <c r="V66" i="54"/>
  <c r="W66" i="54"/>
  <c r="X66" i="54"/>
  <c r="U67" i="54"/>
  <c r="V67" i="54"/>
  <c r="W67" i="54"/>
  <c r="X67" i="54"/>
  <c r="U55" i="55"/>
  <c r="V55" i="55"/>
  <c r="W55" i="55"/>
  <c r="X55" i="55"/>
  <c r="U56" i="55"/>
  <c r="V56" i="55"/>
  <c r="W56" i="55"/>
  <c r="X56" i="55"/>
  <c r="U57" i="55"/>
  <c r="V57" i="55"/>
  <c r="W57" i="55"/>
  <c r="X57" i="55"/>
  <c r="U58" i="55"/>
  <c r="V58" i="55"/>
  <c r="W58" i="55"/>
  <c r="X58" i="55"/>
  <c r="U59" i="55"/>
  <c r="V59" i="55"/>
  <c r="W59" i="55"/>
  <c r="X59" i="55"/>
  <c r="U60" i="55"/>
  <c r="V60" i="55"/>
  <c r="W60" i="55"/>
  <c r="X60" i="55"/>
  <c r="U61" i="55"/>
  <c r="V61" i="55"/>
  <c r="W61" i="55"/>
  <c r="X61" i="55"/>
  <c r="U62" i="55"/>
  <c r="V62" i="55"/>
  <c r="W62" i="55"/>
  <c r="X62" i="55"/>
  <c r="U63" i="55"/>
  <c r="V63" i="55"/>
  <c r="W63" i="55"/>
  <c r="X63" i="55"/>
  <c r="U64" i="55"/>
  <c r="V64" i="55"/>
  <c r="W64" i="55"/>
  <c r="X64" i="55"/>
  <c r="U65" i="55"/>
  <c r="V65" i="55"/>
  <c r="W65" i="55"/>
  <c r="X65" i="55"/>
  <c r="U66" i="55"/>
  <c r="V66" i="55"/>
  <c r="W66" i="55"/>
  <c r="X66" i="55"/>
  <c r="U67" i="55"/>
  <c r="V67" i="55"/>
  <c r="W67" i="55"/>
  <c r="X67" i="55"/>
  <c r="U55" i="56"/>
  <c r="V55" i="56"/>
  <c r="W55" i="56"/>
  <c r="X55" i="56"/>
  <c r="U56" i="56"/>
  <c r="V56" i="56"/>
  <c r="W56" i="56"/>
  <c r="X56" i="56"/>
  <c r="U57" i="56"/>
  <c r="V57" i="56"/>
  <c r="W57" i="56"/>
  <c r="X57" i="56"/>
  <c r="U58" i="56"/>
  <c r="V58" i="56"/>
  <c r="W58" i="56"/>
  <c r="X58" i="56"/>
  <c r="U59" i="56"/>
  <c r="V59" i="56"/>
  <c r="W59" i="56"/>
  <c r="X59" i="56"/>
  <c r="U60" i="56"/>
  <c r="V60" i="56"/>
  <c r="W60" i="56"/>
  <c r="X60" i="56"/>
  <c r="U61" i="56"/>
  <c r="V61" i="56"/>
  <c r="W61" i="56"/>
  <c r="X61" i="56"/>
  <c r="U62" i="56"/>
  <c r="V62" i="56"/>
  <c r="W62" i="56"/>
  <c r="X62" i="56"/>
  <c r="U63" i="56"/>
  <c r="V63" i="56"/>
  <c r="W63" i="56"/>
  <c r="X63" i="56"/>
  <c r="U64" i="56"/>
  <c r="V64" i="56"/>
  <c r="W64" i="56"/>
  <c r="X64" i="56"/>
  <c r="U65" i="56"/>
  <c r="V65" i="56"/>
  <c r="W65" i="56"/>
  <c r="X65" i="56"/>
  <c r="U66" i="56"/>
  <c r="V66" i="56"/>
  <c r="W66" i="56"/>
  <c r="X66" i="56"/>
  <c r="U67" i="56"/>
  <c r="V67" i="56"/>
  <c r="W67" i="56"/>
  <c r="X67" i="56"/>
  <c r="U55" i="57"/>
  <c r="V55" i="57"/>
  <c r="W55" i="57"/>
  <c r="X55" i="57"/>
  <c r="U56" i="57"/>
  <c r="V56" i="57"/>
  <c r="W56" i="57"/>
  <c r="X56" i="57"/>
  <c r="U57" i="57"/>
  <c r="V57" i="57"/>
  <c r="W57" i="57"/>
  <c r="X57" i="57"/>
  <c r="U58" i="57"/>
  <c r="V58" i="57"/>
  <c r="W58" i="57"/>
  <c r="X58" i="57"/>
  <c r="U59" i="57"/>
  <c r="V59" i="57"/>
  <c r="W59" i="57"/>
  <c r="X59" i="57"/>
  <c r="U60" i="57"/>
  <c r="V60" i="57"/>
  <c r="W60" i="57"/>
  <c r="X60" i="57"/>
  <c r="U61" i="57"/>
  <c r="V61" i="57"/>
  <c r="W61" i="57"/>
  <c r="X61" i="57"/>
  <c r="U62" i="57"/>
  <c r="V62" i="57"/>
  <c r="W62" i="57"/>
  <c r="X62" i="57"/>
  <c r="U63" i="57"/>
  <c r="V63" i="57"/>
  <c r="W63" i="57"/>
  <c r="X63" i="57"/>
  <c r="U64" i="57"/>
  <c r="V64" i="57"/>
  <c r="W64" i="57"/>
  <c r="X64" i="57"/>
  <c r="U65" i="57"/>
  <c r="V65" i="57"/>
  <c r="W65" i="57"/>
  <c r="X65" i="57"/>
  <c r="U66" i="57"/>
  <c r="V66" i="57"/>
  <c r="W66" i="57"/>
  <c r="X66" i="57"/>
  <c r="U67" i="57"/>
  <c r="V67" i="57"/>
  <c r="W67" i="57"/>
  <c r="X67" i="57"/>
  <c r="U55" i="58"/>
  <c r="V55" i="58"/>
  <c r="W55" i="58"/>
  <c r="X55" i="58"/>
  <c r="U56" i="58"/>
  <c r="V56" i="58"/>
  <c r="W56" i="58"/>
  <c r="X56" i="58"/>
  <c r="U57" i="58"/>
  <c r="V57" i="58"/>
  <c r="W57" i="58"/>
  <c r="X57" i="58"/>
  <c r="U58" i="58"/>
  <c r="V58" i="58"/>
  <c r="W58" i="58"/>
  <c r="X58" i="58"/>
  <c r="U59" i="58"/>
  <c r="V59" i="58"/>
  <c r="W59" i="58"/>
  <c r="X59" i="58"/>
  <c r="U60" i="58"/>
  <c r="V60" i="58"/>
  <c r="W60" i="58"/>
  <c r="X60" i="58"/>
  <c r="U61" i="58"/>
  <c r="V61" i="58"/>
  <c r="W61" i="58"/>
  <c r="X61" i="58"/>
  <c r="U62" i="58"/>
  <c r="V62" i="58"/>
  <c r="W62" i="58"/>
  <c r="X62" i="58"/>
  <c r="U63" i="58"/>
  <c r="V63" i="58"/>
  <c r="W63" i="58"/>
  <c r="X63" i="58"/>
  <c r="U64" i="58"/>
  <c r="V64" i="58"/>
  <c r="W64" i="58"/>
  <c r="X64" i="58"/>
  <c r="U65" i="58"/>
  <c r="V65" i="58"/>
  <c r="W65" i="58"/>
  <c r="X65" i="58"/>
  <c r="U66" i="58"/>
  <c r="V66" i="58"/>
  <c r="W66" i="58"/>
  <c r="X66" i="58"/>
  <c r="U67" i="58"/>
  <c r="V67" i="58"/>
  <c r="W67" i="58"/>
  <c r="X67" i="58"/>
  <c r="U55" i="59"/>
  <c r="V55" i="59"/>
  <c r="W55" i="59"/>
  <c r="X55" i="59"/>
  <c r="U56" i="59"/>
  <c r="V56" i="59"/>
  <c r="W56" i="59"/>
  <c r="X56" i="59"/>
  <c r="U57" i="59"/>
  <c r="V57" i="59"/>
  <c r="W57" i="59"/>
  <c r="X57" i="59"/>
  <c r="U58" i="59"/>
  <c r="V58" i="59"/>
  <c r="W58" i="59"/>
  <c r="X58" i="59"/>
  <c r="U59" i="59"/>
  <c r="V59" i="59"/>
  <c r="W59" i="59"/>
  <c r="X59" i="59"/>
  <c r="U60" i="59"/>
  <c r="V60" i="59"/>
  <c r="W60" i="59"/>
  <c r="X60" i="59"/>
  <c r="U61" i="59"/>
  <c r="V61" i="59"/>
  <c r="W61" i="59"/>
  <c r="X61" i="59"/>
  <c r="U62" i="59"/>
  <c r="V62" i="59"/>
  <c r="W62" i="59"/>
  <c r="X62" i="59"/>
  <c r="U63" i="59"/>
  <c r="V63" i="59"/>
  <c r="W63" i="59"/>
  <c r="X63" i="59"/>
  <c r="U64" i="59"/>
  <c r="V64" i="59"/>
  <c r="W64" i="59"/>
  <c r="X64" i="59"/>
  <c r="U65" i="59"/>
  <c r="V65" i="59"/>
  <c r="W65" i="59"/>
  <c r="X65" i="59"/>
  <c r="U66" i="59"/>
  <c r="V66" i="59"/>
  <c r="W66" i="59"/>
  <c r="X66" i="59"/>
  <c r="U67" i="59"/>
  <c r="V67" i="59"/>
  <c r="W67" i="59"/>
  <c r="X67" i="59"/>
  <c r="U55" i="60"/>
  <c r="V55" i="60"/>
  <c r="W55" i="60"/>
  <c r="X55" i="60"/>
  <c r="U56" i="60"/>
  <c r="V56" i="60"/>
  <c r="W56" i="60"/>
  <c r="X56" i="60"/>
  <c r="U57" i="60"/>
  <c r="V57" i="60"/>
  <c r="W57" i="60"/>
  <c r="X57" i="60"/>
  <c r="U58" i="60"/>
  <c r="V58" i="60"/>
  <c r="W58" i="60"/>
  <c r="X58" i="60"/>
  <c r="U59" i="60"/>
  <c r="V59" i="60"/>
  <c r="W59" i="60"/>
  <c r="X59" i="60"/>
  <c r="U60" i="60"/>
  <c r="V60" i="60"/>
  <c r="W60" i="60"/>
  <c r="X60" i="60"/>
  <c r="U61" i="60"/>
  <c r="V61" i="60"/>
  <c r="W61" i="60"/>
  <c r="X61" i="60"/>
  <c r="U62" i="60"/>
  <c r="V62" i="60"/>
  <c r="W62" i="60"/>
  <c r="X62" i="60"/>
  <c r="U63" i="60"/>
  <c r="V63" i="60"/>
  <c r="W63" i="60"/>
  <c r="X63" i="60"/>
  <c r="U64" i="60"/>
  <c r="V64" i="60"/>
  <c r="W64" i="60"/>
  <c r="X64" i="60"/>
  <c r="U65" i="60"/>
  <c r="V65" i="60"/>
  <c r="W65" i="60"/>
  <c r="X65" i="60"/>
  <c r="U66" i="60"/>
  <c r="V66" i="60"/>
  <c r="W66" i="60"/>
  <c r="X66" i="60"/>
  <c r="U67" i="60"/>
  <c r="V67" i="60"/>
  <c r="W67" i="60"/>
  <c r="X67" i="60"/>
  <c r="U55" i="61"/>
  <c r="V55" i="61"/>
  <c r="W55" i="61"/>
  <c r="X55" i="61"/>
  <c r="U56" i="61"/>
  <c r="V56" i="61"/>
  <c r="W56" i="61"/>
  <c r="X56" i="61"/>
  <c r="U57" i="61"/>
  <c r="V57" i="61"/>
  <c r="W57" i="61"/>
  <c r="X57" i="61"/>
  <c r="U58" i="61"/>
  <c r="V58" i="61"/>
  <c r="W58" i="61"/>
  <c r="X58" i="61"/>
  <c r="U59" i="61"/>
  <c r="V59" i="61"/>
  <c r="W59" i="61"/>
  <c r="X59" i="61"/>
  <c r="U60" i="61"/>
  <c r="V60" i="61"/>
  <c r="W60" i="61"/>
  <c r="X60" i="61"/>
  <c r="U61" i="61"/>
  <c r="V61" i="61"/>
  <c r="W61" i="61"/>
  <c r="X61" i="61"/>
  <c r="U62" i="61"/>
  <c r="V62" i="61"/>
  <c r="W62" i="61"/>
  <c r="X62" i="61"/>
  <c r="U63" i="61"/>
  <c r="V63" i="61"/>
  <c r="W63" i="61"/>
  <c r="X63" i="61"/>
  <c r="U64" i="61"/>
  <c r="V64" i="61"/>
  <c r="W64" i="61"/>
  <c r="X64" i="61"/>
  <c r="U65" i="61"/>
  <c r="V65" i="61"/>
  <c r="W65" i="61"/>
  <c r="X65" i="61"/>
  <c r="U66" i="61"/>
  <c r="V66" i="61"/>
  <c r="W66" i="61"/>
  <c r="X66" i="61"/>
  <c r="U67" i="61"/>
  <c r="V67" i="61"/>
  <c r="W67" i="61"/>
  <c r="X67" i="61"/>
  <c r="U55" i="62"/>
  <c r="V55" i="62"/>
  <c r="W55" i="62"/>
  <c r="X55" i="62"/>
  <c r="U56" i="62"/>
  <c r="V56" i="62"/>
  <c r="W56" i="62"/>
  <c r="X56" i="62"/>
  <c r="U57" i="62"/>
  <c r="V57" i="62"/>
  <c r="W57" i="62"/>
  <c r="X57" i="62"/>
  <c r="U58" i="62"/>
  <c r="V58" i="62"/>
  <c r="W58" i="62"/>
  <c r="X58" i="62"/>
  <c r="U59" i="62"/>
  <c r="V59" i="62"/>
  <c r="W59" i="62"/>
  <c r="X59" i="62"/>
  <c r="U60" i="62"/>
  <c r="V60" i="62"/>
  <c r="W60" i="62"/>
  <c r="X60" i="62"/>
  <c r="U61" i="62"/>
  <c r="V61" i="62"/>
  <c r="W61" i="62"/>
  <c r="X61" i="62"/>
  <c r="U62" i="62"/>
  <c r="V62" i="62"/>
  <c r="W62" i="62"/>
  <c r="X62" i="62"/>
  <c r="U63" i="62"/>
  <c r="V63" i="62"/>
  <c r="W63" i="62"/>
  <c r="X63" i="62"/>
  <c r="U64" i="62"/>
  <c r="V64" i="62"/>
  <c r="W64" i="62"/>
  <c r="X64" i="62"/>
  <c r="U65" i="62"/>
  <c r="V65" i="62"/>
  <c r="W65" i="62"/>
  <c r="X65" i="62"/>
  <c r="U66" i="62"/>
  <c r="V66" i="62"/>
  <c r="W66" i="62"/>
  <c r="X66" i="62"/>
  <c r="U67" i="62"/>
  <c r="V67" i="62"/>
  <c r="W67" i="62"/>
  <c r="X67" i="62"/>
  <c r="U55" i="63"/>
  <c r="V55" i="63"/>
  <c r="W55" i="63"/>
  <c r="X55" i="63"/>
  <c r="U56" i="63"/>
  <c r="V56" i="63"/>
  <c r="W56" i="63"/>
  <c r="X56" i="63"/>
  <c r="U57" i="63"/>
  <c r="V57" i="63"/>
  <c r="W57" i="63"/>
  <c r="X57" i="63"/>
  <c r="U58" i="63"/>
  <c r="V58" i="63"/>
  <c r="W58" i="63"/>
  <c r="X58" i="63"/>
  <c r="U59" i="63"/>
  <c r="V59" i="63"/>
  <c r="W59" i="63"/>
  <c r="X59" i="63"/>
  <c r="U60" i="63"/>
  <c r="V60" i="63"/>
  <c r="W60" i="63"/>
  <c r="X60" i="63"/>
  <c r="U61" i="63"/>
  <c r="V61" i="63"/>
  <c r="W61" i="63"/>
  <c r="X61" i="63"/>
  <c r="U62" i="63"/>
  <c r="V62" i="63"/>
  <c r="W62" i="63"/>
  <c r="X62" i="63"/>
  <c r="U63" i="63"/>
  <c r="V63" i="63"/>
  <c r="W63" i="63"/>
  <c r="X63" i="63"/>
  <c r="U64" i="63"/>
  <c r="V64" i="63"/>
  <c r="W64" i="63"/>
  <c r="X64" i="63"/>
  <c r="U65" i="63"/>
  <c r="V65" i="63"/>
  <c r="W65" i="63"/>
  <c r="X65" i="63"/>
  <c r="U66" i="63"/>
  <c r="V66" i="63"/>
  <c r="W66" i="63"/>
  <c r="X66" i="63"/>
  <c r="U67" i="63"/>
  <c r="V67" i="63"/>
  <c r="W67" i="63"/>
  <c r="X67" i="63"/>
  <c r="U55" i="64"/>
  <c r="V55" i="64"/>
  <c r="W55" i="64"/>
  <c r="X55" i="64"/>
  <c r="U56" i="64"/>
  <c r="V56" i="64"/>
  <c r="W56" i="64"/>
  <c r="X56" i="64"/>
  <c r="U57" i="64"/>
  <c r="V57" i="64"/>
  <c r="W57" i="64"/>
  <c r="X57" i="64"/>
  <c r="U58" i="64"/>
  <c r="V58" i="64"/>
  <c r="W58" i="64"/>
  <c r="X58" i="64"/>
  <c r="U59" i="64"/>
  <c r="V59" i="64"/>
  <c r="W59" i="64"/>
  <c r="X59" i="64"/>
  <c r="U60" i="64"/>
  <c r="V60" i="64"/>
  <c r="W60" i="64"/>
  <c r="X60" i="64"/>
  <c r="U61" i="64"/>
  <c r="V61" i="64"/>
  <c r="W61" i="64"/>
  <c r="X61" i="64"/>
  <c r="U62" i="64"/>
  <c r="V62" i="64"/>
  <c r="W62" i="64"/>
  <c r="X62" i="64"/>
  <c r="U63" i="64"/>
  <c r="V63" i="64"/>
  <c r="W63" i="64"/>
  <c r="X63" i="64"/>
  <c r="U64" i="64"/>
  <c r="V64" i="64"/>
  <c r="W64" i="64"/>
  <c r="X64" i="64"/>
  <c r="U65" i="64"/>
  <c r="V65" i="64"/>
  <c r="W65" i="64"/>
  <c r="X65" i="64"/>
  <c r="U66" i="64"/>
  <c r="V66" i="64"/>
  <c r="W66" i="64"/>
  <c r="X66" i="64"/>
  <c r="U67" i="64"/>
  <c r="V67" i="64"/>
  <c r="W67" i="64"/>
  <c r="X67" i="64"/>
  <c r="U55" i="9"/>
  <c r="V55" i="9"/>
  <c r="W55" i="9"/>
  <c r="X55" i="9"/>
  <c r="U56" i="9"/>
  <c r="V56" i="9"/>
  <c r="W56" i="9"/>
  <c r="X56" i="9"/>
  <c r="U57" i="9"/>
  <c r="V57" i="9"/>
  <c r="W57" i="9"/>
  <c r="X57" i="9"/>
  <c r="U58" i="9"/>
  <c r="V58" i="9"/>
  <c r="W58" i="9"/>
  <c r="X58" i="9"/>
  <c r="U59" i="9"/>
  <c r="V59" i="9"/>
  <c r="W59" i="9"/>
  <c r="X59" i="9"/>
  <c r="U60" i="9"/>
  <c r="V60" i="9"/>
  <c r="W60" i="9"/>
  <c r="X60" i="9"/>
  <c r="U61" i="9"/>
  <c r="V61" i="9"/>
  <c r="W61" i="9"/>
  <c r="X61" i="9"/>
  <c r="U62" i="9"/>
  <c r="V62" i="9"/>
  <c r="W62" i="9"/>
  <c r="X62" i="9"/>
  <c r="U63" i="9"/>
  <c r="V63" i="9"/>
  <c r="W63" i="9"/>
  <c r="X63" i="9"/>
  <c r="U64" i="9"/>
  <c r="V64" i="9"/>
  <c r="W64" i="9"/>
  <c r="X64" i="9"/>
  <c r="U65" i="9"/>
  <c r="V65" i="9"/>
  <c r="W65" i="9"/>
  <c r="X65" i="9"/>
  <c r="U66" i="9"/>
  <c r="V66" i="9"/>
  <c r="W66" i="9"/>
  <c r="X66" i="9"/>
  <c r="U67" i="9"/>
  <c r="V67" i="9"/>
  <c r="W67" i="9"/>
  <c r="X67" i="9"/>
  <c r="U55" i="12"/>
  <c r="V55" i="12"/>
  <c r="W55" i="12"/>
  <c r="X55" i="12"/>
  <c r="U56" i="12"/>
  <c r="V56" i="12"/>
  <c r="W56" i="12"/>
  <c r="X56" i="12"/>
  <c r="U57" i="12"/>
  <c r="V57" i="12"/>
  <c r="W57" i="12"/>
  <c r="X57" i="12"/>
  <c r="U58" i="12"/>
  <c r="V58" i="12"/>
  <c r="W58" i="12"/>
  <c r="X58" i="12"/>
  <c r="U59" i="12"/>
  <c r="V59" i="12"/>
  <c r="W59" i="12"/>
  <c r="X59" i="12"/>
  <c r="U60" i="12"/>
  <c r="V60" i="12"/>
  <c r="W60" i="12"/>
  <c r="X60" i="12"/>
  <c r="U61" i="12"/>
  <c r="V61" i="12"/>
  <c r="W61" i="12"/>
  <c r="X61" i="12"/>
  <c r="U62" i="12"/>
  <c r="V62" i="12"/>
  <c r="W62" i="12"/>
  <c r="X62" i="12"/>
  <c r="U63" i="12"/>
  <c r="V63" i="12"/>
  <c r="W63" i="12"/>
  <c r="X63" i="12"/>
  <c r="U64" i="12"/>
  <c r="V64" i="12"/>
  <c r="W64" i="12"/>
  <c r="X64" i="12"/>
  <c r="U65" i="12"/>
  <c r="V65" i="12"/>
  <c r="W65" i="12"/>
  <c r="X65" i="12"/>
  <c r="U66" i="12"/>
  <c r="V66" i="12"/>
  <c r="W66" i="12"/>
  <c r="X66" i="12"/>
  <c r="U67" i="12"/>
  <c r="V67" i="12"/>
  <c r="W67" i="12"/>
  <c r="X67" i="12"/>
  <c r="U55" i="11"/>
  <c r="V55" i="11"/>
  <c r="W55" i="11"/>
  <c r="X55" i="11"/>
  <c r="U56" i="11"/>
  <c r="V56" i="11"/>
  <c r="W56" i="11"/>
  <c r="X56" i="11"/>
  <c r="U57" i="11"/>
  <c r="V57" i="11"/>
  <c r="W57" i="11"/>
  <c r="X57" i="11"/>
  <c r="U58" i="11"/>
  <c r="V58" i="11"/>
  <c r="W58" i="11"/>
  <c r="X58" i="11"/>
  <c r="U59" i="11"/>
  <c r="V59" i="11"/>
  <c r="W59" i="11"/>
  <c r="X59" i="11"/>
  <c r="U60" i="11"/>
  <c r="V60" i="11"/>
  <c r="W60" i="11"/>
  <c r="X60" i="11"/>
  <c r="U61" i="11"/>
  <c r="V61" i="11"/>
  <c r="W61" i="11"/>
  <c r="X61" i="11"/>
  <c r="U62" i="11"/>
  <c r="V62" i="11"/>
  <c r="W62" i="11"/>
  <c r="X62" i="11"/>
  <c r="U63" i="11"/>
  <c r="V63" i="11"/>
  <c r="W63" i="11"/>
  <c r="X63" i="11"/>
  <c r="U64" i="11"/>
  <c r="V64" i="11"/>
  <c r="W64" i="11"/>
  <c r="X64" i="11"/>
  <c r="U65" i="11"/>
  <c r="V65" i="11"/>
  <c r="W65" i="11"/>
  <c r="X65" i="11"/>
  <c r="U66" i="11"/>
  <c r="V66" i="11"/>
  <c r="W66" i="11"/>
  <c r="X66" i="11"/>
  <c r="U67" i="11"/>
  <c r="V67" i="11"/>
  <c r="W67" i="11"/>
  <c r="X67" i="11"/>
  <c r="U55" i="7"/>
  <c r="V55" i="7"/>
  <c r="W55" i="7"/>
  <c r="X55" i="7"/>
  <c r="U56" i="7"/>
  <c r="V56" i="7"/>
  <c r="W56" i="7"/>
  <c r="X56" i="7"/>
  <c r="U57" i="7"/>
  <c r="V57" i="7"/>
  <c r="W57" i="7"/>
  <c r="X57" i="7"/>
  <c r="U58" i="7"/>
  <c r="V58" i="7"/>
  <c r="W58" i="7"/>
  <c r="X58" i="7"/>
  <c r="U59" i="7"/>
  <c r="V59" i="7"/>
  <c r="W59" i="7"/>
  <c r="X59" i="7"/>
  <c r="U60" i="7"/>
  <c r="V60" i="7"/>
  <c r="W60" i="7"/>
  <c r="X60" i="7"/>
  <c r="U61" i="7"/>
  <c r="V61" i="7"/>
  <c r="W61" i="7"/>
  <c r="X61" i="7"/>
  <c r="U62" i="7"/>
  <c r="V62" i="7"/>
  <c r="W62" i="7"/>
  <c r="X62" i="7"/>
  <c r="U63" i="7"/>
  <c r="V63" i="7"/>
  <c r="W63" i="7"/>
  <c r="X63" i="7"/>
  <c r="U64" i="7"/>
  <c r="V64" i="7"/>
  <c r="W64" i="7"/>
  <c r="X64" i="7"/>
  <c r="U65" i="7"/>
  <c r="V65" i="7"/>
  <c r="W65" i="7"/>
  <c r="X65" i="7"/>
  <c r="U66" i="7"/>
  <c r="V66" i="7"/>
  <c r="W66" i="7"/>
  <c r="X66" i="7"/>
  <c r="U67" i="7"/>
  <c r="V67" i="7"/>
  <c r="W67" i="7"/>
  <c r="X67" i="7"/>
  <c r="U55" i="65"/>
  <c r="V55" i="65"/>
  <c r="W55" i="65"/>
  <c r="X55" i="65"/>
  <c r="U56" i="65"/>
  <c r="V56" i="65"/>
  <c r="W56" i="65"/>
  <c r="X56" i="65"/>
  <c r="U57" i="65"/>
  <c r="V57" i="65"/>
  <c r="W57" i="65"/>
  <c r="X57" i="65"/>
  <c r="U58" i="65"/>
  <c r="V58" i="65"/>
  <c r="W58" i="65"/>
  <c r="X58" i="65"/>
  <c r="U59" i="65"/>
  <c r="V59" i="65"/>
  <c r="W59" i="65"/>
  <c r="X59" i="65"/>
  <c r="U60" i="65"/>
  <c r="V60" i="65"/>
  <c r="W60" i="65"/>
  <c r="X60" i="65"/>
  <c r="U61" i="65"/>
  <c r="V61" i="65"/>
  <c r="W61" i="65"/>
  <c r="X61" i="65"/>
  <c r="U62" i="65"/>
  <c r="V62" i="65"/>
  <c r="W62" i="65"/>
  <c r="X62" i="65"/>
  <c r="U63" i="65"/>
  <c r="V63" i="65"/>
  <c r="W63" i="65"/>
  <c r="X63" i="65"/>
  <c r="U64" i="65"/>
  <c r="V64" i="65"/>
  <c r="W64" i="65"/>
  <c r="X64" i="65"/>
  <c r="U65" i="65"/>
  <c r="V65" i="65"/>
  <c r="W65" i="65"/>
  <c r="X65" i="65"/>
  <c r="U66" i="65"/>
  <c r="V66" i="65"/>
  <c r="W66" i="65"/>
  <c r="X66" i="65"/>
  <c r="U67" i="65"/>
  <c r="V67" i="65"/>
  <c r="W67" i="65"/>
  <c r="X67" i="65"/>
  <c r="U55" i="66"/>
  <c r="V55" i="66"/>
  <c r="W55" i="66"/>
  <c r="X55" i="66"/>
  <c r="U56" i="66"/>
  <c r="V56" i="66"/>
  <c r="W56" i="66"/>
  <c r="X56" i="66"/>
  <c r="U57" i="66"/>
  <c r="V57" i="66"/>
  <c r="W57" i="66"/>
  <c r="X57" i="66"/>
  <c r="U58" i="66"/>
  <c r="V58" i="66"/>
  <c r="W58" i="66"/>
  <c r="X58" i="66"/>
  <c r="U59" i="66"/>
  <c r="V59" i="66"/>
  <c r="W59" i="66"/>
  <c r="X59" i="66"/>
  <c r="U60" i="66"/>
  <c r="V60" i="66"/>
  <c r="W60" i="66"/>
  <c r="X60" i="66"/>
  <c r="U61" i="66"/>
  <c r="V61" i="66"/>
  <c r="W61" i="66"/>
  <c r="X61" i="66"/>
  <c r="U62" i="66"/>
  <c r="V62" i="66"/>
  <c r="W62" i="66"/>
  <c r="X62" i="66"/>
  <c r="U63" i="66"/>
  <c r="V63" i="66"/>
  <c r="W63" i="66"/>
  <c r="X63" i="66"/>
  <c r="U64" i="66"/>
  <c r="V64" i="66"/>
  <c r="W64" i="66"/>
  <c r="X64" i="66"/>
  <c r="U65" i="66"/>
  <c r="V65" i="66"/>
  <c r="W65" i="66"/>
  <c r="X65" i="66"/>
  <c r="U66" i="66"/>
  <c r="V66" i="66"/>
  <c r="W66" i="66"/>
  <c r="X66" i="66"/>
  <c r="U67" i="66"/>
  <c r="V67" i="66"/>
  <c r="W67" i="66"/>
  <c r="X67" i="66"/>
  <c r="U55" i="67"/>
  <c r="V55" i="67"/>
  <c r="W55" i="67"/>
  <c r="X55" i="67"/>
  <c r="U56" i="67"/>
  <c r="V56" i="67"/>
  <c r="W56" i="67"/>
  <c r="X56" i="67"/>
  <c r="U57" i="67"/>
  <c r="V57" i="67"/>
  <c r="W57" i="67"/>
  <c r="X57" i="67"/>
  <c r="U58" i="67"/>
  <c r="V58" i="67"/>
  <c r="W58" i="67"/>
  <c r="X58" i="67"/>
  <c r="U59" i="67"/>
  <c r="V59" i="67"/>
  <c r="W59" i="67"/>
  <c r="X59" i="67"/>
  <c r="U60" i="67"/>
  <c r="V60" i="67"/>
  <c r="W60" i="67"/>
  <c r="X60" i="67"/>
  <c r="U61" i="67"/>
  <c r="V61" i="67"/>
  <c r="W61" i="67"/>
  <c r="X61" i="67"/>
  <c r="U62" i="67"/>
  <c r="V62" i="67"/>
  <c r="W62" i="67"/>
  <c r="X62" i="67"/>
  <c r="U63" i="67"/>
  <c r="V63" i="67"/>
  <c r="W63" i="67"/>
  <c r="X63" i="67"/>
  <c r="U64" i="67"/>
  <c r="V64" i="67"/>
  <c r="W64" i="67"/>
  <c r="X64" i="67"/>
  <c r="U65" i="67"/>
  <c r="V65" i="67"/>
  <c r="W65" i="67"/>
  <c r="X65" i="67"/>
  <c r="U66" i="67"/>
  <c r="V66" i="67"/>
  <c r="W66" i="67"/>
  <c r="X66" i="67"/>
  <c r="U67" i="67"/>
  <c r="V67" i="67"/>
  <c r="W67" i="67"/>
  <c r="X67" i="67"/>
  <c r="U55" i="68"/>
  <c r="V55" i="68"/>
  <c r="W55" i="68"/>
  <c r="X55" i="68"/>
  <c r="U56" i="68"/>
  <c r="V56" i="68"/>
  <c r="W56" i="68"/>
  <c r="X56" i="68"/>
  <c r="U57" i="68"/>
  <c r="V57" i="68"/>
  <c r="W57" i="68"/>
  <c r="X57" i="68"/>
  <c r="U58" i="68"/>
  <c r="V58" i="68"/>
  <c r="W58" i="68"/>
  <c r="X58" i="68"/>
  <c r="U59" i="68"/>
  <c r="V59" i="68"/>
  <c r="W59" i="68"/>
  <c r="X59" i="68"/>
  <c r="U60" i="68"/>
  <c r="V60" i="68"/>
  <c r="W60" i="68"/>
  <c r="X60" i="68"/>
  <c r="U61" i="68"/>
  <c r="V61" i="68"/>
  <c r="W61" i="68"/>
  <c r="X61" i="68"/>
  <c r="U62" i="68"/>
  <c r="V62" i="68"/>
  <c r="W62" i="68"/>
  <c r="X62" i="68"/>
  <c r="U63" i="68"/>
  <c r="V63" i="68"/>
  <c r="W63" i="68"/>
  <c r="X63" i="68"/>
  <c r="U64" i="68"/>
  <c r="V64" i="68"/>
  <c r="W64" i="68"/>
  <c r="X64" i="68"/>
  <c r="U65" i="68"/>
  <c r="V65" i="68"/>
  <c r="W65" i="68"/>
  <c r="X65" i="68"/>
  <c r="U66" i="68"/>
  <c r="V66" i="68"/>
  <c r="W66" i="68"/>
  <c r="X66" i="68"/>
  <c r="U67" i="68"/>
  <c r="V67" i="68"/>
  <c r="W67" i="68"/>
  <c r="X67" i="68"/>
  <c r="U55" i="69"/>
  <c r="V55" i="69"/>
  <c r="W55" i="69"/>
  <c r="X55" i="69"/>
  <c r="U56" i="69"/>
  <c r="V56" i="69"/>
  <c r="W56" i="69"/>
  <c r="X56" i="69"/>
  <c r="U57" i="69"/>
  <c r="V57" i="69"/>
  <c r="W57" i="69"/>
  <c r="X57" i="69"/>
  <c r="U58" i="69"/>
  <c r="V58" i="69"/>
  <c r="W58" i="69"/>
  <c r="X58" i="69"/>
  <c r="U59" i="69"/>
  <c r="V59" i="69"/>
  <c r="W59" i="69"/>
  <c r="X59" i="69"/>
  <c r="U60" i="69"/>
  <c r="V60" i="69"/>
  <c r="W60" i="69"/>
  <c r="X60" i="69"/>
  <c r="U61" i="69"/>
  <c r="V61" i="69"/>
  <c r="W61" i="69"/>
  <c r="X61" i="69"/>
  <c r="U62" i="69"/>
  <c r="V62" i="69"/>
  <c r="W62" i="69"/>
  <c r="X62" i="69"/>
  <c r="U63" i="69"/>
  <c r="V63" i="69"/>
  <c r="W63" i="69"/>
  <c r="X63" i="69"/>
  <c r="U64" i="69"/>
  <c r="V64" i="69"/>
  <c r="W64" i="69"/>
  <c r="X64" i="69"/>
  <c r="U65" i="69"/>
  <c r="V65" i="69"/>
  <c r="W65" i="69"/>
  <c r="X65" i="69"/>
  <c r="U66" i="69"/>
  <c r="V66" i="69"/>
  <c r="W66" i="69"/>
  <c r="X66" i="69"/>
  <c r="U67" i="69"/>
  <c r="V67" i="69"/>
  <c r="W67" i="69"/>
  <c r="X67" i="69"/>
  <c r="U55" i="70"/>
  <c r="V55" i="70"/>
  <c r="W55" i="70"/>
  <c r="X55" i="70"/>
  <c r="U56" i="70"/>
  <c r="V56" i="70"/>
  <c r="W56" i="70"/>
  <c r="X56" i="70"/>
  <c r="U57" i="70"/>
  <c r="V57" i="70"/>
  <c r="W57" i="70"/>
  <c r="X57" i="70"/>
  <c r="U58" i="70"/>
  <c r="V58" i="70"/>
  <c r="W58" i="70"/>
  <c r="X58" i="70"/>
  <c r="U59" i="70"/>
  <c r="V59" i="70"/>
  <c r="W59" i="70"/>
  <c r="X59" i="70"/>
  <c r="U60" i="70"/>
  <c r="V60" i="70"/>
  <c r="W60" i="70"/>
  <c r="X60" i="70"/>
  <c r="U61" i="70"/>
  <c r="V61" i="70"/>
  <c r="W61" i="70"/>
  <c r="X61" i="70"/>
  <c r="U62" i="70"/>
  <c r="V62" i="70"/>
  <c r="W62" i="70"/>
  <c r="X62" i="70"/>
  <c r="U63" i="70"/>
  <c r="V63" i="70"/>
  <c r="W63" i="70"/>
  <c r="X63" i="70"/>
  <c r="U64" i="70"/>
  <c r="V64" i="70"/>
  <c r="W64" i="70"/>
  <c r="X64" i="70"/>
  <c r="U65" i="70"/>
  <c r="V65" i="70"/>
  <c r="W65" i="70"/>
  <c r="X65" i="70"/>
  <c r="U66" i="70"/>
  <c r="V66" i="70"/>
  <c r="W66" i="70"/>
  <c r="X66" i="70"/>
  <c r="V67" i="70"/>
  <c r="W67" i="70"/>
  <c r="X67" i="70"/>
  <c r="U55" i="71"/>
  <c r="V55" i="71"/>
  <c r="W55" i="71"/>
  <c r="X55" i="71"/>
  <c r="U56" i="71"/>
  <c r="V56" i="71"/>
  <c r="W56" i="71"/>
  <c r="X56" i="71"/>
  <c r="U57" i="71"/>
  <c r="V57" i="71"/>
  <c r="W57" i="71"/>
  <c r="X57" i="71"/>
  <c r="U58" i="71"/>
  <c r="V58" i="71"/>
  <c r="W58" i="71"/>
  <c r="X58" i="71"/>
  <c r="U59" i="71"/>
  <c r="V59" i="71"/>
  <c r="W59" i="71"/>
  <c r="X59" i="71"/>
  <c r="U60" i="71"/>
  <c r="V60" i="71"/>
  <c r="W60" i="71"/>
  <c r="X60" i="71"/>
  <c r="U61" i="71"/>
  <c r="V61" i="71"/>
  <c r="W61" i="71"/>
  <c r="X61" i="71"/>
  <c r="U62" i="71"/>
  <c r="V62" i="71"/>
  <c r="W62" i="71"/>
  <c r="X62" i="71"/>
  <c r="U63" i="71"/>
  <c r="V63" i="71"/>
  <c r="W63" i="71"/>
  <c r="X63" i="71"/>
  <c r="U64" i="71"/>
  <c r="V64" i="71"/>
  <c r="W64" i="71"/>
  <c r="X64" i="71"/>
  <c r="U65" i="71"/>
  <c r="V65" i="71"/>
  <c r="W65" i="71"/>
  <c r="X65" i="71"/>
  <c r="U66" i="71"/>
  <c r="V66" i="71"/>
  <c r="W66" i="71"/>
  <c r="X66" i="71"/>
  <c r="U67" i="71"/>
  <c r="V67" i="71"/>
  <c r="W67" i="71"/>
  <c r="X67" i="71"/>
  <c r="U55" i="72"/>
  <c r="V55" i="72"/>
  <c r="W55" i="72"/>
  <c r="X55" i="72"/>
  <c r="U56" i="72"/>
  <c r="V56" i="72"/>
  <c r="W56" i="72"/>
  <c r="X56" i="72"/>
  <c r="U57" i="72"/>
  <c r="V57" i="72"/>
  <c r="W57" i="72"/>
  <c r="X57" i="72"/>
  <c r="U58" i="72"/>
  <c r="V58" i="72"/>
  <c r="W58" i="72"/>
  <c r="X58" i="72"/>
  <c r="U59" i="72"/>
  <c r="V59" i="72"/>
  <c r="W59" i="72"/>
  <c r="X59" i="72"/>
  <c r="U60" i="72"/>
  <c r="V60" i="72"/>
  <c r="W60" i="72"/>
  <c r="X60" i="72"/>
  <c r="U61" i="72"/>
  <c r="V61" i="72"/>
  <c r="W61" i="72"/>
  <c r="X61" i="72"/>
  <c r="U62" i="72"/>
  <c r="V62" i="72"/>
  <c r="W62" i="72"/>
  <c r="X62" i="72"/>
  <c r="U63" i="72"/>
  <c r="V63" i="72"/>
  <c r="W63" i="72"/>
  <c r="X63" i="72"/>
  <c r="U64" i="72"/>
  <c r="V64" i="72"/>
  <c r="W64" i="72"/>
  <c r="X64" i="72"/>
  <c r="U65" i="72"/>
  <c r="V65" i="72"/>
  <c r="W65" i="72"/>
  <c r="X65" i="72"/>
  <c r="U66" i="72"/>
  <c r="V66" i="72"/>
  <c r="W66" i="72"/>
  <c r="X66" i="72"/>
  <c r="U67" i="72"/>
  <c r="V67" i="72"/>
  <c r="W67" i="72"/>
  <c r="X67" i="72"/>
  <c r="U55" i="73"/>
  <c r="V55" i="73"/>
  <c r="W55" i="73"/>
  <c r="X55" i="73"/>
  <c r="U56" i="73"/>
  <c r="V56" i="73"/>
  <c r="W56" i="73"/>
  <c r="X56" i="73"/>
  <c r="U57" i="73"/>
  <c r="V57" i="73"/>
  <c r="W57" i="73"/>
  <c r="X57" i="73"/>
  <c r="U58" i="73"/>
  <c r="V58" i="73"/>
  <c r="W58" i="73"/>
  <c r="X58" i="73"/>
  <c r="U59" i="73"/>
  <c r="V59" i="73"/>
  <c r="W59" i="73"/>
  <c r="X59" i="73"/>
  <c r="U60" i="73"/>
  <c r="V60" i="73"/>
  <c r="W60" i="73"/>
  <c r="X60" i="73"/>
  <c r="U61" i="73"/>
  <c r="V61" i="73"/>
  <c r="W61" i="73"/>
  <c r="X61" i="73"/>
  <c r="U62" i="73"/>
  <c r="V62" i="73"/>
  <c r="W62" i="73"/>
  <c r="X62" i="73"/>
  <c r="U63" i="73"/>
  <c r="V63" i="73"/>
  <c r="W63" i="73"/>
  <c r="X63" i="73"/>
  <c r="U64" i="73"/>
  <c r="V64" i="73"/>
  <c r="W64" i="73"/>
  <c r="X64" i="73"/>
  <c r="U65" i="73"/>
  <c r="V65" i="73"/>
  <c r="W65" i="73"/>
  <c r="X65" i="73"/>
  <c r="U66" i="73"/>
  <c r="V66" i="73"/>
  <c r="W66" i="73"/>
  <c r="X66" i="73"/>
  <c r="U67" i="73"/>
  <c r="V67" i="73"/>
  <c r="W67" i="73"/>
  <c r="X67" i="73"/>
  <c r="U55" i="74"/>
  <c r="V55" i="74"/>
  <c r="W55" i="74"/>
  <c r="X55" i="74"/>
  <c r="U56" i="74"/>
  <c r="V56" i="74"/>
  <c r="W56" i="74"/>
  <c r="X56" i="74"/>
  <c r="U57" i="74"/>
  <c r="V57" i="74"/>
  <c r="W57" i="74"/>
  <c r="X57" i="74"/>
  <c r="U58" i="74"/>
  <c r="V58" i="74"/>
  <c r="W58" i="74"/>
  <c r="X58" i="74"/>
  <c r="U59" i="74"/>
  <c r="V59" i="74"/>
  <c r="W59" i="74"/>
  <c r="X59" i="74"/>
  <c r="U60" i="74"/>
  <c r="V60" i="74"/>
  <c r="W60" i="74"/>
  <c r="X60" i="74"/>
  <c r="U61" i="74"/>
  <c r="V61" i="74"/>
  <c r="W61" i="74"/>
  <c r="X61" i="74"/>
  <c r="U62" i="74"/>
  <c r="V62" i="74"/>
  <c r="W62" i="74"/>
  <c r="X62" i="74"/>
  <c r="U63" i="74"/>
  <c r="V63" i="74"/>
  <c r="W63" i="74"/>
  <c r="X63" i="74"/>
  <c r="U64" i="74"/>
  <c r="V64" i="74"/>
  <c r="W64" i="74"/>
  <c r="X64" i="74"/>
  <c r="U65" i="74"/>
  <c r="V65" i="74"/>
  <c r="W65" i="74"/>
  <c r="X65" i="74"/>
  <c r="U66" i="74"/>
  <c r="V66" i="74"/>
  <c r="W66" i="74"/>
  <c r="X66" i="74"/>
  <c r="U67" i="74"/>
  <c r="V67" i="74"/>
  <c r="W67" i="74"/>
  <c r="X67" i="74"/>
  <c r="U55" i="75"/>
  <c r="V55" i="75"/>
  <c r="W55" i="75"/>
  <c r="X55" i="75"/>
  <c r="U56" i="75"/>
  <c r="V56" i="75"/>
  <c r="W56" i="75"/>
  <c r="X56" i="75"/>
  <c r="U57" i="75"/>
  <c r="V57" i="75"/>
  <c r="W57" i="75"/>
  <c r="X57" i="75"/>
  <c r="U58" i="75"/>
  <c r="V58" i="75"/>
  <c r="W58" i="75"/>
  <c r="X58" i="75"/>
  <c r="U59" i="75"/>
  <c r="V59" i="75"/>
  <c r="W59" i="75"/>
  <c r="X59" i="75"/>
  <c r="U60" i="75"/>
  <c r="V60" i="75"/>
  <c r="W60" i="75"/>
  <c r="X60" i="75"/>
  <c r="U61" i="75"/>
  <c r="V61" i="75"/>
  <c r="W61" i="75"/>
  <c r="X61" i="75"/>
  <c r="U62" i="75"/>
  <c r="V62" i="75"/>
  <c r="W62" i="75"/>
  <c r="X62" i="75"/>
  <c r="U63" i="75"/>
  <c r="V63" i="75"/>
  <c r="W63" i="75"/>
  <c r="X63" i="75"/>
  <c r="U64" i="75"/>
  <c r="V64" i="75"/>
  <c r="W64" i="75"/>
  <c r="X64" i="75"/>
  <c r="U65" i="75"/>
  <c r="V65" i="75"/>
  <c r="W65" i="75"/>
  <c r="X65" i="75"/>
  <c r="U66" i="75"/>
  <c r="V66" i="75"/>
  <c r="W66" i="75"/>
  <c r="X66" i="75"/>
  <c r="U67" i="75"/>
  <c r="V67" i="75"/>
  <c r="W67" i="75"/>
  <c r="X67" i="75"/>
  <c r="U55" i="76"/>
  <c r="V55" i="76"/>
  <c r="W55" i="76"/>
  <c r="X55" i="76"/>
  <c r="U56" i="76"/>
  <c r="V56" i="76"/>
  <c r="W56" i="76"/>
  <c r="X56" i="76"/>
  <c r="U57" i="76"/>
  <c r="V57" i="76"/>
  <c r="W57" i="76"/>
  <c r="X57" i="76"/>
  <c r="U58" i="76"/>
  <c r="V58" i="76"/>
  <c r="W58" i="76"/>
  <c r="X58" i="76"/>
  <c r="U59" i="76"/>
  <c r="V59" i="76"/>
  <c r="W59" i="76"/>
  <c r="X59" i="76"/>
  <c r="U60" i="76"/>
  <c r="V60" i="76"/>
  <c r="W60" i="76"/>
  <c r="X60" i="76"/>
  <c r="U61" i="76"/>
  <c r="V61" i="76"/>
  <c r="W61" i="76"/>
  <c r="X61" i="76"/>
  <c r="U62" i="76"/>
  <c r="V62" i="76"/>
  <c r="W62" i="76"/>
  <c r="X62" i="76"/>
  <c r="U63" i="76"/>
  <c r="V63" i="76"/>
  <c r="W63" i="76"/>
  <c r="X63" i="76"/>
  <c r="U64" i="76"/>
  <c r="V64" i="76"/>
  <c r="W64" i="76"/>
  <c r="X64" i="76"/>
  <c r="U65" i="76"/>
  <c r="V65" i="76"/>
  <c r="W65" i="76"/>
  <c r="X65" i="76"/>
  <c r="U66" i="76"/>
  <c r="V66" i="76"/>
  <c r="W66" i="76"/>
  <c r="X66" i="76"/>
  <c r="U67" i="76"/>
  <c r="V67" i="76"/>
  <c r="W67" i="76"/>
  <c r="X67" i="76"/>
  <c r="U55" i="77"/>
  <c r="V55" i="77"/>
  <c r="W55" i="77"/>
  <c r="X55" i="77"/>
  <c r="U56" i="77"/>
  <c r="V56" i="77"/>
  <c r="W56" i="77"/>
  <c r="X56" i="77"/>
  <c r="U57" i="77"/>
  <c r="V57" i="77"/>
  <c r="W57" i="77"/>
  <c r="X57" i="77"/>
  <c r="U58" i="77"/>
  <c r="V58" i="77"/>
  <c r="W58" i="77"/>
  <c r="X58" i="77"/>
  <c r="U59" i="77"/>
  <c r="V59" i="77"/>
  <c r="W59" i="77"/>
  <c r="X59" i="77"/>
  <c r="U60" i="77"/>
  <c r="V60" i="77"/>
  <c r="W60" i="77"/>
  <c r="X60" i="77"/>
  <c r="U61" i="77"/>
  <c r="V61" i="77"/>
  <c r="W61" i="77"/>
  <c r="X61" i="77"/>
  <c r="U62" i="77"/>
  <c r="V62" i="77"/>
  <c r="W62" i="77"/>
  <c r="X62" i="77"/>
  <c r="U63" i="77"/>
  <c r="V63" i="77"/>
  <c r="W63" i="77"/>
  <c r="X63" i="77"/>
  <c r="U64" i="77"/>
  <c r="V64" i="77"/>
  <c r="W64" i="77"/>
  <c r="X64" i="77"/>
  <c r="U65" i="77"/>
  <c r="V65" i="77"/>
  <c r="W65" i="77"/>
  <c r="X65" i="77"/>
  <c r="U66" i="77"/>
  <c r="V66" i="77"/>
  <c r="W66" i="77"/>
  <c r="X66" i="77"/>
  <c r="U67" i="77"/>
  <c r="V67" i="77"/>
  <c r="W67" i="77"/>
  <c r="X67" i="77"/>
  <c r="U55" i="78"/>
  <c r="V55" i="78"/>
  <c r="W55" i="78"/>
  <c r="X55" i="78"/>
  <c r="U56" i="78"/>
  <c r="V56" i="78"/>
  <c r="W56" i="78"/>
  <c r="X56" i="78"/>
  <c r="U57" i="78"/>
  <c r="V57" i="78"/>
  <c r="W57" i="78"/>
  <c r="X57" i="78"/>
  <c r="U58" i="78"/>
  <c r="V58" i="78"/>
  <c r="W58" i="78"/>
  <c r="X58" i="78"/>
  <c r="U59" i="78"/>
  <c r="V59" i="78"/>
  <c r="W59" i="78"/>
  <c r="X59" i="78"/>
  <c r="U60" i="78"/>
  <c r="V60" i="78"/>
  <c r="W60" i="78"/>
  <c r="X60" i="78"/>
  <c r="U61" i="78"/>
  <c r="V61" i="78"/>
  <c r="W61" i="78"/>
  <c r="X61" i="78"/>
  <c r="U62" i="78"/>
  <c r="V62" i="78"/>
  <c r="W62" i="78"/>
  <c r="X62" i="78"/>
  <c r="U63" i="78"/>
  <c r="V63" i="78"/>
  <c r="W63" i="78"/>
  <c r="X63" i="78"/>
  <c r="U64" i="78"/>
  <c r="V64" i="78"/>
  <c r="W64" i="78"/>
  <c r="X64" i="78"/>
  <c r="U65" i="78"/>
  <c r="V65" i="78"/>
  <c r="W65" i="78"/>
  <c r="X65" i="78"/>
  <c r="U66" i="78"/>
  <c r="V66" i="78"/>
  <c r="W66" i="78"/>
  <c r="X66" i="78"/>
  <c r="U67" i="78"/>
  <c r="V67" i="78"/>
  <c r="W67" i="78"/>
  <c r="X67" i="78"/>
  <c r="U55" i="52"/>
  <c r="V55" i="52"/>
  <c r="W55" i="52"/>
  <c r="X55" i="52"/>
  <c r="U56" i="52"/>
  <c r="V56" i="52"/>
  <c r="W56" i="52"/>
  <c r="X56" i="52"/>
  <c r="U57" i="52"/>
  <c r="V57" i="52"/>
  <c r="W57" i="52"/>
  <c r="X57" i="52"/>
  <c r="U58" i="52"/>
  <c r="V58" i="52"/>
  <c r="W58" i="52"/>
  <c r="X58" i="52"/>
  <c r="U59" i="52"/>
  <c r="V59" i="52"/>
  <c r="W59" i="52"/>
  <c r="X59" i="52"/>
  <c r="U60" i="52"/>
  <c r="V60" i="52"/>
  <c r="W60" i="52"/>
  <c r="X60" i="52"/>
  <c r="U61" i="52"/>
  <c r="V61" i="52"/>
  <c r="W61" i="52"/>
  <c r="X61" i="52"/>
  <c r="U62" i="52"/>
  <c r="V62" i="52"/>
  <c r="W62" i="52"/>
  <c r="X62" i="52"/>
  <c r="U63" i="52"/>
  <c r="V63" i="52"/>
  <c r="W63" i="52"/>
  <c r="X63" i="52"/>
  <c r="U64" i="52"/>
  <c r="V64" i="52"/>
  <c r="W64" i="52"/>
  <c r="X64" i="52"/>
  <c r="U65" i="52"/>
  <c r="V65" i="52"/>
  <c r="W65" i="52"/>
  <c r="X65" i="52"/>
  <c r="U66" i="52"/>
  <c r="V66" i="52"/>
  <c r="W66" i="52"/>
  <c r="X66" i="52"/>
  <c r="U67" i="52"/>
  <c r="V67" i="52"/>
  <c r="W67" i="52"/>
  <c r="X67" i="52"/>
  <c r="X54" i="53"/>
  <c r="W54" i="53"/>
  <c r="V54" i="53"/>
  <c r="U54" i="53"/>
  <c r="X54" i="54"/>
  <c r="W54" i="54"/>
  <c r="V54" i="54"/>
  <c r="U54" i="54"/>
  <c r="X54" i="55"/>
  <c r="W54" i="55"/>
  <c r="V54" i="55"/>
  <c r="U54" i="55"/>
  <c r="X54" i="56"/>
  <c r="W54" i="56"/>
  <c r="V54" i="56"/>
  <c r="U54" i="56"/>
  <c r="X54" i="57"/>
  <c r="W54" i="57"/>
  <c r="V54" i="57"/>
  <c r="U54" i="57"/>
  <c r="X54" i="58"/>
  <c r="W54" i="58"/>
  <c r="V54" i="58"/>
  <c r="U54" i="58"/>
  <c r="X54" i="59"/>
  <c r="W54" i="59"/>
  <c r="V54" i="59"/>
  <c r="U54" i="59"/>
  <c r="X54" i="60"/>
  <c r="W54" i="60"/>
  <c r="V54" i="60"/>
  <c r="U54" i="60"/>
  <c r="X54" i="61"/>
  <c r="W54" i="61"/>
  <c r="V54" i="61"/>
  <c r="U54" i="61"/>
  <c r="X54" i="62"/>
  <c r="W54" i="62"/>
  <c r="V54" i="62"/>
  <c r="U54" i="62"/>
  <c r="X54" i="63"/>
  <c r="W54" i="63"/>
  <c r="V54" i="63"/>
  <c r="U54" i="63"/>
  <c r="X54" i="64"/>
  <c r="W54" i="64"/>
  <c r="V54" i="64"/>
  <c r="U54" i="64"/>
  <c r="X54" i="9"/>
  <c r="W54" i="9"/>
  <c r="V54" i="9"/>
  <c r="U54" i="9"/>
  <c r="X54" i="12"/>
  <c r="W54" i="12"/>
  <c r="V54" i="12"/>
  <c r="U54" i="12"/>
  <c r="X54" i="11"/>
  <c r="W54" i="11"/>
  <c r="V54" i="11"/>
  <c r="U54" i="11"/>
  <c r="X54" i="7"/>
  <c r="W54" i="7"/>
  <c r="V54" i="7"/>
  <c r="U54" i="7"/>
  <c r="X54" i="65"/>
  <c r="W54" i="65"/>
  <c r="V54" i="65"/>
  <c r="U54" i="65"/>
  <c r="X54" i="66"/>
  <c r="W54" i="66"/>
  <c r="V54" i="66"/>
  <c r="U54" i="66"/>
  <c r="X54" i="67"/>
  <c r="W54" i="67"/>
  <c r="V54" i="67"/>
  <c r="U54" i="67"/>
  <c r="X54" i="68"/>
  <c r="W54" i="68"/>
  <c r="V54" i="68"/>
  <c r="U54" i="68"/>
  <c r="X54" i="69"/>
  <c r="W54" i="69"/>
  <c r="V54" i="69"/>
  <c r="U54" i="69"/>
  <c r="X54" i="70"/>
  <c r="W54" i="70"/>
  <c r="V54" i="70"/>
  <c r="U54" i="70"/>
  <c r="X54" i="71"/>
  <c r="W54" i="71"/>
  <c r="V54" i="71"/>
  <c r="U54" i="71"/>
  <c r="X54" i="72"/>
  <c r="W54" i="72"/>
  <c r="V54" i="72"/>
  <c r="U54" i="72"/>
  <c r="X54" i="73"/>
  <c r="W54" i="73"/>
  <c r="V54" i="73"/>
  <c r="U54" i="73"/>
  <c r="X54" i="74"/>
  <c r="W54" i="74"/>
  <c r="V54" i="74"/>
  <c r="U54" i="74"/>
  <c r="X54" i="75"/>
  <c r="W54" i="75"/>
  <c r="V54" i="75"/>
  <c r="U54" i="75"/>
  <c r="X54" i="76"/>
  <c r="W54" i="76"/>
  <c r="V54" i="76"/>
  <c r="U54" i="76"/>
  <c r="X54" i="77"/>
  <c r="W54" i="77"/>
  <c r="V54" i="77"/>
  <c r="U54" i="77"/>
  <c r="X54" i="78"/>
  <c r="W54" i="78"/>
  <c r="V54" i="78"/>
  <c r="U54" i="78"/>
  <c r="X54" i="52"/>
  <c r="W54" i="52"/>
  <c r="V54" i="52"/>
  <c r="U54" i="52"/>
  <c r="C55" i="53"/>
  <c r="D55" i="53"/>
  <c r="E55" i="53"/>
  <c r="F55" i="53"/>
  <c r="G55" i="53"/>
  <c r="H55" i="53"/>
  <c r="I55" i="53"/>
  <c r="J55" i="53"/>
  <c r="K55" i="53"/>
  <c r="L55" i="53"/>
  <c r="M55" i="53"/>
  <c r="N55" i="53"/>
  <c r="O55" i="53"/>
  <c r="C56" i="53"/>
  <c r="D56" i="53"/>
  <c r="E56" i="53"/>
  <c r="F56" i="53"/>
  <c r="G56" i="53"/>
  <c r="H56" i="53"/>
  <c r="I56" i="53"/>
  <c r="J56" i="53"/>
  <c r="K56" i="53"/>
  <c r="L56" i="53"/>
  <c r="M56" i="53"/>
  <c r="N56" i="53"/>
  <c r="O56" i="53"/>
  <c r="C57" i="53"/>
  <c r="D57" i="53"/>
  <c r="E57" i="53"/>
  <c r="F57" i="53"/>
  <c r="G57" i="53"/>
  <c r="H57" i="53"/>
  <c r="I57" i="53"/>
  <c r="J57" i="53"/>
  <c r="K57" i="53"/>
  <c r="L57" i="53"/>
  <c r="M57" i="53"/>
  <c r="N57" i="53"/>
  <c r="O57" i="53"/>
  <c r="C58" i="53"/>
  <c r="D58" i="53"/>
  <c r="E58" i="53"/>
  <c r="F58" i="53"/>
  <c r="G58" i="53"/>
  <c r="H58" i="53"/>
  <c r="I58" i="53"/>
  <c r="J58" i="53"/>
  <c r="K58" i="53"/>
  <c r="L58" i="53"/>
  <c r="M58" i="53"/>
  <c r="N58" i="53"/>
  <c r="O58" i="53"/>
  <c r="C59" i="53"/>
  <c r="D59" i="53"/>
  <c r="E59" i="53"/>
  <c r="F59" i="53"/>
  <c r="G59" i="53"/>
  <c r="H59" i="53"/>
  <c r="I59" i="53"/>
  <c r="J59" i="53"/>
  <c r="K59" i="53"/>
  <c r="L59" i="53"/>
  <c r="M59" i="53"/>
  <c r="N59" i="53"/>
  <c r="O59" i="53"/>
  <c r="C60" i="53"/>
  <c r="D60" i="53"/>
  <c r="E60" i="53"/>
  <c r="F60" i="53"/>
  <c r="G60" i="53"/>
  <c r="H60" i="53"/>
  <c r="I60" i="53"/>
  <c r="J60" i="53"/>
  <c r="K60" i="53"/>
  <c r="L60" i="53"/>
  <c r="M60" i="53"/>
  <c r="N60" i="53"/>
  <c r="O60" i="53"/>
  <c r="C61" i="53"/>
  <c r="D61" i="53"/>
  <c r="E61" i="53"/>
  <c r="F61" i="53"/>
  <c r="G61" i="53"/>
  <c r="H61" i="53"/>
  <c r="I61" i="53"/>
  <c r="J61" i="53"/>
  <c r="K61" i="53"/>
  <c r="L61" i="53"/>
  <c r="M61" i="53"/>
  <c r="N61" i="53"/>
  <c r="O61" i="53"/>
  <c r="C62" i="53"/>
  <c r="D62" i="53"/>
  <c r="E62" i="53"/>
  <c r="F62" i="53"/>
  <c r="G62" i="53"/>
  <c r="H62" i="53"/>
  <c r="I62" i="53"/>
  <c r="J62" i="53"/>
  <c r="K62" i="53"/>
  <c r="L62" i="53"/>
  <c r="M62" i="53"/>
  <c r="N62" i="53"/>
  <c r="O62" i="53"/>
  <c r="C63" i="53"/>
  <c r="D63" i="53"/>
  <c r="E63" i="53"/>
  <c r="F63" i="53"/>
  <c r="G63" i="53"/>
  <c r="H63" i="53"/>
  <c r="I63" i="53"/>
  <c r="J63" i="53"/>
  <c r="K63" i="53"/>
  <c r="L63" i="53"/>
  <c r="M63" i="53"/>
  <c r="N63" i="53"/>
  <c r="O63" i="53"/>
  <c r="C64" i="53"/>
  <c r="D64" i="53"/>
  <c r="E64" i="53"/>
  <c r="F64" i="53"/>
  <c r="G64" i="53"/>
  <c r="H64" i="53"/>
  <c r="I64" i="53"/>
  <c r="J64" i="53"/>
  <c r="K64" i="53"/>
  <c r="L64" i="53"/>
  <c r="M64" i="53"/>
  <c r="N64" i="53"/>
  <c r="O64" i="53"/>
  <c r="C65" i="53"/>
  <c r="D65" i="53"/>
  <c r="E65" i="53"/>
  <c r="F65" i="53"/>
  <c r="G65" i="53"/>
  <c r="H65" i="53"/>
  <c r="I65" i="53"/>
  <c r="J65" i="53"/>
  <c r="K65" i="53"/>
  <c r="L65" i="53"/>
  <c r="M65" i="53"/>
  <c r="N65" i="53"/>
  <c r="O65" i="53"/>
  <c r="C66" i="53"/>
  <c r="D66" i="53"/>
  <c r="E66" i="53"/>
  <c r="F66" i="53"/>
  <c r="G66" i="53"/>
  <c r="H66" i="53"/>
  <c r="I66" i="53"/>
  <c r="J66" i="53"/>
  <c r="K66" i="53"/>
  <c r="L66" i="53"/>
  <c r="M66" i="53"/>
  <c r="N66" i="53"/>
  <c r="O66" i="53"/>
  <c r="C67" i="53"/>
  <c r="D67" i="53"/>
  <c r="E67" i="53"/>
  <c r="F67" i="53"/>
  <c r="G67" i="53"/>
  <c r="H67" i="53"/>
  <c r="I67" i="53"/>
  <c r="J67" i="53"/>
  <c r="K67" i="53"/>
  <c r="L67" i="53"/>
  <c r="M67" i="53"/>
  <c r="N67" i="53"/>
  <c r="O67" i="53"/>
  <c r="C55" i="54"/>
  <c r="D55" i="54"/>
  <c r="E55" i="54"/>
  <c r="F55" i="54"/>
  <c r="G55" i="54"/>
  <c r="H55" i="54"/>
  <c r="I55" i="54"/>
  <c r="J55" i="54"/>
  <c r="K55" i="54"/>
  <c r="L55" i="54"/>
  <c r="M55" i="54"/>
  <c r="N55" i="54"/>
  <c r="O55" i="54"/>
  <c r="C56" i="54"/>
  <c r="D56" i="54"/>
  <c r="E56" i="54"/>
  <c r="F56" i="54"/>
  <c r="G56" i="54"/>
  <c r="H56" i="54"/>
  <c r="I56" i="54"/>
  <c r="J56" i="54"/>
  <c r="K56" i="54"/>
  <c r="L56" i="54"/>
  <c r="M56" i="54"/>
  <c r="N56" i="54"/>
  <c r="O56" i="54"/>
  <c r="C57" i="54"/>
  <c r="D57" i="54"/>
  <c r="E57" i="54"/>
  <c r="F57" i="54"/>
  <c r="G57" i="54"/>
  <c r="H57" i="54"/>
  <c r="I57" i="54"/>
  <c r="J57" i="54"/>
  <c r="K57" i="54"/>
  <c r="L57" i="54"/>
  <c r="M57" i="54"/>
  <c r="N57" i="54"/>
  <c r="O57" i="54"/>
  <c r="C58" i="54"/>
  <c r="D58" i="54"/>
  <c r="E58" i="54"/>
  <c r="F58" i="54"/>
  <c r="G58" i="54"/>
  <c r="H58" i="54"/>
  <c r="I58" i="54"/>
  <c r="J58" i="54"/>
  <c r="K58" i="54"/>
  <c r="L58" i="54"/>
  <c r="M58" i="54"/>
  <c r="N58" i="54"/>
  <c r="O58" i="54"/>
  <c r="C59" i="54"/>
  <c r="D59" i="54"/>
  <c r="E59" i="54"/>
  <c r="F59" i="54"/>
  <c r="G59" i="54"/>
  <c r="H59" i="54"/>
  <c r="I59" i="54"/>
  <c r="J59" i="54"/>
  <c r="K59" i="54"/>
  <c r="L59" i="54"/>
  <c r="M59" i="54"/>
  <c r="N59" i="54"/>
  <c r="O59" i="54"/>
  <c r="C60" i="54"/>
  <c r="D60" i="54"/>
  <c r="E60" i="54"/>
  <c r="F60" i="54"/>
  <c r="G60" i="54"/>
  <c r="H60" i="54"/>
  <c r="I60" i="54"/>
  <c r="J60" i="54"/>
  <c r="K60" i="54"/>
  <c r="L60" i="54"/>
  <c r="M60" i="54"/>
  <c r="N60" i="54"/>
  <c r="O60" i="54"/>
  <c r="C61" i="54"/>
  <c r="D61" i="54"/>
  <c r="E61" i="54"/>
  <c r="F61" i="54"/>
  <c r="G61" i="54"/>
  <c r="H61" i="54"/>
  <c r="I61" i="54"/>
  <c r="J61" i="54"/>
  <c r="K61" i="54"/>
  <c r="L61" i="54"/>
  <c r="M61" i="54"/>
  <c r="N61" i="54"/>
  <c r="O61" i="54"/>
  <c r="C62" i="54"/>
  <c r="D62" i="54"/>
  <c r="E62" i="54"/>
  <c r="F62" i="54"/>
  <c r="G62" i="54"/>
  <c r="H62" i="54"/>
  <c r="I62" i="54"/>
  <c r="J62" i="54"/>
  <c r="K62" i="54"/>
  <c r="L62" i="54"/>
  <c r="M62" i="54"/>
  <c r="N62" i="54"/>
  <c r="O62" i="54"/>
  <c r="C63" i="54"/>
  <c r="D63" i="54"/>
  <c r="E63" i="54"/>
  <c r="F63" i="54"/>
  <c r="G63" i="54"/>
  <c r="H63" i="54"/>
  <c r="I63" i="54"/>
  <c r="J63" i="54"/>
  <c r="K63" i="54"/>
  <c r="L63" i="54"/>
  <c r="M63" i="54"/>
  <c r="N63" i="54"/>
  <c r="O63" i="54"/>
  <c r="C64" i="54"/>
  <c r="D64" i="54"/>
  <c r="E64" i="54"/>
  <c r="F64" i="54"/>
  <c r="G64" i="54"/>
  <c r="H64" i="54"/>
  <c r="I64" i="54"/>
  <c r="J64" i="54"/>
  <c r="K64" i="54"/>
  <c r="L64" i="54"/>
  <c r="M64" i="54"/>
  <c r="N64" i="54"/>
  <c r="O64" i="54"/>
  <c r="C65" i="54"/>
  <c r="D65" i="54"/>
  <c r="E65" i="54"/>
  <c r="F65" i="54"/>
  <c r="G65" i="54"/>
  <c r="H65" i="54"/>
  <c r="I65" i="54"/>
  <c r="J65" i="54"/>
  <c r="K65" i="54"/>
  <c r="L65" i="54"/>
  <c r="M65" i="54"/>
  <c r="N65" i="54"/>
  <c r="O65" i="54"/>
  <c r="C66" i="54"/>
  <c r="D66" i="54"/>
  <c r="E66" i="54"/>
  <c r="F66" i="54"/>
  <c r="G66" i="54"/>
  <c r="H66" i="54"/>
  <c r="I66" i="54"/>
  <c r="J66" i="54"/>
  <c r="K66" i="54"/>
  <c r="L66" i="54"/>
  <c r="M66" i="54"/>
  <c r="N66" i="54"/>
  <c r="O66" i="54"/>
  <c r="C67" i="54"/>
  <c r="D67" i="54"/>
  <c r="E67" i="54"/>
  <c r="F67" i="54"/>
  <c r="G67" i="54"/>
  <c r="H67" i="54"/>
  <c r="I67" i="54"/>
  <c r="J67" i="54"/>
  <c r="K67" i="54"/>
  <c r="L67" i="54"/>
  <c r="M67" i="54"/>
  <c r="N67" i="54"/>
  <c r="O67" i="54"/>
  <c r="C55" i="55"/>
  <c r="D55" i="55"/>
  <c r="E55" i="55"/>
  <c r="F55" i="55"/>
  <c r="G55" i="55"/>
  <c r="H55" i="55"/>
  <c r="I55" i="55"/>
  <c r="J55" i="55"/>
  <c r="K55" i="55"/>
  <c r="L55" i="55"/>
  <c r="M55" i="55"/>
  <c r="N55" i="55"/>
  <c r="O55" i="55"/>
  <c r="C56" i="55"/>
  <c r="D56" i="55"/>
  <c r="E56" i="55"/>
  <c r="F56" i="55"/>
  <c r="G56" i="55"/>
  <c r="H56" i="55"/>
  <c r="I56" i="55"/>
  <c r="J56" i="55"/>
  <c r="K56" i="55"/>
  <c r="L56" i="55"/>
  <c r="M56" i="55"/>
  <c r="N56" i="55"/>
  <c r="O56" i="55"/>
  <c r="C57" i="55"/>
  <c r="D57" i="55"/>
  <c r="E57" i="55"/>
  <c r="F57" i="55"/>
  <c r="G57" i="55"/>
  <c r="H57" i="55"/>
  <c r="I57" i="55"/>
  <c r="J57" i="55"/>
  <c r="K57" i="55"/>
  <c r="L57" i="55"/>
  <c r="M57" i="55"/>
  <c r="N57" i="55"/>
  <c r="O57" i="55"/>
  <c r="C58" i="55"/>
  <c r="D58" i="55"/>
  <c r="E58" i="55"/>
  <c r="F58" i="55"/>
  <c r="G58" i="55"/>
  <c r="H58" i="55"/>
  <c r="I58" i="55"/>
  <c r="J58" i="55"/>
  <c r="K58" i="55"/>
  <c r="L58" i="55"/>
  <c r="M58" i="55"/>
  <c r="N58" i="55"/>
  <c r="O58" i="55"/>
  <c r="C59" i="55"/>
  <c r="D59" i="55"/>
  <c r="E59" i="55"/>
  <c r="F59" i="55"/>
  <c r="G59" i="55"/>
  <c r="H59" i="55"/>
  <c r="I59" i="55"/>
  <c r="J59" i="55"/>
  <c r="K59" i="55"/>
  <c r="L59" i="55"/>
  <c r="M59" i="55"/>
  <c r="N59" i="55"/>
  <c r="O59" i="55"/>
  <c r="C60" i="55"/>
  <c r="D60" i="55"/>
  <c r="E60" i="55"/>
  <c r="F60" i="55"/>
  <c r="G60" i="55"/>
  <c r="H60" i="55"/>
  <c r="I60" i="55"/>
  <c r="J60" i="55"/>
  <c r="K60" i="55"/>
  <c r="L60" i="55"/>
  <c r="M60" i="55"/>
  <c r="N60" i="55"/>
  <c r="O60" i="55"/>
  <c r="C61" i="55"/>
  <c r="D61" i="55"/>
  <c r="E61" i="55"/>
  <c r="F61" i="55"/>
  <c r="G61" i="55"/>
  <c r="H61" i="55"/>
  <c r="I61" i="55"/>
  <c r="J61" i="55"/>
  <c r="K61" i="55"/>
  <c r="L61" i="55"/>
  <c r="M61" i="55"/>
  <c r="N61" i="55"/>
  <c r="O61" i="55"/>
  <c r="C62" i="55"/>
  <c r="D62" i="55"/>
  <c r="E62" i="55"/>
  <c r="F62" i="55"/>
  <c r="G62" i="55"/>
  <c r="H62" i="55"/>
  <c r="I62" i="55"/>
  <c r="J62" i="55"/>
  <c r="K62" i="55"/>
  <c r="L62" i="55"/>
  <c r="M62" i="55"/>
  <c r="N62" i="55"/>
  <c r="O62" i="55"/>
  <c r="C63" i="55"/>
  <c r="D63" i="55"/>
  <c r="E63" i="55"/>
  <c r="F63" i="55"/>
  <c r="G63" i="55"/>
  <c r="H63" i="55"/>
  <c r="I63" i="55"/>
  <c r="J63" i="55"/>
  <c r="K63" i="55"/>
  <c r="L63" i="55"/>
  <c r="M63" i="55"/>
  <c r="N63" i="55"/>
  <c r="O63" i="55"/>
  <c r="C64" i="55"/>
  <c r="D64" i="55"/>
  <c r="E64" i="55"/>
  <c r="F64" i="55"/>
  <c r="G64" i="55"/>
  <c r="H64" i="55"/>
  <c r="I64" i="55"/>
  <c r="J64" i="55"/>
  <c r="K64" i="55"/>
  <c r="L64" i="55"/>
  <c r="M64" i="55"/>
  <c r="N64" i="55"/>
  <c r="O64" i="55"/>
  <c r="C65" i="55"/>
  <c r="D65" i="55"/>
  <c r="E65" i="55"/>
  <c r="F65" i="55"/>
  <c r="G65" i="55"/>
  <c r="H65" i="55"/>
  <c r="I65" i="55"/>
  <c r="J65" i="55"/>
  <c r="K65" i="55"/>
  <c r="L65" i="55"/>
  <c r="M65" i="55"/>
  <c r="N65" i="55"/>
  <c r="O65" i="55"/>
  <c r="C66" i="55"/>
  <c r="D66" i="55"/>
  <c r="E66" i="55"/>
  <c r="F66" i="55"/>
  <c r="G66" i="55"/>
  <c r="H66" i="55"/>
  <c r="I66" i="55"/>
  <c r="J66" i="55"/>
  <c r="K66" i="55"/>
  <c r="L66" i="55"/>
  <c r="M66" i="55"/>
  <c r="N66" i="55"/>
  <c r="O66" i="55"/>
  <c r="C67" i="55"/>
  <c r="D67" i="55"/>
  <c r="E67" i="55"/>
  <c r="F67" i="55"/>
  <c r="G67" i="55"/>
  <c r="H67" i="55"/>
  <c r="I67" i="55"/>
  <c r="J67" i="55"/>
  <c r="K67" i="55"/>
  <c r="L67" i="55"/>
  <c r="M67" i="55"/>
  <c r="N67" i="55"/>
  <c r="O67" i="55"/>
  <c r="C55" i="56"/>
  <c r="D55" i="56"/>
  <c r="E55" i="56"/>
  <c r="F55" i="56"/>
  <c r="G55" i="56"/>
  <c r="H55" i="56"/>
  <c r="I55" i="56"/>
  <c r="J55" i="56"/>
  <c r="K55" i="56"/>
  <c r="L55" i="56"/>
  <c r="M55" i="56"/>
  <c r="N55" i="56"/>
  <c r="O55" i="56"/>
  <c r="C56" i="56"/>
  <c r="D56" i="56"/>
  <c r="E56" i="56"/>
  <c r="F56" i="56"/>
  <c r="G56" i="56"/>
  <c r="H56" i="56"/>
  <c r="I56" i="56"/>
  <c r="J56" i="56"/>
  <c r="K56" i="56"/>
  <c r="L56" i="56"/>
  <c r="M56" i="56"/>
  <c r="N56" i="56"/>
  <c r="O56" i="56"/>
  <c r="C57" i="56"/>
  <c r="D57" i="56"/>
  <c r="E57" i="56"/>
  <c r="F57" i="56"/>
  <c r="G57" i="56"/>
  <c r="H57" i="56"/>
  <c r="I57" i="56"/>
  <c r="J57" i="56"/>
  <c r="K57" i="56"/>
  <c r="L57" i="56"/>
  <c r="M57" i="56"/>
  <c r="N57" i="56"/>
  <c r="O57" i="56"/>
  <c r="C58" i="56"/>
  <c r="D58" i="56"/>
  <c r="E58" i="56"/>
  <c r="F58" i="56"/>
  <c r="G58" i="56"/>
  <c r="H58" i="56"/>
  <c r="I58" i="56"/>
  <c r="J58" i="56"/>
  <c r="K58" i="56"/>
  <c r="L58" i="56"/>
  <c r="M58" i="56"/>
  <c r="N58" i="56"/>
  <c r="O58" i="56"/>
  <c r="C59" i="56"/>
  <c r="D59" i="56"/>
  <c r="E59" i="56"/>
  <c r="F59" i="56"/>
  <c r="G59" i="56"/>
  <c r="H59" i="56"/>
  <c r="I59" i="56"/>
  <c r="J59" i="56"/>
  <c r="K59" i="56"/>
  <c r="L59" i="56"/>
  <c r="M59" i="56"/>
  <c r="N59" i="56"/>
  <c r="O59" i="56"/>
  <c r="C60" i="56"/>
  <c r="D60" i="56"/>
  <c r="E60" i="56"/>
  <c r="F60" i="56"/>
  <c r="G60" i="56"/>
  <c r="H60" i="56"/>
  <c r="I60" i="56"/>
  <c r="J60" i="56"/>
  <c r="K60" i="56"/>
  <c r="L60" i="56"/>
  <c r="M60" i="56"/>
  <c r="N60" i="56"/>
  <c r="O60" i="56"/>
  <c r="C61" i="56"/>
  <c r="D61" i="56"/>
  <c r="E61" i="56"/>
  <c r="F61" i="56"/>
  <c r="G61" i="56"/>
  <c r="H61" i="56"/>
  <c r="I61" i="56"/>
  <c r="J61" i="56"/>
  <c r="K61" i="56"/>
  <c r="L61" i="56"/>
  <c r="M61" i="56"/>
  <c r="N61" i="56"/>
  <c r="O61" i="56"/>
  <c r="C62" i="56"/>
  <c r="D62" i="56"/>
  <c r="E62" i="56"/>
  <c r="F62" i="56"/>
  <c r="G62" i="56"/>
  <c r="H62" i="56"/>
  <c r="I62" i="56"/>
  <c r="J62" i="56"/>
  <c r="K62" i="56"/>
  <c r="L62" i="56"/>
  <c r="M62" i="56"/>
  <c r="N62" i="56"/>
  <c r="O62" i="56"/>
  <c r="C63" i="56"/>
  <c r="D63" i="56"/>
  <c r="E63" i="56"/>
  <c r="F63" i="56"/>
  <c r="G63" i="56"/>
  <c r="H63" i="56"/>
  <c r="I63" i="56"/>
  <c r="J63" i="56"/>
  <c r="K63" i="56"/>
  <c r="L63" i="56"/>
  <c r="M63" i="56"/>
  <c r="N63" i="56"/>
  <c r="O63" i="56"/>
  <c r="C64" i="56"/>
  <c r="D64" i="56"/>
  <c r="E64" i="56"/>
  <c r="F64" i="56"/>
  <c r="G64" i="56"/>
  <c r="H64" i="56"/>
  <c r="I64" i="56"/>
  <c r="J64" i="56"/>
  <c r="K64" i="56"/>
  <c r="L64" i="56"/>
  <c r="M64" i="56"/>
  <c r="N64" i="56"/>
  <c r="O64" i="56"/>
  <c r="C65" i="56"/>
  <c r="D65" i="56"/>
  <c r="E65" i="56"/>
  <c r="F65" i="56"/>
  <c r="G65" i="56"/>
  <c r="H65" i="56"/>
  <c r="I65" i="56"/>
  <c r="J65" i="56"/>
  <c r="K65" i="56"/>
  <c r="L65" i="56"/>
  <c r="M65" i="56"/>
  <c r="N65" i="56"/>
  <c r="O65" i="56"/>
  <c r="C66" i="56"/>
  <c r="D66" i="56"/>
  <c r="E66" i="56"/>
  <c r="F66" i="56"/>
  <c r="G66" i="56"/>
  <c r="H66" i="56"/>
  <c r="I66" i="56"/>
  <c r="J66" i="56"/>
  <c r="K66" i="56"/>
  <c r="L66" i="56"/>
  <c r="M66" i="56"/>
  <c r="N66" i="56"/>
  <c r="O66" i="56"/>
  <c r="D67" i="56"/>
  <c r="E67" i="56"/>
  <c r="F67" i="56"/>
  <c r="G67" i="56"/>
  <c r="H67" i="56"/>
  <c r="I67" i="56"/>
  <c r="J67" i="56"/>
  <c r="K67" i="56"/>
  <c r="L67" i="56"/>
  <c r="M67" i="56"/>
  <c r="N67" i="56"/>
  <c r="O67" i="56"/>
  <c r="C55" i="57"/>
  <c r="D55" i="57"/>
  <c r="E55" i="57"/>
  <c r="F55" i="57"/>
  <c r="G55" i="57"/>
  <c r="H55" i="57"/>
  <c r="I55" i="57"/>
  <c r="J55" i="57"/>
  <c r="K55" i="57"/>
  <c r="L55" i="57"/>
  <c r="M55" i="57"/>
  <c r="N55" i="57"/>
  <c r="O55" i="57"/>
  <c r="C56" i="57"/>
  <c r="D56" i="57"/>
  <c r="E56" i="57"/>
  <c r="F56" i="57"/>
  <c r="G56" i="57"/>
  <c r="H56" i="57"/>
  <c r="I56" i="57"/>
  <c r="J56" i="57"/>
  <c r="K56" i="57"/>
  <c r="L56" i="57"/>
  <c r="M56" i="57"/>
  <c r="N56" i="57"/>
  <c r="O56" i="57"/>
  <c r="C57" i="57"/>
  <c r="D57" i="57"/>
  <c r="E57" i="57"/>
  <c r="F57" i="57"/>
  <c r="G57" i="57"/>
  <c r="H57" i="57"/>
  <c r="I57" i="57"/>
  <c r="J57" i="57"/>
  <c r="K57" i="57"/>
  <c r="L57" i="57"/>
  <c r="M57" i="57"/>
  <c r="N57" i="57"/>
  <c r="O57" i="57"/>
  <c r="C58" i="57"/>
  <c r="D58" i="57"/>
  <c r="E58" i="57"/>
  <c r="F58" i="57"/>
  <c r="G58" i="57"/>
  <c r="H58" i="57"/>
  <c r="I58" i="57"/>
  <c r="J58" i="57"/>
  <c r="K58" i="57"/>
  <c r="L58" i="57"/>
  <c r="M58" i="57"/>
  <c r="N58" i="57"/>
  <c r="O58" i="57"/>
  <c r="C59" i="57"/>
  <c r="D59" i="57"/>
  <c r="E59" i="57"/>
  <c r="F59" i="57"/>
  <c r="G59" i="57"/>
  <c r="H59" i="57"/>
  <c r="I59" i="57"/>
  <c r="J59" i="57"/>
  <c r="K59" i="57"/>
  <c r="L59" i="57"/>
  <c r="M59" i="57"/>
  <c r="N59" i="57"/>
  <c r="O59" i="57"/>
  <c r="C60" i="57"/>
  <c r="D60" i="57"/>
  <c r="E60" i="57"/>
  <c r="F60" i="57"/>
  <c r="G60" i="57"/>
  <c r="H60" i="57"/>
  <c r="I60" i="57"/>
  <c r="J60" i="57"/>
  <c r="K60" i="57"/>
  <c r="L60" i="57"/>
  <c r="M60" i="57"/>
  <c r="N60" i="57"/>
  <c r="O60" i="57"/>
  <c r="C61" i="57"/>
  <c r="D61" i="57"/>
  <c r="E61" i="57"/>
  <c r="F61" i="57"/>
  <c r="G61" i="57"/>
  <c r="H61" i="57"/>
  <c r="I61" i="57"/>
  <c r="J61" i="57"/>
  <c r="K61" i="57"/>
  <c r="L61" i="57"/>
  <c r="M61" i="57"/>
  <c r="N61" i="57"/>
  <c r="O61" i="57"/>
  <c r="C62" i="57"/>
  <c r="D62" i="57"/>
  <c r="E62" i="57"/>
  <c r="F62" i="57"/>
  <c r="G62" i="57"/>
  <c r="H62" i="57"/>
  <c r="I62" i="57"/>
  <c r="J62" i="57"/>
  <c r="K62" i="57"/>
  <c r="L62" i="57"/>
  <c r="M62" i="57"/>
  <c r="N62" i="57"/>
  <c r="O62" i="57"/>
  <c r="C63" i="57"/>
  <c r="D63" i="57"/>
  <c r="E63" i="57"/>
  <c r="F63" i="57"/>
  <c r="G63" i="57"/>
  <c r="H63" i="57"/>
  <c r="I63" i="57"/>
  <c r="J63" i="57"/>
  <c r="K63" i="57"/>
  <c r="L63" i="57"/>
  <c r="M63" i="57"/>
  <c r="N63" i="57"/>
  <c r="O63" i="57"/>
  <c r="C64" i="57"/>
  <c r="D64" i="57"/>
  <c r="E64" i="57"/>
  <c r="F64" i="57"/>
  <c r="G64" i="57"/>
  <c r="H64" i="57"/>
  <c r="I64" i="57"/>
  <c r="J64" i="57"/>
  <c r="K64" i="57"/>
  <c r="L64" i="57"/>
  <c r="M64" i="57"/>
  <c r="N64" i="57"/>
  <c r="O64" i="57"/>
  <c r="C65" i="57"/>
  <c r="D65" i="57"/>
  <c r="E65" i="57"/>
  <c r="F65" i="57"/>
  <c r="G65" i="57"/>
  <c r="H65" i="57"/>
  <c r="I65" i="57"/>
  <c r="J65" i="57"/>
  <c r="K65" i="57"/>
  <c r="L65" i="57"/>
  <c r="M65" i="57"/>
  <c r="N65" i="57"/>
  <c r="O65" i="57"/>
  <c r="C66" i="57"/>
  <c r="D66" i="57"/>
  <c r="E66" i="57"/>
  <c r="F66" i="57"/>
  <c r="G66" i="57"/>
  <c r="H66" i="57"/>
  <c r="I66" i="57"/>
  <c r="J66" i="57"/>
  <c r="K66" i="57"/>
  <c r="L66" i="57"/>
  <c r="M66" i="57"/>
  <c r="N66" i="57"/>
  <c r="O66" i="57"/>
  <c r="C67" i="57"/>
  <c r="D67" i="57"/>
  <c r="E67" i="57"/>
  <c r="F67" i="57"/>
  <c r="G67" i="57"/>
  <c r="H67" i="57"/>
  <c r="I67" i="57"/>
  <c r="J67" i="57"/>
  <c r="K67" i="57"/>
  <c r="L67" i="57"/>
  <c r="M67" i="57"/>
  <c r="N67" i="57"/>
  <c r="O67" i="57"/>
  <c r="C55" i="58"/>
  <c r="D55" i="58"/>
  <c r="E55" i="58"/>
  <c r="F55" i="58"/>
  <c r="G55" i="58"/>
  <c r="H55" i="58"/>
  <c r="I55" i="58"/>
  <c r="J55" i="58"/>
  <c r="K55" i="58"/>
  <c r="L55" i="58"/>
  <c r="M55" i="58"/>
  <c r="N55" i="58"/>
  <c r="O55" i="58"/>
  <c r="C56" i="58"/>
  <c r="D56" i="58"/>
  <c r="E56" i="58"/>
  <c r="F56" i="58"/>
  <c r="G56" i="58"/>
  <c r="H56" i="58"/>
  <c r="I56" i="58"/>
  <c r="J56" i="58"/>
  <c r="K56" i="58"/>
  <c r="L56" i="58"/>
  <c r="M56" i="58"/>
  <c r="N56" i="58"/>
  <c r="O56" i="58"/>
  <c r="C57" i="58"/>
  <c r="D57" i="58"/>
  <c r="E57" i="58"/>
  <c r="F57" i="58"/>
  <c r="G57" i="58"/>
  <c r="H57" i="58"/>
  <c r="I57" i="58"/>
  <c r="J57" i="58"/>
  <c r="K57" i="58"/>
  <c r="L57" i="58"/>
  <c r="M57" i="58"/>
  <c r="N57" i="58"/>
  <c r="O57" i="58"/>
  <c r="C58" i="58"/>
  <c r="D58" i="58"/>
  <c r="E58" i="58"/>
  <c r="F58" i="58"/>
  <c r="G58" i="58"/>
  <c r="H58" i="58"/>
  <c r="I58" i="58"/>
  <c r="J58" i="58"/>
  <c r="K58" i="58"/>
  <c r="L58" i="58"/>
  <c r="M58" i="58"/>
  <c r="N58" i="58"/>
  <c r="O58" i="58"/>
  <c r="C59" i="58"/>
  <c r="D59" i="58"/>
  <c r="E59" i="58"/>
  <c r="F59" i="58"/>
  <c r="G59" i="58"/>
  <c r="H59" i="58"/>
  <c r="I59" i="58"/>
  <c r="J59" i="58"/>
  <c r="K59" i="58"/>
  <c r="L59" i="58"/>
  <c r="M59" i="58"/>
  <c r="N59" i="58"/>
  <c r="O59" i="58"/>
  <c r="C60" i="58"/>
  <c r="D60" i="58"/>
  <c r="E60" i="58"/>
  <c r="F60" i="58"/>
  <c r="G60" i="58"/>
  <c r="H60" i="58"/>
  <c r="I60" i="58"/>
  <c r="J60" i="58"/>
  <c r="K60" i="58"/>
  <c r="L60" i="58"/>
  <c r="M60" i="58"/>
  <c r="N60" i="58"/>
  <c r="O60" i="58"/>
  <c r="C61" i="58"/>
  <c r="D61" i="58"/>
  <c r="E61" i="58"/>
  <c r="F61" i="58"/>
  <c r="G61" i="58"/>
  <c r="H61" i="58"/>
  <c r="I61" i="58"/>
  <c r="J61" i="58"/>
  <c r="K61" i="58"/>
  <c r="L61" i="58"/>
  <c r="M61" i="58"/>
  <c r="N61" i="58"/>
  <c r="O61" i="58"/>
  <c r="C62" i="58"/>
  <c r="D62" i="58"/>
  <c r="E62" i="58"/>
  <c r="F62" i="58"/>
  <c r="G62" i="58"/>
  <c r="H62" i="58"/>
  <c r="I62" i="58"/>
  <c r="J62" i="58"/>
  <c r="K62" i="58"/>
  <c r="L62" i="58"/>
  <c r="M62" i="58"/>
  <c r="N62" i="58"/>
  <c r="O62" i="58"/>
  <c r="C63" i="58"/>
  <c r="D63" i="58"/>
  <c r="E63" i="58"/>
  <c r="F63" i="58"/>
  <c r="G63" i="58"/>
  <c r="H63" i="58"/>
  <c r="I63" i="58"/>
  <c r="J63" i="58"/>
  <c r="K63" i="58"/>
  <c r="L63" i="58"/>
  <c r="M63" i="58"/>
  <c r="N63" i="58"/>
  <c r="O63" i="58"/>
  <c r="C64" i="58"/>
  <c r="D64" i="58"/>
  <c r="E64" i="58"/>
  <c r="F64" i="58"/>
  <c r="G64" i="58"/>
  <c r="H64" i="58"/>
  <c r="I64" i="58"/>
  <c r="J64" i="58"/>
  <c r="K64" i="58"/>
  <c r="L64" i="58"/>
  <c r="M64" i="58"/>
  <c r="N64" i="58"/>
  <c r="O64" i="58"/>
  <c r="C65" i="58"/>
  <c r="D65" i="58"/>
  <c r="E65" i="58"/>
  <c r="F65" i="58"/>
  <c r="G65" i="58"/>
  <c r="H65" i="58"/>
  <c r="I65" i="58"/>
  <c r="J65" i="58"/>
  <c r="K65" i="58"/>
  <c r="L65" i="58"/>
  <c r="M65" i="58"/>
  <c r="N65" i="58"/>
  <c r="O65" i="58"/>
  <c r="C66" i="58"/>
  <c r="D66" i="58"/>
  <c r="E66" i="58"/>
  <c r="F66" i="58"/>
  <c r="G66" i="58"/>
  <c r="H66" i="58"/>
  <c r="I66" i="58"/>
  <c r="J66" i="58"/>
  <c r="K66" i="58"/>
  <c r="L66" i="58"/>
  <c r="M66" i="58"/>
  <c r="N66" i="58"/>
  <c r="O66" i="58"/>
  <c r="C67" i="58"/>
  <c r="D67" i="58"/>
  <c r="E67" i="58"/>
  <c r="F67" i="58"/>
  <c r="G67" i="58"/>
  <c r="H67" i="58"/>
  <c r="I67" i="58"/>
  <c r="J67" i="58"/>
  <c r="K67" i="58"/>
  <c r="L67" i="58"/>
  <c r="M67" i="58"/>
  <c r="N67" i="58"/>
  <c r="O67" i="58"/>
  <c r="C55" i="59"/>
  <c r="D55" i="59"/>
  <c r="E55" i="59"/>
  <c r="F55" i="59"/>
  <c r="G55" i="59"/>
  <c r="H55" i="59"/>
  <c r="I55" i="59"/>
  <c r="J55" i="59"/>
  <c r="K55" i="59"/>
  <c r="L55" i="59"/>
  <c r="M55" i="59"/>
  <c r="N55" i="59"/>
  <c r="O55" i="59"/>
  <c r="C56" i="59"/>
  <c r="D56" i="59"/>
  <c r="E56" i="59"/>
  <c r="F56" i="59"/>
  <c r="G56" i="59"/>
  <c r="H56" i="59"/>
  <c r="I56" i="59"/>
  <c r="J56" i="59"/>
  <c r="K56" i="59"/>
  <c r="L56" i="59"/>
  <c r="M56" i="59"/>
  <c r="N56" i="59"/>
  <c r="O56" i="59"/>
  <c r="C57" i="59"/>
  <c r="D57" i="59"/>
  <c r="E57" i="59"/>
  <c r="F57" i="59"/>
  <c r="G57" i="59"/>
  <c r="H57" i="59"/>
  <c r="I57" i="59"/>
  <c r="J57" i="59"/>
  <c r="K57" i="59"/>
  <c r="L57" i="59"/>
  <c r="M57" i="59"/>
  <c r="N57" i="59"/>
  <c r="O57" i="59"/>
  <c r="C58" i="59"/>
  <c r="D58" i="59"/>
  <c r="E58" i="59"/>
  <c r="F58" i="59"/>
  <c r="G58" i="59"/>
  <c r="H58" i="59"/>
  <c r="I58" i="59"/>
  <c r="J58" i="59"/>
  <c r="K58" i="59"/>
  <c r="L58" i="59"/>
  <c r="M58" i="59"/>
  <c r="N58" i="59"/>
  <c r="O58" i="59"/>
  <c r="C59" i="59"/>
  <c r="D59" i="59"/>
  <c r="E59" i="59"/>
  <c r="F59" i="59"/>
  <c r="G59" i="59"/>
  <c r="H59" i="59"/>
  <c r="I59" i="59"/>
  <c r="J59" i="59"/>
  <c r="K59" i="59"/>
  <c r="L59" i="59"/>
  <c r="M59" i="59"/>
  <c r="N59" i="59"/>
  <c r="O59" i="59"/>
  <c r="C60" i="59"/>
  <c r="D60" i="59"/>
  <c r="E60" i="59"/>
  <c r="F60" i="59"/>
  <c r="G60" i="59"/>
  <c r="H60" i="59"/>
  <c r="I60" i="59"/>
  <c r="J60" i="59"/>
  <c r="K60" i="59"/>
  <c r="L60" i="59"/>
  <c r="M60" i="59"/>
  <c r="N60" i="59"/>
  <c r="O60" i="59"/>
  <c r="C61" i="59"/>
  <c r="D61" i="59"/>
  <c r="E61" i="59"/>
  <c r="F61" i="59"/>
  <c r="G61" i="59"/>
  <c r="H61" i="59"/>
  <c r="I61" i="59"/>
  <c r="J61" i="59"/>
  <c r="K61" i="59"/>
  <c r="L61" i="59"/>
  <c r="M61" i="59"/>
  <c r="N61" i="59"/>
  <c r="O61" i="59"/>
  <c r="C62" i="59"/>
  <c r="D62" i="59"/>
  <c r="E62" i="59"/>
  <c r="F62" i="59"/>
  <c r="G62" i="59"/>
  <c r="H62" i="59"/>
  <c r="I62" i="59"/>
  <c r="J62" i="59"/>
  <c r="K62" i="59"/>
  <c r="L62" i="59"/>
  <c r="M62" i="59"/>
  <c r="N62" i="59"/>
  <c r="O62" i="59"/>
  <c r="C63" i="59"/>
  <c r="D63" i="59"/>
  <c r="E63" i="59"/>
  <c r="F63" i="59"/>
  <c r="G63" i="59"/>
  <c r="H63" i="59"/>
  <c r="I63" i="59"/>
  <c r="J63" i="59"/>
  <c r="K63" i="59"/>
  <c r="L63" i="59"/>
  <c r="M63" i="59"/>
  <c r="N63" i="59"/>
  <c r="O63" i="59"/>
  <c r="C64" i="59"/>
  <c r="D64" i="59"/>
  <c r="E64" i="59"/>
  <c r="F64" i="59"/>
  <c r="G64" i="59"/>
  <c r="H64" i="59"/>
  <c r="I64" i="59"/>
  <c r="J64" i="59"/>
  <c r="K64" i="59"/>
  <c r="L64" i="59"/>
  <c r="M64" i="59"/>
  <c r="N64" i="59"/>
  <c r="O64" i="59"/>
  <c r="C65" i="59"/>
  <c r="D65" i="59"/>
  <c r="E65" i="59"/>
  <c r="F65" i="59"/>
  <c r="G65" i="59"/>
  <c r="H65" i="59"/>
  <c r="I65" i="59"/>
  <c r="J65" i="59"/>
  <c r="K65" i="59"/>
  <c r="L65" i="59"/>
  <c r="M65" i="59"/>
  <c r="N65" i="59"/>
  <c r="O65" i="59"/>
  <c r="C66" i="59"/>
  <c r="D66" i="59"/>
  <c r="E66" i="59"/>
  <c r="F66" i="59"/>
  <c r="G66" i="59"/>
  <c r="H66" i="59"/>
  <c r="I66" i="59"/>
  <c r="J66" i="59"/>
  <c r="K66" i="59"/>
  <c r="L66" i="59"/>
  <c r="M66" i="59"/>
  <c r="N66" i="59"/>
  <c r="O66" i="59"/>
  <c r="C67" i="59"/>
  <c r="D67" i="59"/>
  <c r="E67" i="59"/>
  <c r="F67" i="59"/>
  <c r="G67" i="59"/>
  <c r="H67" i="59"/>
  <c r="I67" i="59"/>
  <c r="J67" i="59"/>
  <c r="K67" i="59"/>
  <c r="L67" i="59"/>
  <c r="M67" i="59"/>
  <c r="N67" i="59"/>
  <c r="O67" i="59"/>
  <c r="C55" i="60"/>
  <c r="D55" i="60"/>
  <c r="E55" i="60"/>
  <c r="F55" i="60"/>
  <c r="G55" i="60"/>
  <c r="H55" i="60"/>
  <c r="I55" i="60"/>
  <c r="J55" i="60"/>
  <c r="K55" i="60"/>
  <c r="L55" i="60"/>
  <c r="M55" i="60"/>
  <c r="N55" i="60"/>
  <c r="O55" i="60"/>
  <c r="C56" i="60"/>
  <c r="D56" i="60"/>
  <c r="E56" i="60"/>
  <c r="F56" i="60"/>
  <c r="G56" i="60"/>
  <c r="H56" i="60"/>
  <c r="I56" i="60"/>
  <c r="J56" i="60"/>
  <c r="K56" i="60"/>
  <c r="L56" i="60"/>
  <c r="M56" i="60"/>
  <c r="N56" i="60"/>
  <c r="O56" i="60"/>
  <c r="C57" i="60"/>
  <c r="D57" i="60"/>
  <c r="E57" i="60"/>
  <c r="F57" i="60"/>
  <c r="G57" i="60"/>
  <c r="H57" i="60"/>
  <c r="I57" i="60"/>
  <c r="J57" i="60"/>
  <c r="K57" i="60"/>
  <c r="L57" i="60"/>
  <c r="M57" i="60"/>
  <c r="N57" i="60"/>
  <c r="O57" i="60"/>
  <c r="C58" i="60"/>
  <c r="D58" i="60"/>
  <c r="E58" i="60"/>
  <c r="F58" i="60"/>
  <c r="G58" i="60"/>
  <c r="H58" i="60"/>
  <c r="I58" i="60"/>
  <c r="J58" i="60"/>
  <c r="K58" i="60"/>
  <c r="L58" i="60"/>
  <c r="M58" i="60"/>
  <c r="N58" i="60"/>
  <c r="O58" i="60"/>
  <c r="C59" i="60"/>
  <c r="D59" i="60"/>
  <c r="E59" i="60"/>
  <c r="F59" i="60"/>
  <c r="G59" i="60"/>
  <c r="H59" i="60"/>
  <c r="I59" i="60"/>
  <c r="J59" i="60"/>
  <c r="K59" i="60"/>
  <c r="L59" i="60"/>
  <c r="M59" i="60"/>
  <c r="N59" i="60"/>
  <c r="O59" i="60"/>
  <c r="C60" i="60"/>
  <c r="D60" i="60"/>
  <c r="E60" i="60"/>
  <c r="F60" i="60"/>
  <c r="G60" i="60"/>
  <c r="H60" i="60"/>
  <c r="I60" i="60"/>
  <c r="J60" i="60"/>
  <c r="K60" i="60"/>
  <c r="L60" i="60"/>
  <c r="M60" i="60"/>
  <c r="N60" i="60"/>
  <c r="O60" i="60"/>
  <c r="C61" i="60"/>
  <c r="D61" i="60"/>
  <c r="E61" i="60"/>
  <c r="F61" i="60"/>
  <c r="G61" i="60"/>
  <c r="H61" i="60"/>
  <c r="I61" i="60"/>
  <c r="J61" i="60"/>
  <c r="K61" i="60"/>
  <c r="L61" i="60"/>
  <c r="M61" i="60"/>
  <c r="N61" i="60"/>
  <c r="O61" i="60"/>
  <c r="C62" i="60"/>
  <c r="D62" i="60"/>
  <c r="E62" i="60"/>
  <c r="F62" i="60"/>
  <c r="G62" i="60"/>
  <c r="H62" i="60"/>
  <c r="I62" i="60"/>
  <c r="J62" i="60"/>
  <c r="K62" i="60"/>
  <c r="L62" i="60"/>
  <c r="M62" i="60"/>
  <c r="N62" i="60"/>
  <c r="O62" i="60"/>
  <c r="C63" i="60"/>
  <c r="D63" i="60"/>
  <c r="E63" i="60"/>
  <c r="F63" i="60"/>
  <c r="G63" i="60"/>
  <c r="H63" i="60"/>
  <c r="I63" i="60"/>
  <c r="J63" i="60"/>
  <c r="K63" i="60"/>
  <c r="L63" i="60"/>
  <c r="M63" i="60"/>
  <c r="N63" i="60"/>
  <c r="O63" i="60"/>
  <c r="C64" i="60"/>
  <c r="D64" i="60"/>
  <c r="E64" i="60"/>
  <c r="F64" i="60"/>
  <c r="G64" i="60"/>
  <c r="H64" i="60"/>
  <c r="I64" i="60"/>
  <c r="J64" i="60"/>
  <c r="K64" i="60"/>
  <c r="L64" i="60"/>
  <c r="M64" i="60"/>
  <c r="N64" i="60"/>
  <c r="O64" i="60"/>
  <c r="C65" i="60"/>
  <c r="D65" i="60"/>
  <c r="E65" i="60"/>
  <c r="F65" i="60"/>
  <c r="G65" i="60"/>
  <c r="H65" i="60"/>
  <c r="I65" i="60"/>
  <c r="J65" i="60"/>
  <c r="K65" i="60"/>
  <c r="L65" i="60"/>
  <c r="M65" i="60"/>
  <c r="N65" i="60"/>
  <c r="O65" i="60"/>
  <c r="C66" i="60"/>
  <c r="D66" i="60"/>
  <c r="E66" i="60"/>
  <c r="F66" i="60"/>
  <c r="G66" i="60"/>
  <c r="H66" i="60"/>
  <c r="I66" i="60"/>
  <c r="J66" i="60"/>
  <c r="K66" i="60"/>
  <c r="L66" i="60"/>
  <c r="M66" i="60"/>
  <c r="N66" i="60"/>
  <c r="O66" i="60"/>
  <c r="C67" i="60"/>
  <c r="D67" i="60"/>
  <c r="E67" i="60"/>
  <c r="F67" i="60"/>
  <c r="G67" i="60"/>
  <c r="H67" i="60"/>
  <c r="I67" i="60"/>
  <c r="J67" i="60"/>
  <c r="K67" i="60"/>
  <c r="L67" i="60"/>
  <c r="M67" i="60"/>
  <c r="N67" i="60"/>
  <c r="O67" i="60"/>
  <c r="C55" i="61"/>
  <c r="D55" i="61"/>
  <c r="E55" i="61"/>
  <c r="F55" i="61"/>
  <c r="G55" i="61"/>
  <c r="H55" i="61"/>
  <c r="I55" i="61"/>
  <c r="J55" i="61"/>
  <c r="K55" i="61"/>
  <c r="L55" i="61"/>
  <c r="M55" i="61"/>
  <c r="N55" i="61"/>
  <c r="O55" i="61"/>
  <c r="C56" i="61"/>
  <c r="D56" i="61"/>
  <c r="E56" i="61"/>
  <c r="F56" i="61"/>
  <c r="G56" i="61"/>
  <c r="H56" i="61"/>
  <c r="I56" i="61"/>
  <c r="J56" i="61"/>
  <c r="K56" i="61"/>
  <c r="L56" i="61"/>
  <c r="M56" i="61"/>
  <c r="N56" i="61"/>
  <c r="O56" i="61"/>
  <c r="C57" i="61"/>
  <c r="D57" i="61"/>
  <c r="E57" i="61"/>
  <c r="F57" i="61"/>
  <c r="G57" i="61"/>
  <c r="H57" i="61"/>
  <c r="I57" i="61"/>
  <c r="J57" i="61"/>
  <c r="K57" i="61"/>
  <c r="L57" i="61"/>
  <c r="M57" i="61"/>
  <c r="N57" i="61"/>
  <c r="O57" i="61"/>
  <c r="C58" i="61"/>
  <c r="D58" i="61"/>
  <c r="E58" i="61"/>
  <c r="F58" i="61"/>
  <c r="G58" i="61"/>
  <c r="H58" i="61"/>
  <c r="I58" i="61"/>
  <c r="J58" i="61"/>
  <c r="K58" i="61"/>
  <c r="L58" i="61"/>
  <c r="M58" i="61"/>
  <c r="N58" i="61"/>
  <c r="O58" i="61"/>
  <c r="C59" i="61"/>
  <c r="D59" i="61"/>
  <c r="E59" i="61"/>
  <c r="F59" i="61"/>
  <c r="G59" i="61"/>
  <c r="H59" i="61"/>
  <c r="I59" i="61"/>
  <c r="J59" i="61"/>
  <c r="K59" i="61"/>
  <c r="L59" i="61"/>
  <c r="M59" i="61"/>
  <c r="N59" i="61"/>
  <c r="O59" i="61"/>
  <c r="C60" i="61"/>
  <c r="D60" i="61"/>
  <c r="E60" i="61"/>
  <c r="F60" i="61"/>
  <c r="G60" i="61"/>
  <c r="H60" i="61"/>
  <c r="I60" i="61"/>
  <c r="J60" i="61"/>
  <c r="K60" i="61"/>
  <c r="L60" i="61"/>
  <c r="M60" i="61"/>
  <c r="N60" i="61"/>
  <c r="O60" i="61"/>
  <c r="C61" i="61"/>
  <c r="D61" i="61"/>
  <c r="E61" i="61"/>
  <c r="F61" i="61"/>
  <c r="G61" i="61"/>
  <c r="H61" i="61"/>
  <c r="I61" i="61"/>
  <c r="J61" i="61"/>
  <c r="K61" i="61"/>
  <c r="L61" i="61"/>
  <c r="M61" i="61"/>
  <c r="N61" i="61"/>
  <c r="O61" i="61"/>
  <c r="C62" i="61"/>
  <c r="D62" i="61"/>
  <c r="E62" i="61"/>
  <c r="F62" i="61"/>
  <c r="G62" i="61"/>
  <c r="H62" i="61"/>
  <c r="I62" i="61"/>
  <c r="J62" i="61"/>
  <c r="K62" i="61"/>
  <c r="L62" i="61"/>
  <c r="M62" i="61"/>
  <c r="N62" i="61"/>
  <c r="O62" i="61"/>
  <c r="C63" i="61"/>
  <c r="D63" i="61"/>
  <c r="E63" i="61"/>
  <c r="F63" i="61"/>
  <c r="G63" i="61"/>
  <c r="H63" i="61"/>
  <c r="I63" i="61"/>
  <c r="J63" i="61"/>
  <c r="K63" i="61"/>
  <c r="L63" i="61"/>
  <c r="M63" i="61"/>
  <c r="N63" i="61"/>
  <c r="O63" i="61"/>
  <c r="C64" i="61"/>
  <c r="D64" i="61"/>
  <c r="E64" i="61"/>
  <c r="F64" i="61"/>
  <c r="G64" i="61"/>
  <c r="H64" i="61"/>
  <c r="I64" i="61"/>
  <c r="J64" i="61"/>
  <c r="K64" i="61"/>
  <c r="L64" i="61"/>
  <c r="M64" i="61"/>
  <c r="N64" i="61"/>
  <c r="O64" i="61"/>
  <c r="C65" i="61"/>
  <c r="D65" i="61"/>
  <c r="E65" i="61"/>
  <c r="F65" i="61"/>
  <c r="G65" i="61"/>
  <c r="H65" i="61"/>
  <c r="I65" i="61"/>
  <c r="J65" i="61"/>
  <c r="K65" i="61"/>
  <c r="L65" i="61"/>
  <c r="M65" i="61"/>
  <c r="N65" i="61"/>
  <c r="O65" i="61"/>
  <c r="C66" i="61"/>
  <c r="D66" i="61"/>
  <c r="E66" i="61"/>
  <c r="F66" i="61"/>
  <c r="G66" i="61"/>
  <c r="H66" i="61"/>
  <c r="I66" i="61"/>
  <c r="J66" i="61"/>
  <c r="K66" i="61"/>
  <c r="L66" i="61"/>
  <c r="M66" i="61"/>
  <c r="N66" i="61"/>
  <c r="O66" i="61"/>
  <c r="C67" i="61"/>
  <c r="D67" i="61"/>
  <c r="E67" i="61"/>
  <c r="F67" i="61"/>
  <c r="G67" i="61"/>
  <c r="H67" i="61"/>
  <c r="I67" i="61"/>
  <c r="J67" i="61"/>
  <c r="K67" i="61"/>
  <c r="L67" i="61"/>
  <c r="M67" i="61"/>
  <c r="N67" i="61"/>
  <c r="O67" i="61"/>
  <c r="C55" i="62"/>
  <c r="D55" i="62"/>
  <c r="E55" i="62"/>
  <c r="F55" i="62"/>
  <c r="G55" i="62"/>
  <c r="H55" i="62"/>
  <c r="I55" i="62"/>
  <c r="J55" i="62"/>
  <c r="K55" i="62"/>
  <c r="L55" i="62"/>
  <c r="M55" i="62"/>
  <c r="N55" i="62"/>
  <c r="O55" i="62"/>
  <c r="C56" i="62"/>
  <c r="D56" i="62"/>
  <c r="E56" i="62"/>
  <c r="F56" i="62"/>
  <c r="G56" i="62"/>
  <c r="H56" i="62"/>
  <c r="I56" i="62"/>
  <c r="J56" i="62"/>
  <c r="K56" i="62"/>
  <c r="L56" i="62"/>
  <c r="M56" i="62"/>
  <c r="N56" i="62"/>
  <c r="O56" i="62"/>
  <c r="C57" i="62"/>
  <c r="D57" i="62"/>
  <c r="E57" i="62"/>
  <c r="F57" i="62"/>
  <c r="G57" i="62"/>
  <c r="H57" i="62"/>
  <c r="I57" i="62"/>
  <c r="J57" i="62"/>
  <c r="K57" i="62"/>
  <c r="L57" i="62"/>
  <c r="M57" i="62"/>
  <c r="N57" i="62"/>
  <c r="O57" i="62"/>
  <c r="C58" i="62"/>
  <c r="D58" i="62"/>
  <c r="E58" i="62"/>
  <c r="F58" i="62"/>
  <c r="G58" i="62"/>
  <c r="H58" i="62"/>
  <c r="I58" i="62"/>
  <c r="J58" i="62"/>
  <c r="K58" i="62"/>
  <c r="L58" i="62"/>
  <c r="M58" i="62"/>
  <c r="N58" i="62"/>
  <c r="O58" i="62"/>
  <c r="C59" i="62"/>
  <c r="D59" i="62"/>
  <c r="E59" i="62"/>
  <c r="F59" i="62"/>
  <c r="G59" i="62"/>
  <c r="H59" i="62"/>
  <c r="I59" i="62"/>
  <c r="J59" i="62"/>
  <c r="K59" i="62"/>
  <c r="L59" i="62"/>
  <c r="M59" i="62"/>
  <c r="N59" i="62"/>
  <c r="O59" i="62"/>
  <c r="C60" i="62"/>
  <c r="D60" i="62"/>
  <c r="E60" i="62"/>
  <c r="F60" i="62"/>
  <c r="G60" i="62"/>
  <c r="H60" i="62"/>
  <c r="I60" i="62"/>
  <c r="J60" i="62"/>
  <c r="K60" i="62"/>
  <c r="L60" i="62"/>
  <c r="M60" i="62"/>
  <c r="N60" i="62"/>
  <c r="O60" i="62"/>
  <c r="C61" i="62"/>
  <c r="D61" i="62"/>
  <c r="E61" i="62"/>
  <c r="F61" i="62"/>
  <c r="G61" i="62"/>
  <c r="H61" i="62"/>
  <c r="I61" i="62"/>
  <c r="J61" i="62"/>
  <c r="K61" i="62"/>
  <c r="L61" i="62"/>
  <c r="M61" i="62"/>
  <c r="N61" i="62"/>
  <c r="O61" i="62"/>
  <c r="C62" i="62"/>
  <c r="D62" i="62"/>
  <c r="E62" i="62"/>
  <c r="F62" i="62"/>
  <c r="G62" i="62"/>
  <c r="H62" i="62"/>
  <c r="I62" i="62"/>
  <c r="J62" i="62"/>
  <c r="K62" i="62"/>
  <c r="L62" i="62"/>
  <c r="M62" i="62"/>
  <c r="N62" i="62"/>
  <c r="O62" i="62"/>
  <c r="C63" i="62"/>
  <c r="D63" i="62"/>
  <c r="E63" i="62"/>
  <c r="F63" i="62"/>
  <c r="G63" i="62"/>
  <c r="H63" i="62"/>
  <c r="I63" i="62"/>
  <c r="J63" i="62"/>
  <c r="K63" i="62"/>
  <c r="L63" i="62"/>
  <c r="M63" i="62"/>
  <c r="N63" i="62"/>
  <c r="O63" i="62"/>
  <c r="C64" i="62"/>
  <c r="D64" i="62"/>
  <c r="E64" i="62"/>
  <c r="F64" i="62"/>
  <c r="G64" i="62"/>
  <c r="H64" i="62"/>
  <c r="I64" i="62"/>
  <c r="J64" i="62"/>
  <c r="K64" i="62"/>
  <c r="L64" i="62"/>
  <c r="M64" i="62"/>
  <c r="N64" i="62"/>
  <c r="O64" i="62"/>
  <c r="C65" i="62"/>
  <c r="D65" i="62"/>
  <c r="E65" i="62"/>
  <c r="F65" i="62"/>
  <c r="G65" i="62"/>
  <c r="H65" i="62"/>
  <c r="I65" i="62"/>
  <c r="J65" i="62"/>
  <c r="K65" i="62"/>
  <c r="L65" i="62"/>
  <c r="M65" i="62"/>
  <c r="N65" i="62"/>
  <c r="O65" i="62"/>
  <c r="C66" i="62"/>
  <c r="D66" i="62"/>
  <c r="E66" i="62"/>
  <c r="F66" i="62"/>
  <c r="G66" i="62"/>
  <c r="H66" i="62"/>
  <c r="I66" i="62"/>
  <c r="J66" i="62"/>
  <c r="K66" i="62"/>
  <c r="L66" i="62"/>
  <c r="M66" i="62"/>
  <c r="N66" i="62"/>
  <c r="O66" i="62"/>
  <c r="C67" i="62"/>
  <c r="D67" i="62"/>
  <c r="E67" i="62"/>
  <c r="F67" i="62"/>
  <c r="G67" i="62"/>
  <c r="H67" i="62"/>
  <c r="I67" i="62"/>
  <c r="J67" i="62"/>
  <c r="K67" i="62"/>
  <c r="L67" i="62"/>
  <c r="M67" i="62"/>
  <c r="N67" i="62"/>
  <c r="O67" i="62"/>
  <c r="C55" i="63"/>
  <c r="D55" i="63"/>
  <c r="E55" i="63"/>
  <c r="F55" i="63"/>
  <c r="G55" i="63"/>
  <c r="H55" i="63"/>
  <c r="I55" i="63"/>
  <c r="J55" i="63"/>
  <c r="K55" i="63"/>
  <c r="L55" i="63"/>
  <c r="M55" i="63"/>
  <c r="N55" i="63"/>
  <c r="O55" i="63"/>
  <c r="C56" i="63"/>
  <c r="D56" i="63"/>
  <c r="E56" i="63"/>
  <c r="F56" i="63"/>
  <c r="G56" i="63"/>
  <c r="H56" i="63"/>
  <c r="I56" i="63"/>
  <c r="J56" i="63"/>
  <c r="K56" i="63"/>
  <c r="L56" i="63"/>
  <c r="M56" i="63"/>
  <c r="N56" i="63"/>
  <c r="O56" i="63"/>
  <c r="C57" i="63"/>
  <c r="D57" i="63"/>
  <c r="E57" i="63"/>
  <c r="F57" i="63"/>
  <c r="G57" i="63"/>
  <c r="H57" i="63"/>
  <c r="I57" i="63"/>
  <c r="J57" i="63"/>
  <c r="K57" i="63"/>
  <c r="L57" i="63"/>
  <c r="M57" i="63"/>
  <c r="N57" i="63"/>
  <c r="O57" i="63"/>
  <c r="C58" i="63"/>
  <c r="D58" i="63"/>
  <c r="E58" i="63"/>
  <c r="F58" i="63"/>
  <c r="G58" i="63"/>
  <c r="H58" i="63"/>
  <c r="I58" i="63"/>
  <c r="J58" i="63"/>
  <c r="K58" i="63"/>
  <c r="L58" i="63"/>
  <c r="M58" i="63"/>
  <c r="N58" i="63"/>
  <c r="O58" i="63"/>
  <c r="C59" i="63"/>
  <c r="D59" i="63"/>
  <c r="E59" i="63"/>
  <c r="F59" i="63"/>
  <c r="G59" i="63"/>
  <c r="H59" i="63"/>
  <c r="I59" i="63"/>
  <c r="J59" i="63"/>
  <c r="K59" i="63"/>
  <c r="L59" i="63"/>
  <c r="M59" i="63"/>
  <c r="N59" i="63"/>
  <c r="O59" i="63"/>
  <c r="C60" i="63"/>
  <c r="D60" i="63"/>
  <c r="E60" i="63"/>
  <c r="F60" i="63"/>
  <c r="G60" i="63"/>
  <c r="H60" i="63"/>
  <c r="I60" i="63"/>
  <c r="J60" i="63"/>
  <c r="K60" i="63"/>
  <c r="L60" i="63"/>
  <c r="M60" i="63"/>
  <c r="N60" i="63"/>
  <c r="O60" i="63"/>
  <c r="C61" i="63"/>
  <c r="D61" i="63"/>
  <c r="E61" i="63"/>
  <c r="F61" i="63"/>
  <c r="G61" i="63"/>
  <c r="H61" i="63"/>
  <c r="I61" i="63"/>
  <c r="J61" i="63"/>
  <c r="K61" i="63"/>
  <c r="L61" i="63"/>
  <c r="M61" i="63"/>
  <c r="N61" i="63"/>
  <c r="O61" i="63"/>
  <c r="C62" i="63"/>
  <c r="D62" i="63"/>
  <c r="E62" i="63"/>
  <c r="F62" i="63"/>
  <c r="G62" i="63"/>
  <c r="H62" i="63"/>
  <c r="I62" i="63"/>
  <c r="J62" i="63"/>
  <c r="K62" i="63"/>
  <c r="L62" i="63"/>
  <c r="M62" i="63"/>
  <c r="N62" i="63"/>
  <c r="O62" i="63"/>
  <c r="C63" i="63"/>
  <c r="D63" i="63"/>
  <c r="E63" i="63"/>
  <c r="F63" i="63"/>
  <c r="G63" i="63"/>
  <c r="H63" i="63"/>
  <c r="I63" i="63"/>
  <c r="J63" i="63"/>
  <c r="K63" i="63"/>
  <c r="L63" i="63"/>
  <c r="M63" i="63"/>
  <c r="N63" i="63"/>
  <c r="O63" i="63"/>
  <c r="C64" i="63"/>
  <c r="D64" i="63"/>
  <c r="E64" i="63"/>
  <c r="F64" i="63"/>
  <c r="G64" i="63"/>
  <c r="H64" i="63"/>
  <c r="I64" i="63"/>
  <c r="J64" i="63"/>
  <c r="K64" i="63"/>
  <c r="L64" i="63"/>
  <c r="M64" i="63"/>
  <c r="N64" i="63"/>
  <c r="O64" i="63"/>
  <c r="C65" i="63"/>
  <c r="D65" i="63"/>
  <c r="E65" i="63"/>
  <c r="F65" i="63"/>
  <c r="G65" i="63"/>
  <c r="H65" i="63"/>
  <c r="I65" i="63"/>
  <c r="J65" i="63"/>
  <c r="K65" i="63"/>
  <c r="L65" i="63"/>
  <c r="M65" i="63"/>
  <c r="N65" i="63"/>
  <c r="O65" i="63"/>
  <c r="C66" i="63"/>
  <c r="D66" i="63"/>
  <c r="E66" i="63"/>
  <c r="F66" i="63"/>
  <c r="G66" i="63"/>
  <c r="H66" i="63"/>
  <c r="I66" i="63"/>
  <c r="J66" i="63"/>
  <c r="K66" i="63"/>
  <c r="L66" i="63"/>
  <c r="M66" i="63"/>
  <c r="N66" i="63"/>
  <c r="O66" i="63"/>
  <c r="C67" i="63"/>
  <c r="D67" i="63"/>
  <c r="E67" i="63"/>
  <c r="F67" i="63"/>
  <c r="G67" i="63"/>
  <c r="H67" i="63"/>
  <c r="I67" i="63"/>
  <c r="J67" i="63"/>
  <c r="K67" i="63"/>
  <c r="L67" i="63"/>
  <c r="M67" i="63"/>
  <c r="N67" i="63"/>
  <c r="O67" i="63"/>
  <c r="C55" i="64"/>
  <c r="D55" i="64"/>
  <c r="E55" i="64"/>
  <c r="F55" i="64"/>
  <c r="G55" i="64"/>
  <c r="H55" i="64"/>
  <c r="I55" i="64"/>
  <c r="J55" i="64"/>
  <c r="K55" i="64"/>
  <c r="L55" i="64"/>
  <c r="M55" i="64"/>
  <c r="N55" i="64"/>
  <c r="O55" i="64"/>
  <c r="C56" i="64"/>
  <c r="D56" i="64"/>
  <c r="E56" i="64"/>
  <c r="F56" i="64"/>
  <c r="G56" i="64"/>
  <c r="H56" i="64"/>
  <c r="I56" i="64"/>
  <c r="J56" i="64"/>
  <c r="K56" i="64"/>
  <c r="L56" i="64"/>
  <c r="M56" i="64"/>
  <c r="N56" i="64"/>
  <c r="O56" i="64"/>
  <c r="C57" i="64"/>
  <c r="D57" i="64"/>
  <c r="E57" i="64"/>
  <c r="F57" i="64"/>
  <c r="G57" i="64"/>
  <c r="H57" i="64"/>
  <c r="I57" i="64"/>
  <c r="J57" i="64"/>
  <c r="K57" i="64"/>
  <c r="L57" i="64"/>
  <c r="M57" i="64"/>
  <c r="N57" i="64"/>
  <c r="O57" i="64"/>
  <c r="C58" i="64"/>
  <c r="D58" i="64"/>
  <c r="E58" i="64"/>
  <c r="F58" i="64"/>
  <c r="G58" i="64"/>
  <c r="H58" i="64"/>
  <c r="I58" i="64"/>
  <c r="J58" i="64"/>
  <c r="K58" i="64"/>
  <c r="L58" i="64"/>
  <c r="M58" i="64"/>
  <c r="N58" i="64"/>
  <c r="O58" i="64"/>
  <c r="C59" i="64"/>
  <c r="D59" i="64"/>
  <c r="E59" i="64"/>
  <c r="F59" i="64"/>
  <c r="G59" i="64"/>
  <c r="H59" i="64"/>
  <c r="I59" i="64"/>
  <c r="J59" i="64"/>
  <c r="K59" i="64"/>
  <c r="L59" i="64"/>
  <c r="M59" i="64"/>
  <c r="N59" i="64"/>
  <c r="O59" i="64"/>
  <c r="C60" i="64"/>
  <c r="D60" i="64"/>
  <c r="E60" i="64"/>
  <c r="F60" i="64"/>
  <c r="G60" i="64"/>
  <c r="H60" i="64"/>
  <c r="I60" i="64"/>
  <c r="J60" i="64"/>
  <c r="K60" i="64"/>
  <c r="L60" i="64"/>
  <c r="M60" i="64"/>
  <c r="N60" i="64"/>
  <c r="O60" i="64"/>
  <c r="C61" i="64"/>
  <c r="D61" i="64"/>
  <c r="E61" i="64"/>
  <c r="F61" i="64"/>
  <c r="G61" i="64"/>
  <c r="H61" i="64"/>
  <c r="I61" i="64"/>
  <c r="J61" i="64"/>
  <c r="K61" i="64"/>
  <c r="L61" i="64"/>
  <c r="M61" i="64"/>
  <c r="N61" i="64"/>
  <c r="O61" i="64"/>
  <c r="C62" i="64"/>
  <c r="D62" i="64"/>
  <c r="E62" i="64"/>
  <c r="F62" i="64"/>
  <c r="G62" i="64"/>
  <c r="H62" i="64"/>
  <c r="I62" i="64"/>
  <c r="J62" i="64"/>
  <c r="K62" i="64"/>
  <c r="L62" i="64"/>
  <c r="M62" i="64"/>
  <c r="N62" i="64"/>
  <c r="O62" i="64"/>
  <c r="C63" i="64"/>
  <c r="D63" i="64"/>
  <c r="E63" i="64"/>
  <c r="F63" i="64"/>
  <c r="G63" i="64"/>
  <c r="H63" i="64"/>
  <c r="I63" i="64"/>
  <c r="J63" i="64"/>
  <c r="K63" i="64"/>
  <c r="L63" i="64"/>
  <c r="M63" i="64"/>
  <c r="N63" i="64"/>
  <c r="O63" i="64"/>
  <c r="C64" i="64"/>
  <c r="D64" i="64"/>
  <c r="E64" i="64"/>
  <c r="F64" i="64"/>
  <c r="G64" i="64"/>
  <c r="H64" i="64"/>
  <c r="I64" i="64"/>
  <c r="J64" i="64"/>
  <c r="K64" i="64"/>
  <c r="L64" i="64"/>
  <c r="M64" i="64"/>
  <c r="N64" i="64"/>
  <c r="O64" i="64"/>
  <c r="C65" i="64"/>
  <c r="D65" i="64"/>
  <c r="E65" i="64"/>
  <c r="F65" i="64"/>
  <c r="G65" i="64"/>
  <c r="H65" i="64"/>
  <c r="I65" i="64"/>
  <c r="J65" i="64"/>
  <c r="K65" i="64"/>
  <c r="L65" i="64"/>
  <c r="M65" i="64"/>
  <c r="N65" i="64"/>
  <c r="O65" i="64"/>
  <c r="C66" i="64"/>
  <c r="D66" i="64"/>
  <c r="E66" i="64"/>
  <c r="F66" i="64"/>
  <c r="G66" i="64"/>
  <c r="H66" i="64"/>
  <c r="I66" i="64"/>
  <c r="J66" i="64"/>
  <c r="K66" i="64"/>
  <c r="L66" i="64"/>
  <c r="M66" i="64"/>
  <c r="N66" i="64"/>
  <c r="O66" i="64"/>
  <c r="C67" i="64"/>
  <c r="D67" i="64"/>
  <c r="E67" i="64"/>
  <c r="F67" i="64"/>
  <c r="G67" i="64"/>
  <c r="H67" i="64"/>
  <c r="I67" i="64"/>
  <c r="J67" i="64"/>
  <c r="K67" i="64"/>
  <c r="L67" i="64"/>
  <c r="M67" i="64"/>
  <c r="N67" i="64"/>
  <c r="O67" i="64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C55" i="65"/>
  <c r="D55" i="65"/>
  <c r="E55" i="65"/>
  <c r="F55" i="65"/>
  <c r="G55" i="65"/>
  <c r="H55" i="65"/>
  <c r="I55" i="65"/>
  <c r="J55" i="65"/>
  <c r="K55" i="65"/>
  <c r="L55" i="65"/>
  <c r="M55" i="65"/>
  <c r="N55" i="65"/>
  <c r="O55" i="65"/>
  <c r="C56" i="65"/>
  <c r="D56" i="65"/>
  <c r="E56" i="65"/>
  <c r="F56" i="65"/>
  <c r="G56" i="65"/>
  <c r="H56" i="65"/>
  <c r="I56" i="65"/>
  <c r="J56" i="65"/>
  <c r="K56" i="65"/>
  <c r="L56" i="65"/>
  <c r="M56" i="65"/>
  <c r="N56" i="65"/>
  <c r="O56" i="65"/>
  <c r="C57" i="65"/>
  <c r="D57" i="65"/>
  <c r="E57" i="65"/>
  <c r="F57" i="65"/>
  <c r="G57" i="65"/>
  <c r="H57" i="65"/>
  <c r="I57" i="65"/>
  <c r="J57" i="65"/>
  <c r="K57" i="65"/>
  <c r="L57" i="65"/>
  <c r="M57" i="65"/>
  <c r="N57" i="65"/>
  <c r="O57" i="65"/>
  <c r="C58" i="65"/>
  <c r="D58" i="65"/>
  <c r="E58" i="65"/>
  <c r="F58" i="65"/>
  <c r="G58" i="65"/>
  <c r="H58" i="65"/>
  <c r="I58" i="65"/>
  <c r="J58" i="65"/>
  <c r="K58" i="65"/>
  <c r="L58" i="65"/>
  <c r="M58" i="65"/>
  <c r="N58" i="65"/>
  <c r="O58" i="65"/>
  <c r="C59" i="65"/>
  <c r="D59" i="65"/>
  <c r="E59" i="65"/>
  <c r="F59" i="65"/>
  <c r="G59" i="65"/>
  <c r="H59" i="65"/>
  <c r="I59" i="65"/>
  <c r="J59" i="65"/>
  <c r="K59" i="65"/>
  <c r="L59" i="65"/>
  <c r="M59" i="65"/>
  <c r="N59" i="65"/>
  <c r="O59" i="65"/>
  <c r="C60" i="65"/>
  <c r="D60" i="65"/>
  <c r="E60" i="65"/>
  <c r="F60" i="65"/>
  <c r="G60" i="65"/>
  <c r="H60" i="65"/>
  <c r="I60" i="65"/>
  <c r="J60" i="65"/>
  <c r="K60" i="65"/>
  <c r="L60" i="65"/>
  <c r="M60" i="65"/>
  <c r="N60" i="65"/>
  <c r="O60" i="65"/>
  <c r="C61" i="65"/>
  <c r="D61" i="65"/>
  <c r="E61" i="65"/>
  <c r="F61" i="65"/>
  <c r="G61" i="65"/>
  <c r="H61" i="65"/>
  <c r="I61" i="65"/>
  <c r="J61" i="65"/>
  <c r="K61" i="65"/>
  <c r="L61" i="65"/>
  <c r="M61" i="65"/>
  <c r="N61" i="65"/>
  <c r="O61" i="65"/>
  <c r="C62" i="65"/>
  <c r="D62" i="65"/>
  <c r="E62" i="65"/>
  <c r="F62" i="65"/>
  <c r="G62" i="65"/>
  <c r="H62" i="65"/>
  <c r="I62" i="65"/>
  <c r="J62" i="65"/>
  <c r="K62" i="65"/>
  <c r="L62" i="65"/>
  <c r="M62" i="65"/>
  <c r="N62" i="65"/>
  <c r="O62" i="65"/>
  <c r="C63" i="65"/>
  <c r="D63" i="65"/>
  <c r="E63" i="65"/>
  <c r="F63" i="65"/>
  <c r="G63" i="65"/>
  <c r="H63" i="65"/>
  <c r="I63" i="65"/>
  <c r="J63" i="65"/>
  <c r="K63" i="65"/>
  <c r="L63" i="65"/>
  <c r="M63" i="65"/>
  <c r="N63" i="65"/>
  <c r="O63" i="65"/>
  <c r="C64" i="65"/>
  <c r="D64" i="65"/>
  <c r="E64" i="65"/>
  <c r="F64" i="65"/>
  <c r="G64" i="65"/>
  <c r="H64" i="65"/>
  <c r="I64" i="65"/>
  <c r="J64" i="65"/>
  <c r="K64" i="65"/>
  <c r="L64" i="65"/>
  <c r="M64" i="65"/>
  <c r="N64" i="65"/>
  <c r="O64" i="65"/>
  <c r="C65" i="65"/>
  <c r="D65" i="65"/>
  <c r="E65" i="65"/>
  <c r="F65" i="65"/>
  <c r="G65" i="65"/>
  <c r="H65" i="65"/>
  <c r="I65" i="65"/>
  <c r="J65" i="65"/>
  <c r="K65" i="65"/>
  <c r="L65" i="65"/>
  <c r="M65" i="65"/>
  <c r="N65" i="65"/>
  <c r="O65" i="65"/>
  <c r="C66" i="65"/>
  <c r="D66" i="65"/>
  <c r="E66" i="65"/>
  <c r="F66" i="65"/>
  <c r="G66" i="65"/>
  <c r="H66" i="65"/>
  <c r="I66" i="65"/>
  <c r="J66" i="65"/>
  <c r="K66" i="65"/>
  <c r="L66" i="65"/>
  <c r="M66" i="65"/>
  <c r="N66" i="65"/>
  <c r="O66" i="65"/>
  <c r="C67" i="65"/>
  <c r="D67" i="65"/>
  <c r="E67" i="65"/>
  <c r="F67" i="65"/>
  <c r="G67" i="65"/>
  <c r="H67" i="65"/>
  <c r="I67" i="65"/>
  <c r="J67" i="65"/>
  <c r="K67" i="65"/>
  <c r="L67" i="65"/>
  <c r="M67" i="65"/>
  <c r="N67" i="65"/>
  <c r="O67" i="65"/>
  <c r="C55" i="66"/>
  <c r="D55" i="66"/>
  <c r="E55" i="66"/>
  <c r="F55" i="66"/>
  <c r="G55" i="66"/>
  <c r="H55" i="66"/>
  <c r="I55" i="66"/>
  <c r="J55" i="66"/>
  <c r="K55" i="66"/>
  <c r="L55" i="66"/>
  <c r="M55" i="66"/>
  <c r="N55" i="66"/>
  <c r="O55" i="66"/>
  <c r="C56" i="66"/>
  <c r="D56" i="66"/>
  <c r="E56" i="66"/>
  <c r="F56" i="66"/>
  <c r="G56" i="66"/>
  <c r="H56" i="66"/>
  <c r="I56" i="66"/>
  <c r="J56" i="66"/>
  <c r="K56" i="66"/>
  <c r="L56" i="66"/>
  <c r="M56" i="66"/>
  <c r="N56" i="66"/>
  <c r="O56" i="66"/>
  <c r="C57" i="66"/>
  <c r="D57" i="66"/>
  <c r="E57" i="66"/>
  <c r="F57" i="66"/>
  <c r="G57" i="66"/>
  <c r="H57" i="66"/>
  <c r="I57" i="66"/>
  <c r="J57" i="66"/>
  <c r="K57" i="66"/>
  <c r="L57" i="66"/>
  <c r="M57" i="66"/>
  <c r="N57" i="66"/>
  <c r="O57" i="66"/>
  <c r="C58" i="66"/>
  <c r="D58" i="66"/>
  <c r="E58" i="66"/>
  <c r="F58" i="66"/>
  <c r="G58" i="66"/>
  <c r="H58" i="66"/>
  <c r="I58" i="66"/>
  <c r="J58" i="66"/>
  <c r="K58" i="66"/>
  <c r="L58" i="66"/>
  <c r="M58" i="66"/>
  <c r="N58" i="66"/>
  <c r="O58" i="66"/>
  <c r="C59" i="66"/>
  <c r="D59" i="66"/>
  <c r="E59" i="66"/>
  <c r="F59" i="66"/>
  <c r="G59" i="66"/>
  <c r="H59" i="66"/>
  <c r="I59" i="66"/>
  <c r="J59" i="66"/>
  <c r="K59" i="66"/>
  <c r="L59" i="66"/>
  <c r="M59" i="66"/>
  <c r="N59" i="66"/>
  <c r="O59" i="66"/>
  <c r="C60" i="66"/>
  <c r="D60" i="66"/>
  <c r="E60" i="66"/>
  <c r="F60" i="66"/>
  <c r="G60" i="66"/>
  <c r="H60" i="66"/>
  <c r="I60" i="66"/>
  <c r="J60" i="66"/>
  <c r="K60" i="66"/>
  <c r="L60" i="66"/>
  <c r="M60" i="66"/>
  <c r="N60" i="66"/>
  <c r="O60" i="66"/>
  <c r="C61" i="66"/>
  <c r="D61" i="66"/>
  <c r="E61" i="66"/>
  <c r="F61" i="66"/>
  <c r="G61" i="66"/>
  <c r="H61" i="66"/>
  <c r="I61" i="66"/>
  <c r="J61" i="66"/>
  <c r="K61" i="66"/>
  <c r="L61" i="66"/>
  <c r="M61" i="66"/>
  <c r="N61" i="66"/>
  <c r="O61" i="66"/>
  <c r="C62" i="66"/>
  <c r="D62" i="66"/>
  <c r="E62" i="66"/>
  <c r="F62" i="66"/>
  <c r="G62" i="66"/>
  <c r="H62" i="66"/>
  <c r="I62" i="66"/>
  <c r="J62" i="66"/>
  <c r="K62" i="66"/>
  <c r="L62" i="66"/>
  <c r="M62" i="66"/>
  <c r="N62" i="66"/>
  <c r="O62" i="66"/>
  <c r="C63" i="66"/>
  <c r="D63" i="66"/>
  <c r="E63" i="66"/>
  <c r="F63" i="66"/>
  <c r="G63" i="66"/>
  <c r="H63" i="66"/>
  <c r="I63" i="66"/>
  <c r="J63" i="66"/>
  <c r="K63" i="66"/>
  <c r="L63" i="66"/>
  <c r="M63" i="66"/>
  <c r="N63" i="66"/>
  <c r="O63" i="66"/>
  <c r="C64" i="66"/>
  <c r="D64" i="66"/>
  <c r="E64" i="66"/>
  <c r="F64" i="66"/>
  <c r="G64" i="66"/>
  <c r="H64" i="66"/>
  <c r="I64" i="66"/>
  <c r="J64" i="66"/>
  <c r="K64" i="66"/>
  <c r="L64" i="66"/>
  <c r="M64" i="66"/>
  <c r="N64" i="66"/>
  <c r="O64" i="66"/>
  <c r="C65" i="66"/>
  <c r="D65" i="66"/>
  <c r="E65" i="66"/>
  <c r="F65" i="66"/>
  <c r="G65" i="66"/>
  <c r="H65" i="66"/>
  <c r="I65" i="66"/>
  <c r="J65" i="66"/>
  <c r="K65" i="66"/>
  <c r="L65" i="66"/>
  <c r="M65" i="66"/>
  <c r="N65" i="66"/>
  <c r="O65" i="66"/>
  <c r="C66" i="66"/>
  <c r="D66" i="66"/>
  <c r="E66" i="66"/>
  <c r="F66" i="66"/>
  <c r="G66" i="66"/>
  <c r="H66" i="66"/>
  <c r="I66" i="66"/>
  <c r="J66" i="66"/>
  <c r="K66" i="66"/>
  <c r="L66" i="66"/>
  <c r="M66" i="66"/>
  <c r="N66" i="66"/>
  <c r="O66" i="66"/>
  <c r="C67" i="66"/>
  <c r="D67" i="66"/>
  <c r="E67" i="66"/>
  <c r="F67" i="66"/>
  <c r="G67" i="66"/>
  <c r="H67" i="66"/>
  <c r="I67" i="66"/>
  <c r="J67" i="66"/>
  <c r="K67" i="66"/>
  <c r="L67" i="66"/>
  <c r="M67" i="66"/>
  <c r="N67" i="66"/>
  <c r="O67" i="66"/>
  <c r="C55" i="67"/>
  <c r="D55" i="67"/>
  <c r="E55" i="67"/>
  <c r="F55" i="67"/>
  <c r="G55" i="67"/>
  <c r="H55" i="67"/>
  <c r="I55" i="67"/>
  <c r="J55" i="67"/>
  <c r="K55" i="67"/>
  <c r="L55" i="67"/>
  <c r="M55" i="67"/>
  <c r="N55" i="67"/>
  <c r="O55" i="67"/>
  <c r="C56" i="67"/>
  <c r="D56" i="67"/>
  <c r="E56" i="67"/>
  <c r="F56" i="67"/>
  <c r="G56" i="67"/>
  <c r="H56" i="67"/>
  <c r="I56" i="67"/>
  <c r="J56" i="67"/>
  <c r="K56" i="67"/>
  <c r="L56" i="67"/>
  <c r="M56" i="67"/>
  <c r="N56" i="67"/>
  <c r="O56" i="67"/>
  <c r="C57" i="67"/>
  <c r="D57" i="67"/>
  <c r="E57" i="67"/>
  <c r="F57" i="67"/>
  <c r="G57" i="67"/>
  <c r="H57" i="67"/>
  <c r="I57" i="67"/>
  <c r="J57" i="67"/>
  <c r="K57" i="67"/>
  <c r="L57" i="67"/>
  <c r="M57" i="67"/>
  <c r="N57" i="67"/>
  <c r="O57" i="67"/>
  <c r="C58" i="67"/>
  <c r="D58" i="67"/>
  <c r="E58" i="67"/>
  <c r="F58" i="67"/>
  <c r="G58" i="67"/>
  <c r="H58" i="67"/>
  <c r="I58" i="67"/>
  <c r="J58" i="67"/>
  <c r="K58" i="67"/>
  <c r="L58" i="67"/>
  <c r="M58" i="67"/>
  <c r="N58" i="67"/>
  <c r="O58" i="67"/>
  <c r="C59" i="67"/>
  <c r="D59" i="67"/>
  <c r="E59" i="67"/>
  <c r="F59" i="67"/>
  <c r="G59" i="67"/>
  <c r="H59" i="67"/>
  <c r="I59" i="67"/>
  <c r="J59" i="67"/>
  <c r="K59" i="67"/>
  <c r="L59" i="67"/>
  <c r="M59" i="67"/>
  <c r="N59" i="67"/>
  <c r="O59" i="67"/>
  <c r="C60" i="67"/>
  <c r="D60" i="67"/>
  <c r="E60" i="67"/>
  <c r="F60" i="67"/>
  <c r="G60" i="67"/>
  <c r="H60" i="67"/>
  <c r="I60" i="67"/>
  <c r="J60" i="67"/>
  <c r="K60" i="67"/>
  <c r="L60" i="67"/>
  <c r="M60" i="67"/>
  <c r="N60" i="67"/>
  <c r="O60" i="67"/>
  <c r="C61" i="67"/>
  <c r="D61" i="67"/>
  <c r="E61" i="67"/>
  <c r="F61" i="67"/>
  <c r="G61" i="67"/>
  <c r="H61" i="67"/>
  <c r="I61" i="67"/>
  <c r="J61" i="67"/>
  <c r="K61" i="67"/>
  <c r="L61" i="67"/>
  <c r="M61" i="67"/>
  <c r="N61" i="67"/>
  <c r="O61" i="67"/>
  <c r="C62" i="67"/>
  <c r="D62" i="67"/>
  <c r="E62" i="67"/>
  <c r="F62" i="67"/>
  <c r="G62" i="67"/>
  <c r="H62" i="67"/>
  <c r="I62" i="67"/>
  <c r="J62" i="67"/>
  <c r="K62" i="67"/>
  <c r="L62" i="67"/>
  <c r="M62" i="67"/>
  <c r="N62" i="67"/>
  <c r="O62" i="67"/>
  <c r="C63" i="67"/>
  <c r="D63" i="67"/>
  <c r="E63" i="67"/>
  <c r="F63" i="67"/>
  <c r="G63" i="67"/>
  <c r="H63" i="67"/>
  <c r="I63" i="67"/>
  <c r="J63" i="67"/>
  <c r="K63" i="67"/>
  <c r="L63" i="67"/>
  <c r="M63" i="67"/>
  <c r="N63" i="67"/>
  <c r="O63" i="67"/>
  <c r="C64" i="67"/>
  <c r="D64" i="67"/>
  <c r="E64" i="67"/>
  <c r="F64" i="67"/>
  <c r="G64" i="67"/>
  <c r="H64" i="67"/>
  <c r="I64" i="67"/>
  <c r="J64" i="67"/>
  <c r="K64" i="67"/>
  <c r="L64" i="67"/>
  <c r="M64" i="67"/>
  <c r="N64" i="67"/>
  <c r="O64" i="67"/>
  <c r="C65" i="67"/>
  <c r="D65" i="67"/>
  <c r="E65" i="67"/>
  <c r="F65" i="67"/>
  <c r="G65" i="67"/>
  <c r="H65" i="67"/>
  <c r="I65" i="67"/>
  <c r="J65" i="67"/>
  <c r="K65" i="67"/>
  <c r="L65" i="67"/>
  <c r="M65" i="67"/>
  <c r="N65" i="67"/>
  <c r="O65" i="67"/>
  <c r="C66" i="67"/>
  <c r="D66" i="67"/>
  <c r="E66" i="67"/>
  <c r="F66" i="67"/>
  <c r="G66" i="67"/>
  <c r="H66" i="67"/>
  <c r="I66" i="67"/>
  <c r="J66" i="67"/>
  <c r="K66" i="67"/>
  <c r="L66" i="67"/>
  <c r="M66" i="67"/>
  <c r="N66" i="67"/>
  <c r="O66" i="67"/>
  <c r="C67" i="67"/>
  <c r="D67" i="67"/>
  <c r="E67" i="67"/>
  <c r="F67" i="67"/>
  <c r="G67" i="67"/>
  <c r="H67" i="67"/>
  <c r="I67" i="67"/>
  <c r="J67" i="67"/>
  <c r="K67" i="67"/>
  <c r="L67" i="67"/>
  <c r="M67" i="67"/>
  <c r="N67" i="67"/>
  <c r="O67" i="67"/>
  <c r="C55" i="68"/>
  <c r="D55" i="68"/>
  <c r="E55" i="68"/>
  <c r="F55" i="68"/>
  <c r="G55" i="68"/>
  <c r="H55" i="68"/>
  <c r="I55" i="68"/>
  <c r="J55" i="68"/>
  <c r="K55" i="68"/>
  <c r="L55" i="68"/>
  <c r="M55" i="68"/>
  <c r="N55" i="68"/>
  <c r="O55" i="68"/>
  <c r="C56" i="68"/>
  <c r="D56" i="68"/>
  <c r="E56" i="68"/>
  <c r="F56" i="68"/>
  <c r="G56" i="68"/>
  <c r="H56" i="68"/>
  <c r="I56" i="68"/>
  <c r="J56" i="68"/>
  <c r="K56" i="68"/>
  <c r="L56" i="68"/>
  <c r="M56" i="68"/>
  <c r="N56" i="68"/>
  <c r="O56" i="68"/>
  <c r="C57" i="68"/>
  <c r="D57" i="68"/>
  <c r="E57" i="68"/>
  <c r="F57" i="68"/>
  <c r="G57" i="68"/>
  <c r="H57" i="68"/>
  <c r="I57" i="68"/>
  <c r="J57" i="68"/>
  <c r="K57" i="68"/>
  <c r="L57" i="68"/>
  <c r="M57" i="68"/>
  <c r="N57" i="68"/>
  <c r="O57" i="68"/>
  <c r="C58" i="68"/>
  <c r="D58" i="68"/>
  <c r="E58" i="68"/>
  <c r="F58" i="68"/>
  <c r="G58" i="68"/>
  <c r="H58" i="68"/>
  <c r="I58" i="68"/>
  <c r="J58" i="68"/>
  <c r="K58" i="68"/>
  <c r="L58" i="68"/>
  <c r="M58" i="68"/>
  <c r="N58" i="68"/>
  <c r="O58" i="68"/>
  <c r="C59" i="68"/>
  <c r="D59" i="68"/>
  <c r="E59" i="68"/>
  <c r="F59" i="68"/>
  <c r="G59" i="68"/>
  <c r="H59" i="68"/>
  <c r="I59" i="68"/>
  <c r="J59" i="68"/>
  <c r="K59" i="68"/>
  <c r="L59" i="68"/>
  <c r="M59" i="68"/>
  <c r="N59" i="68"/>
  <c r="O59" i="68"/>
  <c r="C60" i="68"/>
  <c r="D60" i="68"/>
  <c r="E60" i="68"/>
  <c r="F60" i="68"/>
  <c r="G60" i="68"/>
  <c r="H60" i="68"/>
  <c r="I60" i="68"/>
  <c r="J60" i="68"/>
  <c r="K60" i="68"/>
  <c r="L60" i="68"/>
  <c r="M60" i="68"/>
  <c r="N60" i="68"/>
  <c r="O60" i="68"/>
  <c r="C61" i="68"/>
  <c r="D61" i="68"/>
  <c r="E61" i="68"/>
  <c r="F61" i="68"/>
  <c r="G61" i="68"/>
  <c r="H61" i="68"/>
  <c r="I61" i="68"/>
  <c r="J61" i="68"/>
  <c r="K61" i="68"/>
  <c r="L61" i="68"/>
  <c r="M61" i="68"/>
  <c r="N61" i="68"/>
  <c r="O61" i="68"/>
  <c r="C62" i="68"/>
  <c r="D62" i="68"/>
  <c r="E62" i="68"/>
  <c r="F62" i="68"/>
  <c r="G62" i="68"/>
  <c r="H62" i="68"/>
  <c r="I62" i="68"/>
  <c r="J62" i="68"/>
  <c r="K62" i="68"/>
  <c r="L62" i="68"/>
  <c r="M62" i="68"/>
  <c r="N62" i="68"/>
  <c r="O62" i="68"/>
  <c r="C63" i="68"/>
  <c r="D63" i="68"/>
  <c r="E63" i="68"/>
  <c r="F63" i="68"/>
  <c r="G63" i="68"/>
  <c r="H63" i="68"/>
  <c r="I63" i="68"/>
  <c r="J63" i="68"/>
  <c r="K63" i="68"/>
  <c r="L63" i="68"/>
  <c r="M63" i="68"/>
  <c r="N63" i="68"/>
  <c r="O63" i="68"/>
  <c r="C64" i="68"/>
  <c r="D64" i="68"/>
  <c r="E64" i="68"/>
  <c r="F64" i="68"/>
  <c r="G64" i="68"/>
  <c r="H64" i="68"/>
  <c r="I64" i="68"/>
  <c r="J64" i="68"/>
  <c r="K64" i="68"/>
  <c r="L64" i="68"/>
  <c r="M64" i="68"/>
  <c r="N64" i="68"/>
  <c r="O64" i="68"/>
  <c r="C65" i="68"/>
  <c r="D65" i="68"/>
  <c r="E65" i="68"/>
  <c r="F65" i="68"/>
  <c r="G65" i="68"/>
  <c r="H65" i="68"/>
  <c r="I65" i="68"/>
  <c r="J65" i="68"/>
  <c r="K65" i="68"/>
  <c r="L65" i="68"/>
  <c r="M65" i="68"/>
  <c r="N65" i="68"/>
  <c r="O65" i="68"/>
  <c r="C66" i="68"/>
  <c r="D66" i="68"/>
  <c r="E66" i="68"/>
  <c r="F66" i="68"/>
  <c r="G66" i="68"/>
  <c r="H66" i="68"/>
  <c r="I66" i="68"/>
  <c r="J66" i="68"/>
  <c r="K66" i="68"/>
  <c r="L66" i="68"/>
  <c r="M66" i="68"/>
  <c r="N66" i="68"/>
  <c r="O66" i="68"/>
  <c r="C67" i="68"/>
  <c r="D67" i="68"/>
  <c r="E67" i="68"/>
  <c r="F67" i="68"/>
  <c r="G67" i="68"/>
  <c r="H67" i="68"/>
  <c r="I67" i="68"/>
  <c r="J67" i="68"/>
  <c r="K67" i="68"/>
  <c r="L67" i="68"/>
  <c r="M67" i="68"/>
  <c r="N67" i="68"/>
  <c r="O67" i="68"/>
  <c r="C55" i="69"/>
  <c r="D55" i="69"/>
  <c r="E55" i="69"/>
  <c r="F55" i="69"/>
  <c r="G55" i="69"/>
  <c r="H55" i="69"/>
  <c r="I55" i="69"/>
  <c r="J55" i="69"/>
  <c r="K55" i="69"/>
  <c r="L55" i="69"/>
  <c r="M55" i="69"/>
  <c r="N55" i="69"/>
  <c r="O55" i="69"/>
  <c r="C56" i="69"/>
  <c r="D56" i="69"/>
  <c r="E56" i="69"/>
  <c r="F56" i="69"/>
  <c r="G56" i="69"/>
  <c r="H56" i="69"/>
  <c r="I56" i="69"/>
  <c r="J56" i="69"/>
  <c r="K56" i="69"/>
  <c r="L56" i="69"/>
  <c r="M56" i="69"/>
  <c r="N56" i="69"/>
  <c r="O56" i="69"/>
  <c r="C57" i="69"/>
  <c r="D57" i="69"/>
  <c r="E57" i="69"/>
  <c r="F57" i="69"/>
  <c r="G57" i="69"/>
  <c r="H57" i="69"/>
  <c r="I57" i="69"/>
  <c r="J57" i="69"/>
  <c r="K57" i="69"/>
  <c r="L57" i="69"/>
  <c r="M57" i="69"/>
  <c r="N57" i="69"/>
  <c r="O57" i="69"/>
  <c r="C58" i="69"/>
  <c r="D58" i="69"/>
  <c r="E58" i="69"/>
  <c r="F58" i="69"/>
  <c r="G58" i="69"/>
  <c r="H58" i="69"/>
  <c r="I58" i="69"/>
  <c r="J58" i="69"/>
  <c r="K58" i="69"/>
  <c r="L58" i="69"/>
  <c r="M58" i="69"/>
  <c r="N58" i="69"/>
  <c r="O58" i="69"/>
  <c r="C59" i="69"/>
  <c r="D59" i="69"/>
  <c r="E59" i="69"/>
  <c r="F59" i="69"/>
  <c r="G59" i="69"/>
  <c r="H59" i="69"/>
  <c r="I59" i="69"/>
  <c r="J59" i="69"/>
  <c r="K59" i="69"/>
  <c r="L59" i="69"/>
  <c r="M59" i="69"/>
  <c r="N59" i="69"/>
  <c r="O59" i="69"/>
  <c r="C60" i="69"/>
  <c r="D60" i="69"/>
  <c r="E60" i="69"/>
  <c r="F60" i="69"/>
  <c r="G60" i="69"/>
  <c r="H60" i="69"/>
  <c r="I60" i="69"/>
  <c r="J60" i="69"/>
  <c r="K60" i="69"/>
  <c r="L60" i="69"/>
  <c r="M60" i="69"/>
  <c r="N60" i="69"/>
  <c r="O60" i="69"/>
  <c r="C61" i="69"/>
  <c r="D61" i="69"/>
  <c r="E61" i="69"/>
  <c r="F61" i="69"/>
  <c r="G61" i="69"/>
  <c r="H61" i="69"/>
  <c r="I61" i="69"/>
  <c r="J61" i="69"/>
  <c r="K61" i="69"/>
  <c r="L61" i="69"/>
  <c r="M61" i="69"/>
  <c r="N61" i="69"/>
  <c r="O61" i="69"/>
  <c r="C62" i="69"/>
  <c r="D62" i="69"/>
  <c r="E62" i="69"/>
  <c r="F62" i="69"/>
  <c r="G62" i="69"/>
  <c r="H62" i="69"/>
  <c r="I62" i="69"/>
  <c r="J62" i="69"/>
  <c r="K62" i="69"/>
  <c r="L62" i="69"/>
  <c r="M62" i="69"/>
  <c r="N62" i="69"/>
  <c r="O62" i="69"/>
  <c r="C63" i="69"/>
  <c r="D63" i="69"/>
  <c r="E63" i="69"/>
  <c r="F63" i="69"/>
  <c r="G63" i="69"/>
  <c r="H63" i="69"/>
  <c r="I63" i="69"/>
  <c r="J63" i="69"/>
  <c r="K63" i="69"/>
  <c r="L63" i="69"/>
  <c r="M63" i="69"/>
  <c r="N63" i="69"/>
  <c r="O63" i="69"/>
  <c r="C64" i="69"/>
  <c r="D64" i="69"/>
  <c r="E64" i="69"/>
  <c r="F64" i="69"/>
  <c r="G64" i="69"/>
  <c r="H64" i="69"/>
  <c r="I64" i="69"/>
  <c r="J64" i="69"/>
  <c r="K64" i="69"/>
  <c r="L64" i="69"/>
  <c r="M64" i="69"/>
  <c r="N64" i="69"/>
  <c r="O64" i="69"/>
  <c r="C65" i="69"/>
  <c r="D65" i="69"/>
  <c r="E65" i="69"/>
  <c r="F65" i="69"/>
  <c r="G65" i="69"/>
  <c r="H65" i="69"/>
  <c r="I65" i="69"/>
  <c r="J65" i="69"/>
  <c r="K65" i="69"/>
  <c r="L65" i="69"/>
  <c r="M65" i="69"/>
  <c r="N65" i="69"/>
  <c r="O65" i="69"/>
  <c r="C66" i="69"/>
  <c r="D66" i="69"/>
  <c r="E66" i="69"/>
  <c r="F66" i="69"/>
  <c r="G66" i="69"/>
  <c r="H66" i="69"/>
  <c r="I66" i="69"/>
  <c r="J66" i="69"/>
  <c r="K66" i="69"/>
  <c r="L66" i="69"/>
  <c r="M66" i="69"/>
  <c r="N66" i="69"/>
  <c r="O66" i="69"/>
  <c r="C67" i="69"/>
  <c r="D67" i="69"/>
  <c r="E67" i="69"/>
  <c r="F67" i="69"/>
  <c r="G67" i="69"/>
  <c r="H67" i="69"/>
  <c r="I67" i="69"/>
  <c r="J67" i="69"/>
  <c r="K67" i="69"/>
  <c r="L67" i="69"/>
  <c r="M67" i="69"/>
  <c r="N67" i="69"/>
  <c r="O67" i="69"/>
  <c r="C55" i="70"/>
  <c r="D55" i="70"/>
  <c r="E55" i="70"/>
  <c r="F55" i="70"/>
  <c r="G55" i="70"/>
  <c r="H55" i="70"/>
  <c r="I55" i="70"/>
  <c r="J55" i="70"/>
  <c r="K55" i="70"/>
  <c r="L55" i="70"/>
  <c r="M55" i="70"/>
  <c r="N55" i="70"/>
  <c r="O55" i="70"/>
  <c r="C56" i="70"/>
  <c r="D56" i="70"/>
  <c r="E56" i="70"/>
  <c r="F56" i="70"/>
  <c r="G56" i="70"/>
  <c r="H56" i="70"/>
  <c r="I56" i="70"/>
  <c r="J56" i="70"/>
  <c r="K56" i="70"/>
  <c r="L56" i="70"/>
  <c r="M56" i="70"/>
  <c r="N56" i="70"/>
  <c r="O56" i="70"/>
  <c r="C57" i="70"/>
  <c r="D57" i="70"/>
  <c r="E57" i="70"/>
  <c r="F57" i="70"/>
  <c r="G57" i="70"/>
  <c r="H57" i="70"/>
  <c r="I57" i="70"/>
  <c r="J57" i="70"/>
  <c r="K57" i="70"/>
  <c r="L57" i="70"/>
  <c r="M57" i="70"/>
  <c r="N57" i="70"/>
  <c r="O57" i="70"/>
  <c r="C58" i="70"/>
  <c r="D58" i="70"/>
  <c r="E58" i="70"/>
  <c r="F58" i="70"/>
  <c r="G58" i="70"/>
  <c r="H58" i="70"/>
  <c r="I58" i="70"/>
  <c r="J58" i="70"/>
  <c r="K58" i="70"/>
  <c r="L58" i="70"/>
  <c r="M58" i="70"/>
  <c r="N58" i="70"/>
  <c r="O58" i="70"/>
  <c r="C59" i="70"/>
  <c r="D59" i="70"/>
  <c r="E59" i="70"/>
  <c r="F59" i="70"/>
  <c r="G59" i="70"/>
  <c r="H59" i="70"/>
  <c r="I59" i="70"/>
  <c r="J59" i="70"/>
  <c r="K59" i="70"/>
  <c r="L59" i="70"/>
  <c r="M59" i="70"/>
  <c r="N59" i="70"/>
  <c r="O59" i="70"/>
  <c r="C60" i="70"/>
  <c r="D60" i="70"/>
  <c r="E60" i="70"/>
  <c r="F60" i="70"/>
  <c r="G60" i="70"/>
  <c r="H60" i="70"/>
  <c r="I60" i="70"/>
  <c r="J60" i="70"/>
  <c r="K60" i="70"/>
  <c r="L60" i="70"/>
  <c r="M60" i="70"/>
  <c r="N60" i="70"/>
  <c r="O60" i="70"/>
  <c r="C61" i="70"/>
  <c r="D61" i="70"/>
  <c r="E61" i="70"/>
  <c r="F61" i="70"/>
  <c r="G61" i="70"/>
  <c r="H61" i="70"/>
  <c r="I61" i="70"/>
  <c r="J61" i="70"/>
  <c r="K61" i="70"/>
  <c r="L61" i="70"/>
  <c r="M61" i="70"/>
  <c r="N61" i="70"/>
  <c r="O61" i="70"/>
  <c r="C62" i="70"/>
  <c r="D62" i="70"/>
  <c r="E62" i="70"/>
  <c r="F62" i="70"/>
  <c r="G62" i="70"/>
  <c r="H62" i="70"/>
  <c r="I62" i="70"/>
  <c r="J62" i="70"/>
  <c r="K62" i="70"/>
  <c r="L62" i="70"/>
  <c r="M62" i="70"/>
  <c r="N62" i="70"/>
  <c r="O62" i="70"/>
  <c r="C63" i="70"/>
  <c r="D63" i="70"/>
  <c r="E63" i="70"/>
  <c r="F63" i="70"/>
  <c r="G63" i="70"/>
  <c r="H63" i="70"/>
  <c r="I63" i="70"/>
  <c r="J63" i="70"/>
  <c r="K63" i="70"/>
  <c r="L63" i="70"/>
  <c r="M63" i="70"/>
  <c r="N63" i="70"/>
  <c r="O63" i="70"/>
  <c r="C64" i="70"/>
  <c r="D64" i="70"/>
  <c r="E64" i="70"/>
  <c r="F64" i="70"/>
  <c r="G64" i="70"/>
  <c r="H64" i="70"/>
  <c r="I64" i="70"/>
  <c r="J64" i="70"/>
  <c r="K64" i="70"/>
  <c r="L64" i="70"/>
  <c r="M64" i="70"/>
  <c r="N64" i="70"/>
  <c r="O64" i="70"/>
  <c r="C65" i="70"/>
  <c r="D65" i="70"/>
  <c r="E65" i="70"/>
  <c r="F65" i="70"/>
  <c r="G65" i="70"/>
  <c r="H65" i="70"/>
  <c r="I65" i="70"/>
  <c r="J65" i="70"/>
  <c r="K65" i="70"/>
  <c r="L65" i="70"/>
  <c r="M65" i="70"/>
  <c r="N65" i="70"/>
  <c r="O65" i="70"/>
  <c r="C66" i="70"/>
  <c r="D66" i="70"/>
  <c r="E66" i="70"/>
  <c r="F66" i="70"/>
  <c r="G66" i="70"/>
  <c r="H66" i="70"/>
  <c r="I66" i="70"/>
  <c r="J66" i="70"/>
  <c r="K66" i="70"/>
  <c r="L66" i="70"/>
  <c r="M66" i="70"/>
  <c r="N66" i="70"/>
  <c r="O66" i="70"/>
  <c r="C67" i="70"/>
  <c r="D67" i="70"/>
  <c r="E67" i="70"/>
  <c r="F67" i="70"/>
  <c r="G67" i="70"/>
  <c r="H67" i="70"/>
  <c r="I67" i="70"/>
  <c r="J67" i="70"/>
  <c r="K67" i="70"/>
  <c r="L67" i="70"/>
  <c r="M67" i="70"/>
  <c r="N67" i="70"/>
  <c r="O67" i="70"/>
  <c r="C55" i="71"/>
  <c r="D55" i="71"/>
  <c r="E55" i="71"/>
  <c r="F55" i="71"/>
  <c r="G55" i="71"/>
  <c r="H55" i="71"/>
  <c r="I55" i="71"/>
  <c r="J55" i="71"/>
  <c r="K55" i="71"/>
  <c r="L55" i="71"/>
  <c r="M55" i="71"/>
  <c r="N55" i="71"/>
  <c r="O55" i="71"/>
  <c r="C56" i="71"/>
  <c r="D56" i="71"/>
  <c r="E56" i="71"/>
  <c r="F56" i="71"/>
  <c r="G56" i="71"/>
  <c r="H56" i="71"/>
  <c r="I56" i="71"/>
  <c r="J56" i="71"/>
  <c r="K56" i="71"/>
  <c r="L56" i="71"/>
  <c r="M56" i="71"/>
  <c r="N56" i="71"/>
  <c r="O56" i="71"/>
  <c r="C57" i="71"/>
  <c r="D57" i="71"/>
  <c r="E57" i="71"/>
  <c r="F57" i="71"/>
  <c r="G57" i="71"/>
  <c r="H57" i="71"/>
  <c r="I57" i="71"/>
  <c r="J57" i="71"/>
  <c r="K57" i="71"/>
  <c r="L57" i="71"/>
  <c r="M57" i="71"/>
  <c r="N57" i="71"/>
  <c r="O57" i="71"/>
  <c r="C58" i="71"/>
  <c r="D58" i="71"/>
  <c r="E58" i="71"/>
  <c r="F58" i="71"/>
  <c r="G58" i="71"/>
  <c r="H58" i="71"/>
  <c r="I58" i="71"/>
  <c r="J58" i="71"/>
  <c r="K58" i="71"/>
  <c r="L58" i="71"/>
  <c r="M58" i="71"/>
  <c r="N58" i="71"/>
  <c r="O58" i="71"/>
  <c r="C59" i="71"/>
  <c r="D59" i="71"/>
  <c r="E59" i="71"/>
  <c r="F59" i="71"/>
  <c r="G59" i="71"/>
  <c r="H59" i="71"/>
  <c r="I59" i="71"/>
  <c r="J59" i="71"/>
  <c r="K59" i="71"/>
  <c r="L59" i="71"/>
  <c r="M59" i="71"/>
  <c r="N59" i="71"/>
  <c r="O59" i="71"/>
  <c r="C60" i="71"/>
  <c r="D60" i="71"/>
  <c r="E60" i="71"/>
  <c r="F60" i="71"/>
  <c r="G60" i="71"/>
  <c r="H60" i="71"/>
  <c r="I60" i="71"/>
  <c r="J60" i="71"/>
  <c r="K60" i="71"/>
  <c r="L60" i="71"/>
  <c r="M60" i="71"/>
  <c r="N60" i="71"/>
  <c r="O60" i="71"/>
  <c r="C61" i="71"/>
  <c r="D61" i="71"/>
  <c r="E61" i="71"/>
  <c r="F61" i="71"/>
  <c r="G61" i="71"/>
  <c r="H61" i="71"/>
  <c r="I61" i="71"/>
  <c r="J61" i="71"/>
  <c r="K61" i="71"/>
  <c r="L61" i="71"/>
  <c r="M61" i="71"/>
  <c r="N61" i="71"/>
  <c r="O61" i="71"/>
  <c r="C62" i="71"/>
  <c r="D62" i="71"/>
  <c r="E62" i="71"/>
  <c r="F62" i="71"/>
  <c r="G62" i="71"/>
  <c r="H62" i="71"/>
  <c r="I62" i="71"/>
  <c r="J62" i="71"/>
  <c r="K62" i="71"/>
  <c r="L62" i="71"/>
  <c r="M62" i="71"/>
  <c r="N62" i="71"/>
  <c r="O62" i="71"/>
  <c r="C63" i="71"/>
  <c r="D63" i="71"/>
  <c r="E63" i="71"/>
  <c r="F63" i="71"/>
  <c r="G63" i="71"/>
  <c r="H63" i="71"/>
  <c r="I63" i="71"/>
  <c r="J63" i="71"/>
  <c r="K63" i="71"/>
  <c r="L63" i="71"/>
  <c r="M63" i="71"/>
  <c r="N63" i="71"/>
  <c r="O63" i="71"/>
  <c r="C64" i="71"/>
  <c r="D64" i="71"/>
  <c r="E64" i="71"/>
  <c r="F64" i="71"/>
  <c r="G64" i="71"/>
  <c r="H64" i="71"/>
  <c r="I64" i="71"/>
  <c r="J64" i="71"/>
  <c r="K64" i="71"/>
  <c r="L64" i="71"/>
  <c r="M64" i="71"/>
  <c r="N64" i="71"/>
  <c r="O64" i="71"/>
  <c r="C65" i="71"/>
  <c r="D65" i="71"/>
  <c r="E65" i="71"/>
  <c r="F65" i="71"/>
  <c r="G65" i="71"/>
  <c r="H65" i="71"/>
  <c r="I65" i="71"/>
  <c r="J65" i="71"/>
  <c r="K65" i="71"/>
  <c r="L65" i="71"/>
  <c r="M65" i="71"/>
  <c r="N65" i="71"/>
  <c r="O65" i="71"/>
  <c r="C66" i="71"/>
  <c r="D66" i="71"/>
  <c r="E66" i="71"/>
  <c r="F66" i="71"/>
  <c r="G66" i="71"/>
  <c r="H66" i="71"/>
  <c r="I66" i="71"/>
  <c r="J66" i="71"/>
  <c r="K66" i="71"/>
  <c r="L66" i="71"/>
  <c r="M66" i="71"/>
  <c r="N66" i="71"/>
  <c r="O66" i="71"/>
  <c r="C67" i="71"/>
  <c r="D67" i="71"/>
  <c r="E67" i="71"/>
  <c r="F67" i="71"/>
  <c r="G67" i="71"/>
  <c r="H67" i="71"/>
  <c r="I67" i="71"/>
  <c r="J67" i="71"/>
  <c r="K67" i="71"/>
  <c r="L67" i="71"/>
  <c r="M67" i="71"/>
  <c r="N67" i="71"/>
  <c r="O67" i="71"/>
  <c r="C55" i="72"/>
  <c r="D55" i="72"/>
  <c r="E55" i="72"/>
  <c r="F55" i="72"/>
  <c r="G55" i="72"/>
  <c r="H55" i="72"/>
  <c r="I55" i="72"/>
  <c r="J55" i="72"/>
  <c r="K55" i="72"/>
  <c r="L55" i="72"/>
  <c r="M55" i="72"/>
  <c r="N55" i="72"/>
  <c r="O55" i="72"/>
  <c r="C56" i="72"/>
  <c r="D56" i="72"/>
  <c r="E56" i="72"/>
  <c r="F56" i="72"/>
  <c r="G56" i="72"/>
  <c r="H56" i="72"/>
  <c r="I56" i="72"/>
  <c r="J56" i="72"/>
  <c r="K56" i="72"/>
  <c r="L56" i="72"/>
  <c r="M56" i="72"/>
  <c r="N56" i="72"/>
  <c r="O56" i="72"/>
  <c r="C57" i="72"/>
  <c r="D57" i="72"/>
  <c r="E57" i="72"/>
  <c r="F57" i="72"/>
  <c r="G57" i="72"/>
  <c r="H57" i="72"/>
  <c r="I57" i="72"/>
  <c r="J57" i="72"/>
  <c r="K57" i="72"/>
  <c r="L57" i="72"/>
  <c r="M57" i="72"/>
  <c r="N57" i="72"/>
  <c r="O57" i="72"/>
  <c r="C58" i="72"/>
  <c r="D58" i="72"/>
  <c r="E58" i="72"/>
  <c r="F58" i="72"/>
  <c r="G58" i="72"/>
  <c r="H58" i="72"/>
  <c r="I58" i="72"/>
  <c r="J58" i="72"/>
  <c r="K58" i="72"/>
  <c r="L58" i="72"/>
  <c r="M58" i="72"/>
  <c r="N58" i="72"/>
  <c r="O58" i="72"/>
  <c r="C59" i="72"/>
  <c r="D59" i="72"/>
  <c r="E59" i="72"/>
  <c r="F59" i="72"/>
  <c r="G59" i="72"/>
  <c r="H59" i="72"/>
  <c r="I59" i="72"/>
  <c r="J59" i="72"/>
  <c r="K59" i="72"/>
  <c r="L59" i="72"/>
  <c r="M59" i="72"/>
  <c r="N59" i="72"/>
  <c r="O59" i="72"/>
  <c r="C60" i="72"/>
  <c r="D60" i="72"/>
  <c r="E60" i="72"/>
  <c r="F60" i="72"/>
  <c r="G60" i="72"/>
  <c r="H60" i="72"/>
  <c r="I60" i="72"/>
  <c r="J60" i="72"/>
  <c r="K60" i="72"/>
  <c r="L60" i="72"/>
  <c r="M60" i="72"/>
  <c r="N60" i="72"/>
  <c r="O60" i="72"/>
  <c r="C61" i="72"/>
  <c r="D61" i="72"/>
  <c r="E61" i="72"/>
  <c r="F61" i="72"/>
  <c r="G61" i="72"/>
  <c r="H61" i="72"/>
  <c r="I61" i="72"/>
  <c r="J61" i="72"/>
  <c r="K61" i="72"/>
  <c r="L61" i="72"/>
  <c r="M61" i="72"/>
  <c r="N61" i="72"/>
  <c r="O61" i="72"/>
  <c r="C62" i="72"/>
  <c r="D62" i="72"/>
  <c r="E62" i="72"/>
  <c r="F62" i="72"/>
  <c r="G62" i="72"/>
  <c r="H62" i="72"/>
  <c r="I62" i="72"/>
  <c r="J62" i="72"/>
  <c r="K62" i="72"/>
  <c r="L62" i="72"/>
  <c r="M62" i="72"/>
  <c r="N62" i="72"/>
  <c r="O62" i="72"/>
  <c r="C63" i="72"/>
  <c r="D63" i="72"/>
  <c r="E63" i="72"/>
  <c r="F63" i="72"/>
  <c r="G63" i="72"/>
  <c r="H63" i="72"/>
  <c r="I63" i="72"/>
  <c r="J63" i="72"/>
  <c r="K63" i="72"/>
  <c r="L63" i="72"/>
  <c r="M63" i="72"/>
  <c r="N63" i="72"/>
  <c r="O63" i="72"/>
  <c r="C64" i="72"/>
  <c r="D64" i="72"/>
  <c r="E64" i="72"/>
  <c r="F64" i="72"/>
  <c r="G64" i="72"/>
  <c r="H64" i="72"/>
  <c r="I64" i="72"/>
  <c r="J64" i="72"/>
  <c r="K64" i="72"/>
  <c r="L64" i="72"/>
  <c r="M64" i="72"/>
  <c r="N64" i="72"/>
  <c r="O64" i="72"/>
  <c r="C65" i="72"/>
  <c r="D65" i="72"/>
  <c r="E65" i="72"/>
  <c r="F65" i="72"/>
  <c r="G65" i="72"/>
  <c r="H65" i="72"/>
  <c r="I65" i="72"/>
  <c r="J65" i="72"/>
  <c r="K65" i="72"/>
  <c r="L65" i="72"/>
  <c r="M65" i="72"/>
  <c r="N65" i="72"/>
  <c r="O65" i="72"/>
  <c r="C66" i="72"/>
  <c r="D66" i="72"/>
  <c r="E66" i="72"/>
  <c r="F66" i="72"/>
  <c r="G66" i="72"/>
  <c r="H66" i="72"/>
  <c r="I66" i="72"/>
  <c r="J66" i="72"/>
  <c r="K66" i="72"/>
  <c r="L66" i="72"/>
  <c r="M66" i="72"/>
  <c r="N66" i="72"/>
  <c r="O66" i="72"/>
  <c r="C67" i="72"/>
  <c r="D67" i="72"/>
  <c r="E67" i="72"/>
  <c r="F67" i="72"/>
  <c r="G67" i="72"/>
  <c r="H67" i="72"/>
  <c r="I67" i="72"/>
  <c r="J67" i="72"/>
  <c r="K67" i="72"/>
  <c r="L67" i="72"/>
  <c r="M67" i="72"/>
  <c r="N67" i="72"/>
  <c r="O67" i="72"/>
  <c r="C55" i="73"/>
  <c r="D55" i="73"/>
  <c r="E55" i="73"/>
  <c r="F55" i="73"/>
  <c r="G55" i="73"/>
  <c r="H55" i="73"/>
  <c r="I55" i="73"/>
  <c r="J55" i="73"/>
  <c r="K55" i="73"/>
  <c r="L55" i="73"/>
  <c r="M55" i="73"/>
  <c r="N55" i="73"/>
  <c r="O55" i="73"/>
  <c r="C56" i="73"/>
  <c r="D56" i="73"/>
  <c r="E56" i="73"/>
  <c r="F56" i="73"/>
  <c r="G56" i="73"/>
  <c r="H56" i="73"/>
  <c r="I56" i="73"/>
  <c r="J56" i="73"/>
  <c r="K56" i="73"/>
  <c r="L56" i="73"/>
  <c r="M56" i="73"/>
  <c r="N56" i="73"/>
  <c r="O56" i="73"/>
  <c r="C57" i="73"/>
  <c r="D57" i="73"/>
  <c r="E57" i="73"/>
  <c r="F57" i="73"/>
  <c r="G57" i="73"/>
  <c r="H57" i="73"/>
  <c r="I57" i="73"/>
  <c r="J57" i="73"/>
  <c r="K57" i="73"/>
  <c r="L57" i="73"/>
  <c r="M57" i="73"/>
  <c r="N57" i="73"/>
  <c r="O57" i="73"/>
  <c r="C58" i="73"/>
  <c r="D58" i="73"/>
  <c r="E58" i="73"/>
  <c r="F58" i="73"/>
  <c r="G58" i="73"/>
  <c r="H58" i="73"/>
  <c r="I58" i="73"/>
  <c r="J58" i="73"/>
  <c r="K58" i="73"/>
  <c r="L58" i="73"/>
  <c r="M58" i="73"/>
  <c r="N58" i="73"/>
  <c r="O58" i="73"/>
  <c r="C59" i="73"/>
  <c r="D59" i="73"/>
  <c r="E59" i="73"/>
  <c r="F59" i="73"/>
  <c r="G59" i="73"/>
  <c r="H59" i="73"/>
  <c r="I59" i="73"/>
  <c r="J59" i="73"/>
  <c r="K59" i="73"/>
  <c r="L59" i="73"/>
  <c r="M59" i="73"/>
  <c r="N59" i="73"/>
  <c r="O59" i="73"/>
  <c r="C60" i="73"/>
  <c r="D60" i="73"/>
  <c r="E60" i="73"/>
  <c r="F60" i="73"/>
  <c r="G60" i="73"/>
  <c r="H60" i="73"/>
  <c r="I60" i="73"/>
  <c r="J60" i="73"/>
  <c r="K60" i="73"/>
  <c r="L60" i="73"/>
  <c r="M60" i="73"/>
  <c r="N60" i="73"/>
  <c r="O60" i="73"/>
  <c r="C61" i="73"/>
  <c r="D61" i="73"/>
  <c r="E61" i="73"/>
  <c r="F61" i="73"/>
  <c r="G61" i="73"/>
  <c r="H61" i="73"/>
  <c r="I61" i="73"/>
  <c r="J61" i="73"/>
  <c r="K61" i="73"/>
  <c r="L61" i="73"/>
  <c r="M61" i="73"/>
  <c r="N61" i="73"/>
  <c r="O61" i="73"/>
  <c r="C62" i="73"/>
  <c r="D62" i="73"/>
  <c r="E62" i="73"/>
  <c r="F62" i="73"/>
  <c r="G62" i="73"/>
  <c r="H62" i="73"/>
  <c r="I62" i="73"/>
  <c r="J62" i="73"/>
  <c r="K62" i="73"/>
  <c r="L62" i="73"/>
  <c r="M62" i="73"/>
  <c r="N62" i="73"/>
  <c r="O62" i="73"/>
  <c r="C63" i="73"/>
  <c r="D63" i="73"/>
  <c r="E63" i="73"/>
  <c r="F63" i="73"/>
  <c r="G63" i="73"/>
  <c r="H63" i="73"/>
  <c r="I63" i="73"/>
  <c r="J63" i="73"/>
  <c r="K63" i="73"/>
  <c r="L63" i="73"/>
  <c r="M63" i="73"/>
  <c r="N63" i="73"/>
  <c r="O63" i="73"/>
  <c r="C64" i="73"/>
  <c r="D64" i="73"/>
  <c r="E64" i="73"/>
  <c r="F64" i="73"/>
  <c r="G64" i="73"/>
  <c r="H64" i="73"/>
  <c r="I64" i="73"/>
  <c r="J64" i="73"/>
  <c r="K64" i="73"/>
  <c r="L64" i="73"/>
  <c r="M64" i="73"/>
  <c r="N64" i="73"/>
  <c r="O64" i="73"/>
  <c r="C65" i="73"/>
  <c r="D65" i="73"/>
  <c r="E65" i="73"/>
  <c r="F65" i="73"/>
  <c r="G65" i="73"/>
  <c r="H65" i="73"/>
  <c r="I65" i="73"/>
  <c r="J65" i="73"/>
  <c r="K65" i="73"/>
  <c r="L65" i="73"/>
  <c r="M65" i="73"/>
  <c r="N65" i="73"/>
  <c r="O65" i="73"/>
  <c r="C66" i="73"/>
  <c r="D66" i="73"/>
  <c r="E66" i="73"/>
  <c r="F66" i="73"/>
  <c r="G66" i="73"/>
  <c r="H66" i="73"/>
  <c r="I66" i="73"/>
  <c r="J66" i="73"/>
  <c r="K66" i="73"/>
  <c r="L66" i="73"/>
  <c r="M66" i="73"/>
  <c r="N66" i="73"/>
  <c r="O66" i="73"/>
  <c r="C67" i="73"/>
  <c r="D67" i="73"/>
  <c r="E67" i="73"/>
  <c r="F67" i="73"/>
  <c r="G67" i="73"/>
  <c r="H67" i="73"/>
  <c r="I67" i="73"/>
  <c r="J67" i="73"/>
  <c r="K67" i="73"/>
  <c r="L67" i="73"/>
  <c r="M67" i="73"/>
  <c r="N67" i="73"/>
  <c r="O67" i="73"/>
  <c r="C55" i="74"/>
  <c r="D55" i="74"/>
  <c r="E55" i="74"/>
  <c r="F55" i="74"/>
  <c r="G55" i="74"/>
  <c r="H55" i="74"/>
  <c r="I55" i="74"/>
  <c r="J55" i="74"/>
  <c r="K55" i="74"/>
  <c r="L55" i="74"/>
  <c r="M55" i="74"/>
  <c r="N55" i="74"/>
  <c r="O55" i="74"/>
  <c r="C56" i="74"/>
  <c r="D56" i="74"/>
  <c r="E56" i="74"/>
  <c r="F56" i="74"/>
  <c r="G56" i="74"/>
  <c r="H56" i="74"/>
  <c r="I56" i="74"/>
  <c r="J56" i="74"/>
  <c r="K56" i="74"/>
  <c r="L56" i="74"/>
  <c r="M56" i="74"/>
  <c r="N56" i="74"/>
  <c r="O56" i="74"/>
  <c r="C57" i="74"/>
  <c r="D57" i="74"/>
  <c r="E57" i="74"/>
  <c r="F57" i="74"/>
  <c r="G57" i="74"/>
  <c r="H57" i="74"/>
  <c r="I57" i="74"/>
  <c r="J57" i="74"/>
  <c r="K57" i="74"/>
  <c r="L57" i="74"/>
  <c r="M57" i="74"/>
  <c r="N57" i="74"/>
  <c r="O57" i="74"/>
  <c r="C58" i="74"/>
  <c r="D58" i="74"/>
  <c r="E58" i="74"/>
  <c r="F58" i="74"/>
  <c r="G58" i="74"/>
  <c r="H58" i="74"/>
  <c r="I58" i="74"/>
  <c r="J58" i="74"/>
  <c r="K58" i="74"/>
  <c r="L58" i="74"/>
  <c r="M58" i="74"/>
  <c r="N58" i="74"/>
  <c r="O58" i="74"/>
  <c r="C59" i="74"/>
  <c r="D59" i="74"/>
  <c r="E59" i="74"/>
  <c r="F59" i="74"/>
  <c r="G59" i="74"/>
  <c r="H59" i="74"/>
  <c r="I59" i="74"/>
  <c r="J59" i="74"/>
  <c r="K59" i="74"/>
  <c r="L59" i="74"/>
  <c r="M59" i="74"/>
  <c r="N59" i="74"/>
  <c r="O59" i="74"/>
  <c r="C60" i="74"/>
  <c r="D60" i="74"/>
  <c r="E60" i="74"/>
  <c r="F60" i="74"/>
  <c r="G60" i="74"/>
  <c r="H60" i="74"/>
  <c r="I60" i="74"/>
  <c r="J60" i="74"/>
  <c r="K60" i="74"/>
  <c r="L60" i="74"/>
  <c r="M60" i="74"/>
  <c r="N60" i="74"/>
  <c r="O60" i="74"/>
  <c r="C61" i="74"/>
  <c r="D61" i="74"/>
  <c r="E61" i="74"/>
  <c r="F61" i="74"/>
  <c r="G61" i="74"/>
  <c r="H61" i="74"/>
  <c r="I61" i="74"/>
  <c r="J61" i="74"/>
  <c r="K61" i="74"/>
  <c r="L61" i="74"/>
  <c r="M61" i="74"/>
  <c r="N61" i="74"/>
  <c r="O61" i="74"/>
  <c r="C62" i="74"/>
  <c r="D62" i="74"/>
  <c r="E62" i="74"/>
  <c r="F62" i="74"/>
  <c r="G62" i="74"/>
  <c r="H62" i="74"/>
  <c r="I62" i="74"/>
  <c r="J62" i="74"/>
  <c r="K62" i="74"/>
  <c r="L62" i="74"/>
  <c r="M62" i="74"/>
  <c r="N62" i="74"/>
  <c r="O62" i="74"/>
  <c r="C63" i="74"/>
  <c r="D63" i="74"/>
  <c r="E63" i="74"/>
  <c r="F63" i="74"/>
  <c r="G63" i="74"/>
  <c r="H63" i="74"/>
  <c r="I63" i="74"/>
  <c r="J63" i="74"/>
  <c r="K63" i="74"/>
  <c r="L63" i="74"/>
  <c r="M63" i="74"/>
  <c r="N63" i="74"/>
  <c r="O63" i="74"/>
  <c r="C64" i="74"/>
  <c r="D64" i="74"/>
  <c r="E64" i="74"/>
  <c r="F64" i="74"/>
  <c r="G64" i="74"/>
  <c r="H64" i="74"/>
  <c r="I64" i="74"/>
  <c r="J64" i="74"/>
  <c r="K64" i="74"/>
  <c r="L64" i="74"/>
  <c r="M64" i="74"/>
  <c r="N64" i="74"/>
  <c r="O64" i="74"/>
  <c r="C65" i="74"/>
  <c r="D65" i="74"/>
  <c r="E65" i="74"/>
  <c r="F65" i="74"/>
  <c r="G65" i="74"/>
  <c r="H65" i="74"/>
  <c r="I65" i="74"/>
  <c r="J65" i="74"/>
  <c r="K65" i="74"/>
  <c r="L65" i="74"/>
  <c r="M65" i="74"/>
  <c r="N65" i="74"/>
  <c r="O65" i="74"/>
  <c r="C66" i="74"/>
  <c r="D66" i="74"/>
  <c r="E66" i="74"/>
  <c r="F66" i="74"/>
  <c r="G66" i="74"/>
  <c r="H66" i="74"/>
  <c r="I66" i="74"/>
  <c r="J66" i="74"/>
  <c r="K66" i="74"/>
  <c r="L66" i="74"/>
  <c r="M66" i="74"/>
  <c r="N66" i="74"/>
  <c r="O66" i="74"/>
  <c r="C67" i="74"/>
  <c r="D67" i="74"/>
  <c r="E67" i="74"/>
  <c r="F67" i="74"/>
  <c r="G67" i="74"/>
  <c r="H67" i="74"/>
  <c r="I67" i="74"/>
  <c r="J67" i="74"/>
  <c r="K67" i="74"/>
  <c r="L67" i="74"/>
  <c r="M67" i="74"/>
  <c r="N67" i="74"/>
  <c r="O67" i="74"/>
  <c r="C55" i="75"/>
  <c r="D55" i="75"/>
  <c r="E55" i="75"/>
  <c r="F55" i="75"/>
  <c r="G55" i="75"/>
  <c r="H55" i="75"/>
  <c r="I55" i="75"/>
  <c r="J55" i="75"/>
  <c r="K55" i="75"/>
  <c r="L55" i="75"/>
  <c r="M55" i="75"/>
  <c r="N55" i="75"/>
  <c r="O55" i="75"/>
  <c r="C56" i="75"/>
  <c r="D56" i="75"/>
  <c r="E56" i="75"/>
  <c r="F56" i="75"/>
  <c r="G56" i="75"/>
  <c r="H56" i="75"/>
  <c r="I56" i="75"/>
  <c r="J56" i="75"/>
  <c r="K56" i="75"/>
  <c r="L56" i="75"/>
  <c r="M56" i="75"/>
  <c r="N56" i="75"/>
  <c r="O56" i="75"/>
  <c r="C57" i="75"/>
  <c r="D57" i="75"/>
  <c r="E57" i="75"/>
  <c r="F57" i="75"/>
  <c r="G57" i="75"/>
  <c r="H57" i="75"/>
  <c r="I57" i="75"/>
  <c r="J57" i="75"/>
  <c r="K57" i="75"/>
  <c r="L57" i="75"/>
  <c r="M57" i="75"/>
  <c r="N57" i="75"/>
  <c r="O57" i="75"/>
  <c r="C58" i="75"/>
  <c r="D58" i="75"/>
  <c r="E58" i="75"/>
  <c r="F58" i="75"/>
  <c r="G58" i="75"/>
  <c r="H58" i="75"/>
  <c r="I58" i="75"/>
  <c r="J58" i="75"/>
  <c r="K58" i="75"/>
  <c r="L58" i="75"/>
  <c r="M58" i="75"/>
  <c r="N58" i="75"/>
  <c r="O58" i="75"/>
  <c r="C59" i="75"/>
  <c r="D59" i="75"/>
  <c r="E59" i="75"/>
  <c r="F59" i="75"/>
  <c r="G59" i="75"/>
  <c r="H59" i="75"/>
  <c r="I59" i="75"/>
  <c r="J59" i="75"/>
  <c r="K59" i="75"/>
  <c r="L59" i="75"/>
  <c r="M59" i="75"/>
  <c r="N59" i="75"/>
  <c r="O59" i="75"/>
  <c r="C60" i="75"/>
  <c r="D60" i="75"/>
  <c r="E60" i="75"/>
  <c r="F60" i="75"/>
  <c r="G60" i="75"/>
  <c r="H60" i="75"/>
  <c r="I60" i="75"/>
  <c r="J60" i="75"/>
  <c r="K60" i="75"/>
  <c r="L60" i="75"/>
  <c r="M60" i="75"/>
  <c r="N60" i="75"/>
  <c r="O60" i="75"/>
  <c r="C61" i="75"/>
  <c r="D61" i="75"/>
  <c r="E61" i="75"/>
  <c r="F61" i="75"/>
  <c r="G61" i="75"/>
  <c r="H61" i="75"/>
  <c r="I61" i="75"/>
  <c r="J61" i="75"/>
  <c r="K61" i="75"/>
  <c r="L61" i="75"/>
  <c r="M61" i="75"/>
  <c r="N61" i="75"/>
  <c r="O61" i="75"/>
  <c r="C62" i="75"/>
  <c r="D62" i="75"/>
  <c r="E62" i="75"/>
  <c r="F62" i="75"/>
  <c r="G62" i="75"/>
  <c r="H62" i="75"/>
  <c r="I62" i="75"/>
  <c r="J62" i="75"/>
  <c r="K62" i="75"/>
  <c r="L62" i="75"/>
  <c r="M62" i="75"/>
  <c r="N62" i="75"/>
  <c r="O62" i="75"/>
  <c r="C63" i="75"/>
  <c r="D63" i="75"/>
  <c r="E63" i="75"/>
  <c r="F63" i="75"/>
  <c r="G63" i="75"/>
  <c r="H63" i="75"/>
  <c r="I63" i="75"/>
  <c r="J63" i="75"/>
  <c r="K63" i="75"/>
  <c r="L63" i="75"/>
  <c r="M63" i="75"/>
  <c r="N63" i="75"/>
  <c r="O63" i="75"/>
  <c r="C64" i="75"/>
  <c r="D64" i="75"/>
  <c r="E64" i="75"/>
  <c r="F64" i="75"/>
  <c r="G64" i="75"/>
  <c r="H64" i="75"/>
  <c r="I64" i="75"/>
  <c r="J64" i="75"/>
  <c r="K64" i="75"/>
  <c r="L64" i="75"/>
  <c r="M64" i="75"/>
  <c r="N64" i="75"/>
  <c r="O64" i="75"/>
  <c r="C65" i="75"/>
  <c r="D65" i="75"/>
  <c r="E65" i="75"/>
  <c r="F65" i="75"/>
  <c r="G65" i="75"/>
  <c r="H65" i="75"/>
  <c r="I65" i="75"/>
  <c r="J65" i="75"/>
  <c r="K65" i="75"/>
  <c r="L65" i="75"/>
  <c r="M65" i="75"/>
  <c r="N65" i="75"/>
  <c r="O65" i="75"/>
  <c r="C66" i="75"/>
  <c r="D66" i="75"/>
  <c r="E66" i="75"/>
  <c r="F66" i="75"/>
  <c r="G66" i="75"/>
  <c r="H66" i="75"/>
  <c r="I66" i="75"/>
  <c r="J66" i="75"/>
  <c r="K66" i="75"/>
  <c r="L66" i="75"/>
  <c r="M66" i="75"/>
  <c r="N66" i="75"/>
  <c r="O66" i="75"/>
  <c r="C67" i="75"/>
  <c r="D67" i="75"/>
  <c r="E67" i="75"/>
  <c r="F67" i="75"/>
  <c r="G67" i="75"/>
  <c r="H67" i="75"/>
  <c r="I67" i="75"/>
  <c r="J67" i="75"/>
  <c r="K67" i="75"/>
  <c r="L67" i="75"/>
  <c r="M67" i="75"/>
  <c r="N67" i="75"/>
  <c r="O67" i="75"/>
  <c r="C55" i="76"/>
  <c r="D55" i="76"/>
  <c r="E55" i="76"/>
  <c r="F55" i="76"/>
  <c r="G55" i="76"/>
  <c r="H55" i="76"/>
  <c r="I55" i="76"/>
  <c r="J55" i="76"/>
  <c r="K55" i="76"/>
  <c r="L55" i="76"/>
  <c r="M55" i="76"/>
  <c r="N55" i="76"/>
  <c r="O55" i="76"/>
  <c r="C56" i="76"/>
  <c r="D56" i="76"/>
  <c r="E56" i="76"/>
  <c r="F56" i="76"/>
  <c r="G56" i="76"/>
  <c r="H56" i="76"/>
  <c r="I56" i="76"/>
  <c r="J56" i="76"/>
  <c r="K56" i="76"/>
  <c r="L56" i="76"/>
  <c r="M56" i="76"/>
  <c r="N56" i="76"/>
  <c r="O56" i="76"/>
  <c r="C57" i="76"/>
  <c r="D57" i="76"/>
  <c r="E57" i="76"/>
  <c r="F57" i="76"/>
  <c r="G57" i="76"/>
  <c r="H57" i="76"/>
  <c r="I57" i="76"/>
  <c r="J57" i="76"/>
  <c r="K57" i="76"/>
  <c r="L57" i="76"/>
  <c r="M57" i="76"/>
  <c r="N57" i="76"/>
  <c r="O57" i="76"/>
  <c r="C58" i="76"/>
  <c r="D58" i="76"/>
  <c r="E58" i="76"/>
  <c r="F58" i="76"/>
  <c r="G58" i="76"/>
  <c r="H58" i="76"/>
  <c r="I58" i="76"/>
  <c r="J58" i="76"/>
  <c r="K58" i="76"/>
  <c r="L58" i="76"/>
  <c r="M58" i="76"/>
  <c r="N58" i="76"/>
  <c r="O58" i="76"/>
  <c r="C59" i="76"/>
  <c r="D59" i="76"/>
  <c r="E59" i="76"/>
  <c r="F59" i="76"/>
  <c r="G59" i="76"/>
  <c r="H59" i="76"/>
  <c r="I59" i="76"/>
  <c r="J59" i="76"/>
  <c r="K59" i="76"/>
  <c r="L59" i="76"/>
  <c r="M59" i="76"/>
  <c r="N59" i="76"/>
  <c r="O59" i="76"/>
  <c r="C60" i="76"/>
  <c r="D60" i="76"/>
  <c r="E60" i="76"/>
  <c r="F60" i="76"/>
  <c r="G60" i="76"/>
  <c r="H60" i="76"/>
  <c r="I60" i="76"/>
  <c r="J60" i="76"/>
  <c r="K60" i="76"/>
  <c r="L60" i="76"/>
  <c r="M60" i="76"/>
  <c r="N60" i="76"/>
  <c r="O60" i="76"/>
  <c r="C61" i="76"/>
  <c r="D61" i="76"/>
  <c r="E61" i="76"/>
  <c r="F61" i="76"/>
  <c r="G61" i="76"/>
  <c r="H61" i="76"/>
  <c r="I61" i="76"/>
  <c r="J61" i="76"/>
  <c r="K61" i="76"/>
  <c r="L61" i="76"/>
  <c r="M61" i="76"/>
  <c r="N61" i="76"/>
  <c r="O61" i="76"/>
  <c r="C62" i="76"/>
  <c r="D62" i="76"/>
  <c r="E62" i="76"/>
  <c r="F62" i="76"/>
  <c r="G62" i="76"/>
  <c r="H62" i="76"/>
  <c r="I62" i="76"/>
  <c r="J62" i="76"/>
  <c r="K62" i="76"/>
  <c r="L62" i="76"/>
  <c r="M62" i="76"/>
  <c r="N62" i="76"/>
  <c r="O62" i="76"/>
  <c r="C63" i="76"/>
  <c r="D63" i="76"/>
  <c r="E63" i="76"/>
  <c r="F63" i="76"/>
  <c r="G63" i="76"/>
  <c r="H63" i="76"/>
  <c r="I63" i="76"/>
  <c r="J63" i="76"/>
  <c r="K63" i="76"/>
  <c r="L63" i="76"/>
  <c r="M63" i="76"/>
  <c r="N63" i="76"/>
  <c r="O63" i="76"/>
  <c r="C64" i="76"/>
  <c r="D64" i="76"/>
  <c r="E64" i="76"/>
  <c r="F64" i="76"/>
  <c r="G64" i="76"/>
  <c r="H64" i="76"/>
  <c r="I64" i="76"/>
  <c r="J64" i="76"/>
  <c r="K64" i="76"/>
  <c r="L64" i="76"/>
  <c r="M64" i="76"/>
  <c r="N64" i="76"/>
  <c r="O64" i="76"/>
  <c r="C65" i="76"/>
  <c r="D65" i="76"/>
  <c r="E65" i="76"/>
  <c r="F65" i="76"/>
  <c r="G65" i="76"/>
  <c r="H65" i="76"/>
  <c r="I65" i="76"/>
  <c r="J65" i="76"/>
  <c r="K65" i="76"/>
  <c r="L65" i="76"/>
  <c r="M65" i="76"/>
  <c r="N65" i="76"/>
  <c r="O65" i="76"/>
  <c r="C66" i="76"/>
  <c r="D66" i="76"/>
  <c r="E66" i="76"/>
  <c r="F66" i="76"/>
  <c r="G66" i="76"/>
  <c r="H66" i="76"/>
  <c r="I66" i="76"/>
  <c r="J66" i="76"/>
  <c r="K66" i="76"/>
  <c r="L66" i="76"/>
  <c r="M66" i="76"/>
  <c r="N66" i="76"/>
  <c r="O66" i="76"/>
  <c r="C67" i="76"/>
  <c r="D67" i="76"/>
  <c r="E67" i="76"/>
  <c r="F67" i="76"/>
  <c r="G67" i="76"/>
  <c r="H67" i="76"/>
  <c r="I67" i="76"/>
  <c r="J67" i="76"/>
  <c r="K67" i="76"/>
  <c r="L67" i="76"/>
  <c r="M67" i="76"/>
  <c r="N67" i="76"/>
  <c r="O67" i="76"/>
  <c r="C55" i="77"/>
  <c r="D55" i="77"/>
  <c r="E55" i="77"/>
  <c r="F55" i="77"/>
  <c r="G55" i="77"/>
  <c r="H55" i="77"/>
  <c r="I55" i="77"/>
  <c r="J55" i="77"/>
  <c r="K55" i="77"/>
  <c r="L55" i="77"/>
  <c r="M55" i="77"/>
  <c r="N55" i="77"/>
  <c r="O55" i="77"/>
  <c r="C56" i="77"/>
  <c r="D56" i="77"/>
  <c r="E56" i="77"/>
  <c r="F56" i="77"/>
  <c r="G56" i="77"/>
  <c r="H56" i="77"/>
  <c r="I56" i="77"/>
  <c r="J56" i="77"/>
  <c r="K56" i="77"/>
  <c r="L56" i="77"/>
  <c r="M56" i="77"/>
  <c r="N56" i="77"/>
  <c r="O56" i="77"/>
  <c r="C57" i="77"/>
  <c r="D57" i="77"/>
  <c r="E57" i="77"/>
  <c r="F57" i="77"/>
  <c r="G57" i="77"/>
  <c r="H57" i="77"/>
  <c r="I57" i="77"/>
  <c r="J57" i="77"/>
  <c r="K57" i="77"/>
  <c r="L57" i="77"/>
  <c r="M57" i="77"/>
  <c r="N57" i="77"/>
  <c r="O57" i="77"/>
  <c r="C58" i="77"/>
  <c r="D58" i="77"/>
  <c r="E58" i="77"/>
  <c r="F58" i="77"/>
  <c r="G58" i="77"/>
  <c r="H58" i="77"/>
  <c r="I58" i="77"/>
  <c r="J58" i="77"/>
  <c r="K58" i="77"/>
  <c r="L58" i="77"/>
  <c r="M58" i="77"/>
  <c r="N58" i="77"/>
  <c r="O58" i="77"/>
  <c r="C59" i="77"/>
  <c r="D59" i="77"/>
  <c r="E59" i="77"/>
  <c r="F59" i="77"/>
  <c r="G59" i="77"/>
  <c r="H59" i="77"/>
  <c r="I59" i="77"/>
  <c r="J59" i="77"/>
  <c r="K59" i="77"/>
  <c r="L59" i="77"/>
  <c r="M59" i="77"/>
  <c r="N59" i="77"/>
  <c r="O59" i="77"/>
  <c r="C60" i="77"/>
  <c r="D60" i="77"/>
  <c r="E60" i="77"/>
  <c r="F60" i="77"/>
  <c r="G60" i="77"/>
  <c r="H60" i="77"/>
  <c r="I60" i="77"/>
  <c r="J60" i="77"/>
  <c r="K60" i="77"/>
  <c r="L60" i="77"/>
  <c r="M60" i="77"/>
  <c r="N60" i="77"/>
  <c r="O60" i="77"/>
  <c r="C61" i="77"/>
  <c r="D61" i="77"/>
  <c r="E61" i="77"/>
  <c r="F61" i="77"/>
  <c r="G61" i="77"/>
  <c r="H61" i="77"/>
  <c r="I61" i="77"/>
  <c r="J61" i="77"/>
  <c r="K61" i="77"/>
  <c r="L61" i="77"/>
  <c r="M61" i="77"/>
  <c r="N61" i="77"/>
  <c r="O61" i="77"/>
  <c r="C62" i="77"/>
  <c r="D62" i="77"/>
  <c r="E62" i="77"/>
  <c r="F62" i="77"/>
  <c r="G62" i="77"/>
  <c r="H62" i="77"/>
  <c r="I62" i="77"/>
  <c r="J62" i="77"/>
  <c r="K62" i="77"/>
  <c r="L62" i="77"/>
  <c r="M62" i="77"/>
  <c r="N62" i="77"/>
  <c r="O62" i="77"/>
  <c r="C63" i="77"/>
  <c r="D63" i="77"/>
  <c r="E63" i="77"/>
  <c r="F63" i="77"/>
  <c r="G63" i="77"/>
  <c r="H63" i="77"/>
  <c r="I63" i="77"/>
  <c r="J63" i="77"/>
  <c r="K63" i="77"/>
  <c r="L63" i="77"/>
  <c r="M63" i="77"/>
  <c r="N63" i="77"/>
  <c r="O63" i="77"/>
  <c r="C64" i="77"/>
  <c r="D64" i="77"/>
  <c r="E64" i="77"/>
  <c r="F64" i="77"/>
  <c r="G64" i="77"/>
  <c r="H64" i="77"/>
  <c r="I64" i="77"/>
  <c r="J64" i="77"/>
  <c r="K64" i="77"/>
  <c r="L64" i="77"/>
  <c r="M64" i="77"/>
  <c r="N64" i="77"/>
  <c r="O64" i="77"/>
  <c r="C65" i="77"/>
  <c r="D65" i="77"/>
  <c r="E65" i="77"/>
  <c r="F65" i="77"/>
  <c r="G65" i="77"/>
  <c r="H65" i="77"/>
  <c r="I65" i="77"/>
  <c r="J65" i="77"/>
  <c r="K65" i="77"/>
  <c r="L65" i="77"/>
  <c r="M65" i="77"/>
  <c r="N65" i="77"/>
  <c r="O65" i="77"/>
  <c r="C66" i="77"/>
  <c r="D66" i="77"/>
  <c r="E66" i="77"/>
  <c r="F66" i="77"/>
  <c r="G66" i="77"/>
  <c r="H66" i="77"/>
  <c r="I66" i="77"/>
  <c r="J66" i="77"/>
  <c r="K66" i="77"/>
  <c r="L66" i="77"/>
  <c r="M66" i="77"/>
  <c r="N66" i="77"/>
  <c r="O66" i="77"/>
  <c r="C67" i="77"/>
  <c r="D67" i="77"/>
  <c r="E67" i="77"/>
  <c r="F67" i="77"/>
  <c r="G67" i="77"/>
  <c r="H67" i="77"/>
  <c r="I67" i="77"/>
  <c r="J67" i="77"/>
  <c r="K67" i="77"/>
  <c r="L67" i="77"/>
  <c r="M67" i="77"/>
  <c r="N67" i="77"/>
  <c r="O67" i="77"/>
  <c r="C55" i="78"/>
  <c r="D55" i="78"/>
  <c r="E55" i="78"/>
  <c r="F55" i="78"/>
  <c r="G55" i="78"/>
  <c r="H55" i="78"/>
  <c r="I55" i="78"/>
  <c r="J55" i="78"/>
  <c r="K55" i="78"/>
  <c r="L55" i="78"/>
  <c r="M55" i="78"/>
  <c r="N55" i="78"/>
  <c r="O55" i="78"/>
  <c r="C56" i="78"/>
  <c r="D56" i="78"/>
  <c r="E56" i="78"/>
  <c r="F56" i="78"/>
  <c r="G56" i="78"/>
  <c r="H56" i="78"/>
  <c r="I56" i="78"/>
  <c r="J56" i="78"/>
  <c r="K56" i="78"/>
  <c r="L56" i="78"/>
  <c r="M56" i="78"/>
  <c r="N56" i="78"/>
  <c r="O56" i="78"/>
  <c r="C57" i="78"/>
  <c r="D57" i="78"/>
  <c r="E57" i="78"/>
  <c r="F57" i="78"/>
  <c r="G57" i="78"/>
  <c r="H57" i="78"/>
  <c r="I57" i="78"/>
  <c r="J57" i="78"/>
  <c r="K57" i="78"/>
  <c r="L57" i="78"/>
  <c r="M57" i="78"/>
  <c r="N57" i="78"/>
  <c r="O57" i="78"/>
  <c r="C58" i="78"/>
  <c r="D58" i="78"/>
  <c r="E58" i="78"/>
  <c r="F58" i="78"/>
  <c r="G58" i="78"/>
  <c r="H58" i="78"/>
  <c r="I58" i="78"/>
  <c r="J58" i="78"/>
  <c r="K58" i="78"/>
  <c r="L58" i="78"/>
  <c r="M58" i="78"/>
  <c r="N58" i="78"/>
  <c r="O58" i="78"/>
  <c r="C59" i="78"/>
  <c r="D59" i="78"/>
  <c r="E59" i="78"/>
  <c r="F59" i="78"/>
  <c r="G59" i="78"/>
  <c r="H59" i="78"/>
  <c r="I59" i="78"/>
  <c r="J59" i="78"/>
  <c r="K59" i="78"/>
  <c r="L59" i="78"/>
  <c r="M59" i="78"/>
  <c r="N59" i="78"/>
  <c r="O59" i="78"/>
  <c r="C60" i="78"/>
  <c r="D60" i="78"/>
  <c r="E60" i="78"/>
  <c r="F60" i="78"/>
  <c r="G60" i="78"/>
  <c r="H60" i="78"/>
  <c r="I60" i="78"/>
  <c r="J60" i="78"/>
  <c r="K60" i="78"/>
  <c r="L60" i="78"/>
  <c r="M60" i="78"/>
  <c r="N60" i="78"/>
  <c r="O60" i="78"/>
  <c r="C61" i="78"/>
  <c r="D61" i="78"/>
  <c r="E61" i="78"/>
  <c r="F61" i="78"/>
  <c r="G61" i="78"/>
  <c r="H61" i="78"/>
  <c r="I61" i="78"/>
  <c r="J61" i="78"/>
  <c r="K61" i="78"/>
  <c r="L61" i="78"/>
  <c r="M61" i="78"/>
  <c r="N61" i="78"/>
  <c r="O61" i="78"/>
  <c r="C62" i="78"/>
  <c r="D62" i="78"/>
  <c r="E62" i="78"/>
  <c r="F62" i="78"/>
  <c r="G62" i="78"/>
  <c r="H62" i="78"/>
  <c r="I62" i="78"/>
  <c r="J62" i="78"/>
  <c r="K62" i="78"/>
  <c r="L62" i="78"/>
  <c r="M62" i="78"/>
  <c r="N62" i="78"/>
  <c r="O62" i="78"/>
  <c r="C63" i="78"/>
  <c r="D63" i="78"/>
  <c r="E63" i="78"/>
  <c r="F63" i="78"/>
  <c r="G63" i="78"/>
  <c r="H63" i="78"/>
  <c r="I63" i="78"/>
  <c r="J63" i="78"/>
  <c r="K63" i="78"/>
  <c r="L63" i="78"/>
  <c r="M63" i="78"/>
  <c r="N63" i="78"/>
  <c r="O63" i="78"/>
  <c r="C64" i="78"/>
  <c r="D64" i="78"/>
  <c r="E64" i="78"/>
  <c r="F64" i="78"/>
  <c r="G64" i="78"/>
  <c r="H64" i="78"/>
  <c r="I64" i="78"/>
  <c r="J64" i="78"/>
  <c r="K64" i="78"/>
  <c r="L64" i="78"/>
  <c r="M64" i="78"/>
  <c r="N64" i="78"/>
  <c r="O64" i="78"/>
  <c r="C65" i="78"/>
  <c r="D65" i="78"/>
  <c r="E65" i="78"/>
  <c r="F65" i="78"/>
  <c r="G65" i="78"/>
  <c r="H65" i="78"/>
  <c r="I65" i="78"/>
  <c r="J65" i="78"/>
  <c r="K65" i="78"/>
  <c r="L65" i="78"/>
  <c r="M65" i="78"/>
  <c r="N65" i="78"/>
  <c r="O65" i="78"/>
  <c r="C66" i="78"/>
  <c r="D66" i="78"/>
  <c r="E66" i="78"/>
  <c r="F66" i="78"/>
  <c r="G66" i="78"/>
  <c r="H66" i="78"/>
  <c r="I66" i="78"/>
  <c r="J66" i="78"/>
  <c r="K66" i="78"/>
  <c r="L66" i="78"/>
  <c r="M66" i="78"/>
  <c r="N66" i="78"/>
  <c r="O66" i="78"/>
  <c r="C67" i="78"/>
  <c r="D67" i="78"/>
  <c r="E67" i="78"/>
  <c r="F67" i="78"/>
  <c r="G67" i="78"/>
  <c r="H67" i="78"/>
  <c r="I67" i="78"/>
  <c r="J67" i="78"/>
  <c r="K67" i="78"/>
  <c r="L67" i="78"/>
  <c r="M67" i="78"/>
  <c r="N67" i="78"/>
  <c r="O67" i="78"/>
  <c r="C55" i="52"/>
  <c r="C55" i="87" s="1"/>
  <c r="D55" i="52"/>
  <c r="E55" i="52"/>
  <c r="E55" i="87" s="1"/>
  <c r="F55" i="52"/>
  <c r="G55" i="52"/>
  <c r="H55" i="52"/>
  <c r="I55" i="52"/>
  <c r="I55" i="87" s="1"/>
  <c r="J55" i="52"/>
  <c r="K55" i="52"/>
  <c r="K55" i="87" s="1"/>
  <c r="L55" i="52"/>
  <c r="L55" i="87" s="1"/>
  <c r="M55" i="52"/>
  <c r="M55" i="87" s="1"/>
  <c r="N55" i="52"/>
  <c r="O55" i="52"/>
  <c r="C56" i="52"/>
  <c r="D56" i="52"/>
  <c r="E56" i="52"/>
  <c r="F56" i="52"/>
  <c r="F56" i="87" s="1"/>
  <c r="G56" i="52"/>
  <c r="G56" i="87" s="1"/>
  <c r="H56" i="52"/>
  <c r="H56" i="87" s="1"/>
  <c r="I56" i="52"/>
  <c r="J56" i="52"/>
  <c r="K56" i="52"/>
  <c r="L56" i="52"/>
  <c r="L56" i="87" s="1"/>
  <c r="M56" i="52"/>
  <c r="N56" i="52"/>
  <c r="N56" i="87" s="1"/>
  <c r="O56" i="52"/>
  <c r="O56" i="87" s="1"/>
  <c r="C57" i="52"/>
  <c r="C57" i="87" s="1"/>
  <c r="D57" i="52"/>
  <c r="E57" i="52"/>
  <c r="F57" i="52"/>
  <c r="G57" i="52"/>
  <c r="G57" i="87" s="1"/>
  <c r="H57" i="52"/>
  <c r="I57" i="52"/>
  <c r="I57" i="87" s="1"/>
  <c r="J57" i="52"/>
  <c r="J57" i="87" s="1"/>
  <c r="K57" i="52"/>
  <c r="K57" i="87" s="1"/>
  <c r="L57" i="52"/>
  <c r="M57" i="52"/>
  <c r="N57" i="52"/>
  <c r="O57" i="52"/>
  <c r="O57" i="87" s="1"/>
  <c r="C58" i="52"/>
  <c r="D58" i="52"/>
  <c r="E58" i="52"/>
  <c r="E58" i="87" s="1"/>
  <c r="F58" i="52"/>
  <c r="F58" i="87" s="1"/>
  <c r="G58" i="52"/>
  <c r="H58" i="52"/>
  <c r="I58" i="52"/>
  <c r="J58" i="52"/>
  <c r="J58" i="87" s="1"/>
  <c r="K58" i="52"/>
  <c r="L58" i="52"/>
  <c r="L58" i="87" s="1"/>
  <c r="M58" i="52"/>
  <c r="M58" i="87" s="1"/>
  <c r="N58" i="52"/>
  <c r="N58" i="87" s="1"/>
  <c r="O58" i="52"/>
  <c r="C59" i="52"/>
  <c r="D59" i="52"/>
  <c r="E59" i="52"/>
  <c r="E59" i="87" s="1"/>
  <c r="F59" i="52"/>
  <c r="G59" i="52"/>
  <c r="G59" i="87" s="1"/>
  <c r="H59" i="52"/>
  <c r="H59" i="87" s="1"/>
  <c r="I59" i="52"/>
  <c r="I59" i="87" s="1"/>
  <c r="J59" i="52"/>
  <c r="K59" i="52"/>
  <c r="L59" i="52"/>
  <c r="M59" i="52"/>
  <c r="M59" i="87" s="1"/>
  <c r="N59" i="52"/>
  <c r="O59" i="52"/>
  <c r="O59" i="87" s="1"/>
  <c r="C60" i="52"/>
  <c r="C60" i="87" s="1"/>
  <c r="D60" i="52"/>
  <c r="E60" i="52"/>
  <c r="F60" i="52"/>
  <c r="G60" i="52"/>
  <c r="H60" i="52"/>
  <c r="H60" i="87" s="1"/>
  <c r="I60" i="52"/>
  <c r="J60" i="52"/>
  <c r="J60" i="87" s="1"/>
  <c r="K60" i="52"/>
  <c r="K60" i="87" s="1"/>
  <c r="L60" i="52"/>
  <c r="L60" i="87" s="1"/>
  <c r="M60" i="52"/>
  <c r="N60" i="52"/>
  <c r="O60" i="52"/>
  <c r="C61" i="52"/>
  <c r="C61" i="87" s="1"/>
  <c r="D61" i="52"/>
  <c r="E61" i="52"/>
  <c r="E61" i="87" s="1"/>
  <c r="F61" i="52"/>
  <c r="F61" i="87" s="1"/>
  <c r="G61" i="52"/>
  <c r="G61" i="87" s="1"/>
  <c r="H61" i="52"/>
  <c r="I61" i="52"/>
  <c r="J61" i="52"/>
  <c r="K61" i="52"/>
  <c r="K61" i="87" s="1"/>
  <c r="L61" i="52"/>
  <c r="M61" i="52"/>
  <c r="M61" i="87" s="1"/>
  <c r="N61" i="52"/>
  <c r="N61" i="87" s="1"/>
  <c r="O61" i="52"/>
  <c r="O61" i="87" s="1"/>
  <c r="C62" i="52"/>
  <c r="D62" i="52"/>
  <c r="E62" i="52"/>
  <c r="F62" i="52"/>
  <c r="F62" i="87" s="1"/>
  <c r="G62" i="52"/>
  <c r="H62" i="52"/>
  <c r="H62" i="87" s="1"/>
  <c r="I62" i="52"/>
  <c r="I62" i="87" s="1"/>
  <c r="J62" i="52"/>
  <c r="J62" i="87" s="1"/>
  <c r="K62" i="52"/>
  <c r="L62" i="52"/>
  <c r="M62" i="52"/>
  <c r="N62" i="52"/>
  <c r="N62" i="87" s="1"/>
  <c r="O62" i="52"/>
  <c r="C63" i="52"/>
  <c r="C63" i="87" s="1"/>
  <c r="D63" i="52"/>
  <c r="E63" i="52"/>
  <c r="E63" i="87" s="1"/>
  <c r="F63" i="52"/>
  <c r="G63" i="52"/>
  <c r="H63" i="52"/>
  <c r="I63" i="52"/>
  <c r="I63" i="87" s="1"/>
  <c r="J63" i="52"/>
  <c r="K63" i="52"/>
  <c r="K63" i="87" s="1"/>
  <c r="L63" i="52"/>
  <c r="L63" i="87" s="1"/>
  <c r="M63" i="52"/>
  <c r="M63" i="87" s="1"/>
  <c r="N63" i="52"/>
  <c r="O63" i="52"/>
  <c r="C64" i="52"/>
  <c r="D64" i="52"/>
  <c r="E64" i="52"/>
  <c r="F64" i="52"/>
  <c r="F64" i="87" s="1"/>
  <c r="G64" i="52"/>
  <c r="G64" i="87" s="1"/>
  <c r="H64" i="52"/>
  <c r="H64" i="87" s="1"/>
  <c r="I64" i="52"/>
  <c r="J64" i="52"/>
  <c r="K64" i="52"/>
  <c r="L64" i="52"/>
  <c r="L64" i="87" s="1"/>
  <c r="M64" i="52"/>
  <c r="N64" i="52"/>
  <c r="O64" i="52"/>
  <c r="C65" i="52"/>
  <c r="C65" i="87" s="1"/>
  <c r="D65" i="52"/>
  <c r="E65" i="52"/>
  <c r="F65" i="52"/>
  <c r="G65" i="52"/>
  <c r="G65" i="87" s="1"/>
  <c r="H65" i="52"/>
  <c r="I65" i="52"/>
  <c r="J65" i="52"/>
  <c r="K65" i="52"/>
  <c r="K65" i="87" s="1"/>
  <c r="L65" i="52"/>
  <c r="M65" i="52"/>
  <c r="N65" i="52"/>
  <c r="O65" i="52"/>
  <c r="O65" i="87" s="1"/>
  <c r="C66" i="52"/>
  <c r="D66" i="52"/>
  <c r="E66" i="52"/>
  <c r="F66" i="52"/>
  <c r="F66" i="87" s="1"/>
  <c r="G66" i="52"/>
  <c r="H66" i="52"/>
  <c r="I66" i="52"/>
  <c r="J66" i="52"/>
  <c r="J66" i="87" s="1"/>
  <c r="K66" i="52"/>
  <c r="L66" i="52"/>
  <c r="M66" i="52"/>
  <c r="N66" i="52"/>
  <c r="N66" i="87" s="1"/>
  <c r="O66" i="52"/>
  <c r="C67" i="52"/>
  <c r="D67" i="52"/>
  <c r="E67" i="52"/>
  <c r="E67" i="87" s="1"/>
  <c r="F67" i="52"/>
  <c r="G67" i="52"/>
  <c r="H67" i="52"/>
  <c r="I67" i="52"/>
  <c r="I67" i="87" s="1"/>
  <c r="J67" i="52"/>
  <c r="K67" i="52"/>
  <c r="L67" i="52"/>
  <c r="M67" i="52"/>
  <c r="M67" i="87" s="1"/>
  <c r="N67" i="52"/>
  <c r="O67" i="52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O54" i="54"/>
  <c r="N54" i="54"/>
  <c r="M54" i="54"/>
  <c r="L54" i="54"/>
  <c r="K54" i="54"/>
  <c r="J54" i="54"/>
  <c r="I54" i="54"/>
  <c r="H54" i="54"/>
  <c r="G54" i="54"/>
  <c r="F54" i="54"/>
  <c r="E54" i="54"/>
  <c r="D54" i="54"/>
  <c r="C54" i="54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O54" i="56"/>
  <c r="N54" i="56"/>
  <c r="M54" i="56"/>
  <c r="L54" i="56"/>
  <c r="K54" i="56"/>
  <c r="J54" i="56"/>
  <c r="I54" i="56"/>
  <c r="H54" i="56"/>
  <c r="G54" i="56"/>
  <c r="F54" i="56"/>
  <c r="E54" i="56"/>
  <c r="D54" i="56"/>
  <c r="C54" i="56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O54" i="60"/>
  <c r="N54" i="60"/>
  <c r="M54" i="60"/>
  <c r="L54" i="60"/>
  <c r="K54" i="60"/>
  <c r="J54" i="60"/>
  <c r="I54" i="60"/>
  <c r="H54" i="60"/>
  <c r="G54" i="60"/>
  <c r="F54" i="60"/>
  <c r="E54" i="60"/>
  <c r="D54" i="60"/>
  <c r="C54" i="60"/>
  <c r="O54" i="61"/>
  <c r="N54" i="61"/>
  <c r="M54" i="61"/>
  <c r="L54" i="61"/>
  <c r="K54" i="61"/>
  <c r="J54" i="61"/>
  <c r="I54" i="61"/>
  <c r="H54" i="61"/>
  <c r="G54" i="61"/>
  <c r="F54" i="61"/>
  <c r="E54" i="61"/>
  <c r="D54" i="61"/>
  <c r="C54" i="61"/>
  <c r="O54" i="62"/>
  <c r="N54" i="62"/>
  <c r="M54" i="62"/>
  <c r="L54" i="62"/>
  <c r="K54" i="62"/>
  <c r="J54" i="62"/>
  <c r="I54" i="62"/>
  <c r="H54" i="62"/>
  <c r="G54" i="62"/>
  <c r="F54" i="62"/>
  <c r="E54" i="62"/>
  <c r="D54" i="62"/>
  <c r="C54" i="62"/>
  <c r="O54" i="63"/>
  <c r="N54" i="63"/>
  <c r="M54" i="63"/>
  <c r="L54" i="63"/>
  <c r="K54" i="63"/>
  <c r="J54" i="63"/>
  <c r="I54" i="63"/>
  <c r="H54" i="63"/>
  <c r="G54" i="63"/>
  <c r="F54" i="63"/>
  <c r="E54" i="63"/>
  <c r="D54" i="63"/>
  <c r="C54" i="63"/>
  <c r="O54" i="64"/>
  <c r="N54" i="64"/>
  <c r="M54" i="64"/>
  <c r="L54" i="64"/>
  <c r="K54" i="64"/>
  <c r="J54" i="64"/>
  <c r="I54" i="64"/>
  <c r="H54" i="64"/>
  <c r="G54" i="64"/>
  <c r="F54" i="64"/>
  <c r="E54" i="64"/>
  <c r="D54" i="64"/>
  <c r="C54" i="64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O54" i="65"/>
  <c r="N54" i="65"/>
  <c r="M54" i="65"/>
  <c r="L54" i="65"/>
  <c r="K54" i="65"/>
  <c r="J54" i="65"/>
  <c r="I54" i="65"/>
  <c r="H54" i="65"/>
  <c r="G54" i="65"/>
  <c r="F54" i="65"/>
  <c r="E54" i="65"/>
  <c r="D54" i="65"/>
  <c r="C54" i="65"/>
  <c r="O54" i="66"/>
  <c r="N54" i="66"/>
  <c r="M54" i="66"/>
  <c r="L54" i="66"/>
  <c r="K54" i="66"/>
  <c r="J54" i="66"/>
  <c r="I54" i="66"/>
  <c r="H54" i="66"/>
  <c r="G54" i="66"/>
  <c r="F54" i="66"/>
  <c r="E54" i="66"/>
  <c r="D54" i="66"/>
  <c r="C54" i="66"/>
  <c r="O54" i="67"/>
  <c r="N54" i="67"/>
  <c r="M54" i="67"/>
  <c r="L54" i="67"/>
  <c r="K54" i="67"/>
  <c r="J54" i="67"/>
  <c r="I54" i="67"/>
  <c r="H54" i="67"/>
  <c r="G54" i="67"/>
  <c r="F54" i="67"/>
  <c r="E54" i="67"/>
  <c r="D54" i="67"/>
  <c r="C54" i="67"/>
  <c r="O54" i="68"/>
  <c r="N54" i="68"/>
  <c r="M54" i="68"/>
  <c r="L54" i="68"/>
  <c r="K54" i="68"/>
  <c r="J54" i="68"/>
  <c r="I54" i="68"/>
  <c r="H54" i="68"/>
  <c r="G54" i="68"/>
  <c r="F54" i="68"/>
  <c r="E54" i="68"/>
  <c r="D54" i="68"/>
  <c r="C54" i="68"/>
  <c r="O54" i="69"/>
  <c r="N54" i="69"/>
  <c r="M54" i="69"/>
  <c r="L54" i="69"/>
  <c r="K54" i="69"/>
  <c r="J54" i="69"/>
  <c r="I54" i="69"/>
  <c r="H54" i="69"/>
  <c r="G54" i="69"/>
  <c r="F54" i="69"/>
  <c r="E54" i="69"/>
  <c r="D54" i="69"/>
  <c r="C54" i="69"/>
  <c r="O54" i="70"/>
  <c r="N54" i="70"/>
  <c r="M54" i="70"/>
  <c r="L54" i="70"/>
  <c r="K54" i="70"/>
  <c r="J54" i="70"/>
  <c r="I54" i="70"/>
  <c r="H54" i="70"/>
  <c r="G54" i="70"/>
  <c r="F54" i="70"/>
  <c r="E54" i="70"/>
  <c r="D54" i="70"/>
  <c r="C54" i="70"/>
  <c r="O54" i="71"/>
  <c r="N54" i="71"/>
  <c r="M54" i="71"/>
  <c r="L54" i="71"/>
  <c r="K54" i="71"/>
  <c r="J54" i="71"/>
  <c r="I54" i="71"/>
  <c r="H54" i="71"/>
  <c r="G54" i="71"/>
  <c r="F54" i="71"/>
  <c r="E54" i="71"/>
  <c r="D54" i="71"/>
  <c r="C54" i="71"/>
  <c r="O54" i="72"/>
  <c r="N54" i="72"/>
  <c r="M54" i="72"/>
  <c r="L54" i="72"/>
  <c r="K54" i="72"/>
  <c r="J54" i="72"/>
  <c r="I54" i="72"/>
  <c r="H54" i="72"/>
  <c r="G54" i="72"/>
  <c r="F54" i="72"/>
  <c r="E54" i="72"/>
  <c r="D54" i="72"/>
  <c r="C54" i="72"/>
  <c r="O54" i="73"/>
  <c r="N54" i="73"/>
  <c r="M54" i="73"/>
  <c r="L54" i="73"/>
  <c r="K54" i="73"/>
  <c r="J54" i="73"/>
  <c r="I54" i="73"/>
  <c r="H54" i="73"/>
  <c r="G54" i="73"/>
  <c r="F54" i="73"/>
  <c r="E54" i="73"/>
  <c r="D54" i="73"/>
  <c r="C54" i="73"/>
  <c r="O54" i="74"/>
  <c r="N54" i="74"/>
  <c r="M54" i="74"/>
  <c r="L54" i="74"/>
  <c r="K54" i="74"/>
  <c r="J54" i="74"/>
  <c r="I54" i="74"/>
  <c r="H54" i="74"/>
  <c r="G54" i="74"/>
  <c r="F54" i="74"/>
  <c r="E54" i="74"/>
  <c r="D54" i="74"/>
  <c r="C54" i="74"/>
  <c r="O54" i="75"/>
  <c r="N54" i="75"/>
  <c r="M54" i="75"/>
  <c r="L54" i="75"/>
  <c r="K54" i="75"/>
  <c r="J54" i="75"/>
  <c r="I54" i="75"/>
  <c r="H54" i="75"/>
  <c r="G54" i="75"/>
  <c r="F54" i="75"/>
  <c r="E54" i="75"/>
  <c r="D54" i="75"/>
  <c r="C54" i="75"/>
  <c r="O54" i="76"/>
  <c r="N54" i="76"/>
  <c r="M54" i="76"/>
  <c r="L54" i="76"/>
  <c r="K54" i="76"/>
  <c r="J54" i="76"/>
  <c r="I54" i="76"/>
  <c r="H54" i="76"/>
  <c r="G54" i="76"/>
  <c r="F54" i="76"/>
  <c r="E54" i="76"/>
  <c r="D54" i="76"/>
  <c r="C54" i="76"/>
  <c r="O54" i="77"/>
  <c r="N54" i="77"/>
  <c r="M54" i="77"/>
  <c r="L54" i="77"/>
  <c r="K54" i="77"/>
  <c r="J54" i="77"/>
  <c r="I54" i="77"/>
  <c r="H54" i="77"/>
  <c r="G54" i="77"/>
  <c r="F54" i="77"/>
  <c r="E54" i="77"/>
  <c r="D54" i="77"/>
  <c r="C54" i="77"/>
  <c r="O54" i="78"/>
  <c r="N54" i="78"/>
  <c r="M54" i="78"/>
  <c r="L54" i="78"/>
  <c r="K54" i="78"/>
  <c r="J54" i="78"/>
  <c r="I54" i="78"/>
  <c r="H54" i="78"/>
  <c r="G54" i="78"/>
  <c r="F54" i="78"/>
  <c r="E54" i="78"/>
  <c r="D54" i="78"/>
  <c r="C54" i="78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V40" i="53"/>
  <c r="W40" i="53"/>
  <c r="X40" i="53"/>
  <c r="V41" i="53"/>
  <c r="W41" i="53"/>
  <c r="X41" i="53"/>
  <c r="V42" i="53"/>
  <c r="W42" i="53"/>
  <c r="X42" i="53"/>
  <c r="V43" i="53"/>
  <c r="W43" i="53"/>
  <c r="X43" i="53"/>
  <c r="V44" i="53"/>
  <c r="W44" i="53"/>
  <c r="X44" i="53"/>
  <c r="V45" i="53"/>
  <c r="W45" i="53"/>
  <c r="X45" i="53"/>
  <c r="V46" i="53"/>
  <c r="W46" i="53"/>
  <c r="X46" i="53"/>
  <c r="V47" i="53"/>
  <c r="W47" i="53"/>
  <c r="X47" i="53"/>
  <c r="V48" i="53"/>
  <c r="W48" i="53"/>
  <c r="X48" i="53"/>
  <c r="V49" i="53"/>
  <c r="W49" i="53"/>
  <c r="X49" i="53"/>
  <c r="V50" i="53"/>
  <c r="W50" i="53"/>
  <c r="X50" i="53"/>
  <c r="V51" i="53"/>
  <c r="W51" i="53"/>
  <c r="X51" i="53"/>
  <c r="V52" i="53"/>
  <c r="W52" i="53"/>
  <c r="X52" i="53"/>
  <c r="V40" i="54"/>
  <c r="W40" i="54"/>
  <c r="X40" i="54"/>
  <c r="V41" i="54"/>
  <c r="W41" i="54"/>
  <c r="X41" i="54"/>
  <c r="V42" i="54"/>
  <c r="W42" i="54"/>
  <c r="X42" i="54"/>
  <c r="V43" i="54"/>
  <c r="W43" i="54"/>
  <c r="X43" i="54"/>
  <c r="V44" i="54"/>
  <c r="W44" i="54"/>
  <c r="X44" i="54"/>
  <c r="V45" i="54"/>
  <c r="W45" i="54"/>
  <c r="X45" i="54"/>
  <c r="V46" i="54"/>
  <c r="W46" i="54"/>
  <c r="X46" i="54"/>
  <c r="V47" i="54"/>
  <c r="W47" i="54"/>
  <c r="X47" i="54"/>
  <c r="V48" i="54"/>
  <c r="W48" i="54"/>
  <c r="X48" i="54"/>
  <c r="V49" i="54"/>
  <c r="W49" i="54"/>
  <c r="X49" i="54"/>
  <c r="V50" i="54"/>
  <c r="W50" i="54"/>
  <c r="X50" i="54"/>
  <c r="V51" i="54"/>
  <c r="W51" i="54"/>
  <c r="X51" i="54"/>
  <c r="V52" i="54"/>
  <c r="W52" i="54"/>
  <c r="X52" i="54"/>
  <c r="V40" i="55"/>
  <c r="W40" i="55"/>
  <c r="X40" i="55"/>
  <c r="V41" i="55"/>
  <c r="W41" i="55"/>
  <c r="X41" i="55"/>
  <c r="V42" i="55"/>
  <c r="W42" i="55"/>
  <c r="X42" i="55"/>
  <c r="V43" i="55"/>
  <c r="W43" i="55"/>
  <c r="X43" i="55"/>
  <c r="V44" i="55"/>
  <c r="W44" i="55"/>
  <c r="X44" i="55"/>
  <c r="V45" i="55"/>
  <c r="W45" i="55"/>
  <c r="X45" i="55"/>
  <c r="V46" i="55"/>
  <c r="W46" i="55"/>
  <c r="X46" i="55"/>
  <c r="V47" i="55"/>
  <c r="W47" i="55"/>
  <c r="X47" i="55"/>
  <c r="V48" i="55"/>
  <c r="W48" i="55"/>
  <c r="X48" i="55"/>
  <c r="V49" i="55"/>
  <c r="W49" i="55"/>
  <c r="X49" i="55"/>
  <c r="V50" i="55"/>
  <c r="W50" i="55"/>
  <c r="X50" i="55"/>
  <c r="V51" i="55"/>
  <c r="W51" i="55"/>
  <c r="X51" i="55"/>
  <c r="V52" i="55"/>
  <c r="W52" i="55"/>
  <c r="X52" i="55"/>
  <c r="V40" i="56"/>
  <c r="W40" i="56"/>
  <c r="X40" i="56"/>
  <c r="V41" i="56"/>
  <c r="W41" i="56"/>
  <c r="X41" i="56"/>
  <c r="V42" i="56"/>
  <c r="W42" i="56"/>
  <c r="X42" i="56"/>
  <c r="V43" i="56"/>
  <c r="W43" i="56"/>
  <c r="X43" i="56"/>
  <c r="V44" i="56"/>
  <c r="W44" i="56"/>
  <c r="X44" i="56"/>
  <c r="V45" i="56"/>
  <c r="W45" i="56"/>
  <c r="X45" i="56"/>
  <c r="V46" i="56"/>
  <c r="W46" i="56"/>
  <c r="X46" i="56"/>
  <c r="V47" i="56"/>
  <c r="W47" i="56"/>
  <c r="X47" i="56"/>
  <c r="V48" i="56"/>
  <c r="W48" i="56"/>
  <c r="X48" i="56"/>
  <c r="V49" i="56"/>
  <c r="W49" i="56"/>
  <c r="X49" i="56"/>
  <c r="V50" i="56"/>
  <c r="W50" i="56"/>
  <c r="X50" i="56"/>
  <c r="V51" i="56"/>
  <c r="W51" i="56"/>
  <c r="X51" i="56"/>
  <c r="V52" i="56"/>
  <c r="W52" i="56"/>
  <c r="X52" i="56"/>
  <c r="V40" i="57"/>
  <c r="W40" i="57"/>
  <c r="X40" i="57"/>
  <c r="V41" i="57"/>
  <c r="W41" i="57"/>
  <c r="X41" i="57"/>
  <c r="V42" i="57"/>
  <c r="W42" i="57"/>
  <c r="X42" i="57"/>
  <c r="V43" i="57"/>
  <c r="W43" i="57"/>
  <c r="X43" i="57"/>
  <c r="V44" i="57"/>
  <c r="W44" i="57"/>
  <c r="X44" i="57"/>
  <c r="V45" i="57"/>
  <c r="W45" i="57"/>
  <c r="X45" i="57"/>
  <c r="V46" i="57"/>
  <c r="W46" i="57"/>
  <c r="X46" i="57"/>
  <c r="V47" i="57"/>
  <c r="W47" i="57"/>
  <c r="X47" i="57"/>
  <c r="V48" i="57"/>
  <c r="W48" i="57"/>
  <c r="X48" i="57"/>
  <c r="V49" i="57"/>
  <c r="W49" i="57"/>
  <c r="X49" i="57"/>
  <c r="V50" i="57"/>
  <c r="W50" i="57"/>
  <c r="X50" i="57"/>
  <c r="V51" i="57"/>
  <c r="W51" i="57"/>
  <c r="X51" i="57"/>
  <c r="V52" i="57"/>
  <c r="W52" i="57"/>
  <c r="X52" i="57"/>
  <c r="V40" i="58"/>
  <c r="W40" i="58"/>
  <c r="X40" i="58"/>
  <c r="V41" i="58"/>
  <c r="W41" i="58"/>
  <c r="X41" i="58"/>
  <c r="V42" i="58"/>
  <c r="W42" i="58"/>
  <c r="X42" i="58"/>
  <c r="V43" i="58"/>
  <c r="W43" i="58"/>
  <c r="X43" i="58"/>
  <c r="V44" i="58"/>
  <c r="W44" i="58"/>
  <c r="X44" i="58"/>
  <c r="V45" i="58"/>
  <c r="W45" i="58"/>
  <c r="X45" i="58"/>
  <c r="V46" i="58"/>
  <c r="W46" i="58"/>
  <c r="X46" i="58"/>
  <c r="V47" i="58"/>
  <c r="W47" i="58"/>
  <c r="X47" i="58"/>
  <c r="V48" i="58"/>
  <c r="W48" i="58"/>
  <c r="X48" i="58"/>
  <c r="V49" i="58"/>
  <c r="W49" i="58"/>
  <c r="X49" i="58"/>
  <c r="V50" i="58"/>
  <c r="W50" i="58"/>
  <c r="X50" i="58"/>
  <c r="V51" i="58"/>
  <c r="W51" i="58"/>
  <c r="X51" i="58"/>
  <c r="V52" i="58"/>
  <c r="W52" i="58"/>
  <c r="X52" i="58"/>
  <c r="V40" i="59"/>
  <c r="W40" i="59"/>
  <c r="X40" i="59"/>
  <c r="V41" i="59"/>
  <c r="W41" i="59"/>
  <c r="X41" i="59"/>
  <c r="V42" i="59"/>
  <c r="W42" i="59"/>
  <c r="X42" i="59"/>
  <c r="V43" i="59"/>
  <c r="W43" i="59"/>
  <c r="X43" i="59"/>
  <c r="V44" i="59"/>
  <c r="W44" i="59"/>
  <c r="X44" i="59"/>
  <c r="V45" i="59"/>
  <c r="W45" i="59"/>
  <c r="X45" i="59"/>
  <c r="V46" i="59"/>
  <c r="W46" i="59"/>
  <c r="X46" i="59"/>
  <c r="V47" i="59"/>
  <c r="W47" i="59"/>
  <c r="X47" i="59"/>
  <c r="V48" i="59"/>
  <c r="W48" i="59"/>
  <c r="X48" i="59"/>
  <c r="V49" i="59"/>
  <c r="W49" i="59"/>
  <c r="X49" i="59"/>
  <c r="V50" i="59"/>
  <c r="W50" i="59"/>
  <c r="X50" i="59"/>
  <c r="V51" i="59"/>
  <c r="W51" i="59"/>
  <c r="X51" i="59"/>
  <c r="V52" i="59"/>
  <c r="W52" i="59"/>
  <c r="X52" i="59"/>
  <c r="V40" i="60"/>
  <c r="W40" i="60"/>
  <c r="X40" i="60"/>
  <c r="V41" i="60"/>
  <c r="W41" i="60"/>
  <c r="X41" i="60"/>
  <c r="V42" i="60"/>
  <c r="W42" i="60"/>
  <c r="X42" i="60"/>
  <c r="V43" i="60"/>
  <c r="W43" i="60"/>
  <c r="X43" i="60"/>
  <c r="V44" i="60"/>
  <c r="W44" i="60"/>
  <c r="X44" i="60"/>
  <c r="V45" i="60"/>
  <c r="W45" i="60"/>
  <c r="X45" i="60"/>
  <c r="V46" i="60"/>
  <c r="W46" i="60"/>
  <c r="X46" i="60"/>
  <c r="V47" i="60"/>
  <c r="W47" i="60"/>
  <c r="X47" i="60"/>
  <c r="V48" i="60"/>
  <c r="W48" i="60"/>
  <c r="X48" i="60"/>
  <c r="V49" i="60"/>
  <c r="W49" i="60"/>
  <c r="X49" i="60"/>
  <c r="V50" i="60"/>
  <c r="W50" i="60"/>
  <c r="X50" i="60"/>
  <c r="V51" i="60"/>
  <c r="W51" i="60"/>
  <c r="X51" i="60"/>
  <c r="V52" i="60"/>
  <c r="W52" i="60"/>
  <c r="X52" i="60"/>
  <c r="V40" i="61"/>
  <c r="W40" i="61"/>
  <c r="X40" i="61"/>
  <c r="V41" i="61"/>
  <c r="W41" i="61"/>
  <c r="X41" i="61"/>
  <c r="V42" i="61"/>
  <c r="W42" i="61"/>
  <c r="X42" i="61"/>
  <c r="V43" i="61"/>
  <c r="W43" i="61"/>
  <c r="X43" i="61"/>
  <c r="V44" i="61"/>
  <c r="W44" i="61"/>
  <c r="X44" i="61"/>
  <c r="V45" i="61"/>
  <c r="W45" i="61"/>
  <c r="X45" i="61"/>
  <c r="V46" i="61"/>
  <c r="W46" i="61"/>
  <c r="X46" i="61"/>
  <c r="V47" i="61"/>
  <c r="W47" i="61"/>
  <c r="X47" i="61"/>
  <c r="V48" i="61"/>
  <c r="W48" i="61"/>
  <c r="X48" i="61"/>
  <c r="V49" i="61"/>
  <c r="W49" i="61"/>
  <c r="X49" i="61"/>
  <c r="V50" i="61"/>
  <c r="W50" i="61"/>
  <c r="X50" i="61"/>
  <c r="V51" i="61"/>
  <c r="W51" i="61"/>
  <c r="X51" i="61"/>
  <c r="V52" i="61"/>
  <c r="W52" i="61"/>
  <c r="X52" i="61"/>
  <c r="V40" i="62"/>
  <c r="W40" i="62"/>
  <c r="X40" i="62"/>
  <c r="V41" i="62"/>
  <c r="W41" i="62"/>
  <c r="X41" i="62"/>
  <c r="V42" i="62"/>
  <c r="W42" i="62"/>
  <c r="X42" i="62"/>
  <c r="V43" i="62"/>
  <c r="W43" i="62"/>
  <c r="X43" i="62"/>
  <c r="V44" i="62"/>
  <c r="W44" i="62"/>
  <c r="X44" i="62"/>
  <c r="V45" i="62"/>
  <c r="W45" i="62"/>
  <c r="X45" i="62"/>
  <c r="V46" i="62"/>
  <c r="W46" i="62"/>
  <c r="X46" i="62"/>
  <c r="V47" i="62"/>
  <c r="W47" i="62"/>
  <c r="X47" i="62"/>
  <c r="V48" i="62"/>
  <c r="W48" i="62"/>
  <c r="X48" i="62"/>
  <c r="V49" i="62"/>
  <c r="W49" i="62"/>
  <c r="X49" i="62"/>
  <c r="V50" i="62"/>
  <c r="W50" i="62"/>
  <c r="X50" i="62"/>
  <c r="V51" i="62"/>
  <c r="W51" i="62"/>
  <c r="X51" i="62"/>
  <c r="V52" i="62"/>
  <c r="W52" i="62"/>
  <c r="X52" i="62"/>
  <c r="V40" i="63"/>
  <c r="W40" i="63"/>
  <c r="X40" i="63"/>
  <c r="V41" i="63"/>
  <c r="W41" i="63"/>
  <c r="X41" i="63"/>
  <c r="V42" i="63"/>
  <c r="W42" i="63"/>
  <c r="X42" i="63"/>
  <c r="V43" i="63"/>
  <c r="W43" i="63"/>
  <c r="X43" i="63"/>
  <c r="V44" i="63"/>
  <c r="W44" i="63"/>
  <c r="X44" i="63"/>
  <c r="V45" i="63"/>
  <c r="W45" i="63"/>
  <c r="X45" i="63"/>
  <c r="V46" i="63"/>
  <c r="W46" i="63"/>
  <c r="X46" i="63"/>
  <c r="V47" i="63"/>
  <c r="W47" i="63"/>
  <c r="X47" i="63"/>
  <c r="V48" i="63"/>
  <c r="W48" i="63"/>
  <c r="X48" i="63"/>
  <c r="V49" i="63"/>
  <c r="W49" i="63"/>
  <c r="X49" i="63"/>
  <c r="V50" i="63"/>
  <c r="W50" i="63"/>
  <c r="X50" i="63"/>
  <c r="V51" i="63"/>
  <c r="W51" i="63"/>
  <c r="X51" i="63"/>
  <c r="V52" i="63"/>
  <c r="W52" i="63"/>
  <c r="X52" i="63"/>
  <c r="V40" i="64"/>
  <c r="W40" i="64"/>
  <c r="X40" i="64"/>
  <c r="V41" i="64"/>
  <c r="W41" i="64"/>
  <c r="X41" i="64"/>
  <c r="V42" i="64"/>
  <c r="W42" i="64"/>
  <c r="X42" i="64"/>
  <c r="V43" i="64"/>
  <c r="W43" i="64"/>
  <c r="X43" i="64"/>
  <c r="V44" i="64"/>
  <c r="W44" i="64"/>
  <c r="X44" i="64"/>
  <c r="V45" i="64"/>
  <c r="W45" i="64"/>
  <c r="X45" i="64"/>
  <c r="V46" i="64"/>
  <c r="W46" i="64"/>
  <c r="X46" i="64"/>
  <c r="V47" i="64"/>
  <c r="W47" i="64"/>
  <c r="X47" i="64"/>
  <c r="V48" i="64"/>
  <c r="W48" i="64"/>
  <c r="X48" i="64"/>
  <c r="V49" i="64"/>
  <c r="W49" i="64"/>
  <c r="X49" i="64"/>
  <c r="V50" i="64"/>
  <c r="W50" i="64"/>
  <c r="X50" i="64"/>
  <c r="V51" i="64"/>
  <c r="W51" i="64"/>
  <c r="X51" i="64"/>
  <c r="V52" i="64"/>
  <c r="W52" i="64"/>
  <c r="X52" i="64"/>
  <c r="V40" i="9"/>
  <c r="W40" i="9"/>
  <c r="X40" i="9"/>
  <c r="V41" i="9"/>
  <c r="W41" i="9"/>
  <c r="X41" i="9"/>
  <c r="V42" i="9"/>
  <c r="W42" i="9"/>
  <c r="X42" i="9"/>
  <c r="V43" i="9"/>
  <c r="W43" i="9"/>
  <c r="X43" i="9"/>
  <c r="V44" i="9"/>
  <c r="W44" i="9"/>
  <c r="X44" i="9"/>
  <c r="V45" i="9"/>
  <c r="W45" i="9"/>
  <c r="X45" i="9"/>
  <c r="V46" i="9"/>
  <c r="W46" i="9"/>
  <c r="X46" i="9"/>
  <c r="V47" i="9"/>
  <c r="W47" i="9"/>
  <c r="X47" i="9"/>
  <c r="V48" i="9"/>
  <c r="W48" i="9"/>
  <c r="X48" i="9"/>
  <c r="V49" i="9"/>
  <c r="W49" i="9"/>
  <c r="X49" i="9"/>
  <c r="V50" i="9"/>
  <c r="W50" i="9"/>
  <c r="X50" i="9"/>
  <c r="V51" i="9"/>
  <c r="W51" i="9"/>
  <c r="X51" i="9"/>
  <c r="V52" i="9"/>
  <c r="W52" i="9"/>
  <c r="X52" i="9"/>
  <c r="V40" i="12"/>
  <c r="W40" i="12"/>
  <c r="X40" i="12"/>
  <c r="V41" i="12"/>
  <c r="W41" i="12"/>
  <c r="X41" i="12"/>
  <c r="V42" i="12"/>
  <c r="W42" i="12"/>
  <c r="X42" i="12"/>
  <c r="V43" i="12"/>
  <c r="W43" i="12"/>
  <c r="X43" i="12"/>
  <c r="V44" i="12"/>
  <c r="W44" i="12"/>
  <c r="X44" i="12"/>
  <c r="V45" i="12"/>
  <c r="W45" i="12"/>
  <c r="X45" i="12"/>
  <c r="V46" i="12"/>
  <c r="W46" i="12"/>
  <c r="X46" i="12"/>
  <c r="V47" i="12"/>
  <c r="W47" i="12"/>
  <c r="X47" i="12"/>
  <c r="V48" i="12"/>
  <c r="W48" i="12"/>
  <c r="X48" i="12"/>
  <c r="V49" i="12"/>
  <c r="W49" i="12"/>
  <c r="X49" i="12"/>
  <c r="V50" i="12"/>
  <c r="W50" i="12"/>
  <c r="X50" i="12"/>
  <c r="V51" i="12"/>
  <c r="W51" i="12"/>
  <c r="X51" i="12"/>
  <c r="V52" i="12"/>
  <c r="W52" i="12"/>
  <c r="X52" i="12"/>
  <c r="V40" i="11"/>
  <c r="W40" i="11"/>
  <c r="X40" i="11"/>
  <c r="V41" i="11"/>
  <c r="W41" i="11"/>
  <c r="X41" i="11"/>
  <c r="V42" i="11"/>
  <c r="W42" i="11"/>
  <c r="X42" i="11"/>
  <c r="V43" i="11"/>
  <c r="W43" i="11"/>
  <c r="X43" i="11"/>
  <c r="V44" i="11"/>
  <c r="W44" i="11"/>
  <c r="X44" i="11"/>
  <c r="V45" i="11"/>
  <c r="W45" i="11"/>
  <c r="X45" i="11"/>
  <c r="V46" i="11"/>
  <c r="W46" i="11"/>
  <c r="X46" i="11"/>
  <c r="V47" i="11"/>
  <c r="W47" i="11"/>
  <c r="X47" i="11"/>
  <c r="V48" i="11"/>
  <c r="W48" i="11"/>
  <c r="X48" i="11"/>
  <c r="V49" i="11"/>
  <c r="W49" i="11"/>
  <c r="X49" i="11"/>
  <c r="V50" i="11"/>
  <c r="W50" i="11"/>
  <c r="X50" i="11"/>
  <c r="V51" i="11"/>
  <c r="W51" i="11"/>
  <c r="X51" i="11"/>
  <c r="V52" i="11"/>
  <c r="W52" i="11"/>
  <c r="X52" i="11"/>
  <c r="V40" i="7"/>
  <c r="W40" i="7"/>
  <c r="X40" i="7"/>
  <c r="V41" i="7"/>
  <c r="W41" i="7"/>
  <c r="X41" i="7"/>
  <c r="V42" i="7"/>
  <c r="W42" i="7"/>
  <c r="X42" i="7"/>
  <c r="V43" i="7"/>
  <c r="W43" i="7"/>
  <c r="X43" i="7"/>
  <c r="V44" i="7"/>
  <c r="W44" i="7"/>
  <c r="X44" i="7"/>
  <c r="V45" i="7"/>
  <c r="W45" i="7"/>
  <c r="X45" i="7"/>
  <c r="V46" i="7"/>
  <c r="W46" i="7"/>
  <c r="X46" i="7"/>
  <c r="V47" i="7"/>
  <c r="W47" i="7"/>
  <c r="X47" i="7"/>
  <c r="V48" i="7"/>
  <c r="W48" i="7"/>
  <c r="X48" i="7"/>
  <c r="V49" i="7"/>
  <c r="W49" i="7"/>
  <c r="X49" i="7"/>
  <c r="V50" i="7"/>
  <c r="W50" i="7"/>
  <c r="X50" i="7"/>
  <c r="V51" i="7"/>
  <c r="W51" i="7"/>
  <c r="X51" i="7"/>
  <c r="V52" i="7"/>
  <c r="W52" i="7"/>
  <c r="X52" i="7"/>
  <c r="V40" i="65"/>
  <c r="W40" i="65"/>
  <c r="X40" i="65"/>
  <c r="V41" i="65"/>
  <c r="W41" i="65"/>
  <c r="X41" i="65"/>
  <c r="V42" i="65"/>
  <c r="W42" i="65"/>
  <c r="X42" i="65"/>
  <c r="V43" i="65"/>
  <c r="W43" i="65"/>
  <c r="X43" i="65"/>
  <c r="V44" i="65"/>
  <c r="W44" i="65"/>
  <c r="X44" i="65"/>
  <c r="V45" i="65"/>
  <c r="W45" i="65"/>
  <c r="X45" i="65"/>
  <c r="V46" i="65"/>
  <c r="W46" i="65"/>
  <c r="X46" i="65"/>
  <c r="V47" i="65"/>
  <c r="W47" i="65"/>
  <c r="X47" i="65"/>
  <c r="V48" i="65"/>
  <c r="W48" i="65"/>
  <c r="X48" i="65"/>
  <c r="V49" i="65"/>
  <c r="W49" i="65"/>
  <c r="X49" i="65"/>
  <c r="V50" i="65"/>
  <c r="W50" i="65"/>
  <c r="X50" i="65"/>
  <c r="V51" i="65"/>
  <c r="W51" i="65"/>
  <c r="X51" i="65"/>
  <c r="V52" i="65"/>
  <c r="W52" i="65"/>
  <c r="X52" i="65"/>
  <c r="V40" i="66"/>
  <c r="W40" i="66"/>
  <c r="X40" i="66"/>
  <c r="V41" i="66"/>
  <c r="W41" i="66"/>
  <c r="X41" i="66"/>
  <c r="V42" i="66"/>
  <c r="W42" i="66"/>
  <c r="X42" i="66"/>
  <c r="V43" i="66"/>
  <c r="W43" i="66"/>
  <c r="X43" i="66"/>
  <c r="V44" i="66"/>
  <c r="W44" i="66"/>
  <c r="X44" i="66"/>
  <c r="V45" i="66"/>
  <c r="W45" i="66"/>
  <c r="X45" i="66"/>
  <c r="V46" i="66"/>
  <c r="W46" i="66"/>
  <c r="X46" i="66"/>
  <c r="V47" i="66"/>
  <c r="W47" i="66"/>
  <c r="X47" i="66"/>
  <c r="V48" i="66"/>
  <c r="W48" i="66"/>
  <c r="X48" i="66"/>
  <c r="V49" i="66"/>
  <c r="W49" i="66"/>
  <c r="X49" i="66"/>
  <c r="V50" i="66"/>
  <c r="W50" i="66"/>
  <c r="X50" i="66"/>
  <c r="V51" i="66"/>
  <c r="W51" i="66"/>
  <c r="X51" i="66"/>
  <c r="V52" i="66"/>
  <c r="W52" i="66"/>
  <c r="X52" i="66"/>
  <c r="V40" i="67"/>
  <c r="W40" i="67"/>
  <c r="X40" i="67"/>
  <c r="V41" i="67"/>
  <c r="W41" i="67"/>
  <c r="X41" i="67"/>
  <c r="V42" i="67"/>
  <c r="W42" i="67"/>
  <c r="X42" i="67"/>
  <c r="V43" i="67"/>
  <c r="W43" i="67"/>
  <c r="X43" i="67"/>
  <c r="V44" i="67"/>
  <c r="W44" i="67"/>
  <c r="X44" i="67"/>
  <c r="V45" i="67"/>
  <c r="W45" i="67"/>
  <c r="X45" i="67"/>
  <c r="V46" i="67"/>
  <c r="W46" i="67"/>
  <c r="X46" i="67"/>
  <c r="V47" i="67"/>
  <c r="W47" i="67"/>
  <c r="X47" i="67"/>
  <c r="V48" i="67"/>
  <c r="W48" i="67"/>
  <c r="X48" i="67"/>
  <c r="V49" i="67"/>
  <c r="W49" i="67"/>
  <c r="X49" i="67"/>
  <c r="V50" i="67"/>
  <c r="W50" i="67"/>
  <c r="X50" i="67"/>
  <c r="V51" i="67"/>
  <c r="W51" i="67"/>
  <c r="X51" i="67"/>
  <c r="V52" i="67"/>
  <c r="W52" i="67"/>
  <c r="X52" i="67"/>
  <c r="V40" i="68"/>
  <c r="W40" i="68"/>
  <c r="X40" i="68"/>
  <c r="V41" i="68"/>
  <c r="W41" i="68"/>
  <c r="X41" i="68"/>
  <c r="V42" i="68"/>
  <c r="W42" i="68"/>
  <c r="X42" i="68"/>
  <c r="V43" i="68"/>
  <c r="W43" i="68"/>
  <c r="X43" i="68"/>
  <c r="V44" i="68"/>
  <c r="W44" i="68"/>
  <c r="X44" i="68"/>
  <c r="V45" i="68"/>
  <c r="W45" i="68"/>
  <c r="X45" i="68"/>
  <c r="V46" i="68"/>
  <c r="W46" i="68"/>
  <c r="X46" i="68"/>
  <c r="V47" i="68"/>
  <c r="W47" i="68"/>
  <c r="X47" i="68"/>
  <c r="V48" i="68"/>
  <c r="W48" i="68"/>
  <c r="X48" i="68"/>
  <c r="V49" i="68"/>
  <c r="W49" i="68"/>
  <c r="X49" i="68"/>
  <c r="V50" i="68"/>
  <c r="W50" i="68"/>
  <c r="X50" i="68"/>
  <c r="V51" i="68"/>
  <c r="W51" i="68"/>
  <c r="X51" i="68"/>
  <c r="V52" i="68"/>
  <c r="W52" i="68"/>
  <c r="X52" i="68"/>
  <c r="V40" i="69"/>
  <c r="W40" i="69"/>
  <c r="X40" i="69"/>
  <c r="V41" i="69"/>
  <c r="W41" i="69"/>
  <c r="X41" i="69"/>
  <c r="V42" i="69"/>
  <c r="W42" i="69"/>
  <c r="X42" i="69"/>
  <c r="V43" i="69"/>
  <c r="W43" i="69"/>
  <c r="X43" i="69"/>
  <c r="V44" i="69"/>
  <c r="W44" i="69"/>
  <c r="X44" i="69"/>
  <c r="V45" i="69"/>
  <c r="W45" i="69"/>
  <c r="X45" i="69"/>
  <c r="V46" i="69"/>
  <c r="W46" i="69"/>
  <c r="X46" i="69"/>
  <c r="V47" i="69"/>
  <c r="W47" i="69"/>
  <c r="X47" i="69"/>
  <c r="V48" i="69"/>
  <c r="W48" i="69"/>
  <c r="X48" i="69"/>
  <c r="V49" i="69"/>
  <c r="W49" i="69"/>
  <c r="X49" i="69"/>
  <c r="V50" i="69"/>
  <c r="W50" i="69"/>
  <c r="X50" i="69"/>
  <c r="V51" i="69"/>
  <c r="W51" i="69"/>
  <c r="X51" i="69"/>
  <c r="V52" i="69"/>
  <c r="W52" i="69"/>
  <c r="X52" i="69"/>
  <c r="V40" i="70"/>
  <c r="W40" i="70"/>
  <c r="X40" i="70"/>
  <c r="V41" i="70"/>
  <c r="W41" i="70"/>
  <c r="X41" i="70"/>
  <c r="V42" i="70"/>
  <c r="W42" i="70"/>
  <c r="X42" i="70"/>
  <c r="V43" i="70"/>
  <c r="W43" i="70"/>
  <c r="X43" i="70"/>
  <c r="V44" i="70"/>
  <c r="W44" i="70"/>
  <c r="X44" i="70"/>
  <c r="V45" i="70"/>
  <c r="W45" i="70"/>
  <c r="X45" i="70"/>
  <c r="V46" i="70"/>
  <c r="W46" i="70"/>
  <c r="X46" i="70"/>
  <c r="V47" i="70"/>
  <c r="W47" i="70"/>
  <c r="X47" i="70"/>
  <c r="V48" i="70"/>
  <c r="W48" i="70"/>
  <c r="X48" i="70"/>
  <c r="V49" i="70"/>
  <c r="W49" i="70"/>
  <c r="X49" i="70"/>
  <c r="V50" i="70"/>
  <c r="W50" i="70"/>
  <c r="X50" i="70"/>
  <c r="V51" i="70"/>
  <c r="W51" i="70"/>
  <c r="X51" i="70"/>
  <c r="V52" i="70"/>
  <c r="W52" i="70"/>
  <c r="X52" i="70"/>
  <c r="V40" i="71"/>
  <c r="W40" i="71"/>
  <c r="X40" i="71"/>
  <c r="V41" i="71"/>
  <c r="W41" i="71"/>
  <c r="X41" i="71"/>
  <c r="V42" i="71"/>
  <c r="W42" i="71"/>
  <c r="X42" i="71"/>
  <c r="V43" i="71"/>
  <c r="W43" i="71"/>
  <c r="X43" i="71"/>
  <c r="V44" i="71"/>
  <c r="W44" i="71"/>
  <c r="X44" i="71"/>
  <c r="V45" i="71"/>
  <c r="W45" i="71"/>
  <c r="X45" i="71"/>
  <c r="V46" i="71"/>
  <c r="W46" i="71"/>
  <c r="X46" i="71"/>
  <c r="V47" i="71"/>
  <c r="W47" i="71"/>
  <c r="X47" i="71"/>
  <c r="V48" i="71"/>
  <c r="W48" i="71"/>
  <c r="X48" i="71"/>
  <c r="V49" i="71"/>
  <c r="W49" i="71"/>
  <c r="X49" i="71"/>
  <c r="V50" i="71"/>
  <c r="W50" i="71"/>
  <c r="X50" i="71"/>
  <c r="V51" i="71"/>
  <c r="W51" i="71"/>
  <c r="X51" i="71"/>
  <c r="V52" i="71"/>
  <c r="W52" i="71"/>
  <c r="X52" i="71"/>
  <c r="V40" i="72"/>
  <c r="W40" i="72"/>
  <c r="X40" i="72"/>
  <c r="V41" i="72"/>
  <c r="W41" i="72"/>
  <c r="X41" i="72"/>
  <c r="V42" i="72"/>
  <c r="W42" i="72"/>
  <c r="X42" i="72"/>
  <c r="V43" i="72"/>
  <c r="W43" i="72"/>
  <c r="X43" i="72"/>
  <c r="V44" i="72"/>
  <c r="W44" i="72"/>
  <c r="X44" i="72"/>
  <c r="V45" i="72"/>
  <c r="W45" i="72"/>
  <c r="X45" i="72"/>
  <c r="V46" i="72"/>
  <c r="W46" i="72"/>
  <c r="X46" i="72"/>
  <c r="V47" i="72"/>
  <c r="W47" i="72"/>
  <c r="X47" i="72"/>
  <c r="V48" i="72"/>
  <c r="W48" i="72"/>
  <c r="X48" i="72"/>
  <c r="V49" i="72"/>
  <c r="W49" i="72"/>
  <c r="X49" i="72"/>
  <c r="V50" i="72"/>
  <c r="W50" i="72"/>
  <c r="X50" i="72"/>
  <c r="V51" i="72"/>
  <c r="W51" i="72"/>
  <c r="X51" i="72"/>
  <c r="V52" i="72"/>
  <c r="W52" i="72"/>
  <c r="X52" i="72"/>
  <c r="V40" i="73"/>
  <c r="W40" i="73"/>
  <c r="X40" i="73"/>
  <c r="V41" i="73"/>
  <c r="W41" i="73"/>
  <c r="X41" i="73"/>
  <c r="V42" i="73"/>
  <c r="W42" i="73"/>
  <c r="X42" i="73"/>
  <c r="V43" i="73"/>
  <c r="W43" i="73"/>
  <c r="X43" i="73"/>
  <c r="V44" i="73"/>
  <c r="W44" i="73"/>
  <c r="X44" i="73"/>
  <c r="V45" i="73"/>
  <c r="W45" i="73"/>
  <c r="X45" i="73"/>
  <c r="V46" i="73"/>
  <c r="W46" i="73"/>
  <c r="X46" i="73"/>
  <c r="V47" i="73"/>
  <c r="W47" i="73"/>
  <c r="X47" i="73"/>
  <c r="V48" i="73"/>
  <c r="W48" i="73"/>
  <c r="X48" i="73"/>
  <c r="V49" i="73"/>
  <c r="W49" i="73"/>
  <c r="X49" i="73"/>
  <c r="V50" i="73"/>
  <c r="W50" i="73"/>
  <c r="X50" i="73"/>
  <c r="V51" i="73"/>
  <c r="W51" i="73"/>
  <c r="X51" i="73"/>
  <c r="V52" i="73"/>
  <c r="W52" i="73"/>
  <c r="X52" i="73"/>
  <c r="V40" i="74"/>
  <c r="W40" i="74"/>
  <c r="X40" i="74"/>
  <c r="V41" i="74"/>
  <c r="W41" i="74"/>
  <c r="X41" i="74"/>
  <c r="V42" i="74"/>
  <c r="W42" i="74"/>
  <c r="X42" i="74"/>
  <c r="V43" i="74"/>
  <c r="W43" i="74"/>
  <c r="X43" i="74"/>
  <c r="V44" i="74"/>
  <c r="W44" i="74"/>
  <c r="X44" i="74"/>
  <c r="V45" i="74"/>
  <c r="W45" i="74"/>
  <c r="X45" i="74"/>
  <c r="V46" i="74"/>
  <c r="W46" i="74"/>
  <c r="X46" i="74"/>
  <c r="V47" i="74"/>
  <c r="W47" i="74"/>
  <c r="X47" i="74"/>
  <c r="V48" i="74"/>
  <c r="W48" i="74"/>
  <c r="X48" i="74"/>
  <c r="V49" i="74"/>
  <c r="W49" i="74"/>
  <c r="X49" i="74"/>
  <c r="V50" i="74"/>
  <c r="W50" i="74"/>
  <c r="X50" i="74"/>
  <c r="V51" i="74"/>
  <c r="W51" i="74"/>
  <c r="X51" i="74"/>
  <c r="V52" i="74"/>
  <c r="W52" i="74"/>
  <c r="X52" i="74"/>
  <c r="V40" i="75"/>
  <c r="W40" i="75"/>
  <c r="X40" i="75"/>
  <c r="V41" i="75"/>
  <c r="W41" i="75"/>
  <c r="X41" i="75"/>
  <c r="V42" i="75"/>
  <c r="W42" i="75"/>
  <c r="X42" i="75"/>
  <c r="V43" i="75"/>
  <c r="W43" i="75"/>
  <c r="X43" i="75"/>
  <c r="V44" i="75"/>
  <c r="W44" i="75"/>
  <c r="X44" i="75"/>
  <c r="V45" i="75"/>
  <c r="W45" i="75"/>
  <c r="X45" i="75"/>
  <c r="V46" i="75"/>
  <c r="W46" i="75"/>
  <c r="X46" i="75"/>
  <c r="V47" i="75"/>
  <c r="W47" i="75"/>
  <c r="X47" i="75"/>
  <c r="V48" i="75"/>
  <c r="W48" i="75"/>
  <c r="X48" i="75"/>
  <c r="V49" i="75"/>
  <c r="W49" i="75"/>
  <c r="X49" i="75"/>
  <c r="V50" i="75"/>
  <c r="W50" i="75"/>
  <c r="X50" i="75"/>
  <c r="V51" i="75"/>
  <c r="W51" i="75"/>
  <c r="X51" i="75"/>
  <c r="V52" i="75"/>
  <c r="W52" i="75"/>
  <c r="X52" i="75"/>
  <c r="V40" i="76"/>
  <c r="W40" i="76"/>
  <c r="X40" i="76"/>
  <c r="V41" i="76"/>
  <c r="W41" i="76"/>
  <c r="X41" i="76"/>
  <c r="V42" i="76"/>
  <c r="W42" i="76"/>
  <c r="X42" i="76"/>
  <c r="V43" i="76"/>
  <c r="W43" i="76"/>
  <c r="X43" i="76"/>
  <c r="V44" i="76"/>
  <c r="W44" i="76"/>
  <c r="X44" i="76"/>
  <c r="V45" i="76"/>
  <c r="W45" i="76"/>
  <c r="X45" i="76"/>
  <c r="V46" i="76"/>
  <c r="W46" i="76"/>
  <c r="X46" i="76"/>
  <c r="V47" i="76"/>
  <c r="W47" i="76"/>
  <c r="X47" i="76"/>
  <c r="V48" i="76"/>
  <c r="W48" i="76"/>
  <c r="X48" i="76"/>
  <c r="V49" i="76"/>
  <c r="W49" i="76"/>
  <c r="X49" i="76"/>
  <c r="V50" i="76"/>
  <c r="W50" i="76"/>
  <c r="X50" i="76"/>
  <c r="V51" i="76"/>
  <c r="W51" i="76"/>
  <c r="X51" i="76"/>
  <c r="V52" i="76"/>
  <c r="W52" i="76"/>
  <c r="X52" i="76"/>
  <c r="V40" i="77"/>
  <c r="W40" i="77"/>
  <c r="X40" i="77"/>
  <c r="V41" i="77"/>
  <c r="W41" i="77"/>
  <c r="X41" i="77"/>
  <c r="V42" i="77"/>
  <c r="W42" i="77"/>
  <c r="X42" i="77"/>
  <c r="V43" i="77"/>
  <c r="W43" i="77"/>
  <c r="X43" i="77"/>
  <c r="V44" i="77"/>
  <c r="W44" i="77"/>
  <c r="X44" i="77"/>
  <c r="V45" i="77"/>
  <c r="W45" i="77"/>
  <c r="X45" i="77"/>
  <c r="V46" i="77"/>
  <c r="W46" i="77"/>
  <c r="X46" i="77"/>
  <c r="V47" i="77"/>
  <c r="W47" i="77"/>
  <c r="X47" i="77"/>
  <c r="V48" i="77"/>
  <c r="W48" i="77"/>
  <c r="X48" i="77"/>
  <c r="V49" i="77"/>
  <c r="W49" i="77"/>
  <c r="X49" i="77"/>
  <c r="V50" i="77"/>
  <c r="W50" i="77"/>
  <c r="X50" i="77"/>
  <c r="V51" i="77"/>
  <c r="W51" i="77"/>
  <c r="X51" i="77"/>
  <c r="V52" i="77"/>
  <c r="W52" i="77"/>
  <c r="X52" i="77"/>
  <c r="V40" i="78"/>
  <c r="W40" i="78"/>
  <c r="X40" i="78"/>
  <c r="V41" i="78"/>
  <c r="W41" i="78"/>
  <c r="X41" i="78"/>
  <c r="V42" i="78"/>
  <c r="W42" i="78"/>
  <c r="X42" i="78"/>
  <c r="V43" i="78"/>
  <c r="W43" i="78"/>
  <c r="X43" i="78"/>
  <c r="V44" i="78"/>
  <c r="W44" i="78"/>
  <c r="X44" i="78"/>
  <c r="V45" i="78"/>
  <c r="W45" i="78"/>
  <c r="X45" i="78"/>
  <c r="V46" i="78"/>
  <c r="W46" i="78"/>
  <c r="X46" i="78"/>
  <c r="V47" i="78"/>
  <c r="W47" i="78"/>
  <c r="X47" i="78"/>
  <c r="V48" i="78"/>
  <c r="W48" i="78"/>
  <c r="X48" i="78"/>
  <c r="V49" i="78"/>
  <c r="W49" i="78"/>
  <c r="X49" i="78"/>
  <c r="V50" i="78"/>
  <c r="W50" i="78"/>
  <c r="X50" i="78"/>
  <c r="V51" i="78"/>
  <c r="W51" i="78"/>
  <c r="X51" i="78"/>
  <c r="V52" i="78"/>
  <c r="W52" i="78"/>
  <c r="X52" i="78"/>
  <c r="V40" i="52"/>
  <c r="W40" i="52"/>
  <c r="X40" i="52"/>
  <c r="V41" i="52"/>
  <c r="W41" i="52"/>
  <c r="X41" i="52"/>
  <c r="V42" i="52"/>
  <c r="W42" i="52"/>
  <c r="X42" i="52"/>
  <c r="V43" i="52"/>
  <c r="W43" i="52"/>
  <c r="X43" i="52"/>
  <c r="V44" i="52"/>
  <c r="W44" i="52"/>
  <c r="X44" i="52"/>
  <c r="V45" i="52"/>
  <c r="W45" i="52"/>
  <c r="X45" i="52"/>
  <c r="V46" i="52"/>
  <c r="W46" i="52"/>
  <c r="X46" i="52"/>
  <c r="V47" i="52"/>
  <c r="W47" i="52"/>
  <c r="X47" i="52"/>
  <c r="V48" i="52"/>
  <c r="W48" i="52"/>
  <c r="X48" i="52"/>
  <c r="V49" i="52"/>
  <c r="W49" i="52"/>
  <c r="X49" i="52"/>
  <c r="V50" i="52"/>
  <c r="W50" i="52"/>
  <c r="X50" i="52"/>
  <c r="V51" i="52"/>
  <c r="W51" i="52"/>
  <c r="X51" i="52"/>
  <c r="V52" i="52"/>
  <c r="W52" i="52"/>
  <c r="X52" i="52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52" i="54"/>
  <c r="U51" i="54"/>
  <c r="U50" i="54"/>
  <c r="U49" i="54"/>
  <c r="U48" i="54"/>
  <c r="U47" i="54"/>
  <c r="U46" i="54"/>
  <c r="U45" i="54"/>
  <c r="U44" i="54"/>
  <c r="U43" i="54"/>
  <c r="U42" i="54"/>
  <c r="U41" i="54"/>
  <c r="U40" i="54"/>
  <c r="U52" i="55"/>
  <c r="U51" i="55"/>
  <c r="U50" i="55"/>
  <c r="U49" i="55"/>
  <c r="U48" i="55"/>
  <c r="U47" i="55"/>
  <c r="U46" i="55"/>
  <c r="U45" i="55"/>
  <c r="U44" i="55"/>
  <c r="U43" i="55"/>
  <c r="U42" i="55"/>
  <c r="U41" i="55"/>
  <c r="U40" i="55"/>
  <c r="U52" i="56"/>
  <c r="U51" i="56"/>
  <c r="U50" i="56"/>
  <c r="U49" i="56"/>
  <c r="U48" i="56"/>
  <c r="U47" i="56"/>
  <c r="U46" i="56"/>
  <c r="U45" i="56"/>
  <c r="U44" i="56"/>
  <c r="U43" i="56"/>
  <c r="U42" i="56"/>
  <c r="U41" i="56"/>
  <c r="U40" i="56"/>
  <c r="U52" i="57"/>
  <c r="U51" i="57"/>
  <c r="U50" i="57"/>
  <c r="U49" i="57"/>
  <c r="U48" i="57"/>
  <c r="U47" i="57"/>
  <c r="U46" i="57"/>
  <c r="U45" i="57"/>
  <c r="U44" i="57"/>
  <c r="U43" i="57"/>
  <c r="U42" i="57"/>
  <c r="U41" i="57"/>
  <c r="U40" i="57"/>
  <c r="U52" i="58"/>
  <c r="U51" i="58"/>
  <c r="U50" i="58"/>
  <c r="U49" i="58"/>
  <c r="U48" i="58"/>
  <c r="U47" i="58"/>
  <c r="U46" i="58"/>
  <c r="U45" i="58"/>
  <c r="U44" i="58"/>
  <c r="U43" i="58"/>
  <c r="U42" i="58"/>
  <c r="U41" i="58"/>
  <c r="U40" i="58"/>
  <c r="U52" i="59"/>
  <c r="U51" i="59"/>
  <c r="U50" i="59"/>
  <c r="U49" i="59"/>
  <c r="U48" i="59"/>
  <c r="U47" i="59"/>
  <c r="U46" i="59"/>
  <c r="U45" i="59"/>
  <c r="U44" i="59"/>
  <c r="U43" i="59"/>
  <c r="U42" i="59"/>
  <c r="U41" i="59"/>
  <c r="U40" i="59"/>
  <c r="U52" i="60"/>
  <c r="U51" i="60"/>
  <c r="U50" i="60"/>
  <c r="U49" i="60"/>
  <c r="U48" i="60"/>
  <c r="U47" i="60"/>
  <c r="U46" i="60"/>
  <c r="U45" i="60"/>
  <c r="U44" i="60"/>
  <c r="U43" i="60"/>
  <c r="U42" i="60"/>
  <c r="U41" i="60"/>
  <c r="U40" i="60"/>
  <c r="U52" i="61"/>
  <c r="U51" i="61"/>
  <c r="U50" i="61"/>
  <c r="U49" i="61"/>
  <c r="U48" i="61"/>
  <c r="U47" i="61"/>
  <c r="U46" i="61"/>
  <c r="U45" i="61"/>
  <c r="U44" i="61"/>
  <c r="U43" i="61"/>
  <c r="U42" i="61"/>
  <c r="U41" i="61"/>
  <c r="U40" i="61"/>
  <c r="U52" i="62"/>
  <c r="U51" i="62"/>
  <c r="U50" i="62"/>
  <c r="U49" i="62"/>
  <c r="U48" i="62"/>
  <c r="U47" i="62"/>
  <c r="U46" i="62"/>
  <c r="U45" i="62"/>
  <c r="U44" i="62"/>
  <c r="U43" i="62"/>
  <c r="U42" i="62"/>
  <c r="U41" i="62"/>
  <c r="U40" i="62"/>
  <c r="U52" i="63"/>
  <c r="U51" i="63"/>
  <c r="U50" i="63"/>
  <c r="U49" i="63"/>
  <c r="U48" i="63"/>
  <c r="U47" i="63"/>
  <c r="U46" i="63"/>
  <c r="U45" i="63"/>
  <c r="U44" i="63"/>
  <c r="U43" i="63"/>
  <c r="U42" i="63"/>
  <c r="U41" i="63"/>
  <c r="U40" i="63"/>
  <c r="U52" i="64"/>
  <c r="U51" i="64"/>
  <c r="U50" i="64"/>
  <c r="U49" i="64"/>
  <c r="U48" i="64"/>
  <c r="U47" i="64"/>
  <c r="U46" i="64"/>
  <c r="U45" i="64"/>
  <c r="U44" i="64"/>
  <c r="U43" i="64"/>
  <c r="U42" i="64"/>
  <c r="U41" i="64"/>
  <c r="U40" i="64"/>
  <c r="U52" i="9"/>
  <c r="U51" i="9"/>
  <c r="U50" i="9"/>
  <c r="U49" i="9"/>
  <c r="U48" i="9"/>
  <c r="U47" i="9"/>
  <c r="U46" i="9"/>
  <c r="U45" i="9"/>
  <c r="U44" i="9"/>
  <c r="U43" i="9"/>
  <c r="U42" i="9"/>
  <c r="U41" i="9"/>
  <c r="U40" i="9"/>
  <c r="U52" i="12"/>
  <c r="U51" i="12"/>
  <c r="U50" i="12"/>
  <c r="U49" i="12"/>
  <c r="U48" i="12"/>
  <c r="U47" i="12"/>
  <c r="U46" i="12"/>
  <c r="U45" i="12"/>
  <c r="U44" i="12"/>
  <c r="U43" i="12"/>
  <c r="U42" i="12"/>
  <c r="U41" i="12"/>
  <c r="U40" i="12"/>
  <c r="U52" i="11"/>
  <c r="U51" i="11"/>
  <c r="U50" i="11"/>
  <c r="U49" i="11"/>
  <c r="U48" i="11"/>
  <c r="U47" i="11"/>
  <c r="U46" i="11"/>
  <c r="U45" i="11"/>
  <c r="U44" i="11"/>
  <c r="U43" i="11"/>
  <c r="U42" i="11"/>
  <c r="U41" i="11"/>
  <c r="U40" i="11"/>
  <c r="U52" i="7"/>
  <c r="U51" i="7"/>
  <c r="U50" i="7"/>
  <c r="U49" i="7"/>
  <c r="U48" i="7"/>
  <c r="U47" i="7"/>
  <c r="U46" i="7"/>
  <c r="U45" i="7"/>
  <c r="U44" i="7"/>
  <c r="U43" i="7"/>
  <c r="U42" i="7"/>
  <c r="U41" i="7"/>
  <c r="U40" i="7"/>
  <c r="U52" i="65"/>
  <c r="U51" i="65"/>
  <c r="U50" i="65"/>
  <c r="U49" i="65"/>
  <c r="U48" i="65"/>
  <c r="U47" i="65"/>
  <c r="U46" i="65"/>
  <c r="U45" i="65"/>
  <c r="U44" i="65"/>
  <c r="U43" i="65"/>
  <c r="U42" i="65"/>
  <c r="U41" i="65"/>
  <c r="U40" i="65"/>
  <c r="U52" i="66"/>
  <c r="U51" i="66"/>
  <c r="U50" i="66"/>
  <c r="U49" i="66"/>
  <c r="U48" i="66"/>
  <c r="U47" i="66"/>
  <c r="U46" i="66"/>
  <c r="U45" i="66"/>
  <c r="U44" i="66"/>
  <c r="U43" i="66"/>
  <c r="U42" i="66"/>
  <c r="U41" i="66"/>
  <c r="U40" i="66"/>
  <c r="U52" i="67"/>
  <c r="U51" i="67"/>
  <c r="U50" i="67"/>
  <c r="U49" i="67"/>
  <c r="U48" i="67"/>
  <c r="U47" i="67"/>
  <c r="U46" i="67"/>
  <c r="U45" i="67"/>
  <c r="U44" i="67"/>
  <c r="U43" i="67"/>
  <c r="U42" i="67"/>
  <c r="U41" i="67"/>
  <c r="U40" i="67"/>
  <c r="U52" i="68"/>
  <c r="U51" i="68"/>
  <c r="U50" i="68"/>
  <c r="U49" i="68"/>
  <c r="U48" i="68"/>
  <c r="U47" i="68"/>
  <c r="U46" i="68"/>
  <c r="U45" i="68"/>
  <c r="U44" i="68"/>
  <c r="U43" i="68"/>
  <c r="U42" i="68"/>
  <c r="U41" i="68"/>
  <c r="U40" i="68"/>
  <c r="U52" i="69"/>
  <c r="U51" i="69"/>
  <c r="U50" i="69"/>
  <c r="U49" i="69"/>
  <c r="U48" i="69"/>
  <c r="U47" i="69"/>
  <c r="U46" i="69"/>
  <c r="U45" i="69"/>
  <c r="U44" i="69"/>
  <c r="U43" i="69"/>
  <c r="U42" i="69"/>
  <c r="U41" i="69"/>
  <c r="U40" i="69"/>
  <c r="U52" i="70"/>
  <c r="U51" i="70"/>
  <c r="U50" i="70"/>
  <c r="U49" i="70"/>
  <c r="U48" i="70"/>
  <c r="U47" i="70"/>
  <c r="U46" i="70"/>
  <c r="U45" i="70"/>
  <c r="U44" i="70"/>
  <c r="U43" i="70"/>
  <c r="U42" i="70"/>
  <c r="U41" i="70"/>
  <c r="U40" i="70"/>
  <c r="U52" i="71"/>
  <c r="U51" i="71"/>
  <c r="U50" i="71"/>
  <c r="U49" i="71"/>
  <c r="U48" i="71"/>
  <c r="U47" i="71"/>
  <c r="U46" i="71"/>
  <c r="U45" i="71"/>
  <c r="U44" i="71"/>
  <c r="U43" i="71"/>
  <c r="U42" i="71"/>
  <c r="U41" i="71"/>
  <c r="U40" i="71"/>
  <c r="U52" i="72"/>
  <c r="U51" i="72"/>
  <c r="U50" i="72"/>
  <c r="U49" i="72"/>
  <c r="U48" i="72"/>
  <c r="U47" i="72"/>
  <c r="U46" i="72"/>
  <c r="U45" i="72"/>
  <c r="U44" i="72"/>
  <c r="U43" i="72"/>
  <c r="U42" i="72"/>
  <c r="U41" i="72"/>
  <c r="U40" i="72"/>
  <c r="U52" i="73"/>
  <c r="U51" i="73"/>
  <c r="U50" i="73"/>
  <c r="U49" i="73"/>
  <c r="U48" i="73"/>
  <c r="U47" i="73"/>
  <c r="U46" i="73"/>
  <c r="U45" i="73"/>
  <c r="U44" i="73"/>
  <c r="U43" i="73"/>
  <c r="U42" i="73"/>
  <c r="U41" i="73"/>
  <c r="U40" i="73"/>
  <c r="U52" i="74"/>
  <c r="U51" i="74"/>
  <c r="U50" i="74"/>
  <c r="U49" i="74"/>
  <c r="U48" i="74"/>
  <c r="U47" i="74"/>
  <c r="U46" i="74"/>
  <c r="U45" i="74"/>
  <c r="U44" i="74"/>
  <c r="U43" i="74"/>
  <c r="U42" i="74"/>
  <c r="U41" i="74"/>
  <c r="U40" i="74"/>
  <c r="U52" i="75"/>
  <c r="U51" i="75"/>
  <c r="U50" i="75"/>
  <c r="U49" i="75"/>
  <c r="U48" i="75"/>
  <c r="U47" i="75"/>
  <c r="U46" i="75"/>
  <c r="U45" i="75"/>
  <c r="U44" i="75"/>
  <c r="U43" i="75"/>
  <c r="U42" i="75"/>
  <c r="U41" i="75"/>
  <c r="U40" i="75"/>
  <c r="U52" i="76"/>
  <c r="U51" i="76"/>
  <c r="U50" i="76"/>
  <c r="U49" i="76"/>
  <c r="U48" i="76"/>
  <c r="U47" i="76"/>
  <c r="U46" i="76"/>
  <c r="U45" i="76"/>
  <c r="U44" i="76"/>
  <c r="U43" i="76"/>
  <c r="U42" i="76"/>
  <c r="U41" i="76"/>
  <c r="U40" i="76"/>
  <c r="U52" i="77"/>
  <c r="U51" i="77"/>
  <c r="U50" i="77"/>
  <c r="U49" i="77"/>
  <c r="U48" i="77"/>
  <c r="U47" i="77"/>
  <c r="U46" i="77"/>
  <c r="U45" i="77"/>
  <c r="U44" i="77"/>
  <c r="U43" i="77"/>
  <c r="U42" i="77"/>
  <c r="U41" i="77"/>
  <c r="U40" i="77"/>
  <c r="U52" i="78"/>
  <c r="U51" i="78"/>
  <c r="U50" i="78"/>
  <c r="U49" i="78"/>
  <c r="U48" i="78"/>
  <c r="U47" i="78"/>
  <c r="U46" i="78"/>
  <c r="U45" i="78"/>
  <c r="U44" i="78"/>
  <c r="U43" i="78"/>
  <c r="U42" i="78"/>
  <c r="U41" i="78"/>
  <c r="U40" i="78"/>
  <c r="U52" i="52"/>
  <c r="U51" i="52"/>
  <c r="U50" i="52"/>
  <c r="U49" i="52"/>
  <c r="U48" i="52"/>
  <c r="U47" i="52"/>
  <c r="U46" i="52"/>
  <c r="U45" i="52"/>
  <c r="U44" i="52"/>
  <c r="U43" i="52"/>
  <c r="U42" i="52"/>
  <c r="U41" i="52"/>
  <c r="U40" i="52"/>
  <c r="C41" i="53"/>
  <c r="D41" i="53"/>
  <c r="E41" i="53"/>
  <c r="F41" i="53"/>
  <c r="G41" i="53"/>
  <c r="H41" i="53"/>
  <c r="I41" i="53"/>
  <c r="J41" i="53"/>
  <c r="K41" i="53"/>
  <c r="L41" i="53"/>
  <c r="M41" i="53"/>
  <c r="N41" i="53"/>
  <c r="O41" i="53"/>
  <c r="C42" i="53"/>
  <c r="D42" i="53"/>
  <c r="E42" i="53"/>
  <c r="F42" i="53"/>
  <c r="G42" i="53"/>
  <c r="H42" i="53"/>
  <c r="I42" i="53"/>
  <c r="J42" i="53"/>
  <c r="K42" i="53"/>
  <c r="L42" i="53"/>
  <c r="M42" i="53"/>
  <c r="N42" i="53"/>
  <c r="O42" i="53"/>
  <c r="C43" i="53"/>
  <c r="D43" i="53"/>
  <c r="E43" i="53"/>
  <c r="F43" i="53"/>
  <c r="G43" i="53"/>
  <c r="H43" i="53"/>
  <c r="I43" i="53"/>
  <c r="J43" i="53"/>
  <c r="K43" i="53"/>
  <c r="L43" i="53"/>
  <c r="M43" i="53"/>
  <c r="N43" i="53"/>
  <c r="O43" i="53"/>
  <c r="C44" i="53"/>
  <c r="D44" i="53"/>
  <c r="E44" i="53"/>
  <c r="F44" i="53"/>
  <c r="G44" i="53"/>
  <c r="H44" i="53"/>
  <c r="I44" i="53"/>
  <c r="J44" i="53"/>
  <c r="K44" i="53"/>
  <c r="L44" i="53"/>
  <c r="M44" i="53"/>
  <c r="N44" i="53"/>
  <c r="O44" i="53"/>
  <c r="C45" i="53"/>
  <c r="D45" i="53"/>
  <c r="E45" i="53"/>
  <c r="F45" i="53"/>
  <c r="G45" i="53"/>
  <c r="H45" i="53"/>
  <c r="I45" i="53"/>
  <c r="J45" i="53"/>
  <c r="K45" i="53"/>
  <c r="L45" i="53"/>
  <c r="M45" i="53"/>
  <c r="N45" i="53"/>
  <c r="O45" i="53"/>
  <c r="C46" i="53"/>
  <c r="D46" i="53"/>
  <c r="E46" i="53"/>
  <c r="F46" i="53"/>
  <c r="G46" i="53"/>
  <c r="H46" i="53"/>
  <c r="I46" i="53"/>
  <c r="J46" i="53"/>
  <c r="K46" i="53"/>
  <c r="L46" i="53"/>
  <c r="M46" i="53"/>
  <c r="N46" i="53"/>
  <c r="O46" i="53"/>
  <c r="C47" i="53"/>
  <c r="D47" i="53"/>
  <c r="E47" i="53"/>
  <c r="F47" i="53"/>
  <c r="G47" i="53"/>
  <c r="H47" i="53"/>
  <c r="I47" i="53"/>
  <c r="J47" i="53"/>
  <c r="K47" i="53"/>
  <c r="L47" i="53"/>
  <c r="M47" i="53"/>
  <c r="N47" i="53"/>
  <c r="O47" i="53"/>
  <c r="C48" i="53"/>
  <c r="D48" i="53"/>
  <c r="E48" i="53"/>
  <c r="F48" i="53"/>
  <c r="G48" i="53"/>
  <c r="H48" i="53"/>
  <c r="I48" i="53"/>
  <c r="J48" i="53"/>
  <c r="K48" i="53"/>
  <c r="L48" i="53"/>
  <c r="M48" i="53"/>
  <c r="N48" i="53"/>
  <c r="O48" i="53"/>
  <c r="C49" i="53"/>
  <c r="D49" i="53"/>
  <c r="E49" i="53"/>
  <c r="F49" i="53"/>
  <c r="G49" i="53"/>
  <c r="H49" i="53"/>
  <c r="I49" i="53"/>
  <c r="J49" i="53"/>
  <c r="K49" i="53"/>
  <c r="L49" i="53"/>
  <c r="M49" i="53"/>
  <c r="N49" i="53"/>
  <c r="O49" i="53"/>
  <c r="C50" i="53"/>
  <c r="D50" i="53"/>
  <c r="E50" i="53"/>
  <c r="F50" i="53"/>
  <c r="G50" i="53"/>
  <c r="H50" i="53"/>
  <c r="I50" i="53"/>
  <c r="J50" i="53"/>
  <c r="K50" i="53"/>
  <c r="L50" i="53"/>
  <c r="M50" i="53"/>
  <c r="N50" i="53"/>
  <c r="O50" i="53"/>
  <c r="C51" i="53"/>
  <c r="D51" i="53"/>
  <c r="E51" i="53"/>
  <c r="F51" i="53"/>
  <c r="G51" i="53"/>
  <c r="H51" i="53"/>
  <c r="I51" i="53"/>
  <c r="J51" i="53"/>
  <c r="K51" i="53"/>
  <c r="L51" i="53"/>
  <c r="M51" i="53"/>
  <c r="N51" i="53"/>
  <c r="O51" i="53"/>
  <c r="C52" i="53"/>
  <c r="D52" i="53"/>
  <c r="E52" i="53"/>
  <c r="F52" i="53"/>
  <c r="G52" i="53"/>
  <c r="H52" i="53"/>
  <c r="I52" i="53"/>
  <c r="J52" i="53"/>
  <c r="K52" i="53"/>
  <c r="L52" i="53"/>
  <c r="M52" i="53"/>
  <c r="N52" i="53"/>
  <c r="O52" i="53"/>
  <c r="C41" i="54"/>
  <c r="D41" i="54"/>
  <c r="E41" i="54"/>
  <c r="F41" i="54"/>
  <c r="G41" i="54"/>
  <c r="H41" i="54"/>
  <c r="I41" i="54"/>
  <c r="J41" i="54"/>
  <c r="K41" i="54"/>
  <c r="L41" i="54"/>
  <c r="M41" i="54"/>
  <c r="N41" i="54"/>
  <c r="O41" i="54"/>
  <c r="C42" i="54"/>
  <c r="D42" i="54"/>
  <c r="E42" i="54"/>
  <c r="F42" i="54"/>
  <c r="G42" i="54"/>
  <c r="H42" i="54"/>
  <c r="I42" i="54"/>
  <c r="J42" i="54"/>
  <c r="K42" i="54"/>
  <c r="L42" i="54"/>
  <c r="M42" i="54"/>
  <c r="N42" i="54"/>
  <c r="O42" i="54"/>
  <c r="C43" i="54"/>
  <c r="D43" i="54"/>
  <c r="E43" i="54"/>
  <c r="F43" i="54"/>
  <c r="G43" i="54"/>
  <c r="H43" i="54"/>
  <c r="I43" i="54"/>
  <c r="J43" i="54"/>
  <c r="K43" i="54"/>
  <c r="L43" i="54"/>
  <c r="M43" i="54"/>
  <c r="N43" i="54"/>
  <c r="O43" i="54"/>
  <c r="C44" i="54"/>
  <c r="D44" i="54"/>
  <c r="E44" i="54"/>
  <c r="F44" i="54"/>
  <c r="G44" i="54"/>
  <c r="H44" i="54"/>
  <c r="I44" i="54"/>
  <c r="J44" i="54"/>
  <c r="K44" i="54"/>
  <c r="L44" i="54"/>
  <c r="M44" i="54"/>
  <c r="N44" i="54"/>
  <c r="O44" i="54"/>
  <c r="C45" i="54"/>
  <c r="D45" i="54"/>
  <c r="E45" i="54"/>
  <c r="F45" i="54"/>
  <c r="G45" i="54"/>
  <c r="H45" i="54"/>
  <c r="I45" i="54"/>
  <c r="J45" i="54"/>
  <c r="K45" i="54"/>
  <c r="L45" i="54"/>
  <c r="M45" i="54"/>
  <c r="N45" i="54"/>
  <c r="O45" i="54"/>
  <c r="C46" i="54"/>
  <c r="D46" i="54"/>
  <c r="E46" i="54"/>
  <c r="F46" i="54"/>
  <c r="G46" i="54"/>
  <c r="H46" i="54"/>
  <c r="I46" i="54"/>
  <c r="J46" i="54"/>
  <c r="K46" i="54"/>
  <c r="L46" i="54"/>
  <c r="M46" i="54"/>
  <c r="N46" i="54"/>
  <c r="O46" i="54"/>
  <c r="C47" i="54"/>
  <c r="D47" i="54"/>
  <c r="E47" i="54"/>
  <c r="F47" i="54"/>
  <c r="G47" i="54"/>
  <c r="H47" i="54"/>
  <c r="I47" i="54"/>
  <c r="J47" i="54"/>
  <c r="K47" i="54"/>
  <c r="L47" i="54"/>
  <c r="M47" i="54"/>
  <c r="N47" i="54"/>
  <c r="O47" i="54"/>
  <c r="C48" i="54"/>
  <c r="D48" i="54"/>
  <c r="E48" i="54"/>
  <c r="F48" i="54"/>
  <c r="G48" i="54"/>
  <c r="H48" i="54"/>
  <c r="I48" i="54"/>
  <c r="J48" i="54"/>
  <c r="K48" i="54"/>
  <c r="L48" i="54"/>
  <c r="M48" i="54"/>
  <c r="N48" i="54"/>
  <c r="O48" i="54"/>
  <c r="C49" i="54"/>
  <c r="D49" i="54"/>
  <c r="E49" i="54"/>
  <c r="F49" i="54"/>
  <c r="G49" i="54"/>
  <c r="H49" i="54"/>
  <c r="I49" i="54"/>
  <c r="J49" i="54"/>
  <c r="K49" i="54"/>
  <c r="L49" i="54"/>
  <c r="M49" i="54"/>
  <c r="N49" i="54"/>
  <c r="O49" i="54"/>
  <c r="C50" i="54"/>
  <c r="D50" i="54"/>
  <c r="E50" i="54"/>
  <c r="F50" i="54"/>
  <c r="G50" i="54"/>
  <c r="H50" i="54"/>
  <c r="I50" i="54"/>
  <c r="J50" i="54"/>
  <c r="K50" i="54"/>
  <c r="L50" i="54"/>
  <c r="M50" i="54"/>
  <c r="N50" i="54"/>
  <c r="O50" i="54"/>
  <c r="C51" i="54"/>
  <c r="D51" i="54"/>
  <c r="E51" i="54"/>
  <c r="F51" i="54"/>
  <c r="G51" i="54"/>
  <c r="H51" i="54"/>
  <c r="I51" i="54"/>
  <c r="J51" i="54"/>
  <c r="K51" i="54"/>
  <c r="L51" i="54"/>
  <c r="M51" i="54"/>
  <c r="N51" i="54"/>
  <c r="O51" i="54"/>
  <c r="C52" i="54"/>
  <c r="D52" i="54"/>
  <c r="E52" i="54"/>
  <c r="F52" i="54"/>
  <c r="G52" i="54"/>
  <c r="H52" i="54"/>
  <c r="I52" i="54"/>
  <c r="J52" i="54"/>
  <c r="K52" i="54"/>
  <c r="L52" i="54"/>
  <c r="M52" i="54"/>
  <c r="N52" i="54"/>
  <c r="O52" i="54"/>
  <c r="C41" i="55"/>
  <c r="D41" i="55"/>
  <c r="E41" i="55"/>
  <c r="F41" i="55"/>
  <c r="G41" i="55"/>
  <c r="H41" i="55"/>
  <c r="I41" i="55"/>
  <c r="J41" i="55"/>
  <c r="K41" i="55"/>
  <c r="L41" i="55"/>
  <c r="M41" i="55"/>
  <c r="N41" i="55"/>
  <c r="O41" i="55"/>
  <c r="C42" i="55"/>
  <c r="D42" i="55"/>
  <c r="E42" i="55"/>
  <c r="F42" i="55"/>
  <c r="G42" i="55"/>
  <c r="H42" i="55"/>
  <c r="I42" i="55"/>
  <c r="J42" i="55"/>
  <c r="K42" i="55"/>
  <c r="L42" i="55"/>
  <c r="M42" i="55"/>
  <c r="N42" i="55"/>
  <c r="O42" i="55"/>
  <c r="C43" i="55"/>
  <c r="D43" i="55"/>
  <c r="E43" i="55"/>
  <c r="F43" i="55"/>
  <c r="G43" i="55"/>
  <c r="H43" i="55"/>
  <c r="I43" i="55"/>
  <c r="J43" i="55"/>
  <c r="K43" i="55"/>
  <c r="L43" i="55"/>
  <c r="M43" i="55"/>
  <c r="N43" i="55"/>
  <c r="O43" i="55"/>
  <c r="C44" i="55"/>
  <c r="D44" i="55"/>
  <c r="E44" i="55"/>
  <c r="F44" i="55"/>
  <c r="G44" i="55"/>
  <c r="H44" i="55"/>
  <c r="I44" i="55"/>
  <c r="J44" i="55"/>
  <c r="K44" i="55"/>
  <c r="L44" i="55"/>
  <c r="M44" i="55"/>
  <c r="N44" i="55"/>
  <c r="O44" i="55"/>
  <c r="C45" i="55"/>
  <c r="D45" i="55"/>
  <c r="E45" i="55"/>
  <c r="F45" i="55"/>
  <c r="G45" i="55"/>
  <c r="H45" i="55"/>
  <c r="I45" i="55"/>
  <c r="J45" i="55"/>
  <c r="K45" i="55"/>
  <c r="L45" i="55"/>
  <c r="M45" i="55"/>
  <c r="N45" i="55"/>
  <c r="O45" i="55"/>
  <c r="C46" i="55"/>
  <c r="D46" i="55"/>
  <c r="E46" i="55"/>
  <c r="F46" i="55"/>
  <c r="G46" i="55"/>
  <c r="H46" i="55"/>
  <c r="I46" i="55"/>
  <c r="J46" i="55"/>
  <c r="K46" i="55"/>
  <c r="L46" i="55"/>
  <c r="M46" i="55"/>
  <c r="N46" i="55"/>
  <c r="O46" i="55"/>
  <c r="C47" i="55"/>
  <c r="D47" i="55"/>
  <c r="E47" i="55"/>
  <c r="F47" i="55"/>
  <c r="G47" i="55"/>
  <c r="H47" i="55"/>
  <c r="I47" i="55"/>
  <c r="J47" i="55"/>
  <c r="K47" i="55"/>
  <c r="L47" i="55"/>
  <c r="M47" i="55"/>
  <c r="N47" i="55"/>
  <c r="O47" i="55"/>
  <c r="C48" i="55"/>
  <c r="D48" i="55"/>
  <c r="E48" i="55"/>
  <c r="F48" i="55"/>
  <c r="G48" i="55"/>
  <c r="H48" i="55"/>
  <c r="I48" i="55"/>
  <c r="J48" i="55"/>
  <c r="K48" i="55"/>
  <c r="L48" i="55"/>
  <c r="M48" i="55"/>
  <c r="N48" i="55"/>
  <c r="O48" i="55"/>
  <c r="C49" i="55"/>
  <c r="D49" i="55"/>
  <c r="E49" i="55"/>
  <c r="F49" i="55"/>
  <c r="G49" i="55"/>
  <c r="H49" i="55"/>
  <c r="I49" i="55"/>
  <c r="J49" i="55"/>
  <c r="K49" i="55"/>
  <c r="L49" i="55"/>
  <c r="M49" i="55"/>
  <c r="N49" i="55"/>
  <c r="O49" i="55"/>
  <c r="C50" i="55"/>
  <c r="D50" i="55"/>
  <c r="E50" i="55"/>
  <c r="F50" i="55"/>
  <c r="G50" i="55"/>
  <c r="H50" i="55"/>
  <c r="I50" i="55"/>
  <c r="J50" i="55"/>
  <c r="K50" i="55"/>
  <c r="L50" i="55"/>
  <c r="M50" i="55"/>
  <c r="N50" i="55"/>
  <c r="O50" i="55"/>
  <c r="C51" i="55"/>
  <c r="D51" i="55"/>
  <c r="E51" i="55"/>
  <c r="F51" i="55"/>
  <c r="G51" i="55"/>
  <c r="H51" i="55"/>
  <c r="I51" i="55"/>
  <c r="J51" i="55"/>
  <c r="K51" i="55"/>
  <c r="L51" i="55"/>
  <c r="M51" i="55"/>
  <c r="N51" i="55"/>
  <c r="O51" i="55"/>
  <c r="C52" i="55"/>
  <c r="D52" i="55"/>
  <c r="E52" i="55"/>
  <c r="F52" i="55"/>
  <c r="G52" i="55"/>
  <c r="H52" i="55"/>
  <c r="I52" i="55"/>
  <c r="J52" i="55"/>
  <c r="K52" i="55"/>
  <c r="L52" i="55"/>
  <c r="M52" i="55"/>
  <c r="N52" i="55"/>
  <c r="O52" i="55"/>
  <c r="C41" i="56"/>
  <c r="D41" i="56"/>
  <c r="E41" i="56"/>
  <c r="F41" i="56"/>
  <c r="G41" i="56"/>
  <c r="H41" i="56"/>
  <c r="I41" i="56"/>
  <c r="J41" i="56"/>
  <c r="K41" i="56"/>
  <c r="L41" i="56"/>
  <c r="M41" i="56"/>
  <c r="N41" i="56"/>
  <c r="O41" i="56"/>
  <c r="C42" i="56"/>
  <c r="D42" i="56"/>
  <c r="E42" i="56"/>
  <c r="F42" i="56"/>
  <c r="G42" i="56"/>
  <c r="H42" i="56"/>
  <c r="I42" i="56"/>
  <c r="J42" i="56"/>
  <c r="K42" i="56"/>
  <c r="L42" i="56"/>
  <c r="M42" i="56"/>
  <c r="N42" i="56"/>
  <c r="O42" i="56"/>
  <c r="C43" i="56"/>
  <c r="D43" i="56"/>
  <c r="E43" i="56"/>
  <c r="F43" i="56"/>
  <c r="G43" i="56"/>
  <c r="H43" i="56"/>
  <c r="I43" i="56"/>
  <c r="J43" i="56"/>
  <c r="K43" i="56"/>
  <c r="L43" i="56"/>
  <c r="M43" i="56"/>
  <c r="N43" i="56"/>
  <c r="O43" i="56"/>
  <c r="C44" i="56"/>
  <c r="D44" i="56"/>
  <c r="E44" i="56"/>
  <c r="F44" i="56"/>
  <c r="G44" i="56"/>
  <c r="H44" i="56"/>
  <c r="I44" i="56"/>
  <c r="J44" i="56"/>
  <c r="K44" i="56"/>
  <c r="L44" i="56"/>
  <c r="M44" i="56"/>
  <c r="N44" i="56"/>
  <c r="O44" i="56"/>
  <c r="C45" i="56"/>
  <c r="D45" i="56"/>
  <c r="E45" i="56"/>
  <c r="F45" i="56"/>
  <c r="G45" i="56"/>
  <c r="H45" i="56"/>
  <c r="I45" i="56"/>
  <c r="J45" i="56"/>
  <c r="K45" i="56"/>
  <c r="L45" i="56"/>
  <c r="M45" i="56"/>
  <c r="N45" i="56"/>
  <c r="O45" i="56"/>
  <c r="C46" i="56"/>
  <c r="D46" i="56"/>
  <c r="E46" i="56"/>
  <c r="F46" i="56"/>
  <c r="G46" i="56"/>
  <c r="H46" i="56"/>
  <c r="I46" i="56"/>
  <c r="J46" i="56"/>
  <c r="K46" i="56"/>
  <c r="L46" i="56"/>
  <c r="M46" i="56"/>
  <c r="N46" i="56"/>
  <c r="O46" i="56"/>
  <c r="C47" i="56"/>
  <c r="D47" i="56"/>
  <c r="E47" i="56"/>
  <c r="F47" i="56"/>
  <c r="G47" i="56"/>
  <c r="H47" i="56"/>
  <c r="I47" i="56"/>
  <c r="J47" i="56"/>
  <c r="K47" i="56"/>
  <c r="L47" i="56"/>
  <c r="M47" i="56"/>
  <c r="N47" i="56"/>
  <c r="O47" i="56"/>
  <c r="C48" i="56"/>
  <c r="D48" i="56"/>
  <c r="E48" i="56"/>
  <c r="F48" i="56"/>
  <c r="G48" i="56"/>
  <c r="H48" i="56"/>
  <c r="I48" i="56"/>
  <c r="J48" i="56"/>
  <c r="K48" i="56"/>
  <c r="L48" i="56"/>
  <c r="M48" i="56"/>
  <c r="N48" i="56"/>
  <c r="O48" i="56"/>
  <c r="C49" i="56"/>
  <c r="D49" i="56"/>
  <c r="E49" i="56"/>
  <c r="F49" i="56"/>
  <c r="G49" i="56"/>
  <c r="H49" i="56"/>
  <c r="I49" i="56"/>
  <c r="J49" i="56"/>
  <c r="K49" i="56"/>
  <c r="L49" i="56"/>
  <c r="M49" i="56"/>
  <c r="N49" i="56"/>
  <c r="O49" i="56"/>
  <c r="C50" i="56"/>
  <c r="D50" i="56"/>
  <c r="E50" i="56"/>
  <c r="F50" i="56"/>
  <c r="G50" i="56"/>
  <c r="H50" i="56"/>
  <c r="I50" i="56"/>
  <c r="J50" i="56"/>
  <c r="K50" i="56"/>
  <c r="L50" i="56"/>
  <c r="M50" i="56"/>
  <c r="N50" i="56"/>
  <c r="O50" i="56"/>
  <c r="C51" i="56"/>
  <c r="D51" i="56"/>
  <c r="E51" i="56"/>
  <c r="F51" i="56"/>
  <c r="G51" i="56"/>
  <c r="H51" i="56"/>
  <c r="I51" i="56"/>
  <c r="J51" i="56"/>
  <c r="K51" i="56"/>
  <c r="L51" i="56"/>
  <c r="M51" i="56"/>
  <c r="N51" i="56"/>
  <c r="O51" i="56"/>
  <c r="C52" i="56"/>
  <c r="D52" i="56"/>
  <c r="E52" i="56"/>
  <c r="F52" i="56"/>
  <c r="G52" i="56"/>
  <c r="H52" i="56"/>
  <c r="I52" i="56"/>
  <c r="J52" i="56"/>
  <c r="K52" i="56"/>
  <c r="L52" i="56"/>
  <c r="M52" i="56"/>
  <c r="N52" i="56"/>
  <c r="O52" i="56"/>
  <c r="C41" i="57"/>
  <c r="D41" i="57"/>
  <c r="E41" i="57"/>
  <c r="F41" i="57"/>
  <c r="G41" i="57"/>
  <c r="H41" i="57"/>
  <c r="I41" i="57"/>
  <c r="J41" i="57"/>
  <c r="K41" i="57"/>
  <c r="L41" i="57"/>
  <c r="M41" i="57"/>
  <c r="N41" i="57"/>
  <c r="O41" i="57"/>
  <c r="C42" i="57"/>
  <c r="D42" i="57"/>
  <c r="E42" i="57"/>
  <c r="F42" i="57"/>
  <c r="G42" i="57"/>
  <c r="H42" i="57"/>
  <c r="I42" i="57"/>
  <c r="J42" i="57"/>
  <c r="K42" i="57"/>
  <c r="L42" i="57"/>
  <c r="M42" i="57"/>
  <c r="N42" i="57"/>
  <c r="O42" i="57"/>
  <c r="C43" i="57"/>
  <c r="D43" i="57"/>
  <c r="E43" i="57"/>
  <c r="F43" i="57"/>
  <c r="G43" i="57"/>
  <c r="H43" i="57"/>
  <c r="I43" i="57"/>
  <c r="J43" i="57"/>
  <c r="K43" i="57"/>
  <c r="L43" i="57"/>
  <c r="M43" i="57"/>
  <c r="N43" i="57"/>
  <c r="O43" i="57"/>
  <c r="C44" i="57"/>
  <c r="D44" i="57"/>
  <c r="E44" i="57"/>
  <c r="F44" i="57"/>
  <c r="G44" i="57"/>
  <c r="H44" i="57"/>
  <c r="I44" i="57"/>
  <c r="J44" i="57"/>
  <c r="K44" i="57"/>
  <c r="L44" i="57"/>
  <c r="M44" i="57"/>
  <c r="N44" i="57"/>
  <c r="O44" i="57"/>
  <c r="C45" i="57"/>
  <c r="D45" i="57"/>
  <c r="E45" i="57"/>
  <c r="F45" i="57"/>
  <c r="G45" i="57"/>
  <c r="H45" i="57"/>
  <c r="I45" i="57"/>
  <c r="J45" i="57"/>
  <c r="K45" i="57"/>
  <c r="L45" i="57"/>
  <c r="M45" i="57"/>
  <c r="N45" i="57"/>
  <c r="O45" i="57"/>
  <c r="C46" i="57"/>
  <c r="D46" i="57"/>
  <c r="E46" i="57"/>
  <c r="F46" i="57"/>
  <c r="G46" i="57"/>
  <c r="H46" i="57"/>
  <c r="I46" i="57"/>
  <c r="J46" i="57"/>
  <c r="K46" i="57"/>
  <c r="L46" i="57"/>
  <c r="M46" i="57"/>
  <c r="N46" i="57"/>
  <c r="O46" i="57"/>
  <c r="C47" i="57"/>
  <c r="D47" i="57"/>
  <c r="E47" i="57"/>
  <c r="F47" i="57"/>
  <c r="G47" i="57"/>
  <c r="H47" i="57"/>
  <c r="I47" i="57"/>
  <c r="J47" i="57"/>
  <c r="K47" i="57"/>
  <c r="L47" i="57"/>
  <c r="M47" i="57"/>
  <c r="N47" i="57"/>
  <c r="O47" i="57"/>
  <c r="C48" i="57"/>
  <c r="D48" i="57"/>
  <c r="E48" i="57"/>
  <c r="F48" i="57"/>
  <c r="G48" i="57"/>
  <c r="H48" i="57"/>
  <c r="I48" i="57"/>
  <c r="J48" i="57"/>
  <c r="K48" i="57"/>
  <c r="L48" i="57"/>
  <c r="M48" i="57"/>
  <c r="N48" i="57"/>
  <c r="O48" i="57"/>
  <c r="C49" i="57"/>
  <c r="D49" i="57"/>
  <c r="E49" i="57"/>
  <c r="F49" i="57"/>
  <c r="G49" i="57"/>
  <c r="H49" i="57"/>
  <c r="I49" i="57"/>
  <c r="J49" i="57"/>
  <c r="K49" i="57"/>
  <c r="L49" i="57"/>
  <c r="M49" i="57"/>
  <c r="N49" i="57"/>
  <c r="O49" i="57"/>
  <c r="C50" i="57"/>
  <c r="D50" i="57"/>
  <c r="E50" i="57"/>
  <c r="F50" i="57"/>
  <c r="G50" i="57"/>
  <c r="H50" i="57"/>
  <c r="I50" i="57"/>
  <c r="J50" i="57"/>
  <c r="K50" i="57"/>
  <c r="L50" i="57"/>
  <c r="M50" i="57"/>
  <c r="N50" i="57"/>
  <c r="O50" i="57"/>
  <c r="C51" i="57"/>
  <c r="D51" i="57"/>
  <c r="E51" i="57"/>
  <c r="F51" i="57"/>
  <c r="G51" i="57"/>
  <c r="H51" i="57"/>
  <c r="I51" i="57"/>
  <c r="J51" i="57"/>
  <c r="K51" i="57"/>
  <c r="L51" i="57"/>
  <c r="M51" i="57"/>
  <c r="N51" i="57"/>
  <c r="O51" i="57"/>
  <c r="C52" i="57"/>
  <c r="D52" i="57"/>
  <c r="E52" i="57"/>
  <c r="F52" i="57"/>
  <c r="G52" i="57"/>
  <c r="H52" i="57"/>
  <c r="I52" i="57"/>
  <c r="J52" i="57"/>
  <c r="K52" i="57"/>
  <c r="L52" i="57"/>
  <c r="M52" i="57"/>
  <c r="N52" i="57"/>
  <c r="O52" i="57"/>
  <c r="C41" i="58"/>
  <c r="D41" i="58"/>
  <c r="E41" i="58"/>
  <c r="F41" i="58"/>
  <c r="G41" i="58"/>
  <c r="H41" i="58"/>
  <c r="I41" i="58"/>
  <c r="J41" i="58"/>
  <c r="K41" i="58"/>
  <c r="L41" i="58"/>
  <c r="M41" i="58"/>
  <c r="N41" i="58"/>
  <c r="O41" i="58"/>
  <c r="C42" i="58"/>
  <c r="D42" i="58"/>
  <c r="E42" i="58"/>
  <c r="F42" i="58"/>
  <c r="G42" i="58"/>
  <c r="H42" i="58"/>
  <c r="I42" i="58"/>
  <c r="J42" i="58"/>
  <c r="K42" i="58"/>
  <c r="L42" i="58"/>
  <c r="M42" i="58"/>
  <c r="N42" i="58"/>
  <c r="O42" i="58"/>
  <c r="C43" i="58"/>
  <c r="D43" i="58"/>
  <c r="E43" i="58"/>
  <c r="F43" i="58"/>
  <c r="G43" i="58"/>
  <c r="H43" i="58"/>
  <c r="I43" i="58"/>
  <c r="J43" i="58"/>
  <c r="K43" i="58"/>
  <c r="L43" i="58"/>
  <c r="M43" i="58"/>
  <c r="N43" i="58"/>
  <c r="O43" i="58"/>
  <c r="C44" i="58"/>
  <c r="D44" i="58"/>
  <c r="E44" i="58"/>
  <c r="F44" i="58"/>
  <c r="G44" i="58"/>
  <c r="H44" i="58"/>
  <c r="I44" i="58"/>
  <c r="J44" i="58"/>
  <c r="K44" i="58"/>
  <c r="L44" i="58"/>
  <c r="M44" i="58"/>
  <c r="N44" i="58"/>
  <c r="O44" i="58"/>
  <c r="C45" i="58"/>
  <c r="D45" i="58"/>
  <c r="E45" i="58"/>
  <c r="F45" i="58"/>
  <c r="G45" i="58"/>
  <c r="H45" i="58"/>
  <c r="I45" i="58"/>
  <c r="J45" i="58"/>
  <c r="K45" i="58"/>
  <c r="L45" i="58"/>
  <c r="M45" i="58"/>
  <c r="N45" i="58"/>
  <c r="O45" i="58"/>
  <c r="C46" i="58"/>
  <c r="D46" i="58"/>
  <c r="E46" i="58"/>
  <c r="F46" i="58"/>
  <c r="G46" i="58"/>
  <c r="H46" i="58"/>
  <c r="I46" i="58"/>
  <c r="J46" i="58"/>
  <c r="K46" i="58"/>
  <c r="L46" i="58"/>
  <c r="M46" i="58"/>
  <c r="N46" i="58"/>
  <c r="O46" i="58"/>
  <c r="C47" i="58"/>
  <c r="D47" i="58"/>
  <c r="E47" i="58"/>
  <c r="F47" i="58"/>
  <c r="G47" i="58"/>
  <c r="H47" i="58"/>
  <c r="I47" i="58"/>
  <c r="J47" i="58"/>
  <c r="K47" i="58"/>
  <c r="L47" i="58"/>
  <c r="M47" i="58"/>
  <c r="N47" i="58"/>
  <c r="O47" i="58"/>
  <c r="C48" i="58"/>
  <c r="D48" i="58"/>
  <c r="E48" i="58"/>
  <c r="F48" i="58"/>
  <c r="G48" i="58"/>
  <c r="H48" i="58"/>
  <c r="I48" i="58"/>
  <c r="J48" i="58"/>
  <c r="K48" i="58"/>
  <c r="L48" i="58"/>
  <c r="M48" i="58"/>
  <c r="N48" i="58"/>
  <c r="O48" i="58"/>
  <c r="C49" i="58"/>
  <c r="D49" i="58"/>
  <c r="E49" i="58"/>
  <c r="F49" i="58"/>
  <c r="G49" i="58"/>
  <c r="H49" i="58"/>
  <c r="I49" i="58"/>
  <c r="J49" i="58"/>
  <c r="K49" i="58"/>
  <c r="L49" i="58"/>
  <c r="M49" i="58"/>
  <c r="N49" i="58"/>
  <c r="O49" i="58"/>
  <c r="C50" i="58"/>
  <c r="D50" i="58"/>
  <c r="E50" i="58"/>
  <c r="F50" i="58"/>
  <c r="G50" i="58"/>
  <c r="H50" i="58"/>
  <c r="I50" i="58"/>
  <c r="J50" i="58"/>
  <c r="K50" i="58"/>
  <c r="L50" i="58"/>
  <c r="M50" i="58"/>
  <c r="N50" i="58"/>
  <c r="O50" i="58"/>
  <c r="C51" i="58"/>
  <c r="D51" i="58"/>
  <c r="E51" i="58"/>
  <c r="F51" i="58"/>
  <c r="G51" i="58"/>
  <c r="H51" i="58"/>
  <c r="I51" i="58"/>
  <c r="J51" i="58"/>
  <c r="K51" i="58"/>
  <c r="L51" i="58"/>
  <c r="M51" i="58"/>
  <c r="N51" i="58"/>
  <c r="O51" i="58"/>
  <c r="C52" i="58"/>
  <c r="D52" i="58"/>
  <c r="E52" i="58"/>
  <c r="F52" i="58"/>
  <c r="G52" i="58"/>
  <c r="H52" i="58"/>
  <c r="I52" i="58"/>
  <c r="J52" i="58"/>
  <c r="K52" i="58"/>
  <c r="L52" i="58"/>
  <c r="M52" i="58"/>
  <c r="N52" i="58"/>
  <c r="O52" i="58"/>
  <c r="C41" i="59"/>
  <c r="D41" i="59"/>
  <c r="E41" i="59"/>
  <c r="F41" i="59"/>
  <c r="G41" i="59"/>
  <c r="H41" i="59"/>
  <c r="I41" i="59"/>
  <c r="J41" i="59"/>
  <c r="K41" i="59"/>
  <c r="L41" i="59"/>
  <c r="M41" i="59"/>
  <c r="N41" i="59"/>
  <c r="O41" i="59"/>
  <c r="C42" i="59"/>
  <c r="D42" i="59"/>
  <c r="E42" i="59"/>
  <c r="F42" i="59"/>
  <c r="G42" i="59"/>
  <c r="H42" i="59"/>
  <c r="I42" i="59"/>
  <c r="J42" i="59"/>
  <c r="K42" i="59"/>
  <c r="L42" i="59"/>
  <c r="M42" i="59"/>
  <c r="N42" i="59"/>
  <c r="O42" i="59"/>
  <c r="C43" i="59"/>
  <c r="D43" i="59"/>
  <c r="E43" i="59"/>
  <c r="F43" i="59"/>
  <c r="G43" i="59"/>
  <c r="H43" i="59"/>
  <c r="I43" i="59"/>
  <c r="J43" i="59"/>
  <c r="K43" i="59"/>
  <c r="L43" i="59"/>
  <c r="M43" i="59"/>
  <c r="N43" i="59"/>
  <c r="O43" i="59"/>
  <c r="C44" i="59"/>
  <c r="D44" i="59"/>
  <c r="E44" i="59"/>
  <c r="F44" i="59"/>
  <c r="G44" i="59"/>
  <c r="H44" i="59"/>
  <c r="I44" i="59"/>
  <c r="J44" i="59"/>
  <c r="K44" i="59"/>
  <c r="L44" i="59"/>
  <c r="M44" i="59"/>
  <c r="N44" i="59"/>
  <c r="O44" i="59"/>
  <c r="C45" i="59"/>
  <c r="D45" i="59"/>
  <c r="E45" i="59"/>
  <c r="F45" i="59"/>
  <c r="G45" i="59"/>
  <c r="H45" i="59"/>
  <c r="I45" i="59"/>
  <c r="J45" i="59"/>
  <c r="K45" i="59"/>
  <c r="L45" i="59"/>
  <c r="M45" i="59"/>
  <c r="N45" i="59"/>
  <c r="O45" i="59"/>
  <c r="C46" i="59"/>
  <c r="D46" i="59"/>
  <c r="E46" i="59"/>
  <c r="F46" i="59"/>
  <c r="G46" i="59"/>
  <c r="H46" i="59"/>
  <c r="I46" i="59"/>
  <c r="J46" i="59"/>
  <c r="K46" i="59"/>
  <c r="L46" i="59"/>
  <c r="M46" i="59"/>
  <c r="N46" i="59"/>
  <c r="O46" i="59"/>
  <c r="C47" i="59"/>
  <c r="D47" i="59"/>
  <c r="E47" i="59"/>
  <c r="F47" i="59"/>
  <c r="G47" i="59"/>
  <c r="H47" i="59"/>
  <c r="I47" i="59"/>
  <c r="J47" i="59"/>
  <c r="K47" i="59"/>
  <c r="L47" i="59"/>
  <c r="M47" i="59"/>
  <c r="N47" i="59"/>
  <c r="O47" i="59"/>
  <c r="C48" i="59"/>
  <c r="D48" i="59"/>
  <c r="E48" i="59"/>
  <c r="F48" i="59"/>
  <c r="G48" i="59"/>
  <c r="H48" i="59"/>
  <c r="I48" i="59"/>
  <c r="J48" i="59"/>
  <c r="K48" i="59"/>
  <c r="L48" i="59"/>
  <c r="M48" i="59"/>
  <c r="N48" i="59"/>
  <c r="O48" i="59"/>
  <c r="C49" i="59"/>
  <c r="D49" i="59"/>
  <c r="E49" i="59"/>
  <c r="F49" i="59"/>
  <c r="G49" i="59"/>
  <c r="H49" i="59"/>
  <c r="I49" i="59"/>
  <c r="J49" i="59"/>
  <c r="K49" i="59"/>
  <c r="L49" i="59"/>
  <c r="M49" i="59"/>
  <c r="N49" i="59"/>
  <c r="O49" i="59"/>
  <c r="C50" i="59"/>
  <c r="D50" i="59"/>
  <c r="E50" i="59"/>
  <c r="F50" i="59"/>
  <c r="G50" i="59"/>
  <c r="H50" i="59"/>
  <c r="I50" i="59"/>
  <c r="J50" i="59"/>
  <c r="K50" i="59"/>
  <c r="L50" i="59"/>
  <c r="M50" i="59"/>
  <c r="N50" i="59"/>
  <c r="O50" i="59"/>
  <c r="C51" i="59"/>
  <c r="D51" i="59"/>
  <c r="E51" i="59"/>
  <c r="F51" i="59"/>
  <c r="G51" i="59"/>
  <c r="H51" i="59"/>
  <c r="I51" i="59"/>
  <c r="J51" i="59"/>
  <c r="K51" i="59"/>
  <c r="L51" i="59"/>
  <c r="M51" i="59"/>
  <c r="N51" i="59"/>
  <c r="O51" i="59"/>
  <c r="C52" i="59"/>
  <c r="D52" i="59"/>
  <c r="E52" i="59"/>
  <c r="F52" i="59"/>
  <c r="G52" i="59"/>
  <c r="H52" i="59"/>
  <c r="I52" i="59"/>
  <c r="J52" i="59"/>
  <c r="K52" i="59"/>
  <c r="L52" i="59"/>
  <c r="M52" i="59"/>
  <c r="N52" i="59"/>
  <c r="O52" i="59"/>
  <c r="C41" i="60"/>
  <c r="D41" i="60"/>
  <c r="E41" i="60"/>
  <c r="F41" i="60"/>
  <c r="G41" i="60"/>
  <c r="H41" i="60"/>
  <c r="I41" i="60"/>
  <c r="J41" i="60"/>
  <c r="K41" i="60"/>
  <c r="L41" i="60"/>
  <c r="M41" i="60"/>
  <c r="N41" i="60"/>
  <c r="O41" i="60"/>
  <c r="C42" i="60"/>
  <c r="D42" i="60"/>
  <c r="E42" i="60"/>
  <c r="F42" i="60"/>
  <c r="G42" i="60"/>
  <c r="H42" i="60"/>
  <c r="I42" i="60"/>
  <c r="J42" i="60"/>
  <c r="K42" i="60"/>
  <c r="L42" i="60"/>
  <c r="M42" i="60"/>
  <c r="N42" i="60"/>
  <c r="O42" i="60"/>
  <c r="C43" i="60"/>
  <c r="D43" i="60"/>
  <c r="E43" i="60"/>
  <c r="F43" i="60"/>
  <c r="G43" i="60"/>
  <c r="H43" i="60"/>
  <c r="I43" i="60"/>
  <c r="J43" i="60"/>
  <c r="K43" i="60"/>
  <c r="L43" i="60"/>
  <c r="M43" i="60"/>
  <c r="N43" i="60"/>
  <c r="O43" i="60"/>
  <c r="C44" i="60"/>
  <c r="D44" i="60"/>
  <c r="E44" i="60"/>
  <c r="F44" i="60"/>
  <c r="G44" i="60"/>
  <c r="H44" i="60"/>
  <c r="I44" i="60"/>
  <c r="J44" i="60"/>
  <c r="K44" i="60"/>
  <c r="L44" i="60"/>
  <c r="M44" i="60"/>
  <c r="N44" i="60"/>
  <c r="O44" i="60"/>
  <c r="C45" i="60"/>
  <c r="D45" i="60"/>
  <c r="E45" i="60"/>
  <c r="F45" i="60"/>
  <c r="G45" i="60"/>
  <c r="H45" i="60"/>
  <c r="I45" i="60"/>
  <c r="J45" i="60"/>
  <c r="K45" i="60"/>
  <c r="L45" i="60"/>
  <c r="M45" i="60"/>
  <c r="N45" i="60"/>
  <c r="O45" i="60"/>
  <c r="C46" i="60"/>
  <c r="D46" i="60"/>
  <c r="E46" i="60"/>
  <c r="F46" i="60"/>
  <c r="G46" i="60"/>
  <c r="H46" i="60"/>
  <c r="I46" i="60"/>
  <c r="J46" i="60"/>
  <c r="K46" i="60"/>
  <c r="L46" i="60"/>
  <c r="M46" i="60"/>
  <c r="N46" i="60"/>
  <c r="O46" i="60"/>
  <c r="C47" i="60"/>
  <c r="D47" i="60"/>
  <c r="E47" i="60"/>
  <c r="F47" i="60"/>
  <c r="G47" i="60"/>
  <c r="H47" i="60"/>
  <c r="I47" i="60"/>
  <c r="J47" i="60"/>
  <c r="K47" i="60"/>
  <c r="L47" i="60"/>
  <c r="M47" i="60"/>
  <c r="N47" i="60"/>
  <c r="O47" i="60"/>
  <c r="C48" i="60"/>
  <c r="D48" i="60"/>
  <c r="E48" i="60"/>
  <c r="F48" i="60"/>
  <c r="G48" i="60"/>
  <c r="H48" i="60"/>
  <c r="I48" i="60"/>
  <c r="J48" i="60"/>
  <c r="K48" i="60"/>
  <c r="L48" i="60"/>
  <c r="M48" i="60"/>
  <c r="N48" i="60"/>
  <c r="O48" i="60"/>
  <c r="C49" i="60"/>
  <c r="D49" i="60"/>
  <c r="E49" i="60"/>
  <c r="F49" i="60"/>
  <c r="G49" i="60"/>
  <c r="H49" i="60"/>
  <c r="I49" i="60"/>
  <c r="J49" i="60"/>
  <c r="K49" i="60"/>
  <c r="L49" i="60"/>
  <c r="M49" i="60"/>
  <c r="N49" i="60"/>
  <c r="O49" i="60"/>
  <c r="C50" i="60"/>
  <c r="D50" i="60"/>
  <c r="E50" i="60"/>
  <c r="F50" i="60"/>
  <c r="G50" i="60"/>
  <c r="H50" i="60"/>
  <c r="I50" i="60"/>
  <c r="J50" i="60"/>
  <c r="K50" i="60"/>
  <c r="L50" i="60"/>
  <c r="M50" i="60"/>
  <c r="N50" i="60"/>
  <c r="O50" i="60"/>
  <c r="C51" i="60"/>
  <c r="D51" i="60"/>
  <c r="E51" i="60"/>
  <c r="F51" i="60"/>
  <c r="G51" i="60"/>
  <c r="H51" i="60"/>
  <c r="I51" i="60"/>
  <c r="J51" i="60"/>
  <c r="K51" i="60"/>
  <c r="L51" i="60"/>
  <c r="M51" i="60"/>
  <c r="N51" i="60"/>
  <c r="O51" i="60"/>
  <c r="C52" i="60"/>
  <c r="D52" i="60"/>
  <c r="E52" i="60"/>
  <c r="F52" i="60"/>
  <c r="G52" i="60"/>
  <c r="H52" i="60"/>
  <c r="I52" i="60"/>
  <c r="J52" i="60"/>
  <c r="K52" i="60"/>
  <c r="L52" i="60"/>
  <c r="M52" i="60"/>
  <c r="N52" i="60"/>
  <c r="O52" i="60"/>
  <c r="C41" i="61"/>
  <c r="D41" i="61"/>
  <c r="E41" i="61"/>
  <c r="F41" i="61"/>
  <c r="G41" i="61"/>
  <c r="H41" i="61"/>
  <c r="I41" i="61"/>
  <c r="J41" i="61"/>
  <c r="K41" i="61"/>
  <c r="L41" i="61"/>
  <c r="M41" i="61"/>
  <c r="N41" i="61"/>
  <c r="O41" i="61"/>
  <c r="C42" i="61"/>
  <c r="D42" i="61"/>
  <c r="E42" i="61"/>
  <c r="F42" i="61"/>
  <c r="G42" i="61"/>
  <c r="H42" i="61"/>
  <c r="I42" i="61"/>
  <c r="J42" i="61"/>
  <c r="K42" i="61"/>
  <c r="L42" i="61"/>
  <c r="M42" i="61"/>
  <c r="N42" i="61"/>
  <c r="O42" i="61"/>
  <c r="C43" i="61"/>
  <c r="D43" i="61"/>
  <c r="E43" i="61"/>
  <c r="F43" i="61"/>
  <c r="G43" i="61"/>
  <c r="H43" i="61"/>
  <c r="I43" i="61"/>
  <c r="J43" i="61"/>
  <c r="K43" i="61"/>
  <c r="L43" i="61"/>
  <c r="M43" i="61"/>
  <c r="N43" i="61"/>
  <c r="O43" i="61"/>
  <c r="C44" i="61"/>
  <c r="D44" i="61"/>
  <c r="E44" i="61"/>
  <c r="F44" i="61"/>
  <c r="G44" i="61"/>
  <c r="H44" i="61"/>
  <c r="I44" i="61"/>
  <c r="J44" i="61"/>
  <c r="K44" i="61"/>
  <c r="L44" i="61"/>
  <c r="M44" i="61"/>
  <c r="N44" i="61"/>
  <c r="O44" i="61"/>
  <c r="C45" i="61"/>
  <c r="D45" i="61"/>
  <c r="E45" i="61"/>
  <c r="F45" i="61"/>
  <c r="G45" i="61"/>
  <c r="H45" i="61"/>
  <c r="I45" i="61"/>
  <c r="J45" i="61"/>
  <c r="K45" i="61"/>
  <c r="L45" i="61"/>
  <c r="M45" i="61"/>
  <c r="N45" i="61"/>
  <c r="O45" i="61"/>
  <c r="C46" i="61"/>
  <c r="D46" i="61"/>
  <c r="E46" i="61"/>
  <c r="F46" i="61"/>
  <c r="G46" i="61"/>
  <c r="H46" i="61"/>
  <c r="I46" i="61"/>
  <c r="J46" i="61"/>
  <c r="K46" i="61"/>
  <c r="L46" i="61"/>
  <c r="M46" i="61"/>
  <c r="N46" i="61"/>
  <c r="O46" i="61"/>
  <c r="C47" i="61"/>
  <c r="D47" i="61"/>
  <c r="E47" i="61"/>
  <c r="F47" i="61"/>
  <c r="G47" i="61"/>
  <c r="H47" i="61"/>
  <c r="I47" i="61"/>
  <c r="J47" i="61"/>
  <c r="K47" i="61"/>
  <c r="L47" i="61"/>
  <c r="M47" i="61"/>
  <c r="N47" i="61"/>
  <c r="O47" i="61"/>
  <c r="C48" i="61"/>
  <c r="D48" i="61"/>
  <c r="E48" i="61"/>
  <c r="F48" i="61"/>
  <c r="G48" i="61"/>
  <c r="H48" i="61"/>
  <c r="I48" i="61"/>
  <c r="J48" i="61"/>
  <c r="K48" i="61"/>
  <c r="L48" i="61"/>
  <c r="M48" i="61"/>
  <c r="N48" i="61"/>
  <c r="O48" i="61"/>
  <c r="C49" i="61"/>
  <c r="D49" i="61"/>
  <c r="E49" i="61"/>
  <c r="F49" i="61"/>
  <c r="G49" i="61"/>
  <c r="H49" i="61"/>
  <c r="I49" i="61"/>
  <c r="J49" i="61"/>
  <c r="K49" i="61"/>
  <c r="L49" i="61"/>
  <c r="M49" i="61"/>
  <c r="N49" i="61"/>
  <c r="O49" i="61"/>
  <c r="C50" i="61"/>
  <c r="D50" i="61"/>
  <c r="E50" i="61"/>
  <c r="F50" i="61"/>
  <c r="G50" i="61"/>
  <c r="H50" i="61"/>
  <c r="I50" i="61"/>
  <c r="J50" i="61"/>
  <c r="K50" i="61"/>
  <c r="L50" i="61"/>
  <c r="M50" i="61"/>
  <c r="N50" i="61"/>
  <c r="O50" i="61"/>
  <c r="C51" i="61"/>
  <c r="D51" i="61"/>
  <c r="E51" i="61"/>
  <c r="F51" i="61"/>
  <c r="G51" i="61"/>
  <c r="H51" i="61"/>
  <c r="I51" i="61"/>
  <c r="J51" i="61"/>
  <c r="K51" i="61"/>
  <c r="L51" i="61"/>
  <c r="M51" i="61"/>
  <c r="N51" i="61"/>
  <c r="O51" i="61"/>
  <c r="C52" i="61"/>
  <c r="D52" i="61"/>
  <c r="E52" i="61"/>
  <c r="F52" i="61"/>
  <c r="G52" i="61"/>
  <c r="H52" i="61"/>
  <c r="I52" i="61"/>
  <c r="J52" i="61"/>
  <c r="K52" i="61"/>
  <c r="L52" i="61"/>
  <c r="M52" i="61"/>
  <c r="N52" i="61"/>
  <c r="O52" i="61"/>
  <c r="C41" i="62"/>
  <c r="D41" i="62"/>
  <c r="E41" i="62"/>
  <c r="F41" i="62"/>
  <c r="G41" i="62"/>
  <c r="H41" i="62"/>
  <c r="I41" i="62"/>
  <c r="J41" i="62"/>
  <c r="K41" i="62"/>
  <c r="L41" i="62"/>
  <c r="M41" i="62"/>
  <c r="N41" i="62"/>
  <c r="O41" i="62"/>
  <c r="C42" i="62"/>
  <c r="D42" i="62"/>
  <c r="E42" i="62"/>
  <c r="F42" i="62"/>
  <c r="G42" i="62"/>
  <c r="H42" i="62"/>
  <c r="I42" i="62"/>
  <c r="J42" i="62"/>
  <c r="K42" i="62"/>
  <c r="L42" i="62"/>
  <c r="M42" i="62"/>
  <c r="N42" i="62"/>
  <c r="O42" i="62"/>
  <c r="C43" i="62"/>
  <c r="D43" i="62"/>
  <c r="E43" i="62"/>
  <c r="F43" i="62"/>
  <c r="G43" i="62"/>
  <c r="H43" i="62"/>
  <c r="I43" i="62"/>
  <c r="J43" i="62"/>
  <c r="K43" i="62"/>
  <c r="L43" i="62"/>
  <c r="M43" i="62"/>
  <c r="N43" i="62"/>
  <c r="O43" i="62"/>
  <c r="C44" i="62"/>
  <c r="D44" i="62"/>
  <c r="E44" i="62"/>
  <c r="F44" i="62"/>
  <c r="G44" i="62"/>
  <c r="H44" i="62"/>
  <c r="I44" i="62"/>
  <c r="J44" i="62"/>
  <c r="K44" i="62"/>
  <c r="L44" i="62"/>
  <c r="M44" i="62"/>
  <c r="N44" i="62"/>
  <c r="O44" i="62"/>
  <c r="C45" i="62"/>
  <c r="D45" i="62"/>
  <c r="E45" i="62"/>
  <c r="F45" i="62"/>
  <c r="G45" i="62"/>
  <c r="H45" i="62"/>
  <c r="I45" i="62"/>
  <c r="J45" i="62"/>
  <c r="K45" i="62"/>
  <c r="L45" i="62"/>
  <c r="M45" i="62"/>
  <c r="N45" i="62"/>
  <c r="O45" i="62"/>
  <c r="C46" i="62"/>
  <c r="D46" i="62"/>
  <c r="E46" i="62"/>
  <c r="F46" i="62"/>
  <c r="G46" i="62"/>
  <c r="H46" i="62"/>
  <c r="I46" i="62"/>
  <c r="J46" i="62"/>
  <c r="K46" i="62"/>
  <c r="L46" i="62"/>
  <c r="M46" i="62"/>
  <c r="N46" i="62"/>
  <c r="O46" i="62"/>
  <c r="C47" i="62"/>
  <c r="D47" i="62"/>
  <c r="E47" i="62"/>
  <c r="F47" i="62"/>
  <c r="G47" i="62"/>
  <c r="H47" i="62"/>
  <c r="I47" i="62"/>
  <c r="J47" i="62"/>
  <c r="K47" i="62"/>
  <c r="L47" i="62"/>
  <c r="M47" i="62"/>
  <c r="N47" i="62"/>
  <c r="O47" i="62"/>
  <c r="C48" i="62"/>
  <c r="D48" i="62"/>
  <c r="E48" i="62"/>
  <c r="F48" i="62"/>
  <c r="G48" i="62"/>
  <c r="H48" i="62"/>
  <c r="I48" i="62"/>
  <c r="J48" i="62"/>
  <c r="K48" i="62"/>
  <c r="L48" i="62"/>
  <c r="M48" i="62"/>
  <c r="N48" i="62"/>
  <c r="O48" i="62"/>
  <c r="C49" i="62"/>
  <c r="D49" i="62"/>
  <c r="E49" i="62"/>
  <c r="F49" i="62"/>
  <c r="G49" i="62"/>
  <c r="H49" i="62"/>
  <c r="I49" i="62"/>
  <c r="J49" i="62"/>
  <c r="K49" i="62"/>
  <c r="L49" i="62"/>
  <c r="M49" i="62"/>
  <c r="N49" i="62"/>
  <c r="O49" i="62"/>
  <c r="C50" i="62"/>
  <c r="D50" i="62"/>
  <c r="E50" i="62"/>
  <c r="F50" i="62"/>
  <c r="G50" i="62"/>
  <c r="H50" i="62"/>
  <c r="I50" i="62"/>
  <c r="J50" i="62"/>
  <c r="K50" i="62"/>
  <c r="L50" i="62"/>
  <c r="M50" i="62"/>
  <c r="N50" i="62"/>
  <c r="O50" i="62"/>
  <c r="C51" i="62"/>
  <c r="D51" i="62"/>
  <c r="E51" i="62"/>
  <c r="F51" i="62"/>
  <c r="G51" i="62"/>
  <c r="H51" i="62"/>
  <c r="I51" i="62"/>
  <c r="J51" i="62"/>
  <c r="K51" i="62"/>
  <c r="L51" i="62"/>
  <c r="M51" i="62"/>
  <c r="N51" i="62"/>
  <c r="O51" i="62"/>
  <c r="C52" i="62"/>
  <c r="D52" i="62"/>
  <c r="E52" i="62"/>
  <c r="F52" i="62"/>
  <c r="G52" i="62"/>
  <c r="H52" i="62"/>
  <c r="I52" i="62"/>
  <c r="J52" i="62"/>
  <c r="K52" i="62"/>
  <c r="L52" i="62"/>
  <c r="M52" i="62"/>
  <c r="N52" i="62"/>
  <c r="O52" i="62"/>
  <c r="C41" i="63"/>
  <c r="D41" i="63"/>
  <c r="E41" i="63"/>
  <c r="F41" i="63"/>
  <c r="G41" i="63"/>
  <c r="H41" i="63"/>
  <c r="I41" i="63"/>
  <c r="J41" i="63"/>
  <c r="K41" i="63"/>
  <c r="L41" i="63"/>
  <c r="M41" i="63"/>
  <c r="N41" i="63"/>
  <c r="O41" i="63"/>
  <c r="C42" i="63"/>
  <c r="D42" i="63"/>
  <c r="E42" i="63"/>
  <c r="F42" i="63"/>
  <c r="G42" i="63"/>
  <c r="H42" i="63"/>
  <c r="I42" i="63"/>
  <c r="J42" i="63"/>
  <c r="K42" i="63"/>
  <c r="L42" i="63"/>
  <c r="M42" i="63"/>
  <c r="N42" i="63"/>
  <c r="O42" i="63"/>
  <c r="C43" i="63"/>
  <c r="D43" i="63"/>
  <c r="E43" i="63"/>
  <c r="F43" i="63"/>
  <c r="G43" i="63"/>
  <c r="H43" i="63"/>
  <c r="I43" i="63"/>
  <c r="J43" i="63"/>
  <c r="K43" i="63"/>
  <c r="L43" i="63"/>
  <c r="M43" i="63"/>
  <c r="N43" i="63"/>
  <c r="O43" i="63"/>
  <c r="C44" i="63"/>
  <c r="D44" i="63"/>
  <c r="E44" i="63"/>
  <c r="F44" i="63"/>
  <c r="G44" i="63"/>
  <c r="H44" i="63"/>
  <c r="I44" i="63"/>
  <c r="J44" i="63"/>
  <c r="K44" i="63"/>
  <c r="L44" i="63"/>
  <c r="M44" i="63"/>
  <c r="N44" i="63"/>
  <c r="O44" i="63"/>
  <c r="C45" i="63"/>
  <c r="D45" i="63"/>
  <c r="E45" i="63"/>
  <c r="F45" i="63"/>
  <c r="G45" i="63"/>
  <c r="H45" i="63"/>
  <c r="I45" i="63"/>
  <c r="J45" i="63"/>
  <c r="K45" i="63"/>
  <c r="L45" i="63"/>
  <c r="M45" i="63"/>
  <c r="N45" i="63"/>
  <c r="O45" i="63"/>
  <c r="C46" i="63"/>
  <c r="D46" i="63"/>
  <c r="E46" i="63"/>
  <c r="F46" i="63"/>
  <c r="G46" i="63"/>
  <c r="H46" i="63"/>
  <c r="I46" i="63"/>
  <c r="J46" i="63"/>
  <c r="K46" i="63"/>
  <c r="L46" i="63"/>
  <c r="M46" i="63"/>
  <c r="N46" i="63"/>
  <c r="O46" i="63"/>
  <c r="C47" i="63"/>
  <c r="D47" i="63"/>
  <c r="E47" i="63"/>
  <c r="F47" i="63"/>
  <c r="G47" i="63"/>
  <c r="H47" i="63"/>
  <c r="I47" i="63"/>
  <c r="J47" i="63"/>
  <c r="K47" i="63"/>
  <c r="L47" i="63"/>
  <c r="M47" i="63"/>
  <c r="N47" i="63"/>
  <c r="O47" i="63"/>
  <c r="C48" i="63"/>
  <c r="D48" i="63"/>
  <c r="E48" i="63"/>
  <c r="F48" i="63"/>
  <c r="G48" i="63"/>
  <c r="H48" i="63"/>
  <c r="I48" i="63"/>
  <c r="J48" i="63"/>
  <c r="K48" i="63"/>
  <c r="L48" i="63"/>
  <c r="M48" i="63"/>
  <c r="N48" i="63"/>
  <c r="O48" i="63"/>
  <c r="C49" i="63"/>
  <c r="D49" i="63"/>
  <c r="E49" i="63"/>
  <c r="F49" i="63"/>
  <c r="G49" i="63"/>
  <c r="H49" i="63"/>
  <c r="I49" i="63"/>
  <c r="J49" i="63"/>
  <c r="K49" i="63"/>
  <c r="L49" i="63"/>
  <c r="M49" i="63"/>
  <c r="N49" i="63"/>
  <c r="O49" i="63"/>
  <c r="C50" i="63"/>
  <c r="D50" i="63"/>
  <c r="E50" i="63"/>
  <c r="F50" i="63"/>
  <c r="G50" i="63"/>
  <c r="H50" i="63"/>
  <c r="I50" i="63"/>
  <c r="J50" i="63"/>
  <c r="K50" i="63"/>
  <c r="L50" i="63"/>
  <c r="M50" i="63"/>
  <c r="N50" i="63"/>
  <c r="O50" i="63"/>
  <c r="C51" i="63"/>
  <c r="D51" i="63"/>
  <c r="E51" i="63"/>
  <c r="F51" i="63"/>
  <c r="G51" i="63"/>
  <c r="H51" i="63"/>
  <c r="I51" i="63"/>
  <c r="J51" i="63"/>
  <c r="K51" i="63"/>
  <c r="L51" i="63"/>
  <c r="M51" i="63"/>
  <c r="N51" i="63"/>
  <c r="O51" i="63"/>
  <c r="C52" i="63"/>
  <c r="D52" i="63"/>
  <c r="E52" i="63"/>
  <c r="F52" i="63"/>
  <c r="G52" i="63"/>
  <c r="H52" i="63"/>
  <c r="I52" i="63"/>
  <c r="J52" i="63"/>
  <c r="K52" i="63"/>
  <c r="L52" i="63"/>
  <c r="M52" i="63"/>
  <c r="N52" i="63"/>
  <c r="O52" i="63"/>
  <c r="C41" i="64"/>
  <c r="D41" i="64"/>
  <c r="E41" i="64"/>
  <c r="F41" i="64"/>
  <c r="G41" i="64"/>
  <c r="H41" i="64"/>
  <c r="I41" i="64"/>
  <c r="J41" i="64"/>
  <c r="K41" i="64"/>
  <c r="L41" i="64"/>
  <c r="M41" i="64"/>
  <c r="N41" i="64"/>
  <c r="O41" i="64"/>
  <c r="C42" i="64"/>
  <c r="D42" i="64"/>
  <c r="E42" i="64"/>
  <c r="F42" i="64"/>
  <c r="G42" i="64"/>
  <c r="H42" i="64"/>
  <c r="I42" i="64"/>
  <c r="J42" i="64"/>
  <c r="K42" i="64"/>
  <c r="L42" i="64"/>
  <c r="M42" i="64"/>
  <c r="N42" i="64"/>
  <c r="O42" i="64"/>
  <c r="C43" i="64"/>
  <c r="D43" i="64"/>
  <c r="E43" i="64"/>
  <c r="F43" i="64"/>
  <c r="G43" i="64"/>
  <c r="H43" i="64"/>
  <c r="I43" i="64"/>
  <c r="J43" i="64"/>
  <c r="K43" i="64"/>
  <c r="L43" i="64"/>
  <c r="M43" i="64"/>
  <c r="N43" i="64"/>
  <c r="O43" i="64"/>
  <c r="C44" i="64"/>
  <c r="D44" i="64"/>
  <c r="E44" i="64"/>
  <c r="F44" i="64"/>
  <c r="G44" i="64"/>
  <c r="H44" i="64"/>
  <c r="I44" i="64"/>
  <c r="J44" i="64"/>
  <c r="K44" i="64"/>
  <c r="L44" i="64"/>
  <c r="M44" i="64"/>
  <c r="N44" i="64"/>
  <c r="O44" i="64"/>
  <c r="C45" i="64"/>
  <c r="D45" i="64"/>
  <c r="E45" i="64"/>
  <c r="F45" i="64"/>
  <c r="G45" i="64"/>
  <c r="H45" i="64"/>
  <c r="I45" i="64"/>
  <c r="J45" i="64"/>
  <c r="K45" i="64"/>
  <c r="L45" i="64"/>
  <c r="M45" i="64"/>
  <c r="N45" i="64"/>
  <c r="O45" i="64"/>
  <c r="C46" i="64"/>
  <c r="D46" i="64"/>
  <c r="E46" i="64"/>
  <c r="F46" i="64"/>
  <c r="G46" i="64"/>
  <c r="H46" i="64"/>
  <c r="I46" i="64"/>
  <c r="J46" i="64"/>
  <c r="K46" i="64"/>
  <c r="L46" i="64"/>
  <c r="M46" i="64"/>
  <c r="N46" i="64"/>
  <c r="O46" i="64"/>
  <c r="C47" i="64"/>
  <c r="D47" i="64"/>
  <c r="E47" i="64"/>
  <c r="F47" i="64"/>
  <c r="G47" i="64"/>
  <c r="H47" i="64"/>
  <c r="I47" i="64"/>
  <c r="J47" i="64"/>
  <c r="K47" i="64"/>
  <c r="L47" i="64"/>
  <c r="M47" i="64"/>
  <c r="N47" i="64"/>
  <c r="O47" i="64"/>
  <c r="C48" i="64"/>
  <c r="D48" i="64"/>
  <c r="E48" i="64"/>
  <c r="F48" i="64"/>
  <c r="G48" i="64"/>
  <c r="H48" i="64"/>
  <c r="I48" i="64"/>
  <c r="J48" i="64"/>
  <c r="K48" i="64"/>
  <c r="L48" i="64"/>
  <c r="M48" i="64"/>
  <c r="N48" i="64"/>
  <c r="O48" i="64"/>
  <c r="C49" i="64"/>
  <c r="D49" i="64"/>
  <c r="E49" i="64"/>
  <c r="F49" i="64"/>
  <c r="G49" i="64"/>
  <c r="H49" i="64"/>
  <c r="I49" i="64"/>
  <c r="J49" i="64"/>
  <c r="K49" i="64"/>
  <c r="L49" i="64"/>
  <c r="M49" i="64"/>
  <c r="N49" i="64"/>
  <c r="O49" i="64"/>
  <c r="C50" i="64"/>
  <c r="D50" i="64"/>
  <c r="E50" i="64"/>
  <c r="F50" i="64"/>
  <c r="G50" i="64"/>
  <c r="H50" i="64"/>
  <c r="I50" i="64"/>
  <c r="J50" i="64"/>
  <c r="K50" i="64"/>
  <c r="L50" i="64"/>
  <c r="M50" i="64"/>
  <c r="N50" i="64"/>
  <c r="O50" i="64"/>
  <c r="C51" i="64"/>
  <c r="D51" i="64"/>
  <c r="E51" i="64"/>
  <c r="F51" i="64"/>
  <c r="G51" i="64"/>
  <c r="H51" i="64"/>
  <c r="I51" i="64"/>
  <c r="J51" i="64"/>
  <c r="K51" i="64"/>
  <c r="L51" i="64"/>
  <c r="M51" i="64"/>
  <c r="N51" i="64"/>
  <c r="O51" i="64"/>
  <c r="C52" i="64"/>
  <c r="D52" i="64"/>
  <c r="E52" i="64"/>
  <c r="F52" i="64"/>
  <c r="G52" i="64"/>
  <c r="H52" i="64"/>
  <c r="I52" i="64"/>
  <c r="J52" i="64"/>
  <c r="K52" i="64"/>
  <c r="L52" i="64"/>
  <c r="M52" i="64"/>
  <c r="N52" i="64"/>
  <c r="O52" i="64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C42" i="65"/>
  <c r="D42" i="65"/>
  <c r="E42" i="65"/>
  <c r="F42" i="65"/>
  <c r="G42" i="65"/>
  <c r="H42" i="65"/>
  <c r="I42" i="65"/>
  <c r="J42" i="65"/>
  <c r="K42" i="65"/>
  <c r="L42" i="65"/>
  <c r="M42" i="65"/>
  <c r="N42" i="65"/>
  <c r="O42" i="65"/>
  <c r="C43" i="65"/>
  <c r="D43" i="65"/>
  <c r="E43" i="65"/>
  <c r="F43" i="65"/>
  <c r="G43" i="65"/>
  <c r="H43" i="65"/>
  <c r="I43" i="65"/>
  <c r="J43" i="65"/>
  <c r="K43" i="65"/>
  <c r="L43" i="65"/>
  <c r="M43" i="65"/>
  <c r="N43" i="65"/>
  <c r="O43" i="65"/>
  <c r="C44" i="65"/>
  <c r="D44" i="65"/>
  <c r="E44" i="65"/>
  <c r="F44" i="65"/>
  <c r="G44" i="65"/>
  <c r="H44" i="65"/>
  <c r="I44" i="65"/>
  <c r="J44" i="65"/>
  <c r="K44" i="65"/>
  <c r="L44" i="65"/>
  <c r="M44" i="65"/>
  <c r="N44" i="65"/>
  <c r="O44" i="65"/>
  <c r="C45" i="65"/>
  <c r="D45" i="65"/>
  <c r="E45" i="65"/>
  <c r="F45" i="65"/>
  <c r="G45" i="65"/>
  <c r="H45" i="65"/>
  <c r="I45" i="65"/>
  <c r="J45" i="65"/>
  <c r="K45" i="65"/>
  <c r="L45" i="65"/>
  <c r="M45" i="65"/>
  <c r="N45" i="65"/>
  <c r="O45" i="65"/>
  <c r="C46" i="65"/>
  <c r="D46" i="65"/>
  <c r="E46" i="65"/>
  <c r="F46" i="65"/>
  <c r="G46" i="65"/>
  <c r="H46" i="65"/>
  <c r="I46" i="65"/>
  <c r="J46" i="65"/>
  <c r="K46" i="65"/>
  <c r="L46" i="65"/>
  <c r="M46" i="65"/>
  <c r="N46" i="65"/>
  <c r="O46" i="65"/>
  <c r="C47" i="65"/>
  <c r="D47" i="65"/>
  <c r="E47" i="65"/>
  <c r="F47" i="65"/>
  <c r="G47" i="65"/>
  <c r="H47" i="65"/>
  <c r="I47" i="65"/>
  <c r="J47" i="65"/>
  <c r="K47" i="65"/>
  <c r="L47" i="65"/>
  <c r="M47" i="65"/>
  <c r="N47" i="65"/>
  <c r="O47" i="65"/>
  <c r="C48" i="65"/>
  <c r="D48" i="65"/>
  <c r="E48" i="65"/>
  <c r="F48" i="65"/>
  <c r="G48" i="65"/>
  <c r="H48" i="65"/>
  <c r="I48" i="65"/>
  <c r="J48" i="65"/>
  <c r="K48" i="65"/>
  <c r="L48" i="65"/>
  <c r="M48" i="65"/>
  <c r="N48" i="65"/>
  <c r="O48" i="65"/>
  <c r="C49" i="65"/>
  <c r="D49" i="65"/>
  <c r="E49" i="65"/>
  <c r="F49" i="65"/>
  <c r="G49" i="65"/>
  <c r="H49" i="65"/>
  <c r="I49" i="65"/>
  <c r="J49" i="65"/>
  <c r="K49" i="65"/>
  <c r="L49" i="65"/>
  <c r="M49" i="65"/>
  <c r="N49" i="65"/>
  <c r="O49" i="65"/>
  <c r="C50" i="65"/>
  <c r="D50" i="65"/>
  <c r="E50" i="65"/>
  <c r="F50" i="65"/>
  <c r="G50" i="65"/>
  <c r="H50" i="65"/>
  <c r="I50" i="65"/>
  <c r="J50" i="65"/>
  <c r="K50" i="65"/>
  <c r="L50" i="65"/>
  <c r="M50" i="65"/>
  <c r="N50" i="65"/>
  <c r="O50" i="65"/>
  <c r="C51" i="65"/>
  <c r="D51" i="65"/>
  <c r="E51" i="65"/>
  <c r="F51" i="65"/>
  <c r="G51" i="65"/>
  <c r="H51" i="65"/>
  <c r="I51" i="65"/>
  <c r="J51" i="65"/>
  <c r="K51" i="65"/>
  <c r="L51" i="65"/>
  <c r="M51" i="65"/>
  <c r="N51" i="65"/>
  <c r="O51" i="65"/>
  <c r="C52" i="65"/>
  <c r="D52" i="65"/>
  <c r="E52" i="65"/>
  <c r="F52" i="65"/>
  <c r="G52" i="65"/>
  <c r="H52" i="65"/>
  <c r="I52" i="65"/>
  <c r="J52" i="65"/>
  <c r="K52" i="65"/>
  <c r="L52" i="65"/>
  <c r="M52" i="65"/>
  <c r="N52" i="65"/>
  <c r="O52" i="65"/>
  <c r="C41" i="66"/>
  <c r="D41" i="66"/>
  <c r="E41" i="66"/>
  <c r="F41" i="66"/>
  <c r="G41" i="66"/>
  <c r="H41" i="66"/>
  <c r="I41" i="66"/>
  <c r="J41" i="66"/>
  <c r="K41" i="66"/>
  <c r="L41" i="66"/>
  <c r="M41" i="66"/>
  <c r="N41" i="66"/>
  <c r="O41" i="66"/>
  <c r="C42" i="66"/>
  <c r="D42" i="66"/>
  <c r="E42" i="66"/>
  <c r="F42" i="66"/>
  <c r="G42" i="66"/>
  <c r="H42" i="66"/>
  <c r="I42" i="66"/>
  <c r="J42" i="66"/>
  <c r="K42" i="66"/>
  <c r="L42" i="66"/>
  <c r="M42" i="66"/>
  <c r="N42" i="66"/>
  <c r="O42" i="66"/>
  <c r="C43" i="66"/>
  <c r="D43" i="66"/>
  <c r="E43" i="66"/>
  <c r="F43" i="66"/>
  <c r="G43" i="66"/>
  <c r="H43" i="66"/>
  <c r="I43" i="66"/>
  <c r="J43" i="66"/>
  <c r="K43" i="66"/>
  <c r="L43" i="66"/>
  <c r="M43" i="66"/>
  <c r="N43" i="66"/>
  <c r="O43" i="66"/>
  <c r="C44" i="66"/>
  <c r="D44" i="66"/>
  <c r="E44" i="66"/>
  <c r="F44" i="66"/>
  <c r="G44" i="66"/>
  <c r="H44" i="66"/>
  <c r="I44" i="66"/>
  <c r="J44" i="66"/>
  <c r="K44" i="66"/>
  <c r="L44" i="66"/>
  <c r="M44" i="66"/>
  <c r="N44" i="66"/>
  <c r="O44" i="66"/>
  <c r="C45" i="66"/>
  <c r="D45" i="66"/>
  <c r="E45" i="66"/>
  <c r="F45" i="66"/>
  <c r="G45" i="66"/>
  <c r="H45" i="66"/>
  <c r="I45" i="66"/>
  <c r="J45" i="66"/>
  <c r="K45" i="66"/>
  <c r="L45" i="66"/>
  <c r="M45" i="66"/>
  <c r="N45" i="66"/>
  <c r="O45" i="66"/>
  <c r="C46" i="66"/>
  <c r="D46" i="66"/>
  <c r="E46" i="66"/>
  <c r="F46" i="66"/>
  <c r="G46" i="66"/>
  <c r="H46" i="66"/>
  <c r="I46" i="66"/>
  <c r="J46" i="66"/>
  <c r="K46" i="66"/>
  <c r="L46" i="66"/>
  <c r="M46" i="66"/>
  <c r="N46" i="66"/>
  <c r="O46" i="66"/>
  <c r="C47" i="66"/>
  <c r="D47" i="66"/>
  <c r="E47" i="66"/>
  <c r="F47" i="66"/>
  <c r="G47" i="66"/>
  <c r="H47" i="66"/>
  <c r="I47" i="66"/>
  <c r="J47" i="66"/>
  <c r="K47" i="66"/>
  <c r="L47" i="66"/>
  <c r="M47" i="66"/>
  <c r="N47" i="66"/>
  <c r="O47" i="66"/>
  <c r="C48" i="66"/>
  <c r="D48" i="66"/>
  <c r="E48" i="66"/>
  <c r="F48" i="66"/>
  <c r="G48" i="66"/>
  <c r="H48" i="66"/>
  <c r="I48" i="66"/>
  <c r="J48" i="66"/>
  <c r="K48" i="66"/>
  <c r="L48" i="66"/>
  <c r="M48" i="66"/>
  <c r="N48" i="66"/>
  <c r="O48" i="66"/>
  <c r="C49" i="66"/>
  <c r="D49" i="66"/>
  <c r="E49" i="66"/>
  <c r="F49" i="66"/>
  <c r="G49" i="66"/>
  <c r="H49" i="66"/>
  <c r="I49" i="66"/>
  <c r="J49" i="66"/>
  <c r="K49" i="66"/>
  <c r="L49" i="66"/>
  <c r="M49" i="66"/>
  <c r="N49" i="66"/>
  <c r="O49" i="66"/>
  <c r="C50" i="66"/>
  <c r="D50" i="66"/>
  <c r="E50" i="66"/>
  <c r="F50" i="66"/>
  <c r="G50" i="66"/>
  <c r="H50" i="66"/>
  <c r="I50" i="66"/>
  <c r="J50" i="66"/>
  <c r="K50" i="66"/>
  <c r="L50" i="66"/>
  <c r="M50" i="66"/>
  <c r="N50" i="66"/>
  <c r="O50" i="66"/>
  <c r="C51" i="66"/>
  <c r="D51" i="66"/>
  <c r="E51" i="66"/>
  <c r="F51" i="66"/>
  <c r="G51" i="66"/>
  <c r="H51" i="66"/>
  <c r="I51" i="66"/>
  <c r="J51" i="66"/>
  <c r="K51" i="66"/>
  <c r="L51" i="66"/>
  <c r="M51" i="66"/>
  <c r="N51" i="66"/>
  <c r="O51" i="66"/>
  <c r="C52" i="66"/>
  <c r="D52" i="66"/>
  <c r="E52" i="66"/>
  <c r="F52" i="66"/>
  <c r="G52" i="66"/>
  <c r="H52" i="66"/>
  <c r="I52" i="66"/>
  <c r="J52" i="66"/>
  <c r="K52" i="66"/>
  <c r="L52" i="66"/>
  <c r="M52" i="66"/>
  <c r="N52" i="66"/>
  <c r="O52" i="66"/>
  <c r="C41" i="67"/>
  <c r="D41" i="67"/>
  <c r="E41" i="67"/>
  <c r="F41" i="67"/>
  <c r="G41" i="67"/>
  <c r="H41" i="67"/>
  <c r="I41" i="67"/>
  <c r="J41" i="67"/>
  <c r="K41" i="67"/>
  <c r="L41" i="67"/>
  <c r="M41" i="67"/>
  <c r="N41" i="67"/>
  <c r="O41" i="67"/>
  <c r="C42" i="67"/>
  <c r="D42" i="67"/>
  <c r="E42" i="67"/>
  <c r="F42" i="67"/>
  <c r="G42" i="67"/>
  <c r="H42" i="67"/>
  <c r="I42" i="67"/>
  <c r="J42" i="67"/>
  <c r="K42" i="67"/>
  <c r="L42" i="67"/>
  <c r="M42" i="67"/>
  <c r="N42" i="67"/>
  <c r="O42" i="67"/>
  <c r="C43" i="67"/>
  <c r="D43" i="67"/>
  <c r="E43" i="67"/>
  <c r="F43" i="67"/>
  <c r="G43" i="67"/>
  <c r="H43" i="67"/>
  <c r="I43" i="67"/>
  <c r="J43" i="67"/>
  <c r="K43" i="67"/>
  <c r="L43" i="67"/>
  <c r="M43" i="67"/>
  <c r="N43" i="67"/>
  <c r="O43" i="67"/>
  <c r="C44" i="67"/>
  <c r="D44" i="67"/>
  <c r="E44" i="67"/>
  <c r="F44" i="67"/>
  <c r="G44" i="67"/>
  <c r="H44" i="67"/>
  <c r="I44" i="67"/>
  <c r="J44" i="67"/>
  <c r="K44" i="67"/>
  <c r="L44" i="67"/>
  <c r="M44" i="67"/>
  <c r="N44" i="67"/>
  <c r="O44" i="67"/>
  <c r="C45" i="67"/>
  <c r="D45" i="67"/>
  <c r="E45" i="67"/>
  <c r="F45" i="67"/>
  <c r="G45" i="67"/>
  <c r="H45" i="67"/>
  <c r="I45" i="67"/>
  <c r="J45" i="67"/>
  <c r="K45" i="67"/>
  <c r="L45" i="67"/>
  <c r="M45" i="67"/>
  <c r="N45" i="67"/>
  <c r="O45" i="67"/>
  <c r="C46" i="67"/>
  <c r="D46" i="67"/>
  <c r="E46" i="67"/>
  <c r="F46" i="67"/>
  <c r="G46" i="67"/>
  <c r="H46" i="67"/>
  <c r="I46" i="67"/>
  <c r="J46" i="67"/>
  <c r="K46" i="67"/>
  <c r="L46" i="67"/>
  <c r="M46" i="67"/>
  <c r="N46" i="67"/>
  <c r="O46" i="67"/>
  <c r="C47" i="67"/>
  <c r="D47" i="67"/>
  <c r="E47" i="67"/>
  <c r="F47" i="67"/>
  <c r="G47" i="67"/>
  <c r="H47" i="67"/>
  <c r="I47" i="67"/>
  <c r="J47" i="67"/>
  <c r="K47" i="67"/>
  <c r="L47" i="67"/>
  <c r="M47" i="67"/>
  <c r="N47" i="67"/>
  <c r="O47" i="67"/>
  <c r="C48" i="67"/>
  <c r="D48" i="67"/>
  <c r="E48" i="67"/>
  <c r="F48" i="67"/>
  <c r="G48" i="67"/>
  <c r="H48" i="67"/>
  <c r="I48" i="67"/>
  <c r="J48" i="67"/>
  <c r="K48" i="67"/>
  <c r="L48" i="67"/>
  <c r="M48" i="67"/>
  <c r="N48" i="67"/>
  <c r="O48" i="67"/>
  <c r="C49" i="67"/>
  <c r="D49" i="67"/>
  <c r="E49" i="67"/>
  <c r="F49" i="67"/>
  <c r="G49" i="67"/>
  <c r="H49" i="67"/>
  <c r="I49" i="67"/>
  <c r="J49" i="67"/>
  <c r="K49" i="67"/>
  <c r="L49" i="67"/>
  <c r="M49" i="67"/>
  <c r="N49" i="67"/>
  <c r="O49" i="67"/>
  <c r="C50" i="67"/>
  <c r="D50" i="67"/>
  <c r="E50" i="67"/>
  <c r="F50" i="67"/>
  <c r="G50" i="67"/>
  <c r="H50" i="67"/>
  <c r="I50" i="67"/>
  <c r="J50" i="67"/>
  <c r="K50" i="67"/>
  <c r="L50" i="67"/>
  <c r="M50" i="67"/>
  <c r="N50" i="67"/>
  <c r="O50" i="67"/>
  <c r="C51" i="67"/>
  <c r="D51" i="67"/>
  <c r="E51" i="67"/>
  <c r="F51" i="67"/>
  <c r="G51" i="67"/>
  <c r="H51" i="67"/>
  <c r="I51" i="67"/>
  <c r="J51" i="67"/>
  <c r="K51" i="67"/>
  <c r="L51" i="67"/>
  <c r="M51" i="67"/>
  <c r="N51" i="67"/>
  <c r="O51" i="67"/>
  <c r="C52" i="67"/>
  <c r="D52" i="67"/>
  <c r="E52" i="67"/>
  <c r="F52" i="67"/>
  <c r="G52" i="67"/>
  <c r="H52" i="67"/>
  <c r="I52" i="67"/>
  <c r="J52" i="67"/>
  <c r="K52" i="67"/>
  <c r="L52" i="67"/>
  <c r="M52" i="67"/>
  <c r="N52" i="67"/>
  <c r="O52" i="67"/>
  <c r="C41" i="68"/>
  <c r="D41" i="68"/>
  <c r="E41" i="68"/>
  <c r="F41" i="68"/>
  <c r="G41" i="68"/>
  <c r="H41" i="68"/>
  <c r="I41" i="68"/>
  <c r="J41" i="68"/>
  <c r="K41" i="68"/>
  <c r="L41" i="68"/>
  <c r="M41" i="68"/>
  <c r="N41" i="68"/>
  <c r="O41" i="68"/>
  <c r="C42" i="68"/>
  <c r="D42" i="68"/>
  <c r="E42" i="68"/>
  <c r="F42" i="68"/>
  <c r="G42" i="68"/>
  <c r="H42" i="68"/>
  <c r="I42" i="68"/>
  <c r="J42" i="68"/>
  <c r="K42" i="68"/>
  <c r="L42" i="68"/>
  <c r="M42" i="68"/>
  <c r="N42" i="68"/>
  <c r="O42" i="68"/>
  <c r="C43" i="68"/>
  <c r="D43" i="68"/>
  <c r="E43" i="68"/>
  <c r="F43" i="68"/>
  <c r="G43" i="68"/>
  <c r="H43" i="68"/>
  <c r="I43" i="68"/>
  <c r="J43" i="68"/>
  <c r="K43" i="68"/>
  <c r="L43" i="68"/>
  <c r="M43" i="68"/>
  <c r="N43" i="68"/>
  <c r="O43" i="68"/>
  <c r="C44" i="68"/>
  <c r="D44" i="68"/>
  <c r="E44" i="68"/>
  <c r="F44" i="68"/>
  <c r="G44" i="68"/>
  <c r="H44" i="68"/>
  <c r="I44" i="68"/>
  <c r="J44" i="68"/>
  <c r="K44" i="68"/>
  <c r="L44" i="68"/>
  <c r="M44" i="68"/>
  <c r="N44" i="68"/>
  <c r="O44" i="68"/>
  <c r="C45" i="68"/>
  <c r="D45" i="68"/>
  <c r="E45" i="68"/>
  <c r="F45" i="68"/>
  <c r="G45" i="68"/>
  <c r="H45" i="68"/>
  <c r="I45" i="68"/>
  <c r="J45" i="68"/>
  <c r="K45" i="68"/>
  <c r="L45" i="68"/>
  <c r="M45" i="68"/>
  <c r="N45" i="68"/>
  <c r="O45" i="68"/>
  <c r="C46" i="68"/>
  <c r="D46" i="68"/>
  <c r="E46" i="68"/>
  <c r="F46" i="68"/>
  <c r="G46" i="68"/>
  <c r="H46" i="68"/>
  <c r="I46" i="68"/>
  <c r="J46" i="68"/>
  <c r="K46" i="68"/>
  <c r="L46" i="68"/>
  <c r="M46" i="68"/>
  <c r="N46" i="68"/>
  <c r="O46" i="68"/>
  <c r="C47" i="68"/>
  <c r="D47" i="68"/>
  <c r="E47" i="68"/>
  <c r="F47" i="68"/>
  <c r="G47" i="68"/>
  <c r="H47" i="68"/>
  <c r="I47" i="68"/>
  <c r="J47" i="68"/>
  <c r="K47" i="68"/>
  <c r="L47" i="68"/>
  <c r="M47" i="68"/>
  <c r="N47" i="68"/>
  <c r="O47" i="68"/>
  <c r="C48" i="68"/>
  <c r="D48" i="68"/>
  <c r="E48" i="68"/>
  <c r="F48" i="68"/>
  <c r="G48" i="68"/>
  <c r="H48" i="68"/>
  <c r="I48" i="68"/>
  <c r="J48" i="68"/>
  <c r="K48" i="68"/>
  <c r="L48" i="68"/>
  <c r="M48" i="68"/>
  <c r="N48" i="68"/>
  <c r="O48" i="68"/>
  <c r="C49" i="68"/>
  <c r="D49" i="68"/>
  <c r="E49" i="68"/>
  <c r="F49" i="68"/>
  <c r="G49" i="68"/>
  <c r="H49" i="68"/>
  <c r="I49" i="68"/>
  <c r="J49" i="68"/>
  <c r="K49" i="68"/>
  <c r="L49" i="68"/>
  <c r="M49" i="68"/>
  <c r="N49" i="68"/>
  <c r="O49" i="68"/>
  <c r="C50" i="68"/>
  <c r="D50" i="68"/>
  <c r="E50" i="68"/>
  <c r="F50" i="68"/>
  <c r="G50" i="68"/>
  <c r="H50" i="68"/>
  <c r="I50" i="68"/>
  <c r="J50" i="68"/>
  <c r="K50" i="68"/>
  <c r="L50" i="68"/>
  <c r="M50" i="68"/>
  <c r="N50" i="68"/>
  <c r="O50" i="68"/>
  <c r="C51" i="68"/>
  <c r="D51" i="68"/>
  <c r="E51" i="68"/>
  <c r="F51" i="68"/>
  <c r="G51" i="68"/>
  <c r="H51" i="68"/>
  <c r="I51" i="68"/>
  <c r="J51" i="68"/>
  <c r="K51" i="68"/>
  <c r="L51" i="68"/>
  <c r="M51" i="68"/>
  <c r="N51" i="68"/>
  <c r="O51" i="68"/>
  <c r="C52" i="68"/>
  <c r="D52" i="68"/>
  <c r="E52" i="68"/>
  <c r="F52" i="68"/>
  <c r="G52" i="68"/>
  <c r="H52" i="68"/>
  <c r="I52" i="68"/>
  <c r="J52" i="68"/>
  <c r="K52" i="68"/>
  <c r="L52" i="68"/>
  <c r="M52" i="68"/>
  <c r="N52" i="68"/>
  <c r="O52" i="68"/>
  <c r="C41" i="69"/>
  <c r="D41" i="69"/>
  <c r="E41" i="69"/>
  <c r="F41" i="69"/>
  <c r="G41" i="69"/>
  <c r="H41" i="69"/>
  <c r="I41" i="69"/>
  <c r="J41" i="69"/>
  <c r="K41" i="69"/>
  <c r="L41" i="69"/>
  <c r="M41" i="69"/>
  <c r="N41" i="69"/>
  <c r="O41" i="69"/>
  <c r="C42" i="69"/>
  <c r="D42" i="69"/>
  <c r="E42" i="69"/>
  <c r="F42" i="69"/>
  <c r="G42" i="69"/>
  <c r="H42" i="69"/>
  <c r="I42" i="69"/>
  <c r="J42" i="69"/>
  <c r="K42" i="69"/>
  <c r="L42" i="69"/>
  <c r="M42" i="69"/>
  <c r="N42" i="69"/>
  <c r="O42" i="69"/>
  <c r="C43" i="69"/>
  <c r="D43" i="69"/>
  <c r="E43" i="69"/>
  <c r="F43" i="69"/>
  <c r="G43" i="69"/>
  <c r="H43" i="69"/>
  <c r="I43" i="69"/>
  <c r="J43" i="69"/>
  <c r="K43" i="69"/>
  <c r="L43" i="69"/>
  <c r="M43" i="69"/>
  <c r="N43" i="69"/>
  <c r="O43" i="69"/>
  <c r="C44" i="69"/>
  <c r="D44" i="69"/>
  <c r="E44" i="69"/>
  <c r="F44" i="69"/>
  <c r="G44" i="69"/>
  <c r="H44" i="69"/>
  <c r="I44" i="69"/>
  <c r="J44" i="69"/>
  <c r="K44" i="69"/>
  <c r="L44" i="69"/>
  <c r="M44" i="69"/>
  <c r="N44" i="69"/>
  <c r="O44" i="69"/>
  <c r="C45" i="69"/>
  <c r="D45" i="69"/>
  <c r="E45" i="69"/>
  <c r="F45" i="69"/>
  <c r="G45" i="69"/>
  <c r="H45" i="69"/>
  <c r="I45" i="69"/>
  <c r="J45" i="69"/>
  <c r="K45" i="69"/>
  <c r="L45" i="69"/>
  <c r="M45" i="69"/>
  <c r="N45" i="69"/>
  <c r="O45" i="69"/>
  <c r="C46" i="69"/>
  <c r="D46" i="69"/>
  <c r="E46" i="69"/>
  <c r="F46" i="69"/>
  <c r="G46" i="69"/>
  <c r="H46" i="69"/>
  <c r="I46" i="69"/>
  <c r="J46" i="69"/>
  <c r="K46" i="69"/>
  <c r="L46" i="69"/>
  <c r="M46" i="69"/>
  <c r="N46" i="69"/>
  <c r="O46" i="69"/>
  <c r="C47" i="69"/>
  <c r="D47" i="69"/>
  <c r="E47" i="69"/>
  <c r="F47" i="69"/>
  <c r="G47" i="69"/>
  <c r="H47" i="69"/>
  <c r="I47" i="69"/>
  <c r="J47" i="69"/>
  <c r="K47" i="69"/>
  <c r="L47" i="69"/>
  <c r="M47" i="69"/>
  <c r="N47" i="69"/>
  <c r="O47" i="69"/>
  <c r="C48" i="69"/>
  <c r="D48" i="69"/>
  <c r="E48" i="69"/>
  <c r="F48" i="69"/>
  <c r="G48" i="69"/>
  <c r="H48" i="69"/>
  <c r="I48" i="69"/>
  <c r="J48" i="69"/>
  <c r="K48" i="69"/>
  <c r="L48" i="69"/>
  <c r="M48" i="69"/>
  <c r="N48" i="69"/>
  <c r="O48" i="69"/>
  <c r="C49" i="69"/>
  <c r="D49" i="69"/>
  <c r="E49" i="69"/>
  <c r="F49" i="69"/>
  <c r="G49" i="69"/>
  <c r="H49" i="69"/>
  <c r="I49" i="69"/>
  <c r="J49" i="69"/>
  <c r="K49" i="69"/>
  <c r="L49" i="69"/>
  <c r="M49" i="69"/>
  <c r="N49" i="69"/>
  <c r="O49" i="69"/>
  <c r="C50" i="69"/>
  <c r="D50" i="69"/>
  <c r="E50" i="69"/>
  <c r="F50" i="69"/>
  <c r="G50" i="69"/>
  <c r="H50" i="69"/>
  <c r="I50" i="69"/>
  <c r="J50" i="69"/>
  <c r="K50" i="69"/>
  <c r="L50" i="69"/>
  <c r="M50" i="69"/>
  <c r="N50" i="69"/>
  <c r="O50" i="69"/>
  <c r="C51" i="69"/>
  <c r="D51" i="69"/>
  <c r="E51" i="69"/>
  <c r="F51" i="69"/>
  <c r="G51" i="69"/>
  <c r="H51" i="69"/>
  <c r="I51" i="69"/>
  <c r="J51" i="69"/>
  <c r="K51" i="69"/>
  <c r="L51" i="69"/>
  <c r="M51" i="69"/>
  <c r="N51" i="69"/>
  <c r="O51" i="69"/>
  <c r="C52" i="69"/>
  <c r="D52" i="69"/>
  <c r="E52" i="69"/>
  <c r="F52" i="69"/>
  <c r="G52" i="69"/>
  <c r="H52" i="69"/>
  <c r="I52" i="69"/>
  <c r="J52" i="69"/>
  <c r="K52" i="69"/>
  <c r="L52" i="69"/>
  <c r="M52" i="69"/>
  <c r="N52" i="69"/>
  <c r="O52" i="69"/>
  <c r="C41" i="70"/>
  <c r="D41" i="70"/>
  <c r="E41" i="70"/>
  <c r="F41" i="70"/>
  <c r="G41" i="70"/>
  <c r="H41" i="70"/>
  <c r="I41" i="70"/>
  <c r="J41" i="70"/>
  <c r="K41" i="70"/>
  <c r="L41" i="70"/>
  <c r="M41" i="70"/>
  <c r="N41" i="70"/>
  <c r="O41" i="70"/>
  <c r="C42" i="70"/>
  <c r="D42" i="70"/>
  <c r="E42" i="70"/>
  <c r="F42" i="70"/>
  <c r="G42" i="70"/>
  <c r="H42" i="70"/>
  <c r="I42" i="70"/>
  <c r="J42" i="70"/>
  <c r="K42" i="70"/>
  <c r="L42" i="70"/>
  <c r="M42" i="70"/>
  <c r="N42" i="70"/>
  <c r="O42" i="70"/>
  <c r="C43" i="70"/>
  <c r="D43" i="70"/>
  <c r="E43" i="70"/>
  <c r="F43" i="70"/>
  <c r="G43" i="70"/>
  <c r="H43" i="70"/>
  <c r="I43" i="70"/>
  <c r="J43" i="70"/>
  <c r="K43" i="70"/>
  <c r="L43" i="70"/>
  <c r="M43" i="70"/>
  <c r="N43" i="70"/>
  <c r="O43" i="70"/>
  <c r="C44" i="70"/>
  <c r="D44" i="70"/>
  <c r="E44" i="70"/>
  <c r="F44" i="70"/>
  <c r="G44" i="70"/>
  <c r="H44" i="70"/>
  <c r="I44" i="70"/>
  <c r="J44" i="70"/>
  <c r="K44" i="70"/>
  <c r="L44" i="70"/>
  <c r="M44" i="70"/>
  <c r="N44" i="70"/>
  <c r="O44" i="70"/>
  <c r="C45" i="70"/>
  <c r="D45" i="70"/>
  <c r="E45" i="70"/>
  <c r="F45" i="70"/>
  <c r="G45" i="70"/>
  <c r="H45" i="70"/>
  <c r="I45" i="70"/>
  <c r="J45" i="70"/>
  <c r="K45" i="70"/>
  <c r="L45" i="70"/>
  <c r="M45" i="70"/>
  <c r="N45" i="70"/>
  <c r="O45" i="70"/>
  <c r="C46" i="70"/>
  <c r="D46" i="70"/>
  <c r="E46" i="70"/>
  <c r="F46" i="70"/>
  <c r="G46" i="70"/>
  <c r="H46" i="70"/>
  <c r="I46" i="70"/>
  <c r="J46" i="70"/>
  <c r="K46" i="70"/>
  <c r="L46" i="70"/>
  <c r="M46" i="70"/>
  <c r="N46" i="70"/>
  <c r="O46" i="70"/>
  <c r="C47" i="70"/>
  <c r="D47" i="70"/>
  <c r="E47" i="70"/>
  <c r="F47" i="70"/>
  <c r="G47" i="70"/>
  <c r="H47" i="70"/>
  <c r="I47" i="70"/>
  <c r="J47" i="70"/>
  <c r="K47" i="70"/>
  <c r="L47" i="70"/>
  <c r="M47" i="70"/>
  <c r="N47" i="70"/>
  <c r="O47" i="70"/>
  <c r="C48" i="70"/>
  <c r="D48" i="70"/>
  <c r="E48" i="70"/>
  <c r="F48" i="70"/>
  <c r="G48" i="70"/>
  <c r="H48" i="70"/>
  <c r="I48" i="70"/>
  <c r="J48" i="70"/>
  <c r="K48" i="70"/>
  <c r="L48" i="70"/>
  <c r="M48" i="70"/>
  <c r="N48" i="70"/>
  <c r="O48" i="70"/>
  <c r="C49" i="70"/>
  <c r="D49" i="70"/>
  <c r="E49" i="70"/>
  <c r="F49" i="70"/>
  <c r="G49" i="70"/>
  <c r="H49" i="70"/>
  <c r="I49" i="70"/>
  <c r="J49" i="70"/>
  <c r="K49" i="70"/>
  <c r="L49" i="70"/>
  <c r="M49" i="70"/>
  <c r="N49" i="70"/>
  <c r="O49" i="70"/>
  <c r="C50" i="70"/>
  <c r="D50" i="70"/>
  <c r="E50" i="70"/>
  <c r="F50" i="70"/>
  <c r="G50" i="70"/>
  <c r="H50" i="70"/>
  <c r="I50" i="70"/>
  <c r="J50" i="70"/>
  <c r="K50" i="70"/>
  <c r="L50" i="70"/>
  <c r="M50" i="70"/>
  <c r="N50" i="70"/>
  <c r="O50" i="70"/>
  <c r="C51" i="70"/>
  <c r="D51" i="70"/>
  <c r="E51" i="70"/>
  <c r="F51" i="70"/>
  <c r="G51" i="70"/>
  <c r="H51" i="70"/>
  <c r="I51" i="70"/>
  <c r="J51" i="70"/>
  <c r="K51" i="70"/>
  <c r="L51" i="70"/>
  <c r="M51" i="70"/>
  <c r="N51" i="70"/>
  <c r="O51" i="70"/>
  <c r="C52" i="70"/>
  <c r="D52" i="70"/>
  <c r="E52" i="70"/>
  <c r="F52" i="70"/>
  <c r="G52" i="70"/>
  <c r="H52" i="70"/>
  <c r="I52" i="70"/>
  <c r="J52" i="70"/>
  <c r="K52" i="70"/>
  <c r="L52" i="70"/>
  <c r="M52" i="70"/>
  <c r="N52" i="70"/>
  <c r="O52" i="70"/>
  <c r="C41" i="71"/>
  <c r="D41" i="71"/>
  <c r="E41" i="71"/>
  <c r="F41" i="71"/>
  <c r="G41" i="71"/>
  <c r="H41" i="71"/>
  <c r="I41" i="71"/>
  <c r="J41" i="71"/>
  <c r="K41" i="71"/>
  <c r="L41" i="71"/>
  <c r="M41" i="71"/>
  <c r="N41" i="71"/>
  <c r="O41" i="71"/>
  <c r="C42" i="71"/>
  <c r="D42" i="71"/>
  <c r="E42" i="71"/>
  <c r="F42" i="71"/>
  <c r="G42" i="71"/>
  <c r="H42" i="71"/>
  <c r="I42" i="71"/>
  <c r="J42" i="71"/>
  <c r="K42" i="71"/>
  <c r="L42" i="71"/>
  <c r="M42" i="71"/>
  <c r="N42" i="71"/>
  <c r="O42" i="71"/>
  <c r="C43" i="71"/>
  <c r="D43" i="71"/>
  <c r="E43" i="71"/>
  <c r="F43" i="71"/>
  <c r="G43" i="71"/>
  <c r="H43" i="71"/>
  <c r="I43" i="71"/>
  <c r="J43" i="71"/>
  <c r="K43" i="71"/>
  <c r="L43" i="71"/>
  <c r="M43" i="71"/>
  <c r="N43" i="71"/>
  <c r="O43" i="71"/>
  <c r="C44" i="71"/>
  <c r="D44" i="71"/>
  <c r="E44" i="71"/>
  <c r="F44" i="71"/>
  <c r="G44" i="71"/>
  <c r="H44" i="71"/>
  <c r="I44" i="71"/>
  <c r="J44" i="71"/>
  <c r="K44" i="71"/>
  <c r="L44" i="71"/>
  <c r="M44" i="71"/>
  <c r="N44" i="71"/>
  <c r="O44" i="71"/>
  <c r="C45" i="71"/>
  <c r="D45" i="71"/>
  <c r="E45" i="71"/>
  <c r="F45" i="71"/>
  <c r="G45" i="71"/>
  <c r="H45" i="71"/>
  <c r="I45" i="71"/>
  <c r="J45" i="71"/>
  <c r="K45" i="71"/>
  <c r="L45" i="71"/>
  <c r="M45" i="71"/>
  <c r="N45" i="71"/>
  <c r="O45" i="71"/>
  <c r="C46" i="71"/>
  <c r="D46" i="71"/>
  <c r="E46" i="71"/>
  <c r="F46" i="71"/>
  <c r="G46" i="71"/>
  <c r="H46" i="71"/>
  <c r="I46" i="71"/>
  <c r="J46" i="71"/>
  <c r="K46" i="71"/>
  <c r="L46" i="71"/>
  <c r="M46" i="71"/>
  <c r="N46" i="71"/>
  <c r="O46" i="71"/>
  <c r="C47" i="71"/>
  <c r="D47" i="71"/>
  <c r="E47" i="71"/>
  <c r="F47" i="71"/>
  <c r="G47" i="71"/>
  <c r="H47" i="71"/>
  <c r="I47" i="71"/>
  <c r="J47" i="71"/>
  <c r="K47" i="71"/>
  <c r="L47" i="71"/>
  <c r="M47" i="71"/>
  <c r="N47" i="71"/>
  <c r="O47" i="71"/>
  <c r="C48" i="71"/>
  <c r="D48" i="71"/>
  <c r="E48" i="71"/>
  <c r="F48" i="71"/>
  <c r="G48" i="71"/>
  <c r="H48" i="71"/>
  <c r="I48" i="71"/>
  <c r="J48" i="71"/>
  <c r="K48" i="71"/>
  <c r="L48" i="71"/>
  <c r="M48" i="71"/>
  <c r="N48" i="71"/>
  <c r="O48" i="71"/>
  <c r="C49" i="71"/>
  <c r="D49" i="71"/>
  <c r="E49" i="71"/>
  <c r="F49" i="71"/>
  <c r="G49" i="71"/>
  <c r="H49" i="71"/>
  <c r="I49" i="71"/>
  <c r="J49" i="71"/>
  <c r="K49" i="71"/>
  <c r="L49" i="71"/>
  <c r="M49" i="71"/>
  <c r="N49" i="71"/>
  <c r="O49" i="71"/>
  <c r="C50" i="71"/>
  <c r="D50" i="71"/>
  <c r="E50" i="71"/>
  <c r="F50" i="71"/>
  <c r="G50" i="71"/>
  <c r="H50" i="71"/>
  <c r="I50" i="71"/>
  <c r="J50" i="71"/>
  <c r="K50" i="71"/>
  <c r="L50" i="71"/>
  <c r="M50" i="71"/>
  <c r="N50" i="71"/>
  <c r="O50" i="71"/>
  <c r="C51" i="71"/>
  <c r="D51" i="71"/>
  <c r="E51" i="71"/>
  <c r="F51" i="71"/>
  <c r="G51" i="71"/>
  <c r="H51" i="71"/>
  <c r="I51" i="71"/>
  <c r="J51" i="71"/>
  <c r="K51" i="71"/>
  <c r="L51" i="71"/>
  <c r="M51" i="71"/>
  <c r="N51" i="71"/>
  <c r="O51" i="71"/>
  <c r="C52" i="71"/>
  <c r="D52" i="71"/>
  <c r="E52" i="71"/>
  <c r="F52" i="71"/>
  <c r="G52" i="71"/>
  <c r="H52" i="71"/>
  <c r="I52" i="71"/>
  <c r="J52" i="71"/>
  <c r="K52" i="71"/>
  <c r="L52" i="71"/>
  <c r="M52" i="71"/>
  <c r="N52" i="71"/>
  <c r="O52" i="71"/>
  <c r="C41" i="72"/>
  <c r="D41" i="72"/>
  <c r="E41" i="72"/>
  <c r="F41" i="72"/>
  <c r="G41" i="72"/>
  <c r="H41" i="72"/>
  <c r="I41" i="72"/>
  <c r="J41" i="72"/>
  <c r="K41" i="72"/>
  <c r="L41" i="72"/>
  <c r="M41" i="72"/>
  <c r="N41" i="72"/>
  <c r="O41" i="72"/>
  <c r="C42" i="72"/>
  <c r="D42" i="72"/>
  <c r="E42" i="72"/>
  <c r="F42" i="72"/>
  <c r="G42" i="72"/>
  <c r="H42" i="72"/>
  <c r="I42" i="72"/>
  <c r="J42" i="72"/>
  <c r="K42" i="72"/>
  <c r="L42" i="72"/>
  <c r="M42" i="72"/>
  <c r="N42" i="72"/>
  <c r="O42" i="72"/>
  <c r="C43" i="72"/>
  <c r="D43" i="72"/>
  <c r="E43" i="72"/>
  <c r="F43" i="72"/>
  <c r="G43" i="72"/>
  <c r="H43" i="72"/>
  <c r="I43" i="72"/>
  <c r="J43" i="72"/>
  <c r="K43" i="72"/>
  <c r="L43" i="72"/>
  <c r="M43" i="72"/>
  <c r="N43" i="72"/>
  <c r="O43" i="72"/>
  <c r="C44" i="72"/>
  <c r="D44" i="72"/>
  <c r="E44" i="72"/>
  <c r="F44" i="72"/>
  <c r="G44" i="72"/>
  <c r="H44" i="72"/>
  <c r="I44" i="72"/>
  <c r="J44" i="72"/>
  <c r="K44" i="72"/>
  <c r="L44" i="72"/>
  <c r="M44" i="72"/>
  <c r="N44" i="72"/>
  <c r="O44" i="72"/>
  <c r="C45" i="72"/>
  <c r="D45" i="72"/>
  <c r="E45" i="72"/>
  <c r="F45" i="72"/>
  <c r="G45" i="72"/>
  <c r="H45" i="72"/>
  <c r="I45" i="72"/>
  <c r="J45" i="72"/>
  <c r="K45" i="72"/>
  <c r="L45" i="72"/>
  <c r="M45" i="72"/>
  <c r="N45" i="72"/>
  <c r="O45" i="72"/>
  <c r="C46" i="72"/>
  <c r="D46" i="72"/>
  <c r="E46" i="72"/>
  <c r="F46" i="72"/>
  <c r="G46" i="72"/>
  <c r="H46" i="72"/>
  <c r="I46" i="72"/>
  <c r="J46" i="72"/>
  <c r="K46" i="72"/>
  <c r="L46" i="72"/>
  <c r="M46" i="72"/>
  <c r="N46" i="72"/>
  <c r="O46" i="72"/>
  <c r="C47" i="72"/>
  <c r="D47" i="72"/>
  <c r="E47" i="72"/>
  <c r="F47" i="72"/>
  <c r="G47" i="72"/>
  <c r="H47" i="72"/>
  <c r="I47" i="72"/>
  <c r="J47" i="72"/>
  <c r="K47" i="72"/>
  <c r="L47" i="72"/>
  <c r="M47" i="72"/>
  <c r="N47" i="72"/>
  <c r="O47" i="72"/>
  <c r="C48" i="72"/>
  <c r="D48" i="72"/>
  <c r="E48" i="72"/>
  <c r="F48" i="72"/>
  <c r="G48" i="72"/>
  <c r="H48" i="72"/>
  <c r="I48" i="72"/>
  <c r="J48" i="72"/>
  <c r="K48" i="72"/>
  <c r="L48" i="72"/>
  <c r="M48" i="72"/>
  <c r="N48" i="72"/>
  <c r="O48" i="72"/>
  <c r="C49" i="72"/>
  <c r="D49" i="72"/>
  <c r="E49" i="72"/>
  <c r="F49" i="72"/>
  <c r="G49" i="72"/>
  <c r="H49" i="72"/>
  <c r="I49" i="72"/>
  <c r="J49" i="72"/>
  <c r="K49" i="72"/>
  <c r="L49" i="72"/>
  <c r="M49" i="72"/>
  <c r="N49" i="72"/>
  <c r="O49" i="72"/>
  <c r="C50" i="72"/>
  <c r="D50" i="72"/>
  <c r="E50" i="72"/>
  <c r="F50" i="72"/>
  <c r="G50" i="72"/>
  <c r="H50" i="72"/>
  <c r="I50" i="72"/>
  <c r="J50" i="72"/>
  <c r="K50" i="72"/>
  <c r="L50" i="72"/>
  <c r="M50" i="72"/>
  <c r="N50" i="72"/>
  <c r="O50" i="72"/>
  <c r="C51" i="72"/>
  <c r="D51" i="72"/>
  <c r="E51" i="72"/>
  <c r="F51" i="72"/>
  <c r="G51" i="72"/>
  <c r="H51" i="72"/>
  <c r="I51" i="72"/>
  <c r="J51" i="72"/>
  <c r="K51" i="72"/>
  <c r="L51" i="72"/>
  <c r="M51" i="72"/>
  <c r="N51" i="72"/>
  <c r="O51" i="72"/>
  <c r="C52" i="72"/>
  <c r="D52" i="72"/>
  <c r="E52" i="72"/>
  <c r="F52" i="72"/>
  <c r="G52" i="72"/>
  <c r="H52" i="72"/>
  <c r="I52" i="72"/>
  <c r="J52" i="72"/>
  <c r="K52" i="72"/>
  <c r="L52" i="72"/>
  <c r="M52" i="72"/>
  <c r="N52" i="72"/>
  <c r="O52" i="72"/>
  <c r="C41" i="73"/>
  <c r="D41" i="73"/>
  <c r="E41" i="73"/>
  <c r="F41" i="73"/>
  <c r="G41" i="73"/>
  <c r="H41" i="73"/>
  <c r="I41" i="73"/>
  <c r="J41" i="73"/>
  <c r="K41" i="73"/>
  <c r="L41" i="73"/>
  <c r="M41" i="73"/>
  <c r="N41" i="73"/>
  <c r="O41" i="73"/>
  <c r="C42" i="73"/>
  <c r="D42" i="73"/>
  <c r="E42" i="73"/>
  <c r="F42" i="73"/>
  <c r="G42" i="73"/>
  <c r="H42" i="73"/>
  <c r="I42" i="73"/>
  <c r="J42" i="73"/>
  <c r="K42" i="73"/>
  <c r="L42" i="73"/>
  <c r="M42" i="73"/>
  <c r="N42" i="73"/>
  <c r="O42" i="73"/>
  <c r="C43" i="73"/>
  <c r="D43" i="73"/>
  <c r="E43" i="73"/>
  <c r="F43" i="73"/>
  <c r="G43" i="73"/>
  <c r="H43" i="73"/>
  <c r="I43" i="73"/>
  <c r="J43" i="73"/>
  <c r="K43" i="73"/>
  <c r="L43" i="73"/>
  <c r="M43" i="73"/>
  <c r="N43" i="73"/>
  <c r="O43" i="73"/>
  <c r="C44" i="73"/>
  <c r="D44" i="73"/>
  <c r="E44" i="73"/>
  <c r="F44" i="73"/>
  <c r="G44" i="73"/>
  <c r="H44" i="73"/>
  <c r="I44" i="73"/>
  <c r="J44" i="73"/>
  <c r="K44" i="73"/>
  <c r="L44" i="73"/>
  <c r="M44" i="73"/>
  <c r="N44" i="73"/>
  <c r="O44" i="73"/>
  <c r="C45" i="73"/>
  <c r="D45" i="73"/>
  <c r="E45" i="73"/>
  <c r="F45" i="73"/>
  <c r="G45" i="73"/>
  <c r="H45" i="73"/>
  <c r="I45" i="73"/>
  <c r="J45" i="73"/>
  <c r="K45" i="73"/>
  <c r="L45" i="73"/>
  <c r="M45" i="73"/>
  <c r="N45" i="73"/>
  <c r="O45" i="73"/>
  <c r="C46" i="73"/>
  <c r="D46" i="73"/>
  <c r="E46" i="73"/>
  <c r="F46" i="73"/>
  <c r="G46" i="73"/>
  <c r="H46" i="73"/>
  <c r="I46" i="73"/>
  <c r="J46" i="73"/>
  <c r="K46" i="73"/>
  <c r="L46" i="73"/>
  <c r="M46" i="73"/>
  <c r="N46" i="73"/>
  <c r="O46" i="73"/>
  <c r="C47" i="73"/>
  <c r="D47" i="73"/>
  <c r="E47" i="73"/>
  <c r="F47" i="73"/>
  <c r="G47" i="73"/>
  <c r="H47" i="73"/>
  <c r="I47" i="73"/>
  <c r="J47" i="73"/>
  <c r="K47" i="73"/>
  <c r="L47" i="73"/>
  <c r="M47" i="73"/>
  <c r="N47" i="73"/>
  <c r="O47" i="73"/>
  <c r="C48" i="73"/>
  <c r="D48" i="73"/>
  <c r="E48" i="73"/>
  <c r="F48" i="73"/>
  <c r="G48" i="73"/>
  <c r="H48" i="73"/>
  <c r="I48" i="73"/>
  <c r="J48" i="73"/>
  <c r="K48" i="73"/>
  <c r="L48" i="73"/>
  <c r="M48" i="73"/>
  <c r="N48" i="73"/>
  <c r="O48" i="73"/>
  <c r="C49" i="73"/>
  <c r="D49" i="73"/>
  <c r="E49" i="73"/>
  <c r="F49" i="73"/>
  <c r="G49" i="73"/>
  <c r="H49" i="73"/>
  <c r="I49" i="73"/>
  <c r="J49" i="73"/>
  <c r="K49" i="73"/>
  <c r="L49" i="73"/>
  <c r="M49" i="73"/>
  <c r="N49" i="73"/>
  <c r="O49" i="73"/>
  <c r="C50" i="73"/>
  <c r="D50" i="73"/>
  <c r="E50" i="73"/>
  <c r="F50" i="73"/>
  <c r="G50" i="73"/>
  <c r="H50" i="73"/>
  <c r="I50" i="73"/>
  <c r="J50" i="73"/>
  <c r="K50" i="73"/>
  <c r="L50" i="73"/>
  <c r="M50" i="73"/>
  <c r="N50" i="73"/>
  <c r="O50" i="73"/>
  <c r="C51" i="73"/>
  <c r="D51" i="73"/>
  <c r="E51" i="73"/>
  <c r="F51" i="73"/>
  <c r="G51" i="73"/>
  <c r="H51" i="73"/>
  <c r="I51" i="73"/>
  <c r="J51" i="73"/>
  <c r="K51" i="73"/>
  <c r="L51" i="73"/>
  <c r="M51" i="73"/>
  <c r="N51" i="73"/>
  <c r="O51" i="73"/>
  <c r="C52" i="73"/>
  <c r="D52" i="73"/>
  <c r="E52" i="73"/>
  <c r="F52" i="73"/>
  <c r="G52" i="73"/>
  <c r="H52" i="73"/>
  <c r="I52" i="73"/>
  <c r="J52" i="73"/>
  <c r="K52" i="73"/>
  <c r="L52" i="73"/>
  <c r="M52" i="73"/>
  <c r="N52" i="73"/>
  <c r="O52" i="73"/>
  <c r="C41" i="74"/>
  <c r="D41" i="74"/>
  <c r="E41" i="74"/>
  <c r="F41" i="74"/>
  <c r="G41" i="74"/>
  <c r="H41" i="74"/>
  <c r="I41" i="74"/>
  <c r="J41" i="74"/>
  <c r="K41" i="74"/>
  <c r="L41" i="74"/>
  <c r="M41" i="74"/>
  <c r="N41" i="74"/>
  <c r="O41" i="74"/>
  <c r="C42" i="74"/>
  <c r="D42" i="74"/>
  <c r="E42" i="74"/>
  <c r="F42" i="74"/>
  <c r="G42" i="74"/>
  <c r="H42" i="74"/>
  <c r="I42" i="74"/>
  <c r="J42" i="74"/>
  <c r="K42" i="74"/>
  <c r="L42" i="74"/>
  <c r="M42" i="74"/>
  <c r="N42" i="74"/>
  <c r="O42" i="74"/>
  <c r="C43" i="74"/>
  <c r="D43" i="74"/>
  <c r="E43" i="74"/>
  <c r="F43" i="74"/>
  <c r="G43" i="74"/>
  <c r="H43" i="74"/>
  <c r="I43" i="74"/>
  <c r="J43" i="74"/>
  <c r="K43" i="74"/>
  <c r="L43" i="74"/>
  <c r="M43" i="74"/>
  <c r="N43" i="74"/>
  <c r="O43" i="74"/>
  <c r="C44" i="74"/>
  <c r="D44" i="74"/>
  <c r="E44" i="74"/>
  <c r="F44" i="74"/>
  <c r="G44" i="74"/>
  <c r="H44" i="74"/>
  <c r="I44" i="74"/>
  <c r="J44" i="74"/>
  <c r="K44" i="74"/>
  <c r="L44" i="74"/>
  <c r="M44" i="74"/>
  <c r="N44" i="74"/>
  <c r="O44" i="74"/>
  <c r="C45" i="74"/>
  <c r="D45" i="74"/>
  <c r="E45" i="74"/>
  <c r="F45" i="74"/>
  <c r="G45" i="74"/>
  <c r="H45" i="74"/>
  <c r="I45" i="74"/>
  <c r="J45" i="74"/>
  <c r="K45" i="74"/>
  <c r="L45" i="74"/>
  <c r="M45" i="74"/>
  <c r="N45" i="74"/>
  <c r="O45" i="74"/>
  <c r="C46" i="74"/>
  <c r="D46" i="74"/>
  <c r="E46" i="74"/>
  <c r="F46" i="74"/>
  <c r="G46" i="74"/>
  <c r="H46" i="74"/>
  <c r="I46" i="74"/>
  <c r="J46" i="74"/>
  <c r="K46" i="74"/>
  <c r="L46" i="74"/>
  <c r="M46" i="74"/>
  <c r="N46" i="74"/>
  <c r="O46" i="74"/>
  <c r="C47" i="74"/>
  <c r="D47" i="74"/>
  <c r="E47" i="74"/>
  <c r="F47" i="74"/>
  <c r="G47" i="74"/>
  <c r="H47" i="74"/>
  <c r="I47" i="74"/>
  <c r="J47" i="74"/>
  <c r="K47" i="74"/>
  <c r="L47" i="74"/>
  <c r="M47" i="74"/>
  <c r="N47" i="74"/>
  <c r="O47" i="74"/>
  <c r="C48" i="74"/>
  <c r="D48" i="74"/>
  <c r="E48" i="74"/>
  <c r="F48" i="74"/>
  <c r="G48" i="74"/>
  <c r="H48" i="74"/>
  <c r="I48" i="74"/>
  <c r="J48" i="74"/>
  <c r="K48" i="74"/>
  <c r="L48" i="74"/>
  <c r="M48" i="74"/>
  <c r="N48" i="74"/>
  <c r="O48" i="74"/>
  <c r="C49" i="74"/>
  <c r="D49" i="74"/>
  <c r="E49" i="74"/>
  <c r="F49" i="74"/>
  <c r="G49" i="74"/>
  <c r="H49" i="74"/>
  <c r="I49" i="74"/>
  <c r="J49" i="74"/>
  <c r="K49" i="74"/>
  <c r="L49" i="74"/>
  <c r="M49" i="74"/>
  <c r="N49" i="74"/>
  <c r="O49" i="74"/>
  <c r="C50" i="74"/>
  <c r="D50" i="74"/>
  <c r="E50" i="74"/>
  <c r="F50" i="74"/>
  <c r="G50" i="74"/>
  <c r="H50" i="74"/>
  <c r="I50" i="74"/>
  <c r="J50" i="74"/>
  <c r="K50" i="74"/>
  <c r="L50" i="74"/>
  <c r="M50" i="74"/>
  <c r="N50" i="74"/>
  <c r="O50" i="74"/>
  <c r="C51" i="74"/>
  <c r="D51" i="74"/>
  <c r="E51" i="74"/>
  <c r="F51" i="74"/>
  <c r="G51" i="74"/>
  <c r="H51" i="74"/>
  <c r="I51" i="74"/>
  <c r="J51" i="74"/>
  <c r="K51" i="74"/>
  <c r="L51" i="74"/>
  <c r="M51" i="74"/>
  <c r="N51" i="74"/>
  <c r="O51" i="74"/>
  <c r="C52" i="74"/>
  <c r="D52" i="74"/>
  <c r="E52" i="74"/>
  <c r="F52" i="74"/>
  <c r="G52" i="74"/>
  <c r="H52" i="74"/>
  <c r="I52" i="74"/>
  <c r="J52" i="74"/>
  <c r="K52" i="74"/>
  <c r="L52" i="74"/>
  <c r="M52" i="74"/>
  <c r="N52" i="74"/>
  <c r="O52" i="74"/>
  <c r="C41" i="75"/>
  <c r="D41" i="75"/>
  <c r="E41" i="75"/>
  <c r="F41" i="75"/>
  <c r="G41" i="75"/>
  <c r="H41" i="75"/>
  <c r="I41" i="75"/>
  <c r="J41" i="75"/>
  <c r="K41" i="75"/>
  <c r="L41" i="75"/>
  <c r="M41" i="75"/>
  <c r="N41" i="75"/>
  <c r="O41" i="75"/>
  <c r="C42" i="75"/>
  <c r="D42" i="75"/>
  <c r="E42" i="75"/>
  <c r="F42" i="75"/>
  <c r="G42" i="75"/>
  <c r="H42" i="75"/>
  <c r="I42" i="75"/>
  <c r="J42" i="75"/>
  <c r="K42" i="75"/>
  <c r="L42" i="75"/>
  <c r="M42" i="75"/>
  <c r="N42" i="75"/>
  <c r="O42" i="75"/>
  <c r="C43" i="75"/>
  <c r="D43" i="75"/>
  <c r="E43" i="75"/>
  <c r="F43" i="75"/>
  <c r="G43" i="75"/>
  <c r="H43" i="75"/>
  <c r="I43" i="75"/>
  <c r="J43" i="75"/>
  <c r="K43" i="75"/>
  <c r="L43" i="75"/>
  <c r="M43" i="75"/>
  <c r="N43" i="75"/>
  <c r="O43" i="75"/>
  <c r="C44" i="75"/>
  <c r="D44" i="75"/>
  <c r="E44" i="75"/>
  <c r="F44" i="75"/>
  <c r="G44" i="75"/>
  <c r="H44" i="75"/>
  <c r="I44" i="75"/>
  <c r="J44" i="75"/>
  <c r="K44" i="75"/>
  <c r="L44" i="75"/>
  <c r="M44" i="75"/>
  <c r="N44" i="75"/>
  <c r="O44" i="75"/>
  <c r="C45" i="75"/>
  <c r="D45" i="75"/>
  <c r="E45" i="75"/>
  <c r="F45" i="75"/>
  <c r="G45" i="75"/>
  <c r="H45" i="75"/>
  <c r="I45" i="75"/>
  <c r="J45" i="75"/>
  <c r="K45" i="75"/>
  <c r="L45" i="75"/>
  <c r="M45" i="75"/>
  <c r="N45" i="75"/>
  <c r="O45" i="75"/>
  <c r="C46" i="75"/>
  <c r="D46" i="75"/>
  <c r="E46" i="75"/>
  <c r="F46" i="75"/>
  <c r="G46" i="75"/>
  <c r="H46" i="75"/>
  <c r="I46" i="75"/>
  <c r="J46" i="75"/>
  <c r="K46" i="75"/>
  <c r="L46" i="75"/>
  <c r="M46" i="75"/>
  <c r="N46" i="75"/>
  <c r="O46" i="75"/>
  <c r="C47" i="75"/>
  <c r="D47" i="75"/>
  <c r="E47" i="75"/>
  <c r="F47" i="75"/>
  <c r="G47" i="75"/>
  <c r="H47" i="75"/>
  <c r="I47" i="75"/>
  <c r="J47" i="75"/>
  <c r="K47" i="75"/>
  <c r="L47" i="75"/>
  <c r="M47" i="75"/>
  <c r="N47" i="75"/>
  <c r="O47" i="75"/>
  <c r="C48" i="75"/>
  <c r="D48" i="75"/>
  <c r="E48" i="75"/>
  <c r="F48" i="75"/>
  <c r="G48" i="75"/>
  <c r="H48" i="75"/>
  <c r="I48" i="75"/>
  <c r="J48" i="75"/>
  <c r="K48" i="75"/>
  <c r="L48" i="75"/>
  <c r="M48" i="75"/>
  <c r="N48" i="75"/>
  <c r="O48" i="75"/>
  <c r="C49" i="75"/>
  <c r="D49" i="75"/>
  <c r="E49" i="75"/>
  <c r="F49" i="75"/>
  <c r="G49" i="75"/>
  <c r="H49" i="75"/>
  <c r="I49" i="75"/>
  <c r="J49" i="75"/>
  <c r="K49" i="75"/>
  <c r="L49" i="75"/>
  <c r="M49" i="75"/>
  <c r="N49" i="75"/>
  <c r="O49" i="75"/>
  <c r="C50" i="75"/>
  <c r="D50" i="75"/>
  <c r="E50" i="75"/>
  <c r="F50" i="75"/>
  <c r="G50" i="75"/>
  <c r="H50" i="75"/>
  <c r="I50" i="75"/>
  <c r="J50" i="75"/>
  <c r="K50" i="75"/>
  <c r="L50" i="75"/>
  <c r="M50" i="75"/>
  <c r="N50" i="75"/>
  <c r="O50" i="75"/>
  <c r="C51" i="75"/>
  <c r="D51" i="75"/>
  <c r="E51" i="75"/>
  <c r="F51" i="75"/>
  <c r="G51" i="75"/>
  <c r="H51" i="75"/>
  <c r="I51" i="75"/>
  <c r="J51" i="75"/>
  <c r="K51" i="75"/>
  <c r="L51" i="75"/>
  <c r="M51" i="75"/>
  <c r="N51" i="75"/>
  <c r="O51" i="75"/>
  <c r="C52" i="75"/>
  <c r="D52" i="75"/>
  <c r="E52" i="75"/>
  <c r="F52" i="75"/>
  <c r="G52" i="75"/>
  <c r="H52" i="75"/>
  <c r="I52" i="75"/>
  <c r="J52" i="75"/>
  <c r="K52" i="75"/>
  <c r="L52" i="75"/>
  <c r="M52" i="75"/>
  <c r="N52" i="75"/>
  <c r="O52" i="75"/>
  <c r="C41" i="76"/>
  <c r="D41" i="76"/>
  <c r="E41" i="76"/>
  <c r="F41" i="76"/>
  <c r="G41" i="76"/>
  <c r="H41" i="76"/>
  <c r="I41" i="76"/>
  <c r="J41" i="76"/>
  <c r="K41" i="76"/>
  <c r="L41" i="76"/>
  <c r="M41" i="76"/>
  <c r="N41" i="76"/>
  <c r="O41" i="76"/>
  <c r="C42" i="76"/>
  <c r="D42" i="76"/>
  <c r="E42" i="76"/>
  <c r="F42" i="76"/>
  <c r="G42" i="76"/>
  <c r="H42" i="76"/>
  <c r="I42" i="76"/>
  <c r="J42" i="76"/>
  <c r="K42" i="76"/>
  <c r="L42" i="76"/>
  <c r="M42" i="76"/>
  <c r="N42" i="76"/>
  <c r="O42" i="76"/>
  <c r="C43" i="76"/>
  <c r="D43" i="76"/>
  <c r="E43" i="76"/>
  <c r="F43" i="76"/>
  <c r="G43" i="76"/>
  <c r="H43" i="76"/>
  <c r="I43" i="76"/>
  <c r="J43" i="76"/>
  <c r="K43" i="76"/>
  <c r="L43" i="76"/>
  <c r="M43" i="76"/>
  <c r="N43" i="76"/>
  <c r="O43" i="76"/>
  <c r="C44" i="76"/>
  <c r="D44" i="76"/>
  <c r="E44" i="76"/>
  <c r="F44" i="76"/>
  <c r="G44" i="76"/>
  <c r="H44" i="76"/>
  <c r="I44" i="76"/>
  <c r="J44" i="76"/>
  <c r="K44" i="76"/>
  <c r="L44" i="76"/>
  <c r="M44" i="76"/>
  <c r="N44" i="76"/>
  <c r="O44" i="76"/>
  <c r="C45" i="76"/>
  <c r="D45" i="76"/>
  <c r="E45" i="76"/>
  <c r="F45" i="76"/>
  <c r="G45" i="76"/>
  <c r="H45" i="76"/>
  <c r="I45" i="76"/>
  <c r="J45" i="76"/>
  <c r="K45" i="76"/>
  <c r="L45" i="76"/>
  <c r="M45" i="76"/>
  <c r="N45" i="76"/>
  <c r="O45" i="76"/>
  <c r="C46" i="76"/>
  <c r="D46" i="76"/>
  <c r="E46" i="76"/>
  <c r="F46" i="76"/>
  <c r="G46" i="76"/>
  <c r="H46" i="76"/>
  <c r="I46" i="76"/>
  <c r="J46" i="76"/>
  <c r="K46" i="76"/>
  <c r="L46" i="76"/>
  <c r="M46" i="76"/>
  <c r="N46" i="76"/>
  <c r="O46" i="76"/>
  <c r="C47" i="76"/>
  <c r="D47" i="76"/>
  <c r="E47" i="76"/>
  <c r="F47" i="76"/>
  <c r="G47" i="76"/>
  <c r="H47" i="76"/>
  <c r="I47" i="76"/>
  <c r="J47" i="76"/>
  <c r="K47" i="76"/>
  <c r="L47" i="76"/>
  <c r="M47" i="76"/>
  <c r="N47" i="76"/>
  <c r="O47" i="76"/>
  <c r="C48" i="76"/>
  <c r="D48" i="76"/>
  <c r="E48" i="76"/>
  <c r="F48" i="76"/>
  <c r="G48" i="76"/>
  <c r="H48" i="76"/>
  <c r="I48" i="76"/>
  <c r="J48" i="76"/>
  <c r="K48" i="76"/>
  <c r="L48" i="76"/>
  <c r="M48" i="76"/>
  <c r="N48" i="76"/>
  <c r="O48" i="76"/>
  <c r="C49" i="76"/>
  <c r="D49" i="76"/>
  <c r="E49" i="76"/>
  <c r="F49" i="76"/>
  <c r="G49" i="76"/>
  <c r="H49" i="76"/>
  <c r="I49" i="76"/>
  <c r="J49" i="76"/>
  <c r="K49" i="76"/>
  <c r="L49" i="76"/>
  <c r="M49" i="76"/>
  <c r="N49" i="76"/>
  <c r="O49" i="76"/>
  <c r="C50" i="76"/>
  <c r="D50" i="76"/>
  <c r="E50" i="76"/>
  <c r="F50" i="76"/>
  <c r="G50" i="76"/>
  <c r="H50" i="76"/>
  <c r="I50" i="76"/>
  <c r="J50" i="76"/>
  <c r="K50" i="76"/>
  <c r="L50" i="76"/>
  <c r="M50" i="76"/>
  <c r="N50" i="76"/>
  <c r="O50" i="76"/>
  <c r="C51" i="76"/>
  <c r="D51" i="76"/>
  <c r="E51" i="76"/>
  <c r="F51" i="76"/>
  <c r="G51" i="76"/>
  <c r="H51" i="76"/>
  <c r="I51" i="76"/>
  <c r="J51" i="76"/>
  <c r="K51" i="76"/>
  <c r="L51" i="76"/>
  <c r="M51" i="76"/>
  <c r="N51" i="76"/>
  <c r="O51" i="76"/>
  <c r="C52" i="76"/>
  <c r="D52" i="76"/>
  <c r="E52" i="76"/>
  <c r="F52" i="76"/>
  <c r="G52" i="76"/>
  <c r="H52" i="76"/>
  <c r="I52" i="76"/>
  <c r="J52" i="76"/>
  <c r="K52" i="76"/>
  <c r="L52" i="76"/>
  <c r="M52" i="76"/>
  <c r="N52" i="76"/>
  <c r="O52" i="76"/>
  <c r="C41" i="77"/>
  <c r="D41" i="77"/>
  <c r="E41" i="77"/>
  <c r="F41" i="77"/>
  <c r="G41" i="77"/>
  <c r="H41" i="77"/>
  <c r="I41" i="77"/>
  <c r="J41" i="77"/>
  <c r="K41" i="77"/>
  <c r="L41" i="77"/>
  <c r="M41" i="77"/>
  <c r="N41" i="77"/>
  <c r="O41" i="77"/>
  <c r="C42" i="77"/>
  <c r="D42" i="77"/>
  <c r="E42" i="77"/>
  <c r="F42" i="77"/>
  <c r="G42" i="77"/>
  <c r="H42" i="77"/>
  <c r="I42" i="77"/>
  <c r="J42" i="77"/>
  <c r="K42" i="77"/>
  <c r="L42" i="77"/>
  <c r="M42" i="77"/>
  <c r="N42" i="77"/>
  <c r="O42" i="77"/>
  <c r="C43" i="77"/>
  <c r="D43" i="77"/>
  <c r="E43" i="77"/>
  <c r="F43" i="77"/>
  <c r="G43" i="77"/>
  <c r="H43" i="77"/>
  <c r="I43" i="77"/>
  <c r="J43" i="77"/>
  <c r="K43" i="77"/>
  <c r="L43" i="77"/>
  <c r="M43" i="77"/>
  <c r="N43" i="77"/>
  <c r="O43" i="77"/>
  <c r="C44" i="77"/>
  <c r="D44" i="77"/>
  <c r="E44" i="77"/>
  <c r="F44" i="77"/>
  <c r="G44" i="77"/>
  <c r="H44" i="77"/>
  <c r="I44" i="77"/>
  <c r="J44" i="77"/>
  <c r="K44" i="77"/>
  <c r="L44" i="77"/>
  <c r="M44" i="77"/>
  <c r="N44" i="77"/>
  <c r="O44" i="77"/>
  <c r="C45" i="77"/>
  <c r="D45" i="77"/>
  <c r="E45" i="77"/>
  <c r="F45" i="77"/>
  <c r="G45" i="77"/>
  <c r="H45" i="77"/>
  <c r="I45" i="77"/>
  <c r="J45" i="77"/>
  <c r="K45" i="77"/>
  <c r="L45" i="77"/>
  <c r="M45" i="77"/>
  <c r="N45" i="77"/>
  <c r="O45" i="77"/>
  <c r="C46" i="77"/>
  <c r="D46" i="77"/>
  <c r="E46" i="77"/>
  <c r="F46" i="77"/>
  <c r="G46" i="77"/>
  <c r="H46" i="77"/>
  <c r="I46" i="77"/>
  <c r="J46" i="77"/>
  <c r="K46" i="77"/>
  <c r="L46" i="77"/>
  <c r="M46" i="77"/>
  <c r="N46" i="77"/>
  <c r="O46" i="77"/>
  <c r="C47" i="77"/>
  <c r="D47" i="77"/>
  <c r="E47" i="77"/>
  <c r="F47" i="77"/>
  <c r="G47" i="77"/>
  <c r="H47" i="77"/>
  <c r="I47" i="77"/>
  <c r="J47" i="77"/>
  <c r="K47" i="77"/>
  <c r="L47" i="77"/>
  <c r="M47" i="77"/>
  <c r="N47" i="77"/>
  <c r="O47" i="77"/>
  <c r="C48" i="77"/>
  <c r="D48" i="77"/>
  <c r="E48" i="77"/>
  <c r="F48" i="77"/>
  <c r="G48" i="77"/>
  <c r="H48" i="77"/>
  <c r="I48" i="77"/>
  <c r="J48" i="77"/>
  <c r="K48" i="77"/>
  <c r="L48" i="77"/>
  <c r="M48" i="77"/>
  <c r="N48" i="77"/>
  <c r="O48" i="77"/>
  <c r="C49" i="77"/>
  <c r="D49" i="77"/>
  <c r="E49" i="77"/>
  <c r="F49" i="77"/>
  <c r="G49" i="77"/>
  <c r="H49" i="77"/>
  <c r="I49" i="77"/>
  <c r="J49" i="77"/>
  <c r="K49" i="77"/>
  <c r="L49" i="77"/>
  <c r="M49" i="77"/>
  <c r="N49" i="77"/>
  <c r="O49" i="77"/>
  <c r="C50" i="77"/>
  <c r="D50" i="77"/>
  <c r="E50" i="77"/>
  <c r="F50" i="77"/>
  <c r="G50" i="77"/>
  <c r="H50" i="77"/>
  <c r="I50" i="77"/>
  <c r="J50" i="77"/>
  <c r="K50" i="77"/>
  <c r="L50" i="77"/>
  <c r="M50" i="77"/>
  <c r="N50" i="77"/>
  <c r="O50" i="77"/>
  <c r="C51" i="77"/>
  <c r="D51" i="77"/>
  <c r="E51" i="77"/>
  <c r="F51" i="77"/>
  <c r="G51" i="77"/>
  <c r="H51" i="77"/>
  <c r="I51" i="77"/>
  <c r="J51" i="77"/>
  <c r="K51" i="77"/>
  <c r="L51" i="77"/>
  <c r="M51" i="77"/>
  <c r="N51" i="77"/>
  <c r="O51" i="77"/>
  <c r="C52" i="77"/>
  <c r="D52" i="77"/>
  <c r="E52" i="77"/>
  <c r="F52" i="77"/>
  <c r="G52" i="77"/>
  <c r="H52" i="77"/>
  <c r="I52" i="77"/>
  <c r="J52" i="77"/>
  <c r="K52" i="77"/>
  <c r="L52" i="77"/>
  <c r="M52" i="77"/>
  <c r="N52" i="77"/>
  <c r="O52" i="77"/>
  <c r="C41" i="78"/>
  <c r="D41" i="78"/>
  <c r="E41" i="78"/>
  <c r="F41" i="78"/>
  <c r="G41" i="78"/>
  <c r="H41" i="78"/>
  <c r="I41" i="78"/>
  <c r="J41" i="78"/>
  <c r="K41" i="78"/>
  <c r="L41" i="78"/>
  <c r="M41" i="78"/>
  <c r="N41" i="78"/>
  <c r="O41" i="78"/>
  <c r="C42" i="78"/>
  <c r="D42" i="78"/>
  <c r="E42" i="78"/>
  <c r="F42" i="78"/>
  <c r="G42" i="78"/>
  <c r="H42" i="78"/>
  <c r="I42" i="78"/>
  <c r="J42" i="78"/>
  <c r="K42" i="78"/>
  <c r="L42" i="78"/>
  <c r="M42" i="78"/>
  <c r="N42" i="78"/>
  <c r="O42" i="78"/>
  <c r="C43" i="78"/>
  <c r="D43" i="78"/>
  <c r="E43" i="78"/>
  <c r="F43" i="78"/>
  <c r="G43" i="78"/>
  <c r="H43" i="78"/>
  <c r="I43" i="78"/>
  <c r="J43" i="78"/>
  <c r="K43" i="78"/>
  <c r="L43" i="78"/>
  <c r="M43" i="78"/>
  <c r="N43" i="78"/>
  <c r="O43" i="78"/>
  <c r="C44" i="78"/>
  <c r="D44" i="78"/>
  <c r="E44" i="78"/>
  <c r="F44" i="78"/>
  <c r="G44" i="78"/>
  <c r="H44" i="78"/>
  <c r="I44" i="78"/>
  <c r="J44" i="78"/>
  <c r="K44" i="78"/>
  <c r="L44" i="78"/>
  <c r="M44" i="78"/>
  <c r="N44" i="78"/>
  <c r="O44" i="78"/>
  <c r="C45" i="78"/>
  <c r="D45" i="78"/>
  <c r="E45" i="78"/>
  <c r="F45" i="78"/>
  <c r="G45" i="78"/>
  <c r="H45" i="78"/>
  <c r="I45" i="78"/>
  <c r="J45" i="78"/>
  <c r="K45" i="78"/>
  <c r="L45" i="78"/>
  <c r="M45" i="78"/>
  <c r="N45" i="78"/>
  <c r="O45" i="78"/>
  <c r="C46" i="78"/>
  <c r="D46" i="78"/>
  <c r="E46" i="78"/>
  <c r="F46" i="78"/>
  <c r="G46" i="78"/>
  <c r="H46" i="78"/>
  <c r="I46" i="78"/>
  <c r="J46" i="78"/>
  <c r="K46" i="78"/>
  <c r="L46" i="78"/>
  <c r="M46" i="78"/>
  <c r="N46" i="78"/>
  <c r="O46" i="78"/>
  <c r="C47" i="78"/>
  <c r="D47" i="78"/>
  <c r="E47" i="78"/>
  <c r="F47" i="78"/>
  <c r="G47" i="78"/>
  <c r="H47" i="78"/>
  <c r="I47" i="78"/>
  <c r="J47" i="78"/>
  <c r="K47" i="78"/>
  <c r="L47" i="78"/>
  <c r="M47" i="78"/>
  <c r="N47" i="78"/>
  <c r="O47" i="78"/>
  <c r="C48" i="78"/>
  <c r="D48" i="78"/>
  <c r="E48" i="78"/>
  <c r="F48" i="78"/>
  <c r="G48" i="78"/>
  <c r="H48" i="78"/>
  <c r="I48" i="78"/>
  <c r="J48" i="78"/>
  <c r="K48" i="78"/>
  <c r="L48" i="78"/>
  <c r="M48" i="78"/>
  <c r="N48" i="78"/>
  <c r="O48" i="78"/>
  <c r="C49" i="78"/>
  <c r="D49" i="78"/>
  <c r="E49" i="78"/>
  <c r="F49" i="78"/>
  <c r="G49" i="78"/>
  <c r="H49" i="78"/>
  <c r="I49" i="78"/>
  <c r="J49" i="78"/>
  <c r="K49" i="78"/>
  <c r="L49" i="78"/>
  <c r="M49" i="78"/>
  <c r="N49" i="78"/>
  <c r="O49" i="78"/>
  <c r="C50" i="78"/>
  <c r="D50" i="78"/>
  <c r="E50" i="78"/>
  <c r="F50" i="78"/>
  <c r="G50" i="78"/>
  <c r="H50" i="78"/>
  <c r="I50" i="78"/>
  <c r="J50" i="78"/>
  <c r="K50" i="78"/>
  <c r="L50" i="78"/>
  <c r="M50" i="78"/>
  <c r="N50" i="78"/>
  <c r="O50" i="78"/>
  <c r="C51" i="78"/>
  <c r="D51" i="78"/>
  <c r="E51" i="78"/>
  <c r="F51" i="78"/>
  <c r="G51" i="78"/>
  <c r="H51" i="78"/>
  <c r="I51" i="78"/>
  <c r="J51" i="78"/>
  <c r="K51" i="78"/>
  <c r="L51" i="78"/>
  <c r="M51" i="78"/>
  <c r="N51" i="78"/>
  <c r="O51" i="78"/>
  <c r="C52" i="78"/>
  <c r="D52" i="78"/>
  <c r="E52" i="78"/>
  <c r="F52" i="78"/>
  <c r="G52" i="78"/>
  <c r="H52" i="78"/>
  <c r="I52" i="78"/>
  <c r="J52" i="78"/>
  <c r="K52" i="78"/>
  <c r="L52" i="78"/>
  <c r="M52" i="78"/>
  <c r="N52" i="78"/>
  <c r="O52" i="78"/>
  <c r="C41" i="52"/>
  <c r="C41" i="87" s="1"/>
  <c r="D41" i="52"/>
  <c r="E41" i="52"/>
  <c r="E41" i="87" s="1"/>
  <c r="F41" i="52"/>
  <c r="F41" i="87" s="1"/>
  <c r="G41" i="52"/>
  <c r="G41" i="87" s="1"/>
  <c r="H41" i="52"/>
  <c r="H41" i="87" s="1"/>
  <c r="I41" i="52"/>
  <c r="J41" i="52"/>
  <c r="J41" i="87" s="1"/>
  <c r="K41" i="52"/>
  <c r="K41" i="87" s="1"/>
  <c r="L41" i="52"/>
  <c r="M41" i="52"/>
  <c r="M41" i="87" s="1"/>
  <c r="N41" i="52"/>
  <c r="N41" i="87" s="1"/>
  <c r="O41" i="52"/>
  <c r="O41" i="87" s="1"/>
  <c r="C42" i="52"/>
  <c r="C42" i="87" s="1"/>
  <c r="D42" i="52"/>
  <c r="E42" i="52"/>
  <c r="E42" i="87" s="1"/>
  <c r="F42" i="52"/>
  <c r="F42" i="87" s="1"/>
  <c r="G42" i="52"/>
  <c r="H42" i="52"/>
  <c r="H42" i="87" s="1"/>
  <c r="I42" i="52"/>
  <c r="I42" i="87" s="1"/>
  <c r="J42" i="52"/>
  <c r="J42" i="87" s="1"/>
  <c r="K42" i="52"/>
  <c r="K42" i="87" s="1"/>
  <c r="L42" i="52"/>
  <c r="M42" i="52"/>
  <c r="M42" i="87" s="1"/>
  <c r="N42" i="52"/>
  <c r="N42" i="87" s="1"/>
  <c r="O42" i="52"/>
  <c r="C43" i="52"/>
  <c r="C43" i="87" s="1"/>
  <c r="D43" i="52"/>
  <c r="E43" i="52"/>
  <c r="E43" i="87" s="1"/>
  <c r="F43" i="52"/>
  <c r="F43" i="87" s="1"/>
  <c r="G43" i="52"/>
  <c r="H43" i="52"/>
  <c r="H43" i="87" s="1"/>
  <c r="I43" i="52"/>
  <c r="I43" i="87" s="1"/>
  <c r="J43" i="52"/>
  <c r="K43" i="52"/>
  <c r="K43" i="87" s="1"/>
  <c r="L43" i="52"/>
  <c r="L43" i="87" s="1"/>
  <c r="M43" i="52"/>
  <c r="M43" i="87" s="1"/>
  <c r="N43" i="52"/>
  <c r="N43" i="87" s="1"/>
  <c r="O43" i="52"/>
  <c r="C44" i="52"/>
  <c r="C44" i="87" s="1"/>
  <c r="D44" i="52"/>
  <c r="D44" i="87" s="1"/>
  <c r="E44" i="52"/>
  <c r="F44" i="52"/>
  <c r="F44" i="87" s="1"/>
  <c r="G44" i="52"/>
  <c r="G44" i="87" s="1"/>
  <c r="H44" i="52"/>
  <c r="H44" i="87" s="1"/>
  <c r="I44" i="52"/>
  <c r="I44" i="87" s="1"/>
  <c r="J44" i="52"/>
  <c r="K44" i="52"/>
  <c r="K44" i="87" s="1"/>
  <c r="L44" i="52"/>
  <c r="L44" i="87" s="1"/>
  <c r="M44" i="52"/>
  <c r="N44" i="52"/>
  <c r="N44" i="87" s="1"/>
  <c r="O44" i="52"/>
  <c r="O44" i="87" s="1"/>
  <c r="C45" i="52"/>
  <c r="C45" i="87" s="1"/>
  <c r="D45" i="52"/>
  <c r="E45" i="52"/>
  <c r="F45" i="52"/>
  <c r="F45" i="87" s="1"/>
  <c r="G45" i="52"/>
  <c r="G45" i="87" s="1"/>
  <c r="H45" i="52"/>
  <c r="I45" i="52"/>
  <c r="I45" i="87" s="1"/>
  <c r="J45" i="52"/>
  <c r="J45" i="87" s="1"/>
  <c r="K45" i="52"/>
  <c r="K45" i="87" s="1"/>
  <c r="L45" i="52"/>
  <c r="L45" i="87" s="1"/>
  <c r="M45" i="52"/>
  <c r="N45" i="52"/>
  <c r="N45" i="87" s="1"/>
  <c r="O45" i="52"/>
  <c r="O45" i="87" s="1"/>
  <c r="C46" i="52"/>
  <c r="D46" i="52"/>
  <c r="D46" i="87" s="1"/>
  <c r="E46" i="52"/>
  <c r="E46" i="87" s="1"/>
  <c r="F46" i="52"/>
  <c r="F46" i="87" s="1"/>
  <c r="G46" i="52"/>
  <c r="G46" i="87" s="1"/>
  <c r="H46" i="52"/>
  <c r="I46" i="52"/>
  <c r="I46" i="87" s="1"/>
  <c r="J46" i="52"/>
  <c r="J46" i="87" s="1"/>
  <c r="K46" i="52"/>
  <c r="L46" i="52"/>
  <c r="L46" i="87" s="1"/>
  <c r="M46" i="52"/>
  <c r="M46" i="87" s="1"/>
  <c r="N46" i="52"/>
  <c r="N46" i="87" s="1"/>
  <c r="O46" i="52"/>
  <c r="O46" i="87" s="1"/>
  <c r="C47" i="52"/>
  <c r="D47" i="52"/>
  <c r="D47" i="87" s="1"/>
  <c r="E47" i="52"/>
  <c r="E47" i="87" s="1"/>
  <c r="F47" i="52"/>
  <c r="G47" i="52"/>
  <c r="G47" i="87" s="1"/>
  <c r="H47" i="52"/>
  <c r="H47" i="87" s="1"/>
  <c r="I47" i="52"/>
  <c r="I47" i="87" s="1"/>
  <c r="J47" i="52"/>
  <c r="J47" i="87" s="1"/>
  <c r="K47" i="52"/>
  <c r="L47" i="52"/>
  <c r="L47" i="87" s="1"/>
  <c r="M47" i="52"/>
  <c r="M47" i="87" s="1"/>
  <c r="N47" i="52"/>
  <c r="O47" i="52"/>
  <c r="O47" i="87" s="1"/>
  <c r="C48" i="52"/>
  <c r="C48" i="87" s="1"/>
  <c r="D48" i="52"/>
  <c r="D48" i="87" s="1"/>
  <c r="E48" i="52"/>
  <c r="E48" i="87" s="1"/>
  <c r="F48" i="52"/>
  <c r="G48" i="52"/>
  <c r="G48" i="87" s="1"/>
  <c r="H48" i="52"/>
  <c r="H48" i="87" s="1"/>
  <c r="I48" i="52"/>
  <c r="J48" i="52"/>
  <c r="J48" i="87" s="1"/>
  <c r="K48" i="52"/>
  <c r="K48" i="87" s="1"/>
  <c r="L48" i="52"/>
  <c r="L48" i="87" s="1"/>
  <c r="M48" i="52"/>
  <c r="M48" i="87" s="1"/>
  <c r="N48" i="52"/>
  <c r="O48" i="52"/>
  <c r="O48" i="87" s="1"/>
  <c r="C49" i="52"/>
  <c r="C49" i="87" s="1"/>
  <c r="D49" i="52"/>
  <c r="E49" i="52"/>
  <c r="E49" i="87" s="1"/>
  <c r="F49" i="52"/>
  <c r="F49" i="87" s="1"/>
  <c r="G49" i="52"/>
  <c r="G49" i="87" s="1"/>
  <c r="H49" i="52"/>
  <c r="H49" i="87" s="1"/>
  <c r="I49" i="52"/>
  <c r="J49" i="52"/>
  <c r="J49" i="87" s="1"/>
  <c r="K49" i="52"/>
  <c r="K49" i="87" s="1"/>
  <c r="L49" i="52"/>
  <c r="M49" i="52"/>
  <c r="M49" i="87" s="1"/>
  <c r="N49" i="52"/>
  <c r="N49" i="87" s="1"/>
  <c r="O49" i="52"/>
  <c r="O49" i="87" s="1"/>
  <c r="C50" i="52"/>
  <c r="C50" i="87" s="1"/>
  <c r="D50" i="52"/>
  <c r="E50" i="52"/>
  <c r="E50" i="87" s="1"/>
  <c r="F50" i="52"/>
  <c r="F50" i="87" s="1"/>
  <c r="G50" i="52"/>
  <c r="H50" i="52"/>
  <c r="H50" i="87" s="1"/>
  <c r="I50" i="52"/>
  <c r="I50" i="87" s="1"/>
  <c r="J50" i="52"/>
  <c r="J50" i="87" s="1"/>
  <c r="K50" i="52"/>
  <c r="K50" i="87" s="1"/>
  <c r="L50" i="52"/>
  <c r="M50" i="52"/>
  <c r="M50" i="87" s="1"/>
  <c r="N50" i="52"/>
  <c r="N50" i="87" s="1"/>
  <c r="O50" i="52"/>
  <c r="C51" i="52"/>
  <c r="C51" i="87" s="1"/>
  <c r="D51" i="52"/>
  <c r="E51" i="52"/>
  <c r="E51" i="87" s="1"/>
  <c r="F51" i="52"/>
  <c r="F51" i="87" s="1"/>
  <c r="G51" i="52"/>
  <c r="H51" i="52"/>
  <c r="H51" i="87" s="1"/>
  <c r="I51" i="52"/>
  <c r="I51" i="87" s="1"/>
  <c r="J51" i="52"/>
  <c r="K51" i="52"/>
  <c r="L51" i="52"/>
  <c r="L51" i="87" s="1"/>
  <c r="M51" i="52"/>
  <c r="M51" i="87" s="1"/>
  <c r="N51" i="52"/>
  <c r="N51" i="87" s="1"/>
  <c r="O51" i="52"/>
  <c r="C52" i="52"/>
  <c r="C52" i="87" s="1"/>
  <c r="D52" i="52"/>
  <c r="D52" i="87" s="1"/>
  <c r="E52" i="52"/>
  <c r="F52" i="52"/>
  <c r="G52" i="52"/>
  <c r="G52" i="87" s="1"/>
  <c r="H52" i="52"/>
  <c r="H52" i="87" s="1"/>
  <c r="I52" i="52"/>
  <c r="J52" i="52"/>
  <c r="K52" i="52"/>
  <c r="K52" i="87" s="1"/>
  <c r="L52" i="52"/>
  <c r="L52" i="87" s="1"/>
  <c r="M52" i="52"/>
  <c r="N52" i="52"/>
  <c r="O52" i="52"/>
  <c r="O52" i="87" s="1"/>
  <c r="D40" i="53"/>
  <c r="E40" i="53"/>
  <c r="F40" i="53"/>
  <c r="G40" i="53"/>
  <c r="H40" i="53"/>
  <c r="I40" i="53"/>
  <c r="J40" i="53"/>
  <c r="K40" i="53"/>
  <c r="L40" i="53"/>
  <c r="M40" i="53"/>
  <c r="N40" i="53"/>
  <c r="O40" i="53"/>
  <c r="D40" i="54"/>
  <c r="E40" i="54"/>
  <c r="F40" i="54"/>
  <c r="G40" i="54"/>
  <c r="H40" i="54"/>
  <c r="I40" i="54"/>
  <c r="J40" i="54"/>
  <c r="K40" i="54"/>
  <c r="L40" i="54"/>
  <c r="M40" i="54"/>
  <c r="N40" i="54"/>
  <c r="O40" i="54"/>
  <c r="D40" i="55"/>
  <c r="E40" i="55"/>
  <c r="F40" i="55"/>
  <c r="G40" i="55"/>
  <c r="H40" i="55"/>
  <c r="I40" i="55"/>
  <c r="J40" i="55"/>
  <c r="K40" i="55"/>
  <c r="L40" i="55"/>
  <c r="M40" i="55"/>
  <c r="N40" i="55"/>
  <c r="O40" i="55"/>
  <c r="D40" i="56"/>
  <c r="E40" i="56"/>
  <c r="F40" i="56"/>
  <c r="G40" i="56"/>
  <c r="H40" i="56"/>
  <c r="I40" i="56"/>
  <c r="J40" i="56"/>
  <c r="K40" i="56"/>
  <c r="L40" i="56"/>
  <c r="M40" i="56"/>
  <c r="N40" i="56"/>
  <c r="O40" i="56"/>
  <c r="D40" i="57"/>
  <c r="E40" i="57"/>
  <c r="F40" i="57"/>
  <c r="G40" i="57"/>
  <c r="H40" i="57"/>
  <c r="I40" i="57"/>
  <c r="J40" i="57"/>
  <c r="K40" i="57"/>
  <c r="L40" i="57"/>
  <c r="M40" i="57"/>
  <c r="N40" i="57"/>
  <c r="O40" i="57"/>
  <c r="D40" i="58"/>
  <c r="E40" i="58"/>
  <c r="F40" i="58"/>
  <c r="G40" i="58"/>
  <c r="H40" i="58"/>
  <c r="I40" i="58"/>
  <c r="J40" i="58"/>
  <c r="K40" i="58"/>
  <c r="L40" i="58"/>
  <c r="M40" i="58"/>
  <c r="N40" i="58"/>
  <c r="O40" i="58"/>
  <c r="D40" i="59"/>
  <c r="E40" i="59"/>
  <c r="F40" i="59"/>
  <c r="G40" i="59"/>
  <c r="H40" i="59"/>
  <c r="I40" i="59"/>
  <c r="J40" i="59"/>
  <c r="K40" i="59"/>
  <c r="L40" i="59"/>
  <c r="M40" i="59"/>
  <c r="N40" i="59"/>
  <c r="O40" i="59"/>
  <c r="D40" i="60"/>
  <c r="E40" i="60"/>
  <c r="F40" i="60"/>
  <c r="G40" i="60"/>
  <c r="H40" i="60"/>
  <c r="I40" i="60"/>
  <c r="J40" i="60"/>
  <c r="K40" i="60"/>
  <c r="L40" i="60"/>
  <c r="M40" i="60"/>
  <c r="N40" i="60"/>
  <c r="O40" i="60"/>
  <c r="D40" i="61"/>
  <c r="E40" i="61"/>
  <c r="F40" i="61"/>
  <c r="G40" i="61"/>
  <c r="H40" i="61"/>
  <c r="I40" i="61"/>
  <c r="J40" i="61"/>
  <c r="K40" i="61"/>
  <c r="L40" i="61"/>
  <c r="M40" i="61"/>
  <c r="N40" i="61"/>
  <c r="O40" i="61"/>
  <c r="D40" i="62"/>
  <c r="E40" i="62"/>
  <c r="F40" i="62"/>
  <c r="G40" i="62"/>
  <c r="H40" i="62"/>
  <c r="I40" i="62"/>
  <c r="J40" i="62"/>
  <c r="K40" i="62"/>
  <c r="L40" i="62"/>
  <c r="M40" i="62"/>
  <c r="N40" i="62"/>
  <c r="O40" i="62"/>
  <c r="D40" i="63"/>
  <c r="E40" i="63"/>
  <c r="F40" i="63"/>
  <c r="G40" i="63"/>
  <c r="H40" i="63"/>
  <c r="I40" i="63"/>
  <c r="J40" i="63"/>
  <c r="K40" i="63"/>
  <c r="L40" i="63"/>
  <c r="M40" i="63"/>
  <c r="N40" i="63"/>
  <c r="O40" i="63"/>
  <c r="D40" i="64"/>
  <c r="E40" i="64"/>
  <c r="F40" i="64"/>
  <c r="G40" i="64"/>
  <c r="H40" i="64"/>
  <c r="I40" i="64"/>
  <c r="J40" i="64"/>
  <c r="K40" i="64"/>
  <c r="L40" i="64"/>
  <c r="M40" i="64"/>
  <c r="N40" i="64"/>
  <c r="O40" i="64"/>
  <c r="D40" i="9"/>
  <c r="E40" i="9"/>
  <c r="F40" i="9"/>
  <c r="G40" i="9"/>
  <c r="H40" i="9"/>
  <c r="I40" i="9"/>
  <c r="J40" i="9"/>
  <c r="K40" i="9"/>
  <c r="L40" i="9"/>
  <c r="M40" i="9"/>
  <c r="N40" i="9"/>
  <c r="O40" i="9"/>
  <c r="D40" i="12"/>
  <c r="E40" i="12"/>
  <c r="F40" i="12"/>
  <c r="G40" i="12"/>
  <c r="H40" i="12"/>
  <c r="I40" i="12"/>
  <c r="J40" i="12"/>
  <c r="K40" i="12"/>
  <c r="L40" i="12"/>
  <c r="M40" i="12"/>
  <c r="N40" i="12"/>
  <c r="O40" i="12"/>
  <c r="D40" i="11"/>
  <c r="E40" i="11"/>
  <c r="F40" i="11"/>
  <c r="G40" i="11"/>
  <c r="H40" i="11"/>
  <c r="I40" i="11"/>
  <c r="J40" i="11"/>
  <c r="K40" i="11"/>
  <c r="L40" i="11"/>
  <c r="M40" i="11"/>
  <c r="N40" i="11"/>
  <c r="O40" i="11"/>
  <c r="D40" i="7"/>
  <c r="E40" i="7"/>
  <c r="F40" i="7"/>
  <c r="G40" i="7"/>
  <c r="H40" i="7"/>
  <c r="I40" i="7"/>
  <c r="J40" i="7"/>
  <c r="K40" i="7"/>
  <c r="L40" i="7"/>
  <c r="M40" i="7"/>
  <c r="N40" i="7"/>
  <c r="O40" i="7"/>
  <c r="D40" i="65"/>
  <c r="E40" i="65"/>
  <c r="F40" i="65"/>
  <c r="G40" i="65"/>
  <c r="H40" i="65"/>
  <c r="I40" i="65"/>
  <c r="J40" i="65"/>
  <c r="K40" i="65"/>
  <c r="L40" i="65"/>
  <c r="M40" i="65"/>
  <c r="N40" i="65"/>
  <c r="O40" i="65"/>
  <c r="D40" i="66"/>
  <c r="E40" i="66"/>
  <c r="F40" i="66"/>
  <c r="G40" i="66"/>
  <c r="H40" i="66"/>
  <c r="I40" i="66"/>
  <c r="J40" i="66"/>
  <c r="K40" i="66"/>
  <c r="L40" i="66"/>
  <c r="M40" i="66"/>
  <c r="N40" i="66"/>
  <c r="O40" i="66"/>
  <c r="D40" i="67"/>
  <c r="E40" i="67"/>
  <c r="F40" i="67"/>
  <c r="G40" i="67"/>
  <c r="H40" i="67"/>
  <c r="I40" i="67"/>
  <c r="J40" i="67"/>
  <c r="K40" i="67"/>
  <c r="L40" i="67"/>
  <c r="M40" i="67"/>
  <c r="N40" i="67"/>
  <c r="O40" i="67"/>
  <c r="D40" i="68"/>
  <c r="E40" i="68"/>
  <c r="F40" i="68"/>
  <c r="G40" i="68"/>
  <c r="H40" i="68"/>
  <c r="I40" i="68"/>
  <c r="J40" i="68"/>
  <c r="K40" i="68"/>
  <c r="L40" i="68"/>
  <c r="M40" i="68"/>
  <c r="N40" i="68"/>
  <c r="O40" i="68"/>
  <c r="D40" i="69"/>
  <c r="E40" i="69"/>
  <c r="F40" i="69"/>
  <c r="G40" i="69"/>
  <c r="H40" i="69"/>
  <c r="I40" i="69"/>
  <c r="J40" i="69"/>
  <c r="K40" i="69"/>
  <c r="L40" i="69"/>
  <c r="M40" i="69"/>
  <c r="N40" i="69"/>
  <c r="O40" i="69"/>
  <c r="D40" i="70"/>
  <c r="E40" i="70"/>
  <c r="F40" i="70"/>
  <c r="G40" i="70"/>
  <c r="H40" i="70"/>
  <c r="I40" i="70"/>
  <c r="J40" i="70"/>
  <c r="K40" i="70"/>
  <c r="L40" i="70"/>
  <c r="M40" i="70"/>
  <c r="N40" i="70"/>
  <c r="O40" i="70"/>
  <c r="D40" i="71"/>
  <c r="E40" i="71"/>
  <c r="F40" i="71"/>
  <c r="G40" i="71"/>
  <c r="H40" i="71"/>
  <c r="I40" i="71"/>
  <c r="J40" i="71"/>
  <c r="K40" i="71"/>
  <c r="L40" i="71"/>
  <c r="M40" i="71"/>
  <c r="N40" i="71"/>
  <c r="O40" i="71"/>
  <c r="D40" i="72"/>
  <c r="E40" i="72"/>
  <c r="F40" i="72"/>
  <c r="G40" i="72"/>
  <c r="H40" i="72"/>
  <c r="I40" i="72"/>
  <c r="J40" i="72"/>
  <c r="K40" i="72"/>
  <c r="L40" i="72"/>
  <c r="M40" i="72"/>
  <c r="N40" i="72"/>
  <c r="O40" i="72"/>
  <c r="D40" i="73"/>
  <c r="E40" i="73"/>
  <c r="F40" i="73"/>
  <c r="G40" i="73"/>
  <c r="H40" i="73"/>
  <c r="I40" i="73"/>
  <c r="J40" i="73"/>
  <c r="K40" i="73"/>
  <c r="L40" i="73"/>
  <c r="M40" i="73"/>
  <c r="N40" i="73"/>
  <c r="O40" i="73"/>
  <c r="D40" i="74"/>
  <c r="E40" i="74"/>
  <c r="F40" i="74"/>
  <c r="G40" i="74"/>
  <c r="H40" i="74"/>
  <c r="I40" i="74"/>
  <c r="J40" i="74"/>
  <c r="K40" i="74"/>
  <c r="L40" i="74"/>
  <c r="M40" i="74"/>
  <c r="N40" i="74"/>
  <c r="O40" i="74"/>
  <c r="D40" i="75"/>
  <c r="E40" i="75"/>
  <c r="F40" i="75"/>
  <c r="G40" i="75"/>
  <c r="H40" i="75"/>
  <c r="I40" i="75"/>
  <c r="J40" i="75"/>
  <c r="K40" i="75"/>
  <c r="L40" i="75"/>
  <c r="M40" i="75"/>
  <c r="N40" i="75"/>
  <c r="O40" i="75"/>
  <c r="D40" i="76"/>
  <c r="E40" i="76"/>
  <c r="F40" i="76"/>
  <c r="G40" i="76"/>
  <c r="H40" i="76"/>
  <c r="I40" i="76"/>
  <c r="J40" i="76"/>
  <c r="K40" i="76"/>
  <c r="L40" i="76"/>
  <c r="M40" i="76"/>
  <c r="N40" i="76"/>
  <c r="O40" i="76"/>
  <c r="D40" i="77"/>
  <c r="E40" i="77"/>
  <c r="F40" i="77"/>
  <c r="G40" i="77"/>
  <c r="H40" i="77"/>
  <c r="I40" i="77"/>
  <c r="J40" i="77"/>
  <c r="K40" i="77"/>
  <c r="L40" i="77"/>
  <c r="M40" i="77"/>
  <c r="N40" i="77"/>
  <c r="O40" i="77"/>
  <c r="D40" i="78"/>
  <c r="E40" i="78"/>
  <c r="F40" i="78"/>
  <c r="G40" i="78"/>
  <c r="H40" i="78"/>
  <c r="I40" i="78"/>
  <c r="J40" i="78"/>
  <c r="K40" i="78"/>
  <c r="L40" i="78"/>
  <c r="M40" i="78"/>
  <c r="N40" i="78"/>
  <c r="O40" i="78"/>
  <c r="D40" i="52"/>
  <c r="E40" i="52"/>
  <c r="F40" i="52"/>
  <c r="G40" i="52"/>
  <c r="H40" i="52"/>
  <c r="I40" i="52"/>
  <c r="J40" i="52"/>
  <c r="K40" i="52"/>
  <c r="L40" i="52"/>
  <c r="M40" i="52"/>
  <c r="N40" i="52"/>
  <c r="O40" i="52"/>
  <c r="C40" i="53"/>
  <c r="C40" i="54"/>
  <c r="C40" i="55"/>
  <c r="C40" i="56"/>
  <c r="C40" i="57"/>
  <c r="C40" i="58"/>
  <c r="C40" i="59"/>
  <c r="C40" i="60"/>
  <c r="C40" i="61"/>
  <c r="C40" i="62"/>
  <c r="C40" i="63"/>
  <c r="C40" i="64"/>
  <c r="C40" i="9"/>
  <c r="C40" i="12"/>
  <c r="C40" i="11"/>
  <c r="C40" i="7"/>
  <c r="C40" i="65"/>
  <c r="C40" i="66"/>
  <c r="C40" i="67"/>
  <c r="C40" i="68"/>
  <c r="C40" i="69"/>
  <c r="C40" i="70"/>
  <c r="C40" i="71"/>
  <c r="C40" i="72"/>
  <c r="C40" i="73"/>
  <c r="C40" i="74"/>
  <c r="C40" i="75"/>
  <c r="C40" i="76"/>
  <c r="C40" i="77"/>
  <c r="C40" i="78"/>
  <c r="C40" i="52"/>
  <c r="U55" i="8"/>
  <c r="V55" i="8"/>
  <c r="W55" i="8"/>
  <c r="X55" i="8"/>
  <c r="U56" i="8"/>
  <c r="V56" i="8"/>
  <c r="W56" i="8"/>
  <c r="X56" i="8"/>
  <c r="U57" i="8"/>
  <c r="V57" i="8"/>
  <c r="W57" i="8"/>
  <c r="X57" i="8"/>
  <c r="U58" i="8"/>
  <c r="V58" i="8"/>
  <c r="W58" i="8"/>
  <c r="X58" i="8"/>
  <c r="U59" i="8"/>
  <c r="V59" i="8"/>
  <c r="W59" i="8"/>
  <c r="X59" i="8"/>
  <c r="U60" i="8"/>
  <c r="V60" i="8"/>
  <c r="W60" i="8"/>
  <c r="X60" i="8"/>
  <c r="U61" i="8"/>
  <c r="V61" i="8"/>
  <c r="W61" i="8"/>
  <c r="X61" i="8"/>
  <c r="U62" i="8"/>
  <c r="V62" i="8"/>
  <c r="W62" i="8"/>
  <c r="X62" i="8"/>
  <c r="U63" i="8"/>
  <c r="V63" i="8"/>
  <c r="W63" i="8"/>
  <c r="X63" i="8"/>
  <c r="U64" i="8"/>
  <c r="V64" i="8"/>
  <c r="W64" i="8"/>
  <c r="X64" i="8"/>
  <c r="U65" i="8"/>
  <c r="V65" i="8"/>
  <c r="W65" i="8"/>
  <c r="X65" i="8"/>
  <c r="U66" i="8"/>
  <c r="V66" i="8"/>
  <c r="W66" i="8"/>
  <c r="X66" i="8"/>
  <c r="V67" i="8"/>
  <c r="W67" i="8"/>
  <c r="X67" i="8"/>
  <c r="U55" i="2"/>
  <c r="V55" i="2"/>
  <c r="W55" i="2"/>
  <c r="Z55" i="2"/>
  <c r="U56" i="2"/>
  <c r="V56" i="2"/>
  <c r="W56" i="2"/>
  <c r="Z56" i="2"/>
  <c r="U57" i="2"/>
  <c r="V57" i="2"/>
  <c r="W57" i="2"/>
  <c r="Z57" i="2"/>
  <c r="U58" i="2"/>
  <c r="V58" i="2"/>
  <c r="W58" i="2"/>
  <c r="Z58" i="2"/>
  <c r="U59" i="2"/>
  <c r="V59" i="2"/>
  <c r="W59" i="2"/>
  <c r="Z59" i="2"/>
  <c r="U60" i="2"/>
  <c r="V60" i="2"/>
  <c r="W60" i="2"/>
  <c r="Z60" i="2"/>
  <c r="U61" i="2"/>
  <c r="V61" i="2"/>
  <c r="W61" i="2"/>
  <c r="Z61" i="2"/>
  <c r="U62" i="2"/>
  <c r="V62" i="2"/>
  <c r="W62" i="2"/>
  <c r="Z62" i="2"/>
  <c r="U63" i="2"/>
  <c r="V63" i="2"/>
  <c r="W63" i="2"/>
  <c r="Z63" i="2"/>
  <c r="U64" i="2"/>
  <c r="V64" i="2"/>
  <c r="W64" i="2"/>
  <c r="Z64" i="2"/>
  <c r="U65" i="2"/>
  <c r="V65" i="2"/>
  <c r="W65" i="2"/>
  <c r="Z65" i="2"/>
  <c r="U66" i="2"/>
  <c r="V66" i="2"/>
  <c r="W66" i="2"/>
  <c r="Z66" i="2"/>
  <c r="U67" i="2"/>
  <c r="V67" i="2"/>
  <c r="W67" i="2"/>
  <c r="Z67" i="2"/>
  <c r="U55" i="3"/>
  <c r="V55" i="3"/>
  <c r="W55" i="3"/>
  <c r="X55" i="3"/>
  <c r="U56" i="3"/>
  <c r="V56" i="3"/>
  <c r="W56" i="3"/>
  <c r="X56" i="3"/>
  <c r="U57" i="3"/>
  <c r="V57" i="3"/>
  <c r="W57" i="3"/>
  <c r="X57" i="3"/>
  <c r="U58" i="3"/>
  <c r="V58" i="3"/>
  <c r="W58" i="3"/>
  <c r="X58" i="3"/>
  <c r="U59" i="3"/>
  <c r="V59" i="3"/>
  <c r="W59" i="3"/>
  <c r="X59" i="3"/>
  <c r="U60" i="3"/>
  <c r="V60" i="3"/>
  <c r="W60" i="3"/>
  <c r="X60" i="3"/>
  <c r="U61" i="3"/>
  <c r="V61" i="3"/>
  <c r="W61" i="3"/>
  <c r="X61" i="3"/>
  <c r="U62" i="3"/>
  <c r="V62" i="3"/>
  <c r="W62" i="3"/>
  <c r="X62" i="3"/>
  <c r="U63" i="3"/>
  <c r="V63" i="3"/>
  <c r="W63" i="3"/>
  <c r="X63" i="3"/>
  <c r="U64" i="3"/>
  <c r="V64" i="3"/>
  <c r="W64" i="3"/>
  <c r="X64" i="3"/>
  <c r="U65" i="3"/>
  <c r="V65" i="3"/>
  <c r="W65" i="3"/>
  <c r="X65" i="3"/>
  <c r="U66" i="3"/>
  <c r="V66" i="3"/>
  <c r="W66" i="3"/>
  <c r="X66" i="3"/>
  <c r="U67" i="3"/>
  <c r="V67" i="3"/>
  <c r="W67" i="3"/>
  <c r="X67" i="3"/>
  <c r="U55" i="4"/>
  <c r="V55" i="4"/>
  <c r="W55" i="4"/>
  <c r="X55" i="4"/>
  <c r="U56" i="4"/>
  <c r="V56" i="4"/>
  <c r="W56" i="4"/>
  <c r="X56" i="4"/>
  <c r="U57" i="4"/>
  <c r="V57" i="4"/>
  <c r="W57" i="4"/>
  <c r="X57" i="4"/>
  <c r="U58" i="4"/>
  <c r="V58" i="4"/>
  <c r="W58" i="4"/>
  <c r="X58" i="4"/>
  <c r="U59" i="4"/>
  <c r="V59" i="4"/>
  <c r="W59" i="4"/>
  <c r="X59" i="4"/>
  <c r="U60" i="4"/>
  <c r="V60" i="4"/>
  <c r="W60" i="4"/>
  <c r="X60" i="4"/>
  <c r="U61" i="4"/>
  <c r="V61" i="4"/>
  <c r="W61" i="4"/>
  <c r="X61" i="4"/>
  <c r="U62" i="4"/>
  <c r="V62" i="4"/>
  <c r="W62" i="4"/>
  <c r="X62" i="4"/>
  <c r="U63" i="4"/>
  <c r="V63" i="4"/>
  <c r="W63" i="4"/>
  <c r="X63" i="4"/>
  <c r="U64" i="4"/>
  <c r="V64" i="4"/>
  <c r="W64" i="4"/>
  <c r="X64" i="4"/>
  <c r="U65" i="4"/>
  <c r="V65" i="4"/>
  <c r="W65" i="4"/>
  <c r="X65" i="4"/>
  <c r="U66" i="4"/>
  <c r="V66" i="4"/>
  <c r="W66" i="4"/>
  <c r="X66" i="4"/>
  <c r="U67" i="4"/>
  <c r="V67" i="4"/>
  <c r="W67" i="4"/>
  <c r="X67" i="4"/>
  <c r="U55" i="5"/>
  <c r="V55" i="5"/>
  <c r="W55" i="5"/>
  <c r="X55" i="5"/>
  <c r="U56" i="5"/>
  <c r="V56" i="5"/>
  <c r="W56" i="5"/>
  <c r="X56" i="5"/>
  <c r="U57" i="5"/>
  <c r="V57" i="5"/>
  <c r="W57" i="5"/>
  <c r="X57" i="5"/>
  <c r="U58" i="5"/>
  <c r="V58" i="5"/>
  <c r="W58" i="5"/>
  <c r="X58" i="5"/>
  <c r="U59" i="5"/>
  <c r="V59" i="5"/>
  <c r="W59" i="5"/>
  <c r="X59" i="5"/>
  <c r="U60" i="5"/>
  <c r="V60" i="5"/>
  <c r="W60" i="5"/>
  <c r="X60" i="5"/>
  <c r="U61" i="5"/>
  <c r="V61" i="5"/>
  <c r="W61" i="5"/>
  <c r="X61" i="5"/>
  <c r="U62" i="5"/>
  <c r="V62" i="5"/>
  <c r="W62" i="5"/>
  <c r="X62" i="5"/>
  <c r="U63" i="5"/>
  <c r="V63" i="5"/>
  <c r="W63" i="5"/>
  <c r="X63" i="5"/>
  <c r="U64" i="5"/>
  <c r="V64" i="5"/>
  <c r="W64" i="5"/>
  <c r="X64" i="5"/>
  <c r="U65" i="5"/>
  <c r="V65" i="5"/>
  <c r="W65" i="5"/>
  <c r="X65" i="5"/>
  <c r="U66" i="5"/>
  <c r="V66" i="5"/>
  <c r="W66" i="5"/>
  <c r="X66" i="5"/>
  <c r="U67" i="5"/>
  <c r="V67" i="5"/>
  <c r="W67" i="5"/>
  <c r="X67" i="5"/>
  <c r="U55" i="81"/>
  <c r="V55" i="81"/>
  <c r="W55" i="81"/>
  <c r="X55" i="81"/>
  <c r="U56" i="81"/>
  <c r="V56" i="81"/>
  <c r="W56" i="81"/>
  <c r="X56" i="81"/>
  <c r="U57" i="81"/>
  <c r="V57" i="81"/>
  <c r="W57" i="81"/>
  <c r="X57" i="81"/>
  <c r="U58" i="81"/>
  <c r="V58" i="81"/>
  <c r="W58" i="81"/>
  <c r="X58" i="81"/>
  <c r="U59" i="81"/>
  <c r="V59" i="81"/>
  <c r="W59" i="81"/>
  <c r="X59" i="81"/>
  <c r="U60" i="81"/>
  <c r="V60" i="81"/>
  <c r="W60" i="81"/>
  <c r="X60" i="81"/>
  <c r="U61" i="81"/>
  <c r="V61" i="81"/>
  <c r="W61" i="81"/>
  <c r="X61" i="81"/>
  <c r="U62" i="81"/>
  <c r="V62" i="81"/>
  <c r="W62" i="81"/>
  <c r="X62" i="81"/>
  <c r="U63" i="81"/>
  <c r="V63" i="81"/>
  <c r="W63" i="81"/>
  <c r="X63" i="81"/>
  <c r="U64" i="81"/>
  <c r="V64" i="81"/>
  <c r="W64" i="81"/>
  <c r="X64" i="81"/>
  <c r="U65" i="81"/>
  <c r="V65" i="81"/>
  <c r="W65" i="81"/>
  <c r="X65" i="81"/>
  <c r="U66" i="81"/>
  <c r="V66" i="81"/>
  <c r="W66" i="81"/>
  <c r="X66" i="81"/>
  <c r="U67" i="81"/>
  <c r="V67" i="81"/>
  <c r="W67" i="81"/>
  <c r="X67" i="81"/>
  <c r="U55" i="13"/>
  <c r="V55" i="13"/>
  <c r="W55" i="13"/>
  <c r="X55" i="13"/>
  <c r="U56" i="13"/>
  <c r="V56" i="13"/>
  <c r="W56" i="13"/>
  <c r="X56" i="13"/>
  <c r="U57" i="13"/>
  <c r="V57" i="13"/>
  <c r="W57" i="13"/>
  <c r="X57" i="13"/>
  <c r="U58" i="13"/>
  <c r="V58" i="13"/>
  <c r="W58" i="13"/>
  <c r="X58" i="13"/>
  <c r="U59" i="13"/>
  <c r="V59" i="13"/>
  <c r="W59" i="13"/>
  <c r="X59" i="13"/>
  <c r="U60" i="13"/>
  <c r="V60" i="13"/>
  <c r="W60" i="13"/>
  <c r="X60" i="13"/>
  <c r="U61" i="13"/>
  <c r="V61" i="13"/>
  <c r="W61" i="13"/>
  <c r="X61" i="13"/>
  <c r="U62" i="13"/>
  <c r="V62" i="13"/>
  <c r="W62" i="13"/>
  <c r="X62" i="13"/>
  <c r="U63" i="13"/>
  <c r="V63" i="13"/>
  <c r="W63" i="13"/>
  <c r="X63" i="13"/>
  <c r="U64" i="13"/>
  <c r="V64" i="13"/>
  <c r="W64" i="13"/>
  <c r="X64" i="13"/>
  <c r="U65" i="13"/>
  <c r="V65" i="13"/>
  <c r="W65" i="13"/>
  <c r="X65" i="13"/>
  <c r="U66" i="13"/>
  <c r="V66" i="13"/>
  <c r="W66" i="13"/>
  <c r="X66" i="13"/>
  <c r="U67" i="13"/>
  <c r="V67" i="13"/>
  <c r="W67" i="13"/>
  <c r="X67" i="13"/>
  <c r="U55" i="14"/>
  <c r="V55" i="14"/>
  <c r="W55" i="14"/>
  <c r="X55" i="14"/>
  <c r="U56" i="14"/>
  <c r="V56" i="14"/>
  <c r="W56" i="14"/>
  <c r="X56" i="14"/>
  <c r="U57" i="14"/>
  <c r="V57" i="14"/>
  <c r="W57" i="14"/>
  <c r="X57" i="14"/>
  <c r="U58" i="14"/>
  <c r="V58" i="14"/>
  <c r="W58" i="14"/>
  <c r="X58" i="14"/>
  <c r="U59" i="14"/>
  <c r="V59" i="14"/>
  <c r="W59" i="14"/>
  <c r="X59" i="14"/>
  <c r="U60" i="14"/>
  <c r="V60" i="14"/>
  <c r="W60" i="14"/>
  <c r="X60" i="14"/>
  <c r="U61" i="14"/>
  <c r="V61" i="14"/>
  <c r="W61" i="14"/>
  <c r="X61" i="14"/>
  <c r="U62" i="14"/>
  <c r="V62" i="14"/>
  <c r="W62" i="14"/>
  <c r="X62" i="14"/>
  <c r="U63" i="14"/>
  <c r="V63" i="14"/>
  <c r="W63" i="14"/>
  <c r="X63" i="14"/>
  <c r="U64" i="14"/>
  <c r="V64" i="14"/>
  <c r="W64" i="14"/>
  <c r="X64" i="14"/>
  <c r="U65" i="14"/>
  <c r="V65" i="14"/>
  <c r="W65" i="14"/>
  <c r="X65" i="14"/>
  <c r="U66" i="14"/>
  <c r="V66" i="14"/>
  <c r="W66" i="14"/>
  <c r="X66" i="14"/>
  <c r="U67" i="14"/>
  <c r="V67" i="14"/>
  <c r="W67" i="14"/>
  <c r="X67" i="14"/>
  <c r="U55" i="15"/>
  <c r="V55" i="15"/>
  <c r="W55" i="15"/>
  <c r="X55" i="15"/>
  <c r="U56" i="15"/>
  <c r="V56" i="15"/>
  <c r="W56" i="15"/>
  <c r="X56" i="15"/>
  <c r="U57" i="15"/>
  <c r="V57" i="15"/>
  <c r="W57" i="15"/>
  <c r="X57" i="15"/>
  <c r="U58" i="15"/>
  <c r="V58" i="15"/>
  <c r="W58" i="15"/>
  <c r="X58" i="15"/>
  <c r="U59" i="15"/>
  <c r="V59" i="15"/>
  <c r="W59" i="15"/>
  <c r="X59" i="15"/>
  <c r="U60" i="15"/>
  <c r="V60" i="15"/>
  <c r="W60" i="15"/>
  <c r="X60" i="15"/>
  <c r="U61" i="15"/>
  <c r="V61" i="15"/>
  <c r="W61" i="15"/>
  <c r="X61" i="15"/>
  <c r="U62" i="15"/>
  <c r="V62" i="15"/>
  <c r="W62" i="15"/>
  <c r="X62" i="15"/>
  <c r="U63" i="15"/>
  <c r="V63" i="15"/>
  <c r="W63" i="15"/>
  <c r="X63" i="15"/>
  <c r="U64" i="15"/>
  <c r="V64" i="15"/>
  <c r="W64" i="15"/>
  <c r="X64" i="15"/>
  <c r="U65" i="15"/>
  <c r="V65" i="15"/>
  <c r="W65" i="15"/>
  <c r="X65" i="15"/>
  <c r="U66" i="15"/>
  <c r="V66" i="15"/>
  <c r="W66" i="15"/>
  <c r="X66" i="15"/>
  <c r="U67" i="15"/>
  <c r="V67" i="15"/>
  <c r="W67" i="15"/>
  <c r="X67" i="15"/>
  <c r="U55" i="10"/>
  <c r="V55" i="10"/>
  <c r="W55" i="10"/>
  <c r="X55" i="10"/>
  <c r="U56" i="10"/>
  <c r="V56" i="10"/>
  <c r="W56" i="10"/>
  <c r="X56" i="10"/>
  <c r="U57" i="10"/>
  <c r="V57" i="10"/>
  <c r="W57" i="10"/>
  <c r="X57" i="10"/>
  <c r="U58" i="10"/>
  <c r="V58" i="10"/>
  <c r="W58" i="10"/>
  <c r="X58" i="10"/>
  <c r="U59" i="10"/>
  <c r="V59" i="10"/>
  <c r="W59" i="10"/>
  <c r="X59" i="10"/>
  <c r="U60" i="10"/>
  <c r="V60" i="10"/>
  <c r="W60" i="10"/>
  <c r="X60" i="10"/>
  <c r="U61" i="10"/>
  <c r="V61" i="10"/>
  <c r="W61" i="10"/>
  <c r="X61" i="10"/>
  <c r="U62" i="10"/>
  <c r="V62" i="10"/>
  <c r="W62" i="10"/>
  <c r="X62" i="10"/>
  <c r="U63" i="10"/>
  <c r="V63" i="10"/>
  <c r="W63" i="10"/>
  <c r="X63" i="10"/>
  <c r="U64" i="10"/>
  <c r="V64" i="10"/>
  <c r="W64" i="10"/>
  <c r="X64" i="10"/>
  <c r="U65" i="10"/>
  <c r="V65" i="10"/>
  <c r="W65" i="10"/>
  <c r="X65" i="10"/>
  <c r="U66" i="10"/>
  <c r="V66" i="10"/>
  <c r="W66" i="10"/>
  <c r="X66" i="10"/>
  <c r="U67" i="10"/>
  <c r="V67" i="10"/>
  <c r="W67" i="10"/>
  <c r="X67" i="10"/>
  <c r="U55" i="16"/>
  <c r="V55" i="16"/>
  <c r="W55" i="16"/>
  <c r="X55" i="16"/>
  <c r="U56" i="16"/>
  <c r="V56" i="16"/>
  <c r="W56" i="16"/>
  <c r="X56" i="16"/>
  <c r="U57" i="16"/>
  <c r="V57" i="16"/>
  <c r="W57" i="16"/>
  <c r="X57" i="16"/>
  <c r="U58" i="16"/>
  <c r="V58" i="16"/>
  <c r="W58" i="16"/>
  <c r="X58" i="16"/>
  <c r="U59" i="16"/>
  <c r="V59" i="16"/>
  <c r="W59" i="16"/>
  <c r="X59" i="16"/>
  <c r="U60" i="16"/>
  <c r="V60" i="16"/>
  <c r="W60" i="16"/>
  <c r="X60" i="16"/>
  <c r="U61" i="16"/>
  <c r="V61" i="16"/>
  <c r="W61" i="16"/>
  <c r="X61" i="16"/>
  <c r="U62" i="16"/>
  <c r="V62" i="16"/>
  <c r="W62" i="16"/>
  <c r="X62" i="16"/>
  <c r="U63" i="16"/>
  <c r="V63" i="16"/>
  <c r="W63" i="16"/>
  <c r="X63" i="16"/>
  <c r="U64" i="16"/>
  <c r="V64" i="16"/>
  <c r="W64" i="16"/>
  <c r="X64" i="16"/>
  <c r="U65" i="16"/>
  <c r="V65" i="16"/>
  <c r="W65" i="16"/>
  <c r="X65" i="16"/>
  <c r="U66" i="16"/>
  <c r="V66" i="16"/>
  <c r="W66" i="16"/>
  <c r="X66" i="16"/>
  <c r="U67" i="16"/>
  <c r="V67" i="16"/>
  <c r="W67" i="16"/>
  <c r="X67" i="16"/>
  <c r="U55" i="18"/>
  <c r="V55" i="18"/>
  <c r="W55" i="18"/>
  <c r="X55" i="18"/>
  <c r="U56" i="18"/>
  <c r="V56" i="18"/>
  <c r="W56" i="18"/>
  <c r="X56" i="18"/>
  <c r="U57" i="18"/>
  <c r="V57" i="18"/>
  <c r="W57" i="18"/>
  <c r="X57" i="18"/>
  <c r="U58" i="18"/>
  <c r="V58" i="18"/>
  <c r="W58" i="18"/>
  <c r="X58" i="18"/>
  <c r="U59" i="18"/>
  <c r="V59" i="18"/>
  <c r="W59" i="18"/>
  <c r="X59" i="18"/>
  <c r="U60" i="18"/>
  <c r="V60" i="18"/>
  <c r="W60" i="18"/>
  <c r="X60" i="18"/>
  <c r="U61" i="18"/>
  <c r="V61" i="18"/>
  <c r="W61" i="18"/>
  <c r="X61" i="18"/>
  <c r="U62" i="18"/>
  <c r="V62" i="18"/>
  <c r="W62" i="18"/>
  <c r="X62" i="18"/>
  <c r="U63" i="18"/>
  <c r="V63" i="18"/>
  <c r="W63" i="18"/>
  <c r="X63" i="18"/>
  <c r="U64" i="18"/>
  <c r="V64" i="18"/>
  <c r="W64" i="18"/>
  <c r="X64" i="18"/>
  <c r="U65" i="18"/>
  <c r="V65" i="18"/>
  <c r="W65" i="18"/>
  <c r="X65" i="18"/>
  <c r="U66" i="18"/>
  <c r="V66" i="18"/>
  <c r="W66" i="18"/>
  <c r="X66" i="18"/>
  <c r="U67" i="18"/>
  <c r="V67" i="18"/>
  <c r="W67" i="18"/>
  <c r="X67" i="18"/>
  <c r="U55" i="19"/>
  <c r="V55" i="19"/>
  <c r="W55" i="19"/>
  <c r="X55" i="19"/>
  <c r="U56" i="19"/>
  <c r="V56" i="19"/>
  <c r="W56" i="19"/>
  <c r="X56" i="19"/>
  <c r="U57" i="19"/>
  <c r="V57" i="19"/>
  <c r="W57" i="19"/>
  <c r="X57" i="19"/>
  <c r="U58" i="19"/>
  <c r="V58" i="19"/>
  <c r="W58" i="19"/>
  <c r="X58" i="19"/>
  <c r="U59" i="19"/>
  <c r="V59" i="19"/>
  <c r="W59" i="19"/>
  <c r="X59" i="19"/>
  <c r="U60" i="19"/>
  <c r="V60" i="19"/>
  <c r="W60" i="19"/>
  <c r="X60" i="19"/>
  <c r="U61" i="19"/>
  <c r="V61" i="19"/>
  <c r="W61" i="19"/>
  <c r="X61" i="19"/>
  <c r="U62" i="19"/>
  <c r="V62" i="19"/>
  <c r="W62" i="19"/>
  <c r="X62" i="19"/>
  <c r="U63" i="19"/>
  <c r="V63" i="19"/>
  <c r="W63" i="19"/>
  <c r="X63" i="19"/>
  <c r="U64" i="19"/>
  <c r="V64" i="19"/>
  <c r="W64" i="19"/>
  <c r="X64" i="19"/>
  <c r="U65" i="19"/>
  <c r="V65" i="19"/>
  <c r="W65" i="19"/>
  <c r="X65" i="19"/>
  <c r="U66" i="19"/>
  <c r="V66" i="19"/>
  <c r="W66" i="19"/>
  <c r="X66" i="19"/>
  <c r="U67" i="19"/>
  <c r="V67" i="19"/>
  <c r="W67" i="19"/>
  <c r="X67" i="19"/>
  <c r="U55" i="20"/>
  <c r="V55" i="20"/>
  <c r="W55" i="20"/>
  <c r="X55" i="20"/>
  <c r="U56" i="20"/>
  <c r="V56" i="20"/>
  <c r="W56" i="20"/>
  <c r="X56" i="20"/>
  <c r="U57" i="20"/>
  <c r="V57" i="20"/>
  <c r="W57" i="20"/>
  <c r="X57" i="20"/>
  <c r="U58" i="20"/>
  <c r="V58" i="20"/>
  <c r="W58" i="20"/>
  <c r="X58" i="20"/>
  <c r="U59" i="20"/>
  <c r="V59" i="20"/>
  <c r="W59" i="20"/>
  <c r="X59" i="20"/>
  <c r="U60" i="20"/>
  <c r="V60" i="20"/>
  <c r="W60" i="20"/>
  <c r="X60" i="20"/>
  <c r="U61" i="20"/>
  <c r="V61" i="20"/>
  <c r="W61" i="20"/>
  <c r="X61" i="20"/>
  <c r="U62" i="20"/>
  <c r="V62" i="20"/>
  <c r="W62" i="20"/>
  <c r="X62" i="20"/>
  <c r="U63" i="20"/>
  <c r="V63" i="20"/>
  <c r="W63" i="20"/>
  <c r="X63" i="20"/>
  <c r="U64" i="20"/>
  <c r="V64" i="20"/>
  <c r="W64" i="20"/>
  <c r="X64" i="20"/>
  <c r="U65" i="20"/>
  <c r="V65" i="20"/>
  <c r="W65" i="20"/>
  <c r="X65" i="20"/>
  <c r="U66" i="20"/>
  <c r="V66" i="20"/>
  <c r="W66" i="20"/>
  <c r="X66" i="20"/>
  <c r="U67" i="20"/>
  <c r="V67" i="20"/>
  <c r="W67" i="20"/>
  <c r="X67" i="20"/>
  <c r="U55" i="21"/>
  <c r="V55" i="21"/>
  <c r="W55" i="21"/>
  <c r="X55" i="21"/>
  <c r="U56" i="21"/>
  <c r="V56" i="21"/>
  <c r="W56" i="21"/>
  <c r="X56" i="21"/>
  <c r="U57" i="21"/>
  <c r="V57" i="21"/>
  <c r="W57" i="21"/>
  <c r="X57" i="21"/>
  <c r="U58" i="21"/>
  <c r="V58" i="21"/>
  <c r="W58" i="21"/>
  <c r="X58" i="21"/>
  <c r="U59" i="21"/>
  <c r="V59" i="21"/>
  <c r="W59" i="21"/>
  <c r="X59" i="21"/>
  <c r="U60" i="21"/>
  <c r="V60" i="21"/>
  <c r="W60" i="21"/>
  <c r="X60" i="21"/>
  <c r="U61" i="21"/>
  <c r="V61" i="21"/>
  <c r="W61" i="21"/>
  <c r="X61" i="21"/>
  <c r="U62" i="21"/>
  <c r="V62" i="21"/>
  <c r="W62" i="21"/>
  <c r="X62" i="21"/>
  <c r="U63" i="21"/>
  <c r="V63" i="21"/>
  <c r="W63" i="21"/>
  <c r="X63" i="21"/>
  <c r="U64" i="21"/>
  <c r="V64" i="21"/>
  <c r="W64" i="21"/>
  <c r="X64" i="21"/>
  <c r="U65" i="21"/>
  <c r="V65" i="21"/>
  <c r="W65" i="21"/>
  <c r="X65" i="21"/>
  <c r="U66" i="21"/>
  <c r="V66" i="21"/>
  <c r="W66" i="21"/>
  <c r="X66" i="21"/>
  <c r="U67" i="21"/>
  <c r="V67" i="21"/>
  <c r="W67" i="21"/>
  <c r="X67" i="21"/>
  <c r="U55" i="22"/>
  <c r="V55" i="22"/>
  <c r="W55" i="22"/>
  <c r="X55" i="22"/>
  <c r="U56" i="22"/>
  <c r="V56" i="22"/>
  <c r="W56" i="22"/>
  <c r="X56" i="22"/>
  <c r="U57" i="22"/>
  <c r="V57" i="22"/>
  <c r="W57" i="22"/>
  <c r="X57" i="22"/>
  <c r="U58" i="22"/>
  <c r="V58" i="22"/>
  <c r="W58" i="22"/>
  <c r="X58" i="22"/>
  <c r="U59" i="22"/>
  <c r="V59" i="22"/>
  <c r="W59" i="22"/>
  <c r="X59" i="22"/>
  <c r="U60" i="22"/>
  <c r="V60" i="22"/>
  <c r="W60" i="22"/>
  <c r="X60" i="22"/>
  <c r="U61" i="22"/>
  <c r="V61" i="22"/>
  <c r="W61" i="22"/>
  <c r="X61" i="22"/>
  <c r="U62" i="22"/>
  <c r="V62" i="22"/>
  <c r="W62" i="22"/>
  <c r="X62" i="22"/>
  <c r="U63" i="22"/>
  <c r="V63" i="22"/>
  <c r="W63" i="22"/>
  <c r="X63" i="22"/>
  <c r="U64" i="22"/>
  <c r="V64" i="22"/>
  <c r="W64" i="22"/>
  <c r="X64" i="22"/>
  <c r="U65" i="22"/>
  <c r="V65" i="22"/>
  <c r="W65" i="22"/>
  <c r="X65" i="22"/>
  <c r="U66" i="22"/>
  <c r="V66" i="22"/>
  <c r="W66" i="22"/>
  <c r="X66" i="22"/>
  <c r="U67" i="22"/>
  <c r="V67" i="22"/>
  <c r="W67" i="22"/>
  <c r="X67" i="22"/>
  <c r="U55" i="23"/>
  <c r="V55" i="23"/>
  <c r="W55" i="23"/>
  <c r="X55" i="23"/>
  <c r="U56" i="23"/>
  <c r="V56" i="23"/>
  <c r="W56" i="23"/>
  <c r="X56" i="23"/>
  <c r="U57" i="23"/>
  <c r="V57" i="23"/>
  <c r="W57" i="23"/>
  <c r="X57" i="23"/>
  <c r="U58" i="23"/>
  <c r="V58" i="23"/>
  <c r="W58" i="23"/>
  <c r="X58" i="23"/>
  <c r="U59" i="23"/>
  <c r="V59" i="23"/>
  <c r="W59" i="23"/>
  <c r="X59" i="23"/>
  <c r="U60" i="23"/>
  <c r="V60" i="23"/>
  <c r="W60" i="23"/>
  <c r="X60" i="23"/>
  <c r="U61" i="23"/>
  <c r="V61" i="23"/>
  <c r="W61" i="23"/>
  <c r="X61" i="23"/>
  <c r="U62" i="23"/>
  <c r="V62" i="23"/>
  <c r="W62" i="23"/>
  <c r="X62" i="23"/>
  <c r="U63" i="23"/>
  <c r="V63" i="23"/>
  <c r="W63" i="23"/>
  <c r="X63" i="23"/>
  <c r="U64" i="23"/>
  <c r="V64" i="23"/>
  <c r="W64" i="23"/>
  <c r="X64" i="23"/>
  <c r="U65" i="23"/>
  <c r="V65" i="23"/>
  <c r="W65" i="23"/>
  <c r="X65" i="23"/>
  <c r="U66" i="23"/>
  <c r="V66" i="23"/>
  <c r="W66" i="23"/>
  <c r="X66" i="23"/>
  <c r="U67" i="23"/>
  <c r="V67" i="23"/>
  <c r="W67" i="23"/>
  <c r="X67" i="23"/>
  <c r="U55" i="24"/>
  <c r="V55" i="24"/>
  <c r="W55" i="24"/>
  <c r="X55" i="24"/>
  <c r="U56" i="24"/>
  <c r="V56" i="24"/>
  <c r="W56" i="24"/>
  <c r="X56" i="24"/>
  <c r="U57" i="24"/>
  <c r="V57" i="24"/>
  <c r="W57" i="24"/>
  <c r="X57" i="24"/>
  <c r="U58" i="24"/>
  <c r="V58" i="24"/>
  <c r="W58" i="24"/>
  <c r="X58" i="24"/>
  <c r="U59" i="24"/>
  <c r="V59" i="24"/>
  <c r="W59" i="24"/>
  <c r="X59" i="24"/>
  <c r="U60" i="24"/>
  <c r="V60" i="24"/>
  <c r="W60" i="24"/>
  <c r="X60" i="24"/>
  <c r="U61" i="24"/>
  <c r="V61" i="24"/>
  <c r="W61" i="24"/>
  <c r="X61" i="24"/>
  <c r="U62" i="24"/>
  <c r="V62" i="24"/>
  <c r="W62" i="24"/>
  <c r="X62" i="24"/>
  <c r="U63" i="24"/>
  <c r="V63" i="24"/>
  <c r="W63" i="24"/>
  <c r="X63" i="24"/>
  <c r="U64" i="24"/>
  <c r="V64" i="24"/>
  <c r="W64" i="24"/>
  <c r="X64" i="24"/>
  <c r="U65" i="24"/>
  <c r="V65" i="24"/>
  <c r="W65" i="24"/>
  <c r="X65" i="24"/>
  <c r="U66" i="24"/>
  <c r="V66" i="24"/>
  <c r="W66" i="24"/>
  <c r="X66" i="24"/>
  <c r="U67" i="24"/>
  <c r="V67" i="24"/>
  <c r="W67" i="24"/>
  <c r="X67" i="24"/>
  <c r="U55" i="25"/>
  <c r="V55" i="25"/>
  <c r="W55" i="25"/>
  <c r="X55" i="25"/>
  <c r="U56" i="25"/>
  <c r="V56" i="25"/>
  <c r="W56" i="25"/>
  <c r="X56" i="25"/>
  <c r="U57" i="25"/>
  <c r="V57" i="25"/>
  <c r="W57" i="25"/>
  <c r="X57" i="25"/>
  <c r="U58" i="25"/>
  <c r="V58" i="25"/>
  <c r="W58" i="25"/>
  <c r="X58" i="25"/>
  <c r="U59" i="25"/>
  <c r="V59" i="25"/>
  <c r="W59" i="25"/>
  <c r="X59" i="25"/>
  <c r="U60" i="25"/>
  <c r="V60" i="25"/>
  <c r="W60" i="25"/>
  <c r="X60" i="25"/>
  <c r="U61" i="25"/>
  <c r="V61" i="25"/>
  <c r="W61" i="25"/>
  <c r="X61" i="25"/>
  <c r="U62" i="25"/>
  <c r="V62" i="25"/>
  <c r="W62" i="25"/>
  <c r="X62" i="25"/>
  <c r="U63" i="25"/>
  <c r="V63" i="25"/>
  <c r="W63" i="25"/>
  <c r="X63" i="25"/>
  <c r="U64" i="25"/>
  <c r="V64" i="25"/>
  <c r="W64" i="25"/>
  <c r="X64" i="25"/>
  <c r="U65" i="25"/>
  <c r="V65" i="25"/>
  <c r="W65" i="25"/>
  <c r="X65" i="25"/>
  <c r="U66" i="25"/>
  <c r="V66" i="25"/>
  <c r="W66" i="25"/>
  <c r="X66" i="25"/>
  <c r="U67" i="25"/>
  <c r="V67" i="25"/>
  <c r="W67" i="25"/>
  <c r="X67" i="25"/>
  <c r="U55" i="26"/>
  <c r="V55" i="26"/>
  <c r="W55" i="26"/>
  <c r="X55" i="26"/>
  <c r="U56" i="26"/>
  <c r="V56" i="26"/>
  <c r="W56" i="26"/>
  <c r="X56" i="26"/>
  <c r="U57" i="26"/>
  <c r="V57" i="26"/>
  <c r="W57" i="26"/>
  <c r="X57" i="26"/>
  <c r="U58" i="26"/>
  <c r="V58" i="26"/>
  <c r="W58" i="26"/>
  <c r="X58" i="26"/>
  <c r="U59" i="26"/>
  <c r="V59" i="26"/>
  <c r="W59" i="26"/>
  <c r="X59" i="26"/>
  <c r="U60" i="26"/>
  <c r="V60" i="26"/>
  <c r="W60" i="26"/>
  <c r="X60" i="26"/>
  <c r="U61" i="26"/>
  <c r="V61" i="26"/>
  <c r="W61" i="26"/>
  <c r="X61" i="26"/>
  <c r="U62" i="26"/>
  <c r="V62" i="26"/>
  <c r="W62" i="26"/>
  <c r="X62" i="26"/>
  <c r="U63" i="26"/>
  <c r="V63" i="26"/>
  <c r="W63" i="26"/>
  <c r="X63" i="26"/>
  <c r="U64" i="26"/>
  <c r="V64" i="26"/>
  <c r="W64" i="26"/>
  <c r="X64" i="26"/>
  <c r="U65" i="26"/>
  <c r="V65" i="26"/>
  <c r="W65" i="26"/>
  <c r="X65" i="26"/>
  <c r="U66" i="26"/>
  <c r="V66" i="26"/>
  <c r="W66" i="26"/>
  <c r="X66" i="26"/>
  <c r="U67" i="26"/>
  <c r="V67" i="26"/>
  <c r="W67" i="26"/>
  <c r="X67" i="26"/>
  <c r="U55" i="27"/>
  <c r="V55" i="27"/>
  <c r="W55" i="27"/>
  <c r="X55" i="27"/>
  <c r="U56" i="27"/>
  <c r="V56" i="27"/>
  <c r="W56" i="27"/>
  <c r="X56" i="27"/>
  <c r="U57" i="27"/>
  <c r="V57" i="27"/>
  <c r="W57" i="27"/>
  <c r="X57" i="27"/>
  <c r="U58" i="27"/>
  <c r="V58" i="27"/>
  <c r="W58" i="27"/>
  <c r="X58" i="27"/>
  <c r="U59" i="27"/>
  <c r="V59" i="27"/>
  <c r="W59" i="27"/>
  <c r="X59" i="27"/>
  <c r="U60" i="27"/>
  <c r="V60" i="27"/>
  <c r="W60" i="27"/>
  <c r="X60" i="27"/>
  <c r="U61" i="27"/>
  <c r="V61" i="27"/>
  <c r="W61" i="27"/>
  <c r="X61" i="27"/>
  <c r="U62" i="27"/>
  <c r="V62" i="27"/>
  <c r="W62" i="27"/>
  <c r="X62" i="27"/>
  <c r="U63" i="27"/>
  <c r="V63" i="27"/>
  <c r="W63" i="27"/>
  <c r="X63" i="27"/>
  <c r="U64" i="27"/>
  <c r="V64" i="27"/>
  <c r="W64" i="27"/>
  <c r="X64" i="27"/>
  <c r="U65" i="27"/>
  <c r="V65" i="27"/>
  <c r="W65" i="27"/>
  <c r="X65" i="27"/>
  <c r="U66" i="27"/>
  <c r="V66" i="27"/>
  <c r="W66" i="27"/>
  <c r="X66" i="27"/>
  <c r="U67" i="27"/>
  <c r="V67" i="27"/>
  <c r="W67" i="27"/>
  <c r="X67" i="27"/>
  <c r="U55" i="28"/>
  <c r="V55" i="28"/>
  <c r="W55" i="28"/>
  <c r="X55" i="28"/>
  <c r="U56" i="28"/>
  <c r="V56" i="28"/>
  <c r="W56" i="28"/>
  <c r="X56" i="28"/>
  <c r="U57" i="28"/>
  <c r="V57" i="28"/>
  <c r="W57" i="28"/>
  <c r="X57" i="28"/>
  <c r="U58" i="28"/>
  <c r="V58" i="28"/>
  <c r="W58" i="28"/>
  <c r="X58" i="28"/>
  <c r="U59" i="28"/>
  <c r="V59" i="28"/>
  <c r="W59" i="28"/>
  <c r="X59" i="28"/>
  <c r="U60" i="28"/>
  <c r="V60" i="28"/>
  <c r="W60" i="28"/>
  <c r="X60" i="28"/>
  <c r="U61" i="28"/>
  <c r="V61" i="28"/>
  <c r="W61" i="28"/>
  <c r="X61" i="28"/>
  <c r="U62" i="28"/>
  <c r="V62" i="28"/>
  <c r="W62" i="28"/>
  <c r="X62" i="28"/>
  <c r="U63" i="28"/>
  <c r="V63" i="28"/>
  <c r="W63" i="28"/>
  <c r="X63" i="28"/>
  <c r="U64" i="28"/>
  <c r="V64" i="28"/>
  <c r="W64" i="28"/>
  <c r="X64" i="28"/>
  <c r="U65" i="28"/>
  <c r="V65" i="28"/>
  <c r="W65" i="28"/>
  <c r="X65" i="28"/>
  <c r="U66" i="28"/>
  <c r="V66" i="28"/>
  <c r="W66" i="28"/>
  <c r="X66" i="28"/>
  <c r="U67" i="28"/>
  <c r="V67" i="28"/>
  <c r="W67" i="28"/>
  <c r="X67" i="28"/>
  <c r="U55" i="29"/>
  <c r="V55" i="29"/>
  <c r="W55" i="29"/>
  <c r="X55" i="29"/>
  <c r="U56" i="29"/>
  <c r="V56" i="29"/>
  <c r="W56" i="29"/>
  <c r="X56" i="29"/>
  <c r="U57" i="29"/>
  <c r="V57" i="29"/>
  <c r="W57" i="29"/>
  <c r="X57" i="29"/>
  <c r="U58" i="29"/>
  <c r="V58" i="29"/>
  <c r="W58" i="29"/>
  <c r="X58" i="29"/>
  <c r="U59" i="29"/>
  <c r="V59" i="29"/>
  <c r="W59" i="29"/>
  <c r="X59" i="29"/>
  <c r="U60" i="29"/>
  <c r="V60" i="29"/>
  <c r="W60" i="29"/>
  <c r="X60" i="29"/>
  <c r="U61" i="29"/>
  <c r="V61" i="29"/>
  <c r="W61" i="29"/>
  <c r="X61" i="29"/>
  <c r="U62" i="29"/>
  <c r="V62" i="29"/>
  <c r="W62" i="29"/>
  <c r="X62" i="29"/>
  <c r="U63" i="29"/>
  <c r="V63" i="29"/>
  <c r="W63" i="29"/>
  <c r="X63" i="29"/>
  <c r="U64" i="29"/>
  <c r="V64" i="29"/>
  <c r="W64" i="29"/>
  <c r="X64" i="29"/>
  <c r="U65" i="29"/>
  <c r="V65" i="29"/>
  <c r="W65" i="29"/>
  <c r="X65" i="29"/>
  <c r="U66" i="29"/>
  <c r="V66" i="29"/>
  <c r="W66" i="29"/>
  <c r="X66" i="29"/>
  <c r="U67" i="29"/>
  <c r="V67" i="29"/>
  <c r="W67" i="29"/>
  <c r="X67" i="29"/>
  <c r="U55" i="30"/>
  <c r="V55" i="30"/>
  <c r="W55" i="30"/>
  <c r="X55" i="30"/>
  <c r="U56" i="30"/>
  <c r="V56" i="30"/>
  <c r="W56" i="30"/>
  <c r="X56" i="30"/>
  <c r="U57" i="30"/>
  <c r="V57" i="30"/>
  <c r="W57" i="30"/>
  <c r="X57" i="30"/>
  <c r="U58" i="30"/>
  <c r="V58" i="30"/>
  <c r="W58" i="30"/>
  <c r="X58" i="30"/>
  <c r="U59" i="30"/>
  <c r="V59" i="30"/>
  <c r="W59" i="30"/>
  <c r="X59" i="30"/>
  <c r="U60" i="30"/>
  <c r="V60" i="30"/>
  <c r="W60" i="30"/>
  <c r="X60" i="30"/>
  <c r="U61" i="30"/>
  <c r="V61" i="30"/>
  <c r="W61" i="30"/>
  <c r="X61" i="30"/>
  <c r="U62" i="30"/>
  <c r="V62" i="30"/>
  <c r="W62" i="30"/>
  <c r="X62" i="30"/>
  <c r="U63" i="30"/>
  <c r="V63" i="30"/>
  <c r="W63" i="30"/>
  <c r="X63" i="30"/>
  <c r="U64" i="30"/>
  <c r="V64" i="30"/>
  <c r="W64" i="30"/>
  <c r="X64" i="30"/>
  <c r="U65" i="30"/>
  <c r="V65" i="30"/>
  <c r="W65" i="30"/>
  <c r="X65" i="30"/>
  <c r="U66" i="30"/>
  <c r="V66" i="30"/>
  <c r="W66" i="30"/>
  <c r="X66" i="30"/>
  <c r="U67" i="30"/>
  <c r="V67" i="30"/>
  <c r="W67" i="30"/>
  <c r="X67" i="30"/>
  <c r="U55" i="31"/>
  <c r="V55" i="31"/>
  <c r="W55" i="31"/>
  <c r="X55" i="31"/>
  <c r="U56" i="31"/>
  <c r="V56" i="31"/>
  <c r="W56" i="31"/>
  <c r="X56" i="31"/>
  <c r="U57" i="31"/>
  <c r="V57" i="31"/>
  <c r="W57" i="31"/>
  <c r="X57" i="31"/>
  <c r="U58" i="31"/>
  <c r="V58" i="31"/>
  <c r="W58" i="31"/>
  <c r="X58" i="31"/>
  <c r="U59" i="31"/>
  <c r="V59" i="31"/>
  <c r="W59" i="31"/>
  <c r="X59" i="31"/>
  <c r="U60" i="31"/>
  <c r="V60" i="31"/>
  <c r="W60" i="31"/>
  <c r="X60" i="31"/>
  <c r="U61" i="31"/>
  <c r="V61" i="31"/>
  <c r="W61" i="31"/>
  <c r="X61" i="31"/>
  <c r="U62" i="31"/>
  <c r="V62" i="31"/>
  <c r="W62" i="31"/>
  <c r="X62" i="31"/>
  <c r="U63" i="31"/>
  <c r="V63" i="31"/>
  <c r="W63" i="31"/>
  <c r="X63" i="31"/>
  <c r="U64" i="31"/>
  <c r="V64" i="31"/>
  <c r="W64" i="31"/>
  <c r="X64" i="31"/>
  <c r="U65" i="31"/>
  <c r="V65" i="31"/>
  <c r="W65" i="31"/>
  <c r="X65" i="31"/>
  <c r="U66" i="31"/>
  <c r="V66" i="31"/>
  <c r="W66" i="31"/>
  <c r="X66" i="31"/>
  <c r="U67" i="31"/>
  <c r="V67" i="31"/>
  <c r="W67" i="31"/>
  <c r="X67" i="31"/>
  <c r="U55" i="32"/>
  <c r="V55" i="32"/>
  <c r="W55" i="32"/>
  <c r="X55" i="32"/>
  <c r="U56" i="32"/>
  <c r="V56" i="32"/>
  <c r="W56" i="32"/>
  <c r="X56" i="32"/>
  <c r="U57" i="32"/>
  <c r="V57" i="32"/>
  <c r="W57" i="32"/>
  <c r="X57" i="32"/>
  <c r="U58" i="32"/>
  <c r="V58" i="32"/>
  <c r="W58" i="32"/>
  <c r="X58" i="32"/>
  <c r="U59" i="32"/>
  <c r="V59" i="32"/>
  <c r="W59" i="32"/>
  <c r="X59" i="32"/>
  <c r="U60" i="32"/>
  <c r="V60" i="32"/>
  <c r="W60" i="32"/>
  <c r="X60" i="32"/>
  <c r="U61" i="32"/>
  <c r="V61" i="32"/>
  <c r="W61" i="32"/>
  <c r="X61" i="32"/>
  <c r="U62" i="32"/>
  <c r="V62" i="32"/>
  <c r="W62" i="32"/>
  <c r="X62" i="32"/>
  <c r="U63" i="32"/>
  <c r="V63" i="32"/>
  <c r="W63" i="32"/>
  <c r="X63" i="32"/>
  <c r="U64" i="32"/>
  <c r="V64" i="32"/>
  <c r="W64" i="32"/>
  <c r="X64" i="32"/>
  <c r="U65" i="32"/>
  <c r="V65" i="32"/>
  <c r="W65" i="32"/>
  <c r="X65" i="32"/>
  <c r="U66" i="32"/>
  <c r="V66" i="32"/>
  <c r="W66" i="32"/>
  <c r="X66" i="32"/>
  <c r="U67" i="32"/>
  <c r="V67" i="32"/>
  <c r="W67" i="32"/>
  <c r="X67" i="32"/>
  <c r="U55" i="33"/>
  <c r="V55" i="33"/>
  <c r="W55" i="33"/>
  <c r="X55" i="33"/>
  <c r="U56" i="33"/>
  <c r="V56" i="33"/>
  <c r="W56" i="33"/>
  <c r="X56" i="33"/>
  <c r="U57" i="33"/>
  <c r="V57" i="33"/>
  <c r="W57" i="33"/>
  <c r="X57" i="33"/>
  <c r="U58" i="33"/>
  <c r="V58" i="33"/>
  <c r="W58" i="33"/>
  <c r="X58" i="33"/>
  <c r="U59" i="33"/>
  <c r="V59" i="33"/>
  <c r="W59" i="33"/>
  <c r="X59" i="33"/>
  <c r="U60" i="33"/>
  <c r="V60" i="33"/>
  <c r="W60" i="33"/>
  <c r="X60" i="33"/>
  <c r="U61" i="33"/>
  <c r="V61" i="33"/>
  <c r="W61" i="33"/>
  <c r="X61" i="33"/>
  <c r="U62" i="33"/>
  <c r="V62" i="33"/>
  <c r="W62" i="33"/>
  <c r="X62" i="33"/>
  <c r="U63" i="33"/>
  <c r="V63" i="33"/>
  <c r="W63" i="33"/>
  <c r="X63" i="33"/>
  <c r="U64" i="33"/>
  <c r="V64" i="33"/>
  <c r="W64" i="33"/>
  <c r="X64" i="33"/>
  <c r="U65" i="33"/>
  <c r="V65" i="33"/>
  <c r="W65" i="33"/>
  <c r="X65" i="33"/>
  <c r="U66" i="33"/>
  <c r="V66" i="33"/>
  <c r="W66" i="33"/>
  <c r="X66" i="33"/>
  <c r="U67" i="33"/>
  <c r="V67" i="33"/>
  <c r="W67" i="33"/>
  <c r="X67" i="33"/>
  <c r="U55" i="34"/>
  <c r="V55" i="34"/>
  <c r="W55" i="34"/>
  <c r="X55" i="34"/>
  <c r="U56" i="34"/>
  <c r="V56" i="34"/>
  <c r="W56" i="34"/>
  <c r="X56" i="34"/>
  <c r="U57" i="34"/>
  <c r="V57" i="34"/>
  <c r="W57" i="34"/>
  <c r="X57" i="34"/>
  <c r="U58" i="34"/>
  <c r="V58" i="34"/>
  <c r="W58" i="34"/>
  <c r="X58" i="34"/>
  <c r="U59" i="34"/>
  <c r="V59" i="34"/>
  <c r="W59" i="34"/>
  <c r="X59" i="34"/>
  <c r="U60" i="34"/>
  <c r="V60" i="34"/>
  <c r="W60" i="34"/>
  <c r="X60" i="34"/>
  <c r="U61" i="34"/>
  <c r="V61" i="34"/>
  <c r="W61" i="34"/>
  <c r="X61" i="34"/>
  <c r="U62" i="34"/>
  <c r="V62" i="34"/>
  <c r="W62" i="34"/>
  <c r="X62" i="34"/>
  <c r="U63" i="34"/>
  <c r="V63" i="34"/>
  <c r="W63" i="34"/>
  <c r="X63" i="34"/>
  <c r="U64" i="34"/>
  <c r="V64" i="34"/>
  <c r="W64" i="34"/>
  <c r="X64" i="34"/>
  <c r="U65" i="34"/>
  <c r="V65" i="34"/>
  <c r="W65" i="34"/>
  <c r="X65" i="34"/>
  <c r="U66" i="34"/>
  <c r="V66" i="34"/>
  <c r="W66" i="34"/>
  <c r="X66" i="34"/>
  <c r="U67" i="34"/>
  <c r="V67" i="34"/>
  <c r="W67" i="34"/>
  <c r="X67" i="34"/>
  <c r="U55" i="35"/>
  <c r="V55" i="35"/>
  <c r="W55" i="35"/>
  <c r="X55" i="35"/>
  <c r="U56" i="35"/>
  <c r="V56" i="35"/>
  <c r="W56" i="35"/>
  <c r="X56" i="35"/>
  <c r="U57" i="35"/>
  <c r="V57" i="35"/>
  <c r="W57" i="35"/>
  <c r="X57" i="35"/>
  <c r="U58" i="35"/>
  <c r="V58" i="35"/>
  <c r="W58" i="35"/>
  <c r="X58" i="35"/>
  <c r="U59" i="35"/>
  <c r="V59" i="35"/>
  <c r="W59" i="35"/>
  <c r="X59" i="35"/>
  <c r="U60" i="35"/>
  <c r="V60" i="35"/>
  <c r="W60" i="35"/>
  <c r="X60" i="35"/>
  <c r="U61" i="35"/>
  <c r="V61" i="35"/>
  <c r="W61" i="35"/>
  <c r="X61" i="35"/>
  <c r="U62" i="35"/>
  <c r="V62" i="35"/>
  <c r="W62" i="35"/>
  <c r="X62" i="35"/>
  <c r="U63" i="35"/>
  <c r="V63" i="35"/>
  <c r="W63" i="35"/>
  <c r="X63" i="35"/>
  <c r="U64" i="35"/>
  <c r="V64" i="35"/>
  <c r="W64" i="35"/>
  <c r="X64" i="35"/>
  <c r="U65" i="35"/>
  <c r="V65" i="35"/>
  <c r="W65" i="35"/>
  <c r="X65" i="35"/>
  <c r="U66" i="35"/>
  <c r="V66" i="35"/>
  <c r="W66" i="35"/>
  <c r="X66" i="35"/>
  <c r="U67" i="35"/>
  <c r="V67" i="35"/>
  <c r="W67" i="35"/>
  <c r="X67" i="35"/>
  <c r="U55" i="36"/>
  <c r="V55" i="36"/>
  <c r="W55" i="36"/>
  <c r="X55" i="36"/>
  <c r="U56" i="36"/>
  <c r="V56" i="36"/>
  <c r="W56" i="36"/>
  <c r="X56" i="36"/>
  <c r="U57" i="36"/>
  <c r="V57" i="36"/>
  <c r="W57" i="36"/>
  <c r="X57" i="36"/>
  <c r="U58" i="36"/>
  <c r="V58" i="36"/>
  <c r="W58" i="36"/>
  <c r="X58" i="36"/>
  <c r="U59" i="36"/>
  <c r="V59" i="36"/>
  <c r="W59" i="36"/>
  <c r="X59" i="36"/>
  <c r="U60" i="36"/>
  <c r="V60" i="36"/>
  <c r="W60" i="36"/>
  <c r="X60" i="36"/>
  <c r="U61" i="36"/>
  <c r="V61" i="36"/>
  <c r="W61" i="36"/>
  <c r="X61" i="36"/>
  <c r="U62" i="36"/>
  <c r="V62" i="36"/>
  <c r="W62" i="36"/>
  <c r="X62" i="36"/>
  <c r="U63" i="36"/>
  <c r="V63" i="36"/>
  <c r="W63" i="36"/>
  <c r="X63" i="36"/>
  <c r="U64" i="36"/>
  <c r="V64" i="36"/>
  <c r="W64" i="36"/>
  <c r="X64" i="36"/>
  <c r="U65" i="36"/>
  <c r="V65" i="36"/>
  <c r="W65" i="36"/>
  <c r="X65" i="36"/>
  <c r="U66" i="36"/>
  <c r="V66" i="36"/>
  <c r="W66" i="36"/>
  <c r="X66" i="36"/>
  <c r="U67" i="36"/>
  <c r="V67" i="36"/>
  <c r="W67" i="36"/>
  <c r="X67" i="36"/>
  <c r="U55" i="37"/>
  <c r="V55" i="37"/>
  <c r="W55" i="37"/>
  <c r="X55" i="37"/>
  <c r="U56" i="37"/>
  <c r="V56" i="37"/>
  <c r="W56" i="37"/>
  <c r="X56" i="37"/>
  <c r="U57" i="37"/>
  <c r="V57" i="37"/>
  <c r="W57" i="37"/>
  <c r="X57" i="37"/>
  <c r="U58" i="37"/>
  <c r="V58" i="37"/>
  <c r="W58" i="37"/>
  <c r="X58" i="37"/>
  <c r="U59" i="37"/>
  <c r="V59" i="37"/>
  <c r="W59" i="37"/>
  <c r="X59" i="37"/>
  <c r="U60" i="37"/>
  <c r="V60" i="37"/>
  <c r="W60" i="37"/>
  <c r="X60" i="37"/>
  <c r="U61" i="37"/>
  <c r="V61" i="37"/>
  <c r="W61" i="37"/>
  <c r="X61" i="37"/>
  <c r="U62" i="37"/>
  <c r="V62" i="37"/>
  <c r="W62" i="37"/>
  <c r="X62" i="37"/>
  <c r="U63" i="37"/>
  <c r="V63" i="37"/>
  <c r="W63" i="37"/>
  <c r="X63" i="37"/>
  <c r="U64" i="37"/>
  <c r="V64" i="37"/>
  <c r="W64" i="37"/>
  <c r="X64" i="37"/>
  <c r="U65" i="37"/>
  <c r="V65" i="37"/>
  <c r="W65" i="37"/>
  <c r="X65" i="37"/>
  <c r="U66" i="37"/>
  <c r="V66" i="37"/>
  <c r="W66" i="37"/>
  <c r="X66" i="37"/>
  <c r="U67" i="37"/>
  <c r="V67" i="37"/>
  <c r="W67" i="37"/>
  <c r="X67" i="37"/>
  <c r="U55" i="38"/>
  <c r="V55" i="38"/>
  <c r="W55" i="38"/>
  <c r="X55" i="38"/>
  <c r="U56" i="38"/>
  <c r="V56" i="38"/>
  <c r="W56" i="38"/>
  <c r="X56" i="38"/>
  <c r="U57" i="38"/>
  <c r="V57" i="38"/>
  <c r="W57" i="38"/>
  <c r="X57" i="38"/>
  <c r="U58" i="38"/>
  <c r="V58" i="38"/>
  <c r="W58" i="38"/>
  <c r="X58" i="38"/>
  <c r="U59" i="38"/>
  <c r="V59" i="38"/>
  <c r="W59" i="38"/>
  <c r="X59" i="38"/>
  <c r="U60" i="38"/>
  <c r="V60" i="38"/>
  <c r="W60" i="38"/>
  <c r="X60" i="38"/>
  <c r="U61" i="38"/>
  <c r="V61" i="38"/>
  <c r="W61" i="38"/>
  <c r="X61" i="38"/>
  <c r="U62" i="38"/>
  <c r="V62" i="38"/>
  <c r="W62" i="38"/>
  <c r="X62" i="38"/>
  <c r="U63" i="38"/>
  <c r="V63" i="38"/>
  <c r="W63" i="38"/>
  <c r="X63" i="38"/>
  <c r="U64" i="38"/>
  <c r="V64" i="38"/>
  <c r="W64" i="38"/>
  <c r="X64" i="38"/>
  <c r="U65" i="38"/>
  <c r="V65" i="38"/>
  <c r="W65" i="38"/>
  <c r="X65" i="38"/>
  <c r="U66" i="38"/>
  <c r="V66" i="38"/>
  <c r="W66" i="38"/>
  <c r="X66" i="38"/>
  <c r="U67" i="38"/>
  <c r="V67" i="38"/>
  <c r="W67" i="38"/>
  <c r="X67" i="38"/>
  <c r="U55" i="39"/>
  <c r="V55" i="39"/>
  <c r="W55" i="39"/>
  <c r="X55" i="39"/>
  <c r="U56" i="39"/>
  <c r="V56" i="39"/>
  <c r="W56" i="39"/>
  <c r="X56" i="39"/>
  <c r="U57" i="39"/>
  <c r="V57" i="39"/>
  <c r="W57" i="39"/>
  <c r="X57" i="39"/>
  <c r="U58" i="39"/>
  <c r="V58" i="39"/>
  <c r="W58" i="39"/>
  <c r="X58" i="39"/>
  <c r="U59" i="39"/>
  <c r="V59" i="39"/>
  <c r="W59" i="39"/>
  <c r="X59" i="39"/>
  <c r="U60" i="39"/>
  <c r="V60" i="39"/>
  <c r="W60" i="39"/>
  <c r="X60" i="39"/>
  <c r="U61" i="39"/>
  <c r="V61" i="39"/>
  <c r="W61" i="39"/>
  <c r="X61" i="39"/>
  <c r="U62" i="39"/>
  <c r="V62" i="39"/>
  <c r="W62" i="39"/>
  <c r="X62" i="39"/>
  <c r="U63" i="39"/>
  <c r="V63" i="39"/>
  <c r="W63" i="39"/>
  <c r="X63" i="39"/>
  <c r="U64" i="39"/>
  <c r="V64" i="39"/>
  <c r="W64" i="39"/>
  <c r="X64" i="39"/>
  <c r="U65" i="39"/>
  <c r="V65" i="39"/>
  <c r="W65" i="39"/>
  <c r="X65" i="39"/>
  <c r="U66" i="39"/>
  <c r="V66" i="39"/>
  <c r="W66" i="39"/>
  <c r="X66" i="39"/>
  <c r="U67" i="39"/>
  <c r="V67" i="39"/>
  <c r="W67" i="39"/>
  <c r="X67" i="39"/>
  <c r="U55" i="40"/>
  <c r="V55" i="40"/>
  <c r="W55" i="40"/>
  <c r="X55" i="40"/>
  <c r="U56" i="40"/>
  <c r="V56" i="40"/>
  <c r="W56" i="40"/>
  <c r="X56" i="40"/>
  <c r="U57" i="40"/>
  <c r="V57" i="40"/>
  <c r="W57" i="40"/>
  <c r="X57" i="40"/>
  <c r="U58" i="40"/>
  <c r="V58" i="40"/>
  <c r="W58" i="40"/>
  <c r="X58" i="40"/>
  <c r="U59" i="40"/>
  <c r="V59" i="40"/>
  <c r="W59" i="40"/>
  <c r="X59" i="40"/>
  <c r="U60" i="40"/>
  <c r="V60" i="40"/>
  <c r="W60" i="40"/>
  <c r="X60" i="40"/>
  <c r="U61" i="40"/>
  <c r="V61" i="40"/>
  <c r="W61" i="40"/>
  <c r="X61" i="40"/>
  <c r="U62" i="40"/>
  <c r="V62" i="40"/>
  <c r="W62" i="40"/>
  <c r="X62" i="40"/>
  <c r="U63" i="40"/>
  <c r="V63" i="40"/>
  <c r="W63" i="40"/>
  <c r="X63" i="40"/>
  <c r="U64" i="40"/>
  <c r="V64" i="40"/>
  <c r="W64" i="40"/>
  <c r="X64" i="40"/>
  <c r="U65" i="40"/>
  <c r="V65" i="40"/>
  <c r="W65" i="40"/>
  <c r="X65" i="40"/>
  <c r="U66" i="40"/>
  <c r="V66" i="40"/>
  <c r="W66" i="40"/>
  <c r="X66" i="40"/>
  <c r="U67" i="40"/>
  <c r="V67" i="40"/>
  <c r="W67" i="40"/>
  <c r="X67" i="40"/>
  <c r="U55" i="41"/>
  <c r="V55" i="41"/>
  <c r="W55" i="41"/>
  <c r="X55" i="41"/>
  <c r="U56" i="41"/>
  <c r="V56" i="41"/>
  <c r="W56" i="41"/>
  <c r="X56" i="41"/>
  <c r="U57" i="41"/>
  <c r="V57" i="41"/>
  <c r="W57" i="41"/>
  <c r="X57" i="41"/>
  <c r="U58" i="41"/>
  <c r="V58" i="41"/>
  <c r="W58" i="41"/>
  <c r="X58" i="41"/>
  <c r="U59" i="41"/>
  <c r="V59" i="41"/>
  <c r="W59" i="41"/>
  <c r="X59" i="41"/>
  <c r="U60" i="41"/>
  <c r="V60" i="41"/>
  <c r="W60" i="41"/>
  <c r="X60" i="41"/>
  <c r="U61" i="41"/>
  <c r="V61" i="41"/>
  <c r="W61" i="41"/>
  <c r="X61" i="41"/>
  <c r="U62" i="41"/>
  <c r="V62" i="41"/>
  <c r="W62" i="41"/>
  <c r="X62" i="41"/>
  <c r="U63" i="41"/>
  <c r="V63" i="41"/>
  <c r="W63" i="41"/>
  <c r="X63" i="41"/>
  <c r="U64" i="41"/>
  <c r="V64" i="41"/>
  <c r="W64" i="41"/>
  <c r="X64" i="41"/>
  <c r="U65" i="41"/>
  <c r="V65" i="41"/>
  <c r="W65" i="41"/>
  <c r="X65" i="41"/>
  <c r="U66" i="41"/>
  <c r="V66" i="41"/>
  <c r="W66" i="41"/>
  <c r="X66" i="41"/>
  <c r="U67" i="41"/>
  <c r="V67" i="41"/>
  <c r="W67" i="41"/>
  <c r="X67" i="41"/>
  <c r="U55" i="42"/>
  <c r="V55" i="42"/>
  <c r="W55" i="42"/>
  <c r="X55" i="42"/>
  <c r="U56" i="42"/>
  <c r="V56" i="42"/>
  <c r="W56" i="42"/>
  <c r="X56" i="42"/>
  <c r="U57" i="42"/>
  <c r="V57" i="42"/>
  <c r="W57" i="42"/>
  <c r="X57" i="42"/>
  <c r="U58" i="42"/>
  <c r="V58" i="42"/>
  <c r="W58" i="42"/>
  <c r="X58" i="42"/>
  <c r="U59" i="42"/>
  <c r="V59" i="42"/>
  <c r="W59" i="42"/>
  <c r="X59" i="42"/>
  <c r="U60" i="42"/>
  <c r="V60" i="42"/>
  <c r="W60" i="42"/>
  <c r="X60" i="42"/>
  <c r="U61" i="42"/>
  <c r="V61" i="42"/>
  <c r="W61" i="42"/>
  <c r="X61" i="42"/>
  <c r="U62" i="42"/>
  <c r="V62" i="42"/>
  <c r="W62" i="42"/>
  <c r="X62" i="42"/>
  <c r="U63" i="42"/>
  <c r="V63" i="42"/>
  <c r="W63" i="42"/>
  <c r="X63" i="42"/>
  <c r="U64" i="42"/>
  <c r="V64" i="42"/>
  <c r="W64" i="42"/>
  <c r="X64" i="42"/>
  <c r="U65" i="42"/>
  <c r="V65" i="42"/>
  <c r="W65" i="42"/>
  <c r="X65" i="42"/>
  <c r="U66" i="42"/>
  <c r="V66" i="42"/>
  <c r="W66" i="42"/>
  <c r="X66" i="42"/>
  <c r="U67" i="42"/>
  <c r="V67" i="42"/>
  <c r="W67" i="42"/>
  <c r="X67" i="42"/>
  <c r="U55" i="43"/>
  <c r="V55" i="43"/>
  <c r="W55" i="43"/>
  <c r="X55" i="43"/>
  <c r="U56" i="43"/>
  <c r="V56" i="43"/>
  <c r="W56" i="43"/>
  <c r="X56" i="43"/>
  <c r="U57" i="43"/>
  <c r="V57" i="43"/>
  <c r="W57" i="43"/>
  <c r="X57" i="43"/>
  <c r="U58" i="43"/>
  <c r="V58" i="43"/>
  <c r="W58" i="43"/>
  <c r="X58" i="43"/>
  <c r="U59" i="43"/>
  <c r="V59" i="43"/>
  <c r="W59" i="43"/>
  <c r="X59" i="43"/>
  <c r="U60" i="43"/>
  <c r="V60" i="43"/>
  <c r="W60" i="43"/>
  <c r="X60" i="43"/>
  <c r="U61" i="43"/>
  <c r="V61" i="43"/>
  <c r="W61" i="43"/>
  <c r="X61" i="43"/>
  <c r="U62" i="43"/>
  <c r="V62" i="43"/>
  <c r="W62" i="43"/>
  <c r="X62" i="43"/>
  <c r="U63" i="43"/>
  <c r="V63" i="43"/>
  <c r="W63" i="43"/>
  <c r="X63" i="43"/>
  <c r="U64" i="43"/>
  <c r="V64" i="43"/>
  <c r="W64" i="43"/>
  <c r="X64" i="43"/>
  <c r="U65" i="43"/>
  <c r="V65" i="43"/>
  <c r="W65" i="43"/>
  <c r="X65" i="43"/>
  <c r="U66" i="43"/>
  <c r="V66" i="43"/>
  <c r="W66" i="43"/>
  <c r="X66" i="43"/>
  <c r="U67" i="43"/>
  <c r="V67" i="43"/>
  <c r="W67" i="43"/>
  <c r="X67" i="43"/>
  <c r="U55" i="44"/>
  <c r="V55" i="44"/>
  <c r="W55" i="44"/>
  <c r="X55" i="44"/>
  <c r="U56" i="44"/>
  <c r="V56" i="44"/>
  <c r="W56" i="44"/>
  <c r="X56" i="44"/>
  <c r="U57" i="44"/>
  <c r="V57" i="44"/>
  <c r="W57" i="44"/>
  <c r="X57" i="44"/>
  <c r="U58" i="44"/>
  <c r="V58" i="44"/>
  <c r="W58" i="44"/>
  <c r="X58" i="44"/>
  <c r="U59" i="44"/>
  <c r="V59" i="44"/>
  <c r="W59" i="44"/>
  <c r="X59" i="44"/>
  <c r="U60" i="44"/>
  <c r="V60" i="44"/>
  <c r="W60" i="44"/>
  <c r="X60" i="44"/>
  <c r="U61" i="44"/>
  <c r="V61" i="44"/>
  <c r="W61" i="44"/>
  <c r="X61" i="44"/>
  <c r="U62" i="44"/>
  <c r="V62" i="44"/>
  <c r="W62" i="44"/>
  <c r="X62" i="44"/>
  <c r="U63" i="44"/>
  <c r="V63" i="44"/>
  <c r="W63" i="44"/>
  <c r="X63" i="44"/>
  <c r="U64" i="44"/>
  <c r="V64" i="44"/>
  <c r="W64" i="44"/>
  <c r="X64" i="44"/>
  <c r="U65" i="44"/>
  <c r="V65" i="44"/>
  <c r="W65" i="44"/>
  <c r="X65" i="44"/>
  <c r="U66" i="44"/>
  <c r="V66" i="44"/>
  <c r="W66" i="44"/>
  <c r="X66" i="44"/>
  <c r="U67" i="44"/>
  <c r="V67" i="44"/>
  <c r="W67" i="44"/>
  <c r="X67" i="44"/>
  <c r="U55" i="45"/>
  <c r="V55" i="45"/>
  <c r="W55" i="45"/>
  <c r="X55" i="45"/>
  <c r="U56" i="45"/>
  <c r="V56" i="45"/>
  <c r="W56" i="45"/>
  <c r="X56" i="45"/>
  <c r="U57" i="45"/>
  <c r="V57" i="45"/>
  <c r="W57" i="45"/>
  <c r="X57" i="45"/>
  <c r="U58" i="45"/>
  <c r="V58" i="45"/>
  <c r="W58" i="45"/>
  <c r="X58" i="45"/>
  <c r="U59" i="45"/>
  <c r="V59" i="45"/>
  <c r="W59" i="45"/>
  <c r="X59" i="45"/>
  <c r="U60" i="45"/>
  <c r="V60" i="45"/>
  <c r="W60" i="45"/>
  <c r="X60" i="45"/>
  <c r="U61" i="45"/>
  <c r="V61" i="45"/>
  <c r="W61" i="45"/>
  <c r="X61" i="45"/>
  <c r="U62" i="45"/>
  <c r="V62" i="45"/>
  <c r="W62" i="45"/>
  <c r="X62" i="45"/>
  <c r="U63" i="45"/>
  <c r="V63" i="45"/>
  <c r="W63" i="45"/>
  <c r="X63" i="45"/>
  <c r="U64" i="45"/>
  <c r="V64" i="45"/>
  <c r="W64" i="45"/>
  <c r="X64" i="45"/>
  <c r="U65" i="45"/>
  <c r="V65" i="45"/>
  <c r="W65" i="45"/>
  <c r="X65" i="45"/>
  <c r="U66" i="45"/>
  <c r="V66" i="45"/>
  <c r="W66" i="45"/>
  <c r="X66" i="45"/>
  <c r="U67" i="45"/>
  <c r="V67" i="45"/>
  <c r="W67" i="45"/>
  <c r="X67" i="45"/>
  <c r="U55" i="46"/>
  <c r="V55" i="46"/>
  <c r="W55" i="46"/>
  <c r="X55" i="46"/>
  <c r="U56" i="46"/>
  <c r="V56" i="46"/>
  <c r="W56" i="46"/>
  <c r="X56" i="46"/>
  <c r="U57" i="46"/>
  <c r="V57" i="46"/>
  <c r="W57" i="46"/>
  <c r="X57" i="46"/>
  <c r="U58" i="46"/>
  <c r="V58" i="46"/>
  <c r="W58" i="46"/>
  <c r="X58" i="46"/>
  <c r="U59" i="46"/>
  <c r="V59" i="46"/>
  <c r="W59" i="46"/>
  <c r="X59" i="46"/>
  <c r="U60" i="46"/>
  <c r="V60" i="46"/>
  <c r="W60" i="46"/>
  <c r="X60" i="46"/>
  <c r="U61" i="46"/>
  <c r="V61" i="46"/>
  <c r="W61" i="46"/>
  <c r="X61" i="46"/>
  <c r="U62" i="46"/>
  <c r="V62" i="46"/>
  <c r="W62" i="46"/>
  <c r="X62" i="46"/>
  <c r="U63" i="46"/>
  <c r="V63" i="46"/>
  <c r="W63" i="46"/>
  <c r="X63" i="46"/>
  <c r="U64" i="46"/>
  <c r="V64" i="46"/>
  <c r="W64" i="46"/>
  <c r="X64" i="46"/>
  <c r="U65" i="46"/>
  <c r="V65" i="46"/>
  <c r="W65" i="46"/>
  <c r="X65" i="46"/>
  <c r="U66" i="46"/>
  <c r="V66" i="46"/>
  <c r="W66" i="46"/>
  <c r="X66" i="46"/>
  <c r="U67" i="46"/>
  <c r="V67" i="46"/>
  <c r="W67" i="46"/>
  <c r="X67" i="46"/>
  <c r="U55" i="47"/>
  <c r="V55" i="47"/>
  <c r="W55" i="47"/>
  <c r="X55" i="47"/>
  <c r="U56" i="47"/>
  <c r="V56" i="47"/>
  <c r="W56" i="47"/>
  <c r="X56" i="47"/>
  <c r="U57" i="47"/>
  <c r="V57" i="47"/>
  <c r="W57" i="47"/>
  <c r="X57" i="47"/>
  <c r="U58" i="47"/>
  <c r="V58" i="47"/>
  <c r="W58" i="47"/>
  <c r="X58" i="47"/>
  <c r="U59" i="47"/>
  <c r="V59" i="47"/>
  <c r="W59" i="47"/>
  <c r="X59" i="47"/>
  <c r="U60" i="47"/>
  <c r="V60" i="47"/>
  <c r="W60" i="47"/>
  <c r="X60" i="47"/>
  <c r="U61" i="47"/>
  <c r="V61" i="47"/>
  <c r="W61" i="47"/>
  <c r="X61" i="47"/>
  <c r="U62" i="47"/>
  <c r="V62" i="47"/>
  <c r="W62" i="47"/>
  <c r="X62" i="47"/>
  <c r="U63" i="47"/>
  <c r="V63" i="47"/>
  <c r="W63" i="47"/>
  <c r="X63" i="47"/>
  <c r="U64" i="47"/>
  <c r="V64" i="47"/>
  <c r="W64" i="47"/>
  <c r="X64" i="47"/>
  <c r="U65" i="47"/>
  <c r="V65" i="47"/>
  <c r="W65" i="47"/>
  <c r="X65" i="47"/>
  <c r="U66" i="47"/>
  <c r="V66" i="47"/>
  <c r="W66" i="47"/>
  <c r="X66" i="47"/>
  <c r="U67" i="47"/>
  <c r="V67" i="47"/>
  <c r="W67" i="47"/>
  <c r="X67" i="47"/>
  <c r="U55" i="48"/>
  <c r="V55" i="48"/>
  <c r="W55" i="48"/>
  <c r="X55" i="48"/>
  <c r="U56" i="48"/>
  <c r="V56" i="48"/>
  <c r="W56" i="48"/>
  <c r="X56" i="48"/>
  <c r="U57" i="48"/>
  <c r="V57" i="48"/>
  <c r="W57" i="48"/>
  <c r="X57" i="48"/>
  <c r="U58" i="48"/>
  <c r="V58" i="48"/>
  <c r="W58" i="48"/>
  <c r="X58" i="48"/>
  <c r="U59" i="48"/>
  <c r="V59" i="48"/>
  <c r="W59" i="48"/>
  <c r="X59" i="48"/>
  <c r="U60" i="48"/>
  <c r="V60" i="48"/>
  <c r="W60" i="48"/>
  <c r="X60" i="48"/>
  <c r="U61" i="48"/>
  <c r="V61" i="48"/>
  <c r="W61" i="48"/>
  <c r="X61" i="48"/>
  <c r="U62" i="48"/>
  <c r="V62" i="48"/>
  <c r="W62" i="48"/>
  <c r="X62" i="48"/>
  <c r="U63" i="48"/>
  <c r="V63" i="48"/>
  <c r="W63" i="48"/>
  <c r="X63" i="48"/>
  <c r="U64" i="48"/>
  <c r="V64" i="48"/>
  <c r="W64" i="48"/>
  <c r="X64" i="48"/>
  <c r="U65" i="48"/>
  <c r="V65" i="48"/>
  <c r="W65" i="48"/>
  <c r="X65" i="48"/>
  <c r="U66" i="48"/>
  <c r="V66" i="48"/>
  <c r="W66" i="48"/>
  <c r="X66" i="48"/>
  <c r="U67" i="48"/>
  <c r="V67" i="48"/>
  <c r="W67" i="48"/>
  <c r="X67" i="48"/>
  <c r="U55" i="49"/>
  <c r="V55" i="49"/>
  <c r="W55" i="49"/>
  <c r="X55" i="49"/>
  <c r="U56" i="49"/>
  <c r="V56" i="49"/>
  <c r="W56" i="49"/>
  <c r="X56" i="49"/>
  <c r="U57" i="49"/>
  <c r="V57" i="49"/>
  <c r="W57" i="49"/>
  <c r="X57" i="49"/>
  <c r="U58" i="49"/>
  <c r="V58" i="49"/>
  <c r="W58" i="49"/>
  <c r="X58" i="49"/>
  <c r="U59" i="49"/>
  <c r="V59" i="49"/>
  <c r="W59" i="49"/>
  <c r="X59" i="49"/>
  <c r="U60" i="49"/>
  <c r="V60" i="49"/>
  <c r="W60" i="49"/>
  <c r="X60" i="49"/>
  <c r="U61" i="49"/>
  <c r="V61" i="49"/>
  <c r="W61" i="49"/>
  <c r="X61" i="49"/>
  <c r="U62" i="49"/>
  <c r="V62" i="49"/>
  <c r="W62" i="49"/>
  <c r="X62" i="49"/>
  <c r="U63" i="49"/>
  <c r="V63" i="49"/>
  <c r="W63" i="49"/>
  <c r="X63" i="49"/>
  <c r="U64" i="49"/>
  <c r="V64" i="49"/>
  <c r="W64" i="49"/>
  <c r="X64" i="49"/>
  <c r="U65" i="49"/>
  <c r="V65" i="49"/>
  <c r="W65" i="49"/>
  <c r="X65" i="49"/>
  <c r="U66" i="49"/>
  <c r="V66" i="49"/>
  <c r="W66" i="49"/>
  <c r="X66" i="49"/>
  <c r="U67" i="49"/>
  <c r="V67" i="49"/>
  <c r="W67" i="49"/>
  <c r="X67" i="49"/>
  <c r="U55" i="50"/>
  <c r="V55" i="50"/>
  <c r="W55" i="50"/>
  <c r="X55" i="50"/>
  <c r="U56" i="50"/>
  <c r="V56" i="50"/>
  <c r="W56" i="50"/>
  <c r="X56" i="50"/>
  <c r="U57" i="50"/>
  <c r="V57" i="50"/>
  <c r="W57" i="50"/>
  <c r="X57" i="50"/>
  <c r="U58" i="50"/>
  <c r="V58" i="50"/>
  <c r="W58" i="50"/>
  <c r="X58" i="50"/>
  <c r="U59" i="50"/>
  <c r="V59" i="50"/>
  <c r="W59" i="50"/>
  <c r="X59" i="50"/>
  <c r="U60" i="50"/>
  <c r="V60" i="50"/>
  <c r="W60" i="50"/>
  <c r="X60" i="50"/>
  <c r="U61" i="50"/>
  <c r="V61" i="50"/>
  <c r="W61" i="50"/>
  <c r="X61" i="50"/>
  <c r="U62" i="50"/>
  <c r="V62" i="50"/>
  <c r="W62" i="50"/>
  <c r="X62" i="50"/>
  <c r="U63" i="50"/>
  <c r="V63" i="50"/>
  <c r="W63" i="50"/>
  <c r="X63" i="50"/>
  <c r="U64" i="50"/>
  <c r="V64" i="50"/>
  <c r="W64" i="50"/>
  <c r="X64" i="50"/>
  <c r="U65" i="50"/>
  <c r="V65" i="50"/>
  <c r="W65" i="50"/>
  <c r="X65" i="50"/>
  <c r="U66" i="50"/>
  <c r="V66" i="50"/>
  <c r="W66" i="50"/>
  <c r="X66" i="50"/>
  <c r="U67" i="50"/>
  <c r="V67" i="50"/>
  <c r="W67" i="50"/>
  <c r="X67" i="50"/>
  <c r="U55" i="51"/>
  <c r="V55" i="51"/>
  <c r="W55" i="51"/>
  <c r="X55" i="51"/>
  <c r="U56" i="51"/>
  <c r="V56" i="51"/>
  <c r="W56" i="51"/>
  <c r="X56" i="51"/>
  <c r="U57" i="51"/>
  <c r="V57" i="51"/>
  <c r="W57" i="51"/>
  <c r="X57" i="51"/>
  <c r="U58" i="51"/>
  <c r="V58" i="51"/>
  <c r="W58" i="51"/>
  <c r="X58" i="51"/>
  <c r="U59" i="51"/>
  <c r="V59" i="51"/>
  <c r="W59" i="51"/>
  <c r="X59" i="51"/>
  <c r="U60" i="51"/>
  <c r="V60" i="51"/>
  <c r="W60" i="51"/>
  <c r="X60" i="51"/>
  <c r="U61" i="51"/>
  <c r="V61" i="51"/>
  <c r="W61" i="51"/>
  <c r="X61" i="51"/>
  <c r="U62" i="51"/>
  <c r="V62" i="51"/>
  <c r="W62" i="51"/>
  <c r="X62" i="51"/>
  <c r="U63" i="51"/>
  <c r="V63" i="51"/>
  <c r="W63" i="51"/>
  <c r="X63" i="51"/>
  <c r="U64" i="51"/>
  <c r="V64" i="51"/>
  <c r="W64" i="51"/>
  <c r="X64" i="51"/>
  <c r="U65" i="51"/>
  <c r="V65" i="51"/>
  <c r="W65" i="51"/>
  <c r="X65" i="51"/>
  <c r="U66" i="51"/>
  <c r="V66" i="51"/>
  <c r="W66" i="51"/>
  <c r="X66" i="51"/>
  <c r="U67" i="51"/>
  <c r="V67" i="51"/>
  <c r="W67" i="51"/>
  <c r="X67" i="51"/>
  <c r="U55" i="17"/>
  <c r="V55" i="17"/>
  <c r="W55" i="17"/>
  <c r="X55" i="17"/>
  <c r="U56" i="17"/>
  <c r="V56" i="17"/>
  <c r="W56" i="17"/>
  <c r="X56" i="17"/>
  <c r="U57" i="17"/>
  <c r="V57" i="17"/>
  <c r="W57" i="17"/>
  <c r="X57" i="17"/>
  <c r="U58" i="17"/>
  <c r="V58" i="17"/>
  <c r="W58" i="17"/>
  <c r="X58" i="17"/>
  <c r="U59" i="17"/>
  <c r="V59" i="17"/>
  <c r="W59" i="17"/>
  <c r="X59" i="17"/>
  <c r="U60" i="17"/>
  <c r="V60" i="17"/>
  <c r="W60" i="17"/>
  <c r="X60" i="17"/>
  <c r="U61" i="17"/>
  <c r="V61" i="17"/>
  <c r="W61" i="17"/>
  <c r="X61" i="17"/>
  <c r="U62" i="17"/>
  <c r="V62" i="17"/>
  <c r="W62" i="17"/>
  <c r="X62" i="17"/>
  <c r="U63" i="17"/>
  <c r="V63" i="17"/>
  <c r="W63" i="17"/>
  <c r="X63" i="17"/>
  <c r="U64" i="17"/>
  <c r="V64" i="17"/>
  <c r="W64" i="17"/>
  <c r="X64" i="17"/>
  <c r="U65" i="17"/>
  <c r="V65" i="17"/>
  <c r="W65" i="17"/>
  <c r="X65" i="17"/>
  <c r="U66" i="17"/>
  <c r="V66" i="17"/>
  <c r="W66" i="17"/>
  <c r="X66" i="17"/>
  <c r="U67" i="17"/>
  <c r="V67" i="17"/>
  <c r="W67" i="17"/>
  <c r="X67" i="17"/>
  <c r="X54" i="8"/>
  <c r="W54" i="8"/>
  <c r="V54" i="8"/>
  <c r="U54" i="8"/>
  <c r="Z54" i="2"/>
  <c r="W54" i="2"/>
  <c r="V54" i="2"/>
  <c r="U54" i="2"/>
  <c r="X54" i="3"/>
  <c r="W54" i="3"/>
  <c r="V54" i="3"/>
  <c r="U54" i="3"/>
  <c r="X54" i="4"/>
  <c r="W54" i="4"/>
  <c r="V54" i="4"/>
  <c r="U54" i="4"/>
  <c r="X54" i="5"/>
  <c r="W54" i="5"/>
  <c r="V54" i="5"/>
  <c r="U54" i="5"/>
  <c r="X54" i="81"/>
  <c r="W54" i="81"/>
  <c r="V54" i="81"/>
  <c r="U54" i="81"/>
  <c r="X54" i="13"/>
  <c r="W54" i="13"/>
  <c r="V54" i="13"/>
  <c r="U54" i="13"/>
  <c r="X54" i="14"/>
  <c r="W54" i="14"/>
  <c r="V54" i="14"/>
  <c r="U54" i="14"/>
  <c r="X54" i="15"/>
  <c r="W54" i="15"/>
  <c r="V54" i="15"/>
  <c r="U54" i="15"/>
  <c r="X54" i="10"/>
  <c r="W54" i="10"/>
  <c r="V54" i="10"/>
  <c r="U54" i="10"/>
  <c r="X54" i="16"/>
  <c r="W54" i="16"/>
  <c r="V54" i="16"/>
  <c r="U54" i="16"/>
  <c r="X54" i="18"/>
  <c r="W54" i="18"/>
  <c r="V54" i="18"/>
  <c r="U54" i="18"/>
  <c r="X54" i="19"/>
  <c r="W54" i="19"/>
  <c r="V54" i="19"/>
  <c r="U54" i="19"/>
  <c r="X54" i="20"/>
  <c r="W54" i="20"/>
  <c r="V54" i="20"/>
  <c r="U54" i="20"/>
  <c r="X54" i="21"/>
  <c r="W54" i="21"/>
  <c r="V54" i="21"/>
  <c r="U54" i="21"/>
  <c r="X54" i="22"/>
  <c r="W54" i="22"/>
  <c r="V54" i="22"/>
  <c r="U54" i="22"/>
  <c r="X54" i="23"/>
  <c r="W54" i="23"/>
  <c r="V54" i="23"/>
  <c r="U54" i="23"/>
  <c r="X54" i="24"/>
  <c r="W54" i="24"/>
  <c r="V54" i="24"/>
  <c r="U54" i="24"/>
  <c r="X54" i="25"/>
  <c r="W54" i="25"/>
  <c r="V54" i="25"/>
  <c r="U54" i="25"/>
  <c r="X54" i="26"/>
  <c r="W54" i="26"/>
  <c r="V54" i="26"/>
  <c r="U54" i="26"/>
  <c r="X54" i="27"/>
  <c r="W54" i="27"/>
  <c r="V54" i="27"/>
  <c r="U54" i="27"/>
  <c r="X54" i="28"/>
  <c r="W54" i="28"/>
  <c r="V54" i="28"/>
  <c r="U54" i="28"/>
  <c r="X54" i="29"/>
  <c r="W54" i="29"/>
  <c r="V54" i="29"/>
  <c r="U54" i="29"/>
  <c r="X54" i="30"/>
  <c r="W54" i="30"/>
  <c r="V54" i="30"/>
  <c r="U54" i="30"/>
  <c r="X54" i="31"/>
  <c r="W54" i="31"/>
  <c r="V54" i="31"/>
  <c r="U54" i="31"/>
  <c r="X54" i="32"/>
  <c r="W54" i="32"/>
  <c r="V54" i="32"/>
  <c r="U54" i="32"/>
  <c r="X54" i="33"/>
  <c r="W54" i="33"/>
  <c r="V54" i="33"/>
  <c r="U54" i="33"/>
  <c r="X54" i="34"/>
  <c r="W54" i="34"/>
  <c r="V54" i="34"/>
  <c r="U54" i="34"/>
  <c r="X54" i="35"/>
  <c r="W54" i="35"/>
  <c r="V54" i="35"/>
  <c r="U54" i="35"/>
  <c r="X54" i="36"/>
  <c r="W54" i="36"/>
  <c r="V54" i="36"/>
  <c r="U54" i="36"/>
  <c r="X54" i="37"/>
  <c r="W54" i="37"/>
  <c r="V54" i="37"/>
  <c r="U54" i="37"/>
  <c r="X54" i="38"/>
  <c r="W54" i="38"/>
  <c r="V54" i="38"/>
  <c r="U54" i="38"/>
  <c r="X54" i="39"/>
  <c r="W54" i="39"/>
  <c r="V54" i="39"/>
  <c r="U54" i="39"/>
  <c r="X54" i="40"/>
  <c r="W54" i="40"/>
  <c r="V54" i="40"/>
  <c r="U54" i="40"/>
  <c r="X54" i="41"/>
  <c r="W54" i="41"/>
  <c r="V54" i="41"/>
  <c r="U54" i="41"/>
  <c r="X54" i="42"/>
  <c r="W54" i="42"/>
  <c r="V54" i="42"/>
  <c r="U54" i="42"/>
  <c r="X54" i="43"/>
  <c r="W54" i="43"/>
  <c r="V54" i="43"/>
  <c r="U54" i="43"/>
  <c r="X54" i="44"/>
  <c r="W54" i="44"/>
  <c r="V54" i="44"/>
  <c r="U54" i="44"/>
  <c r="X54" i="45"/>
  <c r="W54" i="45"/>
  <c r="V54" i="45"/>
  <c r="U54" i="45"/>
  <c r="X54" i="46"/>
  <c r="W54" i="46"/>
  <c r="V54" i="46"/>
  <c r="U54" i="46"/>
  <c r="X54" i="47"/>
  <c r="W54" i="47"/>
  <c r="V54" i="47"/>
  <c r="U54" i="47"/>
  <c r="X54" i="48"/>
  <c r="W54" i="48"/>
  <c r="V54" i="48"/>
  <c r="U54" i="48"/>
  <c r="X54" i="49"/>
  <c r="W54" i="49"/>
  <c r="V54" i="49"/>
  <c r="U54" i="49"/>
  <c r="X54" i="50"/>
  <c r="W54" i="50"/>
  <c r="V54" i="50"/>
  <c r="U54" i="50"/>
  <c r="X54" i="51"/>
  <c r="W54" i="51"/>
  <c r="V54" i="51"/>
  <c r="U54" i="51"/>
  <c r="X54" i="17"/>
  <c r="W54" i="17"/>
  <c r="V54" i="17"/>
  <c r="U54" i="17"/>
  <c r="V40" i="8"/>
  <c r="W40" i="8"/>
  <c r="X40" i="8"/>
  <c r="V41" i="8"/>
  <c r="W41" i="8"/>
  <c r="X41" i="8"/>
  <c r="V42" i="8"/>
  <c r="W42" i="8"/>
  <c r="X42" i="8"/>
  <c r="V43" i="8"/>
  <c r="W43" i="8"/>
  <c r="X43" i="8"/>
  <c r="V44" i="8"/>
  <c r="W44" i="8"/>
  <c r="X44" i="8"/>
  <c r="V45" i="8"/>
  <c r="W45" i="8"/>
  <c r="X45" i="8"/>
  <c r="V46" i="8"/>
  <c r="W46" i="8"/>
  <c r="X46" i="8"/>
  <c r="V47" i="8"/>
  <c r="W47" i="8"/>
  <c r="X47" i="8"/>
  <c r="V48" i="8"/>
  <c r="W48" i="8"/>
  <c r="X48" i="8"/>
  <c r="V49" i="8"/>
  <c r="W49" i="8"/>
  <c r="X49" i="8"/>
  <c r="V50" i="8"/>
  <c r="W50" i="8"/>
  <c r="X50" i="8"/>
  <c r="V51" i="8"/>
  <c r="W51" i="8"/>
  <c r="X51" i="8"/>
  <c r="V52" i="8"/>
  <c r="W52" i="8"/>
  <c r="X52" i="8"/>
  <c r="V40" i="2"/>
  <c r="W40" i="2"/>
  <c r="Z40" i="2"/>
  <c r="V41" i="2"/>
  <c r="W41" i="2"/>
  <c r="Z41" i="2"/>
  <c r="V42" i="2"/>
  <c r="W42" i="2"/>
  <c r="Z42" i="2"/>
  <c r="V43" i="2"/>
  <c r="W43" i="2"/>
  <c r="Z43" i="2"/>
  <c r="V44" i="2"/>
  <c r="W44" i="2"/>
  <c r="Z44" i="2"/>
  <c r="V45" i="2"/>
  <c r="W45" i="2"/>
  <c r="Z45" i="2"/>
  <c r="V46" i="2"/>
  <c r="W46" i="2"/>
  <c r="Z46" i="2"/>
  <c r="V47" i="2"/>
  <c r="W47" i="2"/>
  <c r="Z47" i="2"/>
  <c r="V48" i="2"/>
  <c r="W48" i="2"/>
  <c r="Z48" i="2"/>
  <c r="V49" i="2"/>
  <c r="W49" i="2"/>
  <c r="Z49" i="2"/>
  <c r="V50" i="2"/>
  <c r="W50" i="2"/>
  <c r="Z50" i="2"/>
  <c r="V51" i="2"/>
  <c r="W51" i="2"/>
  <c r="Z51" i="2"/>
  <c r="V52" i="2"/>
  <c r="W52" i="2"/>
  <c r="Z52" i="2"/>
  <c r="V40" i="3"/>
  <c r="W40" i="3"/>
  <c r="X40" i="3"/>
  <c r="V41" i="3"/>
  <c r="W41" i="3"/>
  <c r="X41" i="3"/>
  <c r="V42" i="3"/>
  <c r="W42" i="3"/>
  <c r="X42" i="3"/>
  <c r="V43" i="3"/>
  <c r="W43" i="3"/>
  <c r="X43" i="3"/>
  <c r="V44" i="3"/>
  <c r="W44" i="3"/>
  <c r="X44" i="3"/>
  <c r="V45" i="3"/>
  <c r="W45" i="3"/>
  <c r="X45" i="3"/>
  <c r="V46" i="3"/>
  <c r="W46" i="3"/>
  <c r="X46" i="3"/>
  <c r="V47" i="3"/>
  <c r="W47" i="3"/>
  <c r="X47" i="3"/>
  <c r="V48" i="3"/>
  <c r="W48" i="3"/>
  <c r="X48" i="3"/>
  <c r="V49" i="3"/>
  <c r="W49" i="3"/>
  <c r="X49" i="3"/>
  <c r="V50" i="3"/>
  <c r="W50" i="3"/>
  <c r="X50" i="3"/>
  <c r="V51" i="3"/>
  <c r="W51" i="3"/>
  <c r="X51" i="3"/>
  <c r="V52" i="3"/>
  <c r="W52" i="3"/>
  <c r="X52" i="3"/>
  <c r="V40" i="4"/>
  <c r="W40" i="4"/>
  <c r="X40" i="4"/>
  <c r="V41" i="4"/>
  <c r="W41" i="4"/>
  <c r="X41" i="4"/>
  <c r="V42" i="4"/>
  <c r="W42" i="4"/>
  <c r="X42" i="4"/>
  <c r="V43" i="4"/>
  <c r="W43" i="4"/>
  <c r="X43" i="4"/>
  <c r="V44" i="4"/>
  <c r="W44" i="4"/>
  <c r="X44" i="4"/>
  <c r="V45" i="4"/>
  <c r="W45" i="4"/>
  <c r="X45" i="4"/>
  <c r="V46" i="4"/>
  <c r="W46" i="4"/>
  <c r="X46" i="4"/>
  <c r="V47" i="4"/>
  <c r="W47" i="4"/>
  <c r="X47" i="4"/>
  <c r="V48" i="4"/>
  <c r="W48" i="4"/>
  <c r="X48" i="4"/>
  <c r="V49" i="4"/>
  <c r="W49" i="4"/>
  <c r="X49" i="4"/>
  <c r="V50" i="4"/>
  <c r="W50" i="4"/>
  <c r="X50" i="4"/>
  <c r="V51" i="4"/>
  <c r="W51" i="4"/>
  <c r="X51" i="4"/>
  <c r="V52" i="4"/>
  <c r="W52" i="4"/>
  <c r="X52" i="4"/>
  <c r="V40" i="5"/>
  <c r="W40" i="5"/>
  <c r="X40" i="5"/>
  <c r="V41" i="5"/>
  <c r="W41" i="5"/>
  <c r="X41" i="5"/>
  <c r="V42" i="5"/>
  <c r="W42" i="5"/>
  <c r="X42" i="5"/>
  <c r="V43" i="5"/>
  <c r="W43" i="5"/>
  <c r="X43" i="5"/>
  <c r="V44" i="5"/>
  <c r="W44" i="5"/>
  <c r="X44" i="5"/>
  <c r="V45" i="5"/>
  <c r="W45" i="5"/>
  <c r="X45" i="5"/>
  <c r="V46" i="5"/>
  <c r="W46" i="5"/>
  <c r="X46" i="5"/>
  <c r="V47" i="5"/>
  <c r="W47" i="5"/>
  <c r="X47" i="5"/>
  <c r="V48" i="5"/>
  <c r="W48" i="5"/>
  <c r="X48" i="5"/>
  <c r="V49" i="5"/>
  <c r="W49" i="5"/>
  <c r="X49" i="5"/>
  <c r="V50" i="5"/>
  <c r="W50" i="5"/>
  <c r="X50" i="5"/>
  <c r="V51" i="5"/>
  <c r="W51" i="5"/>
  <c r="X51" i="5"/>
  <c r="V52" i="5"/>
  <c r="W52" i="5"/>
  <c r="X52" i="5"/>
  <c r="V40" i="81"/>
  <c r="W40" i="81"/>
  <c r="X40" i="81"/>
  <c r="V41" i="81"/>
  <c r="W41" i="81"/>
  <c r="X41" i="81"/>
  <c r="V42" i="81"/>
  <c r="W42" i="81"/>
  <c r="X42" i="81"/>
  <c r="V43" i="81"/>
  <c r="W43" i="81"/>
  <c r="X43" i="81"/>
  <c r="V44" i="81"/>
  <c r="W44" i="81"/>
  <c r="X44" i="81"/>
  <c r="V45" i="81"/>
  <c r="W45" i="81"/>
  <c r="X45" i="81"/>
  <c r="V46" i="81"/>
  <c r="W46" i="81"/>
  <c r="X46" i="81"/>
  <c r="V47" i="81"/>
  <c r="W47" i="81"/>
  <c r="X47" i="81"/>
  <c r="V48" i="81"/>
  <c r="W48" i="81"/>
  <c r="X48" i="81"/>
  <c r="V49" i="81"/>
  <c r="W49" i="81"/>
  <c r="X49" i="81"/>
  <c r="V50" i="81"/>
  <c r="W50" i="81"/>
  <c r="X50" i="81"/>
  <c r="V51" i="81"/>
  <c r="W51" i="81"/>
  <c r="X51" i="81"/>
  <c r="V52" i="81"/>
  <c r="W52" i="81"/>
  <c r="X52" i="81"/>
  <c r="V40" i="13"/>
  <c r="W40" i="13"/>
  <c r="X40" i="13"/>
  <c r="V41" i="13"/>
  <c r="W41" i="13"/>
  <c r="X41" i="13"/>
  <c r="V42" i="13"/>
  <c r="W42" i="13"/>
  <c r="X42" i="13"/>
  <c r="V43" i="13"/>
  <c r="W43" i="13"/>
  <c r="X43" i="13"/>
  <c r="V44" i="13"/>
  <c r="W44" i="13"/>
  <c r="X44" i="13"/>
  <c r="V45" i="13"/>
  <c r="W45" i="13"/>
  <c r="X45" i="13"/>
  <c r="V46" i="13"/>
  <c r="W46" i="13"/>
  <c r="X46" i="13"/>
  <c r="V47" i="13"/>
  <c r="W47" i="13"/>
  <c r="X47" i="13"/>
  <c r="V48" i="13"/>
  <c r="W48" i="13"/>
  <c r="X48" i="13"/>
  <c r="V49" i="13"/>
  <c r="W49" i="13"/>
  <c r="X49" i="13"/>
  <c r="V50" i="13"/>
  <c r="W50" i="13"/>
  <c r="X50" i="13"/>
  <c r="V51" i="13"/>
  <c r="W51" i="13"/>
  <c r="X51" i="13"/>
  <c r="V52" i="13"/>
  <c r="W52" i="13"/>
  <c r="X52" i="13"/>
  <c r="V40" i="14"/>
  <c r="W40" i="14"/>
  <c r="X40" i="14"/>
  <c r="V41" i="14"/>
  <c r="W41" i="14"/>
  <c r="X41" i="14"/>
  <c r="V42" i="14"/>
  <c r="W42" i="14"/>
  <c r="X42" i="14"/>
  <c r="V43" i="14"/>
  <c r="W43" i="14"/>
  <c r="X43" i="14"/>
  <c r="V44" i="14"/>
  <c r="W44" i="14"/>
  <c r="X44" i="14"/>
  <c r="V45" i="14"/>
  <c r="W45" i="14"/>
  <c r="X45" i="14"/>
  <c r="V46" i="14"/>
  <c r="W46" i="14"/>
  <c r="X46" i="14"/>
  <c r="V47" i="14"/>
  <c r="W47" i="14"/>
  <c r="X47" i="14"/>
  <c r="V48" i="14"/>
  <c r="W48" i="14"/>
  <c r="X48" i="14"/>
  <c r="V49" i="14"/>
  <c r="W49" i="14"/>
  <c r="X49" i="14"/>
  <c r="V50" i="14"/>
  <c r="W50" i="14"/>
  <c r="X50" i="14"/>
  <c r="V51" i="14"/>
  <c r="W51" i="14"/>
  <c r="X51" i="14"/>
  <c r="V52" i="14"/>
  <c r="W52" i="14"/>
  <c r="X52" i="14"/>
  <c r="V40" i="15"/>
  <c r="W40" i="15"/>
  <c r="X40" i="15"/>
  <c r="V41" i="15"/>
  <c r="W41" i="15"/>
  <c r="X41" i="15"/>
  <c r="V42" i="15"/>
  <c r="W42" i="15"/>
  <c r="X42" i="15"/>
  <c r="V43" i="15"/>
  <c r="W43" i="15"/>
  <c r="X43" i="15"/>
  <c r="V44" i="15"/>
  <c r="W44" i="15"/>
  <c r="X44" i="15"/>
  <c r="V45" i="15"/>
  <c r="W45" i="15"/>
  <c r="X45" i="15"/>
  <c r="V46" i="15"/>
  <c r="W46" i="15"/>
  <c r="X46" i="15"/>
  <c r="V47" i="15"/>
  <c r="W47" i="15"/>
  <c r="X47" i="15"/>
  <c r="V48" i="15"/>
  <c r="W48" i="15"/>
  <c r="X48" i="15"/>
  <c r="V49" i="15"/>
  <c r="W49" i="15"/>
  <c r="X49" i="15"/>
  <c r="V50" i="15"/>
  <c r="W50" i="15"/>
  <c r="X50" i="15"/>
  <c r="V51" i="15"/>
  <c r="W51" i="15"/>
  <c r="X51" i="15"/>
  <c r="V52" i="15"/>
  <c r="W52" i="15"/>
  <c r="X52" i="15"/>
  <c r="V40" i="10"/>
  <c r="W40" i="10"/>
  <c r="X40" i="10"/>
  <c r="V41" i="10"/>
  <c r="W41" i="10"/>
  <c r="X41" i="10"/>
  <c r="V42" i="10"/>
  <c r="W42" i="10"/>
  <c r="X42" i="10"/>
  <c r="V43" i="10"/>
  <c r="W43" i="10"/>
  <c r="X43" i="10"/>
  <c r="V44" i="10"/>
  <c r="W44" i="10"/>
  <c r="X44" i="10"/>
  <c r="V45" i="10"/>
  <c r="W45" i="10"/>
  <c r="X45" i="10"/>
  <c r="V46" i="10"/>
  <c r="W46" i="10"/>
  <c r="X46" i="10"/>
  <c r="V47" i="10"/>
  <c r="W47" i="10"/>
  <c r="X47" i="10"/>
  <c r="V48" i="10"/>
  <c r="W48" i="10"/>
  <c r="X48" i="10"/>
  <c r="V49" i="10"/>
  <c r="W49" i="10"/>
  <c r="X49" i="10"/>
  <c r="V50" i="10"/>
  <c r="W50" i="10"/>
  <c r="X50" i="10"/>
  <c r="V51" i="10"/>
  <c r="W51" i="10"/>
  <c r="X51" i="10"/>
  <c r="V52" i="10"/>
  <c r="W52" i="10"/>
  <c r="X52" i="10"/>
  <c r="V40" i="16"/>
  <c r="W40" i="16"/>
  <c r="X40" i="16"/>
  <c r="V41" i="16"/>
  <c r="W41" i="16"/>
  <c r="X41" i="16"/>
  <c r="V42" i="16"/>
  <c r="W42" i="16"/>
  <c r="X42" i="16"/>
  <c r="V43" i="16"/>
  <c r="W43" i="16"/>
  <c r="X43" i="16"/>
  <c r="V44" i="16"/>
  <c r="W44" i="16"/>
  <c r="X44" i="16"/>
  <c r="V45" i="16"/>
  <c r="W45" i="16"/>
  <c r="X45" i="16"/>
  <c r="V46" i="16"/>
  <c r="W46" i="16"/>
  <c r="X46" i="16"/>
  <c r="V47" i="16"/>
  <c r="W47" i="16"/>
  <c r="X47" i="16"/>
  <c r="V48" i="16"/>
  <c r="W48" i="16"/>
  <c r="X48" i="16"/>
  <c r="V49" i="16"/>
  <c r="W49" i="16"/>
  <c r="X49" i="16"/>
  <c r="V50" i="16"/>
  <c r="W50" i="16"/>
  <c r="X50" i="16"/>
  <c r="V51" i="16"/>
  <c r="W51" i="16"/>
  <c r="X51" i="16"/>
  <c r="V52" i="16"/>
  <c r="W52" i="16"/>
  <c r="X52" i="16"/>
  <c r="V40" i="18"/>
  <c r="W40" i="18"/>
  <c r="X40" i="18"/>
  <c r="V41" i="18"/>
  <c r="W41" i="18"/>
  <c r="X41" i="18"/>
  <c r="V42" i="18"/>
  <c r="W42" i="18"/>
  <c r="X42" i="18"/>
  <c r="V43" i="18"/>
  <c r="W43" i="18"/>
  <c r="X43" i="18"/>
  <c r="V44" i="18"/>
  <c r="W44" i="18"/>
  <c r="X44" i="18"/>
  <c r="V45" i="18"/>
  <c r="W45" i="18"/>
  <c r="X45" i="18"/>
  <c r="V46" i="18"/>
  <c r="W46" i="18"/>
  <c r="X46" i="18"/>
  <c r="V47" i="18"/>
  <c r="W47" i="18"/>
  <c r="X47" i="18"/>
  <c r="V48" i="18"/>
  <c r="W48" i="18"/>
  <c r="X48" i="18"/>
  <c r="V49" i="18"/>
  <c r="W49" i="18"/>
  <c r="X49" i="18"/>
  <c r="V50" i="18"/>
  <c r="W50" i="18"/>
  <c r="X50" i="18"/>
  <c r="V51" i="18"/>
  <c r="W51" i="18"/>
  <c r="X51" i="18"/>
  <c r="V52" i="18"/>
  <c r="W52" i="18"/>
  <c r="X52" i="18"/>
  <c r="V40" i="19"/>
  <c r="W40" i="19"/>
  <c r="X40" i="19"/>
  <c r="V41" i="19"/>
  <c r="W41" i="19"/>
  <c r="X41" i="19"/>
  <c r="V42" i="19"/>
  <c r="W42" i="19"/>
  <c r="X42" i="19"/>
  <c r="V43" i="19"/>
  <c r="W43" i="19"/>
  <c r="X43" i="19"/>
  <c r="V44" i="19"/>
  <c r="W44" i="19"/>
  <c r="X44" i="19"/>
  <c r="V45" i="19"/>
  <c r="W45" i="19"/>
  <c r="X45" i="19"/>
  <c r="V46" i="19"/>
  <c r="W46" i="19"/>
  <c r="X46" i="19"/>
  <c r="V47" i="19"/>
  <c r="W47" i="19"/>
  <c r="X47" i="19"/>
  <c r="V48" i="19"/>
  <c r="W48" i="19"/>
  <c r="X48" i="19"/>
  <c r="V49" i="19"/>
  <c r="W49" i="19"/>
  <c r="X49" i="19"/>
  <c r="V50" i="19"/>
  <c r="W50" i="19"/>
  <c r="X50" i="19"/>
  <c r="V51" i="19"/>
  <c r="W51" i="19"/>
  <c r="X51" i="19"/>
  <c r="V52" i="19"/>
  <c r="W52" i="19"/>
  <c r="X52" i="19"/>
  <c r="V40" i="20"/>
  <c r="W40" i="20"/>
  <c r="X40" i="20"/>
  <c r="V41" i="20"/>
  <c r="W41" i="20"/>
  <c r="X41" i="20"/>
  <c r="V42" i="20"/>
  <c r="W42" i="20"/>
  <c r="X42" i="20"/>
  <c r="V43" i="20"/>
  <c r="W43" i="20"/>
  <c r="X43" i="20"/>
  <c r="V44" i="20"/>
  <c r="W44" i="20"/>
  <c r="X44" i="20"/>
  <c r="V45" i="20"/>
  <c r="W45" i="20"/>
  <c r="X45" i="20"/>
  <c r="V46" i="20"/>
  <c r="W46" i="20"/>
  <c r="X46" i="20"/>
  <c r="V47" i="20"/>
  <c r="W47" i="20"/>
  <c r="X47" i="20"/>
  <c r="V48" i="20"/>
  <c r="W48" i="20"/>
  <c r="X48" i="20"/>
  <c r="V49" i="20"/>
  <c r="W49" i="20"/>
  <c r="X49" i="20"/>
  <c r="V50" i="20"/>
  <c r="W50" i="20"/>
  <c r="X50" i="20"/>
  <c r="V51" i="20"/>
  <c r="W51" i="20"/>
  <c r="X51" i="20"/>
  <c r="V52" i="20"/>
  <c r="W52" i="20"/>
  <c r="X52" i="20"/>
  <c r="V40" i="21"/>
  <c r="W40" i="21"/>
  <c r="X40" i="21"/>
  <c r="V41" i="21"/>
  <c r="W41" i="21"/>
  <c r="X41" i="21"/>
  <c r="V42" i="21"/>
  <c r="W42" i="21"/>
  <c r="X42" i="21"/>
  <c r="V43" i="21"/>
  <c r="W43" i="21"/>
  <c r="X43" i="21"/>
  <c r="V44" i="21"/>
  <c r="W44" i="21"/>
  <c r="X44" i="21"/>
  <c r="V45" i="21"/>
  <c r="W45" i="21"/>
  <c r="X45" i="21"/>
  <c r="V46" i="21"/>
  <c r="W46" i="21"/>
  <c r="X46" i="21"/>
  <c r="V47" i="21"/>
  <c r="W47" i="21"/>
  <c r="X47" i="21"/>
  <c r="V48" i="21"/>
  <c r="W48" i="21"/>
  <c r="X48" i="21"/>
  <c r="V49" i="21"/>
  <c r="W49" i="21"/>
  <c r="X49" i="21"/>
  <c r="V50" i="21"/>
  <c r="W50" i="21"/>
  <c r="X50" i="21"/>
  <c r="V51" i="21"/>
  <c r="W51" i="21"/>
  <c r="X51" i="21"/>
  <c r="V52" i="21"/>
  <c r="W52" i="21"/>
  <c r="X52" i="21"/>
  <c r="V40" i="22"/>
  <c r="W40" i="22"/>
  <c r="X40" i="22"/>
  <c r="V41" i="22"/>
  <c r="W41" i="22"/>
  <c r="X41" i="22"/>
  <c r="V42" i="22"/>
  <c r="W42" i="22"/>
  <c r="X42" i="22"/>
  <c r="V43" i="22"/>
  <c r="W43" i="22"/>
  <c r="X43" i="22"/>
  <c r="V44" i="22"/>
  <c r="W44" i="22"/>
  <c r="X44" i="22"/>
  <c r="V45" i="22"/>
  <c r="W45" i="22"/>
  <c r="X45" i="22"/>
  <c r="V46" i="22"/>
  <c r="W46" i="22"/>
  <c r="X46" i="22"/>
  <c r="V47" i="22"/>
  <c r="W47" i="22"/>
  <c r="X47" i="22"/>
  <c r="V48" i="22"/>
  <c r="W48" i="22"/>
  <c r="X48" i="22"/>
  <c r="V49" i="22"/>
  <c r="W49" i="22"/>
  <c r="X49" i="22"/>
  <c r="V50" i="22"/>
  <c r="W50" i="22"/>
  <c r="X50" i="22"/>
  <c r="V51" i="22"/>
  <c r="W51" i="22"/>
  <c r="X51" i="22"/>
  <c r="V52" i="22"/>
  <c r="W52" i="22"/>
  <c r="X52" i="22"/>
  <c r="V40" i="23"/>
  <c r="W40" i="23"/>
  <c r="X40" i="23"/>
  <c r="V41" i="23"/>
  <c r="W41" i="23"/>
  <c r="X41" i="23"/>
  <c r="V42" i="23"/>
  <c r="W42" i="23"/>
  <c r="X42" i="23"/>
  <c r="V43" i="23"/>
  <c r="W43" i="23"/>
  <c r="X43" i="23"/>
  <c r="V44" i="23"/>
  <c r="W44" i="23"/>
  <c r="X44" i="23"/>
  <c r="V45" i="23"/>
  <c r="W45" i="23"/>
  <c r="X45" i="23"/>
  <c r="V46" i="23"/>
  <c r="W46" i="23"/>
  <c r="X46" i="23"/>
  <c r="V47" i="23"/>
  <c r="W47" i="23"/>
  <c r="X47" i="23"/>
  <c r="V48" i="23"/>
  <c r="W48" i="23"/>
  <c r="X48" i="23"/>
  <c r="V49" i="23"/>
  <c r="W49" i="23"/>
  <c r="X49" i="23"/>
  <c r="V50" i="23"/>
  <c r="W50" i="23"/>
  <c r="X50" i="23"/>
  <c r="V51" i="23"/>
  <c r="W51" i="23"/>
  <c r="X51" i="23"/>
  <c r="V52" i="23"/>
  <c r="W52" i="23"/>
  <c r="X52" i="23"/>
  <c r="V40" i="24"/>
  <c r="W40" i="24"/>
  <c r="X40" i="24"/>
  <c r="V41" i="24"/>
  <c r="W41" i="24"/>
  <c r="X41" i="24"/>
  <c r="V42" i="24"/>
  <c r="W42" i="24"/>
  <c r="X42" i="24"/>
  <c r="V43" i="24"/>
  <c r="W43" i="24"/>
  <c r="X43" i="24"/>
  <c r="V44" i="24"/>
  <c r="W44" i="24"/>
  <c r="X44" i="24"/>
  <c r="V45" i="24"/>
  <c r="W45" i="24"/>
  <c r="X45" i="24"/>
  <c r="V46" i="24"/>
  <c r="W46" i="24"/>
  <c r="X46" i="24"/>
  <c r="V47" i="24"/>
  <c r="W47" i="24"/>
  <c r="X47" i="24"/>
  <c r="V48" i="24"/>
  <c r="W48" i="24"/>
  <c r="X48" i="24"/>
  <c r="V49" i="24"/>
  <c r="W49" i="24"/>
  <c r="X49" i="24"/>
  <c r="V50" i="24"/>
  <c r="W50" i="24"/>
  <c r="X50" i="24"/>
  <c r="V51" i="24"/>
  <c r="W51" i="24"/>
  <c r="X51" i="24"/>
  <c r="V52" i="24"/>
  <c r="W52" i="24"/>
  <c r="X52" i="24"/>
  <c r="V40" i="25"/>
  <c r="W40" i="25"/>
  <c r="X40" i="25"/>
  <c r="V41" i="25"/>
  <c r="W41" i="25"/>
  <c r="X41" i="25"/>
  <c r="V42" i="25"/>
  <c r="W42" i="25"/>
  <c r="X42" i="25"/>
  <c r="V43" i="25"/>
  <c r="W43" i="25"/>
  <c r="X43" i="25"/>
  <c r="V44" i="25"/>
  <c r="W44" i="25"/>
  <c r="X44" i="25"/>
  <c r="V45" i="25"/>
  <c r="W45" i="25"/>
  <c r="X45" i="25"/>
  <c r="V46" i="25"/>
  <c r="W46" i="25"/>
  <c r="X46" i="25"/>
  <c r="V47" i="25"/>
  <c r="W47" i="25"/>
  <c r="X47" i="25"/>
  <c r="V48" i="25"/>
  <c r="W48" i="25"/>
  <c r="X48" i="25"/>
  <c r="V49" i="25"/>
  <c r="W49" i="25"/>
  <c r="X49" i="25"/>
  <c r="V50" i="25"/>
  <c r="W50" i="25"/>
  <c r="X50" i="25"/>
  <c r="V51" i="25"/>
  <c r="W51" i="25"/>
  <c r="X51" i="25"/>
  <c r="V52" i="25"/>
  <c r="W52" i="25"/>
  <c r="X52" i="25"/>
  <c r="V40" i="26"/>
  <c r="W40" i="26"/>
  <c r="X40" i="26"/>
  <c r="V41" i="26"/>
  <c r="W41" i="26"/>
  <c r="X41" i="26"/>
  <c r="V42" i="26"/>
  <c r="W42" i="26"/>
  <c r="X42" i="26"/>
  <c r="V43" i="26"/>
  <c r="W43" i="26"/>
  <c r="X43" i="26"/>
  <c r="V44" i="26"/>
  <c r="W44" i="26"/>
  <c r="X44" i="26"/>
  <c r="V45" i="26"/>
  <c r="W45" i="26"/>
  <c r="X45" i="26"/>
  <c r="V46" i="26"/>
  <c r="W46" i="26"/>
  <c r="X46" i="26"/>
  <c r="V47" i="26"/>
  <c r="W47" i="26"/>
  <c r="X47" i="26"/>
  <c r="V48" i="26"/>
  <c r="W48" i="26"/>
  <c r="X48" i="26"/>
  <c r="V49" i="26"/>
  <c r="W49" i="26"/>
  <c r="X49" i="26"/>
  <c r="V50" i="26"/>
  <c r="W50" i="26"/>
  <c r="X50" i="26"/>
  <c r="V51" i="26"/>
  <c r="W51" i="26"/>
  <c r="X51" i="26"/>
  <c r="V52" i="26"/>
  <c r="W52" i="26"/>
  <c r="X52" i="26"/>
  <c r="V40" i="27"/>
  <c r="W40" i="27"/>
  <c r="X40" i="27"/>
  <c r="V41" i="27"/>
  <c r="W41" i="27"/>
  <c r="X41" i="27"/>
  <c r="V42" i="27"/>
  <c r="W42" i="27"/>
  <c r="X42" i="27"/>
  <c r="V43" i="27"/>
  <c r="W43" i="27"/>
  <c r="X43" i="27"/>
  <c r="V44" i="27"/>
  <c r="W44" i="27"/>
  <c r="X44" i="27"/>
  <c r="V45" i="27"/>
  <c r="W45" i="27"/>
  <c r="X45" i="27"/>
  <c r="V46" i="27"/>
  <c r="W46" i="27"/>
  <c r="X46" i="27"/>
  <c r="V47" i="27"/>
  <c r="W47" i="27"/>
  <c r="X47" i="27"/>
  <c r="V48" i="27"/>
  <c r="W48" i="27"/>
  <c r="X48" i="27"/>
  <c r="V49" i="27"/>
  <c r="W49" i="27"/>
  <c r="X49" i="27"/>
  <c r="V50" i="27"/>
  <c r="W50" i="27"/>
  <c r="X50" i="27"/>
  <c r="V51" i="27"/>
  <c r="W51" i="27"/>
  <c r="X51" i="27"/>
  <c r="V52" i="27"/>
  <c r="W52" i="27"/>
  <c r="X52" i="27"/>
  <c r="V40" i="28"/>
  <c r="W40" i="28"/>
  <c r="X40" i="28"/>
  <c r="V41" i="28"/>
  <c r="W41" i="28"/>
  <c r="X41" i="28"/>
  <c r="V42" i="28"/>
  <c r="W42" i="28"/>
  <c r="X42" i="28"/>
  <c r="V43" i="28"/>
  <c r="W43" i="28"/>
  <c r="X43" i="28"/>
  <c r="V44" i="28"/>
  <c r="W44" i="28"/>
  <c r="X44" i="28"/>
  <c r="V45" i="28"/>
  <c r="W45" i="28"/>
  <c r="X45" i="28"/>
  <c r="V46" i="28"/>
  <c r="W46" i="28"/>
  <c r="X46" i="28"/>
  <c r="V47" i="28"/>
  <c r="W47" i="28"/>
  <c r="X47" i="28"/>
  <c r="V48" i="28"/>
  <c r="W48" i="28"/>
  <c r="X48" i="28"/>
  <c r="V49" i="28"/>
  <c r="W49" i="28"/>
  <c r="X49" i="28"/>
  <c r="V50" i="28"/>
  <c r="W50" i="28"/>
  <c r="X50" i="28"/>
  <c r="V51" i="28"/>
  <c r="W51" i="28"/>
  <c r="X51" i="28"/>
  <c r="V52" i="28"/>
  <c r="W52" i="28"/>
  <c r="X52" i="28"/>
  <c r="V40" i="29"/>
  <c r="W40" i="29"/>
  <c r="X40" i="29"/>
  <c r="V41" i="29"/>
  <c r="W41" i="29"/>
  <c r="X41" i="29"/>
  <c r="V42" i="29"/>
  <c r="W42" i="29"/>
  <c r="X42" i="29"/>
  <c r="V43" i="29"/>
  <c r="W43" i="29"/>
  <c r="X43" i="29"/>
  <c r="V44" i="29"/>
  <c r="W44" i="29"/>
  <c r="X44" i="29"/>
  <c r="V45" i="29"/>
  <c r="W45" i="29"/>
  <c r="X45" i="29"/>
  <c r="V46" i="29"/>
  <c r="W46" i="29"/>
  <c r="X46" i="29"/>
  <c r="V47" i="29"/>
  <c r="W47" i="29"/>
  <c r="X47" i="29"/>
  <c r="V48" i="29"/>
  <c r="W48" i="29"/>
  <c r="X48" i="29"/>
  <c r="V49" i="29"/>
  <c r="W49" i="29"/>
  <c r="X49" i="29"/>
  <c r="V50" i="29"/>
  <c r="W50" i="29"/>
  <c r="X50" i="29"/>
  <c r="V51" i="29"/>
  <c r="W51" i="29"/>
  <c r="X51" i="29"/>
  <c r="V52" i="29"/>
  <c r="W52" i="29"/>
  <c r="X52" i="29"/>
  <c r="V40" i="30"/>
  <c r="W40" i="30"/>
  <c r="X40" i="30"/>
  <c r="V41" i="30"/>
  <c r="W41" i="30"/>
  <c r="X41" i="30"/>
  <c r="V42" i="30"/>
  <c r="W42" i="30"/>
  <c r="X42" i="30"/>
  <c r="V43" i="30"/>
  <c r="W43" i="30"/>
  <c r="X43" i="30"/>
  <c r="V44" i="30"/>
  <c r="W44" i="30"/>
  <c r="X44" i="30"/>
  <c r="V45" i="30"/>
  <c r="W45" i="30"/>
  <c r="X45" i="30"/>
  <c r="V46" i="30"/>
  <c r="W46" i="30"/>
  <c r="X46" i="30"/>
  <c r="V47" i="30"/>
  <c r="W47" i="30"/>
  <c r="X47" i="30"/>
  <c r="V48" i="30"/>
  <c r="W48" i="30"/>
  <c r="X48" i="30"/>
  <c r="V49" i="30"/>
  <c r="W49" i="30"/>
  <c r="X49" i="30"/>
  <c r="V50" i="30"/>
  <c r="W50" i="30"/>
  <c r="X50" i="30"/>
  <c r="V51" i="30"/>
  <c r="W51" i="30"/>
  <c r="X51" i="30"/>
  <c r="V52" i="30"/>
  <c r="W52" i="30"/>
  <c r="X52" i="30"/>
  <c r="V40" i="31"/>
  <c r="W40" i="31"/>
  <c r="X40" i="31"/>
  <c r="V41" i="31"/>
  <c r="W41" i="31"/>
  <c r="X41" i="31"/>
  <c r="V42" i="31"/>
  <c r="W42" i="31"/>
  <c r="X42" i="31"/>
  <c r="V43" i="31"/>
  <c r="W43" i="31"/>
  <c r="X43" i="31"/>
  <c r="V44" i="31"/>
  <c r="W44" i="31"/>
  <c r="X44" i="31"/>
  <c r="V45" i="31"/>
  <c r="W45" i="31"/>
  <c r="X45" i="31"/>
  <c r="V46" i="31"/>
  <c r="W46" i="31"/>
  <c r="X46" i="31"/>
  <c r="V47" i="31"/>
  <c r="W47" i="31"/>
  <c r="X47" i="31"/>
  <c r="V48" i="31"/>
  <c r="W48" i="31"/>
  <c r="X48" i="31"/>
  <c r="V49" i="31"/>
  <c r="W49" i="31"/>
  <c r="X49" i="31"/>
  <c r="V50" i="31"/>
  <c r="W50" i="31"/>
  <c r="X50" i="31"/>
  <c r="V51" i="31"/>
  <c r="W51" i="31"/>
  <c r="X51" i="31"/>
  <c r="V52" i="31"/>
  <c r="W52" i="31"/>
  <c r="X52" i="31"/>
  <c r="V40" i="32"/>
  <c r="W40" i="32"/>
  <c r="X40" i="32"/>
  <c r="V41" i="32"/>
  <c r="W41" i="32"/>
  <c r="X41" i="32"/>
  <c r="V42" i="32"/>
  <c r="W42" i="32"/>
  <c r="X42" i="32"/>
  <c r="V43" i="32"/>
  <c r="W43" i="32"/>
  <c r="X43" i="32"/>
  <c r="V44" i="32"/>
  <c r="W44" i="32"/>
  <c r="X44" i="32"/>
  <c r="V45" i="32"/>
  <c r="W45" i="32"/>
  <c r="X45" i="32"/>
  <c r="V46" i="32"/>
  <c r="W46" i="32"/>
  <c r="X46" i="32"/>
  <c r="V47" i="32"/>
  <c r="W47" i="32"/>
  <c r="X47" i="32"/>
  <c r="V48" i="32"/>
  <c r="W48" i="32"/>
  <c r="X48" i="32"/>
  <c r="V49" i="32"/>
  <c r="W49" i="32"/>
  <c r="X49" i="32"/>
  <c r="V50" i="32"/>
  <c r="W50" i="32"/>
  <c r="X50" i="32"/>
  <c r="V51" i="32"/>
  <c r="W51" i="32"/>
  <c r="X51" i="32"/>
  <c r="V52" i="32"/>
  <c r="W52" i="32"/>
  <c r="X52" i="32"/>
  <c r="V40" i="33"/>
  <c r="W40" i="33"/>
  <c r="X40" i="33"/>
  <c r="V41" i="33"/>
  <c r="W41" i="33"/>
  <c r="X41" i="33"/>
  <c r="V42" i="33"/>
  <c r="W42" i="33"/>
  <c r="X42" i="33"/>
  <c r="V43" i="33"/>
  <c r="W43" i="33"/>
  <c r="X43" i="33"/>
  <c r="V44" i="33"/>
  <c r="W44" i="33"/>
  <c r="X44" i="33"/>
  <c r="V45" i="33"/>
  <c r="W45" i="33"/>
  <c r="X45" i="33"/>
  <c r="V46" i="33"/>
  <c r="W46" i="33"/>
  <c r="X46" i="33"/>
  <c r="V47" i="33"/>
  <c r="W47" i="33"/>
  <c r="X47" i="33"/>
  <c r="V48" i="33"/>
  <c r="W48" i="33"/>
  <c r="X48" i="33"/>
  <c r="V49" i="33"/>
  <c r="W49" i="33"/>
  <c r="X49" i="33"/>
  <c r="V50" i="33"/>
  <c r="W50" i="33"/>
  <c r="X50" i="33"/>
  <c r="V51" i="33"/>
  <c r="W51" i="33"/>
  <c r="X51" i="33"/>
  <c r="V52" i="33"/>
  <c r="W52" i="33"/>
  <c r="X52" i="33"/>
  <c r="V40" i="34"/>
  <c r="W40" i="34"/>
  <c r="X40" i="34"/>
  <c r="V41" i="34"/>
  <c r="W41" i="34"/>
  <c r="X41" i="34"/>
  <c r="V42" i="34"/>
  <c r="W42" i="34"/>
  <c r="X42" i="34"/>
  <c r="V43" i="34"/>
  <c r="W43" i="34"/>
  <c r="X43" i="34"/>
  <c r="V44" i="34"/>
  <c r="W44" i="34"/>
  <c r="X44" i="34"/>
  <c r="V45" i="34"/>
  <c r="W45" i="34"/>
  <c r="X45" i="34"/>
  <c r="V46" i="34"/>
  <c r="W46" i="34"/>
  <c r="X46" i="34"/>
  <c r="V47" i="34"/>
  <c r="W47" i="34"/>
  <c r="X47" i="34"/>
  <c r="V48" i="34"/>
  <c r="W48" i="34"/>
  <c r="X48" i="34"/>
  <c r="V49" i="34"/>
  <c r="W49" i="34"/>
  <c r="X49" i="34"/>
  <c r="V50" i="34"/>
  <c r="W50" i="34"/>
  <c r="X50" i="34"/>
  <c r="V51" i="34"/>
  <c r="W51" i="34"/>
  <c r="X51" i="34"/>
  <c r="V52" i="34"/>
  <c r="W52" i="34"/>
  <c r="X52" i="34"/>
  <c r="V40" i="35"/>
  <c r="W40" i="35"/>
  <c r="X40" i="35"/>
  <c r="V41" i="35"/>
  <c r="W41" i="35"/>
  <c r="X41" i="35"/>
  <c r="V42" i="35"/>
  <c r="W42" i="35"/>
  <c r="X42" i="35"/>
  <c r="V43" i="35"/>
  <c r="W43" i="35"/>
  <c r="X43" i="35"/>
  <c r="V44" i="35"/>
  <c r="W44" i="35"/>
  <c r="X44" i="35"/>
  <c r="V45" i="35"/>
  <c r="W45" i="35"/>
  <c r="X45" i="35"/>
  <c r="V46" i="35"/>
  <c r="W46" i="35"/>
  <c r="X46" i="35"/>
  <c r="V47" i="35"/>
  <c r="W47" i="35"/>
  <c r="X47" i="35"/>
  <c r="V48" i="35"/>
  <c r="W48" i="35"/>
  <c r="X48" i="35"/>
  <c r="V49" i="35"/>
  <c r="W49" i="35"/>
  <c r="X49" i="35"/>
  <c r="V50" i="35"/>
  <c r="W50" i="35"/>
  <c r="X50" i="35"/>
  <c r="V51" i="35"/>
  <c r="W51" i="35"/>
  <c r="X51" i="35"/>
  <c r="V52" i="35"/>
  <c r="W52" i="35"/>
  <c r="X52" i="35"/>
  <c r="V40" i="36"/>
  <c r="W40" i="36"/>
  <c r="X40" i="36"/>
  <c r="V41" i="36"/>
  <c r="W41" i="36"/>
  <c r="X41" i="36"/>
  <c r="V42" i="36"/>
  <c r="W42" i="36"/>
  <c r="X42" i="36"/>
  <c r="V43" i="36"/>
  <c r="W43" i="36"/>
  <c r="X43" i="36"/>
  <c r="V44" i="36"/>
  <c r="W44" i="36"/>
  <c r="X44" i="36"/>
  <c r="V45" i="36"/>
  <c r="W45" i="36"/>
  <c r="X45" i="36"/>
  <c r="V46" i="36"/>
  <c r="W46" i="36"/>
  <c r="X46" i="36"/>
  <c r="V47" i="36"/>
  <c r="W47" i="36"/>
  <c r="X47" i="36"/>
  <c r="V48" i="36"/>
  <c r="W48" i="36"/>
  <c r="X48" i="36"/>
  <c r="V49" i="36"/>
  <c r="W49" i="36"/>
  <c r="X49" i="36"/>
  <c r="V50" i="36"/>
  <c r="W50" i="36"/>
  <c r="X50" i="36"/>
  <c r="V51" i="36"/>
  <c r="W51" i="36"/>
  <c r="X51" i="36"/>
  <c r="V52" i="36"/>
  <c r="W52" i="36"/>
  <c r="X52" i="36"/>
  <c r="V40" i="37"/>
  <c r="W40" i="37"/>
  <c r="X40" i="37"/>
  <c r="V41" i="37"/>
  <c r="W41" i="37"/>
  <c r="X41" i="37"/>
  <c r="V42" i="37"/>
  <c r="W42" i="37"/>
  <c r="X42" i="37"/>
  <c r="V43" i="37"/>
  <c r="W43" i="37"/>
  <c r="X43" i="37"/>
  <c r="V44" i="37"/>
  <c r="W44" i="37"/>
  <c r="X44" i="37"/>
  <c r="V45" i="37"/>
  <c r="W45" i="37"/>
  <c r="X45" i="37"/>
  <c r="V46" i="37"/>
  <c r="W46" i="37"/>
  <c r="X46" i="37"/>
  <c r="V47" i="37"/>
  <c r="W47" i="37"/>
  <c r="X47" i="37"/>
  <c r="V48" i="37"/>
  <c r="W48" i="37"/>
  <c r="X48" i="37"/>
  <c r="V49" i="37"/>
  <c r="W49" i="37"/>
  <c r="X49" i="37"/>
  <c r="V50" i="37"/>
  <c r="W50" i="37"/>
  <c r="X50" i="37"/>
  <c r="V51" i="37"/>
  <c r="W51" i="37"/>
  <c r="X51" i="37"/>
  <c r="V52" i="37"/>
  <c r="W52" i="37"/>
  <c r="X52" i="37"/>
  <c r="V40" i="38"/>
  <c r="W40" i="38"/>
  <c r="X40" i="38"/>
  <c r="V41" i="38"/>
  <c r="W41" i="38"/>
  <c r="X41" i="38"/>
  <c r="V42" i="38"/>
  <c r="W42" i="38"/>
  <c r="X42" i="38"/>
  <c r="V43" i="38"/>
  <c r="W43" i="38"/>
  <c r="X43" i="38"/>
  <c r="V44" i="38"/>
  <c r="W44" i="38"/>
  <c r="X44" i="38"/>
  <c r="V45" i="38"/>
  <c r="W45" i="38"/>
  <c r="X45" i="38"/>
  <c r="V46" i="38"/>
  <c r="W46" i="38"/>
  <c r="X46" i="38"/>
  <c r="V47" i="38"/>
  <c r="W47" i="38"/>
  <c r="X47" i="38"/>
  <c r="V48" i="38"/>
  <c r="W48" i="38"/>
  <c r="X48" i="38"/>
  <c r="V49" i="38"/>
  <c r="W49" i="38"/>
  <c r="X49" i="38"/>
  <c r="V50" i="38"/>
  <c r="W50" i="38"/>
  <c r="X50" i="38"/>
  <c r="V51" i="38"/>
  <c r="W51" i="38"/>
  <c r="X51" i="38"/>
  <c r="V52" i="38"/>
  <c r="W52" i="38"/>
  <c r="X52" i="38"/>
  <c r="V40" i="39"/>
  <c r="W40" i="39"/>
  <c r="X40" i="39"/>
  <c r="V41" i="39"/>
  <c r="W41" i="39"/>
  <c r="X41" i="39"/>
  <c r="V42" i="39"/>
  <c r="W42" i="39"/>
  <c r="X42" i="39"/>
  <c r="V43" i="39"/>
  <c r="W43" i="39"/>
  <c r="X43" i="39"/>
  <c r="V44" i="39"/>
  <c r="W44" i="39"/>
  <c r="X44" i="39"/>
  <c r="V45" i="39"/>
  <c r="W45" i="39"/>
  <c r="X45" i="39"/>
  <c r="V46" i="39"/>
  <c r="W46" i="39"/>
  <c r="X46" i="39"/>
  <c r="V47" i="39"/>
  <c r="W47" i="39"/>
  <c r="X47" i="39"/>
  <c r="V48" i="39"/>
  <c r="W48" i="39"/>
  <c r="X48" i="39"/>
  <c r="V49" i="39"/>
  <c r="W49" i="39"/>
  <c r="X49" i="39"/>
  <c r="V50" i="39"/>
  <c r="W50" i="39"/>
  <c r="X50" i="39"/>
  <c r="V51" i="39"/>
  <c r="W51" i="39"/>
  <c r="X51" i="39"/>
  <c r="V52" i="39"/>
  <c r="W52" i="39"/>
  <c r="X52" i="39"/>
  <c r="V40" i="40"/>
  <c r="W40" i="40"/>
  <c r="X40" i="40"/>
  <c r="V41" i="40"/>
  <c r="W41" i="40"/>
  <c r="X41" i="40"/>
  <c r="V42" i="40"/>
  <c r="W42" i="40"/>
  <c r="X42" i="40"/>
  <c r="V43" i="40"/>
  <c r="W43" i="40"/>
  <c r="X43" i="40"/>
  <c r="V44" i="40"/>
  <c r="W44" i="40"/>
  <c r="X44" i="40"/>
  <c r="V45" i="40"/>
  <c r="W45" i="40"/>
  <c r="X45" i="40"/>
  <c r="V46" i="40"/>
  <c r="W46" i="40"/>
  <c r="X46" i="40"/>
  <c r="V47" i="40"/>
  <c r="W47" i="40"/>
  <c r="X47" i="40"/>
  <c r="V48" i="40"/>
  <c r="W48" i="40"/>
  <c r="X48" i="40"/>
  <c r="V49" i="40"/>
  <c r="W49" i="40"/>
  <c r="X49" i="40"/>
  <c r="V50" i="40"/>
  <c r="W50" i="40"/>
  <c r="X50" i="40"/>
  <c r="V51" i="40"/>
  <c r="W51" i="40"/>
  <c r="X51" i="40"/>
  <c r="V52" i="40"/>
  <c r="W52" i="40"/>
  <c r="X52" i="40"/>
  <c r="V40" i="41"/>
  <c r="W40" i="41"/>
  <c r="X40" i="41"/>
  <c r="V41" i="41"/>
  <c r="W41" i="41"/>
  <c r="X41" i="41"/>
  <c r="V42" i="41"/>
  <c r="W42" i="41"/>
  <c r="X42" i="41"/>
  <c r="V43" i="41"/>
  <c r="W43" i="41"/>
  <c r="X43" i="41"/>
  <c r="V44" i="41"/>
  <c r="W44" i="41"/>
  <c r="X44" i="41"/>
  <c r="V45" i="41"/>
  <c r="W45" i="41"/>
  <c r="X45" i="41"/>
  <c r="V46" i="41"/>
  <c r="W46" i="41"/>
  <c r="X46" i="41"/>
  <c r="V47" i="41"/>
  <c r="W47" i="41"/>
  <c r="X47" i="41"/>
  <c r="V48" i="41"/>
  <c r="W48" i="41"/>
  <c r="X48" i="41"/>
  <c r="V49" i="41"/>
  <c r="W49" i="41"/>
  <c r="X49" i="41"/>
  <c r="V50" i="41"/>
  <c r="W50" i="41"/>
  <c r="X50" i="41"/>
  <c r="V51" i="41"/>
  <c r="W51" i="41"/>
  <c r="X51" i="41"/>
  <c r="V52" i="41"/>
  <c r="W52" i="41"/>
  <c r="X52" i="41"/>
  <c r="V40" i="42"/>
  <c r="W40" i="42"/>
  <c r="X40" i="42"/>
  <c r="V41" i="42"/>
  <c r="W41" i="42"/>
  <c r="X41" i="42"/>
  <c r="V42" i="42"/>
  <c r="W42" i="42"/>
  <c r="X42" i="42"/>
  <c r="V43" i="42"/>
  <c r="W43" i="42"/>
  <c r="X43" i="42"/>
  <c r="V44" i="42"/>
  <c r="W44" i="42"/>
  <c r="X44" i="42"/>
  <c r="V45" i="42"/>
  <c r="W45" i="42"/>
  <c r="X45" i="42"/>
  <c r="V46" i="42"/>
  <c r="W46" i="42"/>
  <c r="X46" i="42"/>
  <c r="V47" i="42"/>
  <c r="W47" i="42"/>
  <c r="X47" i="42"/>
  <c r="V48" i="42"/>
  <c r="W48" i="42"/>
  <c r="X48" i="42"/>
  <c r="V49" i="42"/>
  <c r="W49" i="42"/>
  <c r="X49" i="42"/>
  <c r="V50" i="42"/>
  <c r="W50" i="42"/>
  <c r="X50" i="42"/>
  <c r="V51" i="42"/>
  <c r="W51" i="42"/>
  <c r="X51" i="42"/>
  <c r="V52" i="42"/>
  <c r="W52" i="42"/>
  <c r="X52" i="42"/>
  <c r="V40" i="43"/>
  <c r="W40" i="43"/>
  <c r="X40" i="43"/>
  <c r="V41" i="43"/>
  <c r="W41" i="43"/>
  <c r="X41" i="43"/>
  <c r="V42" i="43"/>
  <c r="W42" i="43"/>
  <c r="X42" i="43"/>
  <c r="V43" i="43"/>
  <c r="W43" i="43"/>
  <c r="X43" i="43"/>
  <c r="V44" i="43"/>
  <c r="W44" i="43"/>
  <c r="X44" i="43"/>
  <c r="V45" i="43"/>
  <c r="W45" i="43"/>
  <c r="X45" i="43"/>
  <c r="V46" i="43"/>
  <c r="W46" i="43"/>
  <c r="X46" i="43"/>
  <c r="V47" i="43"/>
  <c r="W47" i="43"/>
  <c r="X47" i="43"/>
  <c r="V48" i="43"/>
  <c r="W48" i="43"/>
  <c r="X48" i="43"/>
  <c r="V49" i="43"/>
  <c r="W49" i="43"/>
  <c r="X49" i="43"/>
  <c r="V50" i="43"/>
  <c r="W50" i="43"/>
  <c r="X50" i="43"/>
  <c r="V51" i="43"/>
  <c r="W51" i="43"/>
  <c r="X51" i="43"/>
  <c r="V52" i="43"/>
  <c r="W52" i="43"/>
  <c r="X52" i="43"/>
  <c r="V40" i="44"/>
  <c r="W40" i="44"/>
  <c r="X40" i="44"/>
  <c r="V41" i="44"/>
  <c r="W41" i="44"/>
  <c r="X41" i="44"/>
  <c r="V42" i="44"/>
  <c r="W42" i="44"/>
  <c r="X42" i="44"/>
  <c r="V43" i="44"/>
  <c r="W43" i="44"/>
  <c r="X43" i="44"/>
  <c r="V44" i="44"/>
  <c r="W44" i="44"/>
  <c r="X44" i="44"/>
  <c r="V45" i="44"/>
  <c r="W45" i="44"/>
  <c r="X45" i="44"/>
  <c r="V46" i="44"/>
  <c r="W46" i="44"/>
  <c r="X46" i="44"/>
  <c r="V47" i="44"/>
  <c r="W47" i="44"/>
  <c r="X47" i="44"/>
  <c r="V48" i="44"/>
  <c r="W48" i="44"/>
  <c r="X48" i="44"/>
  <c r="V49" i="44"/>
  <c r="W49" i="44"/>
  <c r="X49" i="44"/>
  <c r="V50" i="44"/>
  <c r="W50" i="44"/>
  <c r="X50" i="44"/>
  <c r="V51" i="44"/>
  <c r="W51" i="44"/>
  <c r="X51" i="44"/>
  <c r="V52" i="44"/>
  <c r="W52" i="44"/>
  <c r="X52" i="44"/>
  <c r="V40" i="45"/>
  <c r="W40" i="45"/>
  <c r="X40" i="45"/>
  <c r="V41" i="45"/>
  <c r="W41" i="45"/>
  <c r="X41" i="45"/>
  <c r="V42" i="45"/>
  <c r="W42" i="45"/>
  <c r="X42" i="45"/>
  <c r="V43" i="45"/>
  <c r="W43" i="45"/>
  <c r="X43" i="45"/>
  <c r="V44" i="45"/>
  <c r="W44" i="45"/>
  <c r="X44" i="45"/>
  <c r="V45" i="45"/>
  <c r="W45" i="45"/>
  <c r="X45" i="45"/>
  <c r="V46" i="45"/>
  <c r="W46" i="45"/>
  <c r="X46" i="45"/>
  <c r="V47" i="45"/>
  <c r="W47" i="45"/>
  <c r="X47" i="45"/>
  <c r="V48" i="45"/>
  <c r="W48" i="45"/>
  <c r="X48" i="45"/>
  <c r="V49" i="45"/>
  <c r="W49" i="45"/>
  <c r="X49" i="45"/>
  <c r="V50" i="45"/>
  <c r="W50" i="45"/>
  <c r="X50" i="45"/>
  <c r="V51" i="45"/>
  <c r="W51" i="45"/>
  <c r="X51" i="45"/>
  <c r="V52" i="45"/>
  <c r="W52" i="45"/>
  <c r="X52" i="45"/>
  <c r="V40" i="46"/>
  <c r="W40" i="46"/>
  <c r="X40" i="46"/>
  <c r="V41" i="46"/>
  <c r="W41" i="46"/>
  <c r="X41" i="46"/>
  <c r="V42" i="46"/>
  <c r="W42" i="46"/>
  <c r="X42" i="46"/>
  <c r="V43" i="46"/>
  <c r="W43" i="46"/>
  <c r="X43" i="46"/>
  <c r="V44" i="46"/>
  <c r="W44" i="46"/>
  <c r="X44" i="46"/>
  <c r="V45" i="46"/>
  <c r="W45" i="46"/>
  <c r="X45" i="46"/>
  <c r="V46" i="46"/>
  <c r="W46" i="46"/>
  <c r="X46" i="46"/>
  <c r="V47" i="46"/>
  <c r="W47" i="46"/>
  <c r="X47" i="46"/>
  <c r="V48" i="46"/>
  <c r="W48" i="46"/>
  <c r="X48" i="46"/>
  <c r="V49" i="46"/>
  <c r="W49" i="46"/>
  <c r="X49" i="46"/>
  <c r="V50" i="46"/>
  <c r="W50" i="46"/>
  <c r="X50" i="46"/>
  <c r="V51" i="46"/>
  <c r="W51" i="46"/>
  <c r="X51" i="46"/>
  <c r="V52" i="46"/>
  <c r="W52" i="46"/>
  <c r="X52" i="46"/>
  <c r="V40" i="47"/>
  <c r="W40" i="47"/>
  <c r="X40" i="47"/>
  <c r="V41" i="47"/>
  <c r="W41" i="47"/>
  <c r="X41" i="47"/>
  <c r="V42" i="47"/>
  <c r="W42" i="47"/>
  <c r="X42" i="47"/>
  <c r="V43" i="47"/>
  <c r="W43" i="47"/>
  <c r="X43" i="47"/>
  <c r="V44" i="47"/>
  <c r="W44" i="47"/>
  <c r="X44" i="47"/>
  <c r="V45" i="47"/>
  <c r="W45" i="47"/>
  <c r="X45" i="47"/>
  <c r="V46" i="47"/>
  <c r="W46" i="47"/>
  <c r="X46" i="47"/>
  <c r="V47" i="47"/>
  <c r="W47" i="47"/>
  <c r="X47" i="47"/>
  <c r="V48" i="47"/>
  <c r="W48" i="47"/>
  <c r="X48" i="47"/>
  <c r="V49" i="47"/>
  <c r="W49" i="47"/>
  <c r="X49" i="47"/>
  <c r="V50" i="47"/>
  <c r="W50" i="47"/>
  <c r="X50" i="47"/>
  <c r="V51" i="47"/>
  <c r="W51" i="47"/>
  <c r="X51" i="47"/>
  <c r="V52" i="47"/>
  <c r="W52" i="47"/>
  <c r="X52" i="47"/>
  <c r="V40" i="48"/>
  <c r="W40" i="48"/>
  <c r="X40" i="48"/>
  <c r="V41" i="48"/>
  <c r="W41" i="48"/>
  <c r="X41" i="48"/>
  <c r="V42" i="48"/>
  <c r="W42" i="48"/>
  <c r="X42" i="48"/>
  <c r="V43" i="48"/>
  <c r="W43" i="48"/>
  <c r="X43" i="48"/>
  <c r="V44" i="48"/>
  <c r="W44" i="48"/>
  <c r="X44" i="48"/>
  <c r="V45" i="48"/>
  <c r="W45" i="48"/>
  <c r="X45" i="48"/>
  <c r="V46" i="48"/>
  <c r="W46" i="48"/>
  <c r="X46" i="48"/>
  <c r="V47" i="48"/>
  <c r="W47" i="48"/>
  <c r="X47" i="48"/>
  <c r="V48" i="48"/>
  <c r="W48" i="48"/>
  <c r="X48" i="48"/>
  <c r="V49" i="48"/>
  <c r="W49" i="48"/>
  <c r="X49" i="48"/>
  <c r="V50" i="48"/>
  <c r="W50" i="48"/>
  <c r="X50" i="48"/>
  <c r="V51" i="48"/>
  <c r="W51" i="48"/>
  <c r="X51" i="48"/>
  <c r="V52" i="48"/>
  <c r="W52" i="48"/>
  <c r="X52" i="48"/>
  <c r="V40" i="49"/>
  <c r="W40" i="49"/>
  <c r="X40" i="49"/>
  <c r="V41" i="49"/>
  <c r="W41" i="49"/>
  <c r="X41" i="49"/>
  <c r="V42" i="49"/>
  <c r="W42" i="49"/>
  <c r="X42" i="49"/>
  <c r="V43" i="49"/>
  <c r="W43" i="49"/>
  <c r="X43" i="49"/>
  <c r="V44" i="49"/>
  <c r="W44" i="49"/>
  <c r="X44" i="49"/>
  <c r="V45" i="49"/>
  <c r="W45" i="49"/>
  <c r="X45" i="49"/>
  <c r="V46" i="49"/>
  <c r="W46" i="49"/>
  <c r="X46" i="49"/>
  <c r="V47" i="49"/>
  <c r="W47" i="49"/>
  <c r="X47" i="49"/>
  <c r="V48" i="49"/>
  <c r="W48" i="49"/>
  <c r="X48" i="49"/>
  <c r="V49" i="49"/>
  <c r="W49" i="49"/>
  <c r="X49" i="49"/>
  <c r="V50" i="49"/>
  <c r="W50" i="49"/>
  <c r="X50" i="49"/>
  <c r="V51" i="49"/>
  <c r="W51" i="49"/>
  <c r="X51" i="49"/>
  <c r="V52" i="49"/>
  <c r="W52" i="49"/>
  <c r="X52" i="49"/>
  <c r="V40" i="50"/>
  <c r="W40" i="50"/>
  <c r="X40" i="50"/>
  <c r="V41" i="50"/>
  <c r="W41" i="50"/>
  <c r="X41" i="50"/>
  <c r="V42" i="50"/>
  <c r="W42" i="50"/>
  <c r="X42" i="50"/>
  <c r="V43" i="50"/>
  <c r="W43" i="50"/>
  <c r="X43" i="50"/>
  <c r="V44" i="50"/>
  <c r="W44" i="50"/>
  <c r="X44" i="50"/>
  <c r="V45" i="50"/>
  <c r="W45" i="50"/>
  <c r="X45" i="50"/>
  <c r="V46" i="50"/>
  <c r="W46" i="50"/>
  <c r="X46" i="50"/>
  <c r="V47" i="50"/>
  <c r="W47" i="50"/>
  <c r="X47" i="50"/>
  <c r="V48" i="50"/>
  <c r="W48" i="50"/>
  <c r="X48" i="50"/>
  <c r="V49" i="50"/>
  <c r="W49" i="50"/>
  <c r="X49" i="50"/>
  <c r="V50" i="50"/>
  <c r="W50" i="50"/>
  <c r="X50" i="50"/>
  <c r="V51" i="50"/>
  <c r="W51" i="50"/>
  <c r="X51" i="50"/>
  <c r="V52" i="50"/>
  <c r="W52" i="50"/>
  <c r="X52" i="50"/>
  <c r="V40" i="51"/>
  <c r="W40" i="51"/>
  <c r="X40" i="51"/>
  <c r="V41" i="51"/>
  <c r="W41" i="51"/>
  <c r="X41" i="51"/>
  <c r="V42" i="51"/>
  <c r="W42" i="51"/>
  <c r="X42" i="51"/>
  <c r="V43" i="51"/>
  <c r="W43" i="51"/>
  <c r="X43" i="51"/>
  <c r="V44" i="51"/>
  <c r="W44" i="51"/>
  <c r="X44" i="51"/>
  <c r="V45" i="51"/>
  <c r="W45" i="51"/>
  <c r="X45" i="51"/>
  <c r="V46" i="51"/>
  <c r="W46" i="51"/>
  <c r="X46" i="51"/>
  <c r="V47" i="51"/>
  <c r="W47" i="51"/>
  <c r="X47" i="51"/>
  <c r="V48" i="51"/>
  <c r="W48" i="51"/>
  <c r="X48" i="51"/>
  <c r="V49" i="51"/>
  <c r="W49" i="51"/>
  <c r="X49" i="51"/>
  <c r="V50" i="51"/>
  <c r="W50" i="51"/>
  <c r="X50" i="51"/>
  <c r="V51" i="51"/>
  <c r="W51" i="51"/>
  <c r="X51" i="51"/>
  <c r="V52" i="51"/>
  <c r="W52" i="51"/>
  <c r="X52" i="51"/>
  <c r="V40" i="17"/>
  <c r="W40" i="17"/>
  <c r="X40" i="17"/>
  <c r="V41" i="17"/>
  <c r="W41" i="17"/>
  <c r="X41" i="17"/>
  <c r="V42" i="17"/>
  <c r="W42" i="17"/>
  <c r="X42" i="17"/>
  <c r="V43" i="17"/>
  <c r="W43" i="17"/>
  <c r="X43" i="17"/>
  <c r="V44" i="17"/>
  <c r="W44" i="17"/>
  <c r="X44" i="17"/>
  <c r="V45" i="17"/>
  <c r="W45" i="17"/>
  <c r="X45" i="17"/>
  <c r="V46" i="17"/>
  <c r="W46" i="17"/>
  <c r="X46" i="17"/>
  <c r="V47" i="17"/>
  <c r="W47" i="17"/>
  <c r="X47" i="17"/>
  <c r="V48" i="17"/>
  <c r="W48" i="17"/>
  <c r="X48" i="17"/>
  <c r="V49" i="17"/>
  <c r="W49" i="17"/>
  <c r="X49" i="17"/>
  <c r="V50" i="17"/>
  <c r="W50" i="17"/>
  <c r="X50" i="17"/>
  <c r="V51" i="17"/>
  <c r="W51" i="17"/>
  <c r="X51" i="17"/>
  <c r="V52" i="17"/>
  <c r="W52" i="17"/>
  <c r="X52" i="17"/>
  <c r="U52" i="8"/>
  <c r="U51" i="8"/>
  <c r="U50" i="8"/>
  <c r="U49" i="8"/>
  <c r="U48" i="8"/>
  <c r="U47" i="8"/>
  <c r="U46" i="8"/>
  <c r="U45" i="8"/>
  <c r="U44" i="8"/>
  <c r="U43" i="8"/>
  <c r="U42" i="8"/>
  <c r="U41" i="8"/>
  <c r="U40" i="8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52" i="4"/>
  <c r="U51" i="4"/>
  <c r="U50" i="4"/>
  <c r="U49" i="4"/>
  <c r="U48" i="4"/>
  <c r="U47" i="4"/>
  <c r="U46" i="4"/>
  <c r="U45" i="4"/>
  <c r="U44" i="4"/>
  <c r="U43" i="4"/>
  <c r="U42" i="4"/>
  <c r="U41" i="4"/>
  <c r="U52" i="5"/>
  <c r="U51" i="5"/>
  <c r="U50" i="5"/>
  <c r="U49" i="5"/>
  <c r="U48" i="5"/>
  <c r="U47" i="5"/>
  <c r="U46" i="5"/>
  <c r="U45" i="5"/>
  <c r="U44" i="5"/>
  <c r="U43" i="5"/>
  <c r="U42" i="5"/>
  <c r="U41" i="5"/>
  <c r="U40" i="5"/>
  <c r="U52" i="81"/>
  <c r="U51" i="81"/>
  <c r="U50" i="81"/>
  <c r="U49" i="81"/>
  <c r="U48" i="81"/>
  <c r="U47" i="81"/>
  <c r="U46" i="81"/>
  <c r="U45" i="81"/>
  <c r="U44" i="81"/>
  <c r="U43" i="81"/>
  <c r="U42" i="81"/>
  <c r="U41" i="81"/>
  <c r="U40" i="81"/>
  <c r="U52" i="13"/>
  <c r="U51" i="13"/>
  <c r="U50" i="13"/>
  <c r="U49" i="13"/>
  <c r="U48" i="13"/>
  <c r="U47" i="13"/>
  <c r="U46" i="13"/>
  <c r="U45" i="13"/>
  <c r="U44" i="13"/>
  <c r="U43" i="13"/>
  <c r="U42" i="13"/>
  <c r="U41" i="13"/>
  <c r="U40" i="13"/>
  <c r="U52" i="14"/>
  <c r="U51" i="14"/>
  <c r="U50" i="14"/>
  <c r="U49" i="14"/>
  <c r="U48" i="14"/>
  <c r="U47" i="14"/>
  <c r="U46" i="14"/>
  <c r="U45" i="14"/>
  <c r="U44" i="14"/>
  <c r="U43" i="14"/>
  <c r="U42" i="14"/>
  <c r="U41" i="14"/>
  <c r="U40" i="14"/>
  <c r="U52" i="15"/>
  <c r="U51" i="15"/>
  <c r="U50" i="15"/>
  <c r="U49" i="15"/>
  <c r="U48" i="15"/>
  <c r="U47" i="15"/>
  <c r="U46" i="15"/>
  <c r="U45" i="15"/>
  <c r="U44" i="15"/>
  <c r="U43" i="15"/>
  <c r="U42" i="15"/>
  <c r="U41" i="15"/>
  <c r="U40" i="15"/>
  <c r="U52" i="10"/>
  <c r="U51" i="10"/>
  <c r="U50" i="10"/>
  <c r="U49" i="10"/>
  <c r="U48" i="10"/>
  <c r="U47" i="10"/>
  <c r="U46" i="10"/>
  <c r="U45" i="10"/>
  <c r="U44" i="10"/>
  <c r="U43" i="10"/>
  <c r="U42" i="10"/>
  <c r="U41" i="10"/>
  <c r="U40" i="10"/>
  <c r="U52" i="16"/>
  <c r="U51" i="16"/>
  <c r="U50" i="16"/>
  <c r="U49" i="16"/>
  <c r="U48" i="16"/>
  <c r="U47" i="16"/>
  <c r="U46" i="16"/>
  <c r="U45" i="16"/>
  <c r="U44" i="16"/>
  <c r="U43" i="16"/>
  <c r="U42" i="16"/>
  <c r="U41" i="16"/>
  <c r="U40" i="16"/>
  <c r="U52" i="18"/>
  <c r="U51" i="18"/>
  <c r="U50" i="18"/>
  <c r="U49" i="18"/>
  <c r="U48" i="18"/>
  <c r="U47" i="18"/>
  <c r="U46" i="18"/>
  <c r="U45" i="18"/>
  <c r="U44" i="18"/>
  <c r="U43" i="18"/>
  <c r="U42" i="18"/>
  <c r="U41" i="18"/>
  <c r="U40" i="18"/>
  <c r="U52" i="19"/>
  <c r="U51" i="19"/>
  <c r="U50" i="19"/>
  <c r="U49" i="19"/>
  <c r="U48" i="19"/>
  <c r="U47" i="19"/>
  <c r="U46" i="19"/>
  <c r="U45" i="19"/>
  <c r="U44" i="19"/>
  <c r="U43" i="19"/>
  <c r="U42" i="19"/>
  <c r="U41" i="19"/>
  <c r="U40" i="19"/>
  <c r="U52" i="20"/>
  <c r="U51" i="20"/>
  <c r="U50" i="20"/>
  <c r="U49" i="20"/>
  <c r="U48" i="20"/>
  <c r="U47" i="20"/>
  <c r="U46" i="20"/>
  <c r="U45" i="20"/>
  <c r="U44" i="20"/>
  <c r="U43" i="20"/>
  <c r="U42" i="20"/>
  <c r="U41" i="20"/>
  <c r="U40" i="20"/>
  <c r="U52" i="21"/>
  <c r="U51" i="21"/>
  <c r="U50" i="21"/>
  <c r="U49" i="21"/>
  <c r="U48" i="21"/>
  <c r="U47" i="21"/>
  <c r="U46" i="21"/>
  <c r="U45" i="21"/>
  <c r="U44" i="21"/>
  <c r="U43" i="21"/>
  <c r="U42" i="21"/>
  <c r="U41" i="21"/>
  <c r="U40" i="21"/>
  <c r="U52" i="22"/>
  <c r="U51" i="22"/>
  <c r="U50" i="22"/>
  <c r="U49" i="22"/>
  <c r="U48" i="22"/>
  <c r="U47" i="22"/>
  <c r="U46" i="22"/>
  <c r="U45" i="22"/>
  <c r="U44" i="22"/>
  <c r="U43" i="22"/>
  <c r="U42" i="22"/>
  <c r="U41" i="22"/>
  <c r="U40" i="22"/>
  <c r="U52" i="23"/>
  <c r="U51" i="23"/>
  <c r="U50" i="23"/>
  <c r="U49" i="23"/>
  <c r="U48" i="23"/>
  <c r="U47" i="23"/>
  <c r="U46" i="23"/>
  <c r="U45" i="23"/>
  <c r="U44" i="23"/>
  <c r="U43" i="23"/>
  <c r="U42" i="23"/>
  <c r="U41" i="23"/>
  <c r="U40" i="23"/>
  <c r="U52" i="24"/>
  <c r="U51" i="24"/>
  <c r="U50" i="24"/>
  <c r="U49" i="24"/>
  <c r="U48" i="24"/>
  <c r="U47" i="24"/>
  <c r="U46" i="24"/>
  <c r="U45" i="24"/>
  <c r="U44" i="24"/>
  <c r="U43" i="24"/>
  <c r="U42" i="24"/>
  <c r="U41" i="24"/>
  <c r="U40" i="24"/>
  <c r="U52" i="25"/>
  <c r="U51" i="25"/>
  <c r="U50" i="25"/>
  <c r="U49" i="25"/>
  <c r="U48" i="25"/>
  <c r="U47" i="25"/>
  <c r="U46" i="25"/>
  <c r="U45" i="25"/>
  <c r="U44" i="25"/>
  <c r="U43" i="25"/>
  <c r="U42" i="25"/>
  <c r="U41" i="25"/>
  <c r="U40" i="25"/>
  <c r="U52" i="26"/>
  <c r="U51" i="26"/>
  <c r="U50" i="26"/>
  <c r="U49" i="26"/>
  <c r="U48" i="26"/>
  <c r="U47" i="26"/>
  <c r="U46" i="26"/>
  <c r="U45" i="26"/>
  <c r="U44" i="26"/>
  <c r="U43" i="26"/>
  <c r="U42" i="26"/>
  <c r="U41" i="26"/>
  <c r="U40" i="26"/>
  <c r="U52" i="27"/>
  <c r="U51" i="27"/>
  <c r="U50" i="27"/>
  <c r="U49" i="27"/>
  <c r="U48" i="27"/>
  <c r="U47" i="27"/>
  <c r="U46" i="27"/>
  <c r="U45" i="27"/>
  <c r="U44" i="27"/>
  <c r="U43" i="27"/>
  <c r="U42" i="27"/>
  <c r="U41" i="27"/>
  <c r="U40" i="27"/>
  <c r="U52" i="28"/>
  <c r="U51" i="28"/>
  <c r="U50" i="28"/>
  <c r="U49" i="28"/>
  <c r="U48" i="28"/>
  <c r="U47" i="28"/>
  <c r="U46" i="28"/>
  <c r="U45" i="28"/>
  <c r="U44" i="28"/>
  <c r="U43" i="28"/>
  <c r="U42" i="28"/>
  <c r="U41" i="28"/>
  <c r="U40" i="28"/>
  <c r="U52" i="29"/>
  <c r="U51" i="29"/>
  <c r="U50" i="29"/>
  <c r="U49" i="29"/>
  <c r="U48" i="29"/>
  <c r="U47" i="29"/>
  <c r="U46" i="29"/>
  <c r="U45" i="29"/>
  <c r="U44" i="29"/>
  <c r="U43" i="29"/>
  <c r="U42" i="29"/>
  <c r="U41" i="29"/>
  <c r="U40" i="29"/>
  <c r="U52" i="30"/>
  <c r="U51" i="30"/>
  <c r="U50" i="30"/>
  <c r="U49" i="30"/>
  <c r="U48" i="30"/>
  <c r="U47" i="30"/>
  <c r="U46" i="30"/>
  <c r="U45" i="30"/>
  <c r="U44" i="30"/>
  <c r="U43" i="30"/>
  <c r="U42" i="30"/>
  <c r="U41" i="30"/>
  <c r="U40" i="30"/>
  <c r="U52" i="31"/>
  <c r="U51" i="31"/>
  <c r="U50" i="31"/>
  <c r="U49" i="31"/>
  <c r="U48" i="31"/>
  <c r="U47" i="31"/>
  <c r="U46" i="31"/>
  <c r="U45" i="31"/>
  <c r="U44" i="31"/>
  <c r="U43" i="31"/>
  <c r="U42" i="31"/>
  <c r="U41" i="31"/>
  <c r="U40" i="31"/>
  <c r="U52" i="32"/>
  <c r="U51" i="32"/>
  <c r="U50" i="32"/>
  <c r="U49" i="32"/>
  <c r="U48" i="32"/>
  <c r="U47" i="32"/>
  <c r="U46" i="32"/>
  <c r="U45" i="32"/>
  <c r="U44" i="32"/>
  <c r="U43" i="32"/>
  <c r="U42" i="32"/>
  <c r="U41" i="32"/>
  <c r="U40" i="32"/>
  <c r="U52" i="33"/>
  <c r="U51" i="33"/>
  <c r="U50" i="33"/>
  <c r="U49" i="33"/>
  <c r="U48" i="33"/>
  <c r="U47" i="33"/>
  <c r="U46" i="33"/>
  <c r="U45" i="33"/>
  <c r="U44" i="33"/>
  <c r="U43" i="33"/>
  <c r="U42" i="33"/>
  <c r="U41" i="33"/>
  <c r="U40" i="33"/>
  <c r="U52" i="34"/>
  <c r="U51" i="34"/>
  <c r="U50" i="34"/>
  <c r="U49" i="34"/>
  <c r="U48" i="34"/>
  <c r="U47" i="34"/>
  <c r="U46" i="34"/>
  <c r="U45" i="34"/>
  <c r="U44" i="34"/>
  <c r="U43" i="34"/>
  <c r="U42" i="34"/>
  <c r="U41" i="34"/>
  <c r="U40" i="34"/>
  <c r="U52" i="35"/>
  <c r="U51" i="35"/>
  <c r="U50" i="35"/>
  <c r="U49" i="35"/>
  <c r="U48" i="35"/>
  <c r="U47" i="35"/>
  <c r="U46" i="35"/>
  <c r="U45" i="35"/>
  <c r="U44" i="35"/>
  <c r="U43" i="35"/>
  <c r="U42" i="35"/>
  <c r="U41" i="35"/>
  <c r="U40" i="35"/>
  <c r="U52" i="36"/>
  <c r="U51" i="36"/>
  <c r="U50" i="36"/>
  <c r="U49" i="36"/>
  <c r="U48" i="36"/>
  <c r="U47" i="36"/>
  <c r="U46" i="36"/>
  <c r="U45" i="36"/>
  <c r="U44" i="36"/>
  <c r="U43" i="36"/>
  <c r="U42" i="36"/>
  <c r="U41" i="36"/>
  <c r="U40" i="36"/>
  <c r="U52" i="37"/>
  <c r="U51" i="37"/>
  <c r="U50" i="37"/>
  <c r="U49" i="37"/>
  <c r="U48" i="37"/>
  <c r="U47" i="37"/>
  <c r="U46" i="37"/>
  <c r="U45" i="37"/>
  <c r="U44" i="37"/>
  <c r="U43" i="37"/>
  <c r="U42" i="37"/>
  <c r="U41" i="37"/>
  <c r="U40" i="37"/>
  <c r="U52" i="38"/>
  <c r="U51" i="38"/>
  <c r="U50" i="38"/>
  <c r="U49" i="38"/>
  <c r="U48" i="38"/>
  <c r="U47" i="38"/>
  <c r="U46" i="38"/>
  <c r="U45" i="38"/>
  <c r="U44" i="38"/>
  <c r="U43" i="38"/>
  <c r="U42" i="38"/>
  <c r="U41" i="38"/>
  <c r="U40" i="38"/>
  <c r="U52" i="39"/>
  <c r="U51" i="39"/>
  <c r="U50" i="39"/>
  <c r="U49" i="39"/>
  <c r="U48" i="39"/>
  <c r="U47" i="39"/>
  <c r="U46" i="39"/>
  <c r="U45" i="39"/>
  <c r="U44" i="39"/>
  <c r="U43" i="39"/>
  <c r="U42" i="39"/>
  <c r="U41" i="39"/>
  <c r="U40" i="39"/>
  <c r="U52" i="40"/>
  <c r="U51" i="40"/>
  <c r="U50" i="40"/>
  <c r="U49" i="40"/>
  <c r="U48" i="40"/>
  <c r="U47" i="40"/>
  <c r="U46" i="40"/>
  <c r="U45" i="40"/>
  <c r="U44" i="40"/>
  <c r="U43" i="40"/>
  <c r="U42" i="40"/>
  <c r="U41" i="40"/>
  <c r="U40" i="40"/>
  <c r="U52" i="41"/>
  <c r="U51" i="41"/>
  <c r="U50" i="41"/>
  <c r="U49" i="41"/>
  <c r="U48" i="41"/>
  <c r="U47" i="41"/>
  <c r="U46" i="41"/>
  <c r="U45" i="41"/>
  <c r="U44" i="41"/>
  <c r="U43" i="41"/>
  <c r="U42" i="41"/>
  <c r="U41" i="41"/>
  <c r="U40" i="41"/>
  <c r="U52" i="42"/>
  <c r="U51" i="42"/>
  <c r="U50" i="42"/>
  <c r="U49" i="42"/>
  <c r="U48" i="42"/>
  <c r="U47" i="42"/>
  <c r="U46" i="42"/>
  <c r="U45" i="42"/>
  <c r="U44" i="42"/>
  <c r="U43" i="42"/>
  <c r="U42" i="42"/>
  <c r="U41" i="42"/>
  <c r="U40" i="42"/>
  <c r="U52" i="43"/>
  <c r="U51" i="43"/>
  <c r="U50" i="43"/>
  <c r="U49" i="43"/>
  <c r="U48" i="43"/>
  <c r="U47" i="43"/>
  <c r="U46" i="43"/>
  <c r="U45" i="43"/>
  <c r="U44" i="43"/>
  <c r="U43" i="43"/>
  <c r="U42" i="43"/>
  <c r="U41" i="43"/>
  <c r="U40" i="43"/>
  <c r="U52" i="44"/>
  <c r="U51" i="44"/>
  <c r="U50" i="44"/>
  <c r="U49" i="44"/>
  <c r="U48" i="44"/>
  <c r="U47" i="44"/>
  <c r="U46" i="44"/>
  <c r="U45" i="44"/>
  <c r="U44" i="44"/>
  <c r="U43" i="44"/>
  <c r="U42" i="44"/>
  <c r="U41" i="44"/>
  <c r="U40" i="44"/>
  <c r="U52" i="45"/>
  <c r="U51" i="45"/>
  <c r="U50" i="45"/>
  <c r="U49" i="45"/>
  <c r="U48" i="45"/>
  <c r="U47" i="45"/>
  <c r="U46" i="45"/>
  <c r="U45" i="45"/>
  <c r="U44" i="45"/>
  <c r="U43" i="45"/>
  <c r="U42" i="45"/>
  <c r="U41" i="45"/>
  <c r="U40" i="45"/>
  <c r="U52" i="46"/>
  <c r="U51" i="46"/>
  <c r="U50" i="46"/>
  <c r="U49" i="46"/>
  <c r="U48" i="46"/>
  <c r="U47" i="46"/>
  <c r="U46" i="46"/>
  <c r="U45" i="46"/>
  <c r="U44" i="46"/>
  <c r="U43" i="46"/>
  <c r="U42" i="46"/>
  <c r="U41" i="46"/>
  <c r="U40" i="46"/>
  <c r="U52" i="47"/>
  <c r="U51" i="47"/>
  <c r="U50" i="47"/>
  <c r="U49" i="47"/>
  <c r="U48" i="47"/>
  <c r="U47" i="47"/>
  <c r="U46" i="47"/>
  <c r="U45" i="47"/>
  <c r="U44" i="47"/>
  <c r="U43" i="47"/>
  <c r="U42" i="47"/>
  <c r="U41" i="47"/>
  <c r="U40" i="47"/>
  <c r="U52" i="48"/>
  <c r="U51" i="48"/>
  <c r="U50" i="48"/>
  <c r="U49" i="48"/>
  <c r="U48" i="48"/>
  <c r="U47" i="48"/>
  <c r="U46" i="48"/>
  <c r="U45" i="48"/>
  <c r="U44" i="48"/>
  <c r="U43" i="48"/>
  <c r="U42" i="48"/>
  <c r="U41" i="48"/>
  <c r="U40" i="48"/>
  <c r="U52" i="49"/>
  <c r="U51" i="49"/>
  <c r="U50" i="49"/>
  <c r="U49" i="49"/>
  <c r="U48" i="49"/>
  <c r="U47" i="49"/>
  <c r="U46" i="49"/>
  <c r="U45" i="49"/>
  <c r="U44" i="49"/>
  <c r="U43" i="49"/>
  <c r="U42" i="49"/>
  <c r="U41" i="49"/>
  <c r="U40" i="49"/>
  <c r="U52" i="50"/>
  <c r="U51" i="50"/>
  <c r="U50" i="50"/>
  <c r="U49" i="50"/>
  <c r="U48" i="50"/>
  <c r="U47" i="50"/>
  <c r="U46" i="50"/>
  <c r="U45" i="50"/>
  <c r="U44" i="50"/>
  <c r="U43" i="50"/>
  <c r="U42" i="50"/>
  <c r="U41" i="50"/>
  <c r="U40" i="50"/>
  <c r="U52" i="51"/>
  <c r="U51" i="51"/>
  <c r="U50" i="51"/>
  <c r="U49" i="51"/>
  <c r="U48" i="51"/>
  <c r="U47" i="51"/>
  <c r="U46" i="51"/>
  <c r="U45" i="51"/>
  <c r="U44" i="51"/>
  <c r="U43" i="51"/>
  <c r="U42" i="51"/>
  <c r="U41" i="51"/>
  <c r="U40" i="51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D67" i="2"/>
  <c r="E67" i="2"/>
  <c r="F67" i="2"/>
  <c r="G67" i="2"/>
  <c r="H67" i="2"/>
  <c r="I67" i="2"/>
  <c r="J67" i="2"/>
  <c r="K67" i="2"/>
  <c r="L67" i="2"/>
  <c r="M67" i="2"/>
  <c r="N67" i="2"/>
  <c r="O67" i="2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D67" i="3"/>
  <c r="E67" i="3"/>
  <c r="F67" i="3"/>
  <c r="G67" i="3"/>
  <c r="H67" i="3"/>
  <c r="I67" i="3"/>
  <c r="J67" i="3"/>
  <c r="K67" i="3"/>
  <c r="L67" i="3"/>
  <c r="M67" i="3"/>
  <c r="N67" i="3"/>
  <c r="O67" i="3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D67" i="4"/>
  <c r="E67" i="4"/>
  <c r="F67" i="4"/>
  <c r="G67" i="4"/>
  <c r="H67" i="4"/>
  <c r="I67" i="4"/>
  <c r="J67" i="4"/>
  <c r="K67" i="4"/>
  <c r="L67" i="4"/>
  <c r="M67" i="4"/>
  <c r="N67" i="4"/>
  <c r="O67" i="4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C55" i="81"/>
  <c r="D55" i="81"/>
  <c r="E55" i="81"/>
  <c r="F55" i="81"/>
  <c r="G55" i="81"/>
  <c r="H55" i="81"/>
  <c r="I55" i="81"/>
  <c r="J55" i="81"/>
  <c r="K55" i="81"/>
  <c r="L55" i="81"/>
  <c r="M55" i="81"/>
  <c r="N55" i="81"/>
  <c r="O55" i="81"/>
  <c r="C56" i="81"/>
  <c r="D56" i="81"/>
  <c r="E56" i="81"/>
  <c r="F56" i="81"/>
  <c r="G56" i="81"/>
  <c r="H56" i="81"/>
  <c r="I56" i="81"/>
  <c r="J56" i="81"/>
  <c r="K56" i="81"/>
  <c r="L56" i="81"/>
  <c r="M56" i="81"/>
  <c r="N56" i="81"/>
  <c r="O56" i="81"/>
  <c r="C57" i="81"/>
  <c r="D57" i="81"/>
  <c r="E57" i="81"/>
  <c r="F57" i="81"/>
  <c r="G57" i="81"/>
  <c r="H57" i="81"/>
  <c r="I57" i="81"/>
  <c r="J57" i="81"/>
  <c r="K57" i="81"/>
  <c r="L57" i="81"/>
  <c r="M57" i="81"/>
  <c r="N57" i="81"/>
  <c r="O57" i="81"/>
  <c r="C58" i="81"/>
  <c r="D58" i="81"/>
  <c r="E58" i="81"/>
  <c r="F58" i="81"/>
  <c r="G58" i="81"/>
  <c r="H58" i="81"/>
  <c r="I58" i="81"/>
  <c r="J58" i="81"/>
  <c r="K58" i="81"/>
  <c r="L58" i="81"/>
  <c r="M58" i="81"/>
  <c r="N58" i="81"/>
  <c r="O58" i="81"/>
  <c r="C59" i="81"/>
  <c r="D59" i="81"/>
  <c r="E59" i="81"/>
  <c r="F59" i="81"/>
  <c r="G59" i="81"/>
  <c r="H59" i="81"/>
  <c r="I59" i="81"/>
  <c r="J59" i="81"/>
  <c r="K59" i="81"/>
  <c r="L59" i="81"/>
  <c r="M59" i="81"/>
  <c r="N59" i="81"/>
  <c r="O59" i="81"/>
  <c r="C60" i="81"/>
  <c r="D60" i="81"/>
  <c r="E60" i="81"/>
  <c r="F60" i="81"/>
  <c r="G60" i="81"/>
  <c r="H60" i="81"/>
  <c r="I60" i="81"/>
  <c r="J60" i="81"/>
  <c r="K60" i="81"/>
  <c r="L60" i="81"/>
  <c r="M60" i="81"/>
  <c r="N60" i="81"/>
  <c r="O60" i="81"/>
  <c r="C61" i="81"/>
  <c r="D61" i="81"/>
  <c r="E61" i="81"/>
  <c r="F61" i="81"/>
  <c r="G61" i="81"/>
  <c r="H61" i="81"/>
  <c r="I61" i="81"/>
  <c r="J61" i="81"/>
  <c r="K61" i="81"/>
  <c r="L61" i="81"/>
  <c r="M61" i="81"/>
  <c r="N61" i="81"/>
  <c r="O61" i="81"/>
  <c r="C62" i="81"/>
  <c r="D62" i="81"/>
  <c r="E62" i="81"/>
  <c r="F62" i="81"/>
  <c r="G62" i="81"/>
  <c r="H62" i="81"/>
  <c r="I62" i="81"/>
  <c r="J62" i="81"/>
  <c r="K62" i="81"/>
  <c r="L62" i="81"/>
  <c r="M62" i="81"/>
  <c r="N62" i="81"/>
  <c r="O62" i="81"/>
  <c r="C63" i="81"/>
  <c r="D63" i="81"/>
  <c r="E63" i="81"/>
  <c r="F63" i="81"/>
  <c r="G63" i="81"/>
  <c r="H63" i="81"/>
  <c r="I63" i="81"/>
  <c r="J63" i="81"/>
  <c r="K63" i="81"/>
  <c r="L63" i="81"/>
  <c r="M63" i="81"/>
  <c r="N63" i="81"/>
  <c r="O63" i="81"/>
  <c r="C64" i="81"/>
  <c r="D64" i="81"/>
  <c r="E64" i="81"/>
  <c r="F64" i="81"/>
  <c r="G64" i="81"/>
  <c r="H64" i="81"/>
  <c r="I64" i="81"/>
  <c r="J64" i="81"/>
  <c r="K64" i="81"/>
  <c r="L64" i="81"/>
  <c r="M64" i="81"/>
  <c r="N64" i="81"/>
  <c r="O64" i="81"/>
  <c r="C65" i="81"/>
  <c r="D65" i="81"/>
  <c r="E65" i="81"/>
  <c r="F65" i="81"/>
  <c r="G65" i="81"/>
  <c r="H65" i="81"/>
  <c r="I65" i="81"/>
  <c r="J65" i="81"/>
  <c r="K65" i="81"/>
  <c r="L65" i="81"/>
  <c r="M65" i="81"/>
  <c r="N65" i="81"/>
  <c r="O65" i="81"/>
  <c r="C66" i="81"/>
  <c r="D66" i="81"/>
  <c r="E66" i="81"/>
  <c r="F66" i="81"/>
  <c r="G66" i="81"/>
  <c r="H66" i="81"/>
  <c r="I66" i="81"/>
  <c r="J66" i="81"/>
  <c r="K66" i="81"/>
  <c r="L66" i="81"/>
  <c r="M66" i="81"/>
  <c r="N66" i="81"/>
  <c r="O66" i="81"/>
  <c r="C67" i="81"/>
  <c r="D67" i="81"/>
  <c r="E67" i="81"/>
  <c r="F67" i="81"/>
  <c r="G67" i="81"/>
  <c r="H67" i="81"/>
  <c r="I67" i="81"/>
  <c r="J67" i="81"/>
  <c r="K67" i="81"/>
  <c r="L67" i="81"/>
  <c r="M67" i="81"/>
  <c r="N67" i="81"/>
  <c r="O67" i="81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C55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C55" i="16"/>
  <c r="D55" i="16"/>
  <c r="E55" i="16"/>
  <c r="F55" i="16"/>
  <c r="G55" i="16"/>
  <c r="H55" i="16"/>
  <c r="I55" i="16"/>
  <c r="J55" i="16"/>
  <c r="K55" i="16"/>
  <c r="L55" i="16"/>
  <c r="M55" i="16"/>
  <c r="N55" i="16"/>
  <c r="O55" i="16"/>
  <c r="C56" i="16"/>
  <c r="D56" i="16"/>
  <c r="E56" i="16"/>
  <c r="F56" i="16"/>
  <c r="G56" i="16"/>
  <c r="H56" i="16"/>
  <c r="I56" i="16"/>
  <c r="J56" i="16"/>
  <c r="K56" i="16"/>
  <c r="L56" i="16"/>
  <c r="M56" i="16"/>
  <c r="N56" i="16"/>
  <c r="O56" i="16"/>
  <c r="C57" i="16"/>
  <c r="D57" i="16"/>
  <c r="E57" i="16"/>
  <c r="F57" i="16"/>
  <c r="G57" i="16"/>
  <c r="H57" i="16"/>
  <c r="I57" i="16"/>
  <c r="J57" i="16"/>
  <c r="K57" i="16"/>
  <c r="L57" i="16"/>
  <c r="M57" i="16"/>
  <c r="N57" i="16"/>
  <c r="O57" i="16"/>
  <c r="C58" i="16"/>
  <c r="D58" i="16"/>
  <c r="E58" i="16"/>
  <c r="F58" i="16"/>
  <c r="G58" i="16"/>
  <c r="H58" i="16"/>
  <c r="I58" i="16"/>
  <c r="J58" i="16"/>
  <c r="K58" i="16"/>
  <c r="L58" i="16"/>
  <c r="M58" i="16"/>
  <c r="N58" i="16"/>
  <c r="O58" i="16"/>
  <c r="C59" i="16"/>
  <c r="D59" i="16"/>
  <c r="E59" i="16"/>
  <c r="F59" i="16"/>
  <c r="G59" i="16"/>
  <c r="H59" i="16"/>
  <c r="I59" i="16"/>
  <c r="J59" i="16"/>
  <c r="K59" i="16"/>
  <c r="L59" i="16"/>
  <c r="M59" i="16"/>
  <c r="N59" i="16"/>
  <c r="O59" i="16"/>
  <c r="C60" i="16"/>
  <c r="D60" i="16"/>
  <c r="E60" i="16"/>
  <c r="F60" i="16"/>
  <c r="G60" i="16"/>
  <c r="H60" i="16"/>
  <c r="I60" i="16"/>
  <c r="J60" i="16"/>
  <c r="K60" i="16"/>
  <c r="L60" i="16"/>
  <c r="M60" i="16"/>
  <c r="N60" i="16"/>
  <c r="O60" i="16"/>
  <c r="C61" i="16"/>
  <c r="D61" i="16"/>
  <c r="E61" i="16"/>
  <c r="F61" i="16"/>
  <c r="G61" i="16"/>
  <c r="H61" i="16"/>
  <c r="I61" i="16"/>
  <c r="J61" i="16"/>
  <c r="K61" i="16"/>
  <c r="L61" i="16"/>
  <c r="M61" i="16"/>
  <c r="N61" i="16"/>
  <c r="O61" i="16"/>
  <c r="C62" i="16"/>
  <c r="D62" i="16"/>
  <c r="E62" i="16"/>
  <c r="F62" i="16"/>
  <c r="G62" i="16"/>
  <c r="H62" i="16"/>
  <c r="I62" i="16"/>
  <c r="J62" i="16"/>
  <c r="K62" i="16"/>
  <c r="L62" i="16"/>
  <c r="M62" i="16"/>
  <c r="N62" i="16"/>
  <c r="O62" i="16"/>
  <c r="C63" i="16"/>
  <c r="D63" i="16"/>
  <c r="E63" i="16"/>
  <c r="F63" i="16"/>
  <c r="G63" i="16"/>
  <c r="H63" i="16"/>
  <c r="I63" i="16"/>
  <c r="J63" i="16"/>
  <c r="K63" i="16"/>
  <c r="L63" i="16"/>
  <c r="M63" i="16"/>
  <c r="N63" i="16"/>
  <c r="O63" i="16"/>
  <c r="C64" i="16"/>
  <c r="D64" i="16"/>
  <c r="E64" i="16"/>
  <c r="F64" i="16"/>
  <c r="G64" i="16"/>
  <c r="H64" i="16"/>
  <c r="I64" i="16"/>
  <c r="J64" i="16"/>
  <c r="K64" i="16"/>
  <c r="L64" i="16"/>
  <c r="M64" i="16"/>
  <c r="N64" i="16"/>
  <c r="O64" i="16"/>
  <c r="C65" i="16"/>
  <c r="D65" i="16"/>
  <c r="E65" i="16"/>
  <c r="F65" i="16"/>
  <c r="G65" i="16"/>
  <c r="H65" i="16"/>
  <c r="I65" i="16"/>
  <c r="J65" i="16"/>
  <c r="K65" i="16"/>
  <c r="L65" i="16"/>
  <c r="M65" i="16"/>
  <c r="N65" i="16"/>
  <c r="O65" i="16"/>
  <c r="C66" i="16"/>
  <c r="D66" i="16"/>
  <c r="E66" i="16"/>
  <c r="F66" i="16"/>
  <c r="G66" i="16"/>
  <c r="H66" i="16"/>
  <c r="I66" i="16"/>
  <c r="J66" i="16"/>
  <c r="K66" i="16"/>
  <c r="L66" i="16"/>
  <c r="M66" i="16"/>
  <c r="N66" i="16"/>
  <c r="O66" i="16"/>
  <c r="C67" i="16"/>
  <c r="D67" i="16"/>
  <c r="E67" i="16"/>
  <c r="F67" i="16"/>
  <c r="G67" i="16"/>
  <c r="H67" i="16"/>
  <c r="I67" i="16"/>
  <c r="J67" i="16"/>
  <c r="K67" i="16"/>
  <c r="L67" i="16"/>
  <c r="M67" i="16"/>
  <c r="N67" i="16"/>
  <c r="O67" i="16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C59" i="19"/>
  <c r="D59" i="19"/>
  <c r="E59" i="19"/>
  <c r="F59" i="19"/>
  <c r="G59" i="19"/>
  <c r="H59" i="19"/>
  <c r="I59" i="19"/>
  <c r="J59" i="19"/>
  <c r="K59" i="19"/>
  <c r="L59" i="19"/>
  <c r="M59" i="19"/>
  <c r="N59" i="19"/>
  <c r="O59" i="19"/>
  <c r="C60" i="19"/>
  <c r="D60" i="19"/>
  <c r="E60" i="19"/>
  <c r="F60" i="19"/>
  <c r="G60" i="19"/>
  <c r="H60" i="19"/>
  <c r="I60" i="19"/>
  <c r="J60" i="19"/>
  <c r="K60" i="19"/>
  <c r="L60" i="19"/>
  <c r="M60" i="19"/>
  <c r="N60" i="19"/>
  <c r="O60" i="19"/>
  <c r="C61" i="19"/>
  <c r="D61" i="19"/>
  <c r="E61" i="19"/>
  <c r="F61" i="19"/>
  <c r="G61" i="19"/>
  <c r="H61" i="19"/>
  <c r="I61" i="19"/>
  <c r="J61" i="19"/>
  <c r="K61" i="19"/>
  <c r="L61" i="19"/>
  <c r="M61" i="19"/>
  <c r="N61" i="19"/>
  <c r="O61" i="19"/>
  <c r="C62" i="19"/>
  <c r="D62" i="19"/>
  <c r="E62" i="19"/>
  <c r="F62" i="19"/>
  <c r="G62" i="19"/>
  <c r="H62" i="19"/>
  <c r="I62" i="19"/>
  <c r="J62" i="19"/>
  <c r="K62" i="19"/>
  <c r="L62" i="19"/>
  <c r="M62" i="19"/>
  <c r="N62" i="19"/>
  <c r="O62" i="19"/>
  <c r="C63" i="19"/>
  <c r="D63" i="19"/>
  <c r="E63" i="19"/>
  <c r="F63" i="19"/>
  <c r="G63" i="19"/>
  <c r="H63" i="19"/>
  <c r="I63" i="19"/>
  <c r="J63" i="19"/>
  <c r="K63" i="19"/>
  <c r="L63" i="19"/>
  <c r="M63" i="19"/>
  <c r="N63" i="19"/>
  <c r="O63" i="19"/>
  <c r="C64" i="19"/>
  <c r="D64" i="19"/>
  <c r="E64" i="19"/>
  <c r="F64" i="19"/>
  <c r="G64" i="19"/>
  <c r="H64" i="19"/>
  <c r="I64" i="19"/>
  <c r="J64" i="19"/>
  <c r="K64" i="19"/>
  <c r="L64" i="19"/>
  <c r="M64" i="19"/>
  <c r="N64" i="19"/>
  <c r="O64" i="19"/>
  <c r="C65" i="19"/>
  <c r="D65" i="19"/>
  <c r="E65" i="19"/>
  <c r="F65" i="19"/>
  <c r="G65" i="19"/>
  <c r="H65" i="19"/>
  <c r="I65" i="19"/>
  <c r="J65" i="19"/>
  <c r="K65" i="19"/>
  <c r="L65" i="19"/>
  <c r="M65" i="19"/>
  <c r="N65" i="19"/>
  <c r="O65" i="19"/>
  <c r="C66" i="19"/>
  <c r="D66" i="19"/>
  <c r="E66" i="19"/>
  <c r="F66" i="19"/>
  <c r="G66" i="19"/>
  <c r="H66" i="19"/>
  <c r="I66" i="19"/>
  <c r="J66" i="19"/>
  <c r="K66" i="19"/>
  <c r="L66" i="19"/>
  <c r="M66" i="19"/>
  <c r="N66" i="19"/>
  <c r="O66" i="19"/>
  <c r="C67" i="19"/>
  <c r="D67" i="19"/>
  <c r="E67" i="19"/>
  <c r="F67" i="19"/>
  <c r="G67" i="19"/>
  <c r="H67" i="19"/>
  <c r="I67" i="19"/>
  <c r="J67" i="19"/>
  <c r="K67" i="19"/>
  <c r="L67" i="19"/>
  <c r="M67" i="19"/>
  <c r="N67" i="19"/>
  <c r="O67" i="19"/>
  <c r="C55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C56" i="20"/>
  <c r="D56" i="20"/>
  <c r="E56" i="20"/>
  <c r="F56" i="20"/>
  <c r="G56" i="20"/>
  <c r="H56" i="20"/>
  <c r="I56" i="20"/>
  <c r="J56" i="20"/>
  <c r="K56" i="20"/>
  <c r="L56" i="20"/>
  <c r="M56" i="20"/>
  <c r="N56" i="20"/>
  <c r="O56" i="20"/>
  <c r="C57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C58" i="20"/>
  <c r="D58" i="20"/>
  <c r="E58" i="20"/>
  <c r="F58" i="20"/>
  <c r="G58" i="20"/>
  <c r="H58" i="20"/>
  <c r="I58" i="20"/>
  <c r="J58" i="20"/>
  <c r="K58" i="20"/>
  <c r="L58" i="20"/>
  <c r="M58" i="20"/>
  <c r="N58" i="20"/>
  <c r="O58" i="20"/>
  <c r="C59" i="20"/>
  <c r="D59" i="20"/>
  <c r="E59" i="20"/>
  <c r="F59" i="20"/>
  <c r="G59" i="20"/>
  <c r="H59" i="20"/>
  <c r="I59" i="20"/>
  <c r="J59" i="20"/>
  <c r="K59" i="20"/>
  <c r="L59" i="20"/>
  <c r="M59" i="20"/>
  <c r="N59" i="20"/>
  <c r="O59" i="20"/>
  <c r="C60" i="20"/>
  <c r="D60" i="20"/>
  <c r="E60" i="20"/>
  <c r="F60" i="20"/>
  <c r="G60" i="20"/>
  <c r="H60" i="20"/>
  <c r="I60" i="20"/>
  <c r="J60" i="20"/>
  <c r="K60" i="20"/>
  <c r="L60" i="20"/>
  <c r="M60" i="20"/>
  <c r="N60" i="20"/>
  <c r="O60" i="20"/>
  <c r="C61" i="20"/>
  <c r="D61" i="20"/>
  <c r="E61" i="20"/>
  <c r="F61" i="20"/>
  <c r="G61" i="20"/>
  <c r="H61" i="20"/>
  <c r="I61" i="20"/>
  <c r="J61" i="20"/>
  <c r="K61" i="20"/>
  <c r="L61" i="20"/>
  <c r="M61" i="20"/>
  <c r="N61" i="20"/>
  <c r="O61" i="20"/>
  <c r="C62" i="20"/>
  <c r="D62" i="20"/>
  <c r="E62" i="20"/>
  <c r="F62" i="20"/>
  <c r="G62" i="20"/>
  <c r="H62" i="20"/>
  <c r="I62" i="20"/>
  <c r="J62" i="20"/>
  <c r="K62" i="20"/>
  <c r="L62" i="20"/>
  <c r="M62" i="20"/>
  <c r="N62" i="20"/>
  <c r="O62" i="20"/>
  <c r="C63" i="20"/>
  <c r="D63" i="20"/>
  <c r="E63" i="20"/>
  <c r="F63" i="20"/>
  <c r="G63" i="20"/>
  <c r="H63" i="20"/>
  <c r="I63" i="20"/>
  <c r="J63" i="20"/>
  <c r="K63" i="20"/>
  <c r="L63" i="20"/>
  <c r="M63" i="20"/>
  <c r="N63" i="20"/>
  <c r="O63" i="20"/>
  <c r="C64" i="20"/>
  <c r="D64" i="20"/>
  <c r="E64" i="20"/>
  <c r="F64" i="20"/>
  <c r="G64" i="20"/>
  <c r="H64" i="20"/>
  <c r="I64" i="20"/>
  <c r="J64" i="20"/>
  <c r="K64" i="20"/>
  <c r="L64" i="20"/>
  <c r="M64" i="20"/>
  <c r="N64" i="20"/>
  <c r="O64" i="20"/>
  <c r="C65" i="20"/>
  <c r="D65" i="20"/>
  <c r="E65" i="20"/>
  <c r="F65" i="20"/>
  <c r="G65" i="20"/>
  <c r="H65" i="20"/>
  <c r="I65" i="20"/>
  <c r="J65" i="20"/>
  <c r="K65" i="20"/>
  <c r="L65" i="20"/>
  <c r="M65" i="20"/>
  <c r="N65" i="20"/>
  <c r="O65" i="20"/>
  <c r="C66" i="20"/>
  <c r="D66" i="20"/>
  <c r="E66" i="20"/>
  <c r="F66" i="20"/>
  <c r="G66" i="20"/>
  <c r="H66" i="20"/>
  <c r="I66" i="20"/>
  <c r="J66" i="20"/>
  <c r="K66" i="20"/>
  <c r="L66" i="20"/>
  <c r="M66" i="20"/>
  <c r="N66" i="20"/>
  <c r="O66" i="20"/>
  <c r="C67" i="20"/>
  <c r="D67" i="20"/>
  <c r="E67" i="20"/>
  <c r="F67" i="20"/>
  <c r="G67" i="20"/>
  <c r="H67" i="20"/>
  <c r="I67" i="20"/>
  <c r="J67" i="20"/>
  <c r="K67" i="20"/>
  <c r="L67" i="20"/>
  <c r="M67" i="20"/>
  <c r="N67" i="20"/>
  <c r="O67" i="20"/>
  <c r="C55" i="21"/>
  <c r="D55" i="21"/>
  <c r="E55" i="21"/>
  <c r="F55" i="21"/>
  <c r="G55" i="21"/>
  <c r="H55" i="21"/>
  <c r="I55" i="21"/>
  <c r="J55" i="21"/>
  <c r="K55" i="21"/>
  <c r="L55" i="21"/>
  <c r="M55" i="21"/>
  <c r="N55" i="21"/>
  <c r="O55" i="21"/>
  <c r="C56" i="21"/>
  <c r="D56" i="21"/>
  <c r="E56" i="21"/>
  <c r="F56" i="21"/>
  <c r="G56" i="21"/>
  <c r="H56" i="21"/>
  <c r="I56" i="21"/>
  <c r="J56" i="21"/>
  <c r="K56" i="21"/>
  <c r="L56" i="21"/>
  <c r="M56" i="21"/>
  <c r="N56" i="21"/>
  <c r="O56" i="21"/>
  <c r="C57" i="21"/>
  <c r="D57" i="21"/>
  <c r="E57" i="21"/>
  <c r="F57" i="21"/>
  <c r="G57" i="21"/>
  <c r="H57" i="21"/>
  <c r="I57" i="21"/>
  <c r="J57" i="21"/>
  <c r="K57" i="21"/>
  <c r="L57" i="21"/>
  <c r="M57" i="21"/>
  <c r="N57" i="21"/>
  <c r="O57" i="21"/>
  <c r="C58" i="21"/>
  <c r="D58" i="21"/>
  <c r="E58" i="21"/>
  <c r="F58" i="21"/>
  <c r="G58" i="21"/>
  <c r="H58" i="21"/>
  <c r="I58" i="21"/>
  <c r="J58" i="21"/>
  <c r="K58" i="21"/>
  <c r="L58" i="21"/>
  <c r="M58" i="21"/>
  <c r="N58" i="21"/>
  <c r="O58" i="21"/>
  <c r="C59" i="21"/>
  <c r="D59" i="21"/>
  <c r="E59" i="21"/>
  <c r="F59" i="21"/>
  <c r="G59" i="21"/>
  <c r="H59" i="21"/>
  <c r="I59" i="21"/>
  <c r="J59" i="21"/>
  <c r="K59" i="21"/>
  <c r="L59" i="21"/>
  <c r="M59" i="21"/>
  <c r="N59" i="21"/>
  <c r="O59" i="21"/>
  <c r="C60" i="21"/>
  <c r="D60" i="21"/>
  <c r="E60" i="21"/>
  <c r="F60" i="21"/>
  <c r="G60" i="21"/>
  <c r="H60" i="21"/>
  <c r="I60" i="21"/>
  <c r="J60" i="21"/>
  <c r="K60" i="21"/>
  <c r="L60" i="21"/>
  <c r="M60" i="21"/>
  <c r="N60" i="21"/>
  <c r="O60" i="21"/>
  <c r="C61" i="21"/>
  <c r="D61" i="21"/>
  <c r="E61" i="21"/>
  <c r="F61" i="21"/>
  <c r="G61" i="21"/>
  <c r="H61" i="21"/>
  <c r="I61" i="21"/>
  <c r="J61" i="21"/>
  <c r="K61" i="21"/>
  <c r="L61" i="21"/>
  <c r="M61" i="21"/>
  <c r="N61" i="21"/>
  <c r="O61" i="21"/>
  <c r="C62" i="21"/>
  <c r="D62" i="21"/>
  <c r="E62" i="21"/>
  <c r="F62" i="21"/>
  <c r="G62" i="21"/>
  <c r="H62" i="21"/>
  <c r="I62" i="21"/>
  <c r="J62" i="21"/>
  <c r="K62" i="21"/>
  <c r="L62" i="21"/>
  <c r="M62" i="21"/>
  <c r="N62" i="21"/>
  <c r="O62" i="21"/>
  <c r="C63" i="21"/>
  <c r="D63" i="21"/>
  <c r="E63" i="21"/>
  <c r="F63" i="21"/>
  <c r="G63" i="21"/>
  <c r="H63" i="21"/>
  <c r="I63" i="21"/>
  <c r="J63" i="21"/>
  <c r="K63" i="21"/>
  <c r="L63" i="21"/>
  <c r="M63" i="21"/>
  <c r="N63" i="21"/>
  <c r="O63" i="21"/>
  <c r="C64" i="21"/>
  <c r="D64" i="21"/>
  <c r="E64" i="21"/>
  <c r="F64" i="21"/>
  <c r="G64" i="21"/>
  <c r="H64" i="21"/>
  <c r="I64" i="21"/>
  <c r="J64" i="21"/>
  <c r="K64" i="21"/>
  <c r="L64" i="21"/>
  <c r="M64" i="21"/>
  <c r="N64" i="21"/>
  <c r="O64" i="21"/>
  <c r="C65" i="21"/>
  <c r="D65" i="21"/>
  <c r="E65" i="21"/>
  <c r="F65" i="21"/>
  <c r="G65" i="21"/>
  <c r="H65" i="21"/>
  <c r="I65" i="21"/>
  <c r="J65" i="21"/>
  <c r="K65" i="21"/>
  <c r="L65" i="21"/>
  <c r="M65" i="21"/>
  <c r="N65" i="21"/>
  <c r="O65" i="21"/>
  <c r="C66" i="21"/>
  <c r="D66" i="21"/>
  <c r="E66" i="21"/>
  <c r="F66" i="21"/>
  <c r="G66" i="21"/>
  <c r="H66" i="21"/>
  <c r="I66" i="21"/>
  <c r="J66" i="21"/>
  <c r="K66" i="21"/>
  <c r="L66" i="21"/>
  <c r="M66" i="21"/>
  <c r="N66" i="21"/>
  <c r="O66" i="21"/>
  <c r="C67" i="21"/>
  <c r="D67" i="21"/>
  <c r="E67" i="21"/>
  <c r="F67" i="21"/>
  <c r="G67" i="21"/>
  <c r="H67" i="21"/>
  <c r="I67" i="21"/>
  <c r="J67" i="21"/>
  <c r="K67" i="21"/>
  <c r="L67" i="21"/>
  <c r="M67" i="21"/>
  <c r="N67" i="21"/>
  <c r="O67" i="21"/>
  <c r="C55" i="22"/>
  <c r="D55" i="22"/>
  <c r="E55" i="22"/>
  <c r="F55" i="22"/>
  <c r="G55" i="22"/>
  <c r="H55" i="22"/>
  <c r="I55" i="22"/>
  <c r="J55" i="22"/>
  <c r="K55" i="22"/>
  <c r="L55" i="22"/>
  <c r="M55" i="22"/>
  <c r="N55" i="22"/>
  <c r="O55" i="22"/>
  <c r="C56" i="22"/>
  <c r="D56" i="22"/>
  <c r="E56" i="22"/>
  <c r="F56" i="22"/>
  <c r="G56" i="22"/>
  <c r="H56" i="22"/>
  <c r="I56" i="22"/>
  <c r="J56" i="22"/>
  <c r="K56" i="22"/>
  <c r="L56" i="22"/>
  <c r="M56" i="22"/>
  <c r="N56" i="22"/>
  <c r="O56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C58" i="22"/>
  <c r="D58" i="22"/>
  <c r="E58" i="22"/>
  <c r="F58" i="22"/>
  <c r="G58" i="22"/>
  <c r="H58" i="22"/>
  <c r="I58" i="22"/>
  <c r="J58" i="22"/>
  <c r="K58" i="22"/>
  <c r="L58" i="22"/>
  <c r="M58" i="22"/>
  <c r="N58" i="22"/>
  <c r="O58" i="22"/>
  <c r="C59" i="22"/>
  <c r="D59" i="22"/>
  <c r="E59" i="22"/>
  <c r="F59" i="22"/>
  <c r="G59" i="22"/>
  <c r="H59" i="22"/>
  <c r="I59" i="22"/>
  <c r="J59" i="22"/>
  <c r="K59" i="22"/>
  <c r="L59" i="22"/>
  <c r="M59" i="22"/>
  <c r="N59" i="22"/>
  <c r="O59" i="22"/>
  <c r="C60" i="22"/>
  <c r="D60" i="22"/>
  <c r="E60" i="22"/>
  <c r="F60" i="22"/>
  <c r="G60" i="22"/>
  <c r="H60" i="22"/>
  <c r="I60" i="22"/>
  <c r="J60" i="22"/>
  <c r="K60" i="22"/>
  <c r="L60" i="22"/>
  <c r="M60" i="22"/>
  <c r="N60" i="22"/>
  <c r="O60" i="22"/>
  <c r="C61" i="22"/>
  <c r="D61" i="22"/>
  <c r="E61" i="22"/>
  <c r="F61" i="22"/>
  <c r="G61" i="22"/>
  <c r="H61" i="22"/>
  <c r="I61" i="22"/>
  <c r="J61" i="22"/>
  <c r="K61" i="22"/>
  <c r="L61" i="22"/>
  <c r="M61" i="22"/>
  <c r="N61" i="22"/>
  <c r="O61" i="22"/>
  <c r="C62" i="22"/>
  <c r="D62" i="22"/>
  <c r="E62" i="22"/>
  <c r="F62" i="22"/>
  <c r="G62" i="22"/>
  <c r="H62" i="22"/>
  <c r="I62" i="22"/>
  <c r="J62" i="22"/>
  <c r="K62" i="22"/>
  <c r="L62" i="22"/>
  <c r="M62" i="22"/>
  <c r="N62" i="22"/>
  <c r="O62" i="22"/>
  <c r="C63" i="22"/>
  <c r="D63" i="22"/>
  <c r="E63" i="22"/>
  <c r="F63" i="22"/>
  <c r="G63" i="22"/>
  <c r="H63" i="22"/>
  <c r="I63" i="22"/>
  <c r="J63" i="22"/>
  <c r="K63" i="22"/>
  <c r="L63" i="22"/>
  <c r="M63" i="22"/>
  <c r="N63" i="22"/>
  <c r="O63" i="22"/>
  <c r="C64" i="22"/>
  <c r="D64" i="22"/>
  <c r="E64" i="22"/>
  <c r="F64" i="22"/>
  <c r="G64" i="22"/>
  <c r="H64" i="22"/>
  <c r="I64" i="22"/>
  <c r="J64" i="22"/>
  <c r="K64" i="22"/>
  <c r="L64" i="22"/>
  <c r="M64" i="22"/>
  <c r="N64" i="22"/>
  <c r="O64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O65" i="22"/>
  <c r="C66" i="22"/>
  <c r="D66" i="22"/>
  <c r="E66" i="22"/>
  <c r="F66" i="22"/>
  <c r="G66" i="22"/>
  <c r="H66" i="22"/>
  <c r="I66" i="22"/>
  <c r="J66" i="22"/>
  <c r="K66" i="22"/>
  <c r="L66" i="22"/>
  <c r="M66" i="22"/>
  <c r="N66" i="22"/>
  <c r="O66" i="22"/>
  <c r="C67" i="22"/>
  <c r="D67" i="22"/>
  <c r="E67" i="22"/>
  <c r="F67" i="22"/>
  <c r="G67" i="22"/>
  <c r="H67" i="22"/>
  <c r="I67" i="22"/>
  <c r="J67" i="22"/>
  <c r="K67" i="22"/>
  <c r="L67" i="22"/>
  <c r="M67" i="22"/>
  <c r="N67" i="22"/>
  <c r="O67" i="22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C61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C62" i="23"/>
  <c r="D62" i="23"/>
  <c r="E62" i="23"/>
  <c r="F62" i="23"/>
  <c r="G62" i="23"/>
  <c r="H62" i="23"/>
  <c r="I62" i="23"/>
  <c r="J62" i="23"/>
  <c r="K62" i="23"/>
  <c r="L62" i="23"/>
  <c r="M62" i="23"/>
  <c r="N62" i="23"/>
  <c r="O62" i="23"/>
  <c r="C63" i="23"/>
  <c r="D63" i="23"/>
  <c r="E63" i="23"/>
  <c r="F63" i="23"/>
  <c r="G63" i="23"/>
  <c r="H63" i="23"/>
  <c r="I63" i="23"/>
  <c r="J63" i="23"/>
  <c r="K63" i="23"/>
  <c r="L63" i="23"/>
  <c r="M63" i="23"/>
  <c r="N63" i="23"/>
  <c r="O63" i="23"/>
  <c r="C64" i="23"/>
  <c r="D64" i="23"/>
  <c r="E64" i="23"/>
  <c r="F64" i="23"/>
  <c r="G64" i="23"/>
  <c r="H64" i="23"/>
  <c r="I64" i="23"/>
  <c r="J64" i="23"/>
  <c r="K64" i="23"/>
  <c r="L64" i="23"/>
  <c r="M64" i="23"/>
  <c r="N64" i="23"/>
  <c r="O64" i="23"/>
  <c r="C65" i="23"/>
  <c r="D65" i="23"/>
  <c r="E65" i="23"/>
  <c r="F65" i="23"/>
  <c r="G65" i="23"/>
  <c r="H65" i="23"/>
  <c r="I65" i="23"/>
  <c r="J65" i="23"/>
  <c r="K65" i="23"/>
  <c r="L65" i="23"/>
  <c r="M65" i="23"/>
  <c r="N65" i="23"/>
  <c r="O65" i="23"/>
  <c r="C66" i="23"/>
  <c r="D66" i="23"/>
  <c r="E66" i="23"/>
  <c r="F66" i="23"/>
  <c r="G66" i="23"/>
  <c r="H66" i="23"/>
  <c r="I66" i="23"/>
  <c r="J66" i="23"/>
  <c r="K66" i="23"/>
  <c r="L66" i="23"/>
  <c r="M66" i="23"/>
  <c r="N66" i="23"/>
  <c r="O66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C55" i="24"/>
  <c r="D55" i="24"/>
  <c r="E55" i="24"/>
  <c r="F55" i="24"/>
  <c r="G55" i="24"/>
  <c r="H55" i="24"/>
  <c r="I55" i="24"/>
  <c r="J55" i="24"/>
  <c r="K55" i="24"/>
  <c r="L55" i="24"/>
  <c r="M55" i="24"/>
  <c r="N55" i="24"/>
  <c r="O55" i="24"/>
  <c r="C56" i="24"/>
  <c r="D56" i="24"/>
  <c r="E56" i="24"/>
  <c r="F56" i="24"/>
  <c r="G56" i="24"/>
  <c r="H56" i="24"/>
  <c r="I56" i="24"/>
  <c r="J56" i="24"/>
  <c r="K56" i="24"/>
  <c r="L56" i="24"/>
  <c r="M56" i="24"/>
  <c r="N56" i="24"/>
  <c r="O56" i="24"/>
  <c r="C57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C58" i="24"/>
  <c r="D58" i="24"/>
  <c r="E58" i="24"/>
  <c r="F58" i="24"/>
  <c r="G58" i="24"/>
  <c r="H58" i="24"/>
  <c r="I58" i="24"/>
  <c r="J58" i="24"/>
  <c r="K58" i="24"/>
  <c r="L58" i="24"/>
  <c r="M58" i="24"/>
  <c r="N58" i="24"/>
  <c r="O58" i="24"/>
  <c r="C59" i="24"/>
  <c r="D59" i="24"/>
  <c r="E59" i="24"/>
  <c r="F59" i="24"/>
  <c r="G59" i="24"/>
  <c r="H59" i="24"/>
  <c r="I59" i="24"/>
  <c r="J59" i="24"/>
  <c r="K59" i="24"/>
  <c r="L59" i="24"/>
  <c r="M59" i="24"/>
  <c r="N59" i="24"/>
  <c r="O59" i="24"/>
  <c r="C60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C61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C62" i="24"/>
  <c r="D62" i="24"/>
  <c r="E62" i="24"/>
  <c r="F62" i="24"/>
  <c r="G62" i="24"/>
  <c r="H62" i="24"/>
  <c r="I62" i="24"/>
  <c r="J62" i="24"/>
  <c r="K62" i="24"/>
  <c r="L62" i="24"/>
  <c r="M62" i="24"/>
  <c r="N62" i="24"/>
  <c r="O62" i="24"/>
  <c r="C63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C64" i="24"/>
  <c r="D64" i="24"/>
  <c r="E64" i="24"/>
  <c r="F64" i="24"/>
  <c r="G64" i="24"/>
  <c r="H64" i="24"/>
  <c r="I64" i="24"/>
  <c r="J64" i="24"/>
  <c r="K64" i="24"/>
  <c r="L64" i="24"/>
  <c r="M64" i="24"/>
  <c r="N64" i="24"/>
  <c r="O64" i="24"/>
  <c r="C65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C66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C67" i="24"/>
  <c r="D67" i="24"/>
  <c r="E67" i="24"/>
  <c r="F67" i="24"/>
  <c r="G67" i="24"/>
  <c r="H67" i="24"/>
  <c r="I67" i="24"/>
  <c r="J67" i="24"/>
  <c r="K67" i="24"/>
  <c r="L67" i="24"/>
  <c r="M67" i="24"/>
  <c r="N67" i="24"/>
  <c r="O67" i="24"/>
  <c r="C55" i="25"/>
  <c r="D55" i="25"/>
  <c r="E55" i="25"/>
  <c r="F55" i="25"/>
  <c r="G55" i="25"/>
  <c r="H55" i="25"/>
  <c r="I55" i="25"/>
  <c r="J55" i="25"/>
  <c r="K55" i="25"/>
  <c r="L55" i="25"/>
  <c r="M55" i="25"/>
  <c r="N55" i="25"/>
  <c r="O55" i="25"/>
  <c r="C56" i="25"/>
  <c r="D56" i="25"/>
  <c r="E56" i="25"/>
  <c r="F56" i="25"/>
  <c r="G56" i="25"/>
  <c r="H56" i="25"/>
  <c r="I56" i="25"/>
  <c r="J56" i="25"/>
  <c r="K56" i="25"/>
  <c r="L56" i="25"/>
  <c r="M56" i="25"/>
  <c r="N56" i="25"/>
  <c r="O56" i="25"/>
  <c r="C57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C58" i="25"/>
  <c r="D58" i="25"/>
  <c r="E58" i="25"/>
  <c r="F58" i="25"/>
  <c r="G58" i="25"/>
  <c r="H58" i="25"/>
  <c r="I58" i="25"/>
  <c r="J58" i="25"/>
  <c r="K58" i="25"/>
  <c r="L58" i="25"/>
  <c r="M58" i="25"/>
  <c r="N58" i="25"/>
  <c r="O58" i="25"/>
  <c r="C59" i="25"/>
  <c r="D59" i="25"/>
  <c r="E59" i="25"/>
  <c r="F59" i="25"/>
  <c r="G59" i="25"/>
  <c r="H59" i="25"/>
  <c r="I59" i="25"/>
  <c r="J59" i="25"/>
  <c r="K59" i="25"/>
  <c r="L59" i="25"/>
  <c r="M59" i="25"/>
  <c r="N59" i="25"/>
  <c r="O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C62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C64" i="25"/>
  <c r="D64" i="25"/>
  <c r="E64" i="25"/>
  <c r="F64" i="25"/>
  <c r="G64" i="25"/>
  <c r="H64" i="25"/>
  <c r="I64" i="25"/>
  <c r="J64" i="25"/>
  <c r="K64" i="25"/>
  <c r="L64" i="25"/>
  <c r="M64" i="25"/>
  <c r="N64" i="25"/>
  <c r="O64" i="25"/>
  <c r="C65" i="25"/>
  <c r="D65" i="25"/>
  <c r="E65" i="25"/>
  <c r="F65" i="25"/>
  <c r="G65" i="25"/>
  <c r="H65" i="25"/>
  <c r="I65" i="25"/>
  <c r="J65" i="25"/>
  <c r="K65" i="25"/>
  <c r="L65" i="25"/>
  <c r="M65" i="25"/>
  <c r="N65" i="25"/>
  <c r="O65" i="25"/>
  <c r="C66" i="25"/>
  <c r="D66" i="25"/>
  <c r="E66" i="25"/>
  <c r="F66" i="25"/>
  <c r="G66" i="25"/>
  <c r="H66" i="25"/>
  <c r="I66" i="25"/>
  <c r="J66" i="25"/>
  <c r="K66" i="25"/>
  <c r="L66" i="25"/>
  <c r="M66" i="25"/>
  <c r="N66" i="25"/>
  <c r="O66" i="25"/>
  <c r="C67" i="25"/>
  <c r="D67" i="25"/>
  <c r="E67" i="25"/>
  <c r="F67" i="25"/>
  <c r="G67" i="25"/>
  <c r="H67" i="25"/>
  <c r="I67" i="25"/>
  <c r="J67" i="25"/>
  <c r="K67" i="25"/>
  <c r="L67" i="25"/>
  <c r="M67" i="25"/>
  <c r="N67" i="25"/>
  <c r="O67" i="25"/>
  <c r="C55" i="26"/>
  <c r="D55" i="26"/>
  <c r="E55" i="26"/>
  <c r="F55" i="26"/>
  <c r="G55" i="26"/>
  <c r="H55" i="26"/>
  <c r="I55" i="26"/>
  <c r="J55" i="26"/>
  <c r="K55" i="26"/>
  <c r="L55" i="26"/>
  <c r="M55" i="26"/>
  <c r="N55" i="26"/>
  <c r="O55" i="26"/>
  <c r="C56" i="26"/>
  <c r="D56" i="26"/>
  <c r="E56" i="26"/>
  <c r="F56" i="26"/>
  <c r="G56" i="26"/>
  <c r="H56" i="26"/>
  <c r="I56" i="26"/>
  <c r="J56" i="26"/>
  <c r="K56" i="26"/>
  <c r="L56" i="26"/>
  <c r="M56" i="26"/>
  <c r="N56" i="26"/>
  <c r="O56" i="26"/>
  <c r="C57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C58" i="26"/>
  <c r="D58" i="26"/>
  <c r="E58" i="26"/>
  <c r="F58" i="26"/>
  <c r="G58" i="26"/>
  <c r="H58" i="26"/>
  <c r="I58" i="26"/>
  <c r="J58" i="26"/>
  <c r="K58" i="26"/>
  <c r="L58" i="26"/>
  <c r="M58" i="26"/>
  <c r="N58" i="26"/>
  <c r="O58" i="26"/>
  <c r="C59" i="26"/>
  <c r="D59" i="26"/>
  <c r="E59" i="26"/>
  <c r="F59" i="26"/>
  <c r="G59" i="26"/>
  <c r="H59" i="26"/>
  <c r="I59" i="26"/>
  <c r="J59" i="26"/>
  <c r="K59" i="26"/>
  <c r="L59" i="26"/>
  <c r="M59" i="26"/>
  <c r="N59" i="26"/>
  <c r="O59" i="26"/>
  <c r="C60" i="26"/>
  <c r="D60" i="26"/>
  <c r="E60" i="26"/>
  <c r="F60" i="26"/>
  <c r="G60" i="26"/>
  <c r="H60" i="26"/>
  <c r="I60" i="26"/>
  <c r="J60" i="26"/>
  <c r="K60" i="26"/>
  <c r="L60" i="26"/>
  <c r="M60" i="26"/>
  <c r="N60" i="26"/>
  <c r="O60" i="26"/>
  <c r="C61" i="26"/>
  <c r="D61" i="26"/>
  <c r="E61" i="26"/>
  <c r="F61" i="26"/>
  <c r="G61" i="26"/>
  <c r="H61" i="26"/>
  <c r="I61" i="26"/>
  <c r="J61" i="26"/>
  <c r="K61" i="26"/>
  <c r="L61" i="26"/>
  <c r="M61" i="26"/>
  <c r="N61" i="26"/>
  <c r="O61" i="26"/>
  <c r="C62" i="26"/>
  <c r="D62" i="26"/>
  <c r="E62" i="26"/>
  <c r="F62" i="26"/>
  <c r="G62" i="26"/>
  <c r="H62" i="26"/>
  <c r="I62" i="26"/>
  <c r="J62" i="26"/>
  <c r="K62" i="26"/>
  <c r="L62" i="26"/>
  <c r="M62" i="26"/>
  <c r="N62" i="26"/>
  <c r="O62" i="26"/>
  <c r="C63" i="26"/>
  <c r="D63" i="26"/>
  <c r="E63" i="26"/>
  <c r="F63" i="26"/>
  <c r="G63" i="26"/>
  <c r="H63" i="26"/>
  <c r="I63" i="26"/>
  <c r="J63" i="26"/>
  <c r="K63" i="26"/>
  <c r="L63" i="26"/>
  <c r="M63" i="26"/>
  <c r="N63" i="26"/>
  <c r="O63" i="26"/>
  <c r="C64" i="26"/>
  <c r="D64" i="26"/>
  <c r="E64" i="26"/>
  <c r="F64" i="26"/>
  <c r="G64" i="26"/>
  <c r="H64" i="26"/>
  <c r="I64" i="26"/>
  <c r="J64" i="26"/>
  <c r="K64" i="26"/>
  <c r="L64" i="26"/>
  <c r="M64" i="26"/>
  <c r="N64" i="26"/>
  <c r="O64" i="26"/>
  <c r="C65" i="26"/>
  <c r="D65" i="26"/>
  <c r="E65" i="26"/>
  <c r="F65" i="26"/>
  <c r="G65" i="26"/>
  <c r="H65" i="26"/>
  <c r="I65" i="26"/>
  <c r="J65" i="26"/>
  <c r="K65" i="26"/>
  <c r="L65" i="26"/>
  <c r="M65" i="26"/>
  <c r="N65" i="26"/>
  <c r="O65" i="26"/>
  <c r="C66" i="26"/>
  <c r="D66" i="26"/>
  <c r="E66" i="26"/>
  <c r="F66" i="26"/>
  <c r="G66" i="26"/>
  <c r="H66" i="26"/>
  <c r="I66" i="26"/>
  <c r="J66" i="26"/>
  <c r="K66" i="26"/>
  <c r="L66" i="26"/>
  <c r="M66" i="26"/>
  <c r="N66" i="26"/>
  <c r="O66" i="26"/>
  <c r="C67" i="26"/>
  <c r="D67" i="26"/>
  <c r="E67" i="26"/>
  <c r="F67" i="26"/>
  <c r="G67" i="26"/>
  <c r="H67" i="26"/>
  <c r="I67" i="26"/>
  <c r="J67" i="26"/>
  <c r="K67" i="26"/>
  <c r="L67" i="26"/>
  <c r="M67" i="26"/>
  <c r="N67" i="26"/>
  <c r="O67" i="26"/>
  <c r="C55" i="27"/>
  <c r="D55" i="27"/>
  <c r="E55" i="27"/>
  <c r="F55" i="27"/>
  <c r="G55" i="27"/>
  <c r="H55" i="27"/>
  <c r="I55" i="27"/>
  <c r="J55" i="27"/>
  <c r="K55" i="27"/>
  <c r="L55" i="27"/>
  <c r="M55" i="27"/>
  <c r="N55" i="27"/>
  <c r="O55" i="27"/>
  <c r="C56" i="27"/>
  <c r="D56" i="27"/>
  <c r="E56" i="27"/>
  <c r="F56" i="27"/>
  <c r="G56" i="27"/>
  <c r="H56" i="27"/>
  <c r="I56" i="27"/>
  <c r="J56" i="27"/>
  <c r="K56" i="27"/>
  <c r="L56" i="27"/>
  <c r="M56" i="27"/>
  <c r="N56" i="27"/>
  <c r="O56" i="27"/>
  <c r="C57" i="27"/>
  <c r="D57" i="27"/>
  <c r="E57" i="27"/>
  <c r="F57" i="27"/>
  <c r="G57" i="27"/>
  <c r="H57" i="27"/>
  <c r="I57" i="27"/>
  <c r="J57" i="27"/>
  <c r="K57" i="27"/>
  <c r="L57" i="27"/>
  <c r="M57" i="27"/>
  <c r="N57" i="27"/>
  <c r="O57" i="27"/>
  <c r="C58" i="27"/>
  <c r="D58" i="27"/>
  <c r="E58" i="27"/>
  <c r="F58" i="27"/>
  <c r="G58" i="27"/>
  <c r="H58" i="27"/>
  <c r="I58" i="27"/>
  <c r="J58" i="27"/>
  <c r="K58" i="27"/>
  <c r="L58" i="27"/>
  <c r="M58" i="27"/>
  <c r="N58" i="27"/>
  <c r="O58" i="27"/>
  <c r="C59" i="27"/>
  <c r="D59" i="27"/>
  <c r="E59" i="27"/>
  <c r="F59" i="27"/>
  <c r="G59" i="27"/>
  <c r="H59" i="27"/>
  <c r="I59" i="27"/>
  <c r="J59" i="27"/>
  <c r="K59" i="27"/>
  <c r="L59" i="27"/>
  <c r="M59" i="27"/>
  <c r="N59" i="27"/>
  <c r="O59" i="27"/>
  <c r="C60" i="27"/>
  <c r="D60" i="27"/>
  <c r="E60" i="27"/>
  <c r="F60" i="27"/>
  <c r="G60" i="27"/>
  <c r="H60" i="27"/>
  <c r="I60" i="27"/>
  <c r="J60" i="27"/>
  <c r="K60" i="27"/>
  <c r="L60" i="27"/>
  <c r="M60" i="27"/>
  <c r="N60" i="27"/>
  <c r="O60" i="27"/>
  <c r="C61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C62" i="27"/>
  <c r="D62" i="27"/>
  <c r="E62" i="27"/>
  <c r="F62" i="27"/>
  <c r="G62" i="27"/>
  <c r="H62" i="27"/>
  <c r="I62" i="27"/>
  <c r="J62" i="27"/>
  <c r="K62" i="27"/>
  <c r="L62" i="27"/>
  <c r="M62" i="27"/>
  <c r="N62" i="27"/>
  <c r="O62" i="27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C64" i="27"/>
  <c r="D64" i="27"/>
  <c r="E64" i="27"/>
  <c r="F64" i="27"/>
  <c r="G64" i="27"/>
  <c r="H64" i="27"/>
  <c r="I64" i="27"/>
  <c r="J64" i="27"/>
  <c r="K64" i="27"/>
  <c r="L64" i="27"/>
  <c r="M64" i="27"/>
  <c r="N64" i="27"/>
  <c r="O64" i="27"/>
  <c r="C65" i="27"/>
  <c r="D65" i="27"/>
  <c r="E65" i="27"/>
  <c r="F65" i="27"/>
  <c r="G65" i="27"/>
  <c r="H65" i="27"/>
  <c r="I65" i="27"/>
  <c r="J65" i="27"/>
  <c r="K65" i="27"/>
  <c r="L65" i="27"/>
  <c r="M65" i="27"/>
  <c r="N65" i="27"/>
  <c r="O65" i="27"/>
  <c r="C66" i="27"/>
  <c r="D66" i="27"/>
  <c r="E66" i="27"/>
  <c r="F66" i="27"/>
  <c r="G66" i="27"/>
  <c r="H66" i="27"/>
  <c r="I66" i="27"/>
  <c r="J66" i="27"/>
  <c r="K66" i="27"/>
  <c r="L66" i="27"/>
  <c r="M66" i="27"/>
  <c r="N66" i="27"/>
  <c r="O66" i="27"/>
  <c r="C67" i="27"/>
  <c r="D67" i="27"/>
  <c r="E67" i="27"/>
  <c r="F67" i="27"/>
  <c r="G67" i="27"/>
  <c r="H67" i="27"/>
  <c r="I67" i="27"/>
  <c r="J67" i="27"/>
  <c r="K67" i="27"/>
  <c r="L67" i="27"/>
  <c r="M67" i="27"/>
  <c r="N67" i="27"/>
  <c r="O67" i="27"/>
  <c r="C55" i="28"/>
  <c r="D55" i="28"/>
  <c r="E55" i="28"/>
  <c r="F55" i="28"/>
  <c r="G55" i="28"/>
  <c r="H55" i="28"/>
  <c r="I55" i="28"/>
  <c r="J55" i="28"/>
  <c r="K55" i="28"/>
  <c r="L55" i="28"/>
  <c r="M55" i="28"/>
  <c r="N55" i="28"/>
  <c r="O55" i="28"/>
  <c r="C56" i="28"/>
  <c r="D56" i="28"/>
  <c r="E56" i="28"/>
  <c r="F56" i="28"/>
  <c r="G56" i="28"/>
  <c r="H56" i="28"/>
  <c r="I56" i="28"/>
  <c r="J56" i="28"/>
  <c r="K56" i="28"/>
  <c r="L56" i="28"/>
  <c r="M56" i="28"/>
  <c r="N56" i="28"/>
  <c r="O56" i="28"/>
  <c r="C57" i="28"/>
  <c r="D57" i="28"/>
  <c r="E57" i="28"/>
  <c r="F57" i="28"/>
  <c r="G57" i="28"/>
  <c r="H57" i="28"/>
  <c r="I57" i="28"/>
  <c r="J57" i="28"/>
  <c r="K57" i="28"/>
  <c r="L57" i="28"/>
  <c r="M57" i="28"/>
  <c r="N57" i="28"/>
  <c r="O57" i="28"/>
  <c r="C58" i="28"/>
  <c r="D58" i="28"/>
  <c r="E58" i="28"/>
  <c r="F58" i="28"/>
  <c r="G58" i="28"/>
  <c r="H58" i="28"/>
  <c r="I58" i="28"/>
  <c r="J58" i="28"/>
  <c r="K58" i="28"/>
  <c r="L58" i="28"/>
  <c r="M58" i="28"/>
  <c r="N58" i="28"/>
  <c r="O58" i="28"/>
  <c r="C59" i="28"/>
  <c r="D59" i="28"/>
  <c r="E59" i="28"/>
  <c r="F59" i="28"/>
  <c r="G59" i="28"/>
  <c r="H59" i="28"/>
  <c r="I59" i="28"/>
  <c r="J59" i="28"/>
  <c r="K59" i="28"/>
  <c r="L59" i="28"/>
  <c r="M59" i="28"/>
  <c r="N59" i="28"/>
  <c r="O59" i="28"/>
  <c r="C60" i="28"/>
  <c r="D60" i="28"/>
  <c r="E60" i="28"/>
  <c r="F60" i="28"/>
  <c r="G60" i="28"/>
  <c r="H60" i="28"/>
  <c r="I60" i="28"/>
  <c r="J60" i="28"/>
  <c r="K60" i="28"/>
  <c r="L60" i="28"/>
  <c r="M60" i="28"/>
  <c r="N60" i="28"/>
  <c r="O60" i="28"/>
  <c r="C61" i="28"/>
  <c r="D61" i="28"/>
  <c r="E61" i="28"/>
  <c r="F61" i="28"/>
  <c r="G61" i="28"/>
  <c r="H61" i="28"/>
  <c r="I61" i="28"/>
  <c r="J61" i="28"/>
  <c r="K61" i="28"/>
  <c r="L61" i="28"/>
  <c r="M61" i="28"/>
  <c r="N61" i="28"/>
  <c r="O61" i="28"/>
  <c r="C62" i="28"/>
  <c r="D62" i="28"/>
  <c r="E62" i="28"/>
  <c r="F62" i="28"/>
  <c r="G62" i="28"/>
  <c r="H62" i="28"/>
  <c r="I62" i="28"/>
  <c r="J62" i="28"/>
  <c r="K62" i="28"/>
  <c r="L62" i="28"/>
  <c r="M62" i="28"/>
  <c r="N62" i="28"/>
  <c r="O62" i="28"/>
  <c r="C63" i="28"/>
  <c r="D63" i="28"/>
  <c r="E63" i="28"/>
  <c r="F63" i="28"/>
  <c r="G63" i="28"/>
  <c r="H63" i="28"/>
  <c r="I63" i="28"/>
  <c r="J63" i="28"/>
  <c r="K63" i="28"/>
  <c r="L63" i="28"/>
  <c r="M63" i="28"/>
  <c r="N63" i="28"/>
  <c r="O63" i="28"/>
  <c r="C64" i="28"/>
  <c r="D64" i="28"/>
  <c r="E64" i="28"/>
  <c r="F64" i="28"/>
  <c r="G64" i="28"/>
  <c r="H64" i="28"/>
  <c r="I64" i="28"/>
  <c r="J64" i="28"/>
  <c r="K64" i="28"/>
  <c r="L64" i="28"/>
  <c r="M64" i="28"/>
  <c r="N64" i="28"/>
  <c r="O64" i="28"/>
  <c r="C65" i="28"/>
  <c r="D65" i="28"/>
  <c r="E65" i="28"/>
  <c r="F65" i="28"/>
  <c r="G65" i="28"/>
  <c r="H65" i="28"/>
  <c r="I65" i="28"/>
  <c r="J65" i="28"/>
  <c r="K65" i="28"/>
  <c r="L65" i="28"/>
  <c r="M65" i="28"/>
  <c r="N65" i="28"/>
  <c r="O65" i="28"/>
  <c r="C66" i="28"/>
  <c r="D66" i="28"/>
  <c r="E66" i="28"/>
  <c r="F66" i="28"/>
  <c r="G66" i="28"/>
  <c r="H66" i="28"/>
  <c r="I66" i="28"/>
  <c r="J66" i="28"/>
  <c r="K66" i="28"/>
  <c r="L66" i="28"/>
  <c r="M66" i="28"/>
  <c r="N66" i="28"/>
  <c r="O66" i="28"/>
  <c r="C67" i="28"/>
  <c r="D67" i="28"/>
  <c r="E67" i="28"/>
  <c r="F67" i="28"/>
  <c r="G67" i="28"/>
  <c r="H67" i="28"/>
  <c r="I67" i="28"/>
  <c r="J67" i="28"/>
  <c r="K67" i="28"/>
  <c r="L67" i="28"/>
  <c r="M67" i="28"/>
  <c r="N67" i="28"/>
  <c r="O67" i="28"/>
  <c r="C55" i="29"/>
  <c r="D55" i="29"/>
  <c r="E55" i="29"/>
  <c r="F55" i="29"/>
  <c r="G55" i="29"/>
  <c r="H55" i="29"/>
  <c r="I55" i="29"/>
  <c r="J55" i="29"/>
  <c r="K55" i="29"/>
  <c r="L55" i="29"/>
  <c r="M55" i="29"/>
  <c r="N55" i="29"/>
  <c r="O55" i="29"/>
  <c r="C56" i="29"/>
  <c r="D56" i="29"/>
  <c r="E56" i="29"/>
  <c r="F56" i="29"/>
  <c r="G56" i="29"/>
  <c r="H56" i="29"/>
  <c r="I56" i="29"/>
  <c r="J56" i="29"/>
  <c r="K56" i="29"/>
  <c r="L56" i="29"/>
  <c r="M56" i="29"/>
  <c r="N56" i="29"/>
  <c r="O56" i="29"/>
  <c r="C57" i="29"/>
  <c r="D57" i="29"/>
  <c r="E57" i="29"/>
  <c r="F57" i="29"/>
  <c r="G57" i="29"/>
  <c r="H57" i="29"/>
  <c r="I57" i="29"/>
  <c r="J57" i="29"/>
  <c r="K57" i="29"/>
  <c r="L57" i="29"/>
  <c r="M57" i="29"/>
  <c r="N57" i="29"/>
  <c r="O57" i="29"/>
  <c r="C58" i="29"/>
  <c r="D58" i="29"/>
  <c r="E58" i="29"/>
  <c r="F58" i="29"/>
  <c r="G58" i="29"/>
  <c r="H58" i="29"/>
  <c r="I58" i="29"/>
  <c r="J58" i="29"/>
  <c r="K58" i="29"/>
  <c r="L58" i="29"/>
  <c r="M58" i="29"/>
  <c r="N58" i="29"/>
  <c r="O58" i="29"/>
  <c r="C59" i="29"/>
  <c r="D59" i="29"/>
  <c r="E59" i="29"/>
  <c r="F59" i="29"/>
  <c r="G59" i="29"/>
  <c r="H59" i="29"/>
  <c r="I59" i="29"/>
  <c r="J59" i="29"/>
  <c r="K59" i="29"/>
  <c r="L59" i="29"/>
  <c r="M59" i="29"/>
  <c r="N59" i="29"/>
  <c r="O59" i="29"/>
  <c r="C60" i="29"/>
  <c r="D60" i="29"/>
  <c r="E60" i="29"/>
  <c r="F60" i="29"/>
  <c r="G60" i="29"/>
  <c r="H60" i="29"/>
  <c r="I60" i="29"/>
  <c r="J60" i="29"/>
  <c r="K60" i="29"/>
  <c r="L60" i="29"/>
  <c r="M60" i="29"/>
  <c r="N60" i="29"/>
  <c r="O60" i="29"/>
  <c r="C61" i="29"/>
  <c r="D61" i="29"/>
  <c r="E61" i="29"/>
  <c r="F61" i="29"/>
  <c r="G61" i="29"/>
  <c r="H61" i="29"/>
  <c r="I61" i="29"/>
  <c r="J61" i="29"/>
  <c r="K61" i="29"/>
  <c r="L61" i="29"/>
  <c r="M61" i="29"/>
  <c r="N61" i="29"/>
  <c r="O61" i="29"/>
  <c r="C62" i="29"/>
  <c r="D62" i="29"/>
  <c r="E62" i="29"/>
  <c r="F62" i="29"/>
  <c r="G62" i="29"/>
  <c r="H62" i="29"/>
  <c r="I62" i="29"/>
  <c r="J62" i="29"/>
  <c r="K62" i="29"/>
  <c r="L62" i="29"/>
  <c r="M62" i="29"/>
  <c r="N62" i="29"/>
  <c r="O62" i="29"/>
  <c r="C63" i="29"/>
  <c r="D63" i="29"/>
  <c r="E63" i="29"/>
  <c r="F63" i="29"/>
  <c r="G63" i="29"/>
  <c r="H63" i="29"/>
  <c r="I63" i="29"/>
  <c r="J63" i="29"/>
  <c r="K63" i="29"/>
  <c r="L63" i="29"/>
  <c r="M63" i="29"/>
  <c r="N63" i="29"/>
  <c r="O63" i="29"/>
  <c r="C64" i="29"/>
  <c r="D64" i="29"/>
  <c r="E64" i="29"/>
  <c r="F64" i="29"/>
  <c r="G64" i="29"/>
  <c r="H64" i="29"/>
  <c r="I64" i="29"/>
  <c r="J64" i="29"/>
  <c r="K64" i="29"/>
  <c r="L64" i="29"/>
  <c r="M64" i="29"/>
  <c r="N64" i="29"/>
  <c r="O64" i="29"/>
  <c r="C65" i="29"/>
  <c r="D65" i="29"/>
  <c r="E65" i="29"/>
  <c r="F65" i="29"/>
  <c r="G65" i="29"/>
  <c r="H65" i="29"/>
  <c r="I65" i="29"/>
  <c r="J65" i="29"/>
  <c r="K65" i="29"/>
  <c r="L65" i="29"/>
  <c r="M65" i="29"/>
  <c r="N65" i="29"/>
  <c r="O65" i="29"/>
  <c r="C66" i="29"/>
  <c r="D66" i="29"/>
  <c r="E66" i="29"/>
  <c r="F66" i="29"/>
  <c r="G66" i="29"/>
  <c r="H66" i="29"/>
  <c r="I66" i="29"/>
  <c r="J66" i="29"/>
  <c r="K66" i="29"/>
  <c r="L66" i="29"/>
  <c r="M66" i="29"/>
  <c r="N66" i="29"/>
  <c r="O66" i="29"/>
  <c r="C67" i="29"/>
  <c r="D67" i="29"/>
  <c r="E67" i="29"/>
  <c r="F67" i="29"/>
  <c r="G67" i="29"/>
  <c r="H67" i="29"/>
  <c r="I67" i="29"/>
  <c r="J67" i="29"/>
  <c r="K67" i="29"/>
  <c r="L67" i="29"/>
  <c r="M67" i="29"/>
  <c r="N67" i="29"/>
  <c r="O67" i="29"/>
  <c r="C55" i="30"/>
  <c r="D55" i="30"/>
  <c r="E55" i="30"/>
  <c r="F55" i="30"/>
  <c r="G55" i="30"/>
  <c r="H55" i="30"/>
  <c r="I55" i="30"/>
  <c r="J55" i="30"/>
  <c r="K55" i="30"/>
  <c r="L55" i="30"/>
  <c r="M55" i="30"/>
  <c r="N55" i="30"/>
  <c r="O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O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O58" i="30"/>
  <c r="C59" i="30"/>
  <c r="D59" i="30"/>
  <c r="E59" i="30"/>
  <c r="F59" i="30"/>
  <c r="G59" i="30"/>
  <c r="H59" i="30"/>
  <c r="I59" i="30"/>
  <c r="J59" i="30"/>
  <c r="K59" i="30"/>
  <c r="L59" i="30"/>
  <c r="M59" i="30"/>
  <c r="N59" i="30"/>
  <c r="O59" i="30"/>
  <c r="C60" i="30"/>
  <c r="D60" i="30"/>
  <c r="E60" i="30"/>
  <c r="F60" i="30"/>
  <c r="G60" i="30"/>
  <c r="H60" i="30"/>
  <c r="I60" i="30"/>
  <c r="J60" i="30"/>
  <c r="K60" i="30"/>
  <c r="L60" i="30"/>
  <c r="M60" i="30"/>
  <c r="N60" i="30"/>
  <c r="O60" i="30"/>
  <c r="C61" i="30"/>
  <c r="D61" i="30"/>
  <c r="E61" i="30"/>
  <c r="F61" i="30"/>
  <c r="G61" i="30"/>
  <c r="H61" i="30"/>
  <c r="I61" i="30"/>
  <c r="J61" i="30"/>
  <c r="K61" i="30"/>
  <c r="L61" i="30"/>
  <c r="M61" i="30"/>
  <c r="N61" i="30"/>
  <c r="O61" i="30"/>
  <c r="C62" i="30"/>
  <c r="D62" i="30"/>
  <c r="E62" i="30"/>
  <c r="F62" i="30"/>
  <c r="G62" i="30"/>
  <c r="H62" i="30"/>
  <c r="I62" i="30"/>
  <c r="J62" i="30"/>
  <c r="K62" i="30"/>
  <c r="L62" i="30"/>
  <c r="M62" i="30"/>
  <c r="N62" i="30"/>
  <c r="O62" i="30"/>
  <c r="C63" i="30"/>
  <c r="D63" i="30"/>
  <c r="E63" i="30"/>
  <c r="F63" i="30"/>
  <c r="G63" i="30"/>
  <c r="H63" i="30"/>
  <c r="I63" i="30"/>
  <c r="J63" i="30"/>
  <c r="K63" i="30"/>
  <c r="L63" i="30"/>
  <c r="M63" i="30"/>
  <c r="N63" i="30"/>
  <c r="O63" i="30"/>
  <c r="C64" i="30"/>
  <c r="D64" i="30"/>
  <c r="E64" i="30"/>
  <c r="F64" i="30"/>
  <c r="G64" i="30"/>
  <c r="H64" i="30"/>
  <c r="I64" i="30"/>
  <c r="J64" i="30"/>
  <c r="K64" i="30"/>
  <c r="L64" i="30"/>
  <c r="M64" i="30"/>
  <c r="N64" i="30"/>
  <c r="O64" i="30"/>
  <c r="C65" i="30"/>
  <c r="D65" i="30"/>
  <c r="E65" i="30"/>
  <c r="F65" i="30"/>
  <c r="G65" i="30"/>
  <c r="H65" i="30"/>
  <c r="I65" i="30"/>
  <c r="J65" i="30"/>
  <c r="K65" i="30"/>
  <c r="L65" i="30"/>
  <c r="M65" i="30"/>
  <c r="N65" i="30"/>
  <c r="O65" i="30"/>
  <c r="C66" i="30"/>
  <c r="D66" i="30"/>
  <c r="E66" i="30"/>
  <c r="F66" i="30"/>
  <c r="G66" i="30"/>
  <c r="H66" i="30"/>
  <c r="I66" i="30"/>
  <c r="J66" i="30"/>
  <c r="K66" i="30"/>
  <c r="L66" i="30"/>
  <c r="M66" i="30"/>
  <c r="N66" i="30"/>
  <c r="O66" i="30"/>
  <c r="C67" i="30"/>
  <c r="D67" i="30"/>
  <c r="E67" i="30"/>
  <c r="F67" i="30"/>
  <c r="G67" i="30"/>
  <c r="H67" i="30"/>
  <c r="I67" i="30"/>
  <c r="J67" i="30"/>
  <c r="K67" i="30"/>
  <c r="L67" i="30"/>
  <c r="M67" i="30"/>
  <c r="N67" i="30"/>
  <c r="O67" i="30"/>
  <c r="C55" i="31"/>
  <c r="D55" i="31"/>
  <c r="E55" i="31"/>
  <c r="F55" i="31"/>
  <c r="G55" i="31"/>
  <c r="H55" i="31"/>
  <c r="I55" i="31"/>
  <c r="J55" i="31"/>
  <c r="K55" i="31"/>
  <c r="L55" i="31"/>
  <c r="M55" i="31"/>
  <c r="N55" i="31"/>
  <c r="O55" i="31"/>
  <c r="C56" i="31"/>
  <c r="D56" i="31"/>
  <c r="E56" i="31"/>
  <c r="F56" i="31"/>
  <c r="G56" i="31"/>
  <c r="H56" i="31"/>
  <c r="I56" i="31"/>
  <c r="J56" i="31"/>
  <c r="K56" i="31"/>
  <c r="L56" i="31"/>
  <c r="M56" i="31"/>
  <c r="N56" i="31"/>
  <c r="O56" i="31"/>
  <c r="C57" i="31"/>
  <c r="D57" i="31"/>
  <c r="E57" i="31"/>
  <c r="F57" i="31"/>
  <c r="G57" i="31"/>
  <c r="H57" i="31"/>
  <c r="I57" i="31"/>
  <c r="J57" i="31"/>
  <c r="K57" i="31"/>
  <c r="L57" i="31"/>
  <c r="M57" i="31"/>
  <c r="N57" i="31"/>
  <c r="O57" i="31"/>
  <c r="C58" i="31"/>
  <c r="D58" i="31"/>
  <c r="E58" i="31"/>
  <c r="F58" i="31"/>
  <c r="G58" i="31"/>
  <c r="H58" i="31"/>
  <c r="I58" i="31"/>
  <c r="J58" i="31"/>
  <c r="K58" i="31"/>
  <c r="L58" i="31"/>
  <c r="M58" i="31"/>
  <c r="N58" i="31"/>
  <c r="O58" i="31"/>
  <c r="C59" i="31"/>
  <c r="D59" i="31"/>
  <c r="E59" i="31"/>
  <c r="F59" i="31"/>
  <c r="G59" i="31"/>
  <c r="H59" i="31"/>
  <c r="I59" i="31"/>
  <c r="J59" i="31"/>
  <c r="K59" i="31"/>
  <c r="L59" i="31"/>
  <c r="M59" i="31"/>
  <c r="N59" i="31"/>
  <c r="O59" i="31"/>
  <c r="C60" i="31"/>
  <c r="D60" i="31"/>
  <c r="E60" i="31"/>
  <c r="F60" i="31"/>
  <c r="G60" i="31"/>
  <c r="H60" i="31"/>
  <c r="I60" i="31"/>
  <c r="J60" i="31"/>
  <c r="K60" i="31"/>
  <c r="L60" i="31"/>
  <c r="M60" i="31"/>
  <c r="N60" i="31"/>
  <c r="O60" i="31"/>
  <c r="C61" i="31"/>
  <c r="D61" i="31"/>
  <c r="E61" i="31"/>
  <c r="F61" i="31"/>
  <c r="G61" i="31"/>
  <c r="H61" i="31"/>
  <c r="I61" i="31"/>
  <c r="J61" i="31"/>
  <c r="K61" i="31"/>
  <c r="L61" i="31"/>
  <c r="M61" i="31"/>
  <c r="N61" i="31"/>
  <c r="O61" i="31"/>
  <c r="C62" i="31"/>
  <c r="D62" i="31"/>
  <c r="E62" i="31"/>
  <c r="F62" i="31"/>
  <c r="G62" i="31"/>
  <c r="H62" i="31"/>
  <c r="I62" i="31"/>
  <c r="J62" i="31"/>
  <c r="K62" i="31"/>
  <c r="L62" i="31"/>
  <c r="M62" i="31"/>
  <c r="N62" i="31"/>
  <c r="O62" i="31"/>
  <c r="C63" i="31"/>
  <c r="D63" i="31"/>
  <c r="E63" i="31"/>
  <c r="F63" i="31"/>
  <c r="G63" i="31"/>
  <c r="H63" i="31"/>
  <c r="I63" i="31"/>
  <c r="J63" i="31"/>
  <c r="K63" i="31"/>
  <c r="L63" i="31"/>
  <c r="M63" i="31"/>
  <c r="N63" i="31"/>
  <c r="O63" i="31"/>
  <c r="C64" i="31"/>
  <c r="D64" i="31"/>
  <c r="E64" i="31"/>
  <c r="F64" i="31"/>
  <c r="G64" i="31"/>
  <c r="H64" i="31"/>
  <c r="I64" i="31"/>
  <c r="J64" i="31"/>
  <c r="K64" i="31"/>
  <c r="L64" i="31"/>
  <c r="M64" i="31"/>
  <c r="N64" i="31"/>
  <c r="O64" i="31"/>
  <c r="C65" i="31"/>
  <c r="D65" i="31"/>
  <c r="E65" i="31"/>
  <c r="F65" i="31"/>
  <c r="G65" i="31"/>
  <c r="H65" i="31"/>
  <c r="I65" i="31"/>
  <c r="J65" i="31"/>
  <c r="K65" i="31"/>
  <c r="L65" i="31"/>
  <c r="M65" i="31"/>
  <c r="N65" i="31"/>
  <c r="O65" i="31"/>
  <c r="C66" i="31"/>
  <c r="D66" i="31"/>
  <c r="E66" i="31"/>
  <c r="F66" i="31"/>
  <c r="G66" i="31"/>
  <c r="H66" i="31"/>
  <c r="I66" i="31"/>
  <c r="J66" i="31"/>
  <c r="K66" i="31"/>
  <c r="L66" i="31"/>
  <c r="M66" i="31"/>
  <c r="N66" i="31"/>
  <c r="O66" i="31"/>
  <c r="C67" i="31"/>
  <c r="D67" i="31"/>
  <c r="E67" i="31"/>
  <c r="F67" i="31"/>
  <c r="G67" i="31"/>
  <c r="H67" i="31"/>
  <c r="I67" i="31"/>
  <c r="J67" i="31"/>
  <c r="K67" i="31"/>
  <c r="L67" i="31"/>
  <c r="M67" i="31"/>
  <c r="N67" i="31"/>
  <c r="O67" i="31"/>
  <c r="C55" i="32"/>
  <c r="D55" i="32"/>
  <c r="E55" i="32"/>
  <c r="F55" i="32"/>
  <c r="G55" i="32"/>
  <c r="H55" i="32"/>
  <c r="I55" i="32"/>
  <c r="J55" i="32"/>
  <c r="K55" i="32"/>
  <c r="L55" i="32"/>
  <c r="M55" i="32"/>
  <c r="N55" i="32"/>
  <c r="O55" i="32"/>
  <c r="C56" i="32"/>
  <c r="D56" i="32"/>
  <c r="E56" i="32"/>
  <c r="F56" i="32"/>
  <c r="G56" i="32"/>
  <c r="H56" i="32"/>
  <c r="I56" i="32"/>
  <c r="J56" i="32"/>
  <c r="K56" i="32"/>
  <c r="L56" i="32"/>
  <c r="M56" i="32"/>
  <c r="N56" i="32"/>
  <c r="O56" i="32"/>
  <c r="C57" i="32"/>
  <c r="D57" i="32"/>
  <c r="E57" i="32"/>
  <c r="F57" i="32"/>
  <c r="G57" i="32"/>
  <c r="H57" i="32"/>
  <c r="I57" i="32"/>
  <c r="J57" i="32"/>
  <c r="K57" i="32"/>
  <c r="L57" i="32"/>
  <c r="M57" i="32"/>
  <c r="N57" i="32"/>
  <c r="O57" i="32"/>
  <c r="C58" i="32"/>
  <c r="D58" i="32"/>
  <c r="E58" i="32"/>
  <c r="F58" i="32"/>
  <c r="G58" i="32"/>
  <c r="H58" i="32"/>
  <c r="I58" i="32"/>
  <c r="J58" i="32"/>
  <c r="K58" i="32"/>
  <c r="L58" i="32"/>
  <c r="M58" i="32"/>
  <c r="N58" i="32"/>
  <c r="O58" i="32"/>
  <c r="C59" i="32"/>
  <c r="D59" i="32"/>
  <c r="E59" i="32"/>
  <c r="F59" i="32"/>
  <c r="G59" i="32"/>
  <c r="H59" i="32"/>
  <c r="I59" i="32"/>
  <c r="J59" i="32"/>
  <c r="K59" i="32"/>
  <c r="L59" i="32"/>
  <c r="M59" i="32"/>
  <c r="N59" i="32"/>
  <c r="O59" i="32"/>
  <c r="C60" i="32"/>
  <c r="D60" i="32"/>
  <c r="E60" i="32"/>
  <c r="F60" i="32"/>
  <c r="G60" i="32"/>
  <c r="H60" i="32"/>
  <c r="I60" i="32"/>
  <c r="J60" i="32"/>
  <c r="K60" i="32"/>
  <c r="L60" i="32"/>
  <c r="M60" i="32"/>
  <c r="N60" i="32"/>
  <c r="O60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C62" i="32"/>
  <c r="D62" i="32"/>
  <c r="E62" i="32"/>
  <c r="F62" i="32"/>
  <c r="G62" i="32"/>
  <c r="H62" i="32"/>
  <c r="I62" i="32"/>
  <c r="J62" i="32"/>
  <c r="K62" i="32"/>
  <c r="L62" i="32"/>
  <c r="M62" i="32"/>
  <c r="N62" i="32"/>
  <c r="O62" i="32"/>
  <c r="C63" i="32"/>
  <c r="D63" i="32"/>
  <c r="E63" i="32"/>
  <c r="F63" i="32"/>
  <c r="G63" i="32"/>
  <c r="H63" i="32"/>
  <c r="I63" i="32"/>
  <c r="J63" i="32"/>
  <c r="K63" i="32"/>
  <c r="L63" i="32"/>
  <c r="M63" i="32"/>
  <c r="N63" i="32"/>
  <c r="O63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O64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O65" i="32"/>
  <c r="C66" i="32"/>
  <c r="D66" i="32"/>
  <c r="E66" i="32"/>
  <c r="F66" i="32"/>
  <c r="G66" i="32"/>
  <c r="H66" i="32"/>
  <c r="I66" i="32"/>
  <c r="J66" i="32"/>
  <c r="K66" i="32"/>
  <c r="L66" i="32"/>
  <c r="M66" i="32"/>
  <c r="N66" i="32"/>
  <c r="O66" i="32"/>
  <c r="C67" i="32"/>
  <c r="D67" i="32"/>
  <c r="E67" i="32"/>
  <c r="F67" i="32"/>
  <c r="G67" i="32"/>
  <c r="H67" i="32"/>
  <c r="I67" i="32"/>
  <c r="J67" i="32"/>
  <c r="K67" i="32"/>
  <c r="L67" i="32"/>
  <c r="M67" i="32"/>
  <c r="N67" i="32"/>
  <c r="O67" i="32"/>
  <c r="C55" i="33"/>
  <c r="D55" i="33"/>
  <c r="E55" i="33"/>
  <c r="F55" i="33"/>
  <c r="G55" i="33"/>
  <c r="H55" i="33"/>
  <c r="I55" i="33"/>
  <c r="J55" i="33"/>
  <c r="K55" i="33"/>
  <c r="L55" i="33"/>
  <c r="M55" i="33"/>
  <c r="N55" i="33"/>
  <c r="O55" i="33"/>
  <c r="C56" i="33"/>
  <c r="D56" i="33"/>
  <c r="E56" i="33"/>
  <c r="F56" i="33"/>
  <c r="G56" i="33"/>
  <c r="H56" i="33"/>
  <c r="I56" i="33"/>
  <c r="J56" i="33"/>
  <c r="K56" i="33"/>
  <c r="L56" i="33"/>
  <c r="M56" i="33"/>
  <c r="N56" i="33"/>
  <c r="O56" i="33"/>
  <c r="C57" i="33"/>
  <c r="D57" i="33"/>
  <c r="E57" i="33"/>
  <c r="F57" i="33"/>
  <c r="G57" i="33"/>
  <c r="H57" i="33"/>
  <c r="I57" i="33"/>
  <c r="J57" i="33"/>
  <c r="K57" i="33"/>
  <c r="L57" i="33"/>
  <c r="M57" i="33"/>
  <c r="N57" i="33"/>
  <c r="O57" i="33"/>
  <c r="C58" i="33"/>
  <c r="D58" i="33"/>
  <c r="E58" i="33"/>
  <c r="F58" i="33"/>
  <c r="G58" i="33"/>
  <c r="H58" i="33"/>
  <c r="I58" i="33"/>
  <c r="J58" i="33"/>
  <c r="K58" i="33"/>
  <c r="L58" i="33"/>
  <c r="M58" i="33"/>
  <c r="N58" i="33"/>
  <c r="O58" i="33"/>
  <c r="C59" i="33"/>
  <c r="D59" i="33"/>
  <c r="E59" i="33"/>
  <c r="F59" i="33"/>
  <c r="G59" i="33"/>
  <c r="H59" i="33"/>
  <c r="I59" i="33"/>
  <c r="J59" i="33"/>
  <c r="K59" i="33"/>
  <c r="L59" i="33"/>
  <c r="M59" i="33"/>
  <c r="N59" i="33"/>
  <c r="O59" i="33"/>
  <c r="C60" i="33"/>
  <c r="D60" i="33"/>
  <c r="E60" i="33"/>
  <c r="F60" i="33"/>
  <c r="G60" i="33"/>
  <c r="H60" i="33"/>
  <c r="I60" i="33"/>
  <c r="J60" i="33"/>
  <c r="K60" i="33"/>
  <c r="L60" i="33"/>
  <c r="M60" i="33"/>
  <c r="N60" i="33"/>
  <c r="O60" i="33"/>
  <c r="C61" i="33"/>
  <c r="D61" i="33"/>
  <c r="E61" i="33"/>
  <c r="F61" i="33"/>
  <c r="G61" i="33"/>
  <c r="H61" i="33"/>
  <c r="I61" i="33"/>
  <c r="J61" i="33"/>
  <c r="K61" i="33"/>
  <c r="L61" i="33"/>
  <c r="M61" i="33"/>
  <c r="N61" i="33"/>
  <c r="O61" i="33"/>
  <c r="C62" i="33"/>
  <c r="D62" i="33"/>
  <c r="E62" i="33"/>
  <c r="F62" i="33"/>
  <c r="G62" i="33"/>
  <c r="H62" i="33"/>
  <c r="I62" i="33"/>
  <c r="J62" i="33"/>
  <c r="K62" i="33"/>
  <c r="L62" i="33"/>
  <c r="M62" i="33"/>
  <c r="N62" i="33"/>
  <c r="O62" i="33"/>
  <c r="C63" i="33"/>
  <c r="D63" i="33"/>
  <c r="E63" i="33"/>
  <c r="F63" i="33"/>
  <c r="G63" i="33"/>
  <c r="H63" i="33"/>
  <c r="I63" i="33"/>
  <c r="J63" i="33"/>
  <c r="K63" i="33"/>
  <c r="L63" i="33"/>
  <c r="M63" i="33"/>
  <c r="N63" i="33"/>
  <c r="O63" i="33"/>
  <c r="C64" i="33"/>
  <c r="D64" i="33"/>
  <c r="E64" i="33"/>
  <c r="F64" i="33"/>
  <c r="G64" i="33"/>
  <c r="H64" i="33"/>
  <c r="I64" i="33"/>
  <c r="J64" i="33"/>
  <c r="K64" i="33"/>
  <c r="L64" i="33"/>
  <c r="M64" i="33"/>
  <c r="N64" i="33"/>
  <c r="O64" i="33"/>
  <c r="C65" i="33"/>
  <c r="D65" i="33"/>
  <c r="E65" i="33"/>
  <c r="F65" i="33"/>
  <c r="G65" i="33"/>
  <c r="H65" i="33"/>
  <c r="I65" i="33"/>
  <c r="J65" i="33"/>
  <c r="K65" i="33"/>
  <c r="L65" i="33"/>
  <c r="M65" i="33"/>
  <c r="N65" i="33"/>
  <c r="O65" i="33"/>
  <c r="C66" i="33"/>
  <c r="D66" i="33"/>
  <c r="E66" i="33"/>
  <c r="F66" i="33"/>
  <c r="G66" i="33"/>
  <c r="H66" i="33"/>
  <c r="I66" i="33"/>
  <c r="J66" i="33"/>
  <c r="K66" i="33"/>
  <c r="L66" i="33"/>
  <c r="M66" i="33"/>
  <c r="N66" i="33"/>
  <c r="O66" i="33"/>
  <c r="C67" i="33"/>
  <c r="D67" i="33"/>
  <c r="E67" i="33"/>
  <c r="F67" i="33"/>
  <c r="G67" i="33"/>
  <c r="H67" i="33"/>
  <c r="I67" i="33"/>
  <c r="J67" i="33"/>
  <c r="K67" i="33"/>
  <c r="L67" i="33"/>
  <c r="M67" i="33"/>
  <c r="N67" i="33"/>
  <c r="O67" i="33"/>
  <c r="C55" i="34"/>
  <c r="D55" i="34"/>
  <c r="E55" i="34"/>
  <c r="F55" i="34"/>
  <c r="G55" i="34"/>
  <c r="H55" i="34"/>
  <c r="I55" i="34"/>
  <c r="J55" i="34"/>
  <c r="K55" i="34"/>
  <c r="L55" i="34"/>
  <c r="M55" i="34"/>
  <c r="N55" i="34"/>
  <c r="O55" i="34"/>
  <c r="C56" i="34"/>
  <c r="D56" i="34"/>
  <c r="E56" i="34"/>
  <c r="F56" i="34"/>
  <c r="G56" i="34"/>
  <c r="H56" i="34"/>
  <c r="I56" i="34"/>
  <c r="J56" i="34"/>
  <c r="K56" i="34"/>
  <c r="L56" i="34"/>
  <c r="M56" i="34"/>
  <c r="N56" i="34"/>
  <c r="O56" i="34"/>
  <c r="C57" i="34"/>
  <c r="D57" i="34"/>
  <c r="E57" i="34"/>
  <c r="F57" i="34"/>
  <c r="G57" i="34"/>
  <c r="H57" i="34"/>
  <c r="I57" i="34"/>
  <c r="J57" i="34"/>
  <c r="K57" i="34"/>
  <c r="L57" i="34"/>
  <c r="M57" i="34"/>
  <c r="N57" i="34"/>
  <c r="O57" i="34"/>
  <c r="C58" i="34"/>
  <c r="D58" i="34"/>
  <c r="E58" i="34"/>
  <c r="F58" i="34"/>
  <c r="G58" i="34"/>
  <c r="H58" i="34"/>
  <c r="I58" i="34"/>
  <c r="J58" i="34"/>
  <c r="K58" i="34"/>
  <c r="L58" i="34"/>
  <c r="M58" i="34"/>
  <c r="N58" i="34"/>
  <c r="O58" i="34"/>
  <c r="C59" i="34"/>
  <c r="D59" i="34"/>
  <c r="E59" i="34"/>
  <c r="F59" i="34"/>
  <c r="G59" i="34"/>
  <c r="H59" i="34"/>
  <c r="I59" i="34"/>
  <c r="J59" i="34"/>
  <c r="K59" i="34"/>
  <c r="L59" i="34"/>
  <c r="M59" i="34"/>
  <c r="N59" i="34"/>
  <c r="O59" i="34"/>
  <c r="C60" i="34"/>
  <c r="D60" i="34"/>
  <c r="E60" i="34"/>
  <c r="F60" i="34"/>
  <c r="G60" i="34"/>
  <c r="H60" i="34"/>
  <c r="I60" i="34"/>
  <c r="J60" i="34"/>
  <c r="K60" i="34"/>
  <c r="L60" i="34"/>
  <c r="M60" i="34"/>
  <c r="N60" i="34"/>
  <c r="O60" i="34"/>
  <c r="C61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C62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C64" i="34"/>
  <c r="D64" i="34"/>
  <c r="E64" i="34"/>
  <c r="F64" i="34"/>
  <c r="G64" i="34"/>
  <c r="H64" i="34"/>
  <c r="I64" i="34"/>
  <c r="J64" i="34"/>
  <c r="K64" i="34"/>
  <c r="L64" i="34"/>
  <c r="M64" i="34"/>
  <c r="N64" i="34"/>
  <c r="O64" i="34"/>
  <c r="C65" i="34"/>
  <c r="D65" i="34"/>
  <c r="E65" i="34"/>
  <c r="F65" i="34"/>
  <c r="G65" i="34"/>
  <c r="H65" i="34"/>
  <c r="I65" i="34"/>
  <c r="J65" i="34"/>
  <c r="K65" i="34"/>
  <c r="L65" i="34"/>
  <c r="M65" i="34"/>
  <c r="N65" i="34"/>
  <c r="O65" i="34"/>
  <c r="C66" i="34"/>
  <c r="D66" i="34"/>
  <c r="E66" i="34"/>
  <c r="F66" i="34"/>
  <c r="G66" i="34"/>
  <c r="H66" i="34"/>
  <c r="I66" i="34"/>
  <c r="J66" i="34"/>
  <c r="K66" i="34"/>
  <c r="L66" i="34"/>
  <c r="M66" i="34"/>
  <c r="N66" i="34"/>
  <c r="O66" i="34"/>
  <c r="C67" i="34"/>
  <c r="D67" i="34"/>
  <c r="E67" i="34"/>
  <c r="F67" i="34"/>
  <c r="G67" i="34"/>
  <c r="H67" i="34"/>
  <c r="I67" i="34"/>
  <c r="J67" i="34"/>
  <c r="K67" i="34"/>
  <c r="L67" i="34"/>
  <c r="M67" i="34"/>
  <c r="N67" i="34"/>
  <c r="O67" i="34"/>
  <c r="C55" i="35"/>
  <c r="D55" i="35"/>
  <c r="E55" i="35"/>
  <c r="F55" i="35"/>
  <c r="G55" i="35"/>
  <c r="H55" i="35"/>
  <c r="I55" i="35"/>
  <c r="J55" i="35"/>
  <c r="K55" i="35"/>
  <c r="L55" i="35"/>
  <c r="M55" i="35"/>
  <c r="N55" i="35"/>
  <c r="O55" i="35"/>
  <c r="C56" i="35"/>
  <c r="D56" i="35"/>
  <c r="E56" i="35"/>
  <c r="F56" i="35"/>
  <c r="G56" i="35"/>
  <c r="H56" i="35"/>
  <c r="I56" i="35"/>
  <c r="J56" i="35"/>
  <c r="K56" i="35"/>
  <c r="L56" i="35"/>
  <c r="M56" i="35"/>
  <c r="N56" i="35"/>
  <c r="O56" i="35"/>
  <c r="C57" i="35"/>
  <c r="D57" i="35"/>
  <c r="E57" i="35"/>
  <c r="F57" i="35"/>
  <c r="G57" i="35"/>
  <c r="H57" i="35"/>
  <c r="I57" i="35"/>
  <c r="J57" i="35"/>
  <c r="K57" i="35"/>
  <c r="L57" i="35"/>
  <c r="M57" i="35"/>
  <c r="N57" i="35"/>
  <c r="O57" i="35"/>
  <c r="C58" i="35"/>
  <c r="D58" i="35"/>
  <c r="E58" i="35"/>
  <c r="F58" i="35"/>
  <c r="G58" i="35"/>
  <c r="H58" i="35"/>
  <c r="I58" i="35"/>
  <c r="J58" i="35"/>
  <c r="K58" i="35"/>
  <c r="L58" i="35"/>
  <c r="M58" i="35"/>
  <c r="N58" i="35"/>
  <c r="O58" i="35"/>
  <c r="C59" i="35"/>
  <c r="D59" i="35"/>
  <c r="E59" i="35"/>
  <c r="F59" i="35"/>
  <c r="G59" i="35"/>
  <c r="H59" i="35"/>
  <c r="I59" i="35"/>
  <c r="J59" i="35"/>
  <c r="K59" i="35"/>
  <c r="L59" i="35"/>
  <c r="M59" i="35"/>
  <c r="N59" i="35"/>
  <c r="O59" i="35"/>
  <c r="C60" i="35"/>
  <c r="D60" i="35"/>
  <c r="E60" i="35"/>
  <c r="F60" i="35"/>
  <c r="G60" i="35"/>
  <c r="H60" i="35"/>
  <c r="I60" i="35"/>
  <c r="J60" i="35"/>
  <c r="K60" i="35"/>
  <c r="L60" i="35"/>
  <c r="M60" i="35"/>
  <c r="N60" i="35"/>
  <c r="O60" i="35"/>
  <c r="C61" i="35"/>
  <c r="D61" i="35"/>
  <c r="E61" i="35"/>
  <c r="F61" i="35"/>
  <c r="G61" i="35"/>
  <c r="H61" i="35"/>
  <c r="I61" i="35"/>
  <c r="J61" i="35"/>
  <c r="K61" i="35"/>
  <c r="L61" i="35"/>
  <c r="M61" i="35"/>
  <c r="N61" i="35"/>
  <c r="O61" i="35"/>
  <c r="C62" i="35"/>
  <c r="D62" i="35"/>
  <c r="E62" i="35"/>
  <c r="F62" i="35"/>
  <c r="G62" i="35"/>
  <c r="H62" i="35"/>
  <c r="I62" i="35"/>
  <c r="J62" i="35"/>
  <c r="K62" i="35"/>
  <c r="L62" i="35"/>
  <c r="M62" i="35"/>
  <c r="N62" i="35"/>
  <c r="O62" i="35"/>
  <c r="C63" i="35"/>
  <c r="D63" i="35"/>
  <c r="E63" i="35"/>
  <c r="F63" i="35"/>
  <c r="G63" i="35"/>
  <c r="H63" i="35"/>
  <c r="I63" i="35"/>
  <c r="J63" i="35"/>
  <c r="K63" i="35"/>
  <c r="L63" i="35"/>
  <c r="M63" i="35"/>
  <c r="N63" i="35"/>
  <c r="O63" i="35"/>
  <c r="C64" i="35"/>
  <c r="D64" i="35"/>
  <c r="E64" i="35"/>
  <c r="F64" i="35"/>
  <c r="G64" i="35"/>
  <c r="H64" i="35"/>
  <c r="I64" i="35"/>
  <c r="J64" i="35"/>
  <c r="K64" i="35"/>
  <c r="L64" i="35"/>
  <c r="M64" i="35"/>
  <c r="N64" i="35"/>
  <c r="O64" i="35"/>
  <c r="C65" i="35"/>
  <c r="D65" i="35"/>
  <c r="E65" i="35"/>
  <c r="F65" i="35"/>
  <c r="G65" i="35"/>
  <c r="H65" i="35"/>
  <c r="I65" i="35"/>
  <c r="J65" i="35"/>
  <c r="K65" i="35"/>
  <c r="L65" i="35"/>
  <c r="M65" i="35"/>
  <c r="N65" i="35"/>
  <c r="O65" i="35"/>
  <c r="C66" i="35"/>
  <c r="D66" i="35"/>
  <c r="E66" i="35"/>
  <c r="F66" i="35"/>
  <c r="G66" i="35"/>
  <c r="H66" i="35"/>
  <c r="I66" i="35"/>
  <c r="J66" i="35"/>
  <c r="K66" i="35"/>
  <c r="L66" i="35"/>
  <c r="M66" i="35"/>
  <c r="N66" i="35"/>
  <c r="O66" i="35"/>
  <c r="D67" i="35"/>
  <c r="E67" i="35"/>
  <c r="F67" i="35"/>
  <c r="G67" i="35"/>
  <c r="H67" i="35"/>
  <c r="I67" i="35"/>
  <c r="J67" i="35"/>
  <c r="K67" i="35"/>
  <c r="L67" i="35"/>
  <c r="M67" i="35"/>
  <c r="N67" i="35"/>
  <c r="O67" i="35"/>
  <c r="C55" i="36"/>
  <c r="D55" i="36"/>
  <c r="E55" i="36"/>
  <c r="F55" i="36"/>
  <c r="G55" i="36"/>
  <c r="H55" i="36"/>
  <c r="I55" i="36"/>
  <c r="J55" i="36"/>
  <c r="K55" i="36"/>
  <c r="L55" i="36"/>
  <c r="M55" i="36"/>
  <c r="N55" i="36"/>
  <c r="O55" i="36"/>
  <c r="C56" i="36"/>
  <c r="D56" i="36"/>
  <c r="E56" i="36"/>
  <c r="F56" i="36"/>
  <c r="G56" i="36"/>
  <c r="H56" i="36"/>
  <c r="I56" i="36"/>
  <c r="J56" i="36"/>
  <c r="K56" i="36"/>
  <c r="L56" i="36"/>
  <c r="M56" i="36"/>
  <c r="N56" i="36"/>
  <c r="O56" i="36"/>
  <c r="C57" i="36"/>
  <c r="D57" i="36"/>
  <c r="E57" i="36"/>
  <c r="F57" i="36"/>
  <c r="G57" i="36"/>
  <c r="H57" i="36"/>
  <c r="I57" i="36"/>
  <c r="J57" i="36"/>
  <c r="K57" i="36"/>
  <c r="L57" i="36"/>
  <c r="M57" i="36"/>
  <c r="N57" i="36"/>
  <c r="O57" i="36"/>
  <c r="C58" i="36"/>
  <c r="D58" i="36"/>
  <c r="E58" i="36"/>
  <c r="F58" i="36"/>
  <c r="G58" i="36"/>
  <c r="H58" i="36"/>
  <c r="I58" i="36"/>
  <c r="J58" i="36"/>
  <c r="K58" i="36"/>
  <c r="L58" i="36"/>
  <c r="M58" i="36"/>
  <c r="N58" i="36"/>
  <c r="O58" i="36"/>
  <c r="C59" i="36"/>
  <c r="D59" i="36"/>
  <c r="E59" i="36"/>
  <c r="F59" i="36"/>
  <c r="G59" i="36"/>
  <c r="H59" i="36"/>
  <c r="I59" i="36"/>
  <c r="J59" i="36"/>
  <c r="K59" i="36"/>
  <c r="L59" i="36"/>
  <c r="M59" i="36"/>
  <c r="N59" i="36"/>
  <c r="O59" i="36"/>
  <c r="C60" i="36"/>
  <c r="D60" i="36"/>
  <c r="E60" i="36"/>
  <c r="F60" i="36"/>
  <c r="G60" i="36"/>
  <c r="H60" i="36"/>
  <c r="I60" i="36"/>
  <c r="J60" i="36"/>
  <c r="K60" i="36"/>
  <c r="L60" i="36"/>
  <c r="M60" i="36"/>
  <c r="N60" i="36"/>
  <c r="O60" i="36"/>
  <c r="C61" i="36"/>
  <c r="D61" i="36"/>
  <c r="E61" i="36"/>
  <c r="F61" i="36"/>
  <c r="G61" i="36"/>
  <c r="H61" i="36"/>
  <c r="I61" i="36"/>
  <c r="J61" i="36"/>
  <c r="K61" i="36"/>
  <c r="L61" i="36"/>
  <c r="M61" i="36"/>
  <c r="N61" i="36"/>
  <c r="O61" i="36"/>
  <c r="C62" i="36"/>
  <c r="D62" i="36"/>
  <c r="E62" i="36"/>
  <c r="F62" i="36"/>
  <c r="G62" i="36"/>
  <c r="H62" i="36"/>
  <c r="I62" i="36"/>
  <c r="J62" i="36"/>
  <c r="K62" i="36"/>
  <c r="L62" i="36"/>
  <c r="M62" i="36"/>
  <c r="N62" i="36"/>
  <c r="O62" i="36"/>
  <c r="C63" i="36"/>
  <c r="D63" i="36"/>
  <c r="E63" i="36"/>
  <c r="F63" i="36"/>
  <c r="G63" i="36"/>
  <c r="H63" i="36"/>
  <c r="I63" i="36"/>
  <c r="J63" i="36"/>
  <c r="K63" i="36"/>
  <c r="L63" i="36"/>
  <c r="M63" i="36"/>
  <c r="N63" i="36"/>
  <c r="O63" i="36"/>
  <c r="C64" i="36"/>
  <c r="D64" i="36"/>
  <c r="E64" i="36"/>
  <c r="F64" i="36"/>
  <c r="G64" i="36"/>
  <c r="H64" i="36"/>
  <c r="I64" i="36"/>
  <c r="J64" i="36"/>
  <c r="K64" i="36"/>
  <c r="L64" i="36"/>
  <c r="M64" i="36"/>
  <c r="N64" i="36"/>
  <c r="O64" i="36"/>
  <c r="C65" i="36"/>
  <c r="D65" i="36"/>
  <c r="E65" i="36"/>
  <c r="F65" i="36"/>
  <c r="G65" i="36"/>
  <c r="H65" i="36"/>
  <c r="I65" i="36"/>
  <c r="J65" i="36"/>
  <c r="K65" i="36"/>
  <c r="L65" i="36"/>
  <c r="M65" i="36"/>
  <c r="N65" i="36"/>
  <c r="O65" i="36"/>
  <c r="C66" i="36"/>
  <c r="D66" i="36"/>
  <c r="E66" i="36"/>
  <c r="F66" i="36"/>
  <c r="G66" i="36"/>
  <c r="H66" i="36"/>
  <c r="I66" i="36"/>
  <c r="J66" i="36"/>
  <c r="K66" i="36"/>
  <c r="L66" i="36"/>
  <c r="M66" i="36"/>
  <c r="N66" i="36"/>
  <c r="O66" i="36"/>
  <c r="C67" i="36"/>
  <c r="D67" i="36"/>
  <c r="E67" i="36"/>
  <c r="F67" i="36"/>
  <c r="G67" i="36"/>
  <c r="H67" i="36"/>
  <c r="I67" i="36"/>
  <c r="J67" i="36"/>
  <c r="K67" i="36"/>
  <c r="L67" i="36"/>
  <c r="M67" i="36"/>
  <c r="N67" i="36"/>
  <c r="O67" i="36"/>
  <c r="C55" i="37"/>
  <c r="D55" i="37"/>
  <c r="E55" i="37"/>
  <c r="F55" i="37"/>
  <c r="G55" i="37"/>
  <c r="H55" i="37"/>
  <c r="I55" i="37"/>
  <c r="J55" i="37"/>
  <c r="K55" i="37"/>
  <c r="L55" i="37"/>
  <c r="M55" i="37"/>
  <c r="N55" i="37"/>
  <c r="O55" i="37"/>
  <c r="C56" i="37"/>
  <c r="D56" i="37"/>
  <c r="E56" i="37"/>
  <c r="F56" i="37"/>
  <c r="G56" i="37"/>
  <c r="H56" i="37"/>
  <c r="I56" i="37"/>
  <c r="J56" i="37"/>
  <c r="K56" i="37"/>
  <c r="L56" i="37"/>
  <c r="M56" i="37"/>
  <c r="N56" i="37"/>
  <c r="O56" i="37"/>
  <c r="C57" i="37"/>
  <c r="D57" i="37"/>
  <c r="E57" i="37"/>
  <c r="F57" i="37"/>
  <c r="G57" i="37"/>
  <c r="H57" i="37"/>
  <c r="I57" i="37"/>
  <c r="J57" i="37"/>
  <c r="K57" i="37"/>
  <c r="L57" i="37"/>
  <c r="M57" i="37"/>
  <c r="N57" i="37"/>
  <c r="O57" i="37"/>
  <c r="C58" i="37"/>
  <c r="D58" i="37"/>
  <c r="E58" i="37"/>
  <c r="F58" i="37"/>
  <c r="G58" i="37"/>
  <c r="H58" i="37"/>
  <c r="I58" i="37"/>
  <c r="J58" i="37"/>
  <c r="K58" i="37"/>
  <c r="L58" i="37"/>
  <c r="M58" i="37"/>
  <c r="N58" i="37"/>
  <c r="O58" i="37"/>
  <c r="C59" i="37"/>
  <c r="D59" i="37"/>
  <c r="E59" i="37"/>
  <c r="F59" i="37"/>
  <c r="G59" i="37"/>
  <c r="H59" i="37"/>
  <c r="I59" i="37"/>
  <c r="J59" i="37"/>
  <c r="K59" i="37"/>
  <c r="L59" i="37"/>
  <c r="M59" i="37"/>
  <c r="N59" i="37"/>
  <c r="O59" i="37"/>
  <c r="C60" i="37"/>
  <c r="D60" i="37"/>
  <c r="E60" i="37"/>
  <c r="F60" i="37"/>
  <c r="G60" i="37"/>
  <c r="H60" i="37"/>
  <c r="I60" i="37"/>
  <c r="J60" i="37"/>
  <c r="K60" i="37"/>
  <c r="L60" i="37"/>
  <c r="M60" i="37"/>
  <c r="N60" i="37"/>
  <c r="O60" i="37"/>
  <c r="C61" i="37"/>
  <c r="D61" i="37"/>
  <c r="E61" i="37"/>
  <c r="F61" i="37"/>
  <c r="G61" i="37"/>
  <c r="H61" i="37"/>
  <c r="I61" i="37"/>
  <c r="J61" i="37"/>
  <c r="K61" i="37"/>
  <c r="L61" i="37"/>
  <c r="M61" i="37"/>
  <c r="N61" i="37"/>
  <c r="O61" i="37"/>
  <c r="C62" i="37"/>
  <c r="D62" i="37"/>
  <c r="E62" i="37"/>
  <c r="F62" i="37"/>
  <c r="G62" i="37"/>
  <c r="H62" i="37"/>
  <c r="I62" i="37"/>
  <c r="J62" i="37"/>
  <c r="K62" i="37"/>
  <c r="L62" i="37"/>
  <c r="M62" i="37"/>
  <c r="N62" i="37"/>
  <c r="O62" i="37"/>
  <c r="C63" i="37"/>
  <c r="D63" i="37"/>
  <c r="E63" i="37"/>
  <c r="F63" i="37"/>
  <c r="G63" i="37"/>
  <c r="H63" i="37"/>
  <c r="I63" i="37"/>
  <c r="J63" i="37"/>
  <c r="K63" i="37"/>
  <c r="L63" i="37"/>
  <c r="M63" i="37"/>
  <c r="N63" i="37"/>
  <c r="O63" i="37"/>
  <c r="C64" i="37"/>
  <c r="D64" i="37"/>
  <c r="E64" i="37"/>
  <c r="F64" i="37"/>
  <c r="G64" i="37"/>
  <c r="H64" i="37"/>
  <c r="I64" i="37"/>
  <c r="J64" i="37"/>
  <c r="K64" i="37"/>
  <c r="L64" i="37"/>
  <c r="M64" i="37"/>
  <c r="N64" i="37"/>
  <c r="O64" i="37"/>
  <c r="C65" i="37"/>
  <c r="D65" i="37"/>
  <c r="E65" i="37"/>
  <c r="F65" i="37"/>
  <c r="G65" i="37"/>
  <c r="H65" i="37"/>
  <c r="I65" i="37"/>
  <c r="J65" i="37"/>
  <c r="K65" i="37"/>
  <c r="L65" i="37"/>
  <c r="M65" i="37"/>
  <c r="N65" i="37"/>
  <c r="O65" i="37"/>
  <c r="C66" i="37"/>
  <c r="D66" i="37"/>
  <c r="E66" i="37"/>
  <c r="F66" i="37"/>
  <c r="G66" i="37"/>
  <c r="H66" i="37"/>
  <c r="I66" i="37"/>
  <c r="J66" i="37"/>
  <c r="K66" i="37"/>
  <c r="L66" i="37"/>
  <c r="M66" i="37"/>
  <c r="N66" i="37"/>
  <c r="O66" i="37"/>
  <c r="C67" i="37"/>
  <c r="D67" i="37"/>
  <c r="E67" i="37"/>
  <c r="F67" i="37"/>
  <c r="G67" i="37"/>
  <c r="H67" i="37"/>
  <c r="I67" i="37"/>
  <c r="J67" i="37"/>
  <c r="K67" i="37"/>
  <c r="L67" i="37"/>
  <c r="M67" i="37"/>
  <c r="N67" i="37"/>
  <c r="O67" i="37"/>
  <c r="C55" i="38"/>
  <c r="D55" i="38"/>
  <c r="E55" i="38"/>
  <c r="F55" i="38"/>
  <c r="G55" i="38"/>
  <c r="H55" i="38"/>
  <c r="I55" i="38"/>
  <c r="J55" i="38"/>
  <c r="K55" i="38"/>
  <c r="L55" i="38"/>
  <c r="M55" i="38"/>
  <c r="N55" i="38"/>
  <c r="O55" i="38"/>
  <c r="C56" i="38"/>
  <c r="D56" i="38"/>
  <c r="E56" i="38"/>
  <c r="F56" i="38"/>
  <c r="G56" i="38"/>
  <c r="H56" i="38"/>
  <c r="I56" i="38"/>
  <c r="J56" i="38"/>
  <c r="K56" i="38"/>
  <c r="L56" i="38"/>
  <c r="M56" i="38"/>
  <c r="N56" i="38"/>
  <c r="O56" i="38"/>
  <c r="C57" i="38"/>
  <c r="D57" i="38"/>
  <c r="E57" i="38"/>
  <c r="F57" i="38"/>
  <c r="G57" i="38"/>
  <c r="H57" i="38"/>
  <c r="I57" i="38"/>
  <c r="J57" i="38"/>
  <c r="K57" i="38"/>
  <c r="L57" i="38"/>
  <c r="M57" i="38"/>
  <c r="N57" i="38"/>
  <c r="O57" i="38"/>
  <c r="C58" i="38"/>
  <c r="D58" i="38"/>
  <c r="E58" i="38"/>
  <c r="F58" i="38"/>
  <c r="G58" i="38"/>
  <c r="H58" i="38"/>
  <c r="I58" i="38"/>
  <c r="J58" i="38"/>
  <c r="K58" i="38"/>
  <c r="L58" i="38"/>
  <c r="M58" i="38"/>
  <c r="N58" i="38"/>
  <c r="O58" i="38"/>
  <c r="C59" i="38"/>
  <c r="D59" i="38"/>
  <c r="E59" i="38"/>
  <c r="F59" i="38"/>
  <c r="G59" i="38"/>
  <c r="H59" i="38"/>
  <c r="I59" i="38"/>
  <c r="J59" i="38"/>
  <c r="K59" i="38"/>
  <c r="L59" i="38"/>
  <c r="M59" i="38"/>
  <c r="N59" i="38"/>
  <c r="O59" i="38"/>
  <c r="C60" i="38"/>
  <c r="D60" i="38"/>
  <c r="E60" i="38"/>
  <c r="F60" i="38"/>
  <c r="G60" i="38"/>
  <c r="H60" i="38"/>
  <c r="I60" i="38"/>
  <c r="J60" i="38"/>
  <c r="K60" i="38"/>
  <c r="L60" i="38"/>
  <c r="M60" i="38"/>
  <c r="N60" i="38"/>
  <c r="O60" i="38"/>
  <c r="C61" i="38"/>
  <c r="D61" i="38"/>
  <c r="E61" i="38"/>
  <c r="F61" i="38"/>
  <c r="G61" i="38"/>
  <c r="H61" i="38"/>
  <c r="I61" i="38"/>
  <c r="J61" i="38"/>
  <c r="K61" i="38"/>
  <c r="L61" i="38"/>
  <c r="M61" i="38"/>
  <c r="N61" i="38"/>
  <c r="O61" i="38"/>
  <c r="C62" i="38"/>
  <c r="D62" i="38"/>
  <c r="E62" i="38"/>
  <c r="F62" i="38"/>
  <c r="G62" i="38"/>
  <c r="H62" i="38"/>
  <c r="I62" i="38"/>
  <c r="J62" i="38"/>
  <c r="K62" i="38"/>
  <c r="L62" i="38"/>
  <c r="M62" i="38"/>
  <c r="N62" i="38"/>
  <c r="O62" i="38"/>
  <c r="C63" i="38"/>
  <c r="D63" i="38"/>
  <c r="E63" i="38"/>
  <c r="F63" i="38"/>
  <c r="G63" i="38"/>
  <c r="H63" i="38"/>
  <c r="I63" i="38"/>
  <c r="J63" i="38"/>
  <c r="K63" i="38"/>
  <c r="L63" i="38"/>
  <c r="M63" i="38"/>
  <c r="N63" i="38"/>
  <c r="O63" i="38"/>
  <c r="C64" i="38"/>
  <c r="D64" i="38"/>
  <c r="E64" i="38"/>
  <c r="F64" i="38"/>
  <c r="G64" i="38"/>
  <c r="H64" i="38"/>
  <c r="I64" i="38"/>
  <c r="J64" i="38"/>
  <c r="K64" i="38"/>
  <c r="L64" i="38"/>
  <c r="M64" i="38"/>
  <c r="N64" i="38"/>
  <c r="O64" i="38"/>
  <c r="C65" i="38"/>
  <c r="D65" i="38"/>
  <c r="E65" i="38"/>
  <c r="F65" i="38"/>
  <c r="G65" i="38"/>
  <c r="H65" i="38"/>
  <c r="I65" i="38"/>
  <c r="J65" i="38"/>
  <c r="K65" i="38"/>
  <c r="L65" i="38"/>
  <c r="M65" i="38"/>
  <c r="N65" i="38"/>
  <c r="O65" i="38"/>
  <c r="C66" i="38"/>
  <c r="D66" i="38"/>
  <c r="E66" i="38"/>
  <c r="F66" i="38"/>
  <c r="G66" i="38"/>
  <c r="H66" i="38"/>
  <c r="I66" i="38"/>
  <c r="J66" i="38"/>
  <c r="K66" i="38"/>
  <c r="L66" i="38"/>
  <c r="M66" i="38"/>
  <c r="N66" i="38"/>
  <c r="O66" i="38"/>
  <c r="C67" i="38"/>
  <c r="D67" i="38"/>
  <c r="E67" i="38"/>
  <c r="F67" i="38"/>
  <c r="G67" i="38"/>
  <c r="H67" i="38"/>
  <c r="I67" i="38"/>
  <c r="J67" i="38"/>
  <c r="K67" i="38"/>
  <c r="L67" i="38"/>
  <c r="M67" i="38"/>
  <c r="N67" i="38"/>
  <c r="O67" i="38"/>
  <c r="C55" i="39"/>
  <c r="D55" i="39"/>
  <c r="E55" i="39"/>
  <c r="F55" i="39"/>
  <c r="G55" i="39"/>
  <c r="H55" i="39"/>
  <c r="I55" i="39"/>
  <c r="J55" i="39"/>
  <c r="K55" i="39"/>
  <c r="L55" i="39"/>
  <c r="M55" i="39"/>
  <c r="N55" i="39"/>
  <c r="O55" i="39"/>
  <c r="C56" i="39"/>
  <c r="D56" i="39"/>
  <c r="E56" i="39"/>
  <c r="F56" i="39"/>
  <c r="G56" i="39"/>
  <c r="H56" i="39"/>
  <c r="I56" i="39"/>
  <c r="J56" i="39"/>
  <c r="K56" i="39"/>
  <c r="L56" i="39"/>
  <c r="M56" i="39"/>
  <c r="N56" i="39"/>
  <c r="O56" i="39"/>
  <c r="C57" i="39"/>
  <c r="D57" i="39"/>
  <c r="E57" i="39"/>
  <c r="F57" i="39"/>
  <c r="G57" i="39"/>
  <c r="H57" i="39"/>
  <c r="I57" i="39"/>
  <c r="J57" i="39"/>
  <c r="K57" i="39"/>
  <c r="L57" i="39"/>
  <c r="M57" i="39"/>
  <c r="N57" i="39"/>
  <c r="O57" i="39"/>
  <c r="C58" i="39"/>
  <c r="D58" i="39"/>
  <c r="E58" i="39"/>
  <c r="F58" i="39"/>
  <c r="G58" i="39"/>
  <c r="H58" i="39"/>
  <c r="I58" i="39"/>
  <c r="J58" i="39"/>
  <c r="K58" i="39"/>
  <c r="L58" i="39"/>
  <c r="M58" i="39"/>
  <c r="N58" i="39"/>
  <c r="O58" i="39"/>
  <c r="C59" i="39"/>
  <c r="D59" i="39"/>
  <c r="E59" i="39"/>
  <c r="F59" i="39"/>
  <c r="G59" i="39"/>
  <c r="H59" i="39"/>
  <c r="I59" i="39"/>
  <c r="J59" i="39"/>
  <c r="K59" i="39"/>
  <c r="L59" i="39"/>
  <c r="M59" i="39"/>
  <c r="N59" i="39"/>
  <c r="O59" i="39"/>
  <c r="C60" i="39"/>
  <c r="D60" i="39"/>
  <c r="E60" i="39"/>
  <c r="F60" i="39"/>
  <c r="G60" i="39"/>
  <c r="H60" i="39"/>
  <c r="I60" i="39"/>
  <c r="J60" i="39"/>
  <c r="K60" i="39"/>
  <c r="L60" i="39"/>
  <c r="M60" i="39"/>
  <c r="N60" i="39"/>
  <c r="O60" i="39"/>
  <c r="C61" i="39"/>
  <c r="D61" i="39"/>
  <c r="E61" i="39"/>
  <c r="F61" i="39"/>
  <c r="G61" i="39"/>
  <c r="H61" i="39"/>
  <c r="I61" i="39"/>
  <c r="J61" i="39"/>
  <c r="K61" i="39"/>
  <c r="L61" i="39"/>
  <c r="M61" i="39"/>
  <c r="N61" i="39"/>
  <c r="O61" i="39"/>
  <c r="C62" i="39"/>
  <c r="D62" i="39"/>
  <c r="E62" i="39"/>
  <c r="F62" i="39"/>
  <c r="G62" i="39"/>
  <c r="H62" i="39"/>
  <c r="I62" i="39"/>
  <c r="J62" i="39"/>
  <c r="K62" i="39"/>
  <c r="L62" i="39"/>
  <c r="M62" i="39"/>
  <c r="N62" i="39"/>
  <c r="O62" i="39"/>
  <c r="C63" i="39"/>
  <c r="D63" i="39"/>
  <c r="E63" i="39"/>
  <c r="F63" i="39"/>
  <c r="G63" i="39"/>
  <c r="H63" i="39"/>
  <c r="I63" i="39"/>
  <c r="J63" i="39"/>
  <c r="K63" i="39"/>
  <c r="L63" i="39"/>
  <c r="M63" i="39"/>
  <c r="N63" i="39"/>
  <c r="O63" i="39"/>
  <c r="C64" i="39"/>
  <c r="D64" i="39"/>
  <c r="E64" i="39"/>
  <c r="F64" i="39"/>
  <c r="G64" i="39"/>
  <c r="H64" i="39"/>
  <c r="I64" i="39"/>
  <c r="J64" i="39"/>
  <c r="K64" i="39"/>
  <c r="L64" i="39"/>
  <c r="M64" i="39"/>
  <c r="N64" i="39"/>
  <c r="O64" i="39"/>
  <c r="C65" i="39"/>
  <c r="D65" i="39"/>
  <c r="E65" i="39"/>
  <c r="F65" i="39"/>
  <c r="G65" i="39"/>
  <c r="H65" i="39"/>
  <c r="I65" i="39"/>
  <c r="J65" i="39"/>
  <c r="K65" i="39"/>
  <c r="L65" i="39"/>
  <c r="M65" i="39"/>
  <c r="N65" i="39"/>
  <c r="O65" i="39"/>
  <c r="C66" i="39"/>
  <c r="D66" i="39"/>
  <c r="E66" i="39"/>
  <c r="F66" i="39"/>
  <c r="G66" i="39"/>
  <c r="H66" i="39"/>
  <c r="I66" i="39"/>
  <c r="J66" i="39"/>
  <c r="K66" i="39"/>
  <c r="L66" i="39"/>
  <c r="M66" i="39"/>
  <c r="N66" i="39"/>
  <c r="O66" i="39"/>
  <c r="C67" i="39"/>
  <c r="D67" i="39"/>
  <c r="E67" i="39"/>
  <c r="F67" i="39"/>
  <c r="G67" i="39"/>
  <c r="H67" i="39"/>
  <c r="I67" i="39"/>
  <c r="J67" i="39"/>
  <c r="K67" i="39"/>
  <c r="L67" i="39"/>
  <c r="M67" i="39"/>
  <c r="N67" i="39"/>
  <c r="O67" i="39"/>
  <c r="C55" i="40"/>
  <c r="D55" i="40"/>
  <c r="E55" i="40"/>
  <c r="F55" i="40"/>
  <c r="G55" i="40"/>
  <c r="H55" i="40"/>
  <c r="I55" i="40"/>
  <c r="J55" i="40"/>
  <c r="K55" i="40"/>
  <c r="L55" i="40"/>
  <c r="M55" i="40"/>
  <c r="N55" i="40"/>
  <c r="O55" i="40"/>
  <c r="C56" i="40"/>
  <c r="D56" i="40"/>
  <c r="E56" i="40"/>
  <c r="F56" i="40"/>
  <c r="G56" i="40"/>
  <c r="H56" i="40"/>
  <c r="I56" i="40"/>
  <c r="J56" i="40"/>
  <c r="K56" i="40"/>
  <c r="L56" i="40"/>
  <c r="M56" i="40"/>
  <c r="N56" i="40"/>
  <c r="O56" i="40"/>
  <c r="C57" i="40"/>
  <c r="D57" i="40"/>
  <c r="E57" i="40"/>
  <c r="F57" i="40"/>
  <c r="G57" i="40"/>
  <c r="H57" i="40"/>
  <c r="I57" i="40"/>
  <c r="J57" i="40"/>
  <c r="K57" i="40"/>
  <c r="L57" i="40"/>
  <c r="M57" i="40"/>
  <c r="N57" i="40"/>
  <c r="O57" i="40"/>
  <c r="C58" i="40"/>
  <c r="D58" i="40"/>
  <c r="E58" i="40"/>
  <c r="F58" i="40"/>
  <c r="G58" i="40"/>
  <c r="H58" i="40"/>
  <c r="I58" i="40"/>
  <c r="J58" i="40"/>
  <c r="K58" i="40"/>
  <c r="L58" i="40"/>
  <c r="M58" i="40"/>
  <c r="N58" i="40"/>
  <c r="O58" i="40"/>
  <c r="C59" i="40"/>
  <c r="D59" i="40"/>
  <c r="E59" i="40"/>
  <c r="F59" i="40"/>
  <c r="G59" i="40"/>
  <c r="H59" i="40"/>
  <c r="I59" i="40"/>
  <c r="J59" i="40"/>
  <c r="K59" i="40"/>
  <c r="L59" i="40"/>
  <c r="M59" i="40"/>
  <c r="N59" i="40"/>
  <c r="O59" i="40"/>
  <c r="C60" i="40"/>
  <c r="D60" i="40"/>
  <c r="E60" i="40"/>
  <c r="F60" i="40"/>
  <c r="G60" i="40"/>
  <c r="H60" i="40"/>
  <c r="I60" i="40"/>
  <c r="J60" i="40"/>
  <c r="K60" i="40"/>
  <c r="L60" i="40"/>
  <c r="M60" i="40"/>
  <c r="N60" i="40"/>
  <c r="O60" i="40"/>
  <c r="C61" i="40"/>
  <c r="D61" i="40"/>
  <c r="E61" i="40"/>
  <c r="F61" i="40"/>
  <c r="G61" i="40"/>
  <c r="H61" i="40"/>
  <c r="I61" i="40"/>
  <c r="J61" i="40"/>
  <c r="K61" i="40"/>
  <c r="L61" i="40"/>
  <c r="M61" i="40"/>
  <c r="N61" i="40"/>
  <c r="O61" i="40"/>
  <c r="C62" i="40"/>
  <c r="D62" i="40"/>
  <c r="E62" i="40"/>
  <c r="F62" i="40"/>
  <c r="G62" i="40"/>
  <c r="H62" i="40"/>
  <c r="I62" i="40"/>
  <c r="J62" i="40"/>
  <c r="K62" i="40"/>
  <c r="L62" i="40"/>
  <c r="M62" i="40"/>
  <c r="N62" i="40"/>
  <c r="O62" i="40"/>
  <c r="C63" i="40"/>
  <c r="D63" i="40"/>
  <c r="E63" i="40"/>
  <c r="F63" i="40"/>
  <c r="G63" i="40"/>
  <c r="H63" i="40"/>
  <c r="I63" i="40"/>
  <c r="J63" i="40"/>
  <c r="K63" i="40"/>
  <c r="L63" i="40"/>
  <c r="M63" i="40"/>
  <c r="N63" i="40"/>
  <c r="O63" i="40"/>
  <c r="C64" i="40"/>
  <c r="D64" i="40"/>
  <c r="E64" i="40"/>
  <c r="F64" i="40"/>
  <c r="G64" i="40"/>
  <c r="H64" i="40"/>
  <c r="I64" i="40"/>
  <c r="J64" i="40"/>
  <c r="K64" i="40"/>
  <c r="L64" i="40"/>
  <c r="M64" i="40"/>
  <c r="N64" i="40"/>
  <c r="O64" i="40"/>
  <c r="C65" i="40"/>
  <c r="D65" i="40"/>
  <c r="E65" i="40"/>
  <c r="F65" i="40"/>
  <c r="G65" i="40"/>
  <c r="H65" i="40"/>
  <c r="I65" i="40"/>
  <c r="J65" i="40"/>
  <c r="K65" i="40"/>
  <c r="L65" i="40"/>
  <c r="M65" i="40"/>
  <c r="N65" i="40"/>
  <c r="O65" i="40"/>
  <c r="C66" i="40"/>
  <c r="D66" i="40"/>
  <c r="E66" i="40"/>
  <c r="F66" i="40"/>
  <c r="G66" i="40"/>
  <c r="H66" i="40"/>
  <c r="I66" i="40"/>
  <c r="J66" i="40"/>
  <c r="K66" i="40"/>
  <c r="L66" i="40"/>
  <c r="M66" i="40"/>
  <c r="N66" i="40"/>
  <c r="O66" i="40"/>
  <c r="C67" i="40"/>
  <c r="D67" i="40"/>
  <c r="E67" i="40"/>
  <c r="F67" i="40"/>
  <c r="G67" i="40"/>
  <c r="H67" i="40"/>
  <c r="I67" i="40"/>
  <c r="J67" i="40"/>
  <c r="K67" i="40"/>
  <c r="L67" i="40"/>
  <c r="M67" i="40"/>
  <c r="N67" i="40"/>
  <c r="O67" i="40"/>
  <c r="C55" i="41"/>
  <c r="D55" i="41"/>
  <c r="E55" i="41"/>
  <c r="F55" i="41"/>
  <c r="G55" i="41"/>
  <c r="H55" i="41"/>
  <c r="I55" i="41"/>
  <c r="J55" i="41"/>
  <c r="K55" i="41"/>
  <c r="L55" i="41"/>
  <c r="M55" i="41"/>
  <c r="N55" i="41"/>
  <c r="O55" i="41"/>
  <c r="C56" i="41"/>
  <c r="D56" i="41"/>
  <c r="E56" i="41"/>
  <c r="F56" i="41"/>
  <c r="G56" i="41"/>
  <c r="H56" i="41"/>
  <c r="I56" i="41"/>
  <c r="J56" i="41"/>
  <c r="K56" i="41"/>
  <c r="L56" i="41"/>
  <c r="M56" i="41"/>
  <c r="N56" i="41"/>
  <c r="O56" i="41"/>
  <c r="C57" i="41"/>
  <c r="D57" i="41"/>
  <c r="E57" i="41"/>
  <c r="F57" i="41"/>
  <c r="G57" i="41"/>
  <c r="H57" i="41"/>
  <c r="I57" i="41"/>
  <c r="J57" i="41"/>
  <c r="K57" i="41"/>
  <c r="L57" i="41"/>
  <c r="M57" i="41"/>
  <c r="N57" i="41"/>
  <c r="O57" i="41"/>
  <c r="C58" i="41"/>
  <c r="D58" i="41"/>
  <c r="E58" i="41"/>
  <c r="F58" i="41"/>
  <c r="G58" i="41"/>
  <c r="H58" i="41"/>
  <c r="I58" i="41"/>
  <c r="J58" i="41"/>
  <c r="K58" i="41"/>
  <c r="L58" i="41"/>
  <c r="M58" i="41"/>
  <c r="N58" i="41"/>
  <c r="O58" i="41"/>
  <c r="C59" i="41"/>
  <c r="D59" i="41"/>
  <c r="E59" i="41"/>
  <c r="F59" i="41"/>
  <c r="G59" i="41"/>
  <c r="H59" i="41"/>
  <c r="I59" i="41"/>
  <c r="J59" i="41"/>
  <c r="K59" i="41"/>
  <c r="L59" i="41"/>
  <c r="M59" i="41"/>
  <c r="N59" i="41"/>
  <c r="O59" i="41"/>
  <c r="C60" i="41"/>
  <c r="D60" i="41"/>
  <c r="E60" i="41"/>
  <c r="F60" i="41"/>
  <c r="G60" i="41"/>
  <c r="H60" i="41"/>
  <c r="I60" i="41"/>
  <c r="J60" i="41"/>
  <c r="K60" i="41"/>
  <c r="L60" i="41"/>
  <c r="M60" i="41"/>
  <c r="N60" i="41"/>
  <c r="O60" i="41"/>
  <c r="C61" i="41"/>
  <c r="D61" i="41"/>
  <c r="E61" i="41"/>
  <c r="F61" i="41"/>
  <c r="G61" i="41"/>
  <c r="H61" i="41"/>
  <c r="I61" i="41"/>
  <c r="J61" i="41"/>
  <c r="K61" i="41"/>
  <c r="L61" i="41"/>
  <c r="M61" i="41"/>
  <c r="N61" i="41"/>
  <c r="O61" i="41"/>
  <c r="C62" i="41"/>
  <c r="D62" i="41"/>
  <c r="E62" i="41"/>
  <c r="F62" i="41"/>
  <c r="G62" i="41"/>
  <c r="H62" i="41"/>
  <c r="I62" i="41"/>
  <c r="J62" i="41"/>
  <c r="K62" i="41"/>
  <c r="L62" i="41"/>
  <c r="M62" i="41"/>
  <c r="N62" i="41"/>
  <c r="O62" i="41"/>
  <c r="C63" i="41"/>
  <c r="D63" i="41"/>
  <c r="E63" i="41"/>
  <c r="F63" i="41"/>
  <c r="G63" i="41"/>
  <c r="H63" i="41"/>
  <c r="I63" i="41"/>
  <c r="J63" i="41"/>
  <c r="K63" i="41"/>
  <c r="L63" i="41"/>
  <c r="M63" i="41"/>
  <c r="N63" i="41"/>
  <c r="O63" i="41"/>
  <c r="C64" i="41"/>
  <c r="D64" i="41"/>
  <c r="E64" i="41"/>
  <c r="F64" i="41"/>
  <c r="G64" i="41"/>
  <c r="H64" i="41"/>
  <c r="I64" i="41"/>
  <c r="J64" i="41"/>
  <c r="K64" i="41"/>
  <c r="L64" i="41"/>
  <c r="M64" i="41"/>
  <c r="N64" i="41"/>
  <c r="O64" i="41"/>
  <c r="C65" i="41"/>
  <c r="D65" i="41"/>
  <c r="E65" i="41"/>
  <c r="F65" i="41"/>
  <c r="G65" i="41"/>
  <c r="H65" i="41"/>
  <c r="I65" i="41"/>
  <c r="J65" i="41"/>
  <c r="K65" i="41"/>
  <c r="L65" i="41"/>
  <c r="M65" i="41"/>
  <c r="N65" i="41"/>
  <c r="O65" i="41"/>
  <c r="C66" i="41"/>
  <c r="D66" i="41"/>
  <c r="E66" i="41"/>
  <c r="F66" i="41"/>
  <c r="G66" i="41"/>
  <c r="H66" i="41"/>
  <c r="I66" i="41"/>
  <c r="J66" i="41"/>
  <c r="K66" i="41"/>
  <c r="L66" i="41"/>
  <c r="M66" i="41"/>
  <c r="N66" i="41"/>
  <c r="O66" i="41"/>
  <c r="C67" i="41"/>
  <c r="D67" i="41"/>
  <c r="E67" i="41"/>
  <c r="F67" i="41"/>
  <c r="G67" i="41"/>
  <c r="H67" i="41"/>
  <c r="I67" i="41"/>
  <c r="J67" i="41"/>
  <c r="K67" i="41"/>
  <c r="L67" i="41"/>
  <c r="M67" i="41"/>
  <c r="N67" i="41"/>
  <c r="O67" i="41"/>
  <c r="C55" i="42"/>
  <c r="D55" i="42"/>
  <c r="E55" i="42"/>
  <c r="F55" i="42"/>
  <c r="G55" i="42"/>
  <c r="H55" i="42"/>
  <c r="I55" i="42"/>
  <c r="J55" i="42"/>
  <c r="K55" i="42"/>
  <c r="L55" i="42"/>
  <c r="M55" i="42"/>
  <c r="N55" i="42"/>
  <c r="O55" i="42"/>
  <c r="C56" i="42"/>
  <c r="D56" i="42"/>
  <c r="E56" i="42"/>
  <c r="F56" i="42"/>
  <c r="G56" i="42"/>
  <c r="H56" i="42"/>
  <c r="I56" i="42"/>
  <c r="J56" i="42"/>
  <c r="K56" i="42"/>
  <c r="L56" i="42"/>
  <c r="M56" i="42"/>
  <c r="N56" i="42"/>
  <c r="O56" i="42"/>
  <c r="C57" i="42"/>
  <c r="D57" i="42"/>
  <c r="E57" i="42"/>
  <c r="F57" i="42"/>
  <c r="G57" i="42"/>
  <c r="H57" i="42"/>
  <c r="I57" i="42"/>
  <c r="J57" i="42"/>
  <c r="K57" i="42"/>
  <c r="L57" i="42"/>
  <c r="M57" i="42"/>
  <c r="N57" i="42"/>
  <c r="O57" i="42"/>
  <c r="C58" i="42"/>
  <c r="D58" i="42"/>
  <c r="E58" i="42"/>
  <c r="F58" i="42"/>
  <c r="G58" i="42"/>
  <c r="H58" i="42"/>
  <c r="I58" i="42"/>
  <c r="J58" i="42"/>
  <c r="K58" i="42"/>
  <c r="L58" i="42"/>
  <c r="M58" i="42"/>
  <c r="N58" i="42"/>
  <c r="O58" i="42"/>
  <c r="C59" i="42"/>
  <c r="D59" i="42"/>
  <c r="E59" i="42"/>
  <c r="F59" i="42"/>
  <c r="G59" i="42"/>
  <c r="H59" i="42"/>
  <c r="I59" i="42"/>
  <c r="J59" i="42"/>
  <c r="K59" i="42"/>
  <c r="L59" i="42"/>
  <c r="M59" i="42"/>
  <c r="N59" i="42"/>
  <c r="O59" i="42"/>
  <c r="C60" i="42"/>
  <c r="D60" i="42"/>
  <c r="E60" i="42"/>
  <c r="F60" i="42"/>
  <c r="G60" i="42"/>
  <c r="H60" i="42"/>
  <c r="I60" i="42"/>
  <c r="J60" i="42"/>
  <c r="K60" i="42"/>
  <c r="L60" i="42"/>
  <c r="M60" i="42"/>
  <c r="N60" i="42"/>
  <c r="O60" i="42"/>
  <c r="C61" i="42"/>
  <c r="D61" i="42"/>
  <c r="E61" i="42"/>
  <c r="F61" i="42"/>
  <c r="G61" i="42"/>
  <c r="H61" i="42"/>
  <c r="I61" i="42"/>
  <c r="J61" i="42"/>
  <c r="K61" i="42"/>
  <c r="L61" i="42"/>
  <c r="M61" i="42"/>
  <c r="N61" i="42"/>
  <c r="O61" i="42"/>
  <c r="C62" i="42"/>
  <c r="D62" i="42"/>
  <c r="E62" i="42"/>
  <c r="F62" i="42"/>
  <c r="G62" i="42"/>
  <c r="H62" i="42"/>
  <c r="I62" i="42"/>
  <c r="J62" i="42"/>
  <c r="K62" i="42"/>
  <c r="L62" i="42"/>
  <c r="M62" i="42"/>
  <c r="N62" i="42"/>
  <c r="O62" i="42"/>
  <c r="C63" i="42"/>
  <c r="D63" i="42"/>
  <c r="E63" i="42"/>
  <c r="F63" i="42"/>
  <c r="G63" i="42"/>
  <c r="H63" i="42"/>
  <c r="I63" i="42"/>
  <c r="J63" i="42"/>
  <c r="K63" i="42"/>
  <c r="L63" i="42"/>
  <c r="M63" i="42"/>
  <c r="N63" i="42"/>
  <c r="O63" i="42"/>
  <c r="C64" i="42"/>
  <c r="D64" i="42"/>
  <c r="E64" i="42"/>
  <c r="F64" i="42"/>
  <c r="G64" i="42"/>
  <c r="H64" i="42"/>
  <c r="I64" i="42"/>
  <c r="J64" i="42"/>
  <c r="K64" i="42"/>
  <c r="L64" i="42"/>
  <c r="M64" i="42"/>
  <c r="N64" i="42"/>
  <c r="O64" i="42"/>
  <c r="C65" i="42"/>
  <c r="D65" i="42"/>
  <c r="E65" i="42"/>
  <c r="F65" i="42"/>
  <c r="G65" i="42"/>
  <c r="H65" i="42"/>
  <c r="I65" i="42"/>
  <c r="J65" i="42"/>
  <c r="K65" i="42"/>
  <c r="L65" i="42"/>
  <c r="M65" i="42"/>
  <c r="N65" i="42"/>
  <c r="O65" i="42"/>
  <c r="C66" i="42"/>
  <c r="D66" i="42"/>
  <c r="E66" i="42"/>
  <c r="F66" i="42"/>
  <c r="G66" i="42"/>
  <c r="H66" i="42"/>
  <c r="I66" i="42"/>
  <c r="J66" i="42"/>
  <c r="K66" i="42"/>
  <c r="L66" i="42"/>
  <c r="M66" i="42"/>
  <c r="N66" i="42"/>
  <c r="O66" i="42"/>
  <c r="C67" i="42"/>
  <c r="D67" i="42"/>
  <c r="E67" i="42"/>
  <c r="F67" i="42"/>
  <c r="G67" i="42"/>
  <c r="H67" i="42"/>
  <c r="I67" i="42"/>
  <c r="J67" i="42"/>
  <c r="K67" i="42"/>
  <c r="L67" i="42"/>
  <c r="M67" i="42"/>
  <c r="N67" i="42"/>
  <c r="O67" i="42"/>
  <c r="C55" i="43"/>
  <c r="D55" i="43"/>
  <c r="E55" i="43"/>
  <c r="F55" i="43"/>
  <c r="G55" i="43"/>
  <c r="H55" i="43"/>
  <c r="I55" i="43"/>
  <c r="J55" i="43"/>
  <c r="K55" i="43"/>
  <c r="L55" i="43"/>
  <c r="M55" i="43"/>
  <c r="N55" i="43"/>
  <c r="O55" i="43"/>
  <c r="C56" i="43"/>
  <c r="D56" i="43"/>
  <c r="E56" i="43"/>
  <c r="F56" i="43"/>
  <c r="G56" i="43"/>
  <c r="H56" i="43"/>
  <c r="I56" i="43"/>
  <c r="J56" i="43"/>
  <c r="K56" i="43"/>
  <c r="L56" i="43"/>
  <c r="M56" i="43"/>
  <c r="N56" i="43"/>
  <c r="O56" i="43"/>
  <c r="C57" i="43"/>
  <c r="D57" i="43"/>
  <c r="E57" i="43"/>
  <c r="F57" i="43"/>
  <c r="G57" i="43"/>
  <c r="H57" i="43"/>
  <c r="I57" i="43"/>
  <c r="J57" i="43"/>
  <c r="K57" i="43"/>
  <c r="L57" i="43"/>
  <c r="M57" i="43"/>
  <c r="N57" i="43"/>
  <c r="O57" i="43"/>
  <c r="C58" i="43"/>
  <c r="D58" i="43"/>
  <c r="E58" i="43"/>
  <c r="F58" i="43"/>
  <c r="G58" i="43"/>
  <c r="H58" i="43"/>
  <c r="I58" i="43"/>
  <c r="J58" i="43"/>
  <c r="K58" i="43"/>
  <c r="L58" i="43"/>
  <c r="M58" i="43"/>
  <c r="N58" i="43"/>
  <c r="O58" i="43"/>
  <c r="C59" i="43"/>
  <c r="D59" i="43"/>
  <c r="E59" i="43"/>
  <c r="F59" i="43"/>
  <c r="G59" i="43"/>
  <c r="H59" i="43"/>
  <c r="I59" i="43"/>
  <c r="J59" i="43"/>
  <c r="K59" i="43"/>
  <c r="L59" i="43"/>
  <c r="M59" i="43"/>
  <c r="N59" i="43"/>
  <c r="O59" i="43"/>
  <c r="C60" i="43"/>
  <c r="D60" i="43"/>
  <c r="E60" i="43"/>
  <c r="F60" i="43"/>
  <c r="G60" i="43"/>
  <c r="H60" i="43"/>
  <c r="I60" i="43"/>
  <c r="J60" i="43"/>
  <c r="K60" i="43"/>
  <c r="L60" i="43"/>
  <c r="M60" i="43"/>
  <c r="N60" i="43"/>
  <c r="O60" i="43"/>
  <c r="C61" i="43"/>
  <c r="D61" i="43"/>
  <c r="E61" i="43"/>
  <c r="F61" i="43"/>
  <c r="G61" i="43"/>
  <c r="H61" i="43"/>
  <c r="I61" i="43"/>
  <c r="J61" i="43"/>
  <c r="K61" i="43"/>
  <c r="L61" i="43"/>
  <c r="M61" i="43"/>
  <c r="N61" i="43"/>
  <c r="O61" i="43"/>
  <c r="C62" i="43"/>
  <c r="D62" i="43"/>
  <c r="E62" i="43"/>
  <c r="F62" i="43"/>
  <c r="G62" i="43"/>
  <c r="H62" i="43"/>
  <c r="I62" i="43"/>
  <c r="J62" i="43"/>
  <c r="K62" i="43"/>
  <c r="L62" i="43"/>
  <c r="M62" i="43"/>
  <c r="N62" i="43"/>
  <c r="O62" i="43"/>
  <c r="C63" i="43"/>
  <c r="D63" i="43"/>
  <c r="E63" i="43"/>
  <c r="F63" i="43"/>
  <c r="G63" i="43"/>
  <c r="H63" i="43"/>
  <c r="I63" i="43"/>
  <c r="J63" i="43"/>
  <c r="K63" i="43"/>
  <c r="L63" i="43"/>
  <c r="M63" i="43"/>
  <c r="N63" i="43"/>
  <c r="O63" i="43"/>
  <c r="C64" i="43"/>
  <c r="D64" i="43"/>
  <c r="E64" i="43"/>
  <c r="F64" i="43"/>
  <c r="G64" i="43"/>
  <c r="H64" i="43"/>
  <c r="I64" i="43"/>
  <c r="J64" i="43"/>
  <c r="K64" i="43"/>
  <c r="L64" i="43"/>
  <c r="M64" i="43"/>
  <c r="N64" i="43"/>
  <c r="O64" i="43"/>
  <c r="C65" i="43"/>
  <c r="D65" i="43"/>
  <c r="E65" i="43"/>
  <c r="F65" i="43"/>
  <c r="G65" i="43"/>
  <c r="H65" i="43"/>
  <c r="I65" i="43"/>
  <c r="J65" i="43"/>
  <c r="K65" i="43"/>
  <c r="L65" i="43"/>
  <c r="M65" i="43"/>
  <c r="N65" i="43"/>
  <c r="O65" i="43"/>
  <c r="C66" i="43"/>
  <c r="D66" i="43"/>
  <c r="E66" i="43"/>
  <c r="F66" i="43"/>
  <c r="G66" i="43"/>
  <c r="H66" i="43"/>
  <c r="I66" i="43"/>
  <c r="J66" i="43"/>
  <c r="K66" i="43"/>
  <c r="L66" i="43"/>
  <c r="M66" i="43"/>
  <c r="N66" i="43"/>
  <c r="O66" i="43"/>
  <c r="C67" i="43"/>
  <c r="D67" i="43"/>
  <c r="E67" i="43"/>
  <c r="F67" i="43"/>
  <c r="G67" i="43"/>
  <c r="H67" i="43"/>
  <c r="I67" i="43"/>
  <c r="J67" i="43"/>
  <c r="K67" i="43"/>
  <c r="L67" i="43"/>
  <c r="M67" i="43"/>
  <c r="N67" i="43"/>
  <c r="O67" i="43"/>
  <c r="C55" i="44"/>
  <c r="D55" i="44"/>
  <c r="E55" i="44"/>
  <c r="F55" i="44"/>
  <c r="G55" i="44"/>
  <c r="H55" i="44"/>
  <c r="I55" i="44"/>
  <c r="J55" i="44"/>
  <c r="K55" i="44"/>
  <c r="L55" i="44"/>
  <c r="M55" i="44"/>
  <c r="N55" i="44"/>
  <c r="O55" i="44"/>
  <c r="C56" i="44"/>
  <c r="D56" i="44"/>
  <c r="E56" i="44"/>
  <c r="F56" i="44"/>
  <c r="G56" i="44"/>
  <c r="H56" i="44"/>
  <c r="I56" i="44"/>
  <c r="J56" i="44"/>
  <c r="K56" i="44"/>
  <c r="L56" i="44"/>
  <c r="M56" i="44"/>
  <c r="N56" i="44"/>
  <c r="O56" i="44"/>
  <c r="C57" i="44"/>
  <c r="D57" i="44"/>
  <c r="E57" i="44"/>
  <c r="F57" i="44"/>
  <c r="G57" i="44"/>
  <c r="H57" i="44"/>
  <c r="I57" i="44"/>
  <c r="J57" i="44"/>
  <c r="K57" i="44"/>
  <c r="L57" i="44"/>
  <c r="M57" i="44"/>
  <c r="N57" i="44"/>
  <c r="O57" i="44"/>
  <c r="C58" i="44"/>
  <c r="D58" i="44"/>
  <c r="E58" i="44"/>
  <c r="F58" i="44"/>
  <c r="G58" i="44"/>
  <c r="H58" i="44"/>
  <c r="I58" i="44"/>
  <c r="J58" i="44"/>
  <c r="K58" i="44"/>
  <c r="L58" i="44"/>
  <c r="M58" i="44"/>
  <c r="N58" i="44"/>
  <c r="O58" i="44"/>
  <c r="C59" i="44"/>
  <c r="D59" i="44"/>
  <c r="E59" i="44"/>
  <c r="F59" i="44"/>
  <c r="G59" i="44"/>
  <c r="H59" i="44"/>
  <c r="I59" i="44"/>
  <c r="J59" i="44"/>
  <c r="K59" i="44"/>
  <c r="L59" i="44"/>
  <c r="M59" i="44"/>
  <c r="N59" i="44"/>
  <c r="O59" i="44"/>
  <c r="C60" i="44"/>
  <c r="D60" i="44"/>
  <c r="E60" i="44"/>
  <c r="F60" i="44"/>
  <c r="G60" i="44"/>
  <c r="H60" i="44"/>
  <c r="I60" i="44"/>
  <c r="J60" i="44"/>
  <c r="K60" i="44"/>
  <c r="L60" i="44"/>
  <c r="M60" i="44"/>
  <c r="N60" i="44"/>
  <c r="O60" i="44"/>
  <c r="C61" i="44"/>
  <c r="D61" i="44"/>
  <c r="E61" i="44"/>
  <c r="F61" i="44"/>
  <c r="G61" i="44"/>
  <c r="H61" i="44"/>
  <c r="I61" i="44"/>
  <c r="J61" i="44"/>
  <c r="K61" i="44"/>
  <c r="L61" i="44"/>
  <c r="M61" i="44"/>
  <c r="N61" i="44"/>
  <c r="O61" i="44"/>
  <c r="C62" i="44"/>
  <c r="D62" i="44"/>
  <c r="E62" i="44"/>
  <c r="F62" i="44"/>
  <c r="G62" i="44"/>
  <c r="H62" i="44"/>
  <c r="I62" i="44"/>
  <c r="J62" i="44"/>
  <c r="K62" i="44"/>
  <c r="L62" i="44"/>
  <c r="M62" i="44"/>
  <c r="N62" i="44"/>
  <c r="O62" i="44"/>
  <c r="C63" i="44"/>
  <c r="D63" i="44"/>
  <c r="E63" i="44"/>
  <c r="F63" i="44"/>
  <c r="G63" i="44"/>
  <c r="H63" i="44"/>
  <c r="I63" i="44"/>
  <c r="J63" i="44"/>
  <c r="K63" i="44"/>
  <c r="L63" i="44"/>
  <c r="M63" i="44"/>
  <c r="N63" i="44"/>
  <c r="O63" i="44"/>
  <c r="C64" i="44"/>
  <c r="D64" i="44"/>
  <c r="E64" i="44"/>
  <c r="F64" i="44"/>
  <c r="G64" i="44"/>
  <c r="H64" i="44"/>
  <c r="I64" i="44"/>
  <c r="J64" i="44"/>
  <c r="K64" i="44"/>
  <c r="L64" i="44"/>
  <c r="M64" i="44"/>
  <c r="N64" i="44"/>
  <c r="O64" i="44"/>
  <c r="C65" i="44"/>
  <c r="D65" i="44"/>
  <c r="E65" i="44"/>
  <c r="F65" i="44"/>
  <c r="G65" i="44"/>
  <c r="H65" i="44"/>
  <c r="I65" i="44"/>
  <c r="J65" i="44"/>
  <c r="K65" i="44"/>
  <c r="L65" i="44"/>
  <c r="M65" i="44"/>
  <c r="N65" i="44"/>
  <c r="O65" i="44"/>
  <c r="C66" i="44"/>
  <c r="D66" i="44"/>
  <c r="E66" i="44"/>
  <c r="F66" i="44"/>
  <c r="G66" i="44"/>
  <c r="H66" i="44"/>
  <c r="I66" i="44"/>
  <c r="J66" i="44"/>
  <c r="K66" i="44"/>
  <c r="L66" i="44"/>
  <c r="M66" i="44"/>
  <c r="N66" i="44"/>
  <c r="O66" i="44"/>
  <c r="C67" i="44"/>
  <c r="D67" i="44"/>
  <c r="E67" i="44"/>
  <c r="F67" i="44"/>
  <c r="G67" i="44"/>
  <c r="H67" i="44"/>
  <c r="I67" i="44"/>
  <c r="J67" i="44"/>
  <c r="K67" i="44"/>
  <c r="L67" i="44"/>
  <c r="M67" i="44"/>
  <c r="N67" i="44"/>
  <c r="O67" i="44"/>
  <c r="C55" i="45"/>
  <c r="D55" i="45"/>
  <c r="E55" i="45"/>
  <c r="F55" i="45"/>
  <c r="G55" i="45"/>
  <c r="H55" i="45"/>
  <c r="I55" i="45"/>
  <c r="J55" i="45"/>
  <c r="K55" i="45"/>
  <c r="L55" i="45"/>
  <c r="M55" i="45"/>
  <c r="N55" i="45"/>
  <c r="O55" i="45"/>
  <c r="C56" i="45"/>
  <c r="D56" i="45"/>
  <c r="E56" i="45"/>
  <c r="F56" i="45"/>
  <c r="G56" i="45"/>
  <c r="H56" i="45"/>
  <c r="I56" i="45"/>
  <c r="J56" i="45"/>
  <c r="K56" i="45"/>
  <c r="L56" i="45"/>
  <c r="M56" i="45"/>
  <c r="N56" i="45"/>
  <c r="O56" i="45"/>
  <c r="C57" i="45"/>
  <c r="D57" i="45"/>
  <c r="E57" i="45"/>
  <c r="F57" i="45"/>
  <c r="G57" i="45"/>
  <c r="H57" i="45"/>
  <c r="I57" i="45"/>
  <c r="J57" i="45"/>
  <c r="K57" i="45"/>
  <c r="L57" i="45"/>
  <c r="M57" i="45"/>
  <c r="N57" i="45"/>
  <c r="O57" i="45"/>
  <c r="C58" i="45"/>
  <c r="D58" i="45"/>
  <c r="E58" i="45"/>
  <c r="F58" i="45"/>
  <c r="G58" i="45"/>
  <c r="H58" i="45"/>
  <c r="I58" i="45"/>
  <c r="J58" i="45"/>
  <c r="K58" i="45"/>
  <c r="L58" i="45"/>
  <c r="M58" i="45"/>
  <c r="N58" i="45"/>
  <c r="O58" i="45"/>
  <c r="C59" i="45"/>
  <c r="D59" i="45"/>
  <c r="E59" i="45"/>
  <c r="F59" i="45"/>
  <c r="G59" i="45"/>
  <c r="H59" i="45"/>
  <c r="I59" i="45"/>
  <c r="J59" i="45"/>
  <c r="K59" i="45"/>
  <c r="L59" i="45"/>
  <c r="M59" i="45"/>
  <c r="N59" i="45"/>
  <c r="O59" i="45"/>
  <c r="C60" i="45"/>
  <c r="D60" i="45"/>
  <c r="E60" i="45"/>
  <c r="F60" i="45"/>
  <c r="G60" i="45"/>
  <c r="H60" i="45"/>
  <c r="I60" i="45"/>
  <c r="J60" i="45"/>
  <c r="K60" i="45"/>
  <c r="L60" i="45"/>
  <c r="M60" i="45"/>
  <c r="N60" i="45"/>
  <c r="O60" i="45"/>
  <c r="C61" i="45"/>
  <c r="D61" i="45"/>
  <c r="E61" i="45"/>
  <c r="F61" i="45"/>
  <c r="G61" i="45"/>
  <c r="H61" i="45"/>
  <c r="I61" i="45"/>
  <c r="J61" i="45"/>
  <c r="K61" i="45"/>
  <c r="L61" i="45"/>
  <c r="M61" i="45"/>
  <c r="N61" i="45"/>
  <c r="O61" i="45"/>
  <c r="C62" i="45"/>
  <c r="D62" i="45"/>
  <c r="E62" i="45"/>
  <c r="F62" i="45"/>
  <c r="G62" i="45"/>
  <c r="H62" i="45"/>
  <c r="I62" i="45"/>
  <c r="J62" i="45"/>
  <c r="K62" i="45"/>
  <c r="L62" i="45"/>
  <c r="M62" i="45"/>
  <c r="N62" i="45"/>
  <c r="O62" i="45"/>
  <c r="C63" i="45"/>
  <c r="D63" i="45"/>
  <c r="E63" i="45"/>
  <c r="F63" i="45"/>
  <c r="G63" i="45"/>
  <c r="H63" i="45"/>
  <c r="I63" i="45"/>
  <c r="J63" i="45"/>
  <c r="K63" i="45"/>
  <c r="L63" i="45"/>
  <c r="M63" i="45"/>
  <c r="N63" i="45"/>
  <c r="O63" i="45"/>
  <c r="C64" i="45"/>
  <c r="D64" i="45"/>
  <c r="E64" i="45"/>
  <c r="F64" i="45"/>
  <c r="G64" i="45"/>
  <c r="H64" i="45"/>
  <c r="I64" i="45"/>
  <c r="J64" i="45"/>
  <c r="K64" i="45"/>
  <c r="L64" i="45"/>
  <c r="M64" i="45"/>
  <c r="N64" i="45"/>
  <c r="O64" i="45"/>
  <c r="C65" i="45"/>
  <c r="D65" i="45"/>
  <c r="E65" i="45"/>
  <c r="F65" i="45"/>
  <c r="G65" i="45"/>
  <c r="H65" i="45"/>
  <c r="I65" i="45"/>
  <c r="J65" i="45"/>
  <c r="K65" i="45"/>
  <c r="L65" i="45"/>
  <c r="M65" i="45"/>
  <c r="N65" i="45"/>
  <c r="O65" i="45"/>
  <c r="C66" i="45"/>
  <c r="D66" i="45"/>
  <c r="E66" i="45"/>
  <c r="F66" i="45"/>
  <c r="G66" i="45"/>
  <c r="H66" i="45"/>
  <c r="I66" i="45"/>
  <c r="J66" i="45"/>
  <c r="K66" i="45"/>
  <c r="L66" i="45"/>
  <c r="M66" i="45"/>
  <c r="N66" i="45"/>
  <c r="O66" i="45"/>
  <c r="C67" i="45"/>
  <c r="D67" i="45"/>
  <c r="E67" i="45"/>
  <c r="F67" i="45"/>
  <c r="G67" i="45"/>
  <c r="H67" i="45"/>
  <c r="I67" i="45"/>
  <c r="J67" i="45"/>
  <c r="K67" i="45"/>
  <c r="L67" i="45"/>
  <c r="M67" i="45"/>
  <c r="N67" i="45"/>
  <c r="O67" i="45"/>
  <c r="C55" i="46"/>
  <c r="D55" i="46"/>
  <c r="E55" i="46"/>
  <c r="F55" i="46"/>
  <c r="G55" i="46"/>
  <c r="H55" i="46"/>
  <c r="I55" i="46"/>
  <c r="J55" i="46"/>
  <c r="K55" i="46"/>
  <c r="L55" i="46"/>
  <c r="M55" i="46"/>
  <c r="N55" i="46"/>
  <c r="O55" i="46"/>
  <c r="C56" i="46"/>
  <c r="D56" i="46"/>
  <c r="E56" i="46"/>
  <c r="F56" i="46"/>
  <c r="G56" i="46"/>
  <c r="H56" i="46"/>
  <c r="I56" i="46"/>
  <c r="J56" i="46"/>
  <c r="K56" i="46"/>
  <c r="L56" i="46"/>
  <c r="M56" i="46"/>
  <c r="N56" i="46"/>
  <c r="O56" i="46"/>
  <c r="C57" i="46"/>
  <c r="D57" i="46"/>
  <c r="E57" i="46"/>
  <c r="F57" i="46"/>
  <c r="G57" i="46"/>
  <c r="H57" i="46"/>
  <c r="I57" i="46"/>
  <c r="J57" i="46"/>
  <c r="K57" i="46"/>
  <c r="L57" i="46"/>
  <c r="M57" i="46"/>
  <c r="N57" i="46"/>
  <c r="O57" i="46"/>
  <c r="C58" i="46"/>
  <c r="D58" i="46"/>
  <c r="E58" i="46"/>
  <c r="F58" i="46"/>
  <c r="G58" i="46"/>
  <c r="H58" i="46"/>
  <c r="I58" i="46"/>
  <c r="J58" i="46"/>
  <c r="K58" i="46"/>
  <c r="L58" i="46"/>
  <c r="M58" i="46"/>
  <c r="N58" i="46"/>
  <c r="O58" i="46"/>
  <c r="C59" i="46"/>
  <c r="D59" i="46"/>
  <c r="E59" i="46"/>
  <c r="F59" i="46"/>
  <c r="G59" i="46"/>
  <c r="H59" i="46"/>
  <c r="I59" i="46"/>
  <c r="J59" i="46"/>
  <c r="K59" i="46"/>
  <c r="L59" i="46"/>
  <c r="M59" i="46"/>
  <c r="N59" i="46"/>
  <c r="O59" i="46"/>
  <c r="C60" i="46"/>
  <c r="D60" i="46"/>
  <c r="E60" i="46"/>
  <c r="F60" i="46"/>
  <c r="G60" i="46"/>
  <c r="H60" i="46"/>
  <c r="I60" i="46"/>
  <c r="J60" i="46"/>
  <c r="K60" i="46"/>
  <c r="L60" i="46"/>
  <c r="M60" i="46"/>
  <c r="N60" i="46"/>
  <c r="O60" i="46"/>
  <c r="C61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C62" i="46"/>
  <c r="D62" i="46"/>
  <c r="E62" i="46"/>
  <c r="F62" i="46"/>
  <c r="G62" i="46"/>
  <c r="H62" i="46"/>
  <c r="I62" i="46"/>
  <c r="J62" i="46"/>
  <c r="K62" i="46"/>
  <c r="L62" i="46"/>
  <c r="M62" i="46"/>
  <c r="N62" i="46"/>
  <c r="O62" i="46"/>
  <c r="C63" i="46"/>
  <c r="D63" i="46"/>
  <c r="E63" i="46"/>
  <c r="F63" i="46"/>
  <c r="G63" i="46"/>
  <c r="H63" i="46"/>
  <c r="I63" i="46"/>
  <c r="J63" i="46"/>
  <c r="K63" i="46"/>
  <c r="L63" i="46"/>
  <c r="M63" i="46"/>
  <c r="N63" i="46"/>
  <c r="O63" i="46"/>
  <c r="C64" i="46"/>
  <c r="D64" i="46"/>
  <c r="E64" i="46"/>
  <c r="F64" i="46"/>
  <c r="G64" i="46"/>
  <c r="H64" i="46"/>
  <c r="I64" i="46"/>
  <c r="J64" i="46"/>
  <c r="K64" i="46"/>
  <c r="L64" i="46"/>
  <c r="M64" i="46"/>
  <c r="N64" i="46"/>
  <c r="O64" i="46"/>
  <c r="C65" i="46"/>
  <c r="D65" i="46"/>
  <c r="E65" i="46"/>
  <c r="F65" i="46"/>
  <c r="G65" i="46"/>
  <c r="H65" i="46"/>
  <c r="I65" i="46"/>
  <c r="J65" i="46"/>
  <c r="K65" i="46"/>
  <c r="L65" i="46"/>
  <c r="M65" i="46"/>
  <c r="N65" i="46"/>
  <c r="O65" i="46"/>
  <c r="C66" i="46"/>
  <c r="D66" i="46"/>
  <c r="E66" i="46"/>
  <c r="F66" i="46"/>
  <c r="G66" i="46"/>
  <c r="H66" i="46"/>
  <c r="I66" i="46"/>
  <c r="J66" i="46"/>
  <c r="K66" i="46"/>
  <c r="L66" i="46"/>
  <c r="M66" i="46"/>
  <c r="N66" i="46"/>
  <c r="O66" i="46"/>
  <c r="C67" i="46"/>
  <c r="D67" i="46"/>
  <c r="E67" i="46"/>
  <c r="F67" i="46"/>
  <c r="G67" i="46"/>
  <c r="H67" i="46"/>
  <c r="I67" i="46"/>
  <c r="J67" i="46"/>
  <c r="K67" i="46"/>
  <c r="L67" i="46"/>
  <c r="M67" i="46"/>
  <c r="N67" i="46"/>
  <c r="O67" i="46"/>
  <c r="C55" i="47"/>
  <c r="D55" i="47"/>
  <c r="E55" i="47"/>
  <c r="F55" i="47"/>
  <c r="G55" i="47"/>
  <c r="H55" i="47"/>
  <c r="I55" i="47"/>
  <c r="J55" i="47"/>
  <c r="K55" i="47"/>
  <c r="L55" i="47"/>
  <c r="M55" i="47"/>
  <c r="N55" i="47"/>
  <c r="O55" i="47"/>
  <c r="C56" i="47"/>
  <c r="D56" i="47"/>
  <c r="E56" i="47"/>
  <c r="F56" i="47"/>
  <c r="G56" i="47"/>
  <c r="H56" i="47"/>
  <c r="I56" i="47"/>
  <c r="J56" i="47"/>
  <c r="K56" i="47"/>
  <c r="L56" i="47"/>
  <c r="M56" i="47"/>
  <c r="N56" i="47"/>
  <c r="O56" i="47"/>
  <c r="C57" i="47"/>
  <c r="D57" i="47"/>
  <c r="E57" i="47"/>
  <c r="F57" i="47"/>
  <c r="G57" i="47"/>
  <c r="H57" i="47"/>
  <c r="I57" i="47"/>
  <c r="J57" i="47"/>
  <c r="K57" i="47"/>
  <c r="L57" i="47"/>
  <c r="M57" i="47"/>
  <c r="N57" i="47"/>
  <c r="O57" i="47"/>
  <c r="C58" i="47"/>
  <c r="D58" i="47"/>
  <c r="E58" i="47"/>
  <c r="F58" i="47"/>
  <c r="G58" i="47"/>
  <c r="H58" i="47"/>
  <c r="I58" i="47"/>
  <c r="J58" i="47"/>
  <c r="K58" i="47"/>
  <c r="L58" i="47"/>
  <c r="M58" i="47"/>
  <c r="N58" i="47"/>
  <c r="O58" i="47"/>
  <c r="C59" i="47"/>
  <c r="D59" i="47"/>
  <c r="E59" i="47"/>
  <c r="F59" i="47"/>
  <c r="G59" i="47"/>
  <c r="H59" i="47"/>
  <c r="I59" i="47"/>
  <c r="J59" i="47"/>
  <c r="K59" i="47"/>
  <c r="L59" i="47"/>
  <c r="M59" i="47"/>
  <c r="N59" i="47"/>
  <c r="O59" i="47"/>
  <c r="C60" i="47"/>
  <c r="D60" i="47"/>
  <c r="E60" i="47"/>
  <c r="F60" i="47"/>
  <c r="G60" i="47"/>
  <c r="H60" i="47"/>
  <c r="I60" i="47"/>
  <c r="J60" i="47"/>
  <c r="K60" i="47"/>
  <c r="L60" i="47"/>
  <c r="M60" i="47"/>
  <c r="N60" i="47"/>
  <c r="O60" i="47"/>
  <c r="C61" i="47"/>
  <c r="D61" i="47"/>
  <c r="E61" i="47"/>
  <c r="F61" i="47"/>
  <c r="G61" i="47"/>
  <c r="H61" i="47"/>
  <c r="I61" i="47"/>
  <c r="J61" i="47"/>
  <c r="K61" i="47"/>
  <c r="L61" i="47"/>
  <c r="M61" i="47"/>
  <c r="N61" i="47"/>
  <c r="O61" i="47"/>
  <c r="C62" i="47"/>
  <c r="D62" i="47"/>
  <c r="E62" i="47"/>
  <c r="F62" i="47"/>
  <c r="G62" i="47"/>
  <c r="H62" i="47"/>
  <c r="I62" i="47"/>
  <c r="J62" i="47"/>
  <c r="K62" i="47"/>
  <c r="L62" i="47"/>
  <c r="M62" i="47"/>
  <c r="N62" i="47"/>
  <c r="O62" i="47"/>
  <c r="C63" i="47"/>
  <c r="D63" i="47"/>
  <c r="E63" i="47"/>
  <c r="F63" i="47"/>
  <c r="G63" i="47"/>
  <c r="H63" i="47"/>
  <c r="I63" i="47"/>
  <c r="J63" i="47"/>
  <c r="K63" i="47"/>
  <c r="L63" i="47"/>
  <c r="M63" i="47"/>
  <c r="N63" i="47"/>
  <c r="O63" i="47"/>
  <c r="C64" i="47"/>
  <c r="D64" i="47"/>
  <c r="E64" i="47"/>
  <c r="F64" i="47"/>
  <c r="G64" i="47"/>
  <c r="H64" i="47"/>
  <c r="I64" i="47"/>
  <c r="J64" i="47"/>
  <c r="K64" i="47"/>
  <c r="L64" i="47"/>
  <c r="M64" i="47"/>
  <c r="N64" i="47"/>
  <c r="O64" i="47"/>
  <c r="C65" i="47"/>
  <c r="D65" i="47"/>
  <c r="E65" i="47"/>
  <c r="F65" i="47"/>
  <c r="G65" i="47"/>
  <c r="H65" i="47"/>
  <c r="I65" i="47"/>
  <c r="J65" i="47"/>
  <c r="K65" i="47"/>
  <c r="L65" i="47"/>
  <c r="M65" i="47"/>
  <c r="N65" i="47"/>
  <c r="O65" i="47"/>
  <c r="C66" i="47"/>
  <c r="D66" i="47"/>
  <c r="E66" i="47"/>
  <c r="F66" i="47"/>
  <c r="G66" i="47"/>
  <c r="H66" i="47"/>
  <c r="I66" i="47"/>
  <c r="J66" i="47"/>
  <c r="K66" i="47"/>
  <c r="L66" i="47"/>
  <c r="M66" i="47"/>
  <c r="N66" i="47"/>
  <c r="O66" i="47"/>
  <c r="C67" i="47"/>
  <c r="D67" i="47"/>
  <c r="E67" i="47"/>
  <c r="F67" i="47"/>
  <c r="G67" i="47"/>
  <c r="H67" i="47"/>
  <c r="I67" i="47"/>
  <c r="J67" i="47"/>
  <c r="K67" i="47"/>
  <c r="L67" i="47"/>
  <c r="M67" i="47"/>
  <c r="N67" i="47"/>
  <c r="O67" i="47"/>
  <c r="C55" i="48"/>
  <c r="D55" i="48"/>
  <c r="E55" i="48"/>
  <c r="F55" i="48"/>
  <c r="G55" i="48"/>
  <c r="H55" i="48"/>
  <c r="I55" i="48"/>
  <c r="J55" i="48"/>
  <c r="K55" i="48"/>
  <c r="L55" i="48"/>
  <c r="M55" i="48"/>
  <c r="N55" i="48"/>
  <c r="O55" i="48"/>
  <c r="C56" i="48"/>
  <c r="D56" i="48"/>
  <c r="E56" i="48"/>
  <c r="F56" i="48"/>
  <c r="G56" i="48"/>
  <c r="H56" i="48"/>
  <c r="I56" i="48"/>
  <c r="J56" i="48"/>
  <c r="K56" i="48"/>
  <c r="L56" i="48"/>
  <c r="M56" i="48"/>
  <c r="N56" i="48"/>
  <c r="O56" i="48"/>
  <c r="C57" i="48"/>
  <c r="D57" i="48"/>
  <c r="E57" i="48"/>
  <c r="F57" i="48"/>
  <c r="G57" i="48"/>
  <c r="H57" i="48"/>
  <c r="I57" i="48"/>
  <c r="J57" i="48"/>
  <c r="K57" i="48"/>
  <c r="L57" i="48"/>
  <c r="M57" i="48"/>
  <c r="N57" i="48"/>
  <c r="O57" i="48"/>
  <c r="C58" i="48"/>
  <c r="D58" i="48"/>
  <c r="E58" i="48"/>
  <c r="F58" i="48"/>
  <c r="G58" i="48"/>
  <c r="H58" i="48"/>
  <c r="I58" i="48"/>
  <c r="J58" i="48"/>
  <c r="K58" i="48"/>
  <c r="L58" i="48"/>
  <c r="M58" i="48"/>
  <c r="N58" i="48"/>
  <c r="O58" i="48"/>
  <c r="C59" i="48"/>
  <c r="D59" i="48"/>
  <c r="E59" i="48"/>
  <c r="F59" i="48"/>
  <c r="G59" i="48"/>
  <c r="H59" i="48"/>
  <c r="I59" i="48"/>
  <c r="J59" i="48"/>
  <c r="K59" i="48"/>
  <c r="L59" i="48"/>
  <c r="M59" i="48"/>
  <c r="N59" i="48"/>
  <c r="O59" i="48"/>
  <c r="C60" i="48"/>
  <c r="D60" i="48"/>
  <c r="E60" i="48"/>
  <c r="F60" i="48"/>
  <c r="G60" i="48"/>
  <c r="H60" i="48"/>
  <c r="I60" i="48"/>
  <c r="J60" i="48"/>
  <c r="K60" i="48"/>
  <c r="L60" i="48"/>
  <c r="M60" i="48"/>
  <c r="N60" i="48"/>
  <c r="O60" i="48"/>
  <c r="C61" i="48"/>
  <c r="D61" i="48"/>
  <c r="E61" i="48"/>
  <c r="F61" i="48"/>
  <c r="G61" i="48"/>
  <c r="H61" i="48"/>
  <c r="I61" i="48"/>
  <c r="J61" i="48"/>
  <c r="K61" i="48"/>
  <c r="L61" i="48"/>
  <c r="M61" i="48"/>
  <c r="N61" i="48"/>
  <c r="O61" i="48"/>
  <c r="C62" i="48"/>
  <c r="D62" i="48"/>
  <c r="E62" i="48"/>
  <c r="F62" i="48"/>
  <c r="G62" i="48"/>
  <c r="H62" i="48"/>
  <c r="I62" i="48"/>
  <c r="J62" i="48"/>
  <c r="K62" i="48"/>
  <c r="L62" i="48"/>
  <c r="M62" i="48"/>
  <c r="N62" i="48"/>
  <c r="O62" i="48"/>
  <c r="C63" i="48"/>
  <c r="D63" i="48"/>
  <c r="E63" i="48"/>
  <c r="F63" i="48"/>
  <c r="G63" i="48"/>
  <c r="H63" i="48"/>
  <c r="I63" i="48"/>
  <c r="J63" i="48"/>
  <c r="K63" i="48"/>
  <c r="L63" i="48"/>
  <c r="M63" i="48"/>
  <c r="N63" i="48"/>
  <c r="O63" i="48"/>
  <c r="C64" i="48"/>
  <c r="D64" i="48"/>
  <c r="E64" i="48"/>
  <c r="F64" i="48"/>
  <c r="G64" i="48"/>
  <c r="H64" i="48"/>
  <c r="I64" i="48"/>
  <c r="J64" i="48"/>
  <c r="K64" i="48"/>
  <c r="L64" i="48"/>
  <c r="M64" i="48"/>
  <c r="N64" i="48"/>
  <c r="O64" i="48"/>
  <c r="C65" i="48"/>
  <c r="D65" i="48"/>
  <c r="E65" i="48"/>
  <c r="F65" i="48"/>
  <c r="G65" i="48"/>
  <c r="H65" i="48"/>
  <c r="I65" i="48"/>
  <c r="J65" i="48"/>
  <c r="K65" i="48"/>
  <c r="L65" i="48"/>
  <c r="M65" i="48"/>
  <c r="N65" i="48"/>
  <c r="O65" i="48"/>
  <c r="C66" i="48"/>
  <c r="D66" i="48"/>
  <c r="E66" i="48"/>
  <c r="F66" i="48"/>
  <c r="G66" i="48"/>
  <c r="H66" i="48"/>
  <c r="I66" i="48"/>
  <c r="J66" i="48"/>
  <c r="K66" i="48"/>
  <c r="L66" i="48"/>
  <c r="M66" i="48"/>
  <c r="N66" i="48"/>
  <c r="O66" i="48"/>
  <c r="C67" i="48"/>
  <c r="D67" i="48"/>
  <c r="E67" i="48"/>
  <c r="F67" i="48"/>
  <c r="G67" i="48"/>
  <c r="H67" i="48"/>
  <c r="I67" i="48"/>
  <c r="J67" i="48"/>
  <c r="K67" i="48"/>
  <c r="L67" i="48"/>
  <c r="M67" i="48"/>
  <c r="N67" i="48"/>
  <c r="O67" i="48"/>
  <c r="C55" i="49"/>
  <c r="D55" i="49"/>
  <c r="E55" i="49"/>
  <c r="F55" i="49"/>
  <c r="G55" i="49"/>
  <c r="H55" i="49"/>
  <c r="I55" i="49"/>
  <c r="J55" i="49"/>
  <c r="K55" i="49"/>
  <c r="L55" i="49"/>
  <c r="M55" i="49"/>
  <c r="N55" i="49"/>
  <c r="O55" i="49"/>
  <c r="C56" i="49"/>
  <c r="D56" i="49"/>
  <c r="E56" i="49"/>
  <c r="F56" i="49"/>
  <c r="G56" i="49"/>
  <c r="H56" i="49"/>
  <c r="I56" i="49"/>
  <c r="J56" i="49"/>
  <c r="K56" i="49"/>
  <c r="L56" i="49"/>
  <c r="M56" i="49"/>
  <c r="N56" i="49"/>
  <c r="O56" i="49"/>
  <c r="C57" i="49"/>
  <c r="D57" i="49"/>
  <c r="E57" i="49"/>
  <c r="F57" i="49"/>
  <c r="G57" i="49"/>
  <c r="H57" i="49"/>
  <c r="I57" i="49"/>
  <c r="J57" i="49"/>
  <c r="K57" i="49"/>
  <c r="L57" i="49"/>
  <c r="M57" i="49"/>
  <c r="N57" i="49"/>
  <c r="O57" i="49"/>
  <c r="C58" i="49"/>
  <c r="D58" i="49"/>
  <c r="E58" i="49"/>
  <c r="F58" i="49"/>
  <c r="G58" i="49"/>
  <c r="H58" i="49"/>
  <c r="I58" i="49"/>
  <c r="J58" i="49"/>
  <c r="K58" i="49"/>
  <c r="L58" i="49"/>
  <c r="M58" i="49"/>
  <c r="N58" i="49"/>
  <c r="O58" i="49"/>
  <c r="C59" i="49"/>
  <c r="D59" i="49"/>
  <c r="E59" i="49"/>
  <c r="F59" i="49"/>
  <c r="G59" i="49"/>
  <c r="H59" i="49"/>
  <c r="I59" i="49"/>
  <c r="J59" i="49"/>
  <c r="K59" i="49"/>
  <c r="L59" i="49"/>
  <c r="M59" i="49"/>
  <c r="N59" i="49"/>
  <c r="O59" i="49"/>
  <c r="C60" i="49"/>
  <c r="D60" i="49"/>
  <c r="E60" i="49"/>
  <c r="F60" i="49"/>
  <c r="G60" i="49"/>
  <c r="H60" i="49"/>
  <c r="I60" i="49"/>
  <c r="J60" i="49"/>
  <c r="K60" i="49"/>
  <c r="L60" i="49"/>
  <c r="M60" i="49"/>
  <c r="N60" i="49"/>
  <c r="O60" i="49"/>
  <c r="C61" i="49"/>
  <c r="D61" i="49"/>
  <c r="E61" i="49"/>
  <c r="F61" i="49"/>
  <c r="G61" i="49"/>
  <c r="H61" i="49"/>
  <c r="I61" i="49"/>
  <c r="J61" i="49"/>
  <c r="K61" i="49"/>
  <c r="L61" i="49"/>
  <c r="M61" i="49"/>
  <c r="N61" i="49"/>
  <c r="O61" i="49"/>
  <c r="C62" i="49"/>
  <c r="D62" i="49"/>
  <c r="E62" i="49"/>
  <c r="F62" i="49"/>
  <c r="G62" i="49"/>
  <c r="H62" i="49"/>
  <c r="I62" i="49"/>
  <c r="J62" i="49"/>
  <c r="K62" i="49"/>
  <c r="L62" i="49"/>
  <c r="M62" i="49"/>
  <c r="N62" i="49"/>
  <c r="O62" i="49"/>
  <c r="C63" i="49"/>
  <c r="D63" i="49"/>
  <c r="E63" i="49"/>
  <c r="F63" i="49"/>
  <c r="G63" i="49"/>
  <c r="H63" i="49"/>
  <c r="I63" i="49"/>
  <c r="J63" i="49"/>
  <c r="K63" i="49"/>
  <c r="L63" i="49"/>
  <c r="M63" i="49"/>
  <c r="N63" i="49"/>
  <c r="O63" i="49"/>
  <c r="C64" i="49"/>
  <c r="D64" i="49"/>
  <c r="E64" i="49"/>
  <c r="F64" i="49"/>
  <c r="G64" i="49"/>
  <c r="H64" i="49"/>
  <c r="I64" i="49"/>
  <c r="J64" i="49"/>
  <c r="K64" i="49"/>
  <c r="L64" i="49"/>
  <c r="M64" i="49"/>
  <c r="N64" i="49"/>
  <c r="O64" i="49"/>
  <c r="C65" i="49"/>
  <c r="D65" i="49"/>
  <c r="E65" i="49"/>
  <c r="F65" i="49"/>
  <c r="G65" i="49"/>
  <c r="H65" i="49"/>
  <c r="I65" i="49"/>
  <c r="J65" i="49"/>
  <c r="K65" i="49"/>
  <c r="L65" i="49"/>
  <c r="M65" i="49"/>
  <c r="N65" i="49"/>
  <c r="O65" i="49"/>
  <c r="C66" i="49"/>
  <c r="D66" i="49"/>
  <c r="E66" i="49"/>
  <c r="F66" i="49"/>
  <c r="G66" i="49"/>
  <c r="H66" i="49"/>
  <c r="I66" i="49"/>
  <c r="J66" i="49"/>
  <c r="K66" i="49"/>
  <c r="L66" i="49"/>
  <c r="M66" i="49"/>
  <c r="N66" i="49"/>
  <c r="O66" i="49"/>
  <c r="C67" i="49"/>
  <c r="D67" i="49"/>
  <c r="E67" i="49"/>
  <c r="F67" i="49"/>
  <c r="G67" i="49"/>
  <c r="H67" i="49"/>
  <c r="I67" i="49"/>
  <c r="J67" i="49"/>
  <c r="K67" i="49"/>
  <c r="L67" i="49"/>
  <c r="M67" i="49"/>
  <c r="N67" i="49"/>
  <c r="O67" i="49"/>
  <c r="C55" i="50"/>
  <c r="D55" i="50"/>
  <c r="E55" i="50"/>
  <c r="F55" i="50"/>
  <c r="G55" i="50"/>
  <c r="H55" i="50"/>
  <c r="I55" i="50"/>
  <c r="J55" i="50"/>
  <c r="K55" i="50"/>
  <c r="L55" i="50"/>
  <c r="M55" i="50"/>
  <c r="N55" i="50"/>
  <c r="O55" i="50"/>
  <c r="C56" i="50"/>
  <c r="D56" i="50"/>
  <c r="E56" i="50"/>
  <c r="F56" i="50"/>
  <c r="G56" i="50"/>
  <c r="H56" i="50"/>
  <c r="I56" i="50"/>
  <c r="J56" i="50"/>
  <c r="K56" i="50"/>
  <c r="L56" i="50"/>
  <c r="M56" i="50"/>
  <c r="N56" i="50"/>
  <c r="O56" i="50"/>
  <c r="C57" i="50"/>
  <c r="D57" i="50"/>
  <c r="E57" i="50"/>
  <c r="F57" i="50"/>
  <c r="G57" i="50"/>
  <c r="H57" i="50"/>
  <c r="I57" i="50"/>
  <c r="J57" i="50"/>
  <c r="K57" i="50"/>
  <c r="L57" i="50"/>
  <c r="M57" i="50"/>
  <c r="N57" i="50"/>
  <c r="O57" i="50"/>
  <c r="C58" i="50"/>
  <c r="D58" i="50"/>
  <c r="E58" i="50"/>
  <c r="F58" i="50"/>
  <c r="G58" i="50"/>
  <c r="H58" i="50"/>
  <c r="I58" i="50"/>
  <c r="J58" i="50"/>
  <c r="K58" i="50"/>
  <c r="L58" i="50"/>
  <c r="M58" i="50"/>
  <c r="N58" i="50"/>
  <c r="O58" i="50"/>
  <c r="C59" i="50"/>
  <c r="D59" i="50"/>
  <c r="E59" i="50"/>
  <c r="F59" i="50"/>
  <c r="G59" i="50"/>
  <c r="H59" i="50"/>
  <c r="I59" i="50"/>
  <c r="J59" i="50"/>
  <c r="K59" i="50"/>
  <c r="L59" i="50"/>
  <c r="M59" i="50"/>
  <c r="N59" i="50"/>
  <c r="O59" i="50"/>
  <c r="C60" i="50"/>
  <c r="D60" i="50"/>
  <c r="E60" i="50"/>
  <c r="F60" i="50"/>
  <c r="G60" i="50"/>
  <c r="H60" i="50"/>
  <c r="I60" i="50"/>
  <c r="J60" i="50"/>
  <c r="K60" i="50"/>
  <c r="L60" i="50"/>
  <c r="M60" i="50"/>
  <c r="N60" i="50"/>
  <c r="O60" i="50"/>
  <c r="C61" i="50"/>
  <c r="D61" i="50"/>
  <c r="E61" i="50"/>
  <c r="F61" i="50"/>
  <c r="G61" i="50"/>
  <c r="H61" i="50"/>
  <c r="I61" i="50"/>
  <c r="J61" i="50"/>
  <c r="K61" i="50"/>
  <c r="L61" i="50"/>
  <c r="M61" i="50"/>
  <c r="N61" i="50"/>
  <c r="O61" i="50"/>
  <c r="C62" i="50"/>
  <c r="D62" i="50"/>
  <c r="E62" i="50"/>
  <c r="F62" i="50"/>
  <c r="G62" i="50"/>
  <c r="H62" i="50"/>
  <c r="I62" i="50"/>
  <c r="J62" i="50"/>
  <c r="K62" i="50"/>
  <c r="L62" i="50"/>
  <c r="M62" i="50"/>
  <c r="N62" i="50"/>
  <c r="O62" i="50"/>
  <c r="C63" i="50"/>
  <c r="D63" i="50"/>
  <c r="E63" i="50"/>
  <c r="F63" i="50"/>
  <c r="G63" i="50"/>
  <c r="H63" i="50"/>
  <c r="I63" i="50"/>
  <c r="J63" i="50"/>
  <c r="K63" i="50"/>
  <c r="L63" i="50"/>
  <c r="M63" i="50"/>
  <c r="N63" i="50"/>
  <c r="O63" i="50"/>
  <c r="C64" i="50"/>
  <c r="D64" i="50"/>
  <c r="E64" i="50"/>
  <c r="F64" i="50"/>
  <c r="G64" i="50"/>
  <c r="H64" i="50"/>
  <c r="I64" i="50"/>
  <c r="J64" i="50"/>
  <c r="K64" i="50"/>
  <c r="L64" i="50"/>
  <c r="M64" i="50"/>
  <c r="N64" i="50"/>
  <c r="O64" i="50"/>
  <c r="C65" i="50"/>
  <c r="D65" i="50"/>
  <c r="E65" i="50"/>
  <c r="F65" i="50"/>
  <c r="G65" i="50"/>
  <c r="H65" i="50"/>
  <c r="I65" i="50"/>
  <c r="J65" i="50"/>
  <c r="K65" i="50"/>
  <c r="L65" i="50"/>
  <c r="M65" i="50"/>
  <c r="N65" i="50"/>
  <c r="O65" i="50"/>
  <c r="C66" i="50"/>
  <c r="D66" i="50"/>
  <c r="E66" i="50"/>
  <c r="F66" i="50"/>
  <c r="G66" i="50"/>
  <c r="H66" i="50"/>
  <c r="I66" i="50"/>
  <c r="J66" i="50"/>
  <c r="K66" i="50"/>
  <c r="L66" i="50"/>
  <c r="M66" i="50"/>
  <c r="N66" i="50"/>
  <c r="O66" i="50"/>
  <c r="C67" i="50"/>
  <c r="D67" i="50"/>
  <c r="E67" i="50"/>
  <c r="F67" i="50"/>
  <c r="G67" i="50"/>
  <c r="H67" i="50"/>
  <c r="I67" i="50"/>
  <c r="J67" i="50"/>
  <c r="K67" i="50"/>
  <c r="L67" i="50"/>
  <c r="M67" i="50"/>
  <c r="N67" i="50"/>
  <c r="O67" i="50"/>
  <c r="C55" i="51"/>
  <c r="D55" i="51"/>
  <c r="E55" i="51"/>
  <c r="F55" i="51"/>
  <c r="G55" i="51"/>
  <c r="H55" i="51"/>
  <c r="I55" i="51"/>
  <c r="J55" i="51"/>
  <c r="K55" i="51"/>
  <c r="L55" i="51"/>
  <c r="M55" i="51"/>
  <c r="N55" i="51"/>
  <c r="O55" i="51"/>
  <c r="C56" i="51"/>
  <c r="D56" i="51"/>
  <c r="E56" i="51"/>
  <c r="F56" i="51"/>
  <c r="G56" i="51"/>
  <c r="H56" i="51"/>
  <c r="I56" i="51"/>
  <c r="J56" i="51"/>
  <c r="K56" i="51"/>
  <c r="L56" i="51"/>
  <c r="M56" i="51"/>
  <c r="N56" i="51"/>
  <c r="O56" i="51"/>
  <c r="C57" i="51"/>
  <c r="D57" i="51"/>
  <c r="E57" i="51"/>
  <c r="F57" i="51"/>
  <c r="G57" i="51"/>
  <c r="H57" i="51"/>
  <c r="I57" i="51"/>
  <c r="J57" i="51"/>
  <c r="K57" i="51"/>
  <c r="L57" i="51"/>
  <c r="M57" i="51"/>
  <c r="N57" i="51"/>
  <c r="O57" i="51"/>
  <c r="C58" i="51"/>
  <c r="D58" i="51"/>
  <c r="E58" i="51"/>
  <c r="F58" i="51"/>
  <c r="G58" i="51"/>
  <c r="H58" i="51"/>
  <c r="I58" i="51"/>
  <c r="J58" i="51"/>
  <c r="K58" i="51"/>
  <c r="L58" i="51"/>
  <c r="M58" i="51"/>
  <c r="N58" i="51"/>
  <c r="O58" i="51"/>
  <c r="C59" i="51"/>
  <c r="D59" i="51"/>
  <c r="E59" i="51"/>
  <c r="F59" i="51"/>
  <c r="G59" i="51"/>
  <c r="H59" i="51"/>
  <c r="I59" i="51"/>
  <c r="J59" i="51"/>
  <c r="K59" i="51"/>
  <c r="L59" i="51"/>
  <c r="M59" i="51"/>
  <c r="N59" i="51"/>
  <c r="O59" i="51"/>
  <c r="C60" i="51"/>
  <c r="D60" i="51"/>
  <c r="E60" i="51"/>
  <c r="F60" i="51"/>
  <c r="G60" i="51"/>
  <c r="H60" i="51"/>
  <c r="I60" i="51"/>
  <c r="J60" i="51"/>
  <c r="K60" i="51"/>
  <c r="L60" i="51"/>
  <c r="M60" i="51"/>
  <c r="N60" i="51"/>
  <c r="O60" i="51"/>
  <c r="C61" i="51"/>
  <c r="D61" i="51"/>
  <c r="E61" i="51"/>
  <c r="F61" i="51"/>
  <c r="G61" i="51"/>
  <c r="H61" i="51"/>
  <c r="I61" i="51"/>
  <c r="J61" i="51"/>
  <c r="K61" i="51"/>
  <c r="L61" i="51"/>
  <c r="M61" i="51"/>
  <c r="N61" i="51"/>
  <c r="O61" i="51"/>
  <c r="C62" i="51"/>
  <c r="D62" i="51"/>
  <c r="E62" i="51"/>
  <c r="F62" i="51"/>
  <c r="G62" i="51"/>
  <c r="H62" i="51"/>
  <c r="I62" i="51"/>
  <c r="J62" i="51"/>
  <c r="K62" i="51"/>
  <c r="L62" i="51"/>
  <c r="M62" i="51"/>
  <c r="N62" i="51"/>
  <c r="O62" i="51"/>
  <c r="C63" i="51"/>
  <c r="D63" i="51"/>
  <c r="E63" i="51"/>
  <c r="F63" i="51"/>
  <c r="G63" i="51"/>
  <c r="H63" i="51"/>
  <c r="I63" i="51"/>
  <c r="J63" i="51"/>
  <c r="K63" i="51"/>
  <c r="L63" i="51"/>
  <c r="M63" i="51"/>
  <c r="N63" i="51"/>
  <c r="O63" i="51"/>
  <c r="C64" i="51"/>
  <c r="D64" i="51"/>
  <c r="E64" i="51"/>
  <c r="F64" i="51"/>
  <c r="G64" i="51"/>
  <c r="H64" i="51"/>
  <c r="I64" i="51"/>
  <c r="J64" i="51"/>
  <c r="K64" i="51"/>
  <c r="L64" i="51"/>
  <c r="M64" i="51"/>
  <c r="N64" i="51"/>
  <c r="O64" i="51"/>
  <c r="C65" i="51"/>
  <c r="D65" i="51"/>
  <c r="E65" i="51"/>
  <c r="F65" i="51"/>
  <c r="G65" i="51"/>
  <c r="H65" i="51"/>
  <c r="I65" i="51"/>
  <c r="J65" i="51"/>
  <c r="K65" i="51"/>
  <c r="L65" i="51"/>
  <c r="M65" i="51"/>
  <c r="N65" i="51"/>
  <c r="O65" i="51"/>
  <c r="C66" i="51"/>
  <c r="D66" i="51"/>
  <c r="E66" i="51"/>
  <c r="F66" i="51"/>
  <c r="G66" i="51"/>
  <c r="H66" i="51"/>
  <c r="I66" i="51"/>
  <c r="J66" i="51"/>
  <c r="K66" i="51"/>
  <c r="L66" i="51"/>
  <c r="M66" i="51"/>
  <c r="N66" i="51"/>
  <c r="O66" i="51"/>
  <c r="C67" i="51"/>
  <c r="D67" i="51"/>
  <c r="E67" i="51"/>
  <c r="F67" i="51"/>
  <c r="G67" i="51"/>
  <c r="H67" i="51"/>
  <c r="I67" i="51"/>
  <c r="J67" i="51"/>
  <c r="K67" i="51"/>
  <c r="L67" i="51"/>
  <c r="M67" i="51"/>
  <c r="N67" i="51"/>
  <c r="O67" i="51"/>
  <c r="C55" i="17"/>
  <c r="D55" i="17"/>
  <c r="E55" i="17"/>
  <c r="F55" i="17"/>
  <c r="G55" i="17"/>
  <c r="H55" i="17"/>
  <c r="I55" i="17"/>
  <c r="J55" i="17"/>
  <c r="K55" i="17"/>
  <c r="L55" i="17"/>
  <c r="M55" i="17"/>
  <c r="N55" i="17"/>
  <c r="O55" i="17"/>
  <c r="C56" i="17"/>
  <c r="D56" i="17"/>
  <c r="E56" i="17"/>
  <c r="F56" i="17"/>
  <c r="G56" i="17"/>
  <c r="H56" i="17"/>
  <c r="I56" i="17"/>
  <c r="J56" i="17"/>
  <c r="K56" i="17"/>
  <c r="L56" i="17"/>
  <c r="M56" i="17"/>
  <c r="N56" i="17"/>
  <c r="O56" i="17"/>
  <c r="C57" i="17"/>
  <c r="D57" i="17"/>
  <c r="E57" i="17"/>
  <c r="F57" i="17"/>
  <c r="G57" i="17"/>
  <c r="H57" i="17"/>
  <c r="I57" i="17"/>
  <c r="J57" i="17"/>
  <c r="K57" i="17"/>
  <c r="L57" i="17"/>
  <c r="M57" i="17"/>
  <c r="N57" i="17"/>
  <c r="O57" i="17"/>
  <c r="C58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C59" i="17"/>
  <c r="D59" i="17"/>
  <c r="E59" i="17"/>
  <c r="F59" i="17"/>
  <c r="G59" i="17"/>
  <c r="H59" i="17"/>
  <c r="I59" i="17"/>
  <c r="J59" i="17"/>
  <c r="K59" i="17"/>
  <c r="L59" i="17"/>
  <c r="M59" i="17"/>
  <c r="N59" i="17"/>
  <c r="O59" i="17"/>
  <c r="C60" i="17"/>
  <c r="D60" i="17"/>
  <c r="E60" i="17"/>
  <c r="F60" i="17"/>
  <c r="G60" i="17"/>
  <c r="H60" i="17"/>
  <c r="I60" i="17"/>
  <c r="J60" i="17"/>
  <c r="K60" i="17"/>
  <c r="L60" i="17"/>
  <c r="M60" i="17"/>
  <c r="N60" i="17"/>
  <c r="O60" i="17"/>
  <c r="C61" i="17"/>
  <c r="D61" i="17"/>
  <c r="E61" i="17"/>
  <c r="F61" i="17"/>
  <c r="G61" i="17"/>
  <c r="H61" i="17"/>
  <c r="I61" i="17"/>
  <c r="J61" i="17"/>
  <c r="K61" i="17"/>
  <c r="L61" i="17"/>
  <c r="M61" i="17"/>
  <c r="N61" i="17"/>
  <c r="O61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O62" i="17"/>
  <c r="C63" i="17"/>
  <c r="D63" i="17"/>
  <c r="E63" i="17"/>
  <c r="F63" i="17"/>
  <c r="G63" i="17"/>
  <c r="H63" i="17"/>
  <c r="I63" i="17"/>
  <c r="J63" i="17"/>
  <c r="K63" i="17"/>
  <c r="L63" i="17"/>
  <c r="M63" i="17"/>
  <c r="N63" i="17"/>
  <c r="O63" i="17"/>
  <c r="C64" i="17"/>
  <c r="D64" i="17"/>
  <c r="E64" i="17"/>
  <c r="F64" i="17"/>
  <c r="G64" i="17"/>
  <c r="H64" i="17"/>
  <c r="I64" i="17"/>
  <c r="J64" i="17"/>
  <c r="K64" i="17"/>
  <c r="L64" i="17"/>
  <c r="M64" i="17"/>
  <c r="N64" i="17"/>
  <c r="O64" i="17"/>
  <c r="C65" i="17"/>
  <c r="D65" i="17"/>
  <c r="E65" i="17"/>
  <c r="F65" i="17"/>
  <c r="G65" i="17"/>
  <c r="H65" i="17"/>
  <c r="I65" i="17"/>
  <c r="J65" i="17"/>
  <c r="K65" i="17"/>
  <c r="L65" i="17"/>
  <c r="M65" i="17"/>
  <c r="N65" i="17"/>
  <c r="O65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O66" i="17"/>
  <c r="C67" i="17"/>
  <c r="C67" i="82" s="1"/>
  <c r="D67" i="17"/>
  <c r="E67" i="17"/>
  <c r="F67" i="17"/>
  <c r="G67" i="17"/>
  <c r="H67" i="17"/>
  <c r="I67" i="17"/>
  <c r="J67" i="17"/>
  <c r="K67" i="17"/>
  <c r="L67" i="17"/>
  <c r="M67" i="17"/>
  <c r="N67" i="17"/>
  <c r="O67" i="17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O54" i="81"/>
  <c r="N54" i="81"/>
  <c r="M54" i="81"/>
  <c r="L54" i="81"/>
  <c r="K54" i="81"/>
  <c r="J54" i="81"/>
  <c r="I54" i="81"/>
  <c r="H54" i="81"/>
  <c r="G54" i="81"/>
  <c r="F54" i="81"/>
  <c r="E54" i="81"/>
  <c r="D54" i="81"/>
  <c r="C54" i="81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O54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4" i="32"/>
  <c r="N54" i="32"/>
  <c r="M54" i="32"/>
  <c r="L54" i="32"/>
  <c r="K54" i="32"/>
  <c r="J54" i="32"/>
  <c r="I54" i="32"/>
  <c r="H54" i="32"/>
  <c r="G54" i="32"/>
  <c r="F54" i="32"/>
  <c r="E54" i="32"/>
  <c r="D54" i="32"/>
  <c r="C54" i="32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O54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O54" i="35"/>
  <c r="N54" i="35"/>
  <c r="M54" i="35"/>
  <c r="L54" i="35"/>
  <c r="K54" i="35"/>
  <c r="J54" i="35"/>
  <c r="I54" i="35"/>
  <c r="H54" i="35"/>
  <c r="G54" i="35"/>
  <c r="F54" i="35"/>
  <c r="E54" i="35"/>
  <c r="D54" i="35"/>
  <c r="C54" i="35"/>
  <c r="O54" i="36"/>
  <c r="N54" i="36"/>
  <c r="M54" i="36"/>
  <c r="L54" i="36"/>
  <c r="K54" i="36"/>
  <c r="J54" i="36"/>
  <c r="I54" i="36"/>
  <c r="H54" i="36"/>
  <c r="G54" i="36"/>
  <c r="F54" i="36"/>
  <c r="E54" i="36"/>
  <c r="D54" i="36"/>
  <c r="C54" i="36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O54" i="38"/>
  <c r="N54" i="38"/>
  <c r="M54" i="38"/>
  <c r="L54" i="38"/>
  <c r="K54" i="38"/>
  <c r="J54" i="38"/>
  <c r="I54" i="38"/>
  <c r="H54" i="38"/>
  <c r="G54" i="38"/>
  <c r="F54" i="38"/>
  <c r="E54" i="38"/>
  <c r="D54" i="38"/>
  <c r="C54" i="38"/>
  <c r="O54" i="39"/>
  <c r="N54" i="39"/>
  <c r="M54" i="39"/>
  <c r="L54" i="39"/>
  <c r="K54" i="39"/>
  <c r="J54" i="39"/>
  <c r="I54" i="39"/>
  <c r="H54" i="39"/>
  <c r="G54" i="39"/>
  <c r="F54" i="39"/>
  <c r="E54" i="39"/>
  <c r="D54" i="39"/>
  <c r="C54" i="39"/>
  <c r="O54" i="40"/>
  <c r="N54" i="40"/>
  <c r="M54" i="40"/>
  <c r="L54" i="40"/>
  <c r="K54" i="40"/>
  <c r="J54" i="40"/>
  <c r="I54" i="40"/>
  <c r="H54" i="40"/>
  <c r="G54" i="40"/>
  <c r="F54" i="40"/>
  <c r="E54" i="40"/>
  <c r="D54" i="40"/>
  <c r="C54" i="40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O54" i="42"/>
  <c r="N54" i="42"/>
  <c r="M54" i="42"/>
  <c r="L54" i="42"/>
  <c r="K54" i="42"/>
  <c r="J54" i="42"/>
  <c r="I54" i="42"/>
  <c r="H54" i="42"/>
  <c r="G54" i="42"/>
  <c r="F54" i="42"/>
  <c r="E54" i="42"/>
  <c r="D54" i="42"/>
  <c r="C54" i="42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O54" i="44"/>
  <c r="N54" i="44"/>
  <c r="M54" i="44"/>
  <c r="L54" i="44"/>
  <c r="K54" i="44"/>
  <c r="J54" i="44"/>
  <c r="I54" i="44"/>
  <c r="H54" i="44"/>
  <c r="G54" i="44"/>
  <c r="F54" i="44"/>
  <c r="E54" i="44"/>
  <c r="D54" i="44"/>
  <c r="C54" i="44"/>
  <c r="O54" i="45"/>
  <c r="N54" i="45"/>
  <c r="M54" i="45"/>
  <c r="L54" i="45"/>
  <c r="K54" i="45"/>
  <c r="J54" i="45"/>
  <c r="I54" i="45"/>
  <c r="H54" i="45"/>
  <c r="G54" i="45"/>
  <c r="F54" i="45"/>
  <c r="E54" i="45"/>
  <c r="D54" i="45"/>
  <c r="C54" i="45"/>
  <c r="O54" i="46"/>
  <c r="N54" i="46"/>
  <c r="M54" i="46"/>
  <c r="L54" i="46"/>
  <c r="K54" i="46"/>
  <c r="J54" i="46"/>
  <c r="I54" i="46"/>
  <c r="H54" i="46"/>
  <c r="G54" i="46"/>
  <c r="F54" i="46"/>
  <c r="E54" i="46"/>
  <c r="D54" i="46"/>
  <c r="C54" i="46"/>
  <c r="O54" i="47"/>
  <c r="N54" i="47"/>
  <c r="M54" i="47"/>
  <c r="L54" i="47"/>
  <c r="K54" i="47"/>
  <c r="J54" i="47"/>
  <c r="I54" i="47"/>
  <c r="H54" i="47"/>
  <c r="G54" i="47"/>
  <c r="F54" i="47"/>
  <c r="E54" i="47"/>
  <c r="D54" i="47"/>
  <c r="C54" i="47"/>
  <c r="O54" i="48"/>
  <c r="N54" i="48"/>
  <c r="M54" i="48"/>
  <c r="L54" i="48"/>
  <c r="K54" i="48"/>
  <c r="J54" i="48"/>
  <c r="I54" i="48"/>
  <c r="H54" i="48"/>
  <c r="G54" i="48"/>
  <c r="F54" i="48"/>
  <c r="E54" i="48"/>
  <c r="D54" i="48"/>
  <c r="C54" i="48"/>
  <c r="O54" i="49"/>
  <c r="N54" i="49"/>
  <c r="M54" i="49"/>
  <c r="L54" i="49"/>
  <c r="K54" i="49"/>
  <c r="J54" i="49"/>
  <c r="I54" i="49"/>
  <c r="H54" i="49"/>
  <c r="G54" i="49"/>
  <c r="F54" i="49"/>
  <c r="E54" i="49"/>
  <c r="D54" i="49"/>
  <c r="C54" i="49"/>
  <c r="O54" i="50"/>
  <c r="N54" i="50"/>
  <c r="M54" i="50"/>
  <c r="L54" i="50"/>
  <c r="K54" i="50"/>
  <c r="J54" i="50"/>
  <c r="I54" i="50"/>
  <c r="H54" i="50"/>
  <c r="G54" i="50"/>
  <c r="F54" i="50"/>
  <c r="E54" i="50"/>
  <c r="D54" i="50"/>
  <c r="C54" i="50"/>
  <c r="O54" i="51"/>
  <c r="N54" i="51"/>
  <c r="M54" i="51"/>
  <c r="L54" i="51"/>
  <c r="K54" i="51"/>
  <c r="J54" i="51"/>
  <c r="I54" i="51"/>
  <c r="H54" i="51"/>
  <c r="G54" i="51"/>
  <c r="F54" i="51"/>
  <c r="E54" i="51"/>
  <c r="D54" i="51"/>
  <c r="C54" i="51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C41" i="81"/>
  <c r="D41" i="81"/>
  <c r="E41" i="81"/>
  <c r="F41" i="81"/>
  <c r="G41" i="81"/>
  <c r="H41" i="81"/>
  <c r="I41" i="81"/>
  <c r="J41" i="81"/>
  <c r="K41" i="81"/>
  <c r="L41" i="81"/>
  <c r="M41" i="81"/>
  <c r="N41" i="81"/>
  <c r="O41" i="81"/>
  <c r="C42" i="81"/>
  <c r="D42" i="81"/>
  <c r="E42" i="81"/>
  <c r="F42" i="81"/>
  <c r="G42" i="81"/>
  <c r="H42" i="81"/>
  <c r="I42" i="81"/>
  <c r="J42" i="81"/>
  <c r="K42" i="81"/>
  <c r="L42" i="81"/>
  <c r="M42" i="81"/>
  <c r="N42" i="81"/>
  <c r="O42" i="81"/>
  <c r="C43" i="81"/>
  <c r="D43" i="81"/>
  <c r="E43" i="81"/>
  <c r="F43" i="81"/>
  <c r="G43" i="81"/>
  <c r="H43" i="81"/>
  <c r="I43" i="81"/>
  <c r="J43" i="81"/>
  <c r="K43" i="81"/>
  <c r="L43" i="81"/>
  <c r="M43" i="81"/>
  <c r="N43" i="81"/>
  <c r="O43" i="81"/>
  <c r="C44" i="81"/>
  <c r="D44" i="81"/>
  <c r="E44" i="81"/>
  <c r="F44" i="81"/>
  <c r="G44" i="81"/>
  <c r="H44" i="81"/>
  <c r="I44" i="81"/>
  <c r="J44" i="81"/>
  <c r="K44" i="81"/>
  <c r="L44" i="81"/>
  <c r="M44" i="81"/>
  <c r="N44" i="81"/>
  <c r="O44" i="81"/>
  <c r="C45" i="81"/>
  <c r="D45" i="81"/>
  <c r="E45" i="81"/>
  <c r="F45" i="81"/>
  <c r="G45" i="81"/>
  <c r="H45" i="81"/>
  <c r="I45" i="81"/>
  <c r="J45" i="81"/>
  <c r="K45" i="81"/>
  <c r="L45" i="81"/>
  <c r="M45" i="81"/>
  <c r="N45" i="81"/>
  <c r="O45" i="81"/>
  <c r="C46" i="81"/>
  <c r="D46" i="81"/>
  <c r="E46" i="81"/>
  <c r="F46" i="81"/>
  <c r="G46" i="81"/>
  <c r="H46" i="81"/>
  <c r="I46" i="81"/>
  <c r="J46" i="81"/>
  <c r="K46" i="81"/>
  <c r="L46" i="81"/>
  <c r="M46" i="81"/>
  <c r="N46" i="81"/>
  <c r="O46" i="81"/>
  <c r="C47" i="81"/>
  <c r="D47" i="81"/>
  <c r="E47" i="81"/>
  <c r="F47" i="81"/>
  <c r="G47" i="81"/>
  <c r="H47" i="81"/>
  <c r="I47" i="81"/>
  <c r="J47" i="81"/>
  <c r="K47" i="81"/>
  <c r="L47" i="81"/>
  <c r="M47" i="81"/>
  <c r="N47" i="81"/>
  <c r="O47" i="81"/>
  <c r="C48" i="81"/>
  <c r="D48" i="81"/>
  <c r="E48" i="81"/>
  <c r="F48" i="81"/>
  <c r="G48" i="81"/>
  <c r="H48" i="81"/>
  <c r="I48" i="81"/>
  <c r="J48" i="81"/>
  <c r="K48" i="81"/>
  <c r="L48" i="81"/>
  <c r="M48" i="81"/>
  <c r="N48" i="81"/>
  <c r="O48" i="81"/>
  <c r="C49" i="81"/>
  <c r="D49" i="81"/>
  <c r="E49" i="81"/>
  <c r="F49" i="81"/>
  <c r="G49" i="81"/>
  <c r="H49" i="81"/>
  <c r="I49" i="81"/>
  <c r="J49" i="81"/>
  <c r="K49" i="81"/>
  <c r="L49" i="81"/>
  <c r="M49" i="81"/>
  <c r="N49" i="81"/>
  <c r="O49" i="81"/>
  <c r="C50" i="81"/>
  <c r="D50" i="81"/>
  <c r="E50" i="81"/>
  <c r="F50" i="81"/>
  <c r="G50" i="81"/>
  <c r="H50" i="81"/>
  <c r="I50" i="81"/>
  <c r="J50" i="81"/>
  <c r="K50" i="81"/>
  <c r="L50" i="81"/>
  <c r="M50" i="81"/>
  <c r="N50" i="81"/>
  <c r="O50" i="81"/>
  <c r="C51" i="81"/>
  <c r="D51" i="81"/>
  <c r="E51" i="81"/>
  <c r="F51" i="81"/>
  <c r="G51" i="81"/>
  <c r="H51" i="81"/>
  <c r="I51" i="81"/>
  <c r="J51" i="81"/>
  <c r="K51" i="81"/>
  <c r="L51" i="81"/>
  <c r="M51" i="81"/>
  <c r="N51" i="81"/>
  <c r="O51" i="81"/>
  <c r="C52" i="81"/>
  <c r="D52" i="81"/>
  <c r="E52" i="81"/>
  <c r="F52" i="81"/>
  <c r="G52" i="81"/>
  <c r="H52" i="81"/>
  <c r="I52" i="81"/>
  <c r="J52" i="81"/>
  <c r="K52" i="81"/>
  <c r="L52" i="81"/>
  <c r="M52" i="81"/>
  <c r="N52" i="81"/>
  <c r="O52" i="81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C41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C41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C42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C43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C44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C45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C46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C47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C48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C49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C50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C51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C52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C43" i="19"/>
  <c r="D43" i="19"/>
  <c r="E43" i="19"/>
  <c r="F43" i="19"/>
  <c r="G43" i="19"/>
  <c r="H43" i="19"/>
  <c r="I43" i="19"/>
  <c r="J43" i="19"/>
  <c r="K43" i="19"/>
  <c r="L43" i="19"/>
  <c r="M43" i="19"/>
  <c r="N43" i="19"/>
  <c r="O43" i="19"/>
  <c r="C44" i="19"/>
  <c r="D44" i="19"/>
  <c r="E44" i="19"/>
  <c r="F44" i="19"/>
  <c r="G44" i="19"/>
  <c r="H44" i="19"/>
  <c r="I44" i="19"/>
  <c r="J44" i="19"/>
  <c r="K44" i="19"/>
  <c r="L44" i="19"/>
  <c r="M44" i="19"/>
  <c r="N44" i="19"/>
  <c r="O44" i="19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C46" i="19"/>
  <c r="D46" i="19"/>
  <c r="E46" i="19"/>
  <c r="F46" i="19"/>
  <c r="G46" i="19"/>
  <c r="H46" i="19"/>
  <c r="I46" i="19"/>
  <c r="J46" i="19"/>
  <c r="K46" i="19"/>
  <c r="L46" i="19"/>
  <c r="M46" i="19"/>
  <c r="N46" i="19"/>
  <c r="O46" i="19"/>
  <c r="C47" i="19"/>
  <c r="D47" i="19"/>
  <c r="E47" i="19"/>
  <c r="F47" i="19"/>
  <c r="G47" i="19"/>
  <c r="H47" i="19"/>
  <c r="I47" i="19"/>
  <c r="J47" i="19"/>
  <c r="K47" i="19"/>
  <c r="L47" i="19"/>
  <c r="M47" i="19"/>
  <c r="N47" i="19"/>
  <c r="O47" i="19"/>
  <c r="C48" i="19"/>
  <c r="D48" i="19"/>
  <c r="E48" i="19"/>
  <c r="F48" i="19"/>
  <c r="G48" i="19"/>
  <c r="H48" i="19"/>
  <c r="I48" i="19"/>
  <c r="J48" i="19"/>
  <c r="K48" i="19"/>
  <c r="L48" i="19"/>
  <c r="M48" i="19"/>
  <c r="N48" i="19"/>
  <c r="O48" i="19"/>
  <c r="C49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C41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C42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C43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C44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C45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C46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C47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C48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C49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C50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C51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C52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C41" i="21"/>
  <c r="D41" i="21"/>
  <c r="E41" i="21"/>
  <c r="F41" i="21"/>
  <c r="G41" i="21"/>
  <c r="H41" i="21"/>
  <c r="I41" i="21"/>
  <c r="J41" i="21"/>
  <c r="K41" i="21"/>
  <c r="L41" i="21"/>
  <c r="M41" i="21"/>
  <c r="N41" i="21"/>
  <c r="O41" i="21"/>
  <c r="C42" i="21"/>
  <c r="D42" i="21"/>
  <c r="E42" i="21"/>
  <c r="F42" i="21"/>
  <c r="G42" i="21"/>
  <c r="H42" i="21"/>
  <c r="I42" i="21"/>
  <c r="J42" i="21"/>
  <c r="K42" i="21"/>
  <c r="L42" i="21"/>
  <c r="M42" i="21"/>
  <c r="N42" i="21"/>
  <c r="O42" i="21"/>
  <c r="C43" i="21"/>
  <c r="D43" i="21"/>
  <c r="E43" i="21"/>
  <c r="F43" i="21"/>
  <c r="G43" i="21"/>
  <c r="H43" i="21"/>
  <c r="I43" i="21"/>
  <c r="J43" i="21"/>
  <c r="K43" i="21"/>
  <c r="L43" i="21"/>
  <c r="M43" i="21"/>
  <c r="N43" i="21"/>
  <c r="O43" i="21"/>
  <c r="C44" i="21"/>
  <c r="D44" i="21"/>
  <c r="E44" i="21"/>
  <c r="F44" i="21"/>
  <c r="G44" i="21"/>
  <c r="H44" i="21"/>
  <c r="I44" i="21"/>
  <c r="J44" i="21"/>
  <c r="K44" i="21"/>
  <c r="L44" i="21"/>
  <c r="M44" i="21"/>
  <c r="N44" i="21"/>
  <c r="O44" i="21"/>
  <c r="C45" i="21"/>
  <c r="D45" i="21"/>
  <c r="E45" i="21"/>
  <c r="F45" i="21"/>
  <c r="G45" i="21"/>
  <c r="H45" i="21"/>
  <c r="I45" i="21"/>
  <c r="J45" i="21"/>
  <c r="K45" i="21"/>
  <c r="L45" i="21"/>
  <c r="M45" i="21"/>
  <c r="N45" i="21"/>
  <c r="O45" i="21"/>
  <c r="C46" i="21"/>
  <c r="D46" i="21"/>
  <c r="E46" i="21"/>
  <c r="F46" i="21"/>
  <c r="G46" i="21"/>
  <c r="H46" i="21"/>
  <c r="I46" i="21"/>
  <c r="J46" i="21"/>
  <c r="K46" i="21"/>
  <c r="L46" i="21"/>
  <c r="M46" i="21"/>
  <c r="N46" i="21"/>
  <c r="O46" i="21"/>
  <c r="C47" i="21"/>
  <c r="D47" i="21"/>
  <c r="E47" i="21"/>
  <c r="F47" i="21"/>
  <c r="G47" i="21"/>
  <c r="H47" i="21"/>
  <c r="I47" i="21"/>
  <c r="J47" i="21"/>
  <c r="K47" i="21"/>
  <c r="L47" i="21"/>
  <c r="M47" i="21"/>
  <c r="N47" i="21"/>
  <c r="O47" i="21"/>
  <c r="C48" i="21"/>
  <c r="D48" i="21"/>
  <c r="E48" i="21"/>
  <c r="F48" i="21"/>
  <c r="G48" i="21"/>
  <c r="H48" i="21"/>
  <c r="I48" i="21"/>
  <c r="J48" i="21"/>
  <c r="K48" i="21"/>
  <c r="L48" i="21"/>
  <c r="M48" i="21"/>
  <c r="N48" i="21"/>
  <c r="O48" i="21"/>
  <c r="C49" i="21"/>
  <c r="D49" i="21"/>
  <c r="E49" i="21"/>
  <c r="F49" i="21"/>
  <c r="G49" i="21"/>
  <c r="H49" i="21"/>
  <c r="I49" i="21"/>
  <c r="J49" i="21"/>
  <c r="K49" i="21"/>
  <c r="L49" i="21"/>
  <c r="M49" i="21"/>
  <c r="N49" i="21"/>
  <c r="O49" i="21"/>
  <c r="C50" i="21"/>
  <c r="D50" i="21"/>
  <c r="E50" i="21"/>
  <c r="F50" i="21"/>
  <c r="G50" i="21"/>
  <c r="H50" i="21"/>
  <c r="I50" i="21"/>
  <c r="J50" i="21"/>
  <c r="K50" i="21"/>
  <c r="L50" i="21"/>
  <c r="M50" i="21"/>
  <c r="N50" i="21"/>
  <c r="O50" i="21"/>
  <c r="C51" i="21"/>
  <c r="D51" i="21"/>
  <c r="E51" i="21"/>
  <c r="F51" i="21"/>
  <c r="G51" i="21"/>
  <c r="H51" i="21"/>
  <c r="I51" i="21"/>
  <c r="J51" i="21"/>
  <c r="K51" i="21"/>
  <c r="L51" i="21"/>
  <c r="M51" i="21"/>
  <c r="N51" i="21"/>
  <c r="O51" i="21"/>
  <c r="C52" i="21"/>
  <c r="D52" i="21"/>
  <c r="E52" i="21"/>
  <c r="F52" i="21"/>
  <c r="G52" i="21"/>
  <c r="H52" i="21"/>
  <c r="I52" i="21"/>
  <c r="J52" i="21"/>
  <c r="K52" i="21"/>
  <c r="L52" i="21"/>
  <c r="M52" i="21"/>
  <c r="N52" i="21"/>
  <c r="O52" i="21"/>
  <c r="C41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O50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O51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O52" i="22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C41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C42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C43" i="24"/>
  <c r="D43" i="24"/>
  <c r="E43" i="24"/>
  <c r="F43" i="24"/>
  <c r="G43" i="24"/>
  <c r="H43" i="24"/>
  <c r="I43" i="24"/>
  <c r="J43" i="24"/>
  <c r="K43" i="24"/>
  <c r="L43" i="24"/>
  <c r="M43" i="24"/>
  <c r="N43" i="24"/>
  <c r="O43" i="24"/>
  <c r="C44" i="24"/>
  <c r="D44" i="24"/>
  <c r="E44" i="24"/>
  <c r="F44" i="24"/>
  <c r="G44" i="24"/>
  <c r="H44" i="24"/>
  <c r="I44" i="24"/>
  <c r="J44" i="24"/>
  <c r="K44" i="24"/>
  <c r="L44" i="24"/>
  <c r="M44" i="24"/>
  <c r="N44" i="24"/>
  <c r="O44" i="24"/>
  <c r="C45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C46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C47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C48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C49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C50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C51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C52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C41" i="25"/>
  <c r="D41" i="25"/>
  <c r="E41" i="25"/>
  <c r="F41" i="25"/>
  <c r="G41" i="25"/>
  <c r="H41" i="25"/>
  <c r="I41" i="25"/>
  <c r="J41" i="25"/>
  <c r="K41" i="25"/>
  <c r="L41" i="25"/>
  <c r="M41" i="25"/>
  <c r="N41" i="25"/>
  <c r="O41" i="25"/>
  <c r="C42" i="25"/>
  <c r="D42" i="25"/>
  <c r="E42" i="25"/>
  <c r="F42" i="25"/>
  <c r="G42" i="25"/>
  <c r="H42" i="25"/>
  <c r="I42" i="25"/>
  <c r="J42" i="25"/>
  <c r="K42" i="25"/>
  <c r="L42" i="25"/>
  <c r="M42" i="25"/>
  <c r="N42" i="25"/>
  <c r="O42" i="25"/>
  <c r="C43" i="25"/>
  <c r="D43" i="25"/>
  <c r="E43" i="25"/>
  <c r="F43" i="25"/>
  <c r="G43" i="25"/>
  <c r="H43" i="25"/>
  <c r="I43" i="25"/>
  <c r="J43" i="25"/>
  <c r="K43" i="25"/>
  <c r="L43" i="25"/>
  <c r="M43" i="25"/>
  <c r="N43" i="25"/>
  <c r="O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C45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C46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C47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C48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C49" i="25"/>
  <c r="D49" i="25"/>
  <c r="E49" i="25"/>
  <c r="F49" i="25"/>
  <c r="G49" i="25"/>
  <c r="H49" i="25"/>
  <c r="I49" i="25"/>
  <c r="J49" i="25"/>
  <c r="K49" i="25"/>
  <c r="L49" i="25"/>
  <c r="M49" i="25"/>
  <c r="N49" i="25"/>
  <c r="O49" i="25"/>
  <c r="C50" i="25"/>
  <c r="D50" i="25"/>
  <c r="E50" i="25"/>
  <c r="F50" i="25"/>
  <c r="G50" i="25"/>
  <c r="H50" i="25"/>
  <c r="I50" i="25"/>
  <c r="J50" i="25"/>
  <c r="K50" i="25"/>
  <c r="L50" i="25"/>
  <c r="M50" i="25"/>
  <c r="N50" i="25"/>
  <c r="O50" i="25"/>
  <c r="C51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C52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C41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C42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C43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C44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C45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C46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C47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C48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C49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C50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C51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C52" i="26"/>
  <c r="D52" i="26"/>
  <c r="E52" i="26"/>
  <c r="F52" i="26"/>
  <c r="G52" i="26"/>
  <c r="H52" i="26"/>
  <c r="I52" i="26"/>
  <c r="J52" i="26"/>
  <c r="K52" i="26"/>
  <c r="L52" i="26"/>
  <c r="M52" i="26"/>
  <c r="N52" i="26"/>
  <c r="O52" i="26"/>
  <c r="C41" i="27"/>
  <c r="D41" i="27"/>
  <c r="E41" i="27"/>
  <c r="F41" i="27"/>
  <c r="G41" i="27"/>
  <c r="H41" i="27"/>
  <c r="I41" i="27"/>
  <c r="J41" i="27"/>
  <c r="K41" i="27"/>
  <c r="L41" i="27"/>
  <c r="M41" i="27"/>
  <c r="N41" i="27"/>
  <c r="O41" i="27"/>
  <c r="C42" i="27"/>
  <c r="D42" i="27"/>
  <c r="E42" i="27"/>
  <c r="F42" i="27"/>
  <c r="G42" i="27"/>
  <c r="H42" i="27"/>
  <c r="I42" i="27"/>
  <c r="J42" i="27"/>
  <c r="K42" i="27"/>
  <c r="L42" i="27"/>
  <c r="M42" i="27"/>
  <c r="N42" i="27"/>
  <c r="O42" i="27"/>
  <c r="C43" i="27"/>
  <c r="D43" i="27"/>
  <c r="E43" i="27"/>
  <c r="F43" i="27"/>
  <c r="G43" i="27"/>
  <c r="H43" i="27"/>
  <c r="I43" i="27"/>
  <c r="J43" i="27"/>
  <c r="K43" i="27"/>
  <c r="L43" i="27"/>
  <c r="M43" i="27"/>
  <c r="N43" i="27"/>
  <c r="O43" i="27"/>
  <c r="C44" i="27"/>
  <c r="D44" i="27"/>
  <c r="E44" i="27"/>
  <c r="F44" i="27"/>
  <c r="G44" i="27"/>
  <c r="H44" i="27"/>
  <c r="I44" i="27"/>
  <c r="J44" i="27"/>
  <c r="K44" i="27"/>
  <c r="L44" i="27"/>
  <c r="M44" i="27"/>
  <c r="N44" i="27"/>
  <c r="O44" i="27"/>
  <c r="C45" i="27"/>
  <c r="D45" i="27"/>
  <c r="E45" i="27"/>
  <c r="F45" i="27"/>
  <c r="G45" i="27"/>
  <c r="H45" i="27"/>
  <c r="I45" i="27"/>
  <c r="J45" i="27"/>
  <c r="K45" i="27"/>
  <c r="L45" i="27"/>
  <c r="M45" i="27"/>
  <c r="N45" i="27"/>
  <c r="O45" i="27"/>
  <c r="C46" i="27"/>
  <c r="D46" i="27"/>
  <c r="E46" i="27"/>
  <c r="F46" i="27"/>
  <c r="G46" i="27"/>
  <c r="H46" i="27"/>
  <c r="I46" i="27"/>
  <c r="J46" i="27"/>
  <c r="K46" i="27"/>
  <c r="L46" i="27"/>
  <c r="M46" i="27"/>
  <c r="N46" i="27"/>
  <c r="O46" i="27"/>
  <c r="C47" i="27"/>
  <c r="D47" i="27"/>
  <c r="E47" i="27"/>
  <c r="F47" i="27"/>
  <c r="G47" i="27"/>
  <c r="H47" i="27"/>
  <c r="I47" i="27"/>
  <c r="J47" i="27"/>
  <c r="K47" i="27"/>
  <c r="L47" i="27"/>
  <c r="M47" i="27"/>
  <c r="N47" i="27"/>
  <c r="O47" i="27"/>
  <c r="C48" i="27"/>
  <c r="D48" i="27"/>
  <c r="E48" i="27"/>
  <c r="F48" i="27"/>
  <c r="G48" i="27"/>
  <c r="H48" i="27"/>
  <c r="I48" i="27"/>
  <c r="J48" i="27"/>
  <c r="K48" i="27"/>
  <c r="L48" i="27"/>
  <c r="M48" i="27"/>
  <c r="N48" i="27"/>
  <c r="O48" i="27"/>
  <c r="C49" i="27"/>
  <c r="D49" i="27"/>
  <c r="E49" i="27"/>
  <c r="F49" i="27"/>
  <c r="G49" i="27"/>
  <c r="H49" i="27"/>
  <c r="I49" i="27"/>
  <c r="J49" i="27"/>
  <c r="K49" i="27"/>
  <c r="L49" i="27"/>
  <c r="M49" i="27"/>
  <c r="N49" i="27"/>
  <c r="O49" i="27"/>
  <c r="C50" i="27"/>
  <c r="D50" i="27"/>
  <c r="E50" i="27"/>
  <c r="F50" i="27"/>
  <c r="G50" i="27"/>
  <c r="H50" i="27"/>
  <c r="I50" i="27"/>
  <c r="J50" i="27"/>
  <c r="K50" i="27"/>
  <c r="L50" i="27"/>
  <c r="M50" i="27"/>
  <c r="N50" i="27"/>
  <c r="O50" i="27"/>
  <c r="C51" i="27"/>
  <c r="D51" i="27"/>
  <c r="E51" i="27"/>
  <c r="F51" i="27"/>
  <c r="G51" i="27"/>
  <c r="H51" i="27"/>
  <c r="I51" i="27"/>
  <c r="J51" i="27"/>
  <c r="K51" i="27"/>
  <c r="L51" i="27"/>
  <c r="M51" i="27"/>
  <c r="N51" i="27"/>
  <c r="O51" i="27"/>
  <c r="C52" i="27"/>
  <c r="D52" i="27"/>
  <c r="E52" i="27"/>
  <c r="F52" i="27"/>
  <c r="G52" i="27"/>
  <c r="H52" i="27"/>
  <c r="I52" i="27"/>
  <c r="J52" i="27"/>
  <c r="K52" i="27"/>
  <c r="L52" i="27"/>
  <c r="M52" i="27"/>
  <c r="N52" i="27"/>
  <c r="O52" i="27"/>
  <c r="C41" i="28"/>
  <c r="D41" i="28"/>
  <c r="E41" i="28"/>
  <c r="F41" i="28"/>
  <c r="G41" i="28"/>
  <c r="H41" i="28"/>
  <c r="I41" i="28"/>
  <c r="J41" i="28"/>
  <c r="K41" i="28"/>
  <c r="L41" i="28"/>
  <c r="M41" i="28"/>
  <c r="N41" i="28"/>
  <c r="O41" i="28"/>
  <c r="C42" i="28"/>
  <c r="D42" i="28"/>
  <c r="E42" i="28"/>
  <c r="F42" i="28"/>
  <c r="G42" i="28"/>
  <c r="H42" i="28"/>
  <c r="I42" i="28"/>
  <c r="J42" i="28"/>
  <c r="K42" i="28"/>
  <c r="L42" i="28"/>
  <c r="M42" i="28"/>
  <c r="N42" i="28"/>
  <c r="O42" i="28"/>
  <c r="C43" i="28"/>
  <c r="D43" i="28"/>
  <c r="E43" i="28"/>
  <c r="F43" i="28"/>
  <c r="G43" i="28"/>
  <c r="H43" i="28"/>
  <c r="I43" i="28"/>
  <c r="J43" i="28"/>
  <c r="K43" i="28"/>
  <c r="L43" i="28"/>
  <c r="M43" i="28"/>
  <c r="N43" i="28"/>
  <c r="O43" i="28"/>
  <c r="C44" i="28"/>
  <c r="D44" i="28"/>
  <c r="E44" i="28"/>
  <c r="F44" i="28"/>
  <c r="G44" i="28"/>
  <c r="H44" i="28"/>
  <c r="I44" i="28"/>
  <c r="J44" i="28"/>
  <c r="K44" i="28"/>
  <c r="L44" i="28"/>
  <c r="M44" i="28"/>
  <c r="N44" i="28"/>
  <c r="O44" i="28"/>
  <c r="C45" i="28"/>
  <c r="D45" i="28"/>
  <c r="E45" i="28"/>
  <c r="F45" i="28"/>
  <c r="G45" i="28"/>
  <c r="H45" i="28"/>
  <c r="I45" i="28"/>
  <c r="J45" i="28"/>
  <c r="K45" i="28"/>
  <c r="L45" i="28"/>
  <c r="M45" i="28"/>
  <c r="N45" i="28"/>
  <c r="O45" i="28"/>
  <c r="C46" i="28"/>
  <c r="D46" i="28"/>
  <c r="E46" i="28"/>
  <c r="F46" i="28"/>
  <c r="G46" i="28"/>
  <c r="H46" i="28"/>
  <c r="I46" i="28"/>
  <c r="J46" i="28"/>
  <c r="K46" i="28"/>
  <c r="L46" i="28"/>
  <c r="M46" i="28"/>
  <c r="N46" i="28"/>
  <c r="O46" i="28"/>
  <c r="C47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C48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C49" i="28"/>
  <c r="D49" i="28"/>
  <c r="E49" i="28"/>
  <c r="F49" i="28"/>
  <c r="G49" i="28"/>
  <c r="H49" i="28"/>
  <c r="I49" i="28"/>
  <c r="J49" i="28"/>
  <c r="K49" i="28"/>
  <c r="L49" i="28"/>
  <c r="M49" i="28"/>
  <c r="N49" i="28"/>
  <c r="O49" i="28"/>
  <c r="C50" i="28"/>
  <c r="D50" i="28"/>
  <c r="E50" i="28"/>
  <c r="F50" i="28"/>
  <c r="G50" i="28"/>
  <c r="H50" i="28"/>
  <c r="I50" i="28"/>
  <c r="J50" i="28"/>
  <c r="K50" i="28"/>
  <c r="L50" i="28"/>
  <c r="M50" i="28"/>
  <c r="N50" i="28"/>
  <c r="O50" i="28"/>
  <c r="C51" i="28"/>
  <c r="D51" i="28"/>
  <c r="E51" i="28"/>
  <c r="F51" i="28"/>
  <c r="G51" i="28"/>
  <c r="H51" i="28"/>
  <c r="I51" i="28"/>
  <c r="J51" i="28"/>
  <c r="K51" i="28"/>
  <c r="L51" i="28"/>
  <c r="M51" i="28"/>
  <c r="N51" i="28"/>
  <c r="O51" i="28"/>
  <c r="C52" i="28"/>
  <c r="D52" i="28"/>
  <c r="E52" i="28"/>
  <c r="F52" i="28"/>
  <c r="G52" i="28"/>
  <c r="H52" i="28"/>
  <c r="I52" i="28"/>
  <c r="J52" i="28"/>
  <c r="K52" i="28"/>
  <c r="L52" i="28"/>
  <c r="M52" i="28"/>
  <c r="N52" i="28"/>
  <c r="O52" i="28"/>
  <c r="C41" i="29"/>
  <c r="D41" i="29"/>
  <c r="E41" i="29"/>
  <c r="F41" i="29"/>
  <c r="G41" i="29"/>
  <c r="H41" i="29"/>
  <c r="I41" i="29"/>
  <c r="J41" i="29"/>
  <c r="K41" i="29"/>
  <c r="L41" i="29"/>
  <c r="M41" i="29"/>
  <c r="N41" i="29"/>
  <c r="O41" i="29"/>
  <c r="C42" i="29"/>
  <c r="D42" i="29"/>
  <c r="E42" i="29"/>
  <c r="F42" i="29"/>
  <c r="G42" i="29"/>
  <c r="H42" i="29"/>
  <c r="I42" i="29"/>
  <c r="J42" i="29"/>
  <c r="K42" i="29"/>
  <c r="L42" i="29"/>
  <c r="M42" i="29"/>
  <c r="N42" i="29"/>
  <c r="O42" i="29"/>
  <c r="C43" i="29"/>
  <c r="D43" i="29"/>
  <c r="E43" i="29"/>
  <c r="F43" i="29"/>
  <c r="G43" i="29"/>
  <c r="H43" i="29"/>
  <c r="I43" i="29"/>
  <c r="J43" i="29"/>
  <c r="K43" i="29"/>
  <c r="L43" i="29"/>
  <c r="M43" i="29"/>
  <c r="N43" i="29"/>
  <c r="O43" i="29"/>
  <c r="C44" i="29"/>
  <c r="D44" i="29"/>
  <c r="E44" i="29"/>
  <c r="F44" i="29"/>
  <c r="G44" i="29"/>
  <c r="H44" i="29"/>
  <c r="I44" i="29"/>
  <c r="J44" i="29"/>
  <c r="K44" i="29"/>
  <c r="L44" i="29"/>
  <c r="M44" i="29"/>
  <c r="N44" i="29"/>
  <c r="O44" i="29"/>
  <c r="C45" i="29"/>
  <c r="D45" i="29"/>
  <c r="E45" i="29"/>
  <c r="F45" i="29"/>
  <c r="G45" i="29"/>
  <c r="H45" i="29"/>
  <c r="I45" i="29"/>
  <c r="J45" i="29"/>
  <c r="K45" i="29"/>
  <c r="L45" i="29"/>
  <c r="M45" i="29"/>
  <c r="N45" i="29"/>
  <c r="O45" i="29"/>
  <c r="C46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C47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C48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C49" i="29"/>
  <c r="D49" i="29"/>
  <c r="E49" i="29"/>
  <c r="F49" i="29"/>
  <c r="G49" i="29"/>
  <c r="H49" i="29"/>
  <c r="I49" i="29"/>
  <c r="J49" i="29"/>
  <c r="K49" i="29"/>
  <c r="L49" i="29"/>
  <c r="M49" i="29"/>
  <c r="N49" i="29"/>
  <c r="O49" i="29"/>
  <c r="C50" i="29"/>
  <c r="D50" i="29"/>
  <c r="E50" i="29"/>
  <c r="F50" i="29"/>
  <c r="G50" i="29"/>
  <c r="H50" i="29"/>
  <c r="I50" i="29"/>
  <c r="J50" i="29"/>
  <c r="K50" i="29"/>
  <c r="L50" i="29"/>
  <c r="M50" i="29"/>
  <c r="N50" i="29"/>
  <c r="O50" i="29"/>
  <c r="C51" i="29"/>
  <c r="D51" i="29"/>
  <c r="E51" i="29"/>
  <c r="F51" i="29"/>
  <c r="G51" i="29"/>
  <c r="H51" i="29"/>
  <c r="I51" i="29"/>
  <c r="J51" i="29"/>
  <c r="K51" i="29"/>
  <c r="L51" i="29"/>
  <c r="M51" i="29"/>
  <c r="N51" i="29"/>
  <c r="O51" i="29"/>
  <c r="C52" i="29"/>
  <c r="D52" i="29"/>
  <c r="E52" i="29"/>
  <c r="F52" i="29"/>
  <c r="G52" i="29"/>
  <c r="H52" i="29"/>
  <c r="I52" i="29"/>
  <c r="J52" i="29"/>
  <c r="K52" i="29"/>
  <c r="L52" i="29"/>
  <c r="M52" i="29"/>
  <c r="N52" i="29"/>
  <c r="O52" i="29"/>
  <c r="C41" i="30"/>
  <c r="D41" i="30"/>
  <c r="E41" i="30"/>
  <c r="F41" i="30"/>
  <c r="G41" i="30"/>
  <c r="H41" i="30"/>
  <c r="I41" i="30"/>
  <c r="J41" i="30"/>
  <c r="K41" i="30"/>
  <c r="L41" i="30"/>
  <c r="M41" i="30"/>
  <c r="N41" i="30"/>
  <c r="O41" i="30"/>
  <c r="C42" i="30"/>
  <c r="D42" i="30"/>
  <c r="E42" i="30"/>
  <c r="F42" i="30"/>
  <c r="G42" i="30"/>
  <c r="H42" i="30"/>
  <c r="I42" i="30"/>
  <c r="J42" i="30"/>
  <c r="K42" i="30"/>
  <c r="L42" i="30"/>
  <c r="M42" i="30"/>
  <c r="N42" i="30"/>
  <c r="O42" i="30"/>
  <c r="C43" i="30"/>
  <c r="D43" i="30"/>
  <c r="E43" i="30"/>
  <c r="F43" i="30"/>
  <c r="G43" i="30"/>
  <c r="H43" i="30"/>
  <c r="I43" i="30"/>
  <c r="J43" i="30"/>
  <c r="K43" i="30"/>
  <c r="L43" i="30"/>
  <c r="M43" i="30"/>
  <c r="N43" i="30"/>
  <c r="O43" i="30"/>
  <c r="C44" i="30"/>
  <c r="D44" i="30"/>
  <c r="E44" i="30"/>
  <c r="F44" i="30"/>
  <c r="G44" i="30"/>
  <c r="H44" i="30"/>
  <c r="I44" i="30"/>
  <c r="J44" i="30"/>
  <c r="K44" i="30"/>
  <c r="L44" i="30"/>
  <c r="M44" i="30"/>
  <c r="N44" i="30"/>
  <c r="O44" i="30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C49" i="30"/>
  <c r="D49" i="30"/>
  <c r="E49" i="30"/>
  <c r="F49" i="30"/>
  <c r="G49" i="30"/>
  <c r="H49" i="30"/>
  <c r="I49" i="30"/>
  <c r="J49" i="30"/>
  <c r="K49" i="30"/>
  <c r="L49" i="30"/>
  <c r="M49" i="30"/>
  <c r="N49" i="30"/>
  <c r="O49" i="30"/>
  <c r="C50" i="30"/>
  <c r="D50" i="30"/>
  <c r="E50" i="30"/>
  <c r="F50" i="30"/>
  <c r="G50" i="30"/>
  <c r="H50" i="30"/>
  <c r="I50" i="30"/>
  <c r="J50" i="30"/>
  <c r="K50" i="30"/>
  <c r="L50" i="30"/>
  <c r="M50" i="30"/>
  <c r="N50" i="30"/>
  <c r="O50" i="30"/>
  <c r="C51" i="30"/>
  <c r="D51" i="30"/>
  <c r="E51" i="30"/>
  <c r="F51" i="30"/>
  <c r="G51" i="30"/>
  <c r="H51" i="30"/>
  <c r="I51" i="30"/>
  <c r="J51" i="30"/>
  <c r="K51" i="30"/>
  <c r="L51" i="30"/>
  <c r="M51" i="30"/>
  <c r="N51" i="30"/>
  <c r="O51" i="30"/>
  <c r="C52" i="30"/>
  <c r="D52" i="30"/>
  <c r="E52" i="30"/>
  <c r="F52" i="30"/>
  <c r="G52" i="30"/>
  <c r="H52" i="30"/>
  <c r="I52" i="30"/>
  <c r="J52" i="30"/>
  <c r="K52" i="30"/>
  <c r="L52" i="30"/>
  <c r="M52" i="30"/>
  <c r="N52" i="30"/>
  <c r="O52" i="30"/>
  <c r="C41" i="31"/>
  <c r="D41" i="31"/>
  <c r="E41" i="31"/>
  <c r="F41" i="31"/>
  <c r="G41" i="31"/>
  <c r="H41" i="31"/>
  <c r="I41" i="31"/>
  <c r="J41" i="31"/>
  <c r="K41" i="31"/>
  <c r="L41" i="31"/>
  <c r="M41" i="31"/>
  <c r="N41" i="31"/>
  <c r="O41" i="31"/>
  <c r="C42" i="31"/>
  <c r="D42" i="31"/>
  <c r="E42" i="31"/>
  <c r="F42" i="31"/>
  <c r="G42" i="31"/>
  <c r="H42" i="31"/>
  <c r="I42" i="31"/>
  <c r="J42" i="31"/>
  <c r="K42" i="31"/>
  <c r="L42" i="31"/>
  <c r="M42" i="31"/>
  <c r="N42" i="31"/>
  <c r="O42" i="31"/>
  <c r="C43" i="31"/>
  <c r="D43" i="31"/>
  <c r="E43" i="31"/>
  <c r="F43" i="31"/>
  <c r="G43" i="31"/>
  <c r="H43" i="31"/>
  <c r="I43" i="31"/>
  <c r="J43" i="31"/>
  <c r="K43" i="31"/>
  <c r="L43" i="31"/>
  <c r="M43" i="31"/>
  <c r="N43" i="31"/>
  <c r="O43" i="31"/>
  <c r="C44" i="31"/>
  <c r="D44" i="31"/>
  <c r="E44" i="31"/>
  <c r="F44" i="31"/>
  <c r="G44" i="31"/>
  <c r="H44" i="31"/>
  <c r="I44" i="31"/>
  <c r="J44" i="31"/>
  <c r="K44" i="31"/>
  <c r="L44" i="31"/>
  <c r="M44" i="31"/>
  <c r="N44" i="31"/>
  <c r="O44" i="31"/>
  <c r="C45" i="31"/>
  <c r="D45" i="31"/>
  <c r="E45" i="31"/>
  <c r="F45" i="31"/>
  <c r="G45" i="31"/>
  <c r="H45" i="31"/>
  <c r="I45" i="31"/>
  <c r="J45" i="31"/>
  <c r="K45" i="31"/>
  <c r="L45" i="31"/>
  <c r="M45" i="31"/>
  <c r="N45" i="31"/>
  <c r="O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C47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C48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C49" i="31"/>
  <c r="D49" i="31"/>
  <c r="E49" i="31"/>
  <c r="F49" i="31"/>
  <c r="G49" i="31"/>
  <c r="H49" i="31"/>
  <c r="I49" i="31"/>
  <c r="J49" i="31"/>
  <c r="K49" i="31"/>
  <c r="L49" i="31"/>
  <c r="M49" i="31"/>
  <c r="N49" i="31"/>
  <c r="O49" i="31"/>
  <c r="C50" i="31"/>
  <c r="D50" i="31"/>
  <c r="E50" i="31"/>
  <c r="F50" i="31"/>
  <c r="G50" i="31"/>
  <c r="H50" i="31"/>
  <c r="I50" i="31"/>
  <c r="J50" i="31"/>
  <c r="K50" i="31"/>
  <c r="L50" i="31"/>
  <c r="M50" i="31"/>
  <c r="N50" i="31"/>
  <c r="O50" i="31"/>
  <c r="C51" i="31"/>
  <c r="D51" i="31"/>
  <c r="E51" i="31"/>
  <c r="F51" i="31"/>
  <c r="G51" i="31"/>
  <c r="H51" i="31"/>
  <c r="I51" i="31"/>
  <c r="J51" i="31"/>
  <c r="K51" i="31"/>
  <c r="L51" i="31"/>
  <c r="M51" i="31"/>
  <c r="N51" i="31"/>
  <c r="O51" i="31"/>
  <c r="C52" i="31"/>
  <c r="D52" i="31"/>
  <c r="E52" i="31"/>
  <c r="F52" i="31"/>
  <c r="G52" i="31"/>
  <c r="H52" i="31"/>
  <c r="I52" i="31"/>
  <c r="J52" i="31"/>
  <c r="K52" i="31"/>
  <c r="L52" i="31"/>
  <c r="M52" i="31"/>
  <c r="N52" i="31"/>
  <c r="O52" i="31"/>
  <c r="C41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C42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C43" i="32"/>
  <c r="D43" i="32"/>
  <c r="E43" i="32"/>
  <c r="F43" i="32"/>
  <c r="G43" i="32"/>
  <c r="H43" i="32"/>
  <c r="I43" i="32"/>
  <c r="J43" i="32"/>
  <c r="K43" i="32"/>
  <c r="L43" i="32"/>
  <c r="M43" i="32"/>
  <c r="N43" i="32"/>
  <c r="O43" i="32"/>
  <c r="C44" i="32"/>
  <c r="D44" i="32"/>
  <c r="E44" i="32"/>
  <c r="F44" i="32"/>
  <c r="G44" i="32"/>
  <c r="H44" i="32"/>
  <c r="I44" i="32"/>
  <c r="J44" i="32"/>
  <c r="K44" i="32"/>
  <c r="L44" i="32"/>
  <c r="M44" i="32"/>
  <c r="N44" i="32"/>
  <c r="O44" i="32"/>
  <c r="C45" i="32"/>
  <c r="D45" i="32"/>
  <c r="E45" i="32"/>
  <c r="F45" i="32"/>
  <c r="G45" i="32"/>
  <c r="H45" i="32"/>
  <c r="I45" i="32"/>
  <c r="J45" i="32"/>
  <c r="K45" i="32"/>
  <c r="L45" i="32"/>
  <c r="M45" i="32"/>
  <c r="N45" i="32"/>
  <c r="O45" i="32"/>
  <c r="C46" i="32"/>
  <c r="D46" i="32"/>
  <c r="E46" i="32"/>
  <c r="F46" i="32"/>
  <c r="G46" i="32"/>
  <c r="H46" i="32"/>
  <c r="I46" i="32"/>
  <c r="J46" i="32"/>
  <c r="K46" i="32"/>
  <c r="L46" i="32"/>
  <c r="M46" i="32"/>
  <c r="N46" i="32"/>
  <c r="O46" i="32"/>
  <c r="C47" i="32"/>
  <c r="D47" i="32"/>
  <c r="E47" i="32"/>
  <c r="F47" i="32"/>
  <c r="G47" i="32"/>
  <c r="H47" i="32"/>
  <c r="I47" i="32"/>
  <c r="J47" i="32"/>
  <c r="K47" i="32"/>
  <c r="L47" i="32"/>
  <c r="M47" i="32"/>
  <c r="N47" i="32"/>
  <c r="O47" i="32"/>
  <c r="C48" i="32"/>
  <c r="D48" i="32"/>
  <c r="E48" i="32"/>
  <c r="F48" i="32"/>
  <c r="G48" i="32"/>
  <c r="H48" i="32"/>
  <c r="I48" i="32"/>
  <c r="J48" i="32"/>
  <c r="K48" i="32"/>
  <c r="L48" i="32"/>
  <c r="M48" i="32"/>
  <c r="N48" i="32"/>
  <c r="O48" i="32"/>
  <c r="C49" i="32"/>
  <c r="D49" i="32"/>
  <c r="E49" i="32"/>
  <c r="F49" i="32"/>
  <c r="G49" i="32"/>
  <c r="H49" i="32"/>
  <c r="I49" i="32"/>
  <c r="J49" i="32"/>
  <c r="K49" i="32"/>
  <c r="L49" i="32"/>
  <c r="M49" i="32"/>
  <c r="N49" i="32"/>
  <c r="O49" i="32"/>
  <c r="C50" i="32"/>
  <c r="D50" i="32"/>
  <c r="E50" i="32"/>
  <c r="F50" i="32"/>
  <c r="G50" i="32"/>
  <c r="H50" i="32"/>
  <c r="I50" i="32"/>
  <c r="J50" i="32"/>
  <c r="K50" i="32"/>
  <c r="L50" i="32"/>
  <c r="M50" i="32"/>
  <c r="N50" i="32"/>
  <c r="O50" i="32"/>
  <c r="C51" i="32"/>
  <c r="D51" i="32"/>
  <c r="E51" i="32"/>
  <c r="F51" i="32"/>
  <c r="G51" i="32"/>
  <c r="H51" i="32"/>
  <c r="I51" i="32"/>
  <c r="J51" i="32"/>
  <c r="K51" i="32"/>
  <c r="L51" i="32"/>
  <c r="M51" i="32"/>
  <c r="N51" i="32"/>
  <c r="O51" i="32"/>
  <c r="C52" i="32"/>
  <c r="D52" i="32"/>
  <c r="E52" i="32"/>
  <c r="F52" i="32"/>
  <c r="G52" i="32"/>
  <c r="H52" i="32"/>
  <c r="I52" i="32"/>
  <c r="J52" i="32"/>
  <c r="K52" i="32"/>
  <c r="L52" i="32"/>
  <c r="M52" i="32"/>
  <c r="N52" i="32"/>
  <c r="O52" i="32"/>
  <c r="C41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C42" i="33"/>
  <c r="D42" i="33"/>
  <c r="E42" i="33"/>
  <c r="F42" i="33"/>
  <c r="G42" i="33"/>
  <c r="H42" i="33"/>
  <c r="I42" i="33"/>
  <c r="J42" i="33"/>
  <c r="K42" i="33"/>
  <c r="L42" i="33"/>
  <c r="M42" i="33"/>
  <c r="N42" i="33"/>
  <c r="O42" i="33"/>
  <c r="C43" i="33"/>
  <c r="D43" i="33"/>
  <c r="E43" i="33"/>
  <c r="F43" i="33"/>
  <c r="G43" i="33"/>
  <c r="H43" i="33"/>
  <c r="I43" i="33"/>
  <c r="J43" i="33"/>
  <c r="K43" i="33"/>
  <c r="L43" i="33"/>
  <c r="M43" i="33"/>
  <c r="N43" i="33"/>
  <c r="O43" i="33"/>
  <c r="C44" i="33"/>
  <c r="D44" i="33"/>
  <c r="E44" i="33"/>
  <c r="F44" i="33"/>
  <c r="G44" i="33"/>
  <c r="H44" i="33"/>
  <c r="I44" i="33"/>
  <c r="J44" i="33"/>
  <c r="K44" i="33"/>
  <c r="L44" i="33"/>
  <c r="M44" i="33"/>
  <c r="N44" i="33"/>
  <c r="O44" i="33"/>
  <c r="C45" i="33"/>
  <c r="D45" i="33"/>
  <c r="E45" i="33"/>
  <c r="F45" i="33"/>
  <c r="G45" i="33"/>
  <c r="H45" i="33"/>
  <c r="I45" i="33"/>
  <c r="J45" i="33"/>
  <c r="K45" i="33"/>
  <c r="L45" i="33"/>
  <c r="M45" i="33"/>
  <c r="N45" i="33"/>
  <c r="O45" i="33"/>
  <c r="C46" i="33"/>
  <c r="D46" i="33"/>
  <c r="E46" i="33"/>
  <c r="F46" i="33"/>
  <c r="G46" i="33"/>
  <c r="H46" i="33"/>
  <c r="I46" i="33"/>
  <c r="J46" i="33"/>
  <c r="K46" i="33"/>
  <c r="L46" i="33"/>
  <c r="M46" i="33"/>
  <c r="N46" i="33"/>
  <c r="O46" i="33"/>
  <c r="C47" i="33"/>
  <c r="D47" i="33"/>
  <c r="E47" i="33"/>
  <c r="F47" i="33"/>
  <c r="G47" i="33"/>
  <c r="H47" i="33"/>
  <c r="I47" i="33"/>
  <c r="J47" i="33"/>
  <c r="K47" i="33"/>
  <c r="L47" i="33"/>
  <c r="M47" i="33"/>
  <c r="N47" i="33"/>
  <c r="O47" i="33"/>
  <c r="C48" i="33"/>
  <c r="D48" i="33"/>
  <c r="E48" i="33"/>
  <c r="F48" i="33"/>
  <c r="G48" i="33"/>
  <c r="H48" i="33"/>
  <c r="I48" i="33"/>
  <c r="J48" i="33"/>
  <c r="K48" i="33"/>
  <c r="L48" i="33"/>
  <c r="M48" i="33"/>
  <c r="N48" i="33"/>
  <c r="O48" i="33"/>
  <c r="C49" i="33"/>
  <c r="D49" i="33"/>
  <c r="E49" i="33"/>
  <c r="F49" i="33"/>
  <c r="G49" i="33"/>
  <c r="H49" i="33"/>
  <c r="I49" i="33"/>
  <c r="J49" i="33"/>
  <c r="K49" i="33"/>
  <c r="L49" i="33"/>
  <c r="M49" i="33"/>
  <c r="N49" i="33"/>
  <c r="O49" i="33"/>
  <c r="C50" i="33"/>
  <c r="D50" i="33"/>
  <c r="E50" i="33"/>
  <c r="F50" i="33"/>
  <c r="G50" i="33"/>
  <c r="H50" i="33"/>
  <c r="I50" i="33"/>
  <c r="J50" i="33"/>
  <c r="K50" i="33"/>
  <c r="L50" i="33"/>
  <c r="M50" i="33"/>
  <c r="N50" i="33"/>
  <c r="O50" i="33"/>
  <c r="C51" i="33"/>
  <c r="D51" i="33"/>
  <c r="E51" i="33"/>
  <c r="F51" i="33"/>
  <c r="G51" i="33"/>
  <c r="H51" i="33"/>
  <c r="I51" i="33"/>
  <c r="J51" i="33"/>
  <c r="K51" i="33"/>
  <c r="L51" i="33"/>
  <c r="M51" i="33"/>
  <c r="N51" i="33"/>
  <c r="O51" i="33"/>
  <c r="C52" i="33"/>
  <c r="D52" i="33"/>
  <c r="E52" i="33"/>
  <c r="F52" i="33"/>
  <c r="G52" i="33"/>
  <c r="H52" i="33"/>
  <c r="I52" i="33"/>
  <c r="J52" i="33"/>
  <c r="K52" i="33"/>
  <c r="L52" i="33"/>
  <c r="M52" i="33"/>
  <c r="N52" i="33"/>
  <c r="O52" i="33"/>
  <c r="C41" i="34"/>
  <c r="D41" i="34"/>
  <c r="E41" i="34"/>
  <c r="F41" i="34"/>
  <c r="G41" i="34"/>
  <c r="H41" i="34"/>
  <c r="I41" i="34"/>
  <c r="J41" i="34"/>
  <c r="K41" i="34"/>
  <c r="L41" i="34"/>
  <c r="M41" i="34"/>
  <c r="N41" i="34"/>
  <c r="O41" i="34"/>
  <c r="C42" i="34"/>
  <c r="D42" i="34"/>
  <c r="E42" i="34"/>
  <c r="F42" i="34"/>
  <c r="G42" i="34"/>
  <c r="H42" i="34"/>
  <c r="I42" i="34"/>
  <c r="J42" i="34"/>
  <c r="K42" i="34"/>
  <c r="L42" i="34"/>
  <c r="M42" i="34"/>
  <c r="N42" i="34"/>
  <c r="O42" i="34"/>
  <c r="C43" i="34"/>
  <c r="D43" i="34"/>
  <c r="E43" i="34"/>
  <c r="F43" i="34"/>
  <c r="G43" i="34"/>
  <c r="H43" i="34"/>
  <c r="I43" i="34"/>
  <c r="J43" i="34"/>
  <c r="K43" i="34"/>
  <c r="L43" i="34"/>
  <c r="M43" i="34"/>
  <c r="N43" i="34"/>
  <c r="O43" i="34"/>
  <c r="C44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C45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C46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C47" i="34"/>
  <c r="D47" i="34"/>
  <c r="E47" i="34"/>
  <c r="F47" i="34"/>
  <c r="G47" i="34"/>
  <c r="H47" i="34"/>
  <c r="I47" i="34"/>
  <c r="J47" i="34"/>
  <c r="K47" i="34"/>
  <c r="L47" i="34"/>
  <c r="M47" i="34"/>
  <c r="N47" i="34"/>
  <c r="O47" i="34"/>
  <c r="C48" i="34"/>
  <c r="D48" i="34"/>
  <c r="E48" i="34"/>
  <c r="F48" i="34"/>
  <c r="G48" i="34"/>
  <c r="H48" i="34"/>
  <c r="I48" i="34"/>
  <c r="J48" i="34"/>
  <c r="K48" i="34"/>
  <c r="L48" i="34"/>
  <c r="M48" i="34"/>
  <c r="N48" i="34"/>
  <c r="O48" i="34"/>
  <c r="C49" i="34"/>
  <c r="D49" i="34"/>
  <c r="E49" i="34"/>
  <c r="F49" i="34"/>
  <c r="G49" i="34"/>
  <c r="H49" i="34"/>
  <c r="I49" i="34"/>
  <c r="J49" i="34"/>
  <c r="K49" i="34"/>
  <c r="L49" i="34"/>
  <c r="M49" i="34"/>
  <c r="N49" i="34"/>
  <c r="O49" i="34"/>
  <c r="C50" i="34"/>
  <c r="D50" i="34"/>
  <c r="E50" i="34"/>
  <c r="F50" i="34"/>
  <c r="G50" i="34"/>
  <c r="H50" i="34"/>
  <c r="I50" i="34"/>
  <c r="J50" i="34"/>
  <c r="K50" i="34"/>
  <c r="L50" i="34"/>
  <c r="M50" i="34"/>
  <c r="N50" i="34"/>
  <c r="O50" i="34"/>
  <c r="C51" i="34"/>
  <c r="D51" i="34"/>
  <c r="E51" i="34"/>
  <c r="F51" i="34"/>
  <c r="G51" i="34"/>
  <c r="H51" i="34"/>
  <c r="I51" i="34"/>
  <c r="J51" i="34"/>
  <c r="K51" i="34"/>
  <c r="L51" i="34"/>
  <c r="M51" i="34"/>
  <c r="N51" i="34"/>
  <c r="O51" i="34"/>
  <c r="C52" i="34"/>
  <c r="D52" i="34"/>
  <c r="E52" i="34"/>
  <c r="F52" i="34"/>
  <c r="G52" i="34"/>
  <c r="H52" i="34"/>
  <c r="I52" i="34"/>
  <c r="J52" i="34"/>
  <c r="K52" i="34"/>
  <c r="L52" i="34"/>
  <c r="M52" i="34"/>
  <c r="N52" i="34"/>
  <c r="O52" i="34"/>
  <c r="C41" i="35"/>
  <c r="D41" i="35"/>
  <c r="E41" i="35"/>
  <c r="F41" i="35"/>
  <c r="G41" i="35"/>
  <c r="H41" i="35"/>
  <c r="I41" i="35"/>
  <c r="J41" i="35"/>
  <c r="K41" i="35"/>
  <c r="L41" i="35"/>
  <c r="M41" i="35"/>
  <c r="N41" i="35"/>
  <c r="O41" i="35"/>
  <c r="C42" i="35"/>
  <c r="D42" i="35"/>
  <c r="E42" i="35"/>
  <c r="F42" i="35"/>
  <c r="G42" i="35"/>
  <c r="H42" i="35"/>
  <c r="I42" i="35"/>
  <c r="J42" i="35"/>
  <c r="K42" i="35"/>
  <c r="L42" i="35"/>
  <c r="M42" i="35"/>
  <c r="N42" i="35"/>
  <c r="O42" i="35"/>
  <c r="C43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C44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C45" i="35"/>
  <c r="D45" i="35"/>
  <c r="E45" i="35"/>
  <c r="F45" i="35"/>
  <c r="G45" i="35"/>
  <c r="H45" i="35"/>
  <c r="I45" i="35"/>
  <c r="J45" i="35"/>
  <c r="K45" i="35"/>
  <c r="L45" i="35"/>
  <c r="M45" i="35"/>
  <c r="N45" i="35"/>
  <c r="O45" i="35"/>
  <c r="C46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C47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C48" i="35"/>
  <c r="D48" i="35"/>
  <c r="E48" i="35"/>
  <c r="F48" i="35"/>
  <c r="G48" i="35"/>
  <c r="H48" i="35"/>
  <c r="I48" i="35"/>
  <c r="J48" i="35"/>
  <c r="K48" i="35"/>
  <c r="L48" i="35"/>
  <c r="M48" i="35"/>
  <c r="N48" i="35"/>
  <c r="O48" i="35"/>
  <c r="C49" i="35"/>
  <c r="D49" i="35"/>
  <c r="E49" i="35"/>
  <c r="F49" i="35"/>
  <c r="G49" i="35"/>
  <c r="H49" i="35"/>
  <c r="I49" i="35"/>
  <c r="J49" i="35"/>
  <c r="K49" i="35"/>
  <c r="L49" i="35"/>
  <c r="M49" i="35"/>
  <c r="N49" i="35"/>
  <c r="O49" i="35"/>
  <c r="C50" i="35"/>
  <c r="D50" i="35"/>
  <c r="E50" i="35"/>
  <c r="F50" i="35"/>
  <c r="G50" i="35"/>
  <c r="H50" i="35"/>
  <c r="I50" i="35"/>
  <c r="J50" i="35"/>
  <c r="K50" i="35"/>
  <c r="L50" i="35"/>
  <c r="M50" i="35"/>
  <c r="N50" i="35"/>
  <c r="O50" i="35"/>
  <c r="C51" i="35"/>
  <c r="D51" i="35"/>
  <c r="E51" i="35"/>
  <c r="F51" i="35"/>
  <c r="G51" i="35"/>
  <c r="H51" i="35"/>
  <c r="I51" i="35"/>
  <c r="J51" i="35"/>
  <c r="K51" i="35"/>
  <c r="L51" i="35"/>
  <c r="M51" i="35"/>
  <c r="N51" i="35"/>
  <c r="O51" i="35"/>
  <c r="C52" i="35"/>
  <c r="D52" i="35"/>
  <c r="E52" i="35"/>
  <c r="F52" i="35"/>
  <c r="G52" i="35"/>
  <c r="H52" i="35"/>
  <c r="I52" i="35"/>
  <c r="J52" i="35"/>
  <c r="K52" i="35"/>
  <c r="L52" i="35"/>
  <c r="M52" i="35"/>
  <c r="N52" i="35"/>
  <c r="O52" i="35"/>
  <c r="C41" i="36"/>
  <c r="D41" i="36"/>
  <c r="E41" i="36"/>
  <c r="F41" i="36"/>
  <c r="G41" i="36"/>
  <c r="H41" i="36"/>
  <c r="I41" i="36"/>
  <c r="J41" i="36"/>
  <c r="K41" i="36"/>
  <c r="L41" i="36"/>
  <c r="M41" i="36"/>
  <c r="N41" i="36"/>
  <c r="O41" i="36"/>
  <c r="C42" i="36"/>
  <c r="D42" i="36"/>
  <c r="E42" i="36"/>
  <c r="F42" i="36"/>
  <c r="G42" i="36"/>
  <c r="H42" i="36"/>
  <c r="I42" i="36"/>
  <c r="J42" i="36"/>
  <c r="K42" i="36"/>
  <c r="L42" i="36"/>
  <c r="M42" i="36"/>
  <c r="N42" i="36"/>
  <c r="O42" i="36"/>
  <c r="C43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C44" i="36"/>
  <c r="D44" i="36"/>
  <c r="E44" i="36"/>
  <c r="F44" i="36"/>
  <c r="G44" i="36"/>
  <c r="H44" i="36"/>
  <c r="I44" i="36"/>
  <c r="J44" i="36"/>
  <c r="K44" i="36"/>
  <c r="L44" i="36"/>
  <c r="M44" i="36"/>
  <c r="N44" i="36"/>
  <c r="O44" i="36"/>
  <c r="C45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C46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C47" i="36"/>
  <c r="D47" i="36"/>
  <c r="E47" i="36"/>
  <c r="F47" i="36"/>
  <c r="G47" i="36"/>
  <c r="H47" i="36"/>
  <c r="I47" i="36"/>
  <c r="J47" i="36"/>
  <c r="K47" i="36"/>
  <c r="L47" i="36"/>
  <c r="M47" i="36"/>
  <c r="N47" i="36"/>
  <c r="O47" i="36"/>
  <c r="C48" i="36"/>
  <c r="D48" i="36"/>
  <c r="E48" i="36"/>
  <c r="F48" i="36"/>
  <c r="G48" i="36"/>
  <c r="H48" i="36"/>
  <c r="I48" i="36"/>
  <c r="J48" i="36"/>
  <c r="K48" i="36"/>
  <c r="L48" i="36"/>
  <c r="M48" i="36"/>
  <c r="N48" i="36"/>
  <c r="O48" i="36"/>
  <c r="C49" i="36"/>
  <c r="D49" i="36"/>
  <c r="E49" i="36"/>
  <c r="F49" i="36"/>
  <c r="G49" i="36"/>
  <c r="H49" i="36"/>
  <c r="I49" i="36"/>
  <c r="J49" i="36"/>
  <c r="K49" i="36"/>
  <c r="L49" i="36"/>
  <c r="M49" i="36"/>
  <c r="N49" i="36"/>
  <c r="O49" i="36"/>
  <c r="C50" i="36"/>
  <c r="D50" i="36"/>
  <c r="E50" i="36"/>
  <c r="F50" i="36"/>
  <c r="G50" i="36"/>
  <c r="H50" i="36"/>
  <c r="I50" i="36"/>
  <c r="J50" i="36"/>
  <c r="K50" i="36"/>
  <c r="L50" i="36"/>
  <c r="M50" i="36"/>
  <c r="N50" i="36"/>
  <c r="O50" i="36"/>
  <c r="C51" i="36"/>
  <c r="D51" i="36"/>
  <c r="E51" i="36"/>
  <c r="F51" i="36"/>
  <c r="G51" i="36"/>
  <c r="H51" i="36"/>
  <c r="I51" i="36"/>
  <c r="J51" i="36"/>
  <c r="K51" i="36"/>
  <c r="L51" i="36"/>
  <c r="M51" i="36"/>
  <c r="N51" i="36"/>
  <c r="O51" i="36"/>
  <c r="C52" i="36"/>
  <c r="D52" i="36"/>
  <c r="E52" i="36"/>
  <c r="F52" i="36"/>
  <c r="G52" i="36"/>
  <c r="H52" i="36"/>
  <c r="I52" i="36"/>
  <c r="J52" i="36"/>
  <c r="K52" i="36"/>
  <c r="L52" i="36"/>
  <c r="M52" i="36"/>
  <c r="N52" i="36"/>
  <c r="O52" i="36"/>
  <c r="C41" i="37"/>
  <c r="D41" i="37"/>
  <c r="E41" i="37"/>
  <c r="F41" i="37"/>
  <c r="G41" i="37"/>
  <c r="H41" i="37"/>
  <c r="I41" i="37"/>
  <c r="J41" i="37"/>
  <c r="K41" i="37"/>
  <c r="L41" i="37"/>
  <c r="M41" i="37"/>
  <c r="N41" i="37"/>
  <c r="O41" i="37"/>
  <c r="C42" i="37"/>
  <c r="D42" i="37"/>
  <c r="E42" i="37"/>
  <c r="F42" i="37"/>
  <c r="G42" i="37"/>
  <c r="H42" i="37"/>
  <c r="I42" i="37"/>
  <c r="J42" i="37"/>
  <c r="K42" i="37"/>
  <c r="L42" i="37"/>
  <c r="M42" i="37"/>
  <c r="N42" i="37"/>
  <c r="O42" i="37"/>
  <c r="C43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C44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C45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C46" i="37"/>
  <c r="D46" i="37"/>
  <c r="E46" i="37"/>
  <c r="F46" i="37"/>
  <c r="G46" i="37"/>
  <c r="H46" i="37"/>
  <c r="I46" i="37"/>
  <c r="J46" i="37"/>
  <c r="K46" i="37"/>
  <c r="L46" i="37"/>
  <c r="M46" i="37"/>
  <c r="N46" i="37"/>
  <c r="O46" i="37"/>
  <c r="C47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C48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C49" i="37"/>
  <c r="D49" i="37"/>
  <c r="E49" i="37"/>
  <c r="F49" i="37"/>
  <c r="G49" i="37"/>
  <c r="H49" i="37"/>
  <c r="I49" i="37"/>
  <c r="J49" i="37"/>
  <c r="K49" i="37"/>
  <c r="L49" i="37"/>
  <c r="M49" i="37"/>
  <c r="N49" i="37"/>
  <c r="O49" i="37"/>
  <c r="C50" i="37"/>
  <c r="D50" i="37"/>
  <c r="E50" i="37"/>
  <c r="F50" i="37"/>
  <c r="G50" i="37"/>
  <c r="H50" i="37"/>
  <c r="I50" i="37"/>
  <c r="J50" i="37"/>
  <c r="K50" i="37"/>
  <c r="L50" i="37"/>
  <c r="M50" i="37"/>
  <c r="N50" i="37"/>
  <c r="O50" i="37"/>
  <c r="C51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C52" i="37"/>
  <c r="D52" i="37"/>
  <c r="E52" i="37"/>
  <c r="F52" i="37"/>
  <c r="G52" i="37"/>
  <c r="H52" i="37"/>
  <c r="I52" i="37"/>
  <c r="J52" i="37"/>
  <c r="K52" i="37"/>
  <c r="L52" i="37"/>
  <c r="M52" i="37"/>
  <c r="N52" i="37"/>
  <c r="O52" i="37"/>
  <c r="C41" i="38"/>
  <c r="D41" i="38"/>
  <c r="E41" i="38"/>
  <c r="F41" i="38"/>
  <c r="G41" i="38"/>
  <c r="H41" i="38"/>
  <c r="I41" i="38"/>
  <c r="J41" i="38"/>
  <c r="K41" i="38"/>
  <c r="L41" i="38"/>
  <c r="M41" i="38"/>
  <c r="N41" i="38"/>
  <c r="O41" i="38"/>
  <c r="C42" i="38"/>
  <c r="D42" i="38"/>
  <c r="E42" i="38"/>
  <c r="F42" i="38"/>
  <c r="G42" i="38"/>
  <c r="H42" i="38"/>
  <c r="I42" i="38"/>
  <c r="J42" i="38"/>
  <c r="K42" i="38"/>
  <c r="L42" i="38"/>
  <c r="M42" i="38"/>
  <c r="N42" i="38"/>
  <c r="O42" i="38"/>
  <c r="C43" i="38"/>
  <c r="D43" i="38"/>
  <c r="E43" i="38"/>
  <c r="F43" i="38"/>
  <c r="G43" i="38"/>
  <c r="H43" i="38"/>
  <c r="I43" i="38"/>
  <c r="J43" i="38"/>
  <c r="K43" i="38"/>
  <c r="L43" i="38"/>
  <c r="M43" i="38"/>
  <c r="N43" i="38"/>
  <c r="O43" i="38"/>
  <c r="C44" i="38"/>
  <c r="D44" i="38"/>
  <c r="E44" i="38"/>
  <c r="F44" i="38"/>
  <c r="G44" i="38"/>
  <c r="H44" i="38"/>
  <c r="I44" i="38"/>
  <c r="J44" i="38"/>
  <c r="K44" i="38"/>
  <c r="L44" i="38"/>
  <c r="M44" i="38"/>
  <c r="N44" i="38"/>
  <c r="O44" i="38"/>
  <c r="C45" i="38"/>
  <c r="D45" i="38"/>
  <c r="E45" i="38"/>
  <c r="F45" i="38"/>
  <c r="G45" i="38"/>
  <c r="H45" i="38"/>
  <c r="I45" i="38"/>
  <c r="J45" i="38"/>
  <c r="K45" i="38"/>
  <c r="L45" i="38"/>
  <c r="M45" i="38"/>
  <c r="N45" i="38"/>
  <c r="O45" i="38"/>
  <c r="C46" i="38"/>
  <c r="D46" i="38"/>
  <c r="E46" i="38"/>
  <c r="F46" i="38"/>
  <c r="G46" i="38"/>
  <c r="H46" i="38"/>
  <c r="I46" i="38"/>
  <c r="J46" i="38"/>
  <c r="K46" i="38"/>
  <c r="L46" i="38"/>
  <c r="M46" i="38"/>
  <c r="N46" i="38"/>
  <c r="O46" i="38"/>
  <c r="C47" i="38"/>
  <c r="D47" i="38"/>
  <c r="E47" i="38"/>
  <c r="F47" i="38"/>
  <c r="G47" i="38"/>
  <c r="H47" i="38"/>
  <c r="I47" i="38"/>
  <c r="J47" i="38"/>
  <c r="K47" i="38"/>
  <c r="L47" i="38"/>
  <c r="M47" i="38"/>
  <c r="N47" i="38"/>
  <c r="O47" i="38"/>
  <c r="C48" i="38"/>
  <c r="D48" i="38"/>
  <c r="E48" i="38"/>
  <c r="F48" i="38"/>
  <c r="G48" i="38"/>
  <c r="H48" i="38"/>
  <c r="I48" i="38"/>
  <c r="J48" i="38"/>
  <c r="K48" i="38"/>
  <c r="L48" i="38"/>
  <c r="M48" i="38"/>
  <c r="N48" i="38"/>
  <c r="O48" i="38"/>
  <c r="C49" i="38"/>
  <c r="D49" i="38"/>
  <c r="E49" i="38"/>
  <c r="F49" i="38"/>
  <c r="G49" i="38"/>
  <c r="H49" i="38"/>
  <c r="I49" i="38"/>
  <c r="J49" i="38"/>
  <c r="K49" i="38"/>
  <c r="L49" i="38"/>
  <c r="M49" i="38"/>
  <c r="N49" i="38"/>
  <c r="O49" i="38"/>
  <c r="C50" i="38"/>
  <c r="D50" i="38"/>
  <c r="E50" i="38"/>
  <c r="F50" i="38"/>
  <c r="G50" i="38"/>
  <c r="H50" i="38"/>
  <c r="I50" i="38"/>
  <c r="J50" i="38"/>
  <c r="K50" i="38"/>
  <c r="L50" i="38"/>
  <c r="M50" i="38"/>
  <c r="N50" i="38"/>
  <c r="O50" i="38"/>
  <c r="C51" i="38"/>
  <c r="D51" i="38"/>
  <c r="E51" i="38"/>
  <c r="F51" i="38"/>
  <c r="G51" i="38"/>
  <c r="H51" i="38"/>
  <c r="I51" i="38"/>
  <c r="J51" i="38"/>
  <c r="K51" i="38"/>
  <c r="L51" i="38"/>
  <c r="M51" i="38"/>
  <c r="N51" i="38"/>
  <c r="O51" i="38"/>
  <c r="C52" i="38"/>
  <c r="D52" i="38"/>
  <c r="E52" i="38"/>
  <c r="F52" i="38"/>
  <c r="G52" i="38"/>
  <c r="H52" i="38"/>
  <c r="I52" i="38"/>
  <c r="J52" i="38"/>
  <c r="K52" i="38"/>
  <c r="L52" i="38"/>
  <c r="M52" i="38"/>
  <c r="N52" i="38"/>
  <c r="O52" i="38"/>
  <c r="C41" i="39"/>
  <c r="D41" i="39"/>
  <c r="E41" i="39"/>
  <c r="F41" i="39"/>
  <c r="G41" i="39"/>
  <c r="H41" i="39"/>
  <c r="I41" i="39"/>
  <c r="J41" i="39"/>
  <c r="K41" i="39"/>
  <c r="L41" i="39"/>
  <c r="M41" i="39"/>
  <c r="N41" i="39"/>
  <c r="O41" i="39"/>
  <c r="C42" i="39"/>
  <c r="D42" i="39"/>
  <c r="E42" i="39"/>
  <c r="F42" i="39"/>
  <c r="G42" i="39"/>
  <c r="H42" i="39"/>
  <c r="I42" i="39"/>
  <c r="J42" i="39"/>
  <c r="K42" i="39"/>
  <c r="L42" i="39"/>
  <c r="M42" i="39"/>
  <c r="N42" i="39"/>
  <c r="O42" i="39"/>
  <c r="C43" i="39"/>
  <c r="D43" i="39"/>
  <c r="E43" i="39"/>
  <c r="F43" i="39"/>
  <c r="G43" i="39"/>
  <c r="H43" i="39"/>
  <c r="I43" i="39"/>
  <c r="J43" i="39"/>
  <c r="K43" i="39"/>
  <c r="L43" i="39"/>
  <c r="M43" i="39"/>
  <c r="N43" i="39"/>
  <c r="O43" i="39"/>
  <c r="C44" i="39"/>
  <c r="D44" i="39"/>
  <c r="E44" i="39"/>
  <c r="F44" i="39"/>
  <c r="G44" i="39"/>
  <c r="H44" i="39"/>
  <c r="I44" i="39"/>
  <c r="J44" i="39"/>
  <c r="K44" i="39"/>
  <c r="L44" i="39"/>
  <c r="M44" i="39"/>
  <c r="N44" i="39"/>
  <c r="O44" i="39"/>
  <c r="C45" i="39"/>
  <c r="D45" i="39"/>
  <c r="E45" i="39"/>
  <c r="F45" i="39"/>
  <c r="G45" i="39"/>
  <c r="H45" i="39"/>
  <c r="I45" i="39"/>
  <c r="J45" i="39"/>
  <c r="K45" i="39"/>
  <c r="L45" i="39"/>
  <c r="M45" i="39"/>
  <c r="N45" i="39"/>
  <c r="O45" i="39"/>
  <c r="C46" i="39"/>
  <c r="D46" i="39"/>
  <c r="E46" i="39"/>
  <c r="F46" i="39"/>
  <c r="G46" i="39"/>
  <c r="H46" i="39"/>
  <c r="I46" i="39"/>
  <c r="J46" i="39"/>
  <c r="K46" i="39"/>
  <c r="L46" i="39"/>
  <c r="M46" i="39"/>
  <c r="N46" i="39"/>
  <c r="O46" i="39"/>
  <c r="C47" i="39"/>
  <c r="D47" i="39"/>
  <c r="E47" i="39"/>
  <c r="F47" i="39"/>
  <c r="G47" i="39"/>
  <c r="H47" i="39"/>
  <c r="I47" i="39"/>
  <c r="J47" i="39"/>
  <c r="K47" i="39"/>
  <c r="L47" i="39"/>
  <c r="M47" i="39"/>
  <c r="N47" i="39"/>
  <c r="O47" i="39"/>
  <c r="C48" i="39"/>
  <c r="D48" i="39"/>
  <c r="E48" i="39"/>
  <c r="F48" i="39"/>
  <c r="G48" i="39"/>
  <c r="H48" i="39"/>
  <c r="I48" i="39"/>
  <c r="J48" i="39"/>
  <c r="K48" i="39"/>
  <c r="L48" i="39"/>
  <c r="M48" i="39"/>
  <c r="N48" i="39"/>
  <c r="O48" i="39"/>
  <c r="C49" i="39"/>
  <c r="D49" i="39"/>
  <c r="E49" i="39"/>
  <c r="F49" i="39"/>
  <c r="G49" i="39"/>
  <c r="H49" i="39"/>
  <c r="I49" i="39"/>
  <c r="J49" i="39"/>
  <c r="K49" i="39"/>
  <c r="L49" i="39"/>
  <c r="M49" i="39"/>
  <c r="N49" i="39"/>
  <c r="O49" i="39"/>
  <c r="C50" i="39"/>
  <c r="D50" i="39"/>
  <c r="E50" i="39"/>
  <c r="F50" i="39"/>
  <c r="G50" i="39"/>
  <c r="H50" i="39"/>
  <c r="I50" i="39"/>
  <c r="J50" i="39"/>
  <c r="K50" i="39"/>
  <c r="L50" i="39"/>
  <c r="M50" i="39"/>
  <c r="N50" i="39"/>
  <c r="O50" i="39"/>
  <c r="C51" i="39"/>
  <c r="D51" i="39"/>
  <c r="E51" i="39"/>
  <c r="F51" i="39"/>
  <c r="G51" i="39"/>
  <c r="H51" i="39"/>
  <c r="I51" i="39"/>
  <c r="J51" i="39"/>
  <c r="K51" i="39"/>
  <c r="L51" i="39"/>
  <c r="M51" i="39"/>
  <c r="N51" i="39"/>
  <c r="O51" i="39"/>
  <c r="C52" i="39"/>
  <c r="D52" i="39"/>
  <c r="E52" i="39"/>
  <c r="F52" i="39"/>
  <c r="G52" i="39"/>
  <c r="H52" i="39"/>
  <c r="I52" i="39"/>
  <c r="J52" i="39"/>
  <c r="K52" i="39"/>
  <c r="L52" i="39"/>
  <c r="M52" i="39"/>
  <c r="N52" i="39"/>
  <c r="O52" i="39"/>
  <c r="C41" i="40"/>
  <c r="D41" i="40"/>
  <c r="E41" i="40"/>
  <c r="F41" i="40"/>
  <c r="G41" i="40"/>
  <c r="H41" i="40"/>
  <c r="I41" i="40"/>
  <c r="J41" i="40"/>
  <c r="K41" i="40"/>
  <c r="L41" i="40"/>
  <c r="M41" i="40"/>
  <c r="N41" i="40"/>
  <c r="O41" i="40"/>
  <c r="C42" i="40"/>
  <c r="D42" i="40"/>
  <c r="E42" i="40"/>
  <c r="F42" i="40"/>
  <c r="G42" i="40"/>
  <c r="H42" i="40"/>
  <c r="I42" i="40"/>
  <c r="J42" i="40"/>
  <c r="K42" i="40"/>
  <c r="L42" i="40"/>
  <c r="M42" i="40"/>
  <c r="N42" i="40"/>
  <c r="O42" i="40"/>
  <c r="C43" i="40"/>
  <c r="D43" i="40"/>
  <c r="E43" i="40"/>
  <c r="F43" i="40"/>
  <c r="G43" i="40"/>
  <c r="H43" i="40"/>
  <c r="I43" i="40"/>
  <c r="J43" i="40"/>
  <c r="K43" i="40"/>
  <c r="L43" i="40"/>
  <c r="M43" i="40"/>
  <c r="N43" i="40"/>
  <c r="O43" i="40"/>
  <c r="C44" i="40"/>
  <c r="D44" i="40"/>
  <c r="E44" i="40"/>
  <c r="F44" i="40"/>
  <c r="G44" i="40"/>
  <c r="H44" i="40"/>
  <c r="I44" i="40"/>
  <c r="J44" i="40"/>
  <c r="K44" i="40"/>
  <c r="L44" i="40"/>
  <c r="M44" i="40"/>
  <c r="N44" i="40"/>
  <c r="O44" i="40"/>
  <c r="C45" i="40"/>
  <c r="D45" i="40"/>
  <c r="E45" i="40"/>
  <c r="F45" i="40"/>
  <c r="G45" i="40"/>
  <c r="H45" i="40"/>
  <c r="I45" i="40"/>
  <c r="J45" i="40"/>
  <c r="K45" i="40"/>
  <c r="L45" i="40"/>
  <c r="M45" i="40"/>
  <c r="N45" i="40"/>
  <c r="O45" i="40"/>
  <c r="C46" i="40"/>
  <c r="D46" i="40"/>
  <c r="E46" i="40"/>
  <c r="F46" i="40"/>
  <c r="G46" i="40"/>
  <c r="H46" i="40"/>
  <c r="I46" i="40"/>
  <c r="J46" i="40"/>
  <c r="K46" i="40"/>
  <c r="L46" i="40"/>
  <c r="M46" i="40"/>
  <c r="N46" i="40"/>
  <c r="O46" i="40"/>
  <c r="C47" i="40"/>
  <c r="D47" i="40"/>
  <c r="E47" i="40"/>
  <c r="F47" i="40"/>
  <c r="G47" i="40"/>
  <c r="H47" i="40"/>
  <c r="I47" i="40"/>
  <c r="J47" i="40"/>
  <c r="K47" i="40"/>
  <c r="L47" i="40"/>
  <c r="M47" i="40"/>
  <c r="N47" i="40"/>
  <c r="O47" i="40"/>
  <c r="C48" i="40"/>
  <c r="D48" i="40"/>
  <c r="E48" i="40"/>
  <c r="F48" i="40"/>
  <c r="G48" i="40"/>
  <c r="H48" i="40"/>
  <c r="I48" i="40"/>
  <c r="J48" i="40"/>
  <c r="K48" i="40"/>
  <c r="L48" i="40"/>
  <c r="M48" i="40"/>
  <c r="N48" i="40"/>
  <c r="O48" i="40"/>
  <c r="C49" i="40"/>
  <c r="D49" i="40"/>
  <c r="E49" i="40"/>
  <c r="F49" i="40"/>
  <c r="G49" i="40"/>
  <c r="H49" i="40"/>
  <c r="I49" i="40"/>
  <c r="J49" i="40"/>
  <c r="K49" i="40"/>
  <c r="L49" i="40"/>
  <c r="M49" i="40"/>
  <c r="N49" i="40"/>
  <c r="O49" i="40"/>
  <c r="C50" i="40"/>
  <c r="D50" i="40"/>
  <c r="E50" i="40"/>
  <c r="F50" i="40"/>
  <c r="G50" i="40"/>
  <c r="H50" i="40"/>
  <c r="I50" i="40"/>
  <c r="J50" i="40"/>
  <c r="K50" i="40"/>
  <c r="L50" i="40"/>
  <c r="M50" i="40"/>
  <c r="N50" i="40"/>
  <c r="O50" i="40"/>
  <c r="C51" i="40"/>
  <c r="D51" i="40"/>
  <c r="E51" i="40"/>
  <c r="F51" i="40"/>
  <c r="G51" i="40"/>
  <c r="H51" i="40"/>
  <c r="I51" i="40"/>
  <c r="J51" i="40"/>
  <c r="K51" i="40"/>
  <c r="L51" i="40"/>
  <c r="M51" i="40"/>
  <c r="N51" i="40"/>
  <c r="O51" i="40"/>
  <c r="C52" i="40"/>
  <c r="D52" i="40"/>
  <c r="E52" i="40"/>
  <c r="F52" i="40"/>
  <c r="G52" i="40"/>
  <c r="H52" i="40"/>
  <c r="I52" i="40"/>
  <c r="J52" i="40"/>
  <c r="K52" i="40"/>
  <c r="L52" i="40"/>
  <c r="M52" i="40"/>
  <c r="N52" i="40"/>
  <c r="O52" i="40"/>
  <c r="C41" i="41"/>
  <c r="D41" i="41"/>
  <c r="E41" i="41"/>
  <c r="F41" i="41"/>
  <c r="G41" i="41"/>
  <c r="H41" i="41"/>
  <c r="I41" i="41"/>
  <c r="J41" i="41"/>
  <c r="K41" i="41"/>
  <c r="L41" i="41"/>
  <c r="M41" i="41"/>
  <c r="N41" i="41"/>
  <c r="O41" i="41"/>
  <c r="C42" i="41"/>
  <c r="D42" i="41"/>
  <c r="E42" i="41"/>
  <c r="F42" i="41"/>
  <c r="G42" i="41"/>
  <c r="H42" i="41"/>
  <c r="I42" i="41"/>
  <c r="J42" i="41"/>
  <c r="K42" i="41"/>
  <c r="L42" i="41"/>
  <c r="M42" i="41"/>
  <c r="N42" i="41"/>
  <c r="O42" i="41"/>
  <c r="C43" i="41"/>
  <c r="D43" i="41"/>
  <c r="E43" i="41"/>
  <c r="F43" i="41"/>
  <c r="G43" i="41"/>
  <c r="H43" i="41"/>
  <c r="I43" i="41"/>
  <c r="J43" i="41"/>
  <c r="K43" i="41"/>
  <c r="L43" i="41"/>
  <c r="M43" i="41"/>
  <c r="N43" i="41"/>
  <c r="O43" i="41"/>
  <c r="C44" i="41"/>
  <c r="D44" i="41"/>
  <c r="E44" i="41"/>
  <c r="F44" i="41"/>
  <c r="G44" i="41"/>
  <c r="H44" i="41"/>
  <c r="I44" i="41"/>
  <c r="J44" i="41"/>
  <c r="K44" i="41"/>
  <c r="L44" i="41"/>
  <c r="M44" i="41"/>
  <c r="N44" i="41"/>
  <c r="O44" i="41"/>
  <c r="C45" i="41"/>
  <c r="D45" i="41"/>
  <c r="E45" i="41"/>
  <c r="F45" i="41"/>
  <c r="G45" i="41"/>
  <c r="H45" i="41"/>
  <c r="I45" i="41"/>
  <c r="J45" i="41"/>
  <c r="K45" i="41"/>
  <c r="L45" i="41"/>
  <c r="M45" i="41"/>
  <c r="N45" i="41"/>
  <c r="O45" i="41"/>
  <c r="C46" i="41"/>
  <c r="D46" i="41"/>
  <c r="E46" i="41"/>
  <c r="F46" i="41"/>
  <c r="G46" i="41"/>
  <c r="H46" i="41"/>
  <c r="I46" i="41"/>
  <c r="J46" i="41"/>
  <c r="K46" i="41"/>
  <c r="L46" i="41"/>
  <c r="M46" i="41"/>
  <c r="N46" i="41"/>
  <c r="O46" i="41"/>
  <c r="C47" i="41"/>
  <c r="D47" i="41"/>
  <c r="E47" i="41"/>
  <c r="F47" i="41"/>
  <c r="G47" i="41"/>
  <c r="H47" i="41"/>
  <c r="I47" i="41"/>
  <c r="J47" i="41"/>
  <c r="K47" i="41"/>
  <c r="L47" i="41"/>
  <c r="M47" i="41"/>
  <c r="N47" i="41"/>
  <c r="O47" i="41"/>
  <c r="C48" i="41"/>
  <c r="D48" i="41"/>
  <c r="E48" i="41"/>
  <c r="F48" i="41"/>
  <c r="G48" i="41"/>
  <c r="H48" i="41"/>
  <c r="I48" i="41"/>
  <c r="J48" i="41"/>
  <c r="K48" i="41"/>
  <c r="L48" i="41"/>
  <c r="M48" i="41"/>
  <c r="N48" i="41"/>
  <c r="O48" i="41"/>
  <c r="C49" i="41"/>
  <c r="D49" i="41"/>
  <c r="E49" i="41"/>
  <c r="F49" i="41"/>
  <c r="G49" i="41"/>
  <c r="H49" i="41"/>
  <c r="I49" i="41"/>
  <c r="J49" i="41"/>
  <c r="K49" i="41"/>
  <c r="L49" i="41"/>
  <c r="M49" i="41"/>
  <c r="N49" i="41"/>
  <c r="O49" i="41"/>
  <c r="C50" i="41"/>
  <c r="D50" i="41"/>
  <c r="E50" i="41"/>
  <c r="F50" i="41"/>
  <c r="G50" i="41"/>
  <c r="H50" i="41"/>
  <c r="I50" i="41"/>
  <c r="J50" i="41"/>
  <c r="K50" i="41"/>
  <c r="L50" i="41"/>
  <c r="M50" i="41"/>
  <c r="N50" i="41"/>
  <c r="O50" i="41"/>
  <c r="C51" i="41"/>
  <c r="D51" i="41"/>
  <c r="E51" i="41"/>
  <c r="F51" i="41"/>
  <c r="G51" i="41"/>
  <c r="H51" i="41"/>
  <c r="I51" i="41"/>
  <c r="J51" i="41"/>
  <c r="K51" i="41"/>
  <c r="L51" i="41"/>
  <c r="M51" i="41"/>
  <c r="N51" i="41"/>
  <c r="O51" i="41"/>
  <c r="C52" i="41"/>
  <c r="D52" i="41"/>
  <c r="E52" i="41"/>
  <c r="F52" i="41"/>
  <c r="G52" i="41"/>
  <c r="H52" i="41"/>
  <c r="I52" i="41"/>
  <c r="J52" i="41"/>
  <c r="K52" i="41"/>
  <c r="L52" i="41"/>
  <c r="M52" i="41"/>
  <c r="N52" i="41"/>
  <c r="O52" i="41"/>
  <c r="C41" i="42"/>
  <c r="D41" i="42"/>
  <c r="E41" i="42"/>
  <c r="F41" i="42"/>
  <c r="G41" i="42"/>
  <c r="H41" i="42"/>
  <c r="I41" i="42"/>
  <c r="J41" i="42"/>
  <c r="K41" i="42"/>
  <c r="L41" i="42"/>
  <c r="M41" i="42"/>
  <c r="N41" i="42"/>
  <c r="O41" i="42"/>
  <c r="C42" i="42"/>
  <c r="D42" i="42"/>
  <c r="E42" i="42"/>
  <c r="F42" i="42"/>
  <c r="G42" i="42"/>
  <c r="H42" i="42"/>
  <c r="I42" i="42"/>
  <c r="J42" i="42"/>
  <c r="K42" i="42"/>
  <c r="L42" i="42"/>
  <c r="M42" i="42"/>
  <c r="N42" i="42"/>
  <c r="O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O44" i="42"/>
  <c r="C45" i="42"/>
  <c r="D45" i="42"/>
  <c r="E45" i="42"/>
  <c r="F45" i="42"/>
  <c r="G45" i="42"/>
  <c r="H45" i="42"/>
  <c r="I45" i="42"/>
  <c r="J45" i="42"/>
  <c r="K45" i="42"/>
  <c r="L45" i="42"/>
  <c r="M45" i="42"/>
  <c r="N45" i="42"/>
  <c r="O45" i="42"/>
  <c r="C46" i="42"/>
  <c r="D46" i="42"/>
  <c r="E46" i="42"/>
  <c r="F46" i="42"/>
  <c r="G46" i="42"/>
  <c r="H46" i="42"/>
  <c r="I46" i="42"/>
  <c r="J46" i="42"/>
  <c r="K46" i="42"/>
  <c r="L46" i="42"/>
  <c r="M46" i="42"/>
  <c r="N46" i="42"/>
  <c r="O46" i="42"/>
  <c r="C47" i="42"/>
  <c r="D47" i="42"/>
  <c r="E47" i="42"/>
  <c r="F47" i="42"/>
  <c r="G47" i="42"/>
  <c r="H47" i="42"/>
  <c r="I47" i="42"/>
  <c r="J47" i="42"/>
  <c r="K47" i="42"/>
  <c r="L47" i="42"/>
  <c r="M47" i="42"/>
  <c r="N47" i="42"/>
  <c r="O47" i="42"/>
  <c r="C48" i="42"/>
  <c r="D48" i="42"/>
  <c r="E48" i="42"/>
  <c r="F48" i="42"/>
  <c r="G48" i="42"/>
  <c r="H48" i="42"/>
  <c r="I48" i="42"/>
  <c r="J48" i="42"/>
  <c r="K48" i="42"/>
  <c r="L48" i="42"/>
  <c r="M48" i="42"/>
  <c r="N48" i="42"/>
  <c r="O48" i="42"/>
  <c r="C49" i="42"/>
  <c r="D49" i="42"/>
  <c r="E49" i="42"/>
  <c r="F49" i="42"/>
  <c r="G49" i="42"/>
  <c r="H49" i="42"/>
  <c r="I49" i="42"/>
  <c r="J49" i="42"/>
  <c r="K49" i="42"/>
  <c r="L49" i="42"/>
  <c r="M49" i="42"/>
  <c r="N49" i="42"/>
  <c r="O49" i="42"/>
  <c r="C50" i="42"/>
  <c r="D50" i="42"/>
  <c r="E50" i="42"/>
  <c r="F50" i="42"/>
  <c r="G50" i="42"/>
  <c r="H50" i="42"/>
  <c r="I50" i="42"/>
  <c r="J50" i="42"/>
  <c r="K50" i="42"/>
  <c r="L50" i="42"/>
  <c r="M50" i="42"/>
  <c r="N50" i="42"/>
  <c r="O50" i="42"/>
  <c r="C51" i="42"/>
  <c r="D51" i="42"/>
  <c r="E51" i="42"/>
  <c r="F51" i="42"/>
  <c r="G51" i="42"/>
  <c r="H51" i="42"/>
  <c r="I51" i="42"/>
  <c r="J51" i="42"/>
  <c r="K51" i="42"/>
  <c r="L51" i="42"/>
  <c r="M51" i="42"/>
  <c r="N51" i="42"/>
  <c r="O51" i="42"/>
  <c r="C52" i="42"/>
  <c r="D52" i="42"/>
  <c r="E52" i="42"/>
  <c r="F52" i="42"/>
  <c r="G52" i="42"/>
  <c r="H52" i="42"/>
  <c r="I52" i="42"/>
  <c r="J52" i="42"/>
  <c r="K52" i="42"/>
  <c r="L52" i="42"/>
  <c r="M52" i="42"/>
  <c r="N52" i="42"/>
  <c r="O52" i="42"/>
  <c r="C41" i="43"/>
  <c r="D41" i="43"/>
  <c r="E41" i="43"/>
  <c r="F41" i="43"/>
  <c r="G41" i="43"/>
  <c r="H41" i="43"/>
  <c r="I41" i="43"/>
  <c r="J41" i="43"/>
  <c r="K41" i="43"/>
  <c r="L41" i="43"/>
  <c r="M41" i="43"/>
  <c r="N41" i="43"/>
  <c r="O41" i="43"/>
  <c r="C42" i="43"/>
  <c r="D42" i="43"/>
  <c r="E42" i="43"/>
  <c r="F42" i="43"/>
  <c r="G42" i="43"/>
  <c r="H42" i="43"/>
  <c r="I42" i="43"/>
  <c r="J42" i="43"/>
  <c r="K42" i="43"/>
  <c r="L42" i="43"/>
  <c r="M42" i="43"/>
  <c r="N42" i="43"/>
  <c r="O42" i="43"/>
  <c r="C43" i="43"/>
  <c r="D43" i="43"/>
  <c r="E43" i="43"/>
  <c r="F43" i="43"/>
  <c r="G43" i="43"/>
  <c r="H43" i="43"/>
  <c r="I43" i="43"/>
  <c r="J43" i="43"/>
  <c r="K43" i="43"/>
  <c r="L43" i="43"/>
  <c r="M43" i="43"/>
  <c r="N43" i="43"/>
  <c r="O43" i="43"/>
  <c r="C44" i="43"/>
  <c r="D44" i="43"/>
  <c r="E44" i="43"/>
  <c r="F44" i="43"/>
  <c r="G44" i="43"/>
  <c r="H44" i="43"/>
  <c r="I44" i="43"/>
  <c r="J44" i="43"/>
  <c r="K44" i="43"/>
  <c r="L44" i="43"/>
  <c r="M44" i="43"/>
  <c r="N44" i="43"/>
  <c r="O44" i="43"/>
  <c r="C45" i="43"/>
  <c r="D45" i="43"/>
  <c r="E45" i="43"/>
  <c r="F45" i="43"/>
  <c r="G45" i="43"/>
  <c r="H45" i="43"/>
  <c r="I45" i="43"/>
  <c r="J45" i="43"/>
  <c r="K45" i="43"/>
  <c r="L45" i="43"/>
  <c r="M45" i="43"/>
  <c r="N45" i="43"/>
  <c r="O45" i="43"/>
  <c r="C46" i="43"/>
  <c r="D46" i="43"/>
  <c r="E46" i="43"/>
  <c r="F46" i="43"/>
  <c r="G46" i="43"/>
  <c r="H46" i="43"/>
  <c r="I46" i="43"/>
  <c r="J46" i="43"/>
  <c r="K46" i="43"/>
  <c r="L46" i="43"/>
  <c r="M46" i="43"/>
  <c r="N46" i="43"/>
  <c r="O46" i="43"/>
  <c r="C47" i="43"/>
  <c r="D47" i="43"/>
  <c r="E47" i="43"/>
  <c r="F47" i="43"/>
  <c r="G47" i="43"/>
  <c r="H47" i="43"/>
  <c r="I47" i="43"/>
  <c r="J47" i="43"/>
  <c r="K47" i="43"/>
  <c r="L47" i="43"/>
  <c r="M47" i="43"/>
  <c r="N47" i="43"/>
  <c r="O47" i="43"/>
  <c r="C48" i="43"/>
  <c r="D48" i="43"/>
  <c r="E48" i="43"/>
  <c r="F48" i="43"/>
  <c r="G48" i="43"/>
  <c r="H48" i="43"/>
  <c r="I48" i="43"/>
  <c r="J48" i="43"/>
  <c r="K48" i="43"/>
  <c r="L48" i="43"/>
  <c r="M48" i="43"/>
  <c r="N48" i="43"/>
  <c r="O48" i="43"/>
  <c r="C49" i="43"/>
  <c r="D49" i="43"/>
  <c r="E49" i="43"/>
  <c r="F49" i="43"/>
  <c r="G49" i="43"/>
  <c r="H49" i="43"/>
  <c r="I49" i="43"/>
  <c r="J49" i="43"/>
  <c r="K49" i="43"/>
  <c r="L49" i="43"/>
  <c r="M49" i="43"/>
  <c r="N49" i="43"/>
  <c r="O49" i="43"/>
  <c r="C50" i="43"/>
  <c r="D50" i="43"/>
  <c r="E50" i="43"/>
  <c r="F50" i="43"/>
  <c r="G50" i="43"/>
  <c r="H50" i="43"/>
  <c r="I50" i="43"/>
  <c r="J50" i="43"/>
  <c r="K50" i="43"/>
  <c r="L50" i="43"/>
  <c r="M50" i="43"/>
  <c r="N50" i="43"/>
  <c r="O50" i="43"/>
  <c r="C51" i="43"/>
  <c r="D51" i="43"/>
  <c r="E51" i="43"/>
  <c r="F51" i="43"/>
  <c r="G51" i="43"/>
  <c r="H51" i="43"/>
  <c r="I51" i="43"/>
  <c r="J51" i="43"/>
  <c r="K51" i="43"/>
  <c r="L51" i="43"/>
  <c r="M51" i="43"/>
  <c r="N51" i="43"/>
  <c r="O51" i="43"/>
  <c r="C52" i="43"/>
  <c r="D52" i="43"/>
  <c r="E52" i="43"/>
  <c r="F52" i="43"/>
  <c r="G52" i="43"/>
  <c r="H52" i="43"/>
  <c r="I52" i="43"/>
  <c r="J52" i="43"/>
  <c r="K52" i="43"/>
  <c r="L52" i="43"/>
  <c r="M52" i="43"/>
  <c r="N52" i="43"/>
  <c r="O52" i="43"/>
  <c r="C41" i="44"/>
  <c r="D41" i="44"/>
  <c r="E41" i="44"/>
  <c r="F41" i="44"/>
  <c r="G41" i="44"/>
  <c r="H41" i="44"/>
  <c r="I41" i="44"/>
  <c r="J41" i="44"/>
  <c r="K41" i="44"/>
  <c r="L41" i="44"/>
  <c r="M41" i="44"/>
  <c r="N41" i="44"/>
  <c r="O41" i="44"/>
  <c r="C42" i="44"/>
  <c r="D42" i="44"/>
  <c r="E42" i="44"/>
  <c r="F42" i="44"/>
  <c r="G42" i="44"/>
  <c r="H42" i="44"/>
  <c r="I42" i="44"/>
  <c r="J42" i="44"/>
  <c r="K42" i="44"/>
  <c r="L42" i="44"/>
  <c r="M42" i="44"/>
  <c r="N42" i="44"/>
  <c r="O42" i="44"/>
  <c r="C43" i="44"/>
  <c r="D43" i="44"/>
  <c r="E43" i="44"/>
  <c r="F43" i="44"/>
  <c r="G43" i="44"/>
  <c r="H43" i="44"/>
  <c r="I43" i="44"/>
  <c r="J43" i="44"/>
  <c r="K43" i="44"/>
  <c r="L43" i="44"/>
  <c r="M43" i="44"/>
  <c r="N43" i="44"/>
  <c r="O43" i="44"/>
  <c r="C44" i="44"/>
  <c r="D44" i="44"/>
  <c r="E44" i="44"/>
  <c r="F44" i="44"/>
  <c r="G44" i="44"/>
  <c r="H44" i="44"/>
  <c r="I44" i="44"/>
  <c r="J44" i="44"/>
  <c r="K44" i="44"/>
  <c r="L44" i="44"/>
  <c r="M44" i="44"/>
  <c r="N44" i="44"/>
  <c r="O44" i="44"/>
  <c r="C45" i="44"/>
  <c r="D45" i="44"/>
  <c r="E45" i="44"/>
  <c r="F45" i="44"/>
  <c r="G45" i="44"/>
  <c r="H45" i="44"/>
  <c r="I45" i="44"/>
  <c r="J45" i="44"/>
  <c r="K45" i="44"/>
  <c r="L45" i="44"/>
  <c r="M45" i="44"/>
  <c r="N45" i="44"/>
  <c r="O45" i="44"/>
  <c r="C46" i="44"/>
  <c r="D46" i="44"/>
  <c r="E46" i="44"/>
  <c r="F46" i="44"/>
  <c r="G46" i="44"/>
  <c r="H46" i="44"/>
  <c r="I46" i="44"/>
  <c r="J46" i="44"/>
  <c r="K46" i="44"/>
  <c r="L46" i="44"/>
  <c r="M46" i="44"/>
  <c r="N46" i="44"/>
  <c r="O46" i="44"/>
  <c r="C47" i="44"/>
  <c r="D47" i="44"/>
  <c r="E47" i="44"/>
  <c r="F47" i="44"/>
  <c r="G47" i="44"/>
  <c r="H47" i="44"/>
  <c r="I47" i="44"/>
  <c r="J47" i="44"/>
  <c r="K47" i="44"/>
  <c r="L47" i="44"/>
  <c r="M47" i="44"/>
  <c r="N47" i="44"/>
  <c r="O47" i="44"/>
  <c r="C48" i="44"/>
  <c r="D48" i="44"/>
  <c r="E48" i="44"/>
  <c r="F48" i="44"/>
  <c r="G48" i="44"/>
  <c r="H48" i="44"/>
  <c r="I48" i="44"/>
  <c r="J48" i="44"/>
  <c r="K48" i="44"/>
  <c r="L48" i="44"/>
  <c r="M48" i="44"/>
  <c r="N48" i="44"/>
  <c r="O48" i="44"/>
  <c r="C49" i="44"/>
  <c r="D49" i="44"/>
  <c r="E49" i="44"/>
  <c r="F49" i="44"/>
  <c r="G49" i="44"/>
  <c r="H49" i="44"/>
  <c r="I49" i="44"/>
  <c r="J49" i="44"/>
  <c r="K49" i="44"/>
  <c r="L49" i="44"/>
  <c r="M49" i="44"/>
  <c r="N49" i="44"/>
  <c r="O49" i="44"/>
  <c r="C50" i="44"/>
  <c r="D50" i="44"/>
  <c r="E50" i="44"/>
  <c r="F50" i="44"/>
  <c r="G50" i="44"/>
  <c r="H50" i="44"/>
  <c r="I50" i="44"/>
  <c r="J50" i="44"/>
  <c r="K50" i="44"/>
  <c r="L50" i="44"/>
  <c r="M50" i="44"/>
  <c r="N50" i="44"/>
  <c r="O50" i="44"/>
  <c r="C51" i="44"/>
  <c r="D51" i="44"/>
  <c r="E51" i="44"/>
  <c r="F51" i="44"/>
  <c r="G51" i="44"/>
  <c r="H51" i="44"/>
  <c r="I51" i="44"/>
  <c r="J51" i="44"/>
  <c r="K51" i="44"/>
  <c r="L51" i="44"/>
  <c r="M51" i="44"/>
  <c r="N51" i="44"/>
  <c r="O51" i="44"/>
  <c r="C52" i="44"/>
  <c r="D52" i="44"/>
  <c r="E52" i="44"/>
  <c r="F52" i="44"/>
  <c r="G52" i="44"/>
  <c r="H52" i="44"/>
  <c r="I52" i="44"/>
  <c r="J52" i="44"/>
  <c r="K52" i="44"/>
  <c r="L52" i="44"/>
  <c r="M52" i="44"/>
  <c r="N52" i="44"/>
  <c r="O52" i="44"/>
  <c r="C41" i="45"/>
  <c r="D41" i="45"/>
  <c r="E41" i="45"/>
  <c r="F41" i="45"/>
  <c r="G41" i="45"/>
  <c r="H41" i="45"/>
  <c r="I41" i="45"/>
  <c r="J41" i="45"/>
  <c r="K41" i="45"/>
  <c r="L41" i="45"/>
  <c r="M41" i="45"/>
  <c r="N41" i="45"/>
  <c r="O41" i="45"/>
  <c r="C42" i="45"/>
  <c r="D42" i="45"/>
  <c r="E42" i="45"/>
  <c r="F42" i="45"/>
  <c r="G42" i="45"/>
  <c r="H42" i="45"/>
  <c r="I42" i="45"/>
  <c r="J42" i="45"/>
  <c r="K42" i="45"/>
  <c r="L42" i="45"/>
  <c r="M42" i="45"/>
  <c r="N42" i="45"/>
  <c r="O42" i="45"/>
  <c r="C43" i="45"/>
  <c r="D43" i="45"/>
  <c r="E43" i="45"/>
  <c r="F43" i="45"/>
  <c r="G43" i="45"/>
  <c r="H43" i="45"/>
  <c r="I43" i="45"/>
  <c r="J43" i="45"/>
  <c r="K43" i="45"/>
  <c r="L43" i="45"/>
  <c r="M43" i="45"/>
  <c r="N43" i="45"/>
  <c r="O43" i="45"/>
  <c r="C44" i="45"/>
  <c r="D44" i="45"/>
  <c r="E44" i="45"/>
  <c r="F44" i="45"/>
  <c r="G44" i="45"/>
  <c r="H44" i="45"/>
  <c r="I44" i="45"/>
  <c r="J44" i="45"/>
  <c r="K44" i="45"/>
  <c r="L44" i="45"/>
  <c r="M44" i="45"/>
  <c r="N44" i="45"/>
  <c r="O44" i="45"/>
  <c r="C45" i="45"/>
  <c r="D45" i="45"/>
  <c r="E45" i="45"/>
  <c r="F45" i="45"/>
  <c r="G45" i="45"/>
  <c r="H45" i="45"/>
  <c r="I45" i="45"/>
  <c r="J45" i="45"/>
  <c r="K45" i="45"/>
  <c r="L45" i="45"/>
  <c r="M45" i="45"/>
  <c r="N45" i="45"/>
  <c r="O45" i="45"/>
  <c r="C46" i="45"/>
  <c r="D46" i="45"/>
  <c r="E46" i="45"/>
  <c r="F46" i="45"/>
  <c r="G46" i="45"/>
  <c r="H46" i="45"/>
  <c r="I46" i="45"/>
  <c r="J46" i="45"/>
  <c r="K46" i="45"/>
  <c r="L46" i="45"/>
  <c r="M46" i="45"/>
  <c r="N46" i="45"/>
  <c r="O46" i="45"/>
  <c r="C47" i="45"/>
  <c r="D47" i="45"/>
  <c r="E47" i="45"/>
  <c r="F47" i="45"/>
  <c r="G47" i="45"/>
  <c r="H47" i="45"/>
  <c r="I47" i="45"/>
  <c r="J47" i="45"/>
  <c r="K47" i="45"/>
  <c r="L47" i="45"/>
  <c r="M47" i="45"/>
  <c r="N47" i="45"/>
  <c r="O47" i="45"/>
  <c r="C48" i="45"/>
  <c r="D48" i="45"/>
  <c r="E48" i="45"/>
  <c r="F48" i="45"/>
  <c r="G48" i="45"/>
  <c r="H48" i="45"/>
  <c r="I48" i="45"/>
  <c r="J48" i="45"/>
  <c r="K48" i="45"/>
  <c r="L48" i="45"/>
  <c r="M48" i="45"/>
  <c r="N48" i="45"/>
  <c r="O48" i="45"/>
  <c r="C49" i="45"/>
  <c r="D49" i="45"/>
  <c r="E49" i="45"/>
  <c r="F49" i="45"/>
  <c r="G49" i="45"/>
  <c r="H49" i="45"/>
  <c r="I49" i="45"/>
  <c r="J49" i="45"/>
  <c r="K49" i="45"/>
  <c r="L49" i="45"/>
  <c r="M49" i="45"/>
  <c r="N49" i="45"/>
  <c r="O49" i="45"/>
  <c r="C50" i="45"/>
  <c r="D50" i="45"/>
  <c r="E50" i="45"/>
  <c r="F50" i="45"/>
  <c r="G50" i="45"/>
  <c r="H50" i="45"/>
  <c r="I50" i="45"/>
  <c r="J50" i="45"/>
  <c r="K50" i="45"/>
  <c r="L50" i="45"/>
  <c r="M50" i="45"/>
  <c r="N50" i="45"/>
  <c r="O50" i="45"/>
  <c r="C51" i="45"/>
  <c r="D51" i="45"/>
  <c r="E51" i="45"/>
  <c r="F51" i="45"/>
  <c r="G51" i="45"/>
  <c r="H51" i="45"/>
  <c r="I51" i="45"/>
  <c r="J51" i="45"/>
  <c r="K51" i="45"/>
  <c r="L51" i="45"/>
  <c r="M51" i="45"/>
  <c r="N51" i="45"/>
  <c r="O51" i="45"/>
  <c r="C52" i="45"/>
  <c r="D52" i="45"/>
  <c r="E52" i="45"/>
  <c r="F52" i="45"/>
  <c r="G52" i="45"/>
  <c r="H52" i="45"/>
  <c r="I52" i="45"/>
  <c r="J52" i="45"/>
  <c r="K52" i="45"/>
  <c r="L52" i="45"/>
  <c r="M52" i="45"/>
  <c r="N52" i="45"/>
  <c r="O52" i="45"/>
  <c r="C41" i="46"/>
  <c r="D41" i="46"/>
  <c r="E41" i="46"/>
  <c r="F41" i="46"/>
  <c r="G41" i="46"/>
  <c r="H41" i="46"/>
  <c r="I41" i="46"/>
  <c r="J41" i="46"/>
  <c r="K41" i="46"/>
  <c r="L41" i="46"/>
  <c r="M41" i="46"/>
  <c r="N41" i="46"/>
  <c r="O41" i="46"/>
  <c r="C42" i="46"/>
  <c r="D42" i="46"/>
  <c r="E42" i="46"/>
  <c r="F42" i="46"/>
  <c r="G42" i="46"/>
  <c r="H42" i="46"/>
  <c r="I42" i="46"/>
  <c r="J42" i="46"/>
  <c r="K42" i="46"/>
  <c r="L42" i="46"/>
  <c r="M42" i="46"/>
  <c r="N42" i="46"/>
  <c r="O42" i="46"/>
  <c r="C43" i="46"/>
  <c r="D43" i="46"/>
  <c r="E43" i="46"/>
  <c r="F43" i="46"/>
  <c r="G43" i="46"/>
  <c r="H43" i="46"/>
  <c r="I43" i="46"/>
  <c r="J43" i="46"/>
  <c r="K43" i="46"/>
  <c r="L43" i="46"/>
  <c r="M43" i="46"/>
  <c r="N43" i="46"/>
  <c r="O43" i="46"/>
  <c r="C44" i="46"/>
  <c r="D44" i="46"/>
  <c r="E44" i="46"/>
  <c r="F44" i="46"/>
  <c r="G44" i="46"/>
  <c r="H44" i="46"/>
  <c r="I44" i="46"/>
  <c r="J44" i="46"/>
  <c r="K44" i="46"/>
  <c r="L44" i="46"/>
  <c r="M44" i="46"/>
  <c r="N44" i="46"/>
  <c r="O44" i="46"/>
  <c r="C45" i="46"/>
  <c r="D45" i="46"/>
  <c r="E45" i="46"/>
  <c r="F45" i="46"/>
  <c r="G45" i="46"/>
  <c r="H45" i="46"/>
  <c r="I45" i="46"/>
  <c r="J45" i="46"/>
  <c r="K45" i="46"/>
  <c r="L45" i="46"/>
  <c r="M45" i="46"/>
  <c r="N45" i="46"/>
  <c r="O45" i="46"/>
  <c r="C46" i="46"/>
  <c r="D46" i="46"/>
  <c r="E46" i="46"/>
  <c r="F46" i="46"/>
  <c r="G46" i="46"/>
  <c r="H46" i="46"/>
  <c r="I46" i="46"/>
  <c r="J46" i="46"/>
  <c r="K46" i="46"/>
  <c r="L46" i="46"/>
  <c r="M46" i="46"/>
  <c r="N46" i="46"/>
  <c r="O46" i="46"/>
  <c r="C47" i="46"/>
  <c r="D47" i="46"/>
  <c r="E47" i="46"/>
  <c r="F47" i="46"/>
  <c r="G47" i="46"/>
  <c r="H47" i="46"/>
  <c r="I47" i="46"/>
  <c r="J47" i="46"/>
  <c r="K47" i="46"/>
  <c r="L47" i="46"/>
  <c r="M47" i="46"/>
  <c r="N47" i="46"/>
  <c r="O47" i="46"/>
  <c r="C48" i="46"/>
  <c r="D48" i="46"/>
  <c r="E48" i="46"/>
  <c r="F48" i="46"/>
  <c r="G48" i="46"/>
  <c r="H48" i="46"/>
  <c r="I48" i="46"/>
  <c r="J48" i="46"/>
  <c r="K48" i="46"/>
  <c r="L48" i="46"/>
  <c r="M48" i="46"/>
  <c r="N48" i="46"/>
  <c r="O48" i="46"/>
  <c r="C49" i="46"/>
  <c r="D49" i="46"/>
  <c r="E49" i="46"/>
  <c r="F49" i="46"/>
  <c r="G49" i="46"/>
  <c r="H49" i="46"/>
  <c r="I49" i="46"/>
  <c r="J49" i="46"/>
  <c r="K49" i="46"/>
  <c r="L49" i="46"/>
  <c r="M49" i="46"/>
  <c r="N49" i="46"/>
  <c r="O49" i="46"/>
  <c r="C50" i="46"/>
  <c r="D50" i="46"/>
  <c r="E50" i="46"/>
  <c r="F50" i="46"/>
  <c r="G50" i="46"/>
  <c r="H50" i="46"/>
  <c r="I50" i="46"/>
  <c r="J50" i="46"/>
  <c r="K50" i="46"/>
  <c r="L50" i="46"/>
  <c r="M50" i="46"/>
  <c r="N50" i="46"/>
  <c r="O50" i="46"/>
  <c r="C51" i="46"/>
  <c r="D51" i="46"/>
  <c r="E51" i="46"/>
  <c r="F51" i="46"/>
  <c r="G51" i="46"/>
  <c r="H51" i="46"/>
  <c r="I51" i="46"/>
  <c r="J51" i="46"/>
  <c r="K51" i="46"/>
  <c r="L51" i="46"/>
  <c r="M51" i="46"/>
  <c r="N51" i="46"/>
  <c r="O51" i="46"/>
  <c r="C52" i="46"/>
  <c r="D52" i="46"/>
  <c r="E52" i="46"/>
  <c r="F52" i="46"/>
  <c r="G52" i="46"/>
  <c r="H52" i="46"/>
  <c r="I52" i="46"/>
  <c r="J52" i="46"/>
  <c r="K52" i="46"/>
  <c r="L52" i="46"/>
  <c r="M52" i="46"/>
  <c r="N52" i="46"/>
  <c r="O52" i="46"/>
  <c r="C41" i="47"/>
  <c r="D41" i="47"/>
  <c r="E41" i="47"/>
  <c r="F41" i="47"/>
  <c r="G41" i="47"/>
  <c r="H41" i="47"/>
  <c r="I41" i="47"/>
  <c r="J41" i="47"/>
  <c r="K41" i="47"/>
  <c r="L41" i="47"/>
  <c r="M41" i="47"/>
  <c r="N41" i="47"/>
  <c r="O41" i="47"/>
  <c r="C42" i="47"/>
  <c r="D42" i="47"/>
  <c r="E42" i="47"/>
  <c r="F42" i="47"/>
  <c r="G42" i="47"/>
  <c r="H42" i="47"/>
  <c r="I42" i="47"/>
  <c r="J42" i="47"/>
  <c r="K42" i="47"/>
  <c r="L42" i="47"/>
  <c r="M42" i="47"/>
  <c r="N42" i="47"/>
  <c r="O42" i="47"/>
  <c r="C43" i="47"/>
  <c r="D43" i="47"/>
  <c r="E43" i="47"/>
  <c r="F43" i="47"/>
  <c r="G43" i="47"/>
  <c r="H43" i="47"/>
  <c r="I43" i="47"/>
  <c r="J43" i="47"/>
  <c r="K43" i="47"/>
  <c r="L43" i="47"/>
  <c r="M43" i="47"/>
  <c r="N43" i="47"/>
  <c r="O43" i="47"/>
  <c r="C44" i="47"/>
  <c r="D44" i="47"/>
  <c r="E44" i="47"/>
  <c r="F44" i="47"/>
  <c r="G44" i="47"/>
  <c r="H44" i="47"/>
  <c r="I44" i="47"/>
  <c r="J44" i="47"/>
  <c r="K44" i="47"/>
  <c r="L44" i="47"/>
  <c r="M44" i="47"/>
  <c r="N44" i="47"/>
  <c r="O44" i="47"/>
  <c r="C45" i="47"/>
  <c r="D45" i="47"/>
  <c r="E45" i="47"/>
  <c r="F45" i="47"/>
  <c r="G45" i="47"/>
  <c r="H45" i="47"/>
  <c r="I45" i="47"/>
  <c r="J45" i="47"/>
  <c r="K45" i="47"/>
  <c r="L45" i="47"/>
  <c r="M45" i="47"/>
  <c r="N45" i="47"/>
  <c r="O45" i="47"/>
  <c r="C46" i="47"/>
  <c r="D46" i="47"/>
  <c r="E46" i="47"/>
  <c r="F46" i="47"/>
  <c r="G46" i="47"/>
  <c r="H46" i="47"/>
  <c r="I46" i="47"/>
  <c r="J46" i="47"/>
  <c r="K46" i="47"/>
  <c r="L46" i="47"/>
  <c r="M46" i="47"/>
  <c r="N46" i="47"/>
  <c r="O46" i="47"/>
  <c r="C47" i="47"/>
  <c r="D47" i="47"/>
  <c r="E47" i="47"/>
  <c r="F47" i="47"/>
  <c r="G47" i="47"/>
  <c r="H47" i="47"/>
  <c r="I47" i="47"/>
  <c r="J47" i="47"/>
  <c r="K47" i="47"/>
  <c r="L47" i="47"/>
  <c r="M47" i="47"/>
  <c r="N47" i="47"/>
  <c r="O47" i="47"/>
  <c r="C48" i="47"/>
  <c r="D48" i="47"/>
  <c r="E48" i="47"/>
  <c r="F48" i="47"/>
  <c r="G48" i="47"/>
  <c r="H48" i="47"/>
  <c r="I48" i="47"/>
  <c r="J48" i="47"/>
  <c r="K48" i="47"/>
  <c r="L48" i="47"/>
  <c r="M48" i="47"/>
  <c r="N48" i="47"/>
  <c r="O48" i="47"/>
  <c r="C49" i="47"/>
  <c r="D49" i="47"/>
  <c r="E49" i="47"/>
  <c r="F49" i="47"/>
  <c r="G49" i="47"/>
  <c r="H49" i="47"/>
  <c r="I49" i="47"/>
  <c r="J49" i="47"/>
  <c r="K49" i="47"/>
  <c r="L49" i="47"/>
  <c r="M49" i="47"/>
  <c r="N49" i="47"/>
  <c r="O49" i="47"/>
  <c r="C50" i="47"/>
  <c r="D50" i="47"/>
  <c r="E50" i="47"/>
  <c r="F50" i="47"/>
  <c r="G50" i="47"/>
  <c r="H50" i="47"/>
  <c r="I50" i="47"/>
  <c r="J50" i="47"/>
  <c r="K50" i="47"/>
  <c r="L50" i="47"/>
  <c r="M50" i="47"/>
  <c r="N50" i="47"/>
  <c r="O50" i="47"/>
  <c r="C51" i="47"/>
  <c r="D51" i="47"/>
  <c r="E51" i="47"/>
  <c r="F51" i="47"/>
  <c r="G51" i="47"/>
  <c r="H51" i="47"/>
  <c r="I51" i="47"/>
  <c r="J51" i="47"/>
  <c r="K51" i="47"/>
  <c r="L51" i="47"/>
  <c r="M51" i="47"/>
  <c r="N51" i="47"/>
  <c r="O51" i="47"/>
  <c r="C52" i="47"/>
  <c r="D52" i="47"/>
  <c r="E52" i="47"/>
  <c r="F52" i="47"/>
  <c r="G52" i="47"/>
  <c r="H52" i="47"/>
  <c r="I52" i="47"/>
  <c r="J52" i="47"/>
  <c r="K52" i="47"/>
  <c r="L52" i="47"/>
  <c r="M52" i="47"/>
  <c r="N52" i="47"/>
  <c r="O52" i="47"/>
  <c r="C41" i="48"/>
  <c r="D41" i="48"/>
  <c r="E41" i="48"/>
  <c r="F41" i="48"/>
  <c r="G41" i="48"/>
  <c r="H41" i="48"/>
  <c r="I41" i="48"/>
  <c r="J41" i="48"/>
  <c r="K41" i="48"/>
  <c r="L41" i="48"/>
  <c r="M41" i="48"/>
  <c r="N41" i="48"/>
  <c r="O41" i="48"/>
  <c r="C42" i="48"/>
  <c r="D42" i="48"/>
  <c r="E42" i="48"/>
  <c r="F42" i="48"/>
  <c r="G42" i="48"/>
  <c r="H42" i="48"/>
  <c r="I42" i="48"/>
  <c r="J42" i="48"/>
  <c r="K42" i="48"/>
  <c r="L42" i="48"/>
  <c r="M42" i="48"/>
  <c r="N42" i="48"/>
  <c r="O42" i="48"/>
  <c r="C43" i="48"/>
  <c r="D43" i="48"/>
  <c r="E43" i="48"/>
  <c r="F43" i="48"/>
  <c r="G43" i="48"/>
  <c r="H43" i="48"/>
  <c r="I43" i="48"/>
  <c r="J43" i="48"/>
  <c r="K43" i="48"/>
  <c r="L43" i="48"/>
  <c r="M43" i="48"/>
  <c r="N43" i="48"/>
  <c r="O43" i="48"/>
  <c r="C44" i="48"/>
  <c r="D44" i="48"/>
  <c r="E44" i="48"/>
  <c r="F44" i="48"/>
  <c r="G44" i="48"/>
  <c r="H44" i="48"/>
  <c r="I44" i="48"/>
  <c r="J44" i="48"/>
  <c r="K44" i="48"/>
  <c r="L44" i="48"/>
  <c r="M44" i="48"/>
  <c r="N44" i="48"/>
  <c r="O44" i="48"/>
  <c r="C45" i="48"/>
  <c r="D45" i="48"/>
  <c r="E45" i="48"/>
  <c r="F45" i="48"/>
  <c r="G45" i="48"/>
  <c r="H45" i="48"/>
  <c r="I45" i="48"/>
  <c r="J45" i="48"/>
  <c r="K45" i="48"/>
  <c r="L45" i="48"/>
  <c r="M45" i="48"/>
  <c r="N45" i="48"/>
  <c r="O45" i="48"/>
  <c r="C46" i="48"/>
  <c r="D46" i="48"/>
  <c r="E46" i="48"/>
  <c r="F46" i="48"/>
  <c r="G46" i="48"/>
  <c r="H46" i="48"/>
  <c r="I46" i="48"/>
  <c r="J46" i="48"/>
  <c r="K46" i="48"/>
  <c r="L46" i="48"/>
  <c r="M46" i="48"/>
  <c r="N46" i="48"/>
  <c r="O46" i="48"/>
  <c r="C47" i="48"/>
  <c r="D47" i="48"/>
  <c r="E47" i="48"/>
  <c r="F47" i="48"/>
  <c r="G47" i="48"/>
  <c r="H47" i="48"/>
  <c r="I47" i="48"/>
  <c r="J47" i="48"/>
  <c r="K47" i="48"/>
  <c r="L47" i="48"/>
  <c r="M47" i="48"/>
  <c r="N47" i="48"/>
  <c r="O47" i="48"/>
  <c r="C48" i="48"/>
  <c r="D48" i="48"/>
  <c r="E48" i="48"/>
  <c r="F48" i="48"/>
  <c r="G48" i="48"/>
  <c r="H48" i="48"/>
  <c r="I48" i="48"/>
  <c r="J48" i="48"/>
  <c r="K48" i="48"/>
  <c r="L48" i="48"/>
  <c r="M48" i="48"/>
  <c r="N48" i="48"/>
  <c r="O48" i="48"/>
  <c r="C49" i="48"/>
  <c r="D49" i="48"/>
  <c r="E49" i="48"/>
  <c r="F49" i="48"/>
  <c r="G49" i="48"/>
  <c r="H49" i="48"/>
  <c r="I49" i="48"/>
  <c r="J49" i="48"/>
  <c r="K49" i="48"/>
  <c r="L49" i="48"/>
  <c r="M49" i="48"/>
  <c r="N49" i="48"/>
  <c r="O49" i="48"/>
  <c r="C50" i="48"/>
  <c r="D50" i="48"/>
  <c r="E50" i="48"/>
  <c r="F50" i="48"/>
  <c r="G50" i="48"/>
  <c r="H50" i="48"/>
  <c r="I50" i="48"/>
  <c r="J50" i="48"/>
  <c r="K50" i="48"/>
  <c r="L50" i="48"/>
  <c r="M50" i="48"/>
  <c r="N50" i="48"/>
  <c r="O50" i="48"/>
  <c r="C51" i="48"/>
  <c r="D51" i="48"/>
  <c r="E51" i="48"/>
  <c r="F51" i="48"/>
  <c r="G51" i="48"/>
  <c r="H51" i="48"/>
  <c r="I51" i="48"/>
  <c r="J51" i="48"/>
  <c r="K51" i="48"/>
  <c r="L51" i="48"/>
  <c r="M51" i="48"/>
  <c r="N51" i="48"/>
  <c r="O51" i="48"/>
  <c r="C52" i="48"/>
  <c r="D52" i="48"/>
  <c r="E52" i="48"/>
  <c r="F52" i="48"/>
  <c r="G52" i="48"/>
  <c r="H52" i="48"/>
  <c r="I52" i="48"/>
  <c r="J52" i="48"/>
  <c r="K52" i="48"/>
  <c r="L52" i="48"/>
  <c r="M52" i="48"/>
  <c r="N52" i="48"/>
  <c r="O52" i="48"/>
  <c r="C41" i="49"/>
  <c r="D41" i="49"/>
  <c r="E41" i="49"/>
  <c r="F41" i="49"/>
  <c r="G41" i="49"/>
  <c r="H41" i="49"/>
  <c r="I41" i="49"/>
  <c r="J41" i="49"/>
  <c r="K41" i="49"/>
  <c r="L41" i="49"/>
  <c r="M41" i="49"/>
  <c r="N41" i="49"/>
  <c r="O41" i="49"/>
  <c r="C42" i="49"/>
  <c r="D42" i="49"/>
  <c r="E42" i="49"/>
  <c r="F42" i="49"/>
  <c r="G42" i="49"/>
  <c r="H42" i="49"/>
  <c r="I42" i="49"/>
  <c r="J42" i="49"/>
  <c r="K42" i="49"/>
  <c r="L42" i="49"/>
  <c r="M42" i="49"/>
  <c r="N42" i="49"/>
  <c r="O42" i="49"/>
  <c r="C43" i="49"/>
  <c r="D43" i="49"/>
  <c r="E43" i="49"/>
  <c r="F43" i="49"/>
  <c r="G43" i="49"/>
  <c r="H43" i="49"/>
  <c r="I43" i="49"/>
  <c r="J43" i="49"/>
  <c r="K43" i="49"/>
  <c r="L43" i="49"/>
  <c r="M43" i="49"/>
  <c r="N43" i="49"/>
  <c r="O43" i="49"/>
  <c r="C44" i="49"/>
  <c r="D44" i="49"/>
  <c r="E44" i="49"/>
  <c r="F44" i="49"/>
  <c r="G44" i="49"/>
  <c r="H44" i="49"/>
  <c r="I44" i="49"/>
  <c r="J44" i="49"/>
  <c r="K44" i="49"/>
  <c r="L44" i="49"/>
  <c r="M44" i="49"/>
  <c r="N44" i="49"/>
  <c r="O44" i="49"/>
  <c r="C45" i="49"/>
  <c r="D45" i="49"/>
  <c r="E45" i="49"/>
  <c r="F45" i="49"/>
  <c r="G45" i="49"/>
  <c r="H45" i="49"/>
  <c r="I45" i="49"/>
  <c r="J45" i="49"/>
  <c r="K45" i="49"/>
  <c r="L45" i="49"/>
  <c r="M45" i="49"/>
  <c r="N45" i="49"/>
  <c r="O45" i="49"/>
  <c r="C46" i="49"/>
  <c r="D46" i="49"/>
  <c r="E46" i="49"/>
  <c r="F46" i="49"/>
  <c r="G46" i="49"/>
  <c r="H46" i="49"/>
  <c r="I46" i="49"/>
  <c r="J46" i="49"/>
  <c r="K46" i="49"/>
  <c r="L46" i="49"/>
  <c r="M46" i="49"/>
  <c r="N46" i="49"/>
  <c r="O46" i="49"/>
  <c r="C47" i="49"/>
  <c r="D47" i="49"/>
  <c r="E47" i="49"/>
  <c r="F47" i="49"/>
  <c r="G47" i="49"/>
  <c r="H47" i="49"/>
  <c r="I47" i="49"/>
  <c r="J47" i="49"/>
  <c r="K47" i="49"/>
  <c r="L47" i="49"/>
  <c r="M47" i="49"/>
  <c r="N47" i="49"/>
  <c r="O47" i="49"/>
  <c r="C48" i="49"/>
  <c r="D48" i="49"/>
  <c r="E48" i="49"/>
  <c r="F48" i="49"/>
  <c r="G48" i="49"/>
  <c r="H48" i="49"/>
  <c r="I48" i="49"/>
  <c r="J48" i="49"/>
  <c r="K48" i="49"/>
  <c r="L48" i="49"/>
  <c r="M48" i="49"/>
  <c r="N48" i="49"/>
  <c r="O48" i="49"/>
  <c r="C49" i="49"/>
  <c r="D49" i="49"/>
  <c r="E49" i="49"/>
  <c r="F49" i="49"/>
  <c r="G49" i="49"/>
  <c r="H49" i="49"/>
  <c r="I49" i="49"/>
  <c r="J49" i="49"/>
  <c r="K49" i="49"/>
  <c r="L49" i="49"/>
  <c r="M49" i="49"/>
  <c r="N49" i="49"/>
  <c r="O49" i="49"/>
  <c r="C50" i="49"/>
  <c r="D50" i="49"/>
  <c r="E50" i="49"/>
  <c r="F50" i="49"/>
  <c r="G50" i="49"/>
  <c r="H50" i="49"/>
  <c r="I50" i="49"/>
  <c r="J50" i="49"/>
  <c r="K50" i="49"/>
  <c r="L50" i="49"/>
  <c r="M50" i="49"/>
  <c r="N50" i="49"/>
  <c r="O50" i="49"/>
  <c r="C51" i="49"/>
  <c r="D51" i="49"/>
  <c r="E51" i="49"/>
  <c r="F51" i="49"/>
  <c r="G51" i="49"/>
  <c r="H51" i="49"/>
  <c r="I51" i="49"/>
  <c r="J51" i="49"/>
  <c r="K51" i="49"/>
  <c r="L51" i="49"/>
  <c r="M51" i="49"/>
  <c r="N51" i="49"/>
  <c r="O51" i="49"/>
  <c r="C52" i="49"/>
  <c r="D52" i="49"/>
  <c r="E52" i="49"/>
  <c r="F52" i="49"/>
  <c r="G52" i="49"/>
  <c r="H52" i="49"/>
  <c r="I52" i="49"/>
  <c r="J52" i="49"/>
  <c r="K52" i="49"/>
  <c r="L52" i="49"/>
  <c r="M52" i="49"/>
  <c r="N52" i="49"/>
  <c r="O52" i="49"/>
  <c r="C41" i="50"/>
  <c r="D41" i="50"/>
  <c r="E41" i="50"/>
  <c r="F41" i="50"/>
  <c r="G41" i="50"/>
  <c r="H41" i="50"/>
  <c r="I41" i="50"/>
  <c r="J41" i="50"/>
  <c r="K41" i="50"/>
  <c r="L41" i="50"/>
  <c r="M41" i="50"/>
  <c r="N41" i="50"/>
  <c r="O41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O42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O43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O44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O45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O46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O47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O48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O49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O50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O51" i="50"/>
  <c r="C52" i="50"/>
  <c r="D52" i="50"/>
  <c r="E52" i="50"/>
  <c r="F52" i="50"/>
  <c r="G52" i="50"/>
  <c r="H52" i="50"/>
  <c r="I52" i="50"/>
  <c r="J52" i="50"/>
  <c r="K52" i="50"/>
  <c r="L52" i="50"/>
  <c r="M52" i="50"/>
  <c r="N52" i="50"/>
  <c r="O52" i="50"/>
  <c r="C41" i="51"/>
  <c r="D41" i="51"/>
  <c r="E41" i="51"/>
  <c r="F41" i="51"/>
  <c r="G41" i="51"/>
  <c r="H41" i="51"/>
  <c r="I41" i="51"/>
  <c r="J41" i="51"/>
  <c r="K41" i="51"/>
  <c r="L41" i="51"/>
  <c r="M41" i="51"/>
  <c r="N41" i="51"/>
  <c r="O41" i="51"/>
  <c r="C42" i="51"/>
  <c r="D42" i="51"/>
  <c r="E42" i="51"/>
  <c r="F42" i="51"/>
  <c r="G42" i="51"/>
  <c r="H42" i="51"/>
  <c r="I42" i="51"/>
  <c r="J42" i="51"/>
  <c r="K42" i="51"/>
  <c r="L42" i="51"/>
  <c r="M42" i="51"/>
  <c r="N42" i="51"/>
  <c r="O42" i="51"/>
  <c r="C43" i="51"/>
  <c r="D43" i="51"/>
  <c r="E43" i="51"/>
  <c r="F43" i="51"/>
  <c r="G43" i="51"/>
  <c r="H43" i="51"/>
  <c r="I43" i="51"/>
  <c r="J43" i="51"/>
  <c r="K43" i="51"/>
  <c r="L43" i="51"/>
  <c r="M43" i="51"/>
  <c r="N43" i="51"/>
  <c r="O43" i="51"/>
  <c r="C44" i="51"/>
  <c r="D44" i="51"/>
  <c r="E44" i="51"/>
  <c r="F44" i="51"/>
  <c r="G44" i="51"/>
  <c r="H44" i="51"/>
  <c r="I44" i="51"/>
  <c r="J44" i="51"/>
  <c r="K44" i="51"/>
  <c r="L44" i="51"/>
  <c r="M44" i="51"/>
  <c r="N44" i="51"/>
  <c r="O44" i="51"/>
  <c r="C45" i="51"/>
  <c r="D45" i="51"/>
  <c r="E45" i="51"/>
  <c r="F45" i="51"/>
  <c r="G45" i="51"/>
  <c r="H45" i="51"/>
  <c r="I45" i="51"/>
  <c r="J45" i="51"/>
  <c r="K45" i="51"/>
  <c r="L45" i="51"/>
  <c r="M45" i="51"/>
  <c r="N45" i="51"/>
  <c r="O45" i="51"/>
  <c r="C46" i="51"/>
  <c r="D46" i="51"/>
  <c r="E46" i="51"/>
  <c r="F46" i="51"/>
  <c r="G46" i="51"/>
  <c r="H46" i="51"/>
  <c r="I46" i="51"/>
  <c r="J46" i="51"/>
  <c r="K46" i="51"/>
  <c r="L46" i="51"/>
  <c r="M46" i="51"/>
  <c r="N46" i="51"/>
  <c r="O46" i="51"/>
  <c r="C47" i="51"/>
  <c r="D47" i="51"/>
  <c r="E47" i="51"/>
  <c r="F47" i="51"/>
  <c r="G47" i="51"/>
  <c r="H47" i="51"/>
  <c r="I47" i="51"/>
  <c r="J47" i="51"/>
  <c r="K47" i="51"/>
  <c r="L47" i="51"/>
  <c r="M47" i="51"/>
  <c r="N47" i="51"/>
  <c r="O47" i="51"/>
  <c r="C48" i="51"/>
  <c r="D48" i="51"/>
  <c r="E48" i="51"/>
  <c r="F48" i="51"/>
  <c r="G48" i="51"/>
  <c r="H48" i="51"/>
  <c r="I48" i="51"/>
  <c r="J48" i="51"/>
  <c r="K48" i="51"/>
  <c r="L48" i="51"/>
  <c r="M48" i="51"/>
  <c r="N48" i="51"/>
  <c r="O48" i="51"/>
  <c r="C49" i="51"/>
  <c r="D49" i="51"/>
  <c r="E49" i="51"/>
  <c r="F49" i="51"/>
  <c r="G49" i="51"/>
  <c r="H49" i="51"/>
  <c r="I49" i="51"/>
  <c r="J49" i="51"/>
  <c r="K49" i="51"/>
  <c r="L49" i="51"/>
  <c r="M49" i="51"/>
  <c r="N49" i="51"/>
  <c r="O49" i="51"/>
  <c r="C50" i="51"/>
  <c r="D50" i="51"/>
  <c r="E50" i="51"/>
  <c r="F50" i="51"/>
  <c r="G50" i="51"/>
  <c r="H50" i="51"/>
  <c r="I50" i="51"/>
  <c r="J50" i="51"/>
  <c r="K50" i="51"/>
  <c r="L50" i="51"/>
  <c r="M50" i="51"/>
  <c r="N50" i="51"/>
  <c r="O50" i="51"/>
  <c r="C51" i="51"/>
  <c r="D51" i="51"/>
  <c r="E51" i="51"/>
  <c r="F51" i="51"/>
  <c r="G51" i="51"/>
  <c r="H51" i="51"/>
  <c r="I51" i="51"/>
  <c r="J51" i="51"/>
  <c r="K51" i="51"/>
  <c r="L51" i="51"/>
  <c r="M51" i="51"/>
  <c r="N51" i="51"/>
  <c r="O51" i="51"/>
  <c r="C52" i="51"/>
  <c r="D52" i="51"/>
  <c r="E52" i="51"/>
  <c r="F52" i="51"/>
  <c r="G52" i="51"/>
  <c r="H52" i="51"/>
  <c r="I52" i="51"/>
  <c r="J52" i="51"/>
  <c r="K52" i="51"/>
  <c r="L52" i="51"/>
  <c r="M52" i="51"/>
  <c r="N52" i="51"/>
  <c r="O52" i="51"/>
  <c r="C41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C43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C45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C49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C50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C51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D40" i="8"/>
  <c r="E40" i="8"/>
  <c r="F40" i="8"/>
  <c r="G40" i="8"/>
  <c r="H40" i="8"/>
  <c r="I40" i="8"/>
  <c r="J40" i="8"/>
  <c r="K40" i="8"/>
  <c r="L40" i="8"/>
  <c r="M40" i="8"/>
  <c r="N40" i="8"/>
  <c r="O40" i="8"/>
  <c r="D40" i="2"/>
  <c r="E40" i="2"/>
  <c r="F40" i="2"/>
  <c r="G40" i="2"/>
  <c r="H40" i="2"/>
  <c r="I40" i="2"/>
  <c r="J40" i="2"/>
  <c r="K40" i="2"/>
  <c r="L40" i="2"/>
  <c r="M40" i="2"/>
  <c r="N40" i="2"/>
  <c r="O40" i="2"/>
  <c r="D40" i="3"/>
  <c r="E40" i="3"/>
  <c r="F40" i="3"/>
  <c r="G40" i="3"/>
  <c r="H40" i="3"/>
  <c r="I40" i="3"/>
  <c r="J40" i="3"/>
  <c r="K40" i="3"/>
  <c r="L40" i="3"/>
  <c r="M40" i="3"/>
  <c r="N40" i="3"/>
  <c r="O40" i="3"/>
  <c r="D40" i="4"/>
  <c r="E40" i="4"/>
  <c r="F40" i="4"/>
  <c r="G40" i="4"/>
  <c r="H40" i="4"/>
  <c r="I40" i="4"/>
  <c r="J40" i="4"/>
  <c r="K40" i="4"/>
  <c r="L40" i="4"/>
  <c r="M40" i="4"/>
  <c r="N40" i="4"/>
  <c r="O40" i="4"/>
  <c r="D40" i="5"/>
  <c r="E40" i="5"/>
  <c r="F40" i="5"/>
  <c r="G40" i="5"/>
  <c r="H40" i="5"/>
  <c r="I40" i="5"/>
  <c r="J40" i="5"/>
  <c r="K40" i="5"/>
  <c r="L40" i="5"/>
  <c r="M40" i="5"/>
  <c r="N40" i="5"/>
  <c r="O40" i="5"/>
  <c r="D40" i="81"/>
  <c r="E40" i="81"/>
  <c r="F40" i="81"/>
  <c r="G40" i="81"/>
  <c r="H40" i="81"/>
  <c r="I40" i="81"/>
  <c r="J40" i="81"/>
  <c r="K40" i="81"/>
  <c r="L40" i="81"/>
  <c r="M40" i="81"/>
  <c r="N40" i="81"/>
  <c r="O40" i="81"/>
  <c r="D40" i="13"/>
  <c r="E40" i="13"/>
  <c r="F40" i="13"/>
  <c r="G40" i="13"/>
  <c r="H40" i="13"/>
  <c r="I40" i="13"/>
  <c r="J40" i="13"/>
  <c r="K40" i="13"/>
  <c r="L40" i="13"/>
  <c r="M40" i="13"/>
  <c r="N40" i="13"/>
  <c r="O40" i="13"/>
  <c r="D40" i="14"/>
  <c r="E40" i="14"/>
  <c r="F40" i="14"/>
  <c r="G40" i="14"/>
  <c r="H40" i="14"/>
  <c r="I40" i="14"/>
  <c r="J40" i="14"/>
  <c r="K40" i="14"/>
  <c r="L40" i="14"/>
  <c r="M40" i="14"/>
  <c r="N40" i="14"/>
  <c r="O40" i="14"/>
  <c r="D40" i="15"/>
  <c r="E40" i="15"/>
  <c r="F40" i="15"/>
  <c r="G40" i="15"/>
  <c r="H40" i="15"/>
  <c r="I40" i="15"/>
  <c r="J40" i="15"/>
  <c r="K40" i="15"/>
  <c r="L40" i="15"/>
  <c r="M40" i="15"/>
  <c r="N40" i="15"/>
  <c r="O40" i="15"/>
  <c r="D40" i="10"/>
  <c r="E40" i="10"/>
  <c r="F40" i="10"/>
  <c r="G40" i="10"/>
  <c r="H40" i="10"/>
  <c r="I40" i="10"/>
  <c r="J40" i="10"/>
  <c r="K40" i="10"/>
  <c r="L40" i="10"/>
  <c r="M40" i="10"/>
  <c r="N40" i="10"/>
  <c r="O40" i="10"/>
  <c r="D40" i="16"/>
  <c r="E40" i="16"/>
  <c r="F40" i="16"/>
  <c r="G40" i="16"/>
  <c r="H40" i="16"/>
  <c r="I40" i="16"/>
  <c r="J40" i="16"/>
  <c r="K40" i="16"/>
  <c r="L40" i="16"/>
  <c r="M40" i="16"/>
  <c r="N40" i="16"/>
  <c r="O40" i="16"/>
  <c r="D40" i="18"/>
  <c r="E40" i="18"/>
  <c r="F40" i="18"/>
  <c r="G40" i="18"/>
  <c r="H40" i="18"/>
  <c r="I40" i="18"/>
  <c r="J40" i="18"/>
  <c r="K40" i="18"/>
  <c r="L40" i="18"/>
  <c r="M40" i="18"/>
  <c r="N40" i="18"/>
  <c r="O40" i="18"/>
  <c r="D40" i="19"/>
  <c r="E40" i="19"/>
  <c r="F40" i="19"/>
  <c r="G40" i="19"/>
  <c r="H40" i="19"/>
  <c r="I40" i="19"/>
  <c r="J40" i="19"/>
  <c r="K40" i="19"/>
  <c r="L40" i="19"/>
  <c r="M40" i="19"/>
  <c r="N40" i="19"/>
  <c r="O40" i="19"/>
  <c r="D40" i="20"/>
  <c r="E40" i="20"/>
  <c r="F40" i="20"/>
  <c r="G40" i="20"/>
  <c r="H40" i="20"/>
  <c r="I40" i="20"/>
  <c r="J40" i="20"/>
  <c r="K40" i="20"/>
  <c r="L40" i="20"/>
  <c r="M40" i="20"/>
  <c r="N40" i="20"/>
  <c r="O40" i="20"/>
  <c r="D40" i="21"/>
  <c r="E40" i="21"/>
  <c r="F40" i="21"/>
  <c r="G40" i="21"/>
  <c r="H40" i="21"/>
  <c r="I40" i="21"/>
  <c r="J40" i="21"/>
  <c r="K40" i="21"/>
  <c r="L40" i="21"/>
  <c r="M40" i="21"/>
  <c r="N40" i="21"/>
  <c r="O40" i="21"/>
  <c r="D40" i="22"/>
  <c r="E40" i="22"/>
  <c r="F40" i="22"/>
  <c r="G40" i="22"/>
  <c r="H40" i="22"/>
  <c r="I40" i="22"/>
  <c r="J40" i="22"/>
  <c r="K40" i="22"/>
  <c r="L40" i="22"/>
  <c r="M40" i="22"/>
  <c r="N40" i="22"/>
  <c r="O40" i="22"/>
  <c r="D40" i="23"/>
  <c r="E40" i="23"/>
  <c r="F40" i="23"/>
  <c r="G40" i="23"/>
  <c r="H40" i="23"/>
  <c r="I40" i="23"/>
  <c r="J40" i="23"/>
  <c r="K40" i="23"/>
  <c r="L40" i="23"/>
  <c r="M40" i="23"/>
  <c r="N40" i="23"/>
  <c r="O40" i="23"/>
  <c r="D40" i="24"/>
  <c r="E40" i="24"/>
  <c r="F40" i="24"/>
  <c r="G40" i="24"/>
  <c r="H40" i="24"/>
  <c r="I40" i="24"/>
  <c r="J40" i="24"/>
  <c r="K40" i="24"/>
  <c r="L40" i="24"/>
  <c r="M40" i="24"/>
  <c r="N40" i="24"/>
  <c r="O40" i="24"/>
  <c r="D40" i="25"/>
  <c r="E40" i="25"/>
  <c r="F40" i="25"/>
  <c r="G40" i="25"/>
  <c r="H40" i="25"/>
  <c r="I40" i="25"/>
  <c r="J40" i="25"/>
  <c r="K40" i="25"/>
  <c r="L40" i="25"/>
  <c r="M40" i="25"/>
  <c r="N40" i="25"/>
  <c r="O40" i="25"/>
  <c r="D40" i="26"/>
  <c r="E40" i="26"/>
  <c r="F40" i="26"/>
  <c r="G40" i="26"/>
  <c r="H40" i="26"/>
  <c r="I40" i="26"/>
  <c r="J40" i="26"/>
  <c r="K40" i="26"/>
  <c r="L40" i="26"/>
  <c r="M40" i="26"/>
  <c r="N40" i="26"/>
  <c r="O40" i="26"/>
  <c r="D40" i="27"/>
  <c r="E40" i="27"/>
  <c r="F40" i="27"/>
  <c r="G40" i="27"/>
  <c r="H40" i="27"/>
  <c r="I40" i="27"/>
  <c r="J40" i="27"/>
  <c r="K40" i="27"/>
  <c r="L40" i="27"/>
  <c r="M40" i="27"/>
  <c r="N40" i="27"/>
  <c r="O40" i="27"/>
  <c r="D40" i="28"/>
  <c r="E40" i="28"/>
  <c r="F40" i="28"/>
  <c r="G40" i="28"/>
  <c r="H40" i="28"/>
  <c r="I40" i="28"/>
  <c r="J40" i="28"/>
  <c r="K40" i="28"/>
  <c r="L40" i="28"/>
  <c r="M40" i="28"/>
  <c r="N40" i="28"/>
  <c r="O40" i="28"/>
  <c r="D40" i="29"/>
  <c r="E40" i="29"/>
  <c r="F40" i="29"/>
  <c r="G40" i="29"/>
  <c r="H40" i="29"/>
  <c r="I40" i="29"/>
  <c r="J40" i="29"/>
  <c r="K40" i="29"/>
  <c r="L40" i="29"/>
  <c r="M40" i="29"/>
  <c r="N40" i="29"/>
  <c r="O40" i="29"/>
  <c r="D40" i="30"/>
  <c r="E40" i="30"/>
  <c r="F40" i="30"/>
  <c r="G40" i="30"/>
  <c r="H40" i="30"/>
  <c r="I40" i="30"/>
  <c r="J40" i="30"/>
  <c r="K40" i="30"/>
  <c r="L40" i="30"/>
  <c r="M40" i="30"/>
  <c r="N40" i="30"/>
  <c r="O40" i="30"/>
  <c r="D40" i="31"/>
  <c r="E40" i="31"/>
  <c r="F40" i="31"/>
  <c r="G40" i="31"/>
  <c r="H40" i="31"/>
  <c r="I40" i="31"/>
  <c r="J40" i="31"/>
  <c r="K40" i="31"/>
  <c r="L40" i="31"/>
  <c r="M40" i="31"/>
  <c r="N40" i="31"/>
  <c r="O40" i="31"/>
  <c r="D40" i="32"/>
  <c r="E40" i="32"/>
  <c r="F40" i="32"/>
  <c r="G40" i="32"/>
  <c r="H40" i="32"/>
  <c r="I40" i="32"/>
  <c r="J40" i="32"/>
  <c r="K40" i="32"/>
  <c r="L40" i="32"/>
  <c r="M40" i="32"/>
  <c r="N40" i="32"/>
  <c r="O40" i="32"/>
  <c r="D40" i="33"/>
  <c r="E40" i="33"/>
  <c r="F40" i="33"/>
  <c r="G40" i="33"/>
  <c r="H40" i="33"/>
  <c r="I40" i="33"/>
  <c r="J40" i="33"/>
  <c r="K40" i="33"/>
  <c r="L40" i="33"/>
  <c r="M40" i="33"/>
  <c r="N40" i="33"/>
  <c r="O40" i="33"/>
  <c r="D40" i="34"/>
  <c r="E40" i="34"/>
  <c r="F40" i="34"/>
  <c r="G40" i="34"/>
  <c r="H40" i="34"/>
  <c r="I40" i="34"/>
  <c r="J40" i="34"/>
  <c r="K40" i="34"/>
  <c r="L40" i="34"/>
  <c r="M40" i="34"/>
  <c r="N40" i="34"/>
  <c r="O40" i="34"/>
  <c r="D40" i="35"/>
  <c r="E40" i="35"/>
  <c r="F40" i="35"/>
  <c r="G40" i="35"/>
  <c r="H40" i="35"/>
  <c r="I40" i="35"/>
  <c r="J40" i="35"/>
  <c r="K40" i="35"/>
  <c r="L40" i="35"/>
  <c r="M40" i="35"/>
  <c r="N40" i="35"/>
  <c r="O40" i="35"/>
  <c r="D40" i="36"/>
  <c r="E40" i="36"/>
  <c r="F40" i="36"/>
  <c r="G40" i="36"/>
  <c r="H40" i="36"/>
  <c r="I40" i="36"/>
  <c r="J40" i="36"/>
  <c r="K40" i="36"/>
  <c r="L40" i="36"/>
  <c r="M40" i="36"/>
  <c r="N40" i="36"/>
  <c r="O40" i="36"/>
  <c r="D40" i="37"/>
  <c r="E40" i="37"/>
  <c r="F40" i="37"/>
  <c r="G40" i="37"/>
  <c r="H40" i="37"/>
  <c r="I40" i="37"/>
  <c r="J40" i="37"/>
  <c r="K40" i="37"/>
  <c r="L40" i="37"/>
  <c r="M40" i="37"/>
  <c r="N40" i="37"/>
  <c r="O40" i="37"/>
  <c r="D40" i="38"/>
  <c r="E40" i="38"/>
  <c r="F40" i="38"/>
  <c r="G40" i="38"/>
  <c r="H40" i="38"/>
  <c r="I40" i="38"/>
  <c r="J40" i="38"/>
  <c r="K40" i="38"/>
  <c r="L40" i="38"/>
  <c r="M40" i="38"/>
  <c r="N40" i="38"/>
  <c r="O40" i="38"/>
  <c r="D40" i="39"/>
  <c r="E40" i="39"/>
  <c r="F40" i="39"/>
  <c r="G40" i="39"/>
  <c r="H40" i="39"/>
  <c r="I40" i="39"/>
  <c r="J40" i="39"/>
  <c r="K40" i="39"/>
  <c r="L40" i="39"/>
  <c r="M40" i="39"/>
  <c r="N40" i="39"/>
  <c r="O40" i="39"/>
  <c r="D40" i="40"/>
  <c r="E40" i="40"/>
  <c r="F40" i="40"/>
  <c r="G40" i="40"/>
  <c r="H40" i="40"/>
  <c r="I40" i="40"/>
  <c r="J40" i="40"/>
  <c r="K40" i="40"/>
  <c r="L40" i="40"/>
  <c r="M40" i="40"/>
  <c r="N40" i="40"/>
  <c r="O40" i="40"/>
  <c r="D40" i="41"/>
  <c r="E40" i="41"/>
  <c r="F40" i="41"/>
  <c r="G40" i="41"/>
  <c r="H40" i="41"/>
  <c r="I40" i="41"/>
  <c r="J40" i="41"/>
  <c r="K40" i="41"/>
  <c r="L40" i="41"/>
  <c r="M40" i="41"/>
  <c r="N40" i="41"/>
  <c r="O40" i="41"/>
  <c r="D40" i="42"/>
  <c r="E40" i="42"/>
  <c r="F40" i="42"/>
  <c r="G40" i="42"/>
  <c r="H40" i="42"/>
  <c r="I40" i="42"/>
  <c r="J40" i="42"/>
  <c r="K40" i="42"/>
  <c r="L40" i="42"/>
  <c r="M40" i="42"/>
  <c r="N40" i="42"/>
  <c r="O40" i="42"/>
  <c r="D40" i="43"/>
  <c r="E40" i="43"/>
  <c r="F40" i="43"/>
  <c r="G40" i="43"/>
  <c r="H40" i="43"/>
  <c r="I40" i="43"/>
  <c r="J40" i="43"/>
  <c r="K40" i="43"/>
  <c r="L40" i="43"/>
  <c r="M40" i="43"/>
  <c r="N40" i="43"/>
  <c r="O40" i="43"/>
  <c r="D40" i="44"/>
  <c r="E40" i="44"/>
  <c r="F40" i="44"/>
  <c r="G40" i="44"/>
  <c r="H40" i="44"/>
  <c r="I40" i="44"/>
  <c r="J40" i="44"/>
  <c r="K40" i="44"/>
  <c r="L40" i="44"/>
  <c r="M40" i="44"/>
  <c r="N40" i="44"/>
  <c r="O40" i="44"/>
  <c r="D40" i="45"/>
  <c r="E40" i="45"/>
  <c r="F40" i="45"/>
  <c r="G40" i="45"/>
  <c r="H40" i="45"/>
  <c r="I40" i="45"/>
  <c r="J40" i="45"/>
  <c r="K40" i="45"/>
  <c r="L40" i="45"/>
  <c r="M40" i="45"/>
  <c r="N40" i="45"/>
  <c r="O40" i="45"/>
  <c r="D40" i="46"/>
  <c r="E40" i="46"/>
  <c r="F40" i="46"/>
  <c r="G40" i="46"/>
  <c r="H40" i="46"/>
  <c r="I40" i="46"/>
  <c r="J40" i="46"/>
  <c r="K40" i="46"/>
  <c r="L40" i="46"/>
  <c r="M40" i="46"/>
  <c r="N40" i="46"/>
  <c r="O40" i="46"/>
  <c r="D40" i="47"/>
  <c r="E40" i="47"/>
  <c r="F40" i="47"/>
  <c r="G40" i="47"/>
  <c r="H40" i="47"/>
  <c r="I40" i="47"/>
  <c r="J40" i="47"/>
  <c r="K40" i="47"/>
  <c r="L40" i="47"/>
  <c r="M40" i="47"/>
  <c r="N40" i="47"/>
  <c r="O40" i="47"/>
  <c r="D40" i="48"/>
  <c r="E40" i="48"/>
  <c r="F40" i="48"/>
  <c r="G40" i="48"/>
  <c r="H40" i="48"/>
  <c r="I40" i="48"/>
  <c r="J40" i="48"/>
  <c r="K40" i="48"/>
  <c r="L40" i="48"/>
  <c r="M40" i="48"/>
  <c r="N40" i="48"/>
  <c r="O40" i="48"/>
  <c r="D40" i="49"/>
  <c r="E40" i="49"/>
  <c r="F40" i="49"/>
  <c r="G40" i="49"/>
  <c r="H40" i="49"/>
  <c r="I40" i="49"/>
  <c r="J40" i="49"/>
  <c r="K40" i="49"/>
  <c r="L40" i="49"/>
  <c r="M40" i="49"/>
  <c r="N40" i="49"/>
  <c r="O40" i="49"/>
  <c r="D40" i="50"/>
  <c r="E40" i="50"/>
  <c r="F40" i="50"/>
  <c r="G40" i="50"/>
  <c r="H40" i="50"/>
  <c r="I40" i="50"/>
  <c r="J40" i="50"/>
  <c r="K40" i="50"/>
  <c r="L40" i="50"/>
  <c r="M40" i="50"/>
  <c r="N40" i="50"/>
  <c r="O40" i="50"/>
  <c r="D40" i="51"/>
  <c r="E40" i="51"/>
  <c r="F40" i="51"/>
  <c r="G40" i="51"/>
  <c r="H40" i="51"/>
  <c r="I40" i="51"/>
  <c r="J40" i="51"/>
  <c r="K40" i="51"/>
  <c r="L40" i="51"/>
  <c r="M40" i="51"/>
  <c r="N40" i="51"/>
  <c r="O40" i="51"/>
  <c r="D40" i="17"/>
  <c r="E40" i="17"/>
  <c r="F40" i="17"/>
  <c r="G40" i="17"/>
  <c r="H40" i="17"/>
  <c r="I40" i="17"/>
  <c r="J40" i="17"/>
  <c r="K40" i="17"/>
  <c r="L40" i="17"/>
  <c r="M40" i="17"/>
  <c r="N40" i="17"/>
  <c r="O40" i="17"/>
  <c r="C40" i="8"/>
  <c r="C40" i="2"/>
  <c r="C40" i="3"/>
  <c r="C40" i="4"/>
  <c r="C40" i="5"/>
  <c r="C40" i="81"/>
  <c r="C40" i="13"/>
  <c r="C40" i="14"/>
  <c r="C40" i="15"/>
  <c r="C40" i="10"/>
  <c r="C40" i="16"/>
  <c r="C40" i="18"/>
  <c r="C40" i="19"/>
  <c r="C40" i="20"/>
  <c r="C40" i="21"/>
  <c r="C40" i="22"/>
  <c r="C40" i="23"/>
  <c r="C40" i="24"/>
  <c r="C40" i="25"/>
  <c r="C40" i="26"/>
  <c r="C40" i="27"/>
  <c r="C40" i="28"/>
  <c r="C40" i="29"/>
  <c r="C40" i="30"/>
  <c r="C40" i="31"/>
  <c r="C40" i="32"/>
  <c r="C40" i="33"/>
  <c r="C40" i="34"/>
  <c r="C40" i="35"/>
  <c r="C40" i="36"/>
  <c r="C40" i="37"/>
  <c r="C40" i="38"/>
  <c r="C40" i="39"/>
  <c r="C40" i="40"/>
  <c r="C40" i="41"/>
  <c r="C40" i="42"/>
  <c r="C40" i="43"/>
  <c r="C40" i="44"/>
  <c r="C40" i="45"/>
  <c r="C40" i="46"/>
  <c r="C40" i="47"/>
  <c r="C40" i="48"/>
  <c r="C40" i="49"/>
  <c r="C40" i="50"/>
  <c r="C40" i="51"/>
  <c r="C40" i="17"/>
  <c r="H65" i="87" l="1"/>
  <c r="M64" i="87"/>
  <c r="I64" i="87"/>
  <c r="E64" i="87"/>
  <c r="N63" i="87"/>
  <c r="J63" i="87"/>
  <c r="F63" i="87"/>
  <c r="O62" i="87"/>
  <c r="K62" i="87"/>
  <c r="G62" i="87"/>
  <c r="C62" i="87"/>
  <c r="L61" i="87"/>
  <c r="H61" i="87"/>
  <c r="D61" i="87"/>
  <c r="M60" i="87"/>
  <c r="I60" i="87"/>
  <c r="E60" i="87"/>
  <c r="N59" i="87"/>
  <c r="J59" i="87"/>
  <c r="F59" i="87"/>
  <c r="O58" i="87"/>
  <c r="K58" i="87"/>
  <c r="G58" i="87"/>
  <c r="C58" i="87"/>
  <c r="L57" i="87"/>
  <c r="H57" i="87"/>
  <c r="M56" i="87"/>
  <c r="I56" i="87"/>
  <c r="E56" i="87"/>
  <c r="N55" i="87"/>
  <c r="J55" i="87"/>
  <c r="F55" i="87"/>
  <c r="T67" i="8"/>
  <c r="O66" i="87"/>
  <c r="K66" i="87"/>
  <c r="G66" i="87"/>
  <c r="C66" i="87"/>
  <c r="L65" i="87"/>
  <c r="I52" i="87"/>
  <c r="N64" i="87"/>
  <c r="K51" i="87"/>
  <c r="M66" i="87"/>
  <c r="E66" i="87"/>
  <c r="J65" i="87"/>
  <c r="O64" i="87"/>
  <c r="N67" i="87"/>
  <c r="J67" i="87"/>
  <c r="F67" i="87"/>
  <c r="H67" i="87"/>
  <c r="O67" i="87"/>
  <c r="G67" i="87"/>
  <c r="L66" i="87"/>
  <c r="I65" i="87"/>
  <c r="N52" i="87"/>
  <c r="F52" i="87"/>
  <c r="M52" i="87"/>
  <c r="E52" i="87"/>
  <c r="J51" i="87"/>
  <c r="O50" i="87"/>
  <c r="G50" i="87"/>
  <c r="L49" i="87"/>
  <c r="D49" i="87"/>
  <c r="I48" i="87"/>
  <c r="N47" i="87"/>
  <c r="F47" i="87"/>
  <c r="K46" i="87"/>
  <c r="C46" i="87"/>
  <c r="H45" i="87"/>
  <c r="M44" i="87"/>
  <c r="E44" i="87"/>
  <c r="J43" i="87"/>
  <c r="O42" i="87"/>
  <c r="G42" i="87"/>
  <c r="L41" i="87"/>
  <c r="D41" i="87"/>
  <c r="O67" i="82"/>
  <c r="G67" i="82"/>
  <c r="L66" i="82"/>
  <c r="I65" i="82"/>
  <c r="N64" i="82"/>
  <c r="F64" i="82"/>
  <c r="K63" i="82"/>
  <c r="C63" i="82"/>
  <c r="H62" i="82"/>
  <c r="M61" i="82"/>
  <c r="E61" i="82"/>
  <c r="J60" i="82"/>
  <c r="O59" i="82"/>
  <c r="G59" i="82"/>
  <c r="L58" i="82"/>
  <c r="I57" i="82"/>
  <c r="N56" i="82"/>
  <c r="F56" i="82"/>
  <c r="K55" i="82"/>
  <c r="C55" i="82"/>
  <c r="I52" i="82"/>
  <c r="N51" i="82"/>
  <c r="F51" i="82"/>
  <c r="K50" i="82"/>
  <c r="C50" i="82"/>
  <c r="H49" i="82"/>
  <c r="M48" i="82"/>
  <c r="E48" i="82"/>
  <c r="J47" i="82"/>
  <c r="O46" i="82"/>
  <c r="G46" i="82"/>
  <c r="L45" i="82"/>
  <c r="D45" i="82"/>
  <c r="I44" i="82"/>
  <c r="N43" i="82"/>
  <c r="F43" i="82"/>
  <c r="K42" i="82"/>
  <c r="C42" i="82"/>
  <c r="H41" i="82"/>
  <c r="M52" i="82"/>
  <c r="E52" i="82"/>
  <c r="J51" i="82"/>
  <c r="O50" i="82"/>
  <c r="G50" i="82"/>
  <c r="L49" i="82"/>
  <c r="D49" i="82"/>
  <c r="I48" i="82"/>
  <c r="N47" i="82"/>
  <c r="F47" i="82"/>
  <c r="K46" i="82"/>
  <c r="C46" i="82"/>
  <c r="H45" i="82"/>
  <c r="M44" i="82"/>
  <c r="E44" i="82"/>
  <c r="J43" i="82"/>
  <c r="O42" i="82"/>
  <c r="G42" i="82"/>
  <c r="L41" i="82"/>
  <c r="D41" i="82"/>
  <c r="J52" i="82"/>
  <c r="O51" i="82"/>
  <c r="G51" i="82"/>
  <c r="L50" i="82"/>
  <c r="I49" i="82"/>
  <c r="N48" i="82"/>
  <c r="F48" i="82"/>
  <c r="K47" i="82"/>
  <c r="C47" i="82"/>
  <c r="H46" i="82"/>
  <c r="M45" i="82"/>
  <c r="E45" i="82"/>
  <c r="J44" i="82"/>
  <c r="O43" i="82"/>
  <c r="G43" i="82"/>
  <c r="L42" i="82"/>
  <c r="I41" i="82"/>
  <c r="L67" i="82"/>
  <c r="I66" i="82"/>
  <c r="N65" i="82"/>
  <c r="F65" i="82"/>
  <c r="K64" i="82"/>
  <c r="C64" i="82"/>
  <c r="H63" i="82"/>
  <c r="M62" i="82"/>
  <c r="E62" i="82"/>
  <c r="J61" i="82"/>
  <c r="O60" i="82"/>
  <c r="G60" i="82"/>
  <c r="L59" i="82"/>
  <c r="I58" i="82"/>
  <c r="N57" i="82"/>
  <c r="F57" i="82"/>
  <c r="K56" i="82"/>
  <c r="C56" i="82"/>
  <c r="H55" i="82"/>
  <c r="K67" i="82"/>
  <c r="H66" i="82"/>
  <c r="M65" i="82"/>
  <c r="E65" i="82"/>
  <c r="J64" i="82"/>
  <c r="O63" i="82"/>
  <c r="G63" i="82"/>
  <c r="L62" i="82"/>
  <c r="D62" i="82"/>
  <c r="I61" i="82"/>
  <c r="N60" i="82"/>
  <c r="F60" i="82"/>
  <c r="K59" i="82"/>
  <c r="C59" i="82"/>
  <c r="H58" i="82"/>
  <c r="M57" i="82"/>
  <c r="E57" i="82"/>
  <c r="J56" i="82"/>
  <c r="O55" i="82"/>
  <c r="G55" i="82"/>
  <c r="J67" i="82"/>
  <c r="O66" i="82"/>
  <c r="G66" i="82"/>
  <c r="L65" i="82"/>
  <c r="D65" i="82"/>
  <c r="I64" i="82"/>
  <c r="N63" i="82"/>
  <c r="F63" i="82"/>
  <c r="K62" i="82"/>
  <c r="C62" i="82"/>
  <c r="H61" i="82"/>
  <c r="M60" i="82"/>
  <c r="E60" i="82"/>
  <c r="J59" i="82"/>
  <c r="O58" i="82"/>
  <c r="G58" i="82"/>
  <c r="L57" i="82"/>
  <c r="D57" i="82"/>
  <c r="I56" i="82"/>
  <c r="N55" i="82"/>
  <c r="F55" i="82"/>
  <c r="I67" i="82"/>
  <c r="N66" i="82"/>
  <c r="F66" i="82"/>
  <c r="K65" i="82"/>
  <c r="C65" i="82"/>
  <c r="H64" i="82"/>
  <c r="M63" i="82"/>
  <c r="E63" i="82"/>
  <c r="J62" i="82"/>
  <c r="O61" i="82"/>
  <c r="G61" i="82"/>
  <c r="L60" i="82"/>
  <c r="I59" i="82"/>
  <c r="N58" i="82"/>
  <c r="F58" i="82"/>
  <c r="K57" i="82"/>
  <c r="C57" i="82"/>
  <c r="H56" i="82"/>
  <c r="M55" i="82"/>
  <c r="E55" i="82"/>
  <c r="J52" i="87"/>
  <c r="O51" i="87"/>
  <c r="G51" i="87"/>
  <c r="L50" i="87"/>
  <c r="D50" i="87"/>
  <c r="I49" i="87"/>
  <c r="N48" i="87"/>
  <c r="F48" i="87"/>
  <c r="K47" i="87"/>
  <c r="C47" i="87"/>
  <c r="H46" i="87"/>
  <c r="M45" i="87"/>
  <c r="E45" i="87"/>
  <c r="J44" i="87"/>
  <c r="O43" i="87"/>
  <c r="G43" i="87"/>
  <c r="L42" i="87"/>
  <c r="D42" i="87"/>
  <c r="I41" i="87"/>
  <c r="H67" i="82"/>
  <c r="M66" i="82"/>
  <c r="E66" i="82"/>
  <c r="J65" i="82"/>
  <c r="O64" i="82"/>
  <c r="G64" i="82"/>
  <c r="L63" i="82"/>
  <c r="I62" i="82"/>
  <c r="N61" i="82"/>
  <c r="F61" i="82"/>
  <c r="K60" i="82"/>
  <c r="C60" i="82"/>
  <c r="H59" i="82"/>
  <c r="M58" i="82"/>
  <c r="E58" i="82"/>
  <c r="J57" i="82"/>
  <c r="O56" i="82"/>
  <c r="G56" i="82"/>
  <c r="L55" i="82"/>
  <c r="L67" i="87"/>
  <c r="D67" i="87"/>
  <c r="I66" i="87"/>
  <c r="N65" i="87"/>
  <c r="F65" i="87"/>
  <c r="K64" i="87"/>
  <c r="C64" i="87"/>
  <c r="H63" i="87"/>
  <c r="M62" i="87"/>
  <c r="E62" i="87"/>
  <c r="J61" i="87"/>
  <c r="O60" i="87"/>
  <c r="G60" i="87"/>
  <c r="L59" i="87"/>
  <c r="D59" i="87"/>
  <c r="I58" i="87"/>
  <c r="N57" i="87"/>
  <c r="F57" i="87"/>
  <c r="K56" i="87"/>
  <c r="C56" i="87"/>
  <c r="H55" i="87"/>
  <c r="K67" i="87"/>
  <c r="C67" i="87"/>
  <c r="H66" i="87"/>
  <c r="M65" i="87"/>
  <c r="E65" i="87"/>
  <c r="J64" i="87"/>
  <c r="O63" i="87"/>
  <c r="G63" i="87"/>
  <c r="L62" i="87"/>
  <c r="I61" i="87"/>
  <c r="N60" i="87"/>
  <c r="F60" i="87"/>
  <c r="K59" i="87"/>
  <c r="C59" i="87"/>
  <c r="H58" i="87"/>
  <c r="M57" i="87"/>
  <c r="E57" i="87"/>
  <c r="J56" i="87"/>
  <c r="O55" i="87"/>
  <c r="G55" i="87"/>
  <c r="N67" i="82"/>
  <c r="F67" i="82"/>
  <c r="K66" i="82"/>
  <c r="C66" i="82"/>
  <c r="H65" i="82"/>
  <c r="M64" i="82"/>
  <c r="E64" i="82"/>
  <c r="J63" i="82"/>
  <c r="O62" i="82"/>
  <c r="G62" i="82"/>
  <c r="L61" i="82"/>
  <c r="I60" i="82"/>
  <c r="N59" i="82"/>
  <c r="F59" i="82"/>
  <c r="K58" i="82"/>
  <c r="C58" i="82"/>
  <c r="H57" i="82"/>
  <c r="M56" i="82"/>
  <c r="E56" i="82"/>
  <c r="J55" i="82"/>
  <c r="D60" i="87"/>
  <c r="D67" i="82"/>
  <c r="D59" i="82"/>
  <c r="D63" i="87"/>
  <c r="D55" i="87"/>
  <c r="D66" i="87"/>
  <c r="D58" i="87"/>
  <c r="D60" i="82"/>
  <c r="D64" i="87"/>
  <c r="D56" i="87"/>
  <c r="D50" i="82"/>
  <c r="D42" i="82"/>
  <c r="D63" i="82"/>
  <c r="D55" i="82"/>
  <c r="D45" i="87"/>
  <c r="D66" i="82"/>
  <c r="D58" i="82"/>
  <c r="D62" i="87"/>
  <c r="D61" i="82"/>
  <c r="D51" i="87"/>
  <c r="D43" i="87"/>
  <c r="D65" i="87"/>
  <c r="D57" i="87"/>
  <c r="L52" i="82"/>
  <c r="D52" i="82"/>
  <c r="I51" i="82"/>
  <c r="N50" i="82"/>
  <c r="F50" i="82"/>
  <c r="K49" i="82"/>
  <c r="C49" i="82"/>
  <c r="H48" i="82"/>
  <c r="M47" i="82"/>
  <c r="E47" i="82"/>
  <c r="J46" i="82"/>
  <c r="O45" i="82"/>
  <c r="G45" i="82"/>
  <c r="L44" i="82"/>
  <c r="D44" i="82"/>
  <c r="I43" i="82"/>
  <c r="N42" i="82"/>
  <c r="F42" i="82"/>
  <c r="K41" i="82"/>
  <c r="C41" i="82"/>
  <c r="M67" i="82"/>
  <c r="E67" i="82"/>
  <c r="J66" i="82"/>
  <c r="O65" i="82"/>
  <c r="G65" i="82"/>
  <c r="L64" i="82"/>
  <c r="D64" i="82"/>
  <c r="I63" i="82"/>
  <c r="N62" i="82"/>
  <c r="F62" i="82"/>
  <c r="K61" i="82"/>
  <c r="C61" i="82"/>
  <c r="H60" i="82"/>
  <c r="M59" i="82"/>
  <c r="E59" i="82"/>
  <c r="J58" i="82"/>
  <c r="O57" i="82"/>
  <c r="G57" i="82"/>
  <c r="L56" i="82"/>
  <c r="D56" i="82"/>
  <c r="I55" i="82"/>
  <c r="N52" i="82"/>
  <c r="F52" i="82"/>
  <c r="K51" i="82"/>
  <c r="C51" i="82"/>
  <c r="H50" i="82"/>
  <c r="M49" i="82"/>
  <c r="E49" i="82"/>
  <c r="J48" i="82"/>
  <c r="O47" i="82"/>
  <c r="G47" i="82"/>
  <c r="L46" i="82"/>
  <c r="D46" i="82"/>
  <c r="I45" i="82"/>
  <c r="N44" i="82"/>
  <c r="F44" i="82"/>
  <c r="K43" i="82"/>
  <c r="C43" i="82"/>
  <c r="H42" i="82"/>
  <c r="M41" i="82"/>
  <c r="E41" i="82"/>
  <c r="H52" i="82"/>
  <c r="M51" i="82"/>
  <c r="E51" i="82"/>
  <c r="J50" i="82"/>
  <c r="O49" i="82"/>
  <c r="G49" i="82"/>
  <c r="L48" i="82"/>
  <c r="D48" i="82"/>
  <c r="I47" i="82"/>
  <c r="N46" i="82"/>
  <c r="F46" i="82"/>
  <c r="K45" i="82"/>
  <c r="C45" i="82"/>
  <c r="H44" i="82"/>
  <c r="M43" i="82"/>
  <c r="E43" i="82"/>
  <c r="J42" i="82"/>
  <c r="O41" i="82"/>
  <c r="G41" i="82"/>
  <c r="K52" i="82"/>
  <c r="C52" i="82"/>
  <c r="H51" i="82"/>
  <c r="M50" i="82"/>
  <c r="E50" i="82"/>
  <c r="J49" i="82"/>
  <c r="O48" i="82"/>
  <c r="G48" i="82"/>
  <c r="L47" i="82"/>
  <c r="D47" i="82"/>
  <c r="I46" i="82"/>
  <c r="N45" i="82"/>
  <c r="F45" i="82"/>
  <c r="K44" i="82"/>
  <c r="C44" i="82"/>
  <c r="H43" i="82"/>
  <c r="M42" i="82"/>
  <c r="E42" i="82"/>
  <c r="J41" i="82"/>
  <c r="K40" i="87"/>
  <c r="J40" i="87"/>
  <c r="L40" i="87"/>
  <c r="D40" i="87"/>
  <c r="J40" i="82"/>
  <c r="O52" i="82"/>
  <c r="G52" i="82"/>
  <c r="L51" i="82"/>
  <c r="D51" i="82"/>
  <c r="I50" i="82"/>
  <c r="N49" i="82"/>
  <c r="F49" i="82"/>
  <c r="K48" i="82"/>
  <c r="C48" i="82"/>
  <c r="H47" i="82"/>
  <c r="M46" i="82"/>
  <c r="E46" i="82"/>
  <c r="J45" i="82"/>
  <c r="O44" i="82"/>
  <c r="G44" i="82"/>
  <c r="L43" i="82"/>
  <c r="D43" i="82"/>
  <c r="I42" i="82"/>
  <c r="N41" i="82"/>
  <c r="F41" i="82"/>
  <c r="N40" i="82"/>
  <c r="F40" i="82"/>
  <c r="L40" i="82"/>
  <c r="D40" i="82"/>
  <c r="I40" i="87"/>
  <c r="K40" i="82"/>
  <c r="H40" i="87"/>
  <c r="O40" i="87"/>
  <c r="G40" i="87"/>
  <c r="I40" i="82"/>
  <c r="N40" i="87"/>
  <c r="F40" i="87"/>
  <c r="O40" i="82"/>
  <c r="G40" i="82"/>
  <c r="H40" i="82"/>
  <c r="M40" i="87"/>
  <c r="E40" i="87"/>
  <c r="M40" i="82"/>
  <c r="E40" i="82"/>
  <c r="C54" i="87"/>
  <c r="G54" i="87"/>
  <c r="K54" i="87"/>
  <c r="O54" i="87"/>
  <c r="E54" i="82"/>
  <c r="I54" i="82"/>
  <c r="M54" i="82"/>
  <c r="E54" i="87"/>
  <c r="I54" i="87"/>
  <c r="M54" i="87"/>
  <c r="F54" i="87"/>
  <c r="J54" i="87"/>
  <c r="N54" i="87"/>
  <c r="D54" i="82"/>
  <c r="H54" i="82"/>
  <c r="L54" i="82"/>
  <c r="D54" i="87"/>
  <c r="H54" i="87"/>
  <c r="L54" i="87"/>
  <c r="F54" i="82"/>
  <c r="J54" i="82"/>
  <c r="N54" i="82"/>
  <c r="N40" i="86"/>
  <c r="J40" i="86"/>
  <c r="F40" i="86"/>
  <c r="N40" i="85"/>
  <c r="J40" i="85"/>
  <c r="F40" i="85"/>
  <c r="N40" i="84"/>
  <c r="J40" i="84"/>
  <c r="F40" i="84"/>
  <c r="N40" i="79"/>
  <c r="J40" i="79"/>
  <c r="F40" i="79"/>
  <c r="N52" i="86"/>
  <c r="J52" i="86"/>
  <c r="F52" i="86"/>
  <c r="O51" i="86"/>
  <c r="K51" i="86"/>
  <c r="G51" i="86"/>
  <c r="C51" i="86"/>
  <c r="L50" i="86"/>
  <c r="H50" i="86"/>
  <c r="D50" i="86"/>
  <c r="M49" i="86"/>
  <c r="I49" i="86"/>
  <c r="E49" i="86"/>
  <c r="N48" i="86"/>
  <c r="J48" i="86"/>
  <c r="F48" i="86"/>
  <c r="O47" i="86"/>
  <c r="K47" i="86"/>
  <c r="G47" i="86"/>
  <c r="C47" i="86"/>
  <c r="L46" i="86"/>
  <c r="H46" i="86"/>
  <c r="D46" i="86"/>
  <c r="M45" i="86"/>
  <c r="I45" i="86"/>
  <c r="E45" i="86"/>
  <c r="N44" i="86"/>
  <c r="J44" i="86"/>
  <c r="F44" i="86"/>
  <c r="O43" i="86"/>
  <c r="K43" i="86"/>
  <c r="G43" i="86"/>
  <c r="C40" i="82"/>
  <c r="C40" i="86"/>
  <c r="C40" i="85"/>
  <c r="C40" i="84"/>
  <c r="C40" i="79"/>
  <c r="M40" i="86"/>
  <c r="I40" i="86"/>
  <c r="E40" i="86"/>
  <c r="M40" i="85"/>
  <c r="I40" i="85"/>
  <c r="E40" i="85"/>
  <c r="M40" i="84"/>
  <c r="I40" i="84"/>
  <c r="E40" i="84"/>
  <c r="M40" i="79"/>
  <c r="I40" i="79"/>
  <c r="E40" i="79"/>
  <c r="M52" i="86"/>
  <c r="L40" i="86"/>
  <c r="H40" i="86"/>
  <c r="D40" i="86"/>
  <c r="L40" i="85"/>
  <c r="H40" i="85"/>
  <c r="D40" i="85"/>
  <c r="L40" i="84"/>
  <c r="H40" i="84"/>
  <c r="D40" i="84"/>
  <c r="L40" i="79"/>
  <c r="H40" i="79"/>
  <c r="D40" i="79"/>
  <c r="L52" i="86"/>
  <c r="H52" i="86"/>
  <c r="D52" i="86"/>
  <c r="M51" i="86"/>
  <c r="I51" i="86"/>
  <c r="E51" i="86"/>
  <c r="N50" i="86"/>
  <c r="J50" i="86"/>
  <c r="F50" i="86"/>
  <c r="O49" i="86"/>
  <c r="K49" i="86"/>
  <c r="G49" i="86"/>
  <c r="C49" i="86"/>
  <c r="L48" i="86"/>
  <c r="H48" i="86"/>
  <c r="D48" i="86"/>
  <c r="M47" i="86"/>
  <c r="I47" i="86"/>
  <c r="E47" i="86"/>
  <c r="N46" i="86"/>
  <c r="J46" i="86"/>
  <c r="F46" i="86"/>
  <c r="O45" i="86"/>
  <c r="K45" i="86"/>
  <c r="G45" i="86"/>
  <c r="C45" i="86"/>
  <c r="L44" i="86"/>
  <c r="H44" i="86"/>
  <c r="D44" i="86"/>
  <c r="M43" i="86"/>
  <c r="I43" i="86"/>
  <c r="E43" i="86"/>
  <c r="N42" i="86"/>
  <c r="J42" i="86"/>
  <c r="F42" i="86"/>
  <c r="O41" i="86"/>
  <c r="K41" i="86"/>
  <c r="G41" i="86"/>
  <c r="C41" i="86"/>
  <c r="O40" i="86"/>
  <c r="K40" i="86"/>
  <c r="G40" i="86"/>
  <c r="O40" i="85"/>
  <c r="K40" i="85"/>
  <c r="G40" i="85"/>
  <c r="O40" i="84"/>
  <c r="K40" i="84"/>
  <c r="G40" i="84"/>
  <c r="O40" i="79"/>
  <c r="K40" i="79"/>
  <c r="G40" i="79"/>
  <c r="C43" i="86"/>
  <c r="L42" i="86"/>
  <c r="H42" i="86"/>
  <c r="D42" i="86"/>
  <c r="M41" i="86"/>
  <c r="I41" i="86"/>
  <c r="E41" i="86"/>
  <c r="N52" i="85"/>
  <c r="J52" i="85"/>
  <c r="F52" i="85"/>
  <c r="O51" i="85"/>
  <c r="K51" i="85"/>
  <c r="G51" i="85"/>
  <c r="C51" i="85"/>
  <c r="L50" i="85"/>
  <c r="H50" i="85"/>
  <c r="D50" i="85"/>
  <c r="M49" i="85"/>
  <c r="I49" i="85"/>
  <c r="E49" i="85"/>
  <c r="N48" i="85"/>
  <c r="J48" i="85"/>
  <c r="F48" i="85"/>
  <c r="O47" i="85"/>
  <c r="K47" i="85"/>
  <c r="G47" i="85"/>
  <c r="C47" i="85"/>
  <c r="L46" i="85"/>
  <c r="H46" i="85"/>
  <c r="D46" i="85"/>
  <c r="M45" i="85"/>
  <c r="I45" i="85"/>
  <c r="E45" i="85"/>
  <c r="N44" i="85"/>
  <c r="J44" i="85"/>
  <c r="F44" i="85"/>
  <c r="O43" i="85"/>
  <c r="K43" i="85"/>
  <c r="G43" i="85"/>
  <c r="C43" i="85"/>
  <c r="L42" i="85"/>
  <c r="H42" i="85"/>
  <c r="D42" i="85"/>
  <c r="M41" i="85"/>
  <c r="I41" i="85"/>
  <c r="E41" i="85"/>
  <c r="N52" i="84"/>
  <c r="J52" i="84"/>
  <c r="F52" i="84"/>
  <c r="O51" i="84"/>
  <c r="K51" i="84"/>
  <c r="G51" i="84"/>
  <c r="C51" i="84"/>
  <c r="L50" i="84"/>
  <c r="H50" i="84"/>
  <c r="D50" i="84"/>
  <c r="M49" i="84"/>
  <c r="I49" i="84"/>
  <c r="E49" i="84"/>
  <c r="N48" i="84"/>
  <c r="J48" i="84"/>
  <c r="F48" i="84"/>
  <c r="O47" i="84"/>
  <c r="K47" i="84"/>
  <c r="G47" i="84"/>
  <c r="C47" i="84"/>
  <c r="L46" i="84"/>
  <c r="H46" i="84"/>
  <c r="D46" i="84"/>
  <c r="M45" i="84"/>
  <c r="I45" i="84"/>
  <c r="E45" i="84"/>
  <c r="N44" i="84"/>
  <c r="J44" i="84"/>
  <c r="F44" i="84"/>
  <c r="O43" i="84"/>
  <c r="K43" i="84"/>
  <c r="G43" i="84"/>
  <c r="C43" i="84"/>
  <c r="L42" i="84"/>
  <c r="H42" i="84"/>
  <c r="D42" i="84"/>
  <c r="M41" i="84"/>
  <c r="I41" i="84"/>
  <c r="E41" i="84"/>
  <c r="I52" i="86"/>
  <c r="E52" i="86"/>
  <c r="N51" i="86"/>
  <c r="J51" i="86"/>
  <c r="F51" i="86"/>
  <c r="O50" i="86"/>
  <c r="K50" i="86"/>
  <c r="G50" i="86"/>
  <c r="C50" i="86"/>
  <c r="L49" i="86"/>
  <c r="H49" i="86"/>
  <c r="D49" i="86"/>
  <c r="M48" i="86"/>
  <c r="I48" i="86"/>
  <c r="E48" i="86"/>
  <c r="N47" i="86"/>
  <c r="J47" i="86"/>
  <c r="F47" i="86"/>
  <c r="O46" i="86"/>
  <c r="K46" i="86"/>
  <c r="G46" i="86"/>
  <c r="C46" i="86"/>
  <c r="L45" i="86"/>
  <c r="H45" i="86"/>
  <c r="D45" i="86"/>
  <c r="M44" i="86"/>
  <c r="I44" i="86"/>
  <c r="E44" i="86"/>
  <c r="N43" i="86"/>
  <c r="J43" i="86"/>
  <c r="F43" i="86"/>
  <c r="O42" i="86"/>
  <c r="K42" i="86"/>
  <c r="G42" i="86"/>
  <c r="C42" i="86"/>
  <c r="L41" i="86"/>
  <c r="H41" i="86"/>
  <c r="D41" i="86"/>
  <c r="M52" i="85"/>
  <c r="I52" i="85"/>
  <c r="E52" i="85"/>
  <c r="N51" i="85"/>
  <c r="J51" i="85"/>
  <c r="F51" i="85"/>
  <c r="O50" i="85"/>
  <c r="K50" i="85"/>
  <c r="G50" i="85"/>
  <c r="C50" i="85"/>
  <c r="L49" i="85"/>
  <c r="H49" i="85"/>
  <c r="D49" i="85"/>
  <c r="M48" i="85"/>
  <c r="I48" i="85"/>
  <c r="E48" i="85"/>
  <c r="N47" i="85"/>
  <c r="J47" i="85"/>
  <c r="F47" i="85"/>
  <c r="O46" i="85"/>
  <c r="K46" i="85"/>
  <c r="G46" i="85"/>
  <c r="C46" i="85"/>
  <c r="L45" i="85"/>
  <c r="H45" i="85"/>
  <c r="D45" i="85"/>
  <c r="M44" i="85"/>
  <c r="I44" i="85"/>
  <c r="E44" i="85"/>
  <c r="N43" i="85"/>
  <c r="J43" i="85"/>
  <c r="F43" i="85"/>
  <c r="O42" i="85"/>
  <c r="K42" i="85"/>
  <c r="G42" i="85"/>
  <c r="C42" i="85"/>
  <c r="L41" i="85"/>
  <c r="H41" i="85"/>
  <c r="D41" i="85"/>
  <c r="M52" i="84"/>
  <c r="I52" i="84"/>
  <c r="E52" i="84"/>
  <c r="N51" i="84"/>
  <c r="J51" i="84"/>
  <c r="F51" i="84"/>
  <c r="O50" i="84"/>
  <c r="K50" i="84"/>
  <c r="G50" i="84"/>
  <c r="C50" i="84"/>
  <c r="L49" i="84"/>
  <c r="H49" i="84"/>
  <c r="D49" i="84"/>
  <c r="M48" i="84"/>
  <c r="I48" i="84"/>
  <c r="E48" i="84"/>
  <c r="N47" i="84"/>
  <c r="J47" i="84"/>
  <c r="F47" i="84"/>
  <c r="O46" i="84"/>
  <c r="K46" i="84"/>
  <c r="G46" i="84"/>
  <c r="C46" i="84"/>
  <c r="L45" i="84"/>
  <c r="H45" i="84"/>
  <c r="D45" i="84"/>
  <c r="M44" i="84"/>
  <c r="I44" i="84"/>
  <c r="E44" i="84"/>
  <c r="N43" i="84"/>
  <c r="L52" i="85"/>
  <c r="H52" i="85"/>
  <c r="D52" i="85"/>
  <c r="M51" i="85"/>
  <c r="I51" i="85"/>
  <c r="E51" i="85"/>
  <c r="N50" i="85"/>
  <c r="J50" i="85"/>
  <c r="F50" i="85"/>
  <c r="O49" i="85"/>
  <c r="K49" i="85"/>
  <c r="G49" i="85"/>
  <c r="C49" i="85"/>
  <c r="L48" i="85"/>
  <c r="H48" i="85"/>
  <c r="D48" i="85"/>
  <c r="M47" i="85"/>
  <c r="I47" i="85"/>
  <c r="E47" i="85"/>
  <c r="N46" i="85"/>
  <c r="J46" i="85"/>
  <c r="F46" i="85"/>
  <c r="O45" i="85"/>
  <c r="K45" i="85"/>
  <c r="G45" i="85"/>
  <c r="C45" i="85"/>
  <c r="L44" i="85"/>
  <c r="H44" i="85"/>
  <c r="D44" i="85"/>
  <c r="M43" i="85"/>
  <c r="I43" i="85"/>
  <c r="E43" i="85"/>
  <c r="N42" i="85"/>
  <c r="J42" i="85"/>
  <c r="F42" i="85"/>
  <c r="O41" i="85"/>
  <c r="K41" i="85"/>
  <c r="G41" i="85"/>
  <c r="C41" i="85"/>
  <c r="L52" i="84"/>
  <c r="H52" i="84"/>
  <c r="D52" i="84"/>
  <c r="M51" i="84"/>
  <c r="I51" i="84"/>
  <c r="E51" i="84"/>
  <c r="N50" i="84"/>
  <c r="J50" i="84"/>
  <c r="F50" i="84"/>
  <c r="O49" i="84"/>
  <c r="K49" i="84"/>
  <c r="G49" i="84"/>
  <c r="C49" i="84"/>
  <c r="L48" i="84"/>
  <c r="H48" i="84"/>
  <c r="D48" i="84"/>
  <c r="M47" i="84"/>
  <c r="I47" i="84"/>
  <c r="E47" i="84"/>
  <c r="N46" i="84"/>
  <c r="J46" i="84"/>
  <c r="F46" i="84"/>
  <c r="O45" i="84"/>
  <c r="K45" i="84"/>
  <c r="G45" i="84"/>
  <c r="C45" i="84"/>
  <c r="L44" i="84"/>
  <c r="H44" i="84"/>
  <c r="D44" i="84"/>
  <c r="M43" i="84"/>
  <c r="I43" i="84"/>
  <c r="E43" i="84"/>
  <c r="N42" i="84"/>
  <c r="J42" i="84"/>
  <c r="F42" i="84"/>
  <c r="O41" i="84"/>
  <c r="K41" i="84"/>
  <c r="G41" i="84"/>
  <c r="C41" i="84"/>
  <c r="O52" i="86"/>
  <c r="K52" i="86"/>
  <c r="G52" i="86"/>
  <c r="C52" i="86"/>
  <c r="L51" i="86"/>
  <c r="H51" i="86"/>
  <c r="D51" i="86"/>
  <c r="M50" i="86"/>
  <c r="I50" i="86"/>
  <c r="E50" i="86"/>
  <c r="N49" i="86"/>
  <c r="J49" i="86"/>
  <c r="F49" i="86"/>
  <c r="O48" i="86"/>
  <c r="K48" i="86"/>
  <c r="G48" i="86"/>
  <c r="C48" i="86"/>
  <c r="L47" i="86"/>
  <c r="H47" i="86"/>
  <c r="D47" i="86"/>
  <c r="M46" i="86"/>
  <c r="I46" i="86"/>
  <c r="E46" i="86"/>
  <c r="N45" i="86"/>
  <c r="J45" i="86"/>
  <c r="F45" i="86"/>
  <c r="O44" i="86"/>
  <c r="K44" i="86"/>
  <c r="G44" i="86"/>
  <c r="C44" i="86"/>
  <c r="L43" i="86"/>
  <c r="H43" i="86"/>
  <c r="D43" i="86"/>
  <c r="M42" i="86"/>
  <c r="I42" i="86"/>
  <c r="E42" i="86"/>
  <c r="N41" i="86"/>
  <c r="J41" i="86"/>
  <c r="F41" i="86"/>
  <c r="O52" i="85"/>
  <c r="K52" i="85"/>
  <c r="G52" i="85"/>
  <c r="C52" i="85"/>
  <c r="L51" i="85"/>
  <c r="H51" i="85"/>
  <c r="D51" i="85"/>
  <c r="M50" i="85"/>
  <c r="I50" i="85"/>
  <c r="E50" i="85"/>
  <c r="N49" i="85"/>
  <c r="J49" i="85"/>
  <c r="F49" i="85"/>
  <c r="O48" i="85"/>
  <c r="K48" i="85"/>
  <c r="G48" i="85"/>
  <c r="C48" i="85"/>
  <c r="L47" i="85"/>
  <c r="H47" i="85"/>
  <c r="D47" i="85"/>
  <c r="M46" i="85"/>
  <c r="I46" i="85"/>
  <c r="E46" i="85"/>
  <c r="N45" i="85"/>
  <c r="J45" i="85"/>
  <c r="F45" i="85"/>
  <c r="O44" i="85"/>
  <c r="K44" i="85"/>
  <c r="G44" i="85"/>
  <c r="C44" i="85"/>
  <c r="L43" i="85"/>
  <c r="H43" i="85"/>
  <c r="D43" i="85"/>
  <c r="M42" i="85"/>
  <c r="I42" i="85"/>
  <c r="E42" i="85"/>
  <c r="N41" i="85"/>
  <c r="J41" i="85"/>
  <c r="F41" i="85"/>
  <c r="O52" i="84"/>
  <c r="N52" i="79"/>
  <c r="J52" i="79"/>
  <c r="F52" i="79"/>
  <c r="O51" i="79"/>
  <c r="K51" i="79"/>
  <c r="G51" i="79"/>
  <c r="C51" i="79"/>
  <c r="L50" i="79"/>
  <c r="H50" i="79"/>
  <c r="D50" i="79"/>
  <c r="M49" i="79"/>
  <c r="I49" i="79"/>
  <c r="E49" i="79"/>
  <c r="N48" i="79"/>
  <c r="J48" i="79"/>
  <c r="F48" i="79"/>
  <c r="O47" i="79"/>
  <c r="K47" i="79"/>
  <c r="G47" i="79"/>
  <c r="C47" i="79"/>
  <c r="L46" i="79"/>
  <c r="H46" i="79"/>
  <c r="D46" i="79"/>
  <c r="M45" i="79"/>
  <c r="I45" i="79"/>
  <c r="E45" i="79"/>
  <c r="N44" i="79"/>
  <c r="J44" i="79"/>
  <c r="F44" i="79"/>
  <c r="O43" i="79"/>
  <c r="K43" i="79"/>
  <c r="G43" i="79"/>
  <c r="C43" i="79"/>
  <c r="L42" i="79"/>
  <c r="H42" i="79"/>
  <c r="D42" i="79"/>
  <c r="M41" i="79"/>
  <c r="I41" i="79"/>
  <c r="E41" i="79"/>
  <c r="D54" i="86"/>
  <c r="H54" i="86"/>
  <c r="L54" i="86"/>
  <c r="D54" i="85"/>
  <c r="H54" i="85"/>
  <c r="L54" i="85"/>
  <c r="D54" i="84"/>
  <c r="H54" i="84"/>
  <c r="L54" i="84"/>
  <c r="J43" i="84"/>
  <c r="F43" i="84"/>
  <c r="O42" i="84"/>
  <c r="K42" i="84"/>
  <c r="G42" i="84"/>
  <c r="C42" i="84"/>
  <c r="L41" i="84"/>
  <c r="H41" i="84"/>
  <c r="D41" i="84"/>
  <c r="M52" i="79"/>
  <c r="I52" i="79"/>
  <c r="E52" i="79"/>
  <c r="N51" i="79"/>
  <c r="J51" i="79"/>
  <c r="F51" i="79"/>
  <c r="O50" i="79"/>
  <c r="K50" i="79"/>
  <c r="G50" i="79"/>
  <c r="C50" i="79"/>
  <c r="L49" i="79"/>
  <c r="H49" i="79"/>
  <c r="D49" i="79"/>
  <c r="M48" i="79"/>
  <c r="I48" i="79"/>
  <c r="E48" i="79"/>
  <c r="N47" i="79"/>
  <c r="J47" i="79"/>
  <c r="F47" i="79"/>
  <c r="O46" i="79"/>
  <c r="K46" i="79"/>
  <c r="G46" i="79"/>
  <c r="C46" i="79"/>
  <c r="L45" i="79"/>
  <c r="H45" i="79"/>
  <c r="D45" i="79"/>
  <c r="M44" i="79"/>
  <c r="I44" i="79"/>
  <c r="E44" i="79"/>
  <c r="N43" i="79"/>
  <c r="J43" i="79"/>
  <c r="F43" i="79"/>
  <c r="O42" i="79"/>
  <c r="K42" i="79"/>
  <c r="G42" i="79"/>
  <c r="C42" i="79"/>
  <c r="L41" i="79"/>
  <c r="H41" i="79"/>
  <c r="D41" i="79"/>
  <c r="E54" i="86"/>
  <c r="I54" i="86"/>
  <c r="M54" i="86"/>
  <c r="E54" i="85"/>
  <c r="I54" i="85"/>
  <c r="M54" i="85"/>
  <c r="L52" i="79"/>
  <c r="H52" i="79"/>
  <c r="D52" i="79"/>
  <c r="M51" i="79"/>
  <c r="I51" i="79"/>
  <c r="E51" i="79"/>
  <c r="N50" i="79"/>
  <c r="J50" i="79"/>
  <c r="F50" i="79"/>
  <c r="O49" i="79"/>
  <c r="K49" i="79"/>
  <c r="G49" i="79"/>
  <c r="C49" i="79"/>
  <c r="L48" i="79"/>
  <c r="H48" i="79"/>
  <c r="D48" i="79"/>
  <c r="M47" i="79"/>
  <c r="I47" i="79"/>
  <c r="E47" i="79"/>
  <c r="N46" i="79"/>
  <c r="J46" i="79"/>
  <c r="F46" i="79"/>
  <c r="O45" i="79"/>
  <c r="K45" i="79"/>
  <c r="G45" i="79"/>
  <c r="C45" i="79"/>
  <c r="L44" i="79"/>
  <c r="H44" i="79"/>
  <c r="D44" i="79"/>
  <c r="M43" i="79"/>
  <c r="I43" i="79"/>
  <c r="E43" i="79"/>
  <c r="N42" i="79"/>
  <c r="J42" i="79"/>
  <c r="F42" i="79"/>
  <c r="O41" i="79"/>
  <c r="K41" i="79"/>
  <c r="G41" i="79"/>
  <c r="C41" i="79"/>
  <c r="F54" i="86"/>
  <c r="J54" i="86"/>
  <c r="N54" i="86"/>
  <c r="F54" i="85"/>
  <c r="J54" i="85"/>
  <c r="N54" i="85"/>
  <c r="F54" i="84"/>
  <c r="J54" i="84"/>
  <c r="N54" i="84"/>
  <c r="F54" i="79"/>
  <c r="J54" i="79"/>
  <c r="K52" i="84"/>
  <c r="G52" i="84"/>
  <c r="C52" i="84"/>
  <c r="L51" i="84"/>
  <c r="H51" i="84"/>
  <c r="D51" i="84"/>
  <c r="M50" i="84"/>
  <c r="I50" i="84"/>
  <c r="E50" i="84"/>
  <c r="N49" i="84"/>
  <c r="J49" i="84"/>
  <c r="F49" i="84"/>
  <c r="O48" i="84"/>
  <c r="K48" i="84"/>
  <c r="G48" i="84"/>
  <c r="C48" i="84"/>
  <c r="L47" i="84"/>
  <c r="H47" i="84"/>
  <c r="D47" i="84"/>
  <c r="M46" i="84"/>
  <c r="I46" i="84"/>
  <c r="E46" i="84"/>
  <c r="N45" i="84"/>
  <c r="J45" i="84"/>
  <c r="F45" i="84"/>
  <c r="O44" i="84"/>
  <c r="K44" i="84"/>
  <c r="G44" i="84"/>
  <c r="C44" i="84"/>
  <c r="L43" i="84"/>
  <c r="H43" i="84"/>
  <c r="D43" i="84"/>
  <c r="M42" i="84"/>
  <c r="I42" i="84"/>
  <c r="E42" i="84"/>
  <c r="N41" i="84"/>
  <c r="J41" i="84"/>
  <c r="F41" i="84"/>
  <c r="O52" i="79"/>
  <c r="K52" i="79"/>
  <c r="G52" i="79"/>
  <c r="C52" i="79"/>
  <c r="L51" i="79"/>
  <c r="H51" i="79"/>
  <c r="D51" i="79"/>
  <c r="M50" i="79"/>
  <c r="I50" i="79"/>
  <c r="E50" i="79"/>
  <c r="N49" i="79"/>
  <c r="J49" i="79"/>
  <c r="F49" i="79"/>
  <c r="O48" i="79"/>
  <c r="K48" i="79"/>
  <c r="G48" i="79"/>
  <c r="C48" i="79"/>
  <c r="L47" i="79"/>
  <c r="H47" i="79"/>
  <c r="D47" i="79"/>
  <c r="M46" i="79"/>
  <c r="I46" i="79"/>
  <c r="E46" i="79"/>
  <c r="N45" i="79"/>
  <c r="J45" i="79"/>
  <c r="F45" i="79"/>
  <c r="O44" i="79"/>
  <c r="K44" i="79"/>
  <c r="G44" i="79"/>
  <c r="C44" i="79"/>
  <c r="L43" i="79"/>
  <c r="H43" i="79"/>
  <c r="D43" i="79"/>
  <c r="M42" i="79"/>
  <c r="I42" i="79"/>
  <c r="E42" i="79"/>
  <c r="N41" i="79"/>
  <c r="J41" i="79"/>
  <c r="F41" i="79"/>
  <c r="C54" i="82"/>
  <c r="G54" i="82"/>
  <c r="K54" i="82"/>
  <c r="O54" i="82"/>
  <c r="C54" i="86"/>
  <c r="G54" i="86"/>
  <c r="K54" i="86"/>
  <c r="O54" i="86"/>
  <c r="D54" i="79"/>
  <c r="H54" i="79"/>
  <c r="L54" i="79"/>
  <c r="L67" i="86"/>
  <c r="H67" i="86"/>
  <c r="D67" i="86"/>
  <c r="M66" i="86"/>
  <c r="I66" i="86"/>
  <c r="E66" i="86"/>
  <c r="N65" i="86"/>
  <c r="J65" i="86"/>
  <c r="F65" i="86"/>
  <c r="O64" i="86"/>
  <c r="K64" i="86"/>
  <c r="G64" i="86"/>
  <c r="C64" i="86"/>
  <c r="L63" i="86"/>
  <c r="H63" i="86"/>
  <c r="D63" i="86"/>
  <c r="M62" i="86"/>
  <c r="I62" i="86"/>
  <c r="E62" i="86"/>
  <c r="N61" i="86"/>
  <c r="J61" i="86"/>
  <c r="F61" i="86"/>
  <c r="O60" i="86"/>
  <c r="K60" i="86"/>
  <c r="G60" i="86"/>
  <c r="C60" i="86"/>
  <c r="L59" i="86"/>
  <c r="H59" i="86"/>
  <c r="D59" i="86"/>
  <c r="M58" i="86"/>
  <c r="I58" i="86"/>
  <c r="E58" i="86"/>
  <c r="N57" i="86"/>
  <c r="J57" i="86"/>
  <c r="F57" i="86"/>
  <c r="O56" i="86"/>
  <c r="K56" i="86"/>
  <c r="G56" i="86"/>
  <c r="C56" i="86"/>
  <c r="L55" i="86"/>
  <c r="H55" i="86"/>
  <c r="D55" i="86"/>
  <c r="L67" i="85"/>
  <c r="H67" i="85"/>
  <c r="D67" i="85"/>
  <c r="M66" i="85"/>
  <c r="I66" i="85"/>
  <c r="E66" i="85"/>
  <c r="N65" i="85"/>
  <c r="J65" i="85"/>
  <c r="F65" i="85"/>
  <c r="O64" i="85"/>
  <c r="K64" i="85"/>
  <c r="G64" i="85"/>
  <c r="C64" i="85"/>
  <c r="L63" i="85"/>
  <c r="H63" i="85"/>
  <c r="D63" i="85"/>
  <c r="M62" i="85"/>
  <c r="I62" i="85"/>
  <c r="E62" i="85"/>
  <c r="N61" i="85"/>
  <c r="J61" i="85"/>
  <c r="F61" i="85"/>
  <c r="O60" i="85"/>
  <c r="K60" i="85"/>
  <c r="G60" i="85"/>
  <c r="C60" i="85"/>
  <c r="L59" i="85"/>
  <c r="H59" i="85"/>
  <c r="D59" i="85"/>
  <c r="M58" i="85"/>
  <c r="I58" i="85"/>
  <c r="E58" i="85"/>
  <c r="E54" i="84"/>
  <c r="I54" i="84"/>
  <c r="M54" i="84"/>
  <c r="E54" i="79"/>
  <c r="I54" i="79"/>
  <c r="M54" i="79"/>
  <c r="O67" i="86"/>
  <c r="K67" i="86"/>
  <c r="G67" i="86"/>
  <c r="C67" i="86"/>
  <c r="L66" i="86"/>
  <c r="H66" i="86"/>
  <c r="D66" i="86"/>
  <c r="M65" i="86"/>
  <c r="I65" i="86"/>
  <c r="E65" i="86"/>
  <c r="N64" i="86"/>
  <c r="J64" i="86"/>
  <c r="F64" i="86"/>
  <c r="O63" i="86"/>
  <c r="K63" i="86"/>
  <c r="G63" i="86"/>
  <c r="C63" i="86"/>
  <c r="L62" i="86"/>
  <c r="H62" i="86"/>
  <c r="D62" i="86"/>
  <c r="M61" i="86"/>
  <c r="I61" i="86"/>
  <c r="E61" i="86"/>
  <c r="N60" i="86"/>
  <c r="J60" i="86"/>
  <c r="F60" i="86"/>
  <c r="O59" i="86"/>
  <c r="K59" i="86"/>
  <c r="G59" i="86"/>
  <c r="C59" i="86"/>
  <c r="L58" i="86"/>
  <c r="H58" i="86"/>
  <c r="D58" i="86"/>
  <c r="M57" i="86"/>
  <c r="I57" i="86"/>
  <c r="E57" i="86"/>
  <c r="N56" i="86"/>
  <c r="J56" i="86"/>
  <c r="F56" i="86"/>
  <c r="O55" i="86"/>
  <c r="K55" i="86"/>
  <c r="G55" i="86"/>
  <c r="C55" i="86"/>
  <c r="O67" i="85"/>
  <c r="K67" i="85"/>
  <c r="N54" i="79"/>
  <c r="N67" i="86"/>
  <c r="J67" i="86"/>
  <c r="F67" i="86"/>
  <c r="O66" i="86"/>
  <c r="K66" i="86"/>
  <c r="G66" i="86"/>
  <c r="C66" i="86"/>
  <c r="L65" i="86"/>
  <c r="H65" i="86"/>
  <c r="D65" i="86"/>
  <c r="M64" i="86"/>
  <c r="I64" i="86"/>
  <c r="E64" i="86"/>
  <c r="N63" i="86"/>
  <c r="J63" i="86"/>
  <c r="F63" i="86"/>
  <c r="O62" i="86"/>
  <c r="K62" i="86"/>
  <c r="G62" i="86"/>
  <c r="C62" i="86"/>
  <c r="L61" i="86"/>
  <c r="H61" i="86"/>
  <c r="D61" i="86"/>
  <c r="M60" i="86"/>
  <c r="I60" i="86"/>
  <c r="E60" i="86"/>
  <c r="N59" i="86"/>
  <c r="J59" i="86"/>
  <c r="F59" i="86"/>
  <c r="O58" i="86"/>
  <c r="K58" i="86"/>
  <c r="G58" i="86"/>
  <c r="C58" i="86"/>
  <c r="L57" i="86"/>
  <c r="H57" i="86"/>
  <c r="D57" i="86"/>
  <c r="M56" i="86"/>
  <c r="I56" i="86"/>
  <c r="E56" i="86"/>
  <c r="N55" i="86"/>
  <c r="J55" i="86"/>
  <c r="F55" i="86"/>
  <c r="N67" i="85"/>
  <c r="J67" i="85"/>
  <c r="F67" i="85"/>
  <c r="O66" i="85"/>
  <c r="K66" i="85"/>
  <c r="G66" i="85"/>
  <c r="C66" i="85"/>
  <c r="L65" i="85"/>
  <c r="H65" i="85"/>
  <c r="D65" i="85"/>
  <c r="M64" i="85"/>
  <c r="I64" i="85"/>
  <c r="E64" i="85"/>
  <c r="N63" i="85"/>
  <c r="J63" i="85"/>
  <c r="F63" i="85"/>
  <c r="O62" i="85"/>
  <c r="K62" i="85"/>
  <c r="G62" i="85"/>
  <c r="C62" i="85"/>
  <c r="L61" i="85"/>
  <c r="H61" i="85"/>
  <c r="D61" i="85"/>
  <c r="M60" i="85"/>
  <c r="I60" i="85"/>
  <c r="E60" i="85"/>
  <c r="N59" i="85"/>
  <c r="J59" i="85"/>
  <c r="F59" i="85"/>
  <c r="O58" i="85"/>
  <c r="K58" i="85"/>
  <c r="G58" i="85"/>
  <c r="C58" i="85"/>
  <c r="L57" i="85"/>
  <c r="H57" i="85"/>
  <c r="D57" i="85"/>
  <c r="M56" i="85"/>
  <c r="I56" i="85"/>
  <c r="E56" i="85"/>
  <c r="N55" i="85"/>
  <c r="J55" i="85"/>
  <c r="F55" i="85"/>
  <c r="C54" i="85"/>
  <c r="G54" i="85"/>
  <c r="K54" i="85"/>
  <c r="O54" i="85"/>
  <c r="C54" i="84"/>
  <c r="G54" i="84"/>
  <c r="K54" i="84"/>
  <c r="O54" i="84"/>
  <c r="C54" i="79"/>
  <c r="G54" i="79"/>
  <c r="K54" i="79"/>
  <c r="O54" i="79"/>
  <c r="M67" i="86"/>
  <c r="I67" i="86"/>
  <c r="E67" i="86"/>
  <c r="N66" i="86"/>
  <c r="J66" i="86"/>
  <c r="F66" i="86"/>
  <c r="O65" i="86"/>
  <c r="K65" i="86"/>
  <c r="G65" i="86"/>
  <c r="C65" i="86"/>
  <c r="L64" i="86"/>
  <c r="H64" i="86"/>
  <c r="D64" i="86"/>
  <c r="M63" i="86"/>
  <c r="I63" i="86"/>
  <c r="E63" i="86"/>
  <c r="N62" i="86"/>
  <c r="J62" i="86"/>
  <c r="F62" i="86"/>
  <c r="O61" i="86"/>
  <c r="K61" i="86"/>
  <c r="G61" i="86"/>
  <c r="C61" i="86"/>
  <c r="L60" i="86"/>
  <c r="H60" i="86"/>
  <c r="D60" i="86"/>
  <c r="M59" i="86"/>
  <c r="I59" i="86"/>
  <c r="E59" i="86"/>
  <c r="N58" i="86"/>
  <c r="J58" i="86"/>
  <c r="F58" i="86"/>
  <c r="O57" i="86"/>
  <c r="K57" i="86"/>
  <c r="G57" i="86"/>
  <c r="C57" i="86"/>
  <c r="L56" i="86"/>
  <c r="H56" i="86"/>
  <c r="D56" i="86"/>
  <c r="M55" i="86"/>
  <c r="I55" i="86"/>
  <c r="E55" i="86"/>
  <c r="N57" i="85"/>
  <c r="J57" i="85"/>
  <c r="F57" i="85"/>
  <c r="O56" i="85"/>
  <c r="K56" i="85"/>
  <c r="G56" i="85"/>
  <c r="C56" i="85"/>
  <c r="L55" i="85"/>
  <c r="H55" i="85"/>
  <c r="D55" i="85"/>
  <c r="L67" i="84"/>
  <c r="H67" i="84"/>
  <c r="D67" i="84"/>
  <c r="M66" i="84"/>
  <c r="I66" i="84"/>
  <c r="E66" i="84"/>
  <c r="N65" i="84"/>
  <c r="J65" i="84"/>
  <c r="F65" i="84"/>
  <c r="O64" i="84"/>
  <c r="K64" i="84"/>
  <c r="G64" i="84"/>
  <c r="C64" i="84"/>
  <c r="L63" i="84"/>
  <c r="H63" i="84"/>
  <c r="D63" i="84"/>
  <c r="M62" i="84"/>
  <c r="I62" i="84"/>
  <c r="G67" i="85"/>
  <c r="C67" i="85"/>
  <c r="L66" i="85"/>
  <c r="H66" i="85"/>
  <c r="D66" i="85"/>
  <c r="M65" i="85"/>
  <c r="I65" i="85"/>
  <c r="E65" i="85"/>
  <c r="N64" i="85"/>
  <c r="J64" i="85"/>
  <c r="F64" i="85"/>
  <c r="O63" i="85"/>
  <c r="K63" i="85"/>
  <c r="G63" i="85"/>
  <c r="C63" i="85"/>
  <c r="L62" i="85"/>
  <c r="H62" i="85"/>
  <c r="D62" i="85"/>
  <c r="M61" i="85"/>
  <c r="I61" i="85"/>
  <c r="E61" i="85"/>
  <c r="N60" i="85"/>
  <c r="J60" i="85"/>
  <c r="F60" i="85"/>
  <c r="O59" i="85"/>
  <c r="K59" i="85"/>
  <c r="G59" i="85"/>
  <c r="C59" i="85"/>
  <c r="L58" i="85"/>
  <c r="H58" i="85"/>
  <c r="D58" i="85"/>
  <c r="M57" i="85"/>
  <c r="I57" i="85"/>
  <c r="E57" i="85"/>
  <c r="N56" i="85"/>
  <c r="J56" i="85"/>
  <c r="F56" i="85"/>
  <c r="O55" i="85"/>
  <c r="K55" i="85"/>
  <c r="G55" i="85"/>
  <c r="C55" i="85"/>
  <c r="O67" i="84"/>
  <c r="K67" i="84"/>
  <c r="G67" i="84"/>
  <c r="C67" i="84"/>
  <c r="L66" i="84"/>
  <c r="H66" i="84"/>
  <c r="D66" i="84"/>
  <c r="M65" i="84"/>
  <c r="I65" i="84"/>
  <c r="E65" i="84"/>
  <c r="N64" i="84"/>
  <c r="J64" i="84"/>
  <c r="F64" i="84"/>
  <c r="O63" i="84"/>
  <c r="K63" i="84"/>
  <c r="G63" i="84"/>
  <c r="C63" i="84"/>
  <c r="L62" i="84"/>
  <c r="H62" i="84"/>
  <c r="D62" i="84"/>
  <c r="M61" i="84"/>
  <c r="I61" i="84"/>
  <c r="E61" i="84"/>
  <c r="N60" i="84"/>
  <c r="J60" i="84"/>
  <c r="F60" i="84"/>
  <c r="O59" i="84"/>
  <c r="K59" i="84"/>
  <c r="G59" i="84"/>
  <c r="C59" i="84"/>
  <c r="L58" i="84"/>
  <c r="H58" i="84"/>
  <c r="D58" i="84"/>
  <c r="M57" i="84"/>
  <c r="I57" i="84"/>
  <c r="E57" i="84"/>
  <c r="N56" i="84"/>
  <c r="J56" i="84"/>
  <c r="F56" i="84"/>
  <c r="O55" i="84"/>
  <c r="K55" i="84"/>
  <c r="G55" i="84"/>
  <c r="C55" i="84"/>
  <c r="C40" i="87"/>
  <c r="N67" i="84"/>
  <c r="J67" i="84"/>
  <c r="F67" i="84"/>
  <c r="O66" i="84"/>
  <c r="K66" i="84"/>
  <c r="M67" i="85"/>
  <c r="I67" i="85"/>
  <c r="E67" i="85"/>
  <c r="N66" i="85"/>
  <c r="J66" i="85"/>
  <c r="F66" i="85"/>
  <c r="O65" i="85"/>
  <c r="K65" i="85"/>
  <c r="G65" i="85"/>
  <c r="C65" i="85"/>
  <c r="L64" i="85"/>
  <c r="H64" i="85"/>
  <c r="D64" i="85"/>
  <c r="M63" i="85"/>
  <c r="I63" i="85"/>
  <c r="E63" i="85"/>
  <c r="N62" i="85"/>
  <c r="J62" i="85"/>
  <c r="F62" i="85"/>
  <c r="O61" i="85"/>
  <c r="K61" i="85"/>
  <c r="G61" i="85"/>
  <c r="C61" i="85"/>
  <c r="L60" i="85"/>
  <c r="H60" i="85"/>
  <c r="D60" i="85"/>
  <c r="M59" i="85"/>
  <c r="I59" i="85"/>
  <c r="E59" i="85"/>
  <c r="N58" i="85"/>
  <c r="J58" i="85"/>
  <c r="F58" i="85"/>
  <c r="O57" i="85"/>
  <c r="K57" i="85"/>
  <c r="G57" i="85"/>
  <c r="C57" i="85"/>
  <c r="L56" i="85"/>
  <c r="H56" i="85"/>
  <c r="D56" i="85"/>
  <c r="M55" i="85"/>
  <c r="I55" i="85"/>
  <c r="E55" i="85"/>
  <c r="E62" i="84"/>
  <c r="N61" i="84"/>
  <c r="J61" i="84"/>
  <c r="F61" i="84"/>
  <c r="O60" i="84"/>
  <c r="K60" i="84"/>
  <c r="G60" i="84"/>
  <c r="C60" i="84"/>
  <c r="L59" i="84"/>
  <c r="H59" i="84"/>
  <c r="D59" i="84"/>
  <c r="M58" i="84"/>
  <c r="I58" i="84"/>
  <c r="E58" i="84"/>
  <c r="N57" i="84"/>
  <c r="J57" i="84"/>
  <c r="F57" i="84"/>
  <c r="O56" i="84"/>
  <c r="K56" i="84"/>
  <c r="G56" i="84"/>
  <c r="C56" i="84"/>
  <c r="L55" i="84"/>
  <c r="H55" i="84"/>
  <c r="D55" i="84"/>
  <c r="L67" i="79"/>
  <c r="H67" i="79"/>
  <c r="D67" i="79"/>
  <c r="M66" i="79"/>
  <c r="I66" i="79"/>
  <c r="E66" i="79"/>
  <c r="N65" i="79"/>
  <c r="J65" i="79"/>
  <c r="F65" i="79"/>
  <c r="O64" i="79"/>
  <c r="K64" i="79"/>
  <c r="G64" i="79"/>
  <c r="C64" i="79"/>
  <c r="L63" i="79"/>
  <c r="H63" i="79"/>
  <c r="D63" i="79"/>
  <c r="M62" i="79"/>
  <c r="I62" i="79"/>
  <c r="E62" i="79"/>
  <c r="N61" i="79"/>
  <c r="J61" i="79"/>
  <c r="F61" i="79"/>
  <c r="O60" i="79"/>
  <c r="K60" i="79"/>
  <c r="G60" i="79"/>
  <c r="C60" i="79"/>
  <c r="L59" i="79"/>
  <c r="H59" i="79"/>
  <c r="D59" i="79"/>
  <c r="M58" i="79"/>
  <c r="I58" i="79"/>
  <c r="E58" i="79"/>
  <c r="N57" i="79"/>
  <c r="J57" i="79"/>
  <c r="F57" i="79"/>
  <c r="O56" i="79"/>
  <c r="K56" i="79"/>
  <c r="G56" i="79"/>
  <c r="C56" i="79"/>
  <c r="L55" i="79"/>
  <c r="H55" i="79"/>
  <c r="D55" i="79"/>
  <c r="O40" i="90"/>
  <c r="K40" i="90"/>
  <c r="G40" i="90"/>
  <c r="O40" i="89"/>
  <c r="K40" i="89"/>
  <c r="G40" i="89"/>
  <c r="O40" i="88"/>
  <c r="K40" i="88"/>
  <c r="G40" i="88"/>
  <c r="O52" i="90"/>
  <c r="K52" i="90"/>
  <c r="G52" i="90"/>
  <c r="C52" i="90"/>
  <c r="L51" i="90"/>
  <c r="H51" i="90"/>
  <c r="D51" i="90"/>
  <c r="M50" i="90"/>
  <c r="I50" i="90"/>
  <c r="E50" i="90"/>
  <c r="N49" i="90"/>
  <c r="J49" i="90"/>
  <c r="F49" i="90"/>
  <c r="O48" i="90"/>
  <c r="K48" i="90"/>
  <c r="G48" i="90"/>
  <c r="C48" i="90"/>
  <c r="L47" i="90"/>
  <c r="H47" i="90"/>
  <c r="D47" i="90"/>
  <c r="M46" i="90"/>
  <c r="I46" i="90"/>
  <c r="E46" i="90"/>
  <c r="N45" i="90"/>
  <c r="J45" i="90"/>
  <c r="F45" i="90"/>
  <c r="O44" i="90"/>
  <c r="K44" i="90"/>
  <c r="G44" i="90"/>
  <c r="C44" i="90"/>
  <c r="L43" i="90"/>
  <c r="H43" i="90"/>
  <c r="D43" i="90"/>
  <c r="M42" i="90"/>
  <c r="I42" i="90"/>
  <c r="E42" i="90"/>
  <c r="N41" i="90"/>
  <c r="J41" i="90"/>
  <c r="F41" i="90"/>
  <c r="O52" i="89"/>
  <c r="K52" i="89"/>
  <c r="G52" i="89"/>
  <c r="C52" i="89"/>
  <c r="L51" i="89"/>
  <c r="H51" i="89"/>
  <c r="D51" i="89"/>
  <c r="M50" i="89"/>
  <c r="I50" i="89"/>
  <c r="E50" i="89"/>
  <c r="N49" i="89"/>
  <c r="J49" i="89"/>
  <c r="F49" i="89"/>
  <c r="O48" i="89"/>
  <c r="K48" i="89"/>
  <c r="G48" i="89"/>
  <c r="C48" i="89"/>
  <c r="L47" i="89"/>
  <c r="H47" i="89"/>
  <c r="D47" i="89"/>
  <c r="M46" i="89"/>
  <c r="I46" i="89"/>
  <c r="E46" i="89"/>
  <c r="N45" i="89"/>
  <c r="J45" i="89"/>
  <c r="F45" i="89"/>
  <c r="O44" i="89"/>
  <c r="K44" i="89"/>
  <c r="G44" i="89"/>
  <c r="C44" i="89"/>
  <c r="L43" i="89"/>
  <c r="H43" i="89"/>
  <c r="D43" i="89"/>
  <c r="M42" i="89"/>
  <c r="I42" i="89"/>
  <c r="E42" i="89"/>
  <c r="N41" i="89"/>
  <c r="J41" i="89"/>
  <c r="F41" i="89"/>
  <c r="O52" i="88"/>
  <c r="K52" i="88"/>
  <c r="G52" i="88"/>
  <c r="C52" i="88"/>
  <c r="L51" i="88"/>
  <c r="H51" i="88"/>
  <c r="D51" i="88"/>
  <c r="M50" i="88"/>
  <c r="I50" i="88"/>
  <c r="E50" i="88"/>
  <c r="N49" i="88"/>
  <c r="J49" i="88"/>
  <c r="F49" i="88"/>
  <c r="O48" i="88"/>
  <c r="K48" i="88"/>
  <c r="G48" i="88"/>
  <c r="C48" i="88"/>
  <c r="L47" i="88"/>
  <c r="H47" i="88"/>
  <c r="D47" i="88"/>
  <c r="M46" i="88"/>
  <c r="I46" i="88"/>
  <c r="E46" i="88"/>
  <c r="N45" i="88"/>
  <c r="J45" i="88"/>
  <c r="F45" i="88"/>
  <c r="O44" i="88"/>
  <c r="K44" i="88"/>
  <c r="G44" i="88"/>
  <c r="C44" i="88"/>
  <c r="L43" i="88"/>
  <c r="H43" i="88"/>
  <c r="D43" i="88"/>
  <c r="M42" i="88"/>
  <c r="I42" i="88"/>
  <c r="E42" i="88"/>
  <c r="N41" i="88"/>
  <c r="J41" i="88"/>
  <c r="F41" i="88"/>
  <c r="C54" i="90"/>
  <c r="G54" i="90"/>
  <c r="K54" i="90"/>
  <c r="O54" i="90"/>
  <c r="F54" i="89"/>
  <c r="J54" i="89"/>
  <c r="N54" i="89"/>
  <c r="F54" i="88"/>
  <c r="J54" i="88"/>
  <c r="N54" i="88"/>
  <c r="N67" i="90"/>
  <c r="J67" i="90"/>
  <c r="F67" i="90"/>
  <c r="O66" i="90"/>
  <c r="K66" i="90"/>
  <c r="G66" i="90"/>
  <c r="C66" i="90"/>
  <c r="L65" i="90"/>
  <c r="H65" i="90"/>
  <c r="D65" i="90"/>
  <c r="M64" i="90"/>
  <c r="I64" i="90"/>
  <c r="E64" i="90"/>
  <c r="N63" i="90"/>
  <c r="J63" i="90"/>
  <c r="F63" i="90"/>
  <c r="O62" i="90"/>
  <c r="K62" i="90"/>
  <c r="G62" i="90"/>
  <c r="C62" i="90"/>
  <c r="L61" i="90"/>
  <c r="H61" i="90"/>
  <c r="D61" i="90"/>
  <c r="M60" i="90"/>
  <c r="I60" i="90"/>
  <c r="E60" i="90"/>
  <c r="N59" i="90"/>
  <c r="J59" i="90"/>
  <c r="F59" i="90"/>
  <c r="O58" i="90"/>
  <c r="K58" i="90"/>
  <c r="G58" i="90"/>
  <c r="C58" i="90"/>
  <c r="L57" i="90"/>
  <c r="H57" i="90"/>
  <c r="D57" i="90"/>
  <c r="M56" i="90"/>
  <c r="I56" i="90"/>
  <c r="E56" i="90"/>
  <c r="N55" i="90"/>
  <c r="J55" i="90"/>
  <c r="F55" i="90"/>
  <c r="O67" i="89"/>
  <c r="K67" i="89"/>
  <c r="G67" i="89"/>
  <c r="C67" i="89"/>
  <c r="L66" i="89"/>
  <c r="H66" i="89"/>
  <c r="D66" i="89"/>
  <c r="M65" i="89"/>
  <c r="I65" i="89"/>
  <c r="E65" i="89"/>
  <c r="N64" i="89"/>
  <c r="J64" i="89"/>
  <c r="F64" i="89"/>
  <c r="O63" i="89"/>
  <c r="K63" i="89"/>
  <c r="G63" i="89"/>
  <c r="C63" i="89"/>
  <c r="L62" i="89"/>
  <c r="H62" i="89"/>
  <c r="D62" i="89"/>
  <c r="M61" i="89"/>
  <c r="I61" i="89"/>
  <c r="E61" i="89"/>
  <c r="N60" i="89"/>
  <c r="J60" i="89"/>
  <c r="F60" i="89"/>
  <c r="O59" i="89"/>
  <c r="K59" i="89"/>
  <c r="G59" i="89"/>
  <c r="C59" i="89"/>
  <c r="L58" i="89"/>
  <c r="H58" i="89"/>
  <c r="D58" i="89"/>
  <c r="M57" i="89"/>
  <c r="I57" i="89"/>
  <c r="E57" i="89"/>
  <c r="N56" i="89"/>
  <c r="J56" i="89"/>
  <c r="F56" i="89"/>
  <c r="O55" i="89"/>
  <c r="K55" i="89"/>
  <c r="G55" i="89"/>
  <c r="C55" i="89"/>
  <c r="O67" i="88"/>
  <c r="K67" i="88"/>
  <c r="G67" i="88"/>
  <c r="C67" i="88"/>
  <c r="L66" i="88"/>
  <c r="H66" i="88"/>
  <c r="D66" i="88"/>
  <c r="M65" i="88"/>
  <c r="I65" i="88"/>
  <c r="E65" i="88"/>
  <c r="N64" i="88"/>
  <c r="J64" i="88"/>
  <c r="F64" i="88"/>
  <c r="O63" i="88"/>
  <c r="K63" i="88"/>
  <c r="G63" i="88"/>
  <c r="C63" i="88"/>
  <c r="L62" i="88"/>
  <c r="H62" i="88"/>
  <c r="D62" i="88"/>
  <c r="M61" i="88"/>
  <c r="I61" i="88"/>
  <c r="E61" i="88"/>
  <c r="N60" i="88"/>
  <c r="J60" i="88"/>
  <c r="F60" i="88"/>
  <c r="O59" i="88"/>
  <c r="K59" i="88"/>
  <c r="G59" i="88"/>
  <c r="C59" i="88"/>
  <c r="L58" i="88"/>
  <c r="H58" i="88"/>
  <c r="D58" i="88"/>
  <c r="M57" i="88"/>
  <c r="I57" i="88"/>
  <c r="E57" i="88"/>
  <c r="N56" i="88"/>
  <c r="J56" i="88"/>
  <c r="F56" i="88"/>
  <c r="O55" i="88"/>
  <c r="K55" i="88"/>
  <c r="G55" i="88"/>
  <c r="C55" i="88"/>
  <c r="O67" i="79"/>
  <c r="K67" i="79"/>
  <c r="G67" i="79"/>
  <c r="C67" i="79"/>
  <c r="L66" i="79"/>
  <c r="H66" i="79"/>
  <c r="D66" i="79"/>
  <c r="M65" i="79"/>
  <c r="I65" i="79"/>
  <c r="E65" i="79"/>
  <c r="N64" i="79"/>
  <c r="J64" i="79"/>
  <c r="F64" i="79"/>
  <c r="O63" i="79"/>
  <c r="K63" i="79"/>
  <c r="G63" i="79"/>
  <c r="C63" i="79"/>
  <c r="L62" i="79"/>
  <c r="H62" i="79"/>
  <c r="D62" i="79"/>
  <c r="M61" i="79"/>
  <c r="I61" i="79"/>
  <c r="E61" i="79"/>
  <c r="N60" i="79"/>
  <c r="J60" i="79"/>
  <c r="F60" i="79"/>
  <c r="O59" i="79"/>
  <c r="K59" i="79"/>
  <c r="G59" i="79"/>
  <c r="C59" i="79"/>
  <c r="L58" i="79"/>
  <c r="H58" i="79"/>
  <c r="D58" i="79"/>
  <c r="M57" i="79"/>
  <c r="I57" i="79"/>
  <c r="E57" i="79"/>
  <c r="N56" i="79"/>
  <c r="J56" i="79"/>
  <c r="F56" i="79"/>
  <c r="O55" i="79"/>
  <c r="K55" i="79"/>
  <c r="G55" i="79"/>
  <c r="C55" i="79"/>
  <c r="N40" i="90"/>
  <c r="J40" i="90"/>
  <c r="F40" i="90"/>
  <c r="N40" i="89"/>
  <c r="J40" i="89"/>
  <c r="F40" i="89"/>
  <c r="N40" i="88"/>
  <c r="J40" i="88"/>
  <c r="F40" i="88"/>
  <c r="N52" i="90"/>
  <c r="J52" i="90"/>
  <c r="F52" i="90"/>
  <c r="O51" i="90"/>
  <c r="K51" i="90"/>
  <c r="G51" i="90"/>
  <c r="C51" i="90"/>
  <c r="L50" i="90"/>
  <c r="H50" i="90"/>
  <c r="D50" i="90"/>
  <c r="M49" i="90"/>
  <c r="I49" i="90"/>
  <c r="E49" i="90"/>
  <c r="N48" i="90"/>
  <c r="J48" i="90"/>
  <c r="F48" i="90"/>
  <c r="O47" i="90"/>
  <c r="K47" i="90"/>
  <c r="G47" i="90"/>
  <c r="C47" i="90"/>
  <c r="L46" i="90"/>
  <c r="H46" i="90"/>
  <c r="D46" i="90"/>
  <c r="M45" i="90"/>
  <c r="I45" i="90"/>
  <c r="E45" i="90"/>
  <c r="N44" i="90"/>
  <c r="J44" i="90"/>
  <c r="F44" i="90"/>
  <c r="O43" i="90"/>
  <c r="K43" i="90"/>
  <c r="G43" i="90"/>
  <c r="C43" i="90"/>
  <c r="L42" i="90"/>
  <c r="H42" i="90"/>
  <c r="D42" i="90"/>
  <c r="M41" i="90"/>
  <c r="I41" i="90"/>
  <c r="E41" i="90"/>
  <c r="N52" i="89"/>
  <c r="J52" i="89"/>
  <c r="F52" i="89"/>
  <c r="O51" i="89"/>
  <c r="K51" i="89"/>
  <c r="G51" i="89"/>
  <c r="C51" i="89"/>
  <c r="L50" i="89"/>
  <c r="H50" i="89"/>
  <c r="D50" i="89"/>
  <c r="M49" i="89"/>
  <c r="I49" i="89"/>
  <c r="E49" i="89"/>
  <c r="N48" i="89"/>
  <c r="J48" i="89"/>
  <c r="F48" i="89"/>
  <c r="O47" i="89"/>
  <c r="K47" i="89"/>
  <c r="G47" i="89"/>
  <c r="C47" i="89"/>
  <c r="L46" i="89"/>
  <c r="H46" i="89"/>
  <c r="D46" i="89"/>
  <c r="M45" i="89"/>
  <c r="I45" i="89"/>
  <c r="E45" i="89"/>
  <c r="N44" i="89"/>
  <c r="J44" i="89"/>
  <c r="F44" i="89"/>
  <c r="O43" i="89"/>
  <c r="K43" i="89"/>
  <c r="G43" i="89"/>
  <c r="C43" i="89"/>
  <c r="L42" i="89"/>
  <c r="H42" i="89"/>
  <c r="D42" i="89"/>
  <c r="M41" i="89"/>
  <c r="I41" i="89"/>
  <c r="E41" i="89"/>
  <c r="N52" i="88"/>
  <c r="J52" i="88"/>
  <c r="F52" i="88"/>
  <c r="O51" i="88"/>
  <c r="K51" i="88"/>
  <c r="G51" i="88"/>
  <c r="C51" i="88"/>
  <c r="L50" i="88"/>
  <c r="H50" i="88"/>
  <c r="D50" i="88"/>
  <c r="M49" i="88"/>
  <c r="I49" i="88"/>
  <c r="E49" i="88"/>
  <c r="N48" i="88"/>
  <c r="J48" i="88"/>
  <c r="F48" i="88"/>
  <c r="O47" i="88"/>
  <c r="K47" i="88"/>
  <c r="G47" i="88"/>
  <c r="C47" i="88"/>
  <c r="L46" i="88"/>
  <c r="H46" i="88"/>
  <c r="D46" i="88"/>
  <c r="M45" i="88"/>
  <c r="I45" i="88"/>
  <c r="E45" i="88"/>
  <c r="N44" i="88"/>
  <c r="J44" i="88"/>
  <c r="F44" i="88"/>
  <c r="O43" i="88"/>
  <c r="K43" i="88"/>
  <c r="G43" i="88"/>
  <c r="C43" i="88"/>
  <c r="L42" i="88"/>
  <c r="H42" i="88"/>
  <c r="D42" i="88"/>
  <c r="M41" i="88"/>
  <c r="I41" i="88"/>
  <c r="E41" i="88"/>
  <c r="D54" i="90"/>
  <c r="H54" i="90"/>
  <c r="L54" i="90"/>
  <c r="C54" i="89"/>
  <c r="G54" i="89"/>
  <c r="K54" i="89"/>
  <c r="O54" i="89"/>
  <c r="C54" i="88"/>
  <c r="G54" i="88"/>
  <c r="K54" i="88"/>
  <c r="O54" i="88"/>
  <c r="M67" i="90"/>
  <c r="I67" i="90"/>
  <c r="E67" i="90"/>
  <c r="N66" i="90"/>
  <c r="J66" i="90"/>
  <c r="F66" i="90"/>
  <c r="O65" i="90"/>
  <c r="K65" i="90"/>
  <c r="G65" i="90"/>
  <c r="C65" i="90"/>
  <c r="L64" i="90"/>
  <c r="H64" i="90"/>
  <c r="D64" i="90"/>
  <c r="M63" i="90"/>
  <c r="I63" i="90"/>
  <c r="E63" i="90"/>
  <c r="N62" i="90"/>
  <c r="J62" i="90"/>
  <c r="F62" i="90"/>
  <c r="O61" i="90"/>
  <c r="K61" i="90"/>
  <c r="G61" i="90"/>
  <c r="C61" i="90"/>
  <c r="L60" i="90"/>
  <c r="H60" i="90"/>
  <c r="D60" i="90"/>
  <c r="M59" i="90"/>
  <c r="I59" i="90"/>
  <c r="E59" i="90"/>
  <c r="N58" i="90"/>
  <c r="J58" i="90"/>
  <c r="F58" i="90"/>
  <c r="O57" i="90"/>
  <c r="K57" i="90"/>
  <c r="G57" i="90"/>
  <c r="C57" i="90"/>
  <c r="L56" i="90"/>
  <c r="H56" i="90"/>
  <c r="D56" i="90"/>
  <c r="M55" i="90"/>
  <c r="I55" i="90"/>
  <c r="E55" i="90"/>
  <c r="N67" i="89"/>
  <c r="J67" i="89"/>
  <c r="F67" i="89"/>
  <c r="O66" i="89"/>
  <c r="K66" i="89"/>
  <c r="G66" i="89"/>
  <c r="C66" i="89"/>
  <c r="L65" i="89"/>
  <c r="H65" i="89"/>
  <c r="D65" i="89"/>
  <c r="M64" i="89"/>
  <c r="I64" i="89"/>
  <c r="E64" i="89"/>
  <c r="N63" i="89"/>
  <c r="J63" i="89"/>
  <c r="F63" i="89"/>
  <c r="O62" i="89"/>
  <c r="K62" i="89"/>
  <c r="G62" i="89"/>
  <c r="C62" i="89"/>
  <c r="L61" i="89"/>
  <c r="H61" i="89"/>
  <c r="D61" i="89"/>
  <c r="M60" i="89"/>
  <c r="I60" i="89"/>
  <c r="E60" i="89"/>
  <c r="N59" i="89"/>
  <c r="J59" i="89"/>
  <c r="F59" i="89"/>
  <c r="O58" i="89"/>
  <c r="K58" i="89"/>
  <c r="G58" i="89"/>
  <c r="C58" i="89"/>
  <c r="L57" i="89"/>
  <c r="H57" i="89"/>
  <c r="D57" i="89"/>
  <c r="M56" i="89"/>
  <c r="I56" i="89"/>
  <c r="E56" i="89"/>
  <c r="N55" i="89"/>
  <c r="J55" i="89"/>
  <c r="F55" i="89"/>
  <c r="N67" i="88"/>
  <c r="J67" i="88"/>
  <c r="F67" i="88"/>
  <c r="O66" i="88"/>
  <c r="K66" i="88"/>
  <c r="G66" i="88"/>
  <c r="C66" i="88"/>
  <c r="L65" i="88"/>
  <c r="H65" i="88"/>
  <c r="D65" i="88"/>
  <c r="M64" i="88"/>
  <c r="I64" i="88"/>
  <c r="E64" i="88"/>
  <c r="N63" i="88"/>
  <c r="J63" i="88"/>
  <c r="F63" i="88"/>
  <c r="O62" i="88"/>
  <c r="K62" i="88"/>
  <c r="G62" i="88"/>
  <c r="C62" i="88"/>
  <c r="L61" i="88"/>
  <c r="H61" i="88"/>
  <c r="D61" i="88"/>
  <c r="M60" i="88"/>
  <c r="I60" i="88"/>
  <c r="E60" i="88"/>
  <c r="N59" i="88"/>
  <c r="J59" i="88"/>
  <c r="F59" i="88"/>
  <c r="O58" i="88"/>
  <c r="K58" i="88"/>
  <c r="G58" i="88"/>
  <c r="C58" i="88"/>
  <c r="L57" i="88"/>
  <c r="H57" i="88"/>
  <c r="D57" i="88"/>
  <c r="M56" i="88"/>
  <c r="I56" i="88"/>
  <c r="E56" i="88"/>
  <c r="N55" i="88"/>
  <c r="J55" i="88"/>
  <c r="F55" i="88"/>
  <c r="G66" i="84"/>
  <c r="C66" i="84"/>
  <c r="L65" i="84"/>
  <c r="H65" i="84"/>
  <c r="D65" i="84"/>
  <c r="M64" i="84"/>
  <c r="I64" i="84"/>
  <c r="E64" i="84"/>
  <c r="N63" i="84"/>
  <c r="J63" i="84"/>
  <c r="F63" i="84"/>
  <c r="O62" i="84"/>
  <c r="K62" i="84"/>
  <c r="G62" i="84"/>
  <c r="C62" i="84"/>
  <c r="L61" i="84"/>
  <c r="H61" i="84"/>
  <c r="D61" i="84"/>
  <c r="M60" i="84"/>
  <c r="I60" i="84"/>
  <c r="E60" i="84"/>
  <c r="N59" i="84"/>
  <c r="J59" i="84"/>
  <c r="F59" i="84"/>
  <c r="O58" i="84"/>
  <c r="K58" i="84"/>
  <c r="G58" i="84"/>
  <c r="C58" i="84"/>
  <c r="L57" i="84"/>
  <c r="H57" i="84"/>
  <c r="D57" i="84"/>
  <c r="M56" i="84"/>
  <c r="I56" i="84"/>
  <c r="E56" i="84"/>
  <c r="N55" i="84"/>
  <c r="J55" i="84"/>
  <c r="F55" i="84"/>
  <c r="N67" i="79"/>
  <c r="J67" i="79"/>
  <c r="F67" i="79"/>
  <c r="O66" i="79"/>
  <c r="K66" i="79"/>
  <c r="G66" i="79"/>
  <c r="C66" i="79"/>
  <c r="L65" i="79"/>
  <c r="H65" i="79"/>
  <c r="D65" i="79"/>
  <c r="M64" i="79"/>
  <c r="I64" i="79"/>
  <c r="E64" i="79"/>
  <c r="N63" i="79"/>
  <c r="J63" i="79"/>
  <c r="F63" i="79"/>
  <c r="O62" i="79"/>
  <c r="K62" i="79"/>
  <c r="G62" i="79"/>
  <c r="C62" i="79"/>
  <c r="L61" i="79"/>
  <c r="H61" i="79"/>
  <c r="D61" i="79"/>
  <c r="M60" i="79"/>
  <c r="I60" i="79"/>
  <c r="E60" i="79"/>
  <c r="N59" i="79"/>
  <c r="J59" i="79"/>
  <c r="F59" i="79"/>
  <c r="O58" i="79"/>
  <c r="K58" i="79"/>
  <c r="G58" i="79"/>
  <c r="C58" i="79"/>
  <c r="L57" i="79"/>
  <c r="H57" i="79"/>
  <c r="D57" i="79"/>
  <c r="M56" i="79"/>
  <c r="I56" i="79"/>
  <c r="E56" i="79"/>
  <c r="N55" i="79"/>
  <c r="J55" i="79"/>
  <c r="F55" i="79"/>
  <c r="C40" i="90"/>
  <c r="M40" i="90"/>
  <c r="I40" i="90"/>
  <c r="E40" i="90"/>
  <c r="M40" i="89"/>
  <c r="I40" i="89"/>
  <c r="E40" i="89"/>
  <c r="M40" i="88"/>
  <c r="I40" i="88"/>
  <c r="E40" i="88"/>
  <c r="M52" i="90"/>
  <c r="I52" i="90"/>
  <c r="E52" i="90"/>
  <c r="N51" i="90"/>
  <c r="J51" i="90"/>
  <c r="F51" i="90"/>
  <c r="O50" i="90"/>
  <c r="K50" i="90"/>
  <c r="G50" i="90"/>
  <c r="C50" i="90"/>
  <c r="L49" i="90"/>
  <c r="H49" i="90"/>
  <c r="D49" i="90"/>
  <c r="M48" i="90"/>
  <c r="I48" i="90"/>
  <c r="E48" i="90"/>
  <c r="N47" i="90"/>
  <c r="J47" i="90"/>
  <c r="F47" i="90"/>
  <c r="O46" i="90"/>
  <c r="K46" i="90"/>
  <c r="G46" i="90"/>
  <c r="C46" i="90"/>
  <c r="L45" i="90"/>
  <c r="H45" i="90"/>
  <c r="D45" i="90"/>
  <c r="M44" i="90"/>
  <c r="I44" i="90"/>
  <c r="E44" i="90"/>
  <c r="N43" i="90"/>
  <c r="J43" i="90"/>
  <c r="F43" i="90"/>
  <c r="O42" i="90"/>
  <c r="K42" i="90"/>
  <c r="G42" i="90"/>
  <c r="C42" i="90"/>
  <c r="L41" i="90"/>
  <c r="H41" i="90"/>
  <c r="D41" i="90"/>
  <c r="M52" i="89"/>
  <c r="I52" i="89"/>
  <c r="E52" i="89"/>
  <c r="N51" i="89"/>
  <c r="J51" i="89"/>
  <c r="F51" i="89"/>
  <c r="O50" i="89"/>
  <c r="K50" i="89"/>
  <c r="G50" i="89"/>
  <c r="C50" i="89"/>
  <c r="L49" i="89"/>
  <c r="H49" i="89"/>
  <c r="D49" i="89"/>
  <c r="M48" i="89"/>
  <c r="I48" i="89"/>
  <c r="E48" i="89"/>
  <c r="N47" i="89"/>
  <c r="J47" i="89"/>
  <c r="F47" i="89"/>
  <c r="O46" i="89"/>
  <c r="K46" i="89"/>
  <c r="G46" i="89"/>
  <c r="C46" i="89"/>
  <c r="L45" i="89"/>
  <c r="H45" i="89"/>
  <c r="D45" i="89"/>
  <c r="M44" i="89"/>
  <c r="I44" i="89"/>
  <c r="E44" i="89"/>
  <c r="N43" i="89"/>
  <c r="J43" i="89"/>
  <c r="F43" i="89"/>
  <c r="O42" i="89"/>
  <c r="K42" i="89"/>
  <c r="G42" i="89"/>
  <c r="C42" i="89"/>
  <c r="L41" i="89"/>
  <c r="H41" i="89"/>
  <c r="D41" i="89"/>
  <c r="M52" i="88"/>
  <c r="I52" i="88"/>
  <c r="E52" i="88"/>
  <c r="N51" i="88"/>
  <c r="J51" i="88"/>
  <c r="F51" i="88"/>
  <c r="O50" i="88"/>
  <c r="K50" i="88"/>
  <c r="G50" i="88"/>
  <c r="C50" i="88"/>
  <c r="L49" i="88"/>
  <c r="H49" i="88"/>
  <c r="D49" i="88"/>
  <c r="M48" i="88"/>
  <c r="I48" i="88"/>
  <c r="E48" i="88"/>
  <c r="N47" i="88"/>
  <c r="J47" i="88"/>
  <c r="F47" i="88"/>
  <c r="O46" i="88"/>
  <c r="K46" i="88"/>
  <c r="G46" i="88"/>
  <c r="C46" i="88"/>
  <c r="L45" i="88"/>
  <c r="H45" i="88"/>
  <c r="D45" i="88"/>
  <c r="M44" i="88"/>
  <c r="I44" i="88"/>
  <c r="E44" i="88"/>
  <c r="N43" i="88"/>
  <c r="J43" i="88"/>
  <c r="F43" i="88"/>
  <c r="O42" i="88"/>
  <c r="K42" i="88"/>
  <c r="G42" i="88"/>
  <c r="C42" i="88"/>
  <c r="L41" i="88"/>
  <c r="H41" i="88"/>
  <c r="D41" i="88"/>
  <c r="E54" i="90"/>
  <c r="I54" i="90"/>
  <c r="M54" i="90"/>
  <c r="D54" i="89"/>
  <c r="H54" i="89"/>
  <c r="L54" i="89"/>
  <c r="D54" i="88"/>
  <c r="H54" i="88"/>
  <c r="L54" i="88"/>
  <c r="L67" i="90"/>
  <c r="H67" i="90"/>
  <c r="D67" i="90"/>
  <c r="M66" i="90"/>
  <c r="I66" i="90"/>
  <c r="E66" i="90"/>
  <c r="N65" i="90"/>
  <c r="J65" i="90"/>
  <c r="F65" i="90"/>
  <c r="O64" i="90"/>
  <c r="K64" i="90"/>
  <c r="G64" i="90"/>
  <c r="C64" i="90"/>
  <c r="L63" i="90"/>
  <c r="H63" i="90"/>
  <c r="D63" i="90"/>
  <c r="M62" i="90"/>
  <c r="I62" i="90"/>
  <c r="E62" i="90"/>
  <c r="N61" i="90"/>
  <c r="J61" i="90"/>
  <c r="F61" i="90"/>
  <c r="O60" i="90"/>
  <c r="K60" i="90"/>
  <c r="G60" i="90"/>
  <c r="C60" i="90"/>
  <c r="L59" i="90"/>
  <c r="H59" i="90"/>
  <c r="D59" i="90"/>
  <c r="M58" i="90"/>
  <c r="I58" i="90"/>
  <c r="E58" i="90"/>
  <c r="N57" i="90"/>
  <c r="J57" i="90"/>
  <c r="F57" i="90"/>
  <c r="O56" i="90"/>
  <c r="K56" i="90"/>
  <c r="G56" i="90"/>
  <c r="C56" i="90"/>
  <c r="L55" i="90"/>
  <c r="H55" i="90"/>
  <c r="D55" i="90"/>
  <c r="M67" i="89"/>
  <c r="I67" i="89"/>
  <c r="E67" i="89"/>
  <c r="N66" i="89"/>
  <c r="J66" i="89"/>
  <c r="F66" i="89"/>
  <c r="O65" i="89"/>
  <c r="K65" i="89"/>
  <c r="G65" i="89"/>
  <c r="C65" i="89"/>
  <c r="L64" i="89"/>
  <c r="H64" i="89"/>
  <c r="D64" i="89"/>
  <c r="M63" i="89"/>
  <c r="I63" i="89"/>
  <c r="E63" i="89"/>
  <c r="N62" i="89"/>
  <c r="J62" i="89"/>
  <c r="F62" i="89"/>
  <c r="O61" i="89"/>
  <c r="K61" i="89"/>
  <c r="G61" i="89"/>
  <c r="C61" i="89"/>
  <c r="L60" i="89"/>
  <c r="H60" i="89"/>
  <c r="D60" i="89"/>
  <c r="M59" i="89"/>
  <c r="I59" i="89"/>
  <c r="E59" i="89"/>
  <c r="N58" i="89"/>
  <c r="J58" i="89"/>
  <c r="F58" i="89"/>
  <c r="O57" i="89"/>
  <c r="K57" i="89"/>
  <c r="G57" i="89"/>
  <c r="C57" i="89"/>
  <c r="L56" i="89"/>
  <c r="H56" i="89"/>
  <c r="D56" i="89"/>
  <c r="M55" i="89"/>
  <c r="I55" i="89"/>
  <c r="E55" i="89"/>
  <c r="M67" i="88"/>
  <c r="I67" i="88"/>
  <c r="E67" i="88"/>
  <c r="N66" i="88"/>
  <c r="J66" i="88"/>
  <c r="F66" i="88"/>
  <c r="O65" i="88"/>
  <c r="K65" i="88"/>
  <c r="G65" i="88"/>
  <c r="C65" i="88"/>
  <c r="L64" i="88"/>
  <c r="H64" i="88"/>
  <c r="D64" i="88"/>
  <c r="M63" i="88"/>
  <c r="I63" i="88"/>
  <c r="E63" i="88"/>
  <c r="N62" i="88"/>
  <c r="J62" i="88"/>
  <c r="F62" i="88"/>
  <c r="O61" i="88"/>
  <c r="K61" i="88"/>
  <c r="G61" i="88"/>
  <c r="C61" i="88"/>
  <c r="L60" i="88"/>
  <c r="H60" i="88"/>
  <c r="D60" i="88"/>
  <c r="M59" i="88"/>
  <c r="I59" i="88"/>
  <c r="E59" i="88"/>
  <c r="N58" i="88"/>
  <c r="J58" i="88"/>
  <c r="F58" i="88"/>
  <c r="O57" i="88"/>
  <c r="K57" i="88"/>
  <c r="G57" i="88"/>
  <c r="C57" i="88"/>
  <c r="L56" i="88"/>
  <c r="H56" i="88"/>
  <c r="D56" i="88"/>
  <c r="M55" i="88"/>
  <c r="I55" i="88"/>
  <c r="E55" i="88"/>
  <c r="M67" i="84"/>
  <c r="I67" i="84"/>
  <c r="E67" i="84"/>
  <c r="N66" i="84"/>
  <c r="J66" i="84"/>
  <c r="F66" i="84"/>
  <c r="O65" i="84"/>
  <c r="K65" i="84"/>
  <c r="G65" i="84"/>
  <c r="C65" i="84"/>
  <c r="L64" i="84"/>
  <c r="H64" i="84"/>
  <c r="D64" i="84"/>
  <c r="M63" i="84"/>
  <c r="I63" i="84"/>
  <c r="E63" i="84"/>
  <c r="N62" i="84"/>
  <c r="J62" i="84"/>
  <c r="F62" i="84"/>
  <c r="O61" i="84"/>
  <c r="K61" i="84"/>
  <c r="G61" i="84"/>
  <c r="C61" i="84"/>
  <c r="L60" i="84"/>
  <c r="H60" i="84"/>
  <c r="D60" i="84"/>
  <c r="M59" i="84"/>
  <c r="I59" i="84"/>
  <c r="E59" i="84"/>
  <c r="N58" i="84"/>
  <c r="J58" i="84"/>
  <c r="F58" i="84"/>
  <c r="O57" i="84"/>
  <c r="K57" i="84"/>
  <c r="G57" i="84"/>
  <c r="C57" i="84"/>
  <c r="L56" i="84"/>
  <c r="H56" i="84"/>
  <c r="D56" i="84"/>
  <c r="M55" i="84"/>
  <c r="I55" i="84"/>
  <c r="E55" i="84"/>
  <c r="M67" i="79"/>
  <c r="I67" i="79"/>
  <c r="E67" i="79"/>
  <c r="N66" i="79"/>
  <c r="J66" i="79"/>
  <c r="F66" i="79"/>
  <c r="O65" i="79"/>
  <c r="K65" i="79"/>
  <c r="G65" i="79"/>
  <c r="C65" i="79"/>
  <c r="L64" i="79"/>
  <c r="H64" i="79"/>
  <c r="D64" i="79"/>
  <c r="M63" i="79"/>
  <c r="I63" i="79"/>
  <c r="E63" i="79"/>
  <c r="N62" i="79"/>
  <c r="J62" i="79"/>
  <c r="F62" i="79"/>
  <c r="O61" i="79"/>
  <c r="K61" i="79"/>
  <c r="G61" i="79"/>
  <c r="C61" i="79"/>
  <c r="L60" i="79"/>
  <c r="H60" i="79"/>
  <c r="D60" i="79"/>
  <c r="M59" i="79"/>
  <c r="I59" i="79"/>
  <c r="E59" i="79"/>
  <c r="N58" i="79"/>
  <c r="J58" i="79"/>
  <c r="F58" i="79"/>
  <c r="O57" i="79"/>
  <c r="K57" i="79"/>
  <c r="G57" i="79"/>
  <c r="C57" i="79"/>
  <c r="L56" i="79"/>
  <c r="H56" i="79"/>
  <c r="D56" i="79"/>
  <c r="M55" i="79"/>
  <c r="I55" i="79"/>
  <c r="E55" i="79"/>
  <c r="C40" i="89"/>
  <c r="C40" i="88"/>
  <c r="L40" i="90"/>
  <c r="H40" i="90"/>
  <c r="D40" i="90"/>
  <c r="L40" i="89"/>
  <c r="H40" i="89"/>
  <c r="D40" i="89"/>
  <c r="L40" i="88"/>
  <c r="H40" i="88"/>
  <c r="D40" i="88"/>
  <c r="L52" i="90"/>
  <c r="H52" i="90"/>
  <c r="D52" i="90"/>
  <c r="M51" i="90"/>
  <c r="I51" i="90"/>
  <c r="E51" i="90"/>
  <c r="N50" i="90"/>
  <c r="J50" i="90"/>
  <c r="F50" i="90"/>
  <c r="O49" i="90"/>
  <c r="K49" i="90"/>
  <c r="G49" i="90"/>
  <c r="C49" i="90"/>
  <c r="L48" i="90"/>
  <c r="H48" i="90"/>
  <c r="D48" i="90"/>
  <c r="M47" i="90"/>
  <c r="I47" i="90"/>
  <c r="E47" i="90"/>
  <c r="N46" i="90"/>
  <c r="J46" i="90"/>
  <c r="F46" i="90"/>
  <c r="O45" i="90"/>
  <c r="K45" i="90"/>
  <c r="G45" i="90"/>
  <c r="C45" i="90"/>
  <c r="L44" i="90"/>
  <c r="H44" i="90"/>
  <c r="D44" i="90"/>
  <c r="M43" i="90"/>
  <c r="I43" i="90"/>
  <c r="E43" i="90"/>
  <c r="N42" i="90"/>
  <c r="J42" i="90"/>
  <c r="F42" i="90"/>
  <c r="O41" i="90"/>
  <c r="K41" i="90"/>
  <c r="G41" i="90"/>
  <c r="C41" i="90"/>
  <c r="L52" i="89"/>
  <c r="H52" i="89"/>
  <c r="D52" i="89"/>
  <c r="M51" i="89"/>
  <c r="I51" i="89"/>
  <c r="E51" i="89"/>
  <c r="N50" i="89"/>
  <c r="J50" i="89"/>
  <c r="F50" i="89"/>
  <c r="O49" i="89"/>
  <c r="K49" i="89"/>
  <c r="G49" i="89"/>
  <c r="C49" i="89"/>
  <c r="L48" i="89"/>
  <c r="H48" i="89"/>
  <c r="D48" i="89"/>
  <c r="M47" i="89"/>
  <c r="I47" i="89"/>
  <c r="E47" i="89"/>
  <c r="N46" i="89"/>
  <c r="J46" i="89"/>
  <c r="F46" i="89"/>
  <c r="O45" i="89"/>
  <c r="K45" i="89"/>
  <c r="G45" i="89"/>
  <c r="C45" i="89"/>
  <c r="L44" i="89"/>
  <c r="H44" i="89"/>
  <c r="D44" i="89"/>
  <c r="M43" i="89"/>
  <c r="I43" i="89"/>
  <c r="E43" i="89"/>
  <c r="N42" i="89"/>
  <c r="J42" i="89"/>
  <c r="F42" i="89"/>
  <c r="O41" i="89"/>
  <c r="K41" i="89"/>
  <c r="G41" i="89"/>
  <c r="C41" i="89"/>
  <c r="L52" i="88"/>
  <c r="H52" i="88"/>
  <c r="D52" i="88"/>
  <c r="M51" i="88"/>
  <c r="I51" i="88"/>
  <c r="E51" i="88"/>
  <c r="N50" i="88"/>
  <c r="J50" i="88"/>
  <c r="F50" i="88"/>
  <c r="O49" i="88"/>
  <c r="K49" i="88"/>
  <c r="G49" i="88"/>
  <c r="C49" i="88"/>
  <c r="L48" i="88"/>
  <c r="H48" i="88"/>
  <c r="D48" i="88"/>
  <c r="M47" i="88"/>
  <c r="I47" i="88"/>
  <c r="E47" i="88"/>
  <c r="N46" i="88"/>
  <c r="J46" i="88"/>
  <c r="F46" i="88"/>
  <c r="O45" i="88"/>
  <c r="K45" i="88"/>
  <c r="G45" i="88"/>
  <c r="C45" i="88"/>
  <c r="L44" i="88"/>
  <c r="H44" i="88"/>
  <c r="D44" i="88"/>
  <c r="M43" i="88"/>
  <c r="I43" i="88"/>
  <c r="E43" i="88"/>
  <c r="N42" i="88"/>
  <c r="J42" i="88"/>
  <c r="F42" i="88"/>
  <c r="O41" i="88"/>
  <c r="K41" i="88"/>
  <c r="G41" i="88"/>
  <c r="C41" i="88"/>
  <c r="F54" i="90"/>
  <c r="J54" i="90"/>
  <c r="N54" i="90"/>
  <c r="E54" i="89"/>
  <c r="I54" i="89"/>
  <c r="M54" i="89"/>
  <c r="E54" i="88"/>
  <c r="I54" i="88"/>
  <c r="M54" i="88"/>
  <c r="O67" i="90"/>
  <c r="K67" i="90"/>
  <c r="G67" i="90"/>
  <c r="C67" i="90"/>
  <c r="L66" i="90"/>
  <c r="H66" i="90"/>
  <c r="D66" i="90"/>
  <c r="M65" i="90"/>
  <c r="I65" i="90"/>
  <c r="E65" i="90"/>
  <c r="N64" i="90"/>
  <c r="J64" i="90"/>
  <c r="F64" i="90"/>
  <c r="O63" i="90"/>
  <c r="K63" i="90"/>
  <c r="G63" i="90"/>
  <c r="C63" i="90"/>
  <c r="L62" i="90"/>
  <c r="H62" i="90"/>
  <c r="D62" i="90"/>
  <c r="M61" i="90"/>
  <c r="I61" i="90"/>
  <c r="E61" i="90"/>
  <c r="N60" i="90"/>
  <c r="J60" i="90"/>
  <c r="F60" i="90"/>
  <c r="O59" i="90"/>
  <c r="K59" i="90"/>
  <c r="G59" i="90"/>
  <c r="C59" i="90"/>
  <c r="L58" i="90"/>
  <c r="H58" i="90"/>
  <c r="D58" i="90"/>
  <c r="M57" i="90"/>
  <c r="I57" i="90"/>
  <c r="E57" i="90"/>
  <c r="N56" i="90"/>
  <c r="J56" i="90"/>
  <c r="F56" i="90"/>
  <c r="O55" i="90"/>
  <c r="K55" i="90"/>
  <c r="G55" i="90"/>
  <c r="C55" i="90"/>
  <c r="L67" i="89"/>
  <c r="H67" i="89"/>
  <c r="D67" i="89"/>
  <c r="M66" i="89"/>
  <c r="I66" i="89"/>
  <c r="E66" i="89"/>
  <c r="N65" i="89"/>
  <c r="J65" i="89"/>
  <c r="F65" i="89"/>
  <c r="O64" i="89"/>
  <c r="K64" i="89"/>
  <c r="G64" i="89"/>
  <c r="C64" i="89"/>
  <c r="L63" i="89"/>
  <c r="H63" i="89"/>
  <c r="D63" i="89"/>
  <c r="M62" i="89"/>
  <c r="I62" i="89"/>
  <c r="E62" i="89"/>
  <c r="N61" i="89"/>
  <c r="J61" i="89"/>
  <c r="F61" i="89"/>
  <c r="O60" i="89"/>
  <c r="K60" i="89"/>
  <c r="G60" i="89"/>
  <c r="C60" i="89"/>
  <c r="L59" i="89"/>
  <c r="H59" i="89"/>
  <c r="D59" i="89"/>
  <c r="M58" i="89"/>
  <c r="I58" i="89"/>
  <c r="E58" i="89"/>
  <c r="N57" i="89"/>
  <c r="J57" i="89"/>
  <c r="F57" i="89"/>
  <c r="O56" i="89"/>
  <c r="K56" i="89"/>
  <c r="G56" i="89"/>
  <c r="C56" i="89"/>
  <c r="L55" i="89"/>
  <c r="H55" i="89"/>
  <c r="D55" i="89"/>
  <c r="L67" i="88"/>
  <c r="H67" i="88"/>
  <c r="D67" i="88"/>
  <c r="M66" i="88"/>
  <c r="I66" i="88"/>
  <c r="E66" i="88"/>
  <c r="N65" i="88"/>
  <c r="J65" i="88"/>
  <c r="F65" i="88"/>
  <c r="O64" i="88"/>
  <c r="K64" i="88"/>
  <c r="G64" i="88"/>
  <c r="C64" i="88"/>
  <c r="L63" i="88"/>
  <c r="H63" i="88"/>
  <c r="D63" i="88"/>
  <c r="M62" i="88"/>
  <c r="I62" i="88"/>
  <c r="E62" i="88"/>
  <c r="N61" i="88"/>
  <c r="J61" i="88"/>
  <c r="F61" i="88"/>
  <c r="O60" i="88"/>
  <c r="K60" i="88"/>
  <c r="G60" i="88"/>
  <c r="C60" i="88"/>
  <c r="L59" i="88"/>
  <c r="H59" i="88"/>
  <c r="D59" i="88"/>
  <c r="M58" i="88"/>
  <c r="I58" i="88"/>
  <c r="E58" i="88"/>
  <c r="N57" i="88"/>
  <c r="J57" i="88"/>
  <c r="F57" i="88"/>
  <c r="O56" i="88"/>
  <c r="K56" i="88"/>
  <c r="G56" i="88"/>
  <c r="C56" i="88"/>
  <c r="L55" i="88"/>
  <c r="H55" i="88"/>
  <c r="D55" i="88"/>
  <c r="T40" i="4"/>
  <c r="T40" i="53"/>
  <c r="T40" i="34"/>
  <c r="T40" i="30"/>
  <c r="T40" i="26"/>
  <c r="T40" i="22"/>
  <c r="T40" i="18"/>
  <c r="T40" i="14"/>
  <c r="T40" i="37"/>
  <c r="T40" i="33"/>
  <c r="T40" i="29"/>
  <c r="T40" i="25"/>
  <c r="T40" i="21"/>
  <c r="T40" i="16"/>
  <c r="T40" i="13"/>
  <c r="T40" i="3"/>
  <c r="T40" i="78"/>
  <c r="T40" i="74"/>
  <c r="T40" i="70"/>
  <c r="T40" i="66"/>
  <c r="T40" i="12"/>
  <c r="T40" i="62"/>
  <c r="T40" i="58"/>
  <c r="T40" i="54"/>
  <c r="T54" i="76"/>
  <c r="T54" i="72"/>
  <c r="T54" i="68"/>
  <c r="T54" i="7"/>
  <c r="T54" i="64"/>
  <c r="T54" i="60"/>
  <c r="T54" i="56"/>
  <c r="T40" i="2"/>
  <c r="T40" i="51"/>
  <c r="T40" i="47"/>
  <c r="T40" i="43"/>
  <c r="T40" i="39"/>
  <c r="T40" i="35"/>
  <c r="T40" i="31"/>
  <c r="T40" i="27"/>
  <c r="T40" i="23"/>
  <c r="T40" i="19"/>
  <c r="T40" i="15"/>
  <c r="T40" i="5"/>
  <c r="T40" i="8"/>
  <c r="T54" i="49"/>
  <c r="T54" i="45"/>
  <c r="T54" i="41"/>
  <c r="T54" i="37"/>
  <c r="T54" i="33"/>
  <c r="T54" i="29"/>
  <c r="T54" i="25"/>
  <c r="T54" i="21"/>
  <c r="T54" i="16"/>
  <c r="T54" i="13"/>
  <c r="T54" i="3"/>
  <c r="T40" i="50"/>
  <c r="T40" i="46"/>
  <c r="T40" i="42"/>
  <c r="T40" i="38"/>
  <c r="T52" i="17"/>
  <c r="T48" i="17"/>
  <c r="T44" i="17"/>
  <c r="T52" i="51"/>
  <c r="T48" i="51"/>
  <c r="T44" i="51"/>
  <c r="T52" i="50"/>
  <c r="T48" i="50"/>
  <c r="T44" i="50"/>
  <c r="T52" i="49"/>
  <c r="T48" i="49"/>
  <c r="T44" i="49"/>
  <c r="T52" i="48"/>
  <c r="T48" i="48"/>
  <c r="T44" i="48"/>
  <c r="T52" i="47"/>
  <c r="T48" i="47"/>
  <c r="T44" i="47"/>
  <c r="T52" i="46"/>
  <c r="T48" i="46"/>
  <c r="T44" i="46"/>
  <c r="T52" i="45"/>
  <c r="T48" i="45"/>
  <c r="T44" i="45"/>
  <c r="T52" i="44"/>
  <c r="T48" i="44"/>
  <c r="T44" i="44"/>
  <c r="T52" i="43"/>
  <c r="T48" i="43"/>
  <c r="T44" i="43"/>
  <c r="T52" i="42"/>
  <c r="T48" i="42"/>
  <c r="T44" i="42"/>
  <c r="T52" i="41"/>
  <c r="T48" i="41"/>
  <c r="T44" i="41"/>
  <c r="T52" i="40"/>
  <c r="T48" i="40"/>
  <c r="T44" i="40"/>
  <c r="T52" i="39"/>
  <c r="T48" i="39"/>
  <c r="T44" i="39"/>
  <c r="T52" i="38"/>
  <c r="T48" i="38"/>
  <c r="T44" i="38"/>
  <c r="T52" i="37"/>
  <c r="T48" i="37"/>
  <c r="T44" i="37"/>
  <c r="T52" i="36"/>
  <c r="T48" i="36"/>
  <c r="T44" i="36"/>
  <c r="T52" i="35"/>
  <c r="T48" i="35"/>
  <c r="T44" i="35"/>
  <c r="T52" i="34"/>
  <c r="T48" i="34"/>
  <c r="T44" i="34"/>
  <c r="T52" i="33"/>
  <c r="T48" i="33"/>
  <c r="T44" i="33"/>
  <c r="T52" i="32"/>
  <c r="T48" i="32"/>
  <c r="T44" i="32"/>
  <c r="T52" i="31"/>
  <c r="T48" i="31"/>
  <c r="T44" i="31"/>
  <c r="T52" i="30"/>
  <c r="T48" i="30"/>
  <c r="T44" i="30"/>
  <c r="T52" i="29"/>
  <c r="T48" i="29"/>
  <c r="T44" i="29"/>
  <c r="T52" i="28"/>
  <c r="T48" i="28"/>
  <c r="T44" i="28"/>
  <c r="T52" i="27"/>
  <c r="T48" i="27"/>
  <c r="T44" i="27"/>
  <c r="T52" i="26"/>
  <c r="T48" i="26"/>
  <c r="T44" i="26"/>
  <c r="T52" i="25"/>
  <c r="T48" i="25"/>
  <c r="T44" i="25"/>
  <c r="T52" i="24"/>
  <c r="T48" i="24"/>
  <c r="T44" i="24"/>
  <c r="T52" i="23"/>
  <c r="T48" i="23"/>
  <c r="T44" i="23"/>
  <c r="T52" i="22"/>
  <c r="T48" i="22"/>
  <c r="T44" i="22"/>
  <c r="T52" i="21"/>
  <c r="T48" i="21"/>
  <c r="T44" i="21"/>
  <c r="T52" i="20"/>
  <c r="T48" i="20"/>
  <c r="T44" i="20"/>
  <c r="T52" i="19"/>
  <c r="T48" i="19"/>
  <c r="T44" i="19"/>
  <c r="T52" i="18"/>
  <c r="T48" i="18"/>
  <c r="T44" i="18"/>
  <c r="T52" i="16"/>
  <c r="T48" i="16"/>
  <c r="T44" i="16"/>
  <c r="T52" i="10"/>
  <c r="T48" i="10"/>
  <c r="T44" i="10"/>
  <c r="T52" i="15"/>
  <c r="T48" i="15"/>
  <c r="T44" i="15"/>
  <c r="T52" i="14"/>
  <c r="T48" i="14"/>
  <c r="T44" i="14"/>
  <c r="T52" i="13"/>
  <c r="T48" i="13"/>
  <c r="T44" i="13"/>
  <c r="T52" i="81"/>
  <c r="T48" i="81"/>
  <c r="T44" i="81"/>
  <c r="T52" i="5"/>
  <c r="T48" i="5"/>
  <c r="T44" i="5"/>
  <c r="T52" i="4"/>
  <c r="T48" i="4"/>
  <c r="T44" i="4"/>
  <c r="T52" i="3"/>
  <c r="T48" i="3"/>
  <c r="T44" i="3"/>
  <c r="T52" i="2"/>
  <c r="T48" i="2"/>
  <c r="T44" i="2"/>
  <c r="T52" i="8"/>
  <c r="T48" i="8"/>
  <c r="T44" i="8"/>
  <c r="T54" i="17"/>
  <c r="T54" i="48"/>
  <c r="T54" i="44"/>
  <c r="T54" i="40"/>
  <c r="T54" i="36"/>
  <c r="T54" i="32"/>
  <c r="T54" i="28"/>
  <c r="T54" i="24"/>
  <c r="T54" i="20"/>
  <c r="T54" i="10"/>
  <c r="T54" i="81"/>
  <c r="T54" i="2"/>
  <c r="T65" i="17"/>
  <c r="T61" i="17"/>
  <c r="T57" i="17"/>
  <c r="T66" i="51"/>
  <c r="T62" i="51"/>
  <c r="T58" i="51"/>
  <c r="T67" i="50"/>
  <c r="T63" i="50"/>
  <c r="T59" i="50"/>
  <c r="T55" i="50"/>
  <c r="T64" i="49"/>
  <c r="T60" i="49"/>
  <c r="T56" i="49"/>
  <c r="T65" i="48"/>
  <c r="T61" i="48"/>
  <c r="T57" i="48"/>
  <c r="T66" i="47"/>
  <c r="T62" i="47"/>
  <c r="T58" i="47"/>
  <c r="T67" i="46"/>
  <c r="T63" i="46"/>
  <c r="T59" i="46"/>
  <c r="T55" i="46"/>
  <c r="T64" i="45"/>
  <c r="T40" i="49"/>
  <c r="T40" i="45"/>
  <c r="T40" i="41"/>
  <c r="T51" i="17"/>
  <c r="T47" i="17"/>
  <c r="T43" i="17"/>
  <c r="T51" i="51"/>
  <c r="T47" i="51"/>
  <c r="T43" i="51"/>
  <c r="T51" i="50"/>
  <c r="T47" i="50"/>
  <c r="T43" i="50"/>
  <c r="T51" i="49"/>
  <c r="T47" i="49"/>
  <c r="T43" i="49"/>
  <c r="T51" i="48"/>
  <c r="T47" i="48"/>
  <c r="T43" i="48"/>
  <c r="T51" i="47"/>
  <c r="T47" i="47"/>
  <c r="T43" i="47"/>
  <c r="T51" i="46"/>
  <c r="T47" i="46"/>
  <c r="T43" i="46"/>
  <c r="T51" i="45"/>
  <c r="T47" i="45"/>
  <c r="T43" i="45"/>
  <c r="T51" i="44"/>
  <c r="T47" i="44"/>
  <c r="T43" i="44"/>
  <c r="T51" i="43"/>
  <c r="T47" i="43"/>
  <c r="T43" i="43"/>
  <c r="T51" i="42"/>
  <c r="T47" i="42"/>
  <c r="T43" i="42"/>
  <c r="T51" i="41"/>
  <c r="T47" i="41"/>
  <c r="T43" i="41"/>
  <c r="T51" i="40"/>
  <c r="T47" i="40"/>
  <c r="T43" i="40"/>
  <c r="T51" i="39"/>
  <c r="T47" i="39"/>
  <c r="T43" i="39"/>
  <c r="T51" i="38"/>
  <c r="T47" i="38"/>
  <c r="T43" i="38"/>
  <c r="T51" i="37"/>
  <c r="T47" i="37"/>
  <c r="T43" i="37"/>
  <c r="T51" i="36"/>
  <c r="T47" i="36"/>
  <c r="T43" i="36"/>
  <c r="T51" i="35"/>
  <c r="T47" i="35"/>
  <c r="T43" i="35"/>
  <c r="T51" i="34"/>
  <c r="T47" i="34"/>
  <c r="T43" i="34"/>
  <c r="T51" i="33"/>
  <c r="T47" i="33"/>
  <c r="T43" i="33"/>
  <c r="T51" i="32"/>
  <c r="T47" i="32"/>
  <c r="T43" i="32"/>
  <c r="T51" i="31"/>
  <c r="T47" i="31"/>
  <c r="T43" i="31"/>
  <c r="T51" i="30"/>
  <c r="T47" i="30"/>
  <c r="T43" i="30"/>
  <c r="T51" i="29"/>
  <c r="T47" i="29"/>
  <c r="T43" i="29"/>
  <c r="T51" i="28"/>
  <c r="T47" i="28"/>
  <c r="T43" i="28"/>
  <c r="T51" i="27"/>
  <c r="T47" i="27"/>
  <c r="T43" i="27"/>
  <c r="T51" i="26"/>
  <c r="T47" i="26"/>
  <c r="T43" i="26"/>
  <c r="T51" i="25"/>
  <c r="T47" i="25"/>
  <c r="T43" i="25"/>
  <c r="T51" i="24"/>
  <c r="T47" i="24"/>
  <c r="T43" i="24"/>
  <c r="T51" i="23"/>
  <c r="T47" i="23"/>
  <c r="T43" i="23"/>
  <c r="T51" i="22"/>
  <c r="T47" i="22"/>
  <c r="T43" i="22"/>
  <c r="T51" i="21"/>
  <c r="T47" i="21"/>
  <c r="T43" i="21"/>
  <c r="T51" i="20"/>
  <c r="T47" i="20"/>
  <c r="T43" i="20"/>
  <c r="T51" i="19"/>
  <c r="T47" i="19"/>
  <c r="T43" i="19"/>
  <c r="T51" i="18"/>
  <c r="T47" i="18"/>
  <c r="T43" i="18"/>
  <c r="T51" i="16"/>
  <c r="T47" i="16"/>
  <c r="T43" i="16"/>
  <c r="T51" i="10"/>
  <c r="T47" i="10"/>
  <c r="T43" i="10"/>
  <c r="T51" i="15"/>
  <c r="T47" i="15"/>
  <c r="T43" i="15"/>
  <c r="T51" i="14"/>
  <c r="T47" i="14"/>
  <c r="T43" i="14"/>
  <c r="T51" i="13"/>
  <c r="T47" i="13"/>
  <c r="T43" i="13"/>
  <c r="T51" i="81"/>
  <c r="T47" i="81"/>
  <c r="T43" i="81"/>
  <c r="T51" i="5"/>
  <c r="T47" i="5"/>
  <c r="T43" i="5"/>
  <c r="T51" i="4"/>
  <c r="T47" i="4"/>
  <c r="T43" i="4"/>
  <c r="T51" i="3"/>
  <c r="T47" i="3"/>
  <c r="T43" i="3"/>
  <c r="T51" i="2"/>
  <c r="T47" i="2"/>
  <c r="T43" i="2"/>
  <c r="T51" i="8"/>
  <c r="T47" i="8"/>
  <c r="T43" i="8"/>
  <c r="T54" i="51"/>
  <c r="T54" i="47"/>
  <c r="T54" i="43"/>
  <c r="T54" i="39"/>
  <c r="T54" i="35"/>
  <c r="T54" i="31"/>
  <c r="T54" i="27"/>
  <c r="T54" i="23"/>
  <c r="T54" i="19"/>
  <c r="T54" i="15"/>
  <c r="T54" i="5"/>
  <c r="T54" i="8"/>
  <c r="T64" i="17"/>
  <c r="T60" i="17"/>
  <c r="T56" i="17"/>
  <c r="T65" i="51"/>
  <c r="T61" i="51"/>
  <c r="T57" i="51"/>
  <c r="T66" i="50"/>
  <c r="T62" i="50"/>
  <c r="T58" i="50"/>
  <c r="T67" i="49"/>
  <c r="T63" i="49"/>
  <c r="T59" i="49"/>
  <c r="T55" i="49"/>
  <c r="T64" i="48"/>
  <c r="T60" i="48"/>
  <c r="T56" i="48"/>
  <c r="T65" i="47"/>
  <c r="T61" i="47"/>
  <c r="T57" i="47"/>
  <c r="T66" i="46"/>
  <c r="T62" i="46"/>
  <c r="T40" i="17"/>
  <c r="T40" i="48"/>
  <c r="T40" i="44"/>
  <c r="T40" i="40"/>
  <c r="T40" i="36"/>
  <c r="T40" i="32"/>
  <c r="T40" i="28"/>
  <c r="T40" i="24"/>
  <c r="T40" i="20"/>
  <c r="T40" i="10"/>
  <c r="T40" i="81"/>
  <c r="T50" i="17"/>
  <c r="T46" i="17"/>
  <c r="T42" i="17"/>
  <c r="T50" i="51"/>
  <c r="T46" i="51"/>
  <c r="T42" i="51"/>
  <c r="T50" i="50"/>
  <c r="T46" i="50"/>
  <c r="T42" i="50"/>
  <c r="T50" i="49"/>
  <c r="T46" i="49"/>
  <c r="T42" i="49"/>
  <c r="T50" i="48"/>
  <c r="T46" i="48"/>
  <c r="T42" i="48"/>
  <c r="T50" i="47"/>
  <c r="T46" i="47"/>
  <c r="T42" i="47"/>
  <c r="T50" i="46"/>
  <c r="T46" i="46"/>
  <c r="T42" i="46"/>
  <c r="T50" i="45"/>
  <c r="T46" i="45"/>
  <c r="T42" i="45"/>
  <c r="T50" i="44"/>
  <c r="T46" i="44"/>
  <c r="T42" i="44"/>
  <c r="T50" i="43"/>
  <c r="T46" i="43"/>
  <c r="T42" i="43"/>
  <c r="T50" i="42"/>
  <c r="T46" i="42"/>
  <c r="T42" i="42"/>
  <c r="T50" i="41"/>
  <c r="T46" i="41"/>
  <c r="T42" i="41"/>
  <c r="T50" i="40"/>
  <c r="T46" i="40"/>
  <c r="T42" i="40"/>
  <c r="T50" i="39"/>
  <c r="T46" i="39"/>
  <c r="T42" i="39"/>
  <c r="T50" i="38"/>
  <c r="T46" i="38"/>
  <c r="T42" i="38"/>
  <c r="T50" i="37"/>
  <c r="T46" i="37"/>
  <c r="T42" i="37"/>
  <c r="T50" i="36"/>
  <c r="T46" i="36"/>
  <c r="T42" i="36"/>
  <c r="T50" i="35"/>
  <c r="T46" i="35"/>
  <c r="T42" i="35"/>
  <c r="T50" i="34"/>
  <c r="T46" i="34"/>
  <c r="T42" i="34"/>
  <c r="T50" i="33"/>
  <c r="T46" i="33"/>
  <c r="T42" i="33"/>
  <c r="T50" i="32"/>
  <c r="T46" i="32"/>
  <c r="T42" i="32"/>
  <c r="T50" i="31"/>
  <c r="T46" i="31"/>
  <c r="T42" i="31"/>
  <c r="T50" i="30"/>
  <c r="T46" i="30"/>
  <c r="T42" i="30"/>
  <c r="T50" i="29"/>
  <c r="T46" i="29"/>
  <c r="T42" i="29"/>
  <c r="T50" i="28"/>
  <c r="T46" i="28"/>
  <c r="T42" i="28"/>
  <c r="T50" i="27"/>
  <c r="T46" i="27"/>
  <c r="T42" i="27"/>
  <c r="T50" i="26"/>
  <c r="T46" i="26"/>
  <c r="T42" i="26"/>
  <c r="T50" i="25"/>
  <c r="T46" i="25"/>
  <c r="T42" i="25"/>
  <c r="T50" i="24"/>
  <c r="T46" i="24"/>
  <c r="T42" i="24"/>
  <c r="T50" i="23"/>
  <c r="T46" i="23"/>
  <c r="T42" i="23"/>
  <c r="T50" i="22"/>
  <c r="T46" i="22"/>
  <c r="T42" i="22"/>
  <c r="T50" i="21"/>
  <c r="T46" i="21"/>
  <c r="T42" i="21"/>
  <c r="T50" i="20"/>
  <c r="T46" i="20"/>
  <c r="T42" i="20"/>
  <c r="T50" i="19"/>
  <c r="T46" i="19"/>
  <c r="T42" i="19"/>
  <c r="T50" i="18"/>
  <c r="T46" i="18"/>
  <c r="T42" i="18"/>
  <c r="T50" i="16"/>
  <c r="T46" i="16"/>
  <c r="T42" i="16"/>
  <c r="T50" i="10"/>
  <c r="T46" i="10"/>
  <c r="T42" i="10"/>
  <c r="T50" i="15"/>
  <c r="T46" i="15"/>
  <c r="T42" i="15"/>
  <c r="T50" i="14"/>
  <c r="T46" i="14"/>
  <c r="T42" i="14"/>
  <c r="T50" i="13"/>
  <c r="T46" i="13"/>
  <c r="T42" i="13"/>
  <c r="T50" i="81"/>
  <c r="T46" i="81"/>
  <c r="T42" i="81"/>
  <c r="T50" i="5"/>
  <c r="T46" i="5"/>
  <c r="T42" i="5"/>
  <c r="T50" i="4"/>
  <c r="T46" i="4"/>
  <c r="T42" i="4"/>
  <c r="T50" i="3"/>
  <c r="T46" i="3"/>
  <c r="T42" i="3"/>
  <c r="T50" i="2"/>
  <c r="T46" i="2"/>
  <c r="T42" i="2"/>
  <c r="T50" i="8"/>
  <c r="T46" i="8"/>
  <c r="T42" i="8"/>
  <c r="T54" i="50"/>
  <c r="T54" i="46"/>
  <c r="T54" i="42"/>
  <c r="T54" i="38"/>
  <c r="T54" i="34"/>
  <c r="T54" i="30"/>
  <c r="T54" i="26"/>
  <c r="T54" i="22"/>
  <c r="T54" i="18"/>
  <c r="T54" i="14"/>
  <c r="T54" i="4"/>
  <c r="T67" i="17"/>
  <c r="T63" i="17"/>
  <c r="T59" i="17"/>
  <c r="T55" i="17"/>
  <c r="T64" i="51"/>
  <c r="T60" i="51"/>
  <c r="T56" i="51"/>
  <c r="T65" i="50"/>
  <c r="T61" i="50"/>
  <c r="T57" i="50"/>
  <c r="T66" i="49"/>
  <c r="T62" i="49"/>
  <c r="T58" i="49"/>
  <c r="T67" i="48"/>
  <c r="T63" i="48"/>
  <c r="T59" i="48"/>
  <c r="T55" i="48"/>
  <c r="T64" i="47"/>
  <c r="T60" i="47"/>
  <c r="T56" i="47"/>
  <c r="T49" i="17"/>
  <c r="T45" i="17"/>
  <c r="T41" i="17"/>
  <c r="T49" i="51"/>
  <c r="T45" i="51"/>
  <c r="T41" i="51"/>
  <c r="T49" i="50"/>
  <c r="T45" i="50"/>
  <c r="T41" i="50"/>
  <c r="T49" i="49"/>
  <c r="T45" i="49"/>
  <c r="T41" i="49"/>
  <c r="T49" i="48"/>
  <c r="T45" i="48"/>
  <c r="T41" i="48"/>
  <c r="T49" i="47"/>
  <c r="T45" i="47"/>
  <c r="T41" i="47"/>
  <c r="T49" i="46"/>
  <c r="T45" i="46"/>
  <c r="T41" i="46"/>
  <c r="T49" i="45"/>
  <c r="T45" i="45"/>
  <c r="T41" i="45"/>
  <c r="T49" i="44"/>
  <c r="T45" i="44"/>
  <c r="T41" i="44"/>
  <c r="T49" i="43"/>
  <c r="T45" i="43"/>
  <c r="T41" i="43"/>
  <c r="T49" i="42"/>
  <c r="T45" i="42"/>
  <c r="T41" i="42"/>
  <c r="T49" i="41"/>
  <c r="T45" i="41"/>
  <c r="T41" i="41"/>
  <c r="T49" i="40"/>
  <c r="T45" i="40"/>
  <c r="T41" i="40"/>
  <c r="T49" i="39"/>
  <c r="T45" i="39"/>
  <c r="T41" i="39"/>
  <c r="T49" i="38"/>
  <c r="T45" i="38"/>
  <c r="T41" i="38"/>
  <c r="T49" i="37"/>
  <c r="T45" i="37"/>
  <c r="T41" i="37"/>
  <c r="T49" i="36"/>
  <c r="T45" i="36"/>
  <c r="T41" i="36"/>
  <c r="T49" i="35"/>
  <c r="T45" i="35"/>
  <c r="T41" i="35"/>
  <c r="T49" i="34"/>
  <c r="T45" i="34"/>
  <c r="T41" i="34"/>
  <c r="T49" i="33"/>
  <c r="T45" i="33"/>
  <c r="T41" i="33"/>
  <c r="T49" i="32"/>
  <c r="T45" i="32"/>
  <c r="T41" i="32"/>
  <c r="T49" i="31"/>
  <c r="T45" i="31"/>
  <c r="T41" i="31"/>
  <c r="T49" i="30"/>
  <c r="T45" i="30"/>
  <c r="T41" i="30"/>
  <c r="T49" i="29"/>
  <c r="T45" i="29"/>
  <c r="T41" i="29"/>
  <c r="T49" i="28"/>
  <c r="T45" i="28"/>
  <c r="T41" i="28"/>
  <c r="T49" i="27"/>
  <c r="T45" i="27"/>
  <c r="T41" i="27"/>
  <c r="T49" i="26"/>
  <c r="T45" i="26"/>
  <c r="T41" i="26"/>
  <c r="T49" i="25"/>
  <c r="T45" i="25"/>
  <c r="T41" i="25"/>
  <c r="T49" i="24"/>
  <c r="T45" i="24"/>
  <c r="T41" i="24"/>
  <c r="T49" i="23"/>
  <c r="T45" i="23"/>
  <c r="T41" i="23"/>
  <c r="T49" i="22"/>
  <c r="T45" i="22"/>
  <c r="T41" i="22"/>
  <c r="T49" i="21"/>
  <c r="T45" i="21"/>
  <c r="T41" i="21"/>
  <c r="T49" i="20"/>
  <c r="T45" i="20"/>
  <c r="T41" i="20"/>
  <c r="T49" i="19"/>
  <c r="T45" i="19"/>
  <c r="T41" i="19"/>
  <c r="T49" i="18"/>
  <c r="T45" i="18"/>
  <c r="T41" i="18"/>
  <c r="T49" i="16"/>
  <c r="T45" i="16"/>
  <c r="T41" i="16"/>
  <c r="T49" i="10"/>
  <c r="T45" i="10"/>
  <c r="T41" i="10"/>
  <c r="T49" i="15"/>
  <c r="T45" i="15"/>
  <c r="T41" i="15"/>
  <c r="T49" i="14"/>
  <c r="T45" i="14"/>
  <c r="T41" i="14"/>
  <c r="T49" i="13"/>
  <c r="T45" i="13"/>
  <c r="T41" i="13"/>
  <c r="T49" i="81"/>
  <c r="T45" i="81"/>
  <c r="T41" i="81"/>
  <c r="T49" i="5"/>
  <c r="T45" i="5"/>
  <c r="T41" i="5"/>
  <c r="T49" i="4"/>
  <c r="T45" i="4"/>
  <c r="T41" i="4"/>
  <c r="T49" i="3"/>
  <c r="T45" i="3"/>
  <c r="T41" i="3"/>
  <c r="T49" i="2"/>
  <c r="T45" i="2"/>
  <c r="T41" i="2"/>
  <c r="T49" i="8"/>
  <c r="T45" i="8"/>
  <c r="T41" i="8"/>
  <c r="T66" i="17"/>
  <c r="T62" i="17"/>
  <c r="T58" i="17"/>
  <c r="T67" i="51"/>
  <c r="T63" i="51"/>
  <c r="T59" i="51"/>
  <c r="T55" i="51"/>
  <c r="T64" i="50"/>
  <c r="T60" i="50"/>
  <c r="T56" i="50"/>
  <c r="T65" i="49"/>
  <c r="T61" i="49"/>
  <c r="T57" i="49"/>
  <c r="T66" i="48"/>
  <c r="T62" i="48"/>
  <c r="T58" i="48"/>
  <c r="T67" i="47"/>
  <c r="T63" i="47"/>
  <c r="T59" i="47"/>
  <c r="T55" i="47"/>
  <c r="T64" i="46"/>
  <c r="T60" i="46"/>
  <c r="T56" i="46"/>
  <c r="T65" i="45"/>
  <c r="T61" i="45"/>
  <c r="T57" i="45"/>
  <c r="T66" i="44"/>
  <c r="T62" i="44"/>
  <c r="T58" i="44"/>
  <c r="T67" i="43"/>
  <c r="T63" i="43"/>
  <c r="T58" i="46"/>
  <c r="T67" i="45"/>
  <c r="T63" i="45"/>
  <c r="T59" i="45"/>
  <c r="T55" i="45"/>
  <c r="T64" i="44"/>
  <c r="T60" i="44"/>
  <c r="T56" i="44"/>
  <c r="T65" i="43"/>
  <c r="T61" i="43"/>
  <c r="T57" i="43"/>
  <c r="T66" i="42"/>
  <c r="T62" i="42"/>
  <c r="T58" i="42"/>
  <c r="T67" i="41"/>
  <c r="T63" i="41"/>
  <c r="T59" i="41"/>
  <c r="T55" i="41"/>
  <c r="T64" i="40"/>
  <c r="T60" i="40"/>
  <c r="T56" i="40"/>
  <c r="T65" i="39"/>
  <c r="T61" i="39"/>
  <c r="T57" i="39"/>
  <c r="T66" i="38"/>
  <c r="T62" i="38"/>
  <c r="T58" i="38"/>
  <c r="T67" i="37"/>
  <c r="T63" i="37"/>
  <c r="T59" i="37"/>
  <c r="T55" i="37"/>
  <c r="T64" i="36"/>
  <c r="T60" i="36"/>
  <c r="T56" i="36"/>
  <c r="T65" i="35"/>
  <c r="T61" i="35"/>
  <c r="T57" i="35"/>
  <c r="T66" i="34"/>
  <c r="T62" i="34"/>
  <c r="T58" i="34"/>
  <c r="T67" i="33"/>
  <c r="T63" i="33"/>
  <c r="T59" i="33"/>
  <c r="T55" i="33"/>
  <c r="T64" i="32"/>
  <c r="T60" i="32"/>
  <c r="T56" i="32"/>
  <c r="T65" i="31"/>
  <c r="T61" i="31"/>
  <c r="T57" i="31"/>
  <c r="T66" i="30"/>
  <c r="T62" i="30"/>
  <c r="T58" i="30"/>
  <c r="T67" i="29"/>
  <c r="T63" i="29"/>
  <c r="T59" i="29"/>
  <c r="T55" i="29"/>
  <c r="T64" i="28"/>
  <c r="T60" i="28"/>
  <c r="T56" i="28"/>
  <c r="T65" i="27"/>
  <c r="T61" i="27"/>
  <c r="T57" i="27"/>
  <c r="T66" i="26"/>
  <c r="T62" i="26"/>
  <c r="T58" i="26"/>
  <c r="T67" i="25"/>
  <c r="T63" i="25"/>
  <c r="T59" i="25"/>
  <c r="T55" i="25"/>
  <c r="T64" i="24"/>
  <c r="T60" i="24"/>
  <c r="T56" i="24"/>
  <c r="T65" i="23"/>
  <c r="T61" i="23"/>
  <c r="T57" i="23"/>
  <c r="T66" i="22"/>
  <c r="T62" i="22"/>
  <c r="T58" i="22"/>
  <c r="T67" i="21"/>
  <c r="T63" i="21"/>
  <c r="T59" i="21"/>
  <c r="T55" i="21"/>
  <c r="T64" i="20"/>
  <c r="T60" i="20"/>
  <c r="T56" i="20"/>
  <c r="T65" i="19"/>
  <c r="T61" i="19"/>
  <c r="T57" i="19"/>
  <c r="T66" i="18"/>
  <c r="T62" i="18"/>
  <c r="T58" i="18"/>
  <c r="T67" i="16"/>
  <c r="T63" i="16"/>
  <c r="T59" i="16"/>
  <c r="T55" i="16"/>
  <c r="T64" i="10"/>
  <c r="T60" i="10"/>
  <c r="T56" i="10"/>
  <c r="T65" i="15"/>
  <c r="T61" i="15"/>
  <c r="T57" i="15"/>
  <c r="T66" i="14"/>
  <c r="T62" i="14"/>
  <c r="T58" i="14"/>
  <c r="T67" i="13"/>
  <c r="T63" i="13"/>
  <c r="T59" i="13"/>
  <c r="T55" i="13"/>
  <c r="T64" i="81"/>
  <c r="T60" i="81"/>
  <c r="T56" i="81"/>
  <c r="T65" i="5"/>
  <c r="T61" i="5"/>
  <c r="T57" i="5"/>
  <c r="T66" i="4"/>
  <c r="T62" i="4"/>
  <c r="T58" i="4"/>
  <c r="T67" i="3"/>
  <c r="T63" i="3"/>
  <c r="T59" i="3"/>
  <c r="T55" i="3"/>
  <c r="T64" i="2"/>
  <c r="T60" i="2"/>
  <c r="T56" i="2"/>
  <c r="T65" i="8"/>
  <c r="T61" i="8"/>
  <c r="T57" i="8"/>
  <c r="T40" i="76"/>
  <c r="T40" i="72"/>
  <c r="T40" i="68"/>
  <c r="T40" i="7"/>
  <c r="T40" i="64"/>
  <c r="T40" i="60"/>
  <c r="T40" i="56"/>
  <c r="T52" i="52"/>
  <c r="T48" i="52"/>
  <c r="T44" i="52"/>
  <c r="T52" i="78"/>
  <c r="T48" i="78"/>
  <c r="T44" i="78"/>
  <c r="T52" i="77"/>
  <c r="T48" i="77"/>
  <c r="T44" i="77"/>
  <c r="T52" i="76"/>
  <c r="T48" i="76"/>
  <c r="T44" i="76"/>
  <c r="T52" i="75"/>
  <c r="T48" i="75"/>
  <c r="T44" i="75"/>
  <c r="T52" i="74"/>
  <c r="T48" i="74"/>
  <c r="T44" i="74"/>
  <c r="T52" i="73"/>
  <c r="T48" i="73"/>
  <c r="T44" i="73"/>
  <c r="T52" i="72"/>
  <c r="T48" i="72"/>
  <c r="T44" i="72"/>
  <c r="T52" i="71"/>
  <c r="T48" i="71"/>
  <c r="T44" i="71"/>
  <c r="T52" i="70"/>
  <c r="T48" i="70"/>
  <c r="T44" i="70"/>
  <c r="T52" i="69"/>
  <c r="T48" i="69"/>
  <c r="T44" i="69"/>
  <c r="T52" i="68"/>
  <c r="T48" i="68"/>
  <c r="T44" i="68"/>
  <c r="T52" i="67"/>
  <c r="T48" i="67"/>
  <c r="T44" i="67"/>
  <c r="T52" i="66"/>
  <c r="T48" i="66"/>
  <c r="T44" i="66"/>
  <c r="T52" i="65"/>
  <c r="T48" i="65"/>
  <c r="T44" i="65"/>
  <c r="T52" i="7"/>
  <c r="T48" i="7"/>
  <c r="T44" i="7"/>
  <c r="T52" i="11"/>
  <c r="T48" i="11"/>
  <c r="T44" i="11"/>
  <c r="T52" i="12"/>
  <c r="T48" i="12"/>
  <c r="T44" i="12"/>
  <c r="T52" i="9"/>
  <c r="T48" i="9"/>
  <c r="T44" i="9"/>
  <c r="T52" i="64"/>
  <c r="T48" i="64"/>
  <c r="T44" i="64"/>
  <c r="T52" i="63"/>
  <c r="T48" i="63"/>
  <c r="T44" i="63"/>
  <c r="T52" i="62"/>
  <c r="T48" i="62"/>
  <c r="T44" i="62"/>
  <c r="T52" i="61"/>
  <c r="T48" i="61"/>
  <c r="T44" i="61"/>
  <c r="T52" i="60"/>
  <c r="T48" i="60"/>
  <c r="T44" i="60"/>
  <c r="T52" i="59"/>
  <c r="T48" i="59"/>
  <c r="T44" i="59"/>
  <c r="T52" i="58"/>
  <c r="T48" i="58"/>
  <c r="T44" i="58"/>
  <c r="T52" i="57"/>
  <c r="T48" i="57"/>
  <c r="T44" i="57"/>
  <c r="T52" i="56"/>
  <c r="T48" i="56"/>
  <c r="T44" i="56"/>
  <c r="T52" i="55"/>
  <c r="T48" i="55"/>
  <c r="T44" i="55"/>
  <c r="T52" i="54"/>
  <c r="T48" i="54"/>
  <c r="T44" i="54"/>
  <c r="T52" i="53"/>
  <c r="T48" i="53"/>
  <c r="T44" i="53"/>
  <c r="T54" i="78"/>
  <c r="T54" i="74"/>
  <c r="T54" i="70"/>
  <c r="T54" i="66"/>
  <c r="T54" i="12"/>
  <c r="T54" i="62"/>
  <c r="T54" i="58"/>
  <c r="T54" i="54"/>
  <c r="T65" i="52"/>
  <c r="T61" i="52"/>
  <c r="T57" i="52"/>
  <c r="T66" i="78"/>
  <c r="T62" i="78"/>
  <c r="T58" i="78"/>
  <c r="T67" i="77"/>
  <c r="T63" i="77"/>
  <c r="T59" i="77"/>
  <c r="T55" i="77"/>
  <c r="T64" i="76"/>
  <c r="T60" i="76"/>
  <c r="T56" i="76"/>
  <c r="T65" i="75"/>
  <c r="T61" i="75"/>
  <c r="T57" i="75"/>
  <c r="T66" i="74"/>
  <c r="T62" i="74"/>
  <c r="T58" i="74"/>
  <c r="T67" i="73"/>
  <c r="T63" i="73"/>
  <c r="T59" i="73"/>
  <c r="T55" i="73"/>
  <c r="T64" i="72"/>
  <c r="T60" i="72"/>
  <c r="T56" i="72"/>
  <c r="T65" i="71"/>
  <c r="T61" i="71"/>
  <c r="T57" i="71"/>
  <c r="T66" i="70"/>
  <c r="T62" i="70"/>
  <c r="T58" i="70"/>
  <c r="T67" i="69"/>
  <c r="T63" i="69"/>
  <c r="T59" i="69"/>
  <c r="T55" i="69"/>
  <c r="T64" i="68"/>
  <c r="T60" i="68"/>
  <c r="T56" i="68"/>
  <c r="T65" i="67"/>
  <c r="T61" i="67"/>
  <c r="T57" i="67"/>
  <c r="T66" i="66"/>
  <c r="T62" i="66"/>
  <c r="T58" i="66"/>
  <c r="T67" i="65"/>
  <c r="T63" i="65"/>
  <c r="T59" i="65"/>
  <c r="T55" i="65"/>
  <c r="T64" i="7"/>
  <c r="T60" i="7"/>
  <c r="T56" i="7"/>
  <c r="T65" i="11"/>
  <c r="T61" i="11"/>
  <c r="T57" i="11"/>
  <c r="T66" i="12"/>
  <c r="T62" i="12"/>
  <c r="T58" i="12"/>
  <c r="T67" i="9"/>
  <c r="T63" i="9"/>
  <c r="T59" i="9"/>
  <c r="T55" i="9"/>
  <c r="T64" i="64"/>
  <c r="T60" i="64"/>
  <c r="T56" i="64"/>
  <c r="T65" i="63"/>
  <c r="T61" i="63"/>
  <c r="T57" i="63"/>
  <c r="T66" i="62"/>
  <c r="T62" i="62"/>
  <c r="T58" i="62"/>
  <c r="T67" i="61"/>
  <c r="T63" i="61"/>
  <c r="T59" i="61"/>
  <c r="T55" i="61"/>
  <c r="T64" i="60"/>
  <c r="T60" i="60"/>
  <c r="T56" i="60"/>
  <c r="T65" i="59"/>
  <c r="T61" i="59"/>
  <c r="T57" i="59"/>
  <c r="T66" i="58"/>
  <c r="T62" i="58"/>
  <c r="T58" i="58"/>
  <c r="T67" i="57"/>
  <c r="T63" i="57"/>
  <c r="T59" i="57"/>
  <c r="T55" i="57"/>
  <c r="T64" i="56"/>
  <c r="T60" i="56"/>
  <c r="T56" i="56"/>
  <c r="T65" i="55"/>
  <c r="T61" i="55"/>
  <c r="T57" i="55"/>
  <c r="T66" i="54"/>
  <c r="T62" i="54"/>
  <c r="T58" i="54"/>
  <c r="T67" i="53"/>
  <c r="T63" i="53"/>
  <c r="T59" i="53"/>
  <c r="T55" i="53"/>
  <c r="T65" i="46"/>
  <c r="T61" i="46"/>
  <c r="T57" i="46"/>
  <c r="T66" i="45"/>
  <c r="T62" i="45"/>
  <c r="T58" i="45"/>
  <c r="T67" i="44"/>
  <c r="T63" i="44"/>
  <c r="T59" i="44"/>
  <c r="T55" i="44"/>
  <c r="T64" i="43"/>
  <c r="T60" i="43"/>
  <c r="T56" i="43"/>
  <c r="T65" i="42"/>
  <c r="T61" i="42"/>
  <c r="T57" i="42"/>
  <c r="T66" i="41"/>
  <c r="T62" i="41"/>
  <c r="T58" i="41"/>
  <c r="T67" i="40"/>
  <c r="T63" i="40"/>
  <c r="T59" i="40"/>
  <c r="T55" i="40"/>
  <c r="T64" i="39"/>
  <c r="T60" i="39"/>
  <c r="T56" i="39"/>
  <c r="T65" i="38"/>
  <c r="T61" i="38"/>
  <c r="T57" i="38"/>
  <c r="T66" i="37"/>
  <c r="T62" i="37"/>
  <c r="T58" i="37"/>
  <c r="T67" i="36"/>
  <c r="T63" i="36"/>
  <c r="T59" i="36"/>
  <c r="T55" i="36"/>
  <c r="T64" i="35"/>
  <c r="T60" i="35"/>
  <c r="T56" i="35"/>
  <c r="T65" i="34"/>
  <c r="T61" i="34"/>
  <c r="T57" i="34"/>
  <c r="T66" i="33"/>
  <c r="T62" i="33"/>
  <c r="T58" i="33"/>
  <c r="T67" i="32"/>
  <c r="T63" i="32"/>
  <c r="T59" i="32"/>
  <c r="T55" i="32"/>
  <c r="T64" i="31"/>
  <c r="T60" i="31"/>
  <c r="T56" i="31"/>
  <c r="T65" i="30"/>
  <c r="T61" i="30"/>
  <c r="T57" i="30"/>
  <c r="T66" i="29"/>
  <c r="T62" i="29"/>
  <c r="T58" i="29"/>
  <c r="T67" i="28"/>
  <c r="T63" i="28"/>
  <c r="T59" i="28"/>
  <c r="T55" i="28"/>
  <c r="T64" i="27"/>
  <c r="T60" i="27"/>
  <c r="T56" i="27"/>
  <c r="T65" i="26"/>
  <c r="T61" i="26"/>
  <c r="T57" i="26"/>
  <c r="T66" i="25"/>
  <c r="T62" i="25"/>
  <c r="T58" i="25"/>
  <c r="T67" i="24"/>
  <c r="T63" i="24"/>
  <c r="T59" i="24"/>
  <c r="T55" i="24"/>
  <c r="T64" i="23"/>
  <c r="T60" i="23"/>
  <c r="T56" i="23"/>
  <c r="T65" i="22"/>
  <c r="T61" i="22"/>
  <c r="T57" i="22"/>
  <c r="T66" i="21"/>
  <c r="T62" i="21"/>
  <c r="T58" i="21"/>
  <c r="T67" i="20"/>
  <c r="T63" i="20"/>
  <c r="T59" i="20"/>
  <c r="T55" i="20"/>
  <c r="T64" i="19"/>
  <c r="T60" i="19"/>
  <c r="T56" i="19"/>
  <c r="T65" i="18"/>
  <c r="T61" i="18"/>
  <c r="T57" i="18"/>
  <c r="T66" i="16"/>
  <c r="T62" i="16"/>
  <c r="T58" i="16"/>
  <c r="T67" i="10"/>
  <c r="T63" i="10"/>
  <c r="T59" i="10"/>
  <c r="T55" i="10"/>
  <c r="T64" i="15"/>
  <c r="T60" i="15"/>
  <c r="T56" i="15"/>
  <c r="T65" i="14"/>
  <c r="T61" i="14"/>
  <c r="T57" i="14"/>
  <c r="T66" i="13"/>
  <c r="T62" i="13"/>
  <c r="T58" i="13"/>
  <c r="T67" i="81"/>
  <c r="T63" i="81"/>
  <c r="T59" i="81"/>
  <c r="T55" i="81"/>
  <c r="T64" i="5"/>
  <c r="T60" i="5"/>
  <c r="T56" i="5"/>
  <c r="T65" i="4"/>
  <c r="T61" i="4"/>
  <c r="T57" i="4"/>
  <c r="T66" i="3"/>
  <c r="T62" i="3"/>
  <c r="T58" i="3"/>
  <c r="T67" i="2"/>
  <c r="T63" i="2"/>
  <c r="T59" i="2"/>
  <c r="T55" i="2"/>
  <c r="T64" i="8"/>
  <c r="T60" i="8"/>
  <c r="T56" i="8"/>
  <c r="T40" i="52"/>
  <c r="T40" i="75"/>
  <c r="T40" i="71"/>
  <c r="T40" i="67"/>
  <c r="T40" i="11"/>
  <c r="T40" i="63"/>
  <c r="T40" i="59"/>
  <c r="T40" i="55"/>
  <c r="T51" i="52"/>
  <c r="T47" i="52"/>
  <c r="T43" i="52"/>
  <c r="T51" i="78"/>
  <c r="T47" i="78"/>
  <c r="T43" i="78"/>
  <c r="T51" i="77"/>
  <c r="T47" i="77"/>
  <c r="T43" i="77"/>
  <c r="T51" i="76"/>
  <c r="T47" i="76"/>
  <c r="T43" i="76"/>
  <c r="T51" i="75"/>
  <c r="T47" i="75"/>
  <c r="T43" i="75"/>
  <c r="T51" i="74"/>
  <c r="T47" i="74"/>
  <c r="T43" i="74"/>
  <c r="T51" i="73"/>
  <c r="T47" i="73"/>
  <c r="T43" i="73"/>
  <c r="T51" i="72"/>
  <c r="T47" i="72"/>
  <c r="T43" i="72"/>
  <c r="T51" i="71"/>
  <c r="T47" i="71"/>
  <c r="T43" i="71"/>
  <c r="T51" i="70"/>
  <c r="T47" i="70"/>
  <c r="T43" i="70"/>
  <c r="T51" i="69"/>
  <c r="T47" i="69"/>
  <c r="T43" i="69"/>
  <c r="T51" i="68"/>
  <c r="T47" i="68"/>
  <c r="T43" i="68"/>
  <c r="T51" i="67"/>
  <c r="T47" i="67"/>
  <c r="T43" i="67"/>
  <c r="T51" i="66"/>
  <c r="T47" i="66"/>
  <c r="T43" i="66"/>
  <c r="T51" i="65"/>
  <c r="T47" i="65"/>
  <c r="T43" i="65"/>
  <c r="T51" i="7"/>
  <c r="T47" i="7"/>
  <c r="T43" i="7"/>
  <c r="T51" i="11"/>
  <c r="T47" i="11"/>
  <c r="T43" i="11"/>
  <c r="T51" i="12"/>
  <c r="T47" i="12"/>
  <c r="T43" i="12"/>
  <c r="T51" i="9"/>
  <c r="T47" i="9"/>
  <c r="T43" i="9"/>
  <c r="T51" i="64"/>
  <c r="T47" i="64"/>
  <c r="T43" i="64"/>
  <c r="T51" i="63"/>
  <c r="T47" i="63"/>
  <c r="T43" i="63"/>
  <c r="T51" i="62"/>
  <c r="T47" i="62"/>
  <c r="T43" i="62"/>
  <c r="T51" i="61"/>
  <c r="T47" i="61"/>
  <c r="T43" i="61"/>
  <c r="T51" i="60"/>
  <c r="T47" i="60"/>
  <c r="T43" i="60"/>
  <c r="T51" i="59"/>
  <c r="T47" i="59"/>
  <c r="T43" i="59"/>
  <c r="T51" i="58"/>
  <c r="T47" i="58"/>
  <c r="T43" i="58"/>
  <c r="T51" i="57"/>
  <c r="T47" i="57"/>
  <c r="T43" i="57"/>
  <c r="T51" i="56"/>
  <c r="T47" i="56"/>
  <c r="T43" i="56"/>
  <c r="T51" i="55"/>
  <c r="T47" i="55"/>
  <c r="T43" i="55"/>
  <c r="T51" i="54"/>
  <c r="T47" i="54"/>
  <c r="T43" i="54"/>
  <c r="T51" i="53"/>
  <c r="T47" i="53"/>
  <c r="T43" i="53"/>
  <c r="T54" i="77"/>
  <c r="T54" i="73"/>
  <c r="T54" i="69"/>
  <c r="T54" i="65"/>
  <c r="T54" i="9"/>
  <c r="T54" i="61"/>
  <c r="T54" i="57"/>
  <c r="T54" i="53"/>
  <c r="T64" i="52"/>
  <c r="T60" i="52"/>
  <c r="T56" i="52"/>
  <c r="T65" i="78"/>
  <c r="T61" i="78"/>
  <c r="T57" i="78"/>
  <c r="T66" i="77"/>
  <c r="T62" i="77"/>
  <c r="T58" i="77"/>
  <c r="T67" i="76"/>
  <c r="T63" i="76"/>
  <c r="T59" i="76"/>
  <c r="T55" i="76"/>
  <c r="T64" i="75"/>
  <c r="T60" i="75"/>
  <c r="T56" i="75"/>
  <c r="T65" i="74"/>
  <c r="T61" i="74"/>
  <c r="T57" i="74"/>
  <c r="T66" i="73"/>
  <c r="T62" i="73"/>
  <c r="T58" i="73"/>
  <c r="T67" i="72"/>
  <c r="T63" i="72"/>
  <c r="T59" i="72"/>
  <c r="T55" i="72"/>
  <c r="T64" i="71"/>
  <c r="T60" i="71"/>
  <c r="T56" i="71"/>
  <c r="T65" i="70"/>
  <c r="T61" i="70"/>
  <c r="T57" i="70"/>
  <c r="T66" i="69"/>
  <c r="T62" i="69"/>
  <c r="T58" i="69"/>
  <c r="T67" i="68"/>
  <c r="T63" i="68"/>
  <c r="T59" i="68"/>
  <c r="T55" i="68"/>
  <c r="T64" i="67"/>
  <c r="T60" i="67"/>
  <c r="T56" i="67"/>
  <c r="T65" i="66"/>
  <c r="T61" i="66"/>
  <c r="T57" i="66"/>
  <c r="T66" i="65"/>
  <c r="T62" i="65"/>
  <c r="T58" i="65"/>
  <c r="T67" i="7"/>
  <c r="T63" i="7"/>
  <c r="T59" i="7"/>
  <c r="T55" i="7"/>
  <c r="T64" i="11"/>
  <c r="T60" i="11"/>
  <c r="T56" i="11"/>
  <c r="T65" i="12"/>
  <c r="T61" i="12"/>
  <c r="T57" i="12"/>
  <c r="T66" i="9"/>
  <c r="T62" i="9"/>
  <c r="T58" i="9"/>
  <c r="T67" i="64"/>
  <c r="T63" i="64"/>
  <c r="T59" i="64"/>
  <c r="T55" i="64"/>
  <c r="T64" i="63"/>
  <c r="T60" i="63"/>
  <c r="T56" i="63"/>
  <c r="T65" i="62"/>
  <c r="T61" i="62"/>
  <c r="T57" i="62"/>
  <c r="T66" i="61"/>
  <c r="T62" i="61"/>
  <c r="T58" i="61"/>
  <c r="T67" i="60"/>
  <c r="T63" i="60"/>
  <c r="T59" i="60"/>
  <c r="T55" i="60"/>
  <c r="T64" i="59"/>
  <c r="T60" i="59"/>
  <c r="T56" i="59"/>
  <c r="T65" i="58"/>
  <c r="T61" i="58"/>
  <c r="T57" i="58"/>
  <c r="T66" i="57"/>
  <c r="T62" i="57"/>
  <c r="T58" i="57"/>
  <c r="T67" i="56"/>
  <c r="T63" i="56"/>
  <c r="T59" i="56"/>
  <c r="T55" i="56"/>
  <c r="T64" i="55"/>
  <c r="T60" i="55"/>
  <c r="T56" i="55"/>
  <c r="T65" i="54"/>
  <c r="T61" i="54"/>
  <c r="T57" i="54"/>
  <c r="T66" i="53"/>
  <c r="T62" i="53"/>
  <c r="T58" i="53"/>
  <c r="T59" i="43"/>
  <c r="T55" i="43"/>
  <c r="T64" i="42"/>
  <c r="T60" i="42"/>
  <c r="T56" i="42"/>
  <c r="T65" i="41"/>
  <c r="T61" i="41"/>
  <c r="T57" i="41"/>
  <c r="T66" i="40"/>
  <c r="T62" i="40"/>
  <c r="T58" i="40"/>
  <c r="T67" i="39"/>
  <c r="T63" i="39"/>
  <c r="T59" i="39"/>
  <c r="T55" i="39"/>
  <c r="T64" i="38"/>
  <c r="T60" i="38"/>
  <c r="T56" i="38"/>
  <c r="T65" i="37"/>
  <c r="T61" i="37"/>
  <c r="T57" i="37"/>
  <c r="T66" i="36"/>
  <c r="T62" i="36"/>
  <c r="T58" i="36"/>
  <c r="T67" i="35"/>
  <c r="T63" i="35"/>
  <c r="T59" i="35"/>
  <c r="T55" i="35"/>
  <c r="T64" i="34"/>
  <c r="T60" i="34"/>
  <c r="T56" i="34"/>
  <c r="T65" i="33"/>
  <c r="T61" i="33"/>
  <c r="T57" i="33"/>
  <c r="T66" i="32"/>
  <c r="T62" i="32"/>
  <c r="T58" i="32"/>
  <c r="T67" i="31"/>
  <c r="T63" i="31"/>
  <c r="T59" i="31"/>
  <c r="T55" i="31"/>
  <c r="T64" i="30"/>
  <c r="T60" i="30"/>
  <c r="T56" i="30"/>
  <c r="T65" i="29"/>
  <c r="T61" i="29"/>
  <c r="T57" i="29"/>
  <c r="T66" i="28"/>
  <c r="T62" i="28"/>
  <c r="T58" i="28"/>
  <c r="T67" i="27"/>
  <c r="T63" i="27"/>
  <c r="T59" i="27"/>
  <c r="T55" i="27"/>
  <c r="T64" i="26"/>
  <c r="T60" i="26"/>
  <c r="T56" i="26"/>
  <c r="T65" i="25"/>
  <c r="T61" i="25"/>
  <c r="T57" i="25"/>
  <c r="T66" i="24"/>
  <c r="T62" i="24"/>
  <c r="T58" i="24"/>
  <c r="T67" i="23"/>
  <c r="T63" i="23"/>
  <c r="T59" i="23"/>
  <c r="T55" i="23"/>
  <c r="T64" i="22"/>
  <c r="T60" i="22"/>
  <c r="T56" i="22"/>
  <c r="T65" i="21"/>
  <c r="T61" i="21"/>
  <c r="T57" i="21"/>
  <c r="T66" i="20"/>
  <c r="T62" i="20"/>
  <c r="T58" i="20"/>
  <c r="T67" i="19"/>
  <c r="T63" i="19"/>
  <c r="T59" i="19"/>
  <c r="T55" i="19"/>
  <c r="T64" i="18"/>
  <c r="T60" i="18"/>
  <c r="T56" i="18"/>
  <c r="T65" i="16"/>
  <c r="T61" i="16"/>
  <c r="T57" i="16"/>
  <c r="T66" i="10"/>
  <c r="T62" i="10"/>
  <c r="T58" i="10"/>
  <c r="T67" i="15"/>
  <c r="T63" i="15"/>
  <c r="T59" i="15"/>
  <c r="T55" i="15"/>
  <c r="T64" i="14"/>
  <c r="T60" i="14"/>
  <c r="T56" i="14"/>
  <c r="T65" i="13"/>
  <c r="T61" i="13"/>
  <c r="T57" i="13"/>
  <c r="T66" i="81"/>
  <c r="T62" i="81"/>
  <c r="T58" i="81"/>
  <c r="T67" i="5"/>
  <c r="T63" i="5"/>
  <c r="T59" i="5"/>
  <c r="T55" i="5"/>
  <c r="T64" i="4"/>
  <c r="T60" i="4"/>
  <c r="T56" i="4"/>
  <c r="T65" i="3"/>
  <c r="T61" i="3"/>
  <c r="T57" i="3"/>
  <c r="T66" i="2"/>
  <c r="T62" i="2"/>
  <c r="T58" i="2"/>
  <c r="T63" i="8"/>
  <c r="T59" i="8"/>
  <c r="T55" i="8"/>
  <c r="T50" i="52"/>
  <c r="T46" i="52"/>
  <c r="T42" i="52"/>
  <c r="T50" i="78"/>
  <c r="T46" i="78"/>
  <c r="T42" i="78"/>
  <c r="T50" i="77"/>
  <c r="T46" i="77"/>
  <c r="T42" i="77"/>
  <c r="T50" i="76"/>
  <c r="T46" i="76"/>
  <c r="T42" i="76"/>
  <c r="T50" i="75"/>
  <c r="T46" i="75"/>
  <c r="T42" i="75"/>
  <c r="T50" i="74"/>
  <c r="T46" i="74"/>
  <c r="T42" i="74"/>
  <c r="T50" i="73"/>
  <c r="T46" i="73"/>
  <c r="T42" i="73"/>
  <c r="T50" i="72"/>
  <c r="T46" i="72"/>
  <c r="T42" i="72"/>
  <c r="T50" i="71"/>
  <c r="T46" i="71"/>
  <c r="T42" i="71"/>
  <c r="T50" i="70"/>
  <c r="T46" i="70"/>
  <c r="T42" i="70"/>
  <c r="T50" i="69"/>
  <c r="T46" i="69"/>
  <c r="T42" i="69"/>
  <c r="T50" i="68"/>
  <c r="T46" i="68"/>
  <c r="T42" i="68"/>
  <c r="T50" i="67"/>
  <c r="T46" i="67"/>
  <c r="T42" i="67"/>
  <c r="T50" i="66"/>
  <c r="T46" i="66"/>
  <c r="T42" i="66"/>
  <c r="T50" i="65"/>
  <c r="T46" i="65"/>
  <c r="T42" i="65"/>
  <c r="T50" i="7"/>
  <c r="T46" i="7"/>
  <c r="T42" i="7"/>
  <c r="T50" i="11"/>
  <c r="T46" i="11"/>
  <c r="T42" i="11"/>
  <c r="T50" i="12"/>
  <c r="T46" i="12"/>
  <c r="T42" i="12"/>
  <c r="T50" i="9"/>
  <c r="T46" i="9"/>
  <c r="T42" i="9"/>
  <c r="T50" i="64"/>
  <c r="T46" i="64"/>
  <c r="T42" i="64"/>
  <c r="T50" i="63"/>
  <c r="T46" i="63"/>
  <c r="T42" i="63"/>
  <c r="T50" i="62"/>
  <c r="T46" i="62"/>
  <c r="T42" i="62"/>
  <c r="T50" i="61"/>
  <c r="T46" i="61"/>
  <c r="T42" i="61"/>
  <c r="T50" i="60"/>
  <c r="T46" i="60"/>
  <c r="T42" i="60"/>
  <c r="T50" i="59"/>
  <c r="T46" i="59"/>
  <c r="T42" i="59"/>
  <c r="T50" i="58"/>
  <c r="T46" i="58"/>
  <c r="T42" i="58"/>
  <c r="T50" i="57"/>
  <c r="T46" i="57"/>
  <c r="T42" i="57"/>
  <c r="T50" i="56"/>
  <c r="T46" i="56"/>
  <c r="T42" i="56"/>
  <c r="T50" i="55"/>
  <c r="T46" i="55"/>
  <c r="T42" i="55"/>
  <c r="T50" i="54"/>
  <c r="T46" i="54"/>
  <c r="T42" i="54"/>
  <c r="T50" i="53"/>
  <c r="T46" i="53"/>
  <c r="T42" i="53"/>
  <c r="T67" i="52"/>
  <c r="T63" i="52"/>
  <c r="T59" i="52"/>
  <c r="T55" i="52"/>
  <c r="T64" i="78"/>
  <c r="T60" i="78"/>
  <c r="T56" i="78"/>
  <c r="T65" i="77"/>
  <c r="T61" i="77"/>
  <c r="T57" i="77"/>
  <c r="T66" i="76"/>
  <c r="T62" i="76"/>
  <c r="T58" i="76"/>
  <c r="T67" i="75"/>
  <c r="T63" i="75"/>
  <c r="T59" i="75"/>
  <c r="T55" i="75"/>
  <c r="T64" i="74"/>
  <c r="T60" i="74"/>
  <c r="T56" i="74"/>
  <c r="T65" i="73"/>
  <c r="T61" i="73"/>
  <c r="T57" i="73"/>
  <c r="T66" i="72"/>
  <c r="T62" i="72"/>
  <c r="T58" i="72"/>
  <c r="T67" i="71"/>
  <c r="T63" i="71"/>
  <c r="T59" i="71"/>
  <c r="T55" i="71"/>
  <c r="T64" i="70"/>
  <c r="T60" i="70"/>
  <c r="T56" i="70"/>
  <c r="T65" i="69"/>
  <c r="T61" i="69"/>
  <c r="T57" i="69"/>
  <c r="T66" i="68"/>
  <c r="T62" i="68"/>
  <c r="T58" i="68"/>
  <c r="T67" i="67"/>
  <c r="T63" i="67"/>
  <c r="T59" i="67"/>
  <c r="T55" i="67"/>
  <c r="T64" i="66"/>
  <c r="T60" i="66"/>
  <c r="T56" i="66"/>
  <c r="T65" i="65"/>
  <c r="T61" i="65"/>
  <c r="T57" i="65"/>
  <c r="T66" i="7"/>
  <c r="T62" i="7"/>
  <c r="T58" i="7"/>
  <c r="T67" i="11"/>
  <c r="T63" i="11"/>
  <c r="T59" i="11"/>
  <c r="T55" i="11"/>
  <c r="T64" i="12"/>
  <c r="T60" i="12"/>
  <c r="T56" i="12"/>
  <c r="T65" i="9"/>
  <c r="T61" i="9"/>
  <c r="T57" i="9"/>
  <c r="T66" i="64"/>
  <c r="T62" i="64"/>
  <c r="T58" i="64"/>
  <c r="T67" i="63"/>
  <c r="T63" i="63"/>
  <c r="T59" i="63"/>
  <c r="T55" i="63"/>
  <c r="T64" i="62"/>
  <c r="T60" i="62"/>
  <c r="T56" i="62"/>
  <c r="T65" i="61"/>
  <c r="T61" i="61"/>
  <c r="T57" i="61"/>
  <c r="T66" i="60"/>
  <c r="T62" i="60"/>
  <c r="T58" i="60"/>
  <c r="T67" i="59"/>
  <c r="T63" i="59"/>
  <c r="T59" i="59"/>
  <c r="T55" i="59"/>
  <c r="T64" i="58"/>
  <c r="T60" i="58"/>
  <c r="T56" i="58"/>
  <c r="T65" i="57"/>
  <c r="T61" i="57"/>
  <c r="T57" i="57"/>
  <c r="T66" i="56"/>
  <c r="T62" i="56"/>
  <c r="T58" i="56"/>
  <c r="T67" i="55"/>
  <c r="T63" i="55"/>
  <c r="T59" i="55"/>
  <c r="T55" i="55"/>
  <c r="T64" i="54"/>
  <c r="T60" i="54"/>
  <c r="T56" i="54"/>
  <c r="T65" i="53"/>
  <c r="T61" i="53"/>
  <c r="T57" i="53"/>
  <c r="T60" i="45"/>
  <c r="T56" i="45"/>
  <c r="T65" i="44"/>
  <c r="T61" i="44"/>
  <c r="T57" i="44"/>
  <c r="T66" i="43"/>
  <c r="T62" i="43"/>
  <c r="T58" i="43"/>
  <c r="T67" i="42"/>
  <c r="T63" i="42"/>
  <c r="T59" i="42"/>
  <c r="T55" i="42"/>
  <c r="T64" i="41"/>
  <c r="T60" i="41"/>
  <c r="T56" i="41"/>
  <c r="T65" i="40"/>
  <c r="T61" i="40"/>
  <c r="T57" i="40"/>
  <c r="T66" i="39"/>
  <c r="T62" i="39"/>
  <c r="T58" i="39"/>
  <c r="T67" i="38"/>
  <c r="T63" i="38"/>
  <c r="T59" i="38"/>
  <c r="T55" i="38"/>
  <c r="T64" i="37"/>
  <c r="T60" i="37"/>
  <c r="T56" i="37"/>
  <c r="T65" i="36"/>
  <c r="T61" i="36"/>
  <c r="T57" i="36"/>
  <c r="T66" i="35"/>
  <c r="T62" i="35"/>
  <c r="T58" i="35"/>
  <c r="T67" i="34"/>
  <c r="T63" i="34"/>
  <c r="T59" i="34"/>
  <c r="T55" i="34"/>
  <c r="T64" i="33"/>
  <c r="T60" i="33"/>
  <c r="T56" i="33"/>
  <c r="T65" i="32"/>
  <c r="T61" i="32"/>
  <c r="T57" i="32"/>
  <c r="T66" i="31"/>
  <c r="T62" i="31"/>
  <c r="T58" i="31"/>
  <c r="T67" i="30"/>
  <c r="T63" i="30"/>
  <c r="T59" i="30"/>
  <c r="T55" i="30"/>
  <c r="T64" i="29"/>
  <c r="T60" i="29"/>
  <c r="T56" i="29"/>
  <c r="T65" i="28"/>
  <c r="T61" i="28"/>
  <c r="T57" i="28"/>
  <c r="T66" i="27"/>
  <c r="T62" i="27"/>
  <c r="T58" i="27"/>
  <c r="T67" i="26"/>
  <c r="T63" i="26"/>
  <c r="T59" i="26"/>
  <c r="T55" i="26"/>
  <c r="T64" i="25"/>
  <c r="T60" i="25"/>
  <c r="T56" i="25"/>
  <c r="T65" i="24"/>
  <c r="T61" i="24"/>
  <c r="T57" i="24"/>
  <c r="T66" i="23"/>
  <c r="T62" i="23"/>
  <c r="T58" i="23"/>
  <c r="T67" i="22"/>
  <c r="T63" i="22"/>
  <c r="T59" i="22"/>
  <c r="T55" i="22"/>
  <c r="T64" i="21"/>
  <c r="T60" i="21"/>
  <c r="T56" i="21"/>
  <c r="T65" i="20"/>
  <c r="T61" i="20"/>
  <c r="T57" i="20"/>
  <c r="T66" i="19"/>
  <c r="T62" i="19"/>
  <c r="T58" i="19"/>
  <c r="T67" i="18"/>
  <c r="T63" i="18"/>
  <c r="T59" i="18"/>
  <c r="T55" i="18"/>
  <c r="T64" i="16"/>
  <c r="T60" i="16"/>
  <c r="T56" i="16"/>
  <c r="T65" i="10"/>
  <c r="T61" i="10"/>
  <c r="T57" i="10"/>
  <c r="T66" i="15"/>
  <c r="T62" i="15"/>
  <c r="T58" i="15"/>
  <c r="T67" i="14"/>
  <c r="T63" i="14"/>
  <c r="T59" i="14"/>
  <c r="T55" i="14"/>
  <c r="T64" i="13"/>
  <c r="T60" i="13"/>
  <c r="T56" i="13"/>
  <c r="T65" i="81"/>
  <c r="T61" i="81"/>
  <c r="T57" i="81"/>
  <c r="T66" i="5"/>
  <c r="T62" i="5"/>
  <c r="T58" i="5"/>
  <c r="T67" i="4"/>
  <c r="T63" i="4"/>
  <c r="T59" i="4"/>
  <c r="T55" i="4"/>
  <c r="T64" i="3"/>
  <c r="T60" i="3"/>
  <c r="T56" i="3"/>
  <c r="T65" i="2"/>
  <c r="T61" i="2"/>
  <c r="T57" i="2"/>
  <c r="T66" i="8"/>
  <c r="T62" i="8"/>
  <c r="T58" i="8"/>
  <c r="T40" i="77"/>
  <c r="T40" i="73"/>
  <c r="T40" i="69"/>
  <c r="T40" i="65"/>
  <c r="T40" i="9"/>
  <c r="T40" i="61"/>
  <c r="T40" i="57"/>
  <c r="T49" i="52"/>
  <c r="T45" i="52"/>
  <c r="T41" i="52"/>
  <c r="T49" i="78"/>
  <c r="T45" i="78"/>
  <c r="T41" i="78"/>
  <c r="T49" i="77"/>
  <c r="T45" i="77"/>
  <c r="T41" i="77"/>
  <c r="T49" i="76"/>
  <c r="T45" i="76"/>
  <c r="T41" i="76"/>
  <c r="T49" i="75"/>
  <c r="T45" i="75"/>
  <c r="T41" i="75"/>
  <c r="T49" i="74"/>
  <c r="T45" i="74"/>
  <c r="T41" i="74"/>
  <c r="T49" i="73"/>
  <c r="T45" i="73"/>
  <c r="T41" i="73"/>
  <c r="T49" i="72"/>
  <c r="T45" i="72"/>
  <c r="T41" i="72"/>
  <c r="T49" i="71"/>
  <c r="T45" i="71"/>
  <c r="T41" i="71"/>
  <c r="T49" i="70"/>
  <c r="T45" i="70"/>
  <c r="T41" i="70"/>
  <c r="T49" i="69"/>
  <c r="T45" i="69"/>
  <c r="T41" i="69"/>
  <c r="T49" i="68"/>
  <c r="T45" i="68"/>
  <c r="T41" i="68"/>
  <c r="T49" i="67"/>
  <c r="T45" i="67"/>
  <c r="T41" i="67"/>
  <c r="T49" i="66"/>
  <c r="T45" i="66"/>
  <c r="T41" i="66"/>
  <c r="T49" i="65"/>
  <c r="T45" i="65"/>
  <c r="T41" i="65"/>
  <c r="T49" i="7"/>
  <c r="T45" i="7"/>
  <c r="T41" i="7"/>
  <c r="T49" i="11"/>
  <c r="T45" i="11"/>
  <c r="T41" i="11"/>
  <c r="T49" i="12"/>
  <c r="T45" i="12"/>
  <c r="T41" i="12"/>
  <c r="T49" i="9"/>
  <c r="T45" i="9"/>
  <c r="T41" i="9"/>
  <c r="T49" i="64"/>
  <c r="T45" i="64"/>
  <c r="T41" i="64"/>
  <c r="T49" i="63"/>
  <c r="T45" i="63"/>
  <c r="T41" i="63"/>
  <c r="T49" i="62"/>
  <c r="T45" i="62"/>
  <c r="T41" i="62"/>
  <c r="T49" i="61"/>
  <c r="T45" i="61"/>
  <c r="T41" i="61"/>
  <c r="T49" i="60"/>
  <c r="T45" i="60"/>
  <c r="T41" i="60"/>
  <c r="T49" i="59"/>
  <c r="T45" i="59"/>
  <c r="T41" i="59"/>
  <c r="T49" i="58"/>
  <c r="T45" i="58"/>
  <c r="T41" i="58"/>
  <c r="T49" i="57"/>
  <c r="T45" i="57"/>
  <c r="T41" i="57"/>
  <c r="T49" i="56"/>
  <c r="T45" i="56"/>
  <c r="T41" i="56"/>
  <c r="T49" i="55"/>
  <c r="T45" i="55"/>
  <c r="T41" i="55"/>
  <c r="T49" i="54"/>
  <c r="T45" i="54"/>
  <c r="T41" i="54"/>
  <c r="T49" i="53"/>
  <c r="T45" i="53"/>
  <c r="T41" i="53"/>
  <c r="T54" i="52"/>
  <c r="T54" i="75"/>
  <c r="T54" i="71"/>
  <c r="T54" i="67"/>
  <c r="T54" i="11"/>
  <c r="T54" i="63"/>
  <c r="T54" i="59"/>
  <c r="T54" i="55"/>
  <c r="T66" i="52"/>
  <c r="T62" i="52"/>
  <c r="T58" i="52"/>
  <c r="T67" i="78"/>
  <c r="T63" i="78"/>
  <c r="T59" i="78"/>
  <c r="T55" i="78"/>
  <c r="T64" i="77"/>
  <c r="T60" i="77"/>
  <c r="T56" i="77"/>
  <c r="T65" i="76"/>
  <c r="T61" i="76"/>
  <c r="T57" i="76"/>
  <c r="T66" i="75"/>
  <c r="T62" i="75"/>
  <c r="T58" i="75"/>
  <c r="T67" i="74"/>
  <c r="T63" i="74"/>
  <c r="T59" i="74"/>
  <c r="T55" i="74"/>
  <c r="T64" i="73"/>
  <c r="T60" i="73"/>
  <c r="T56" i="73"/>
  <c r="T65" i="72"/>
  <c r="T61" i="72"/>
  <c r="T57" i="72"/>
  <c r="T66" i="71"/>
  <c r="T62" i="71"/>
  <c r="T58" i="71"/>
  <c r="T67" i="70"/>
  <c r="T63" i="70"/>
  <c r="T59" i="70"/>
  <c r="T55" i="70"/>
  <c r="T64" i="69"/>
  <c r="T60" i="69"/>
  <c r="T56" i="69"/>
  <c r="T65" i="68"/>
  <c r="T61" i="68"/>
  <c r="T57" i="68"/>
  <c r="T66" i="67"/>
  <c r="T62" i="67"/>
  <c r="T58" i="67"/>
  <c r="T67" i="66"/>
  <c r="T63" i="66"/>
  <c r="T59" i="66"/>
  <c r="T55" i="66"/>
  <c r="T64" i="65"/>
  <c r="T60" i="65"/>
  <c r="T56" i="65"/>
  <c r="T65" i="7"/>
  <c r="T61" i="7"/>
  <c r="T57" i="7"/>
  <c r="T66" i="11"/>
  <c r="T62" i="11"/>
  <c r="T58" i="11"/>
  <c r="T67" i="12"/>
  <c r="T63" i="12"/>
  <c r="T59" i="12"/>
  <c r="T55" i="12"/>
  <c r="T64" i="9"/>
  <c r="T60" i="9"/>
  <c r="T56" i="9"/>
  <c r="T65" i="64"/>
  <c r="T61" i="64"/>
  <c r="T57" i="64"/>
  <c r="T66" i="63"/>
  <c r="T62" i="63"/>
  <c r="T58" i="63"/>
  <c r="T67" i="62"/>
  <c r="T63" i="62"/>
  <c r="T59" i="62"/>
  <c r="T55" i="62"/>
  <c r="T64" i="61"/>
  <c r="T60" i="61"/>
  <c r="T56" i="61"/>
  <c r="T65" i="60"/>
  <c r="T61" i="60"/>
  <c r="T57" i="60"/>
  <c r="T66" i="59"/>
  <c r="T62" i="59"/>
  <c r="T58" i="59"/>
  <c r="T67" i="58"/>
  <c r="T63" i="58"/>
  <c r="T59" i="58"/>
  <c r="T55" i="58"/>
  <c r="T64" i="57"/>
  <c r="T60" i="57"/>
  <c r="T56" i="57"/>
  <c r="T65" i="56"/>
  <c r="T61" i="56"/>
  <c r="T57" i="56"/>
  <c r="T66" i="55"/>
  <c r="T62" i="55"/>
  <c r="T58" i="55"/>
  <c r="T67" i="54"/>
  <c r="T63" i="54"/>
  <c r="T59" i="54"/>
  <c r="T55" i="54"/>
  <c r="T64" i="53"/>
  <c r="T60" i="53"/>
  <c r="T56" i="53"/>
  <c r="Q53" i="82"/>
  <c r="Q53" i="87"/>
  <c r="S53" i="82"/>
  <c r="S39" i="87"/>
  <c r="S53" i="87"/>
  <c r="S39" i="82"/>
  <c r="T40" i="82" l="1"/>
  <c r="S28" i="82"/>
  <c r="S27" i="82" s="1"/>
  <c r="Q39" i="82"/>
  <c r="Q28" i="82" s="1"/>
  <c r="Q27" i="82" s="1"/>
  <c r="Q6" i="82" s="1"/>
  <c r="Q39" i="87"/>
  <c r="Q28" i="87" s="1"/>
  <c r="Q27" i="87" s="1"/>
  <c r="Q6" i="87" s="1"/>
  <c r="S39" i="86"/>
  <c r="S39" i="79"/>
  <c r="S39" i="84"/>
  <c r="S53" i="90"/>
  <c r="S39" i="88"/>
  <c r="S53" i="84"/>
  <c r="Q53" i="85"/>
  <c r="S53" i="88"/>
  <c r="S39" i="85"/>
  <c r="Q39" i="79"/>
  <c r="Q39" i="84"/>
  <c r="Q39" i="85"/>
  <c r="Q39" i="86"/>
  <c r="S39" i="89"/>
  <c r="S53" i="85"/>
  <c r="Q53" i="86"/>
  <c r="S53" i="89"/>
  <c r="Q53" i="88"/>
  <c r="Q53" i="90"/>
  <c r="S39" i="90"/>
  <c r="S53" i="86"/>
  <c r="Q39" i="90"/>
  <c r="Q53" i="79"/>
  <c r="Q53" i="89"/>
  <c r="S28" i="87"/>
  <c r="S27" i="87" s="1"/>
  <c r="Q39" i="88"/>
  <c r="Q39" i="89"/>
  <c r="S53" i="79"/>
  <c r="Q53" i="84"/>
  <c r="S28" i="86" l="1"/>
  <c r="S27" i="86" s="1"/>
  <c r="S28" i="90"/>
  <c r="S27" i="90" s="1"/>
  <c r="Q28" i="90"/>
  <c r="Q27" i="90" s="1"/>
  <c r="Q6" i="90" s="1"/>
  <c r="S28" i="79"/>
  <c r="S27" i="79" s="1"/>
  <c r="Q28" i="86"/>
  <c r="Q27" i="86" s="1"/>
  <c r="Q6" i="86" s="1"/>
  <c r="Q28" i="85"/>
  <c r="Q27" i="85" s="1"/>
  <c r="Q6" i="85" s="1"/>
  <c r="S28" i="88"/>
  <c r="S27" i="88" s="1"/>
  <c r="Q28" i="88"/>
  <c r="Q27" i="88" s="1"/>
  <c r="Q6" i="88" s="1"/>
  <c r="S28" i="85"/>
  <c r="S27" i="85" s="1"/>
  <c r="S28" i="89"/>
  <c r="S27" i="89" s="1"/>
  <c r="Q28" i="84"/>
  <c r="Q27" i="84" s="1"/>
  <c r="Q6" i="84" s="1"/>
  <c r="Q28" i="89"/>
  <c r="Q27" i="89" s="1"/>
  <c r="Q6" i="89" s="1"/>
  <c r="Q28" i="79"/>
  <c r="Q27" i="79" s="1"/>
  <c r="Q6" i="79" s="1"/>
  <c r="S28" i="84"/>
  <c r="S27" i="84" s="1"/>
  <c r="T88" i="8" l="1"/>
  <c r="O87" i="8"/>
  <c r="N87" i="8"/>
  <c r="T86" i="8"/>
  <c r="O75" i="8"/>
  <c r="O74" i="8" s="1"/>
  <c r="N75" i="8"/>
  <c r="N74" i="8" s="1"/>
  <c r="T73" i="8"/>
  <c r="T72" i="8"/>
  <c r="T71" i="8"/>
  <c r="T70" i="8"/>
  <c r="T69" i="8"/>
  <c r="O68" i="8"/>
  <c r="N68" i="8"/>
  <c r="O29" i="8"/>
  <c r="N29" i="8"/>
  <c r="T24" i="8"/>
  <c r="O24" i="8"/>
  <c r="N24" i="8"/>
  <c r="T23" i="8"/>
  <c r="O23" i="8"/>
  <c r="S23" i="8" s="1"/>
  <c r="S8" i="8" s="1"/>
  <c r="S6" i="8" s="1"/>
  <c r="O17" i="8"/>
  <c r="N17" i="8"/>
  <c r="T16" i="8"/>
  <c r="T15" i="8"/>
  <c r="T14" i="8"/>
  <c r="T13" i="8"/>
  <c r="T12" i="8"/>
  <c r="T11" i="8"/>
  <c r="O10" i="8"/>
  <c r="O9" i="8" s="1"/>
  <c r="N10" i="8"/>
  <c r="N9" i="8" s="1"/>
  <c r="T88" i="2"/>
  <c r="O87" i="2"/>
  <c r="N87" i="2"/>
  <c r="T86" i="2"/>
  <c r="T73" i="2"/>
  <c r="T72" i="2"/>
  <c r="T71" i="2"/>
  <c r="T70" i="2"/>
  <c r="T69" i="2"/>
  <c r="O68" i="2"/>
  <c r="N68" i="2"/>
  <c r="O29" i="2"/>
  <c r="N29" i="2"/>
  <c r="T24" i="2"/>
  <c r="O24" i="2"/>
  <c r="N24" i="2"/>
  <c r="T23" i="2"/>
  <c r="O23" i="2"/>
  <c r="S23" i="2" s="1"/>
  <c r="S8" i="2" s="1"/>
  <c r="S6" i="2" s="1"/>
  <c r="O17" i="2"/>
  <c r="N17" i="2"/>
  <c r="T16" i="2"/>
  <c r="T15" i="2"/>
  <c r="T14" i="2"/>
  <c r="T13" i="2"/>
  <c r="T12" i="2"/>
  <c r="T11" i="2"/>
  <c r="O10" i="2"/>
  <c r="O9" i="2" s="1"/>
  <c r="N10" i="2"/>
  <c r="N9" i="2" s="1"/>
  <c r="N8" i="2" s="1"/>
  <c r="T88" i="3"/>
  <c r="O87" i="3"/>
  <c r="N87" i="3"/>
  <c r="T86" i="3"/>
  <c r="O75" i="3"/>
  <c r="O74" i="3" s="1"/>
  <c r="N75" i="3"/>
  <c r="N74" i="3" s="1"/>
  <c r="T73" i="3"/>
  <c r="T72" i="3"/>
  <c r="T71" i="3"/>
  <c r="T70" i="3"/>
  <c r="T69" i="3"/>
  <c r="O68" i="3"/>
  <c r="N68" i="3"/>
  <c r="O29" i="3"/>
  <c r="N29" i="3"/>
  <c r="O24" i="3"/>
  <c r="N24" i="3"/>
  <c r="T23" i="3"/>
  <c r="O23" i="3"/>
  <c r="S23" i="3" s="1"/>
  <c r="S8" i="3" s="1"/>
  <c r="S6" i="3" s="1"/>
  <c r="T17" i="3"/>
  <c r="O17" i="3"/>
  <c r="N17" i="3"/>
  <c r="T16" i="3"/>
  <c r="T15" i="3"/>
  <c r="T14" i="3"/>
  <c r="T13" i="3"/>
  <c r="T12" i="3"/>
  <c r="T11" i="3"/>
  <c r="O10" i="3"/>
  <c r="O9" i="3" s="1"/>
  <c r="N10" i="3"/>
  <c r="N9" i="3" s="1"/>
  <c r="T88" i="4"/>
  <c r="O87" i="4"/>
  <c r="N87" i="4"/>
  <c r="T86" i="4"/>
  <c r="O75" i="4"/>
  <c r="O74" i="4" s="1"/>
  <c r="N75" i="4"/>
  <c r="N74" i="4" s="1"/>
  <c r="T73" i="4"/>
  <c r="T72" i="4"/>
  <c r="T71" i="4"/>
  <c r="T70" i="4"/>
  <c r="T69" i="4"/>
  <c r="O68" i="4"/>
  <c r="N68" i="4"/>
  <c r="O29" i="4"/>
  <c r="N29" i="4"/>
  <c r="T24" i="4"/>
  <c r="O24" i="4"/>
  <c r="N24" i="4"/>
  <c r="T23" i="4"/>
  <c r="O23" i="4"/>
  <c r="S23" i="4" s="1"/>
  <c r="S8" i="4" s="1"/>
  <c r="S6" i="4" s="1"/>
  <c r="T17" i="4"/>
  <c r="O17" i="4"/>
  <c r="N17" i="4"/>
  <c r="T16" i="4"/>
  <c r="T15" i="4"/>
  <c r="T14" i="4"/>
  <c r="T13" i="4"/>
  <c r="T12" i="4"/>
  <c r="T11" i="4"/>
  <c r="O10" i="4"/>
  <c r="O9" i="4" s="1"/>
  <c r="N10" i="4"/>
  <c r="N9" i="4" s="1"/>
  <c r="T88" i="5"/>
  <c r="O87" i="5"/>
  <c r="N87" i="5"/>
  <c r="T86" i="5"/>
  <c r="O75" i="5"/>
  <c r="O74" i="5" s="1"/>
  <c r="N75" i="5"/>
  <c r="N74" i="5" s="1"/>
  <c r="T73" i="5"/>
  <c r="T72" i="5"/>
  <c r="T71" i="5"/>
  <c r="T70" i="5"/>
  <c r="T69" i="5"/>
  <c r="O68" i="5"/>
  <c r="N68" i="5"/>
  <c r="O29" i="5"/>
  <c r="N29" i="5"/>
  <c r="T24" i="5"/>
  <c r="O24" i="5"/>
  <c r="N24" i="5"/>
  <c r="T23" i="5"/>
  <c r="O23" i="5"/>
  <c r="S23" i="5" s="1"/>
  <c r="S8" i="5" s="1"/>
  <c r="S6" i="5" s="1"/>
  <c r="T17" i="5"/>
  <c r="O17" i="5"/>
  <c r="N17" i="5"/>
  <c r="T16" i="5"/>
  <c r="T15" i="5"/>
  <c r="T14" i="5"/>
  <c r="T13" i="5"/>
  <c r="T12" i="5"/>
  <c r="T11" i="5"/>
  <c r="O10" i="5"/>
  <c r="N10" i="5"/>
  <c r="N9" i="5" s="1"/>
  <c r="T88" i="81"/>
  <c r="O87" i="81"/>
  <c r="N87" i="81"/>
  <c r="T86" i="81"/>
  <c r="O75" i="81"/>
  <c r="O74" i="81" s="1"/>
  <c r="N75" i="81"/>
  <c r="N74" i="81" s="1"/>
  <c r="T73" i="81"/>
  <c r="T72" i="81"/>
  <c r="T71" i="81"/>
  <c r="T70" i="81"/>
  <c r="T69" i="81"/>
  <c r="O68" i="81"/>
  <c r="N68" i="81"/>
  <c r="O29" i="81"/>
  <c r="N29" i="81"/>
  <c r="T24" i="81"/>
  <c r="O24" i="81"/>
  <c r="N24" i="81"/>
  <c r="T23" i="81"/>
  <c r="O23" i="81"/>
  <c r="S23" i="81" s="1"/>
  <c r="S8" i="81" s="1"/>
  <c r="S6" i="81" s="1"/>
  <c r="O17" i="81"/>
  <c r="N17" i="81"/>
  <c r="T16" i="81"/>
  <c r="T15" i="81"/>
  <c r="T14" i="81"/>
  <c r="T13" i="81"/>
  <c r="T12" i="81"/>
  <c r="T11" i="81"/>
  <c r="O10" i="81"/>
  <c r="N10" i="81"/>
  <c r="N9" i="81" s="1"/>
  <c r="T88" i="13"/>
  <c r="O87" i="13"/>
  <c r="N87" i="13"/>
  <c r="T86" i="13"/>
  <c r="O75" i="13"/>
  <c r="O74" i="13" s="1"/>
  <c r="N75" i="13"/>
  <c r="N74" i="13" s="1"/>
  <c r="T73" i="13"/>
  <c r="T72" i="13"/>
  <c r="T71" i="13"/>
  <c r="T70" i="13"/>
  <c r="T69" i="13"/>
  <c r="O68" i="13"/>
  <c r="N68" i="13"/>
  <c r="O29" i="13"/>
  <c r="N29" i="13"/>
  <c r="T24" i="13"/>
  <c r="O24" i="13"/>
  <c r="N24" i="13"/>
  <c r="T23" i="13"/>
  <c r="O23" i="13"/>
  <c r="S23" i="13" s="1"/>
  <c r="S8" i="13" s="1"/>
  <c r="S6" i="13" s="1"/>
  <c r="O17" i="13"/>
  <c r="N17" i="13"/>
  <c r="T16" i="13"/>
  <c r="T15" i="13"/>
  <c r="T14" i="13"/>
  <c r="T13" i="13"/>
  <c r="T12" i="13"/>
  <c r="T11" i="13"/>
  <c r="O10" i="13"/>
  <c r="O9" i="13" s="1"/>
  <c r="N10" i="13"/>
  <c r="N9" i="13" s="1"/>
  <c r="T88" i="14"/>
  <c r="O87" i="14"/>
  <c r="N87" i="14"/>
  <c r="T86" i="14"/>
  <c r="O75" i="14"/>
  <c r="O74" i="14" s="1"/>
  <c r="N75" i="14"/>
  <c r="N74" i="14" s="1"/>
  <c r="T73" i="14"/>
  <c r="T72" i="14"/>
  <c r="T71" i="14"/>
  <c r="T70" i="14"/>
  <c r="T69" i="14"/>
  <c r="O68" i="14"/>
  <c r="N68" i="14"/>
  <c r="O29" i="14"/>
  <c r="N29" i="14"/>
  <c r="T24" i="14"/>
  <c r="O24" i="14"/>
  <c r="N24" i="14"/>
  <c r="T23" i="14"/>
  <c r="O23" i="14"/>
  <c r="S23" i="14" s="1"/>
  <c r="S8" i="14" s="1"/>
  <c r="S6" i="14" s="1"/>
  <c r="O17" i="14"/>
  <c r="N17" i="14"/>
  <c r="T16" i="14"/>
  <c r="T15" i="14"/>
  <c r="T14" i="14"/>
  <c r="T13" i="14"/>
  <c r="T12" i="14"/>
  <c r="T11" i="14"/>
  <c r="O10" i="14"/>
  <c r="O9" i="14" s="1"/>
  <c r="N10" i="14"/>
  <c r="N9" i="14" s="1"/>
  <c r="T88" i="15"/>
  <c r="O87" i="15"/>
  <c r="N87" i="15"/>
  <c r="T86" i="15"/>
  <c r="O75" i="15"/>
  <c r="O74" i="15" s="1"/>
  <c r="N75" i="15"/>
  <c r="N74" i="15" s="1"/>
  <c r="T73" i="15"/>
  <c r="T72" i="15"/>
  <c r="T71" i="15"/>
  <c r="T70" i="15"/>
  <c r="T69" i="15"/>
  <c r="O68" i="15"/>
  <c r="N68" i="15"/>
  <c r="O29" i="15"/>
  <c r="N29" i="15"/>
  <c r="T24" i="15"/>
  <c r="O24" i="15"/>
  <c r="N24" i="15"/>
  <c r="T23" i="15"/>
  <c r="O23" i="15"/>
  <c r="S23" i="15" s="1"/>
  <c r="S8" i="15" s="1"/>
  <c r="S6" i="15" s="1"/>
  <c r="O17" i="15"/>
  <c r="N17" i="15"/>
  <c r="T16" i="15"/>
  <c r="T15" i="15"/>
  <c r="T14" i="15"/>
  <c r="T13" i="15"/>
  <c r="T12" i="15"/>
  <c r="T11" i="15"/>
  <c r="O10" i="15"/>
  <c r="N10" i="15"/>
  <c r="N9" i="15" s="1"/>
  <c r="O87" i="79"/>
  <c r="N87" i="79"/>
  <c r="T86" i="79"/>
  <c r="O75" i="79"/>
  <c r="O74" i="79" s="1"/>
  <c r="N75" i="79"/>
  <c r="N74" i="79" s="1"/>
  <c r="T73" i="79"/>
  <c r="T72" i="79"/>
  <c r="T71" i="79"/>
  <c r="T70" i="79"/>
  <c r="T69" i="79"/>
  <c r="O68" i="79"/>
  <c r="N68" i="79"/>
  <c r="O29" i="79"/>
  <c r="N29" i="79"/>
  <c r="O24" i="79"/>
  <c r="N24" i="79"/>
  <c r="T23" i="79"/>
  <c r="O23" i="79"/>
  <c r="S23" i="79" s="1"/>
  <c r="S8" i="79" s="1"/>
  <c r="S6" i="79" s="1"/>
  <c r="O17" i="79"/>
  <c r="N17" i="79"/>
  <c r="T16" i="79"/>
  <c r="T15" i="79"/>
  <c r="T14" i="79"/>
  <c r="T13" i="79"/>
  <c r="T12" i="79"/>
  <c r="T11" i="79"/>
  <c r="O10" i="79"/>
  <c r="N10" i="79"/>
  <c r="N9" i="79" s="1"/>
  <c r="T88" i="17"/>
  <c r="O87" i="17"/>
  <c r="N87" i="17"/>
  <c r="T86" i="17"/>
  <c r="O75" i="17"/>
  <c r="O74" i="17" s="1"/>
  <c r="N75" i="17"/>
  <c r="N74" i="17" s="1"/>
  <c r="T73" i="17"/>
  <c r="T72" i="17"/>
  <c r="T71" i="17"/>
  <c r="T70" i="17"/>
  <c r="T69" i="17"/>
  <c r="O68" i="17"/>
  <c r="N68" i="17"/>
  <c r="O29" i="17"/>
  <c r="N29" i="17"/>
  <c r="T24" i="17"/>
  <c r="O24" i="17"/>
  <c r="N24" i="17"/>
  <c r="T23" i="17"/>
  <c r="O23" i="17"/>
  <c r="S23" i="17" s="1"/>
  <c r="S8" i="17" s="1"/>
  <c r="S6" i="17" s="1"/>
  <c r="O17" i="17"/>
  <c r="N17" i="17"/>
  <c r="T16" i="17"/>
  <c r="T15" i="17"/>
  <c r="T14" i="17"/>
  <c r="T13" i="17"/>
  <c r="T12" i="17"/>
  <c r="T11" i="17"/>
  <c r="O10" i="17"/>
  <c r="O9" i="17" s="1"/>
  <c r="N10" i="17"/>
  <c r="N9" i="17" s="1"/>
  <c r="T88" i="10"/>
  <c r="O87" i="10"/>
  <c r="N87" i="10"/>
  <c r="T86" i="10"/>
  <c r="O75" i="10"/>
  <c r="O74" i="10" s="1"/>
  <c r="N75" i="10"/>
  <c r="N74" i="10" s="1"/>
  <c r="T73" i="10"/>
  <c r="T72" i="10"/>
  <c r="T71" i="10"/>
  <c r="T70" i="10"/>
  <c r="T69" i="10"/>
  <c r="O68" i="10"/>
  <c r="N68" i="10"/>
  <c r="O29" i="10"/>
  <c r="N29" i="10"/>
  <c r="T24" i="10"/>
  <c r="O24" i="10"/>
  <c r="N24" i="10"/>
  <c r="T23" i="10"/>
  <c r="O23" i="10"/>
  <c r="S23" i="10" s="1"/>
  <c r="S8" i="10" s="1"/>
  <c r="S6" i="10" s="1"/>
  <c r="O17" i="10"/>
  <c r="N17" i="10"/>
  <c r="T16" i="10"/>
  <c r="T15" i="10"/>
  <c r="T14" i="10"/>
  <c r="T13" i="10"/>
  <c r="T12" i="10"/>
  <c r="T11" i="10"/>
  <c r="O10" i="10"/>
  <c r="O9" i="10" s="1"/>
  <c r="N10" i="10"/>
  <c r="N9" i="10" s="1"/>
  <c r="T88" i="16"/>
  <c r="O87" i="16"/>
  <c r="N87" i="16"/>
  <c r="T86" i="16"/>
  <c r="O75" i="16"/>
  <c r="O74" i="16" s="1"/>
  <c r="N75" i="16"/>
  <c r="N74" i="16" s="1"/>
  <c r="T73" i="16"/>
  <c r="T72" i="16"/>
  <c r="T71" i="16"/>
  <c r="T70" i="16"/>
  <c r="T69" i="16"/>
  <c r="O68" i="16"/>
  <c r="N68" i="16"/>
  <c r="O29" i="16"/>
  <c r="N29" i="16"/>
  <c r="T24" i="16"/>
  <c r="O24" i="16"/>
  <c r="N24" i="16"/>
  <c r="T23" i="16"/>
  <c r="O23" i="16"/>
  <c r="S23" i="16" s="1"/>
  <c r="S8" i="16" s="1"/>
  <c r="S6" i="16" s="1"/>
  <c r="O17" i="16"/>
  <c r="N17" i="16"/>
  <c r="T16" i="16"/>
  <c r="T15" i="16"/>
  <c r="T14" i="16"/>
  <c r="T13" i="16"/>
  <c r="T12" i="16"/>
  <c r="T11" i="16"/>
  <c r="O10" i="16"/>
  <c r="N10" i="16"/>
  <c r="N9" i="16" s="1"/>
  <c r="T88" i="18"/>
  <c r="O87" i="18"/>
  <c r="N87" i="18"/>
  <c r="T86" i="18"/>
  <c r="O75" i="18"/>
  <c r="O74" i="18" s="1"/>
  <c r="N75" i="18"/>
  <c r="N74" i="18" s="1"/>
  <c r="T73" i="18"/>
  <c r="T72" i="18"/>
  <c r="T71" i="18"/>
  <c r="T70" i="18"/>
  <c r="T69" i="18"/>
  <c r="O68" i="18"/>
  <c r="N68" i="18"/>
  <c r="O29" i="18"/>
  <c r="N29" i="18"/>
  <c r="O24" i="18"/>
  <c r="N24" i="18"/>
  <c r="T23" i="18"/>
  <c r="O23" i="18"/>
  <c r="S23" i="18" s="1"/>
  <c r="S8" i="18" s="1"/>
  <c r="S6" i="18" s="1"/>
  <c r="O17" i="18"/>
  <c r="N17" i="18"/>
  <c r="T16" i="18"/>
  <c r="T15" i="18"/>
  <c r="T14" i="18"/>
  <c r="T13" i="18"/>
  <c r="T12" i="18"/>
  <c r="T11" i="18"/>
  <c r="O10" i="18"/>
  <c r="N10" i="18"/>
  <c r="N9" i="18" s="1"/>
  <c r="T88" i="19"/>
  <c r="O87" i="19"/>
  <c r="N87" i="19"/>
  <c r="T86" i="19"/>
  <c r="O75" i="19"/>
  <c r="O74" i="19" s="1"/>
  <c r="N75" i="19"/>
  <c r="N74" i="19" s="1"/>
  <c r="T73" i="19"/>
  <c r="T72" i="19"/>
  <c r="T71" i="19"/>
  <c r="T70" i="19"/>
  <c r="T69" i="19"/>
  <c r="O68" i="19"/>
  <c r="N68" i="19"/>
  <c r="O29" i="19"/>
  <c r="N29" i="19"/>
  <c r="T24" i="19"/>
  <c r="O24" i="19"/>
  <c r="N24" i="19"/>
  <c r="T23" i="19"/>
  <c r="O23" i="19"/>
  <c r="S23" i="19" s="1"/>
  <c r="S8" i="19" s="1"/>
  <c r="S6" i="19" s="1"/>
  <c r="T17" i="19"/>
  <c r="O17" i="19"/>
  <c r="N17" i="19"/>
  <c r="T16" i="19"/>
  <c r="T15" i="19"/>
  <c r="T14" i="19"/>
  <c r="T13" i="19"/>
  <c r="T12" i="19"/>
  <c r="T11" i="19"/>
  <c r="O10" i="19"/>
  <c r="O9" i="19" s="1"/>
  <c r="N10" i="19"/>
  <c r="N9" i="19" s="1"/>
  <c r="T88" i="20"/>
  <c r="O87" i="20"/>
  <c r="N87" i="20"/>
  <c r="T86" i="20"/>
  <c r="O75" i="20"/>
  <c r="O74" i="20" s="1"/>
  <c r="N75" i="20"/>
  <c r="N74" i="20" s="1"/>
  <c r="T73" i="20"/>
  <c r="T72" i="20"/>
  <c r="T71" i="20"/>
  <c r="T70" i="20"/>
  <c r="T69" i="20"/>
  <c r="O68" i="20"/>
  <c r="N68" i="20"/>
  <c r="O29" i="20"/>
  <c r="N29" i="20"/>
  <c r="T24" i="20"/>
  <c r="O24" i="20"/>
  <c r="N24" i="20"/>
  <c r="T23" i="20"/>
  <c r="O23" i="20"/>
  <c r="S23" i="20" s="1"/>
  <c r="S8" i="20" s="1"/>
  <c r="S6" i="20" s="1"/>
  <c r="O17" i="20"/>
  <c r="N17" i="20"/>
  <c r="T16" i="20"/>
  <c r="T15" i="20"/>
  <c r="T14" i="20"/>
  <c r="T13" i="20"/>
  <c r="T12" i="20"/>
  <c r="T11" i="20"/>
  <c r="O10" i="20"/>
  <c r="N10" i="20"/>
  <c r="T88" i="21"/>
  <c r="O87" i="21"/>
  <c r="N87" i="21"/>
  <c r="T86" i="21"/>
  <c r="O75" i="21"/>
  <c r="O74" i="21" s="1"/>
  <c r="N75" i="21"/>
  <c r="N74" i="21" s="1"/>
  <c r="T73" i="21"/>
  <c r="T72" i="21"/>
  <c r="T71" i="21"/>
  <c r="T70" i="21"/>
  <c r="T69" i="21"/>
  <c r="O68" i="21"/>
  <c r="N68" i="21"/>
  <c r="O29" i="21"/>
  <c r="N29" i="21"/>
  <c r="O24" i="21"/>
  <c r="N24" i="21"/>
  <c r="T23" i="21"/>
  <c r="O23" i="21"/>
  <c r="S23" i="21" s="1"/>
  <c r="S8" i="21" s="1"/>
  <c r="S6" i="21" s="1"/>
  <c r="O17" i="21"/>
  <c r="N17" i="21"/>
  <c r="T16" i="21"/>
  <c r="T15" i="21"/>
  <c r="T14" i="21"/>
  <c r="T13" i="21"/>
  <c r="T12" i="21"/>
  <c r="T11" i="21"/>
  <c r="O10" i="21"/>
  <c r="O9" i="21" s="1"/>
  <c r="N10" i="21"/>
  <c r="T88" i="22"/>
  <c r="O87" i="22"/>
  <c r="N87" i="22"/>
  <c r="T86" i="22"/>
  <c r="O75" i="22"/>
  <c r="O74" i="22" s="1"/>
  <c r="N75" i="22"/>
  <c r="N74" i="22" s="1"/>
  <c r="T73" i="22"/>
  <c r="T72" i="22"/>
  <c r="T71" i="22"/>
  <c r="T70" i="22"/>
  <c r="T69" i="22"/>
  <c r="O68" i="22"/>
  <c r="N68" i="22"/>
  <c r="O29" i="22"/>
  <c r="N29" i="22"/>
  <c r="T24" i="22"/>
  <c r="O24" i="22"/>
  <c r="N24" i="22"/>
  <c r="T23" i="22"/>
  <c r="O23" i="22"/>
  <c r="S23" i="22" s="1"/>
  <c r="S8" i="22" s="1"/>
  <c r="S6" i="22" s="1"/>
  <c r="O17" i="22"/>
  <c r="N17" i="22"/>
  <c r="T16" i="22"/>
  <c r="T15" i="22"/>
  <c r="T14" i="22"/>
  <c r="T13" i="22"/>
  <c r="T12" i="22"/>
  <c r="T11" i="22"/>
  <c r="O10" i="22"/>
  <c r="O9" i="22" s="1"/>
  <c r="N10" i="22"/>
  <c r="N9" i="22" s="1"/>
  <c r="T88" i="23"/>
  <c r="O87" i="23"/>
  <c r="N87" i="23"/>
  <c r="T86" i="23"/>
  <c r="O75" i="23"/>
  <c r="O74" i="23" s="1"/>
  <c r="N75" i="23"/>
  <c r="N74" i="23" s="1"/>
  <c r="T73" i="23"/>
  <c r="T72" i="23"/>
  <c r="T71" i="23"/>
  <c r="T70" i="23"/>
  <c r="T69" i="23"/>
  <c r="O68" i="23"/>
  <c r="N68" i="23"/>
  <c r="O29" i="23"/>
  <c r="N29" i="23"/>
  <c r="T24" i="23"/>
  <c r="O24" i="23"/>
  <c r="N24" i="23"/>
  <c r="T23" i="23"/>
  <c r="O23" i="23"/>
  <c r="S23" i="23" s="1"/>
  <c r="S8" i="23" s="1"/>
  <c r="S6" i="23" s="1"/>
  <c r="O17" i="23"/>
  <c r="N17" i="23"/>
  <c r="T16" i="23"/>
  <c r="T15" i="23"/>
  <c r="T14" i="23"/>
  <c r="T13" i="23"/>
  <c r="T12" i="23"/>
  <c r="T11" i="23"/>
  <c r="O10" i="23"/>
  <c r="N10" i="23"/>
  <c r="N9" i="23" s="1"/>
  <c r="O87" i="82"/>
  <c r="N87" i="82"/>
  <c r="T86" i="82"/>
  <c r="O75" i="82"/>
  <c r="O74" i="82" s="1"/>
  <c r="N75" i="82"/>
  <c r="N74" i="82" s="1"/>
  <c r="T73" i="82"/>
  <c r="T72" i="82"/>
  <c r="T71" i="82"/>
  <c r="T70" i="82"/>
  <c r="T69" i="82"/>
  <c r="O68" i="82"/>
  <c r="N68" i="82"/>
  <c r="O29" i="82"/>
  <c r="N29" i="82"/>
  <c r="O24" i="82"/>
  <c r="N24" i="82"/>
  <c r="T23" i="82"/>
  <c r="O23" i="82"/>
  <c r="S23" i="82" s="1"/>
  <c r="S8" i="82" s="1"/>
  <c r="S6" i="82" s="1"/>
  <c r="O17" i="82"/>
  <c r="N17" i="82"/>
  <c r="T16" i="82"/>
  <c r="T15" i="82"/>
  <c r="T14" i="82"/>
  <c r="T13" i="82"/>
  <c r="T12" i="82"/>
  <c r="T11" i="82"/>
  <c r="O10" i="82"/>
  <c r="O9" i="82" s="1"/>
  <c r="N10" i="82"/>
  <c r="T88" i="24"/>
  <c r="O87" i="24"/>
  <c r="N87" i="24"/>
  <c r="T86" i="24"/>
  <c r="O75" i="24"/>
  <c r="O74" i="24" s="1"/>
  <c r="N75" i="24"/>
  <c r="N74" i="24" s="1"/>
  <c r="T73" i="24"/>
  <c r="T72" i="24"/>
  <c r="T71" i="24"/>
  <c r="T70" i="24"/>
  <c r="T69" i="24"/>
  <c r="O68" i="24"/>
  <c r="N68" i="24"/>
  <c r="O29" i="24"/>
  <c r="N29" i="24"/>
  <c r="O24" i="24"/>
  <c r="N24" i="24"/>
  <c r="T23" i="24"/>
  <c r="O23" i="24"/>
  <c r="S23" i="24" s="1"/>
  <c r="S8" i="24" s="1"/>
  <c r="S6" i="24" s="1"/>
  <c r="O17" i="24"/>
  <c r="N17" i="24"/>
  <c r="T16" i="24"/>
  <c r="T15" i="24"/>
  <c r="T14" i="24"/>
  <c r="T13" i="24"/>
  <c r="T12" i="24"/>
  <c r="T11" i="24"/>
  <c r="O10" i="24"/>
  <c r="O9" i="24" s="1"/>
  <c r="N10" i="24"/>
  <c r="N9" i="24" s="1"/>
  <c r="T88" i="25"/>
  <c r="O87" i="25"/>
  <c r="N87" i="25"/>
  <c r="T86" i="25"/>
  <c r="O75" i="25"/>
  <c r="O74" i="25" s="1"/>
  <c r="N75" i="25"/>
  <c r="N74" i="25" s="1"/>
  <c r="T73" i="25"/>
  <c r="T72" i="25"/>
  <c r="T71" i="25"/>
  <c r="T70" i="25"/>
  <c r="T69" i="25"/>
  <c r="O68" i="25"/>
  <c r="N68" i="25"/>
  <c r="O29" i="25"/>
  <c r="N29" i="25"/>
  <c r="T24" i="25"/>
  <c r="O24" i="25"/>
  <c r="N24" i="25"/>
  <c r="T23" i="25"/>
  <c r="O23" i="25"/>
  <c r="S23" i="25" s="1"/>
  <c r="S8" i="25" s="1"/>
  <c r="S6" i="25" s="1"/>
  <c r="O17" i="25"/>
  <c r="N17" i="25"/>
  <c r="T16" i="25"/>
  <c r="T15" i="25"/>
  <c r="T14" i="25"/>
  <c r="T13" i="25"/>
  <c r="T12" i="25"/>
  <c r="T11" i="25"/>
  <c r="O10" i="25"/>
  <c r="N10" i="25"/>
  <c r="N9" i="25" s="1"/>
  <c r="T88" i="26"/>
  <c r="O87" i="26"/>
  <c r="N87" i="26"/>
  <c r="T86" i="26"/>
  <c r="O75" i="26"/>
  <c r="O74" i="26" s="1"/>
  <c r="N75" i="26"/>
  <c r="N74" i="26" s="1"/>
  <c r="T73" i="26"/>
  <c r="T72" i="26"/>
  <c r="T71" i="26"/>
  <c r="T70" i="26"/>
  <c r="T69" i="26"/>
  <c r="O68" i="26"/>
  <c r="N68" i="26"/>
  <c r="O29" i="26"/>
  <c r="N29" i="26"/>
  <c r="T24" i="26"/>
  <c r="O24" i="26"/>
  <c r="N24" i="26"/>
  <c r="T23" i="26"/>
  <c r="O23" i="26"/>
  <c r="S23" i="26" s="1"/>
  <c r="S8" i="26" s="1"/>
  <c r="S6" i="26" s="1"/>
  <c r="O17" i="26"/>
  <c r="N17" i="26"/>
  <c r="T16" i="26"/>
  <c r="T15" i="26"/>
  <c r="T14" i="26"/>
  <c r="T13" i="26"/>
  <c r="T12" i="26"/>
  <c r="T11" i="26"/>
  <c r="O10" i="26"/>
  <c r="N10" i="26"/>
  <c r="N9" i="26" s="1"/>
  <c r="T88" i="27"/>
  <c r="O87" i="27"/>
  <c r="N87" i="27"/>
  <c r="T86" i="27"/>
  <c r="O75" i="27"/>
  <c r="O74" i="27" s="1"/>
  <c r="N75" i="27"/>
  <c r="N74" i="27" s="1"/>
  <c r="T73" i="27"/>
  <c r="T72" i="27"/>
  <c r="T71" i="27"/>
  <c r="T70" i="27"/>
  <c r="T69" i="27"/>
  <c r="O68" i="27"/>
  <c r="N68" i="27"/>
  <c r="O29" i="27"/>
  <c r="N29" i="27"/>
  <c r="O24" i="27"/>
  <c r="N24" i="27"/>
  <c r="T23" i="27"/>
  <c r="O23" i="27"/>
  <c r="S23" i="27" s="1"/>
  <c r="S8" i="27" s="1"/>
  <c r="S6" i="27" s="1"/>
  <c r="T17" i="27"/>
  <c r="O17" i="27"/>
  <c r="N17" i="27"/>
  <c r="T16" i="27"/>
  <c r="T15" i="27"/>
  <c r="T14" i="27"/>
  <c r="T13" i="27"/>
  <c r="T12" i="27"/>
  <c r="T11" i="27"/>
  <c r="O10" i="27"/>
  <c r="O9" i="27" s="1"/>
  <c r="N10" i="27"/>
  <c r="T88" i="28"/>
  <c r="O87" i="28"/>
  <c r="N87" i="28"/>
  <c r="T86" i="28"/>
  <c r="O75" i="28"/>
  <c r="O74" i="28" s="1"/>
  <c r="N75" i="28"/>
  <c r="N74" i="28" s="1"/>
  <c r="T73" i="28"/>
  <c r="T72" i="28"/>
  <c r="T71" i="28"/>
  <c r="T70" i="28"/>
  <c r="T69" i="28"/>
  <c r="O68" i="28"/>
  <c r="N68" i="28"/>
  <c r="O29" i="28"/>
  <c r="N29" i="28"/>
  <c r="T24" i="28"/>
  <c r="O24" i="28"/>
  <c r="N24" i="28"/>
  <c r="T23" i="28"/>
  <c r="O23" i="28"/>
  <c r="S23" i="28" s="1"/>
  <c r="S8" i="28" s="1"/>
  <c r="S6" i="28" s="1"/>
  <c r="O17" i="28"/>
  <c r="N17" i="28"/>
  <c r="T16" i="28"/>
  <c r="T15" i="28"/>
  <c r="T14" i="28"/>
  <c r="T13" i="28"/>
  <c r="T12" i="28"/>
  <c r="T11" i="28"/>
  <c r="O10" i="28"/>
  <c r="O9" i="28" s="1"/>
  <c r="N10" i="28"/>
  <c r="N9" i="28" s="1"/>
  <c r="T88" i="29"/>
  <c r="O87" i="29"/>
  <c r="N87" i="29"/>
  <c r="T86" i="29"/>
  <c r="O75" i="29"/>
  <c r="O74" i="29" s="1"/>
  <c r="N75" i="29"/>
  <c r="N74" i="29" s="1"/>
  <c r="T73" i="29"/>
  <c r="T72" i="29"/>
  <c r="T71" i="29"/>
  <c r="T70" i="29"/>
  <c r="T69" i="29"/>
  <c r="O68" i="29"/>
  <c r="N68" i="29"/>
  <c r="O29" i="29"/>
  <c r="N29" i="29"/>
  <c r="T24" i="29"/>
  <c r="O24" i="29"/>
  <c r="N24" i="29"/>
  <c r="T23" i="29"/>
  <c r="O23" i="29"/>
  <c r="S23" i="29" s="1"/>
  <c r="S8" i="29" s="1"/>
  <c r="S6" i="29" s="1"/>
  <c r="O17" i="29"/>
  <c r="N17" i="29"/>
  <c r="T16" i="29"/>
  <c r="T15" i="29"/>
  <c r="T14" i="29"/>
  <c r="T13" i="29"/>
  <c r="T12" i="29"/>
  <c r="T11" i="29"/>
  <c r="O10" i="29"/>
  <c r="O9" i="29" s="1"/>
  <c r="N10" i="29"/>
  <c r="N9" i="29" s="1"/>
  <c r="T88" i="30"/>
  <c r="O87" i="30"/>
  <c r="N87" i="30"/>
  <c r="T86" i="30"/>
  <c r="O75" i="30"/>
  <c r="O74" i="30" s="1"/>
  <c r="N75" i="30"/>
  <c r="N74" i="30" s="1"/>
  <c r="T73" i="30"/>
  <c r="T72" i="30"/>
  <c r="T71" i="30"/>
  <c r="T70" i="30"/>
  <c r="T69" i="30"/>
  <c r="O68" i="30"/>
  <c r="N68" i="30"/>
  <c r="O29" i="30"/>
  <c r="N29" i="30"/>
  <c r="T24" i="30"/>
  <c r="O24" i="30"/>
  <c r="N24" i="30"/>
  <c r="T23" i="30"/>
  <c r="O23" i="30"/>
  <c r="S23" i="30" s="1"/>
  <c r="S8" i="30" s="1"/>
  <c r="S6" i="30" s="1"/>
  <c r="O17" i="30"/>
  <c r="N17" i="30"/>
  <c r="T16" i="30"/>
  <c r="T15" i="30"/>
  <c r="T14" i="30"/>
  <c r="T13" i="30"/>
  <c r="T12" i="30"/>
  <c r="T11" i="30"/>
  <c r="O10" i="30"/>
  <c r="N10" i="30"/>
  <c r="N9" i="30" s="1"/>
  <c r="T88" i="31"/>
  <c r="O87" i="31"/>
  <c r="N87" i="31"/>
  <c r="T86" i="31"/>
  <c r="O75" i="31"/>
  <c r="O74" i="31" s="1"/>
  <c r="N75" i="31"/>
  <c r="N74" i="31" s="1"/>
  <c r="T73" i="31"/>
  <c r="T72" i="31"/>
  <c r="T71" i="31"/>
  <c r="T70" i="31"/>
  <c r="T69" i="31"/>
  <c r="O68" i="31"/>
  <c r="N68" i="31"/>
  <c r="O29" i="31"/>
  <c r="N29" i="31"/>
  <c r="O24" i="31"/>
  <c r="N24" i="31"/>
  <c r="T23" i="31"/>
  <c r="O23" i="31"/>
  <c r="S23" i="31" s="1"/>
  <c r="S8" i="31" s="1"/>
  <c r="S6" i="31" s="1"/>
  <c r="O17" i="31"/>
  <c r="N17" i="31"/>
  <c r="T16" i="31"/>
  <c r="T15" i="31"/>
  <c r="T14" i="31"/>
  <c r="T13" i="31"/>
  <c r="T12" i="31"/>
  <c r="T11" i="31"/>
  <c r="O10" i="31"/>
  <c r="N10" i="31"/>
  <c r="N9" i="31" s="1"/>
  <c r="O87" i="84"/>
  <c r="N87" i="84"/>
  <c r="T86" i="84"/>
  <c r="O75" i="84"/>
  <c r="O74" i="84" s="1"/>
  <c r="N75" i="84"/>
  <c r="N74" i="84" s="1"/>
  <c r="T73" i="84"/>
  <c r="T72" i="84"/>
  <c r="T71" i="84"/>
  <c r="T70" i="84"/>
  <c r="T69" i="84"/>
  <c r="O68" i="84"/>
  <c r="N68" i="84"/>
  <c r="O29" i="84"/>
  <c r="N29" i="84"/>
  <c r="O24" i="84"/>
  <c r="N24" i="84"/>
  <c r="T23" i="84"/>
  <c r="O23" i="84"/>
  <c r="S23" i="84" s="1"/>
  <c r="S8" i="84" s="1"/>
  <c r="S6" i="84" s="1"/>
  <c r="T17" i="84"/>
  <c r="O17" i="84"/>
  <c r="N17" i="84"/>
  <c r="T16" i="84"/>
  <c r="T15" i="84"/>
  <c r="T14" i="84"/>
  <c r="T13" i="84"/>
  <c r="T12" i="84"/>
  <c r="T11" i="84"/>
  <c r="O10" i="84"/>
  <c r="O9" i="84" s="1"/>
  <c r="N10" i="84"/>
  <c r="N9" i="84" s="1"/>
  <c r="T88" i="32"/>
  <c r="O87" i="32"/>
  <c r="N87" i="32"/>
  <c r="T86" i="32"/>
  <c r="O75" i="32"/>
  <c r="O74" i="32" s="1"/>
  <c r="N75" i="32"/>
  <c r="N74" i="32" s="1"/>
  <c r="T73" i="32"/>
  <c r="T72" i="32"/>
  <c r="T71" i="32"/>
  <c r="T70" i="32"/>
  <c r="T69" i="32"/>
  <c r="O68" i="32"/>
  <c r="N68" i="32"/>
  <c r="O29" i="32"/>
  <c r="N29" i="32"/>
  <c r="O24" i="32"/>
  <c r="N24" i="32"/>
  <c r="T23" i="32"/>
  <c r="O23" i="32"/>
  <c r="S23" i="32" s="1"/>
  <c r="S8" i="32" s="1"/>
  <c r="S6" i="32" s="1"/>
  <c r="T17" i="32"/>
  <c r="O17" i="32"/>
  <c r="N17" i="32"/>
  <c r="T16" i="32"/>
  <c r="T15" i="32"/>
  <c r="T14" i="32"/>
  <c r="T13" i="32"/>
  <c r="T12" i="32"/>
  <c r="T11" i="32"/>
  <c r="O10" i="32"/>
  <c r="O9" i="32" s="1"/>
  <c r="N10" i="32"/>
  <c r="N9" i="32" s="1"/>
  <c r="T88" i="33"/>
  <c r="O87" i="33"/>
  <c r="N87" i="33"/>
  <c r="T86" i="33"/>
  <c r="O75" i="33"/>
  <c r="O74" i="33" s="1"/>
  <c r="N75" i="33"/>
  <c r="N74" i="33" s="1"/>
  <c r="T73" i="33"/>
  <c r="T72" i="33"/>
  <c r="T71" i="33"/>
  <c r="T70" i="33"/>
  <c r="T69" i="33"/>
  <c r="O68" i="33"/>
  <c r="N68" i="33"/>
  <c r="O29" i="33"/>
  <c r="N29" i="33"/>
  <c r="O24" i="33"/>
  <c r="N24" i="33"/>
  <c r="T23" i="33"/>
  <c r="O23" i="33"/>
  <c r="S23" i="33" s="1"/>
  <c r="S8" i="33" s="1"/>
  <c r="S6" i="33" s="1"/>
  <c r="O17" i="33"/>
  <c r="N17" i="33"/>
  <c r="T16" i="33"/>
  <c r="T15" i="33"/>
  <c r="T14" i="33"/>
  <c r="T13" i="33"/>
  <c r="T12" i="33"/>
  <c r="T11" i="33"/>
  <c r="O10" i="33"/>
  <c r="N10" i="33"/>
  <c r="T88" i="34"/>
  <c r="O87" i="34"/>
  <c r="N87" i="34"/>
  <c r="T86" i="34"/>
  <c r="O75" i="34"/>
  <c r="O74" i="34" s="1"/>
  <c r="N75" i="34"/>
  <c r="N74" i="34" s="1"/>
  <c r="T73" i="34"/>
  <c r="T72" i="34"/>
  <c r="T71" i="34"/>
  <c r="T70" i="34"/>
  <c r="T69" i="34"/>
  <c r="O68" i="34"/>
  <c r="N68" i="34"/>
  <c r="O29" i="34"/>
  <c r="N29" i="34"/>
  <c r="O24" i="34"/>
  <c r="N24" i="34"/>
  <c r="T23" i="34"/>
  <c r="O23" i="34"/>
  <c r="S23" i="34" s="1"/>
  <c r="S8" i="34" s="1"/>
  <c r="S6" i="34" s="1"/>
  <c r="O17" i="34"/>
  <c r="N17" i="34"/>
  <c r="T16" i="34"/>
  <c r="T15" i="34"/>
  <c r="T14" i="34"/>
  <c r="T13" i="34"/>
  <c r="T12" i="34"/>
  <c r="T11" i="34"/>
  <c r="O10" i="34"/>
  <c r="O9" i="34" s="1"/>
  <c r="N10" i="34"/>
  <c r="N9" i="34" s="1"/>
  <c r="T88" i="35"/>
  <c r="O87" i="35"/>
  <c r="N87" i="35"/>
  <c r="T86" i="35"/>
  <c r="O75" i="35"/>
  <c r="O74" i="35" s="1"/>
  <c r="N75" i="35"/>
  <c r="N74" i="35" s="1"/>
  <c r="T73" i="35"/>
  <c r="T72" i="35"/>
  <c r="T71" i="35"/>
  <c r="T70" i="35"/>
  <c r="T69" i="35"/>
  <c r="O68" i="35"/>
  <c r="N68" i="35"/>
  <c r="O29" i="35"/>
  <c r="N29" i="35"/>
  <c r="O24" i="35"/>
  <c r="N24" i="35"/>
  <c r="T23" i="35"/>
  <c r="O23" i="35"/>
  <c r="S23" i="35" s="1"/>
  <c r="S8" i="35" s="1"/>
  <c r="S6" i="35" s="1"/>
  <c r="T17" i="35"/>
  <c r="O17" i="35"/>
  <c r="N17" i="35"/>
  <c r="T16" i="35"/>
  <c r="T15" i="35"/>
  <c r="T14" i="35"/>
  <c r="T13" i="35"/>
  <c r="T12" i="35"/>
  <c r="T11" i="35"/>
  <c r="O10" i="35"/>
  <c r="O9" i="35" s="1"/>
  <c r="N10" i="35"/>
  <c r="N9" i="35" s="1"/>
  <c r="T88" i="36"/>
  <c r="O87" i="36"/>
  <c r="N87" i="36"/>
  <c r="T86" i="36"/>
  <c r="O75" i="36"/>
  <c r="O74" i="36" s="1"/>
  <c r="N75" i="36"/>
  <c r="N74" i="36" s="1"/>
  <c r="T73" i="36"/>
  <c r="T72" i="36"/>
  <c r="T71" i="36"/>
  <c r="T70" i="36"/>
  <c r="T69" i="36"/>
  <c r="O68" i="36"/>
  <c r="N68" i="36"/>
  <c r="O29" i="36"/>
  <c r="N29" i="36"/>
  <c r="T24" i="36"/>
  <c r="O24" i="36"/>
  <c r="N24" i="36"/>
  <c r="T23" i="36"/>
  <c r="O23" i="36"/>
  <c r="S23" i="36" s="1"/>
  <c r="S8" i="36" s="1"/>
  <c r="S6" i="36" s="1"/>
  <c r="O17" i="36"/>
  <c r="N17" i="36"/>
  <c r="T16" i="36"/>
  <c r="T15" i="36"/>
  <c r="T14" i="36"/>
  <c r="T13" i="36"/>
  <c r="T12" i="36"/>
  <c r="T11" i="36"/>
  <c r="O10" i="36"/>
  <c r="O9" i="36" s="1"/>
  <c r="N10" i="36"/>
  <c r="N9" i="36" s="1"/>
  <c r="T88" i="37"/>
  <c r="O87" i="37"/>
  <c r="N87" i="37"/>
  <c r="T86" i="37"/>
  <c r="O75" i="37"/>
  <c r="O74" i="37" s="1"/>
  <c r="N75" i="37"/>
  <c r="N74" i="37" s="1"/>
  <c r="T73" i="37"/>
  <c r="T72" i="37"/>
  <c r="T71" i="37"/>
  <c r="T70" i="37"/>
  <c r="T69" i="37"/>
  <c r="O68" i="37"/>
  <c r="N68" i="37"/>
  <c r="O29" i="37"/>
  <c r="N29" i="37"/>
  <c r="T24" i="37"/>
  <c r="O24" i="37"/>
  <c r="N24" i="37"/>
  <c r="T23" i="37"/>
  <c r="O23" i="37"/>
  <c r="S23" i="37" s="1"/>
  <c r="S8" i="37" s="1"/>
  <c r="S6" i="37" s="1"/>
  <c r="O17" i="37"/>
  <c r="N17" i="37"/>
  <c r="T16" i="37"/>
  <c r="T15" i="37"/>
  <c r="T14" i="37"/>
  <c r="T13" i="37"/>
  <c r="T12" i="37"/>
  <c r="T11" i="37"/>
  <c r="O10" i="37"/>
  <c r="N10" i="37"/>
  <c r="T88" i="38"/>
  <c r="O87" i="38"/>
  <c r="N87" i="38"/>
  <c r="T86" i="38"/>
  <c r="O75" i="38"/>
  <c r="O74" i="38" s="1"/>
  <c r="N75" i="38"/>
  <c r="N74" i="38" s="1"/>
  <c r="T73" i="38"/>
  <c r="T72" i="38"/>
  <c r="T71" i="38"/>
  <c r="T70" i="38"/>
  <c r="T69" i="38"/>
  <c r="O68" i="38"/>
  <c r="N68" i="38"/>
  <c r="O29" i="38"/>
  <c r="N29" i="38"/>
  <c r="O24" i="38"/>
  <c r="N24" i="38"/>
  <c r="T23" i="38"/>
  <c r="O23" i="38"/>
  <c r="S23" i="38" s="1"/>
  <c r="S8" i="38" s="1"/>
  <c r="S6" i="38" s="1"/>
  <c r="O17" i="38"/>
  <c r="N17" i="38"/>
  <c r="T16" i="38"/>
  <c r="T15" i="38"/>
  <c r="T14" i="38"/>
  <c r="T13" i="38"/>
  <c r="T12" i="38"/>
  <c r="T11" i="38"/>
  <c r="O10" i="38"/>
  <c r="N10" i="38"/>
  <c r="T88" i="39"/>
  <c r="O87" i="39"/>
  <c r="N87" i="39"/>
  <c r="T86" i="39"/>
  <c r="O75" i="39"/>
  <c r="O74" i="39" s="1"/>
  <c r="N75" i="39"/>
  <c r="N74" i="39" s="1"/>
  <c r="T73" i="39"/>
  <c r="T72" i="39"/>
  <c r="T71" i="39"/>
  <c r="T70" i="39"/>
  <c r="T69" i="39"/>
  <c r="O68" i="39"/>
  <c r="N68" i="39"/>
  <c r="O29" i="39"/>
  <c r="N29" i="39"/>
  <c r="O24" i="39"/>
  <c r="N24" i="39"/>
  <c r="T23" i="39"/>
  <c r="O23" i="39"/>
  <c r="S23" i="39" s="1"/>
  <c r="S8" i="39" s="1"/>
  <c r="S6" i="39" s="1"/>
  <c r="T17" i="39"/>
  <c r="O17" i="39"/>
  <c r="N17" i="39"/>
  <c r="T16" i="39"/>
  <c r="T15" i="39"/>
  <c r="T14" i="39"/>
  <c r="T13" i="39"/>
  <c r="T12" i="39"/>
  <c r="T11" i="39"/>
  <c r="O10" i="39"/>
  <c r="O9" i="39" s="1"/>
  <c r="N10" i="39"/>
  <c r="N9" i="39" s="1"/>
  <c r="T88" i="40"/>
  <c r="O87" i="40"/>
  <c r="N87" i="40"/>
  <c r="T86" i="40"/>
  <c r="O75" i="40"/>
  <c r="O74" i="40" s="1"/>
  <c r="N75" i="40"/>
  <c r="N74" i="40" s="1"/>
  <c r="T73" i="40"/>
  <c r="T72" i="40"/>
  <c r="T71" i="40"/>
  <c r="T70" i="40"/>
  <c r="T69" i="40"/>
  <c r="O68" i="40"/>
  <c r="N68" i="40"/>
  <c r="O29" i="40"/>
  <c r="N29" i="40"/>
  <c r="O24" i="40"/>
  <c r="N24" i="40"/>
  <c r="T23" i="40"/>
  <c r="O23" i="40"/>
  <c r="S23" i="40" s="1"/>
  <c r="S8" i="40" s="1"/>
  <c r="S6" i="40" s="1"/>
  <c r="O17" i="40"/>
  <c r="N17" i="40"/>
  <c r="T16" i="40"/>
  <c r="T15" i="40"/>
  <c r="T14" i="40"/>
  <c r="T13" i="40"/>
  <c r="T12" i="40"/>
  <c r="T11" i="40"/>
  <c r="O10" i="40"/>
  <c r="O9" i="40" s="1"/>
  <c r="N10" i="40"/>
  <c r="N9" i="40" s="1"/>
  <c r="T88" i="41"/>
  <c r="O87" i="41"/>
  <c r="N87" i="41"/>
  <c r="T86" i="41"/>
  <c r="O75" i="41"/>
  <c r="O74" i="41" s="1"/>
  <c r="N75" i="41"/>
  <c r="N74" i="41" s="1"/>
  <c r="T73" i="41"/>
  <c r="T72" i="41"/>
  <c r="T71" i="41"/>
  <c r="T70" i="41"/>
  <c r="T69" i="41"/>
  <c r="O68" i="41"/>
  <c r="N68" i="41"/>
  <c r="O29" i="41"/>
  <c r="N29" i="41"/>
  <c r="T24" i="41"/>
  <c r="O24" i="41"/>
  <c r="N24" i="41"/>
  <c r="T23" i="41"/>
  <c r="O23" i="41"/>
  <c r="S23" i="41" s="1"/>
  <c r="S8" i="41" s="1"/>
  <c r="S6" i="41" s="1"/>
  <c r="O17" i="41"/>
  <c r="N17" i="41"/>
  <c r="T16" i="41"/>
  <c r="T15" i="41"/>
  <c r="T14" i="41"/>
  <c r="T13" i="41"/>
  <c r="T12" i="41"/>
  <c r="T11" i="41"/>
  <c r="O10" i="41"/>
  <c r="O9" i="41" s="1"/>
  <c r="N10" i="41"/>
  <c r="N9" i="41" s="1"/>
  <c r="T88" i="42"/>
  <c r="O87" i="42"/>
  <c r="N87" i="42"/>
  <c r="T86" i="42"/>
  <c r="O75" i="42"/>
  <c r="O74" i="42" s="1"/>
  <c r="N75" i="42"/>
  <c r="N74" i="42" s="1"/>
  <c r="T73" i="42"/>
  <c r="T72" i="42"/>
  <c r="T71" i="42"/>
  <c r="T70" i="42"/>
  <c r="T69" i="42"/>
  <c r="O68" i="42"/>
  <c r="N68" i="42"/>
  <c r="O29" i="42"/>
  <c r="N29" i="42"/>
  <c r="T24" i="42"/>
  <c r="O24" i="42"/>
  <c r="N24" i="42"/>
  <c r="T23" i="42"/>
  <c r="O23" i="42"/>
  <c r="S23" i="42" s="1"/>
  <c r="S8" i="42" s="1"/>
  <c r="S6" i="42" s="1"/>
  <c r="T17" i="42"/>
  <c r="O17" i="42"/>
  <c r="N17" i="42"/>
  <c r="T16" i="42"/>
  <c r="T15" i="42"/>
  <c r="T14" i="42"/>
  <c r="T13" i="42"/>
  <c r="T12" i="42"/>
  <c r="T11" i="42"/>
  <c r="O10" i="42"/>
  <c r="N10" i="42"/>
  <c r="N9" i="42" s="1"/>
  <c r="T88" i="43"/>
  <c r="O87" i="43"/>
  <c r="N87" i="43"/>
  <c r="T86" i="43"/>
  <c r="O75" i="43"/>
  <c r="O74" i="43" s="1"/>
  <c r="N75" i="43"/>
  <c r="N74" i="43" s="1"/>
  <c r="T73" i="43"/>
  <c r="T72" i="43"/>
  <c r="T71" i="43"/>
  <c r="T70" i="43"/>
  <c r="T69" i="43"/>
  <c r="O68" i="43"/>
  <c r="N68" i="43"/>
  <c r="O29" i="43"/>
  <c r="N29" i="43"/>
  <c r="O24" i="43"/>
  <c r="N24" i="43"/>
  <c r="T23" i="43"/>
  <c r="O23" i="43"/>
  <c r="S23" i="43" s="1"/>
  <c r="S8" i="43" s="1"/>
  <c r="S6" i="43" s="1"/>
  <c r="T17" i="43"/>
  <c r="O17" i="43"/>
  <c r="N17" i="43"/>
  <c r="T16" i="43"/>
  <c r="T15" i="43"/>
  <c r="T14" i="43"/>
  <c r="T13" i="43"/>
  <c r="T12" i="43"/>
  <c r="T11" i="43"/>
  <c r="O10" i="43"/>
  <c r="O9" i="43" s="1"/>
  <c r="N10" i="43"/>
  <c r="N9" i="43" s="1"/>
  <c r="O87" i="85"/>
  <c r="N87" i="85"/>
  <c r="T86" i="85"/>
  <c r="O75" i="85"/>
  <c r="O74" i="85" s="1"/>
  <c r="N75" i="85"/>
  <c r="N74" i="85" s="1"/>
  <c r="T73" i="85"/>
  <c r="T72" i="85"/>
  <c r="T71" i="85"/>
  <c r="T70" i="85"/>
  <c r="T69" i="85"/>
  <c r="O68" i="85"/>
  <c r="N68" i="85"/>
  <c r="O29" i="85"/>
  <c r="N29" i="85"/>
  <c r="O24" i="85"/>
  <c r="N24" i="85"/>
  <c r="T23" i="85"/>
  <c r="O23" i="85"/>
  <c r="S23" i="85" s="1"/>
  <c r="S8" i="85" s="1"/>
  <c r="S6" i="85" s="1"/>
  <c r="T17" i="85"/>
  <c r="O17" i="85"/>
  <c r="N17" i="85"/>
  <c r="T16" i="85"/>
  <c r="T15" i="85"/>
  <c r="T14" i="85"/>
  <c r="T13" i="85"/>
  <c r="T12" i="85"/>
  <c r="T11" i="85"/>
  <c r="O10" i="85"/>
  <c r="O9" i="85" s="1"/>
  <c r="N10" i="85"/>
  <c r="N9" i="85" s="1"/>
  <c r="T88" i="44"/>
  <c r="O87" i="44"/>
  <c r="N87" i="44"/>
  <c r="T86" i="44"/>
  <c r="O75" i="44"/>
  <c r="O74" i="44" s="1"/>
  <c r="N75" i="44"/>
  <c r="N74" i="44" s="1"/>
  <c r="T73" i="44"/>
  <c r="T72" i="44"/>
  <c r="T71" i="44"/>
  <c r="T70" i="44"/>
  <c r="T69" i="44"/>
  <c r="O68" i="44"/>
  <c r="N68" i="44"/>
  <c r="O29" i="44"/>
  <c r="N29" i="44"/>
  <c r="T24" i="44"/>
  <c r="O24" i="44"/>
  <c r="N24" i="44"/>
  <c r="T23" i="44"/>
  <c r="O23" i="44"/>
  <c r="S23" i="44" s="1"/>
  <c r="S8" i="44" s="1"/>
  <c r="S6" i="44" s="1"/>
  <c r="O17" i="44"/>
  <c r="N17" i="44"/>
  <c r="T16" i="44"/>
  <c r="T15" i="44"/>
  <c r="T14" i="44"/>
  <c r="T13" i="44"/>
  <c r="T12" i="44"/>
  <c r="T11" i="44"/>
  <c r="O10" i="44"/>
  <c r="O9" i="44" s="1"/>
  <c r="N10" i="44"/>
  <c r="N9" i="44" s="1"/>
  <c r="T88" i="45"/>
  <c r="O87" i="45"/>
  <c r="N87" i="45"/>
  <c r="T86" i="45"/>
  <c r="O75" i="45"/>
  <c r="O74" i="45" s="1"/>
  <c r="N75" i="45"/>
  <c r="N74" i="45" s="1"/>
  <c r="T73" i="45"/>
  <c r="T72" i="45"/>
  <c r="T71" i="45"/>
  <c r="T70" i="45"/>
  <c r="T69" i="45"/>
  <c r="O68" i="45"/>
  <c r="N68" i="45"/>
  <c r="O29" i="45"/>
  <c r="N29" i="45"/>
  <c r="O24" i="45"/>
  <c r="N24" i="45"/>
  <c r="T23" i="45"/>
  <c r="O23" i="45"/>
  <c r="S23" i="45" s="1"/>
  <c r="S8" i="45" s="1"/>
  <c r="S6" i="45" s="1"/>
  <c r="T17" i="45"/>
  <c r="O17" i="45"/>
  <c r="N17" i="45"/>
  <c r="T16" i="45"/>
  <c r="T15" i="45"/>
  <c r="T14" i="45"/>
  <c r="T13" i="45"/>
  <c r="T12" i="45"/>
  <c r="T11" i="45"/>
  <c r="O10" i="45"/>
  <c r="O9" i="45" s="1"/>
  <c r="N10" i="45"/>
  <c r="N9" i="45" s="1"/>
  <c r="T88" i="46"/>
  <c r="O87" i="46"/>
  <c r="N87" i="46"/>
  <c r="T86" i="46"/>
  <c r="O75" i="46"/>
  <c r="O74" i="46" s="1"/>
  <c r="N75" i="46"/>
  <c r="N74" i="46" s="1"/>
  <c r="T73" i="46"/>
  <c r="T72" i="46"/>
  <c r="T71" i="46"/>
  <c r="T70" i="46"/>
  <c r="T69" i="46"/>
  <c r="O68" i="46"/>
  <c r="N68" i="46"/>
  <c r="O29" i="46"/>
  <c r="N29" i="46"/>
  <c r="T24" i="46"/>
  <c r="O24" i="46"/>
  <c r="N24" i="46"/>
  <c r="T23" i="46"/>
  <c r="O23" i="46"/>
  <c r="S23" i="46" s="1"/>
  <c r="S8" i="46" s="1"/>
  <c r="S6" i="46" s="1"/>
  <c r="O17" i="46"/>
  <c r="N17" i="46"/>
  <c r="T16" i="46"/>
  <c r="T15" i="46"/>
  <c r="T14" i="46"/>
  <c r="T13" i="46"/>
  <c r="T12" i="46"/>
  <c r="T11" i="46"/>
  <c r="O10" i="46"/>
  <c r="O9" i="46" s="1"/>
  <c r="N10" i="46"/>
  <c r="N9" i="46" s="1"/>
  <c r="T88" i="47"/>
  <c r="O87" i="47"/>
  <c r="N87" i="47"/>
  <c r="T86" i="47"/>
  <c r="O75" i="47"/>
  <c r="O74" i="47" s="1"/>
  <c r="N75" i="47"/>
  <c r="N74" i="47" s="1"/>
  <c r="T73" i="47"/>
  <c r="T72" i="47"/>
  <c r="T71" i="47"/>
  <c r="T70" i="47"/>
  <c r="T69" i="47"/>
  <c r="O68" i="47"/>
  <c r="N68" i="47"/>
  <c r="O29" i="47"/>
  <c r="N29" i="47"/>
  <c r="T24" i="47"/>
  <c r="O24" i="47"/>
  <c r="N24" i="47"/>
  <c r="T23" i="47"/>
  <c r="O23" i="47"/>
  <c r="S23" i="47" s="1"/>
  <c r="S8" i="47" s="1"/>
  <c r="S6" i="47" s="1"/>
  <c r="O17" i="47"/>
  <c r="N17" i="47"/>
  <c r="T16" i="47"/>
  <c r="T15" i="47"/>
  <c r="T14" i="47"/>
  <c r="T13" i="47"/>
  <c r="T12" i="47"/>
  <c r="T11" i="47"/>
  <c r="O10" i="47"/>
  <c r="N10" i="47"/>
  <c r="N9" i="47" s="1"/>
  <c r="T88" i="48"/>
  <c r="O87" i="48"/>
  <c r="N87" i="48"/>
  <c r="T86" i="48"/>
  <c r="O75" i="48"/>
  <c r="O74" i="48" s="1"/>
  <c r="N75" i="48"/>
  <c r="N74" i="48" s="1"/>
  <c r="T73" i="48"/>
  <c r="T72" i="48"/>
  <c r="T71" i="48"/>
  <c r="T70" i="48"/>
  <c r="T69" i="48"/>
  <c r="O68" i="48"/>
  <c r="N68" i="48"/>
  <c r="O29" i="48"/>
  <c r="N29" i="48"/>
  <c r="T24" i="48"/>
  <c r="O24" i="48"/>
  <c r="N24" i="48"/>
  <c r="T23" i="48"/>
  <c r="O23" i="48"/>
  <c r="S23" i="48" s="1"/>
  <c r="S8" i="48" s="1"/>
  <c r="S6" i="48" s="1"/>
  <c r="O17" i="48"/>
  <c r="N17" i="48"/>
  <c r="T16" i="48"/>
  <c r="T15" i="48"/>
  <c r="T14" i="48"/>
  <c r="T13" i="48"/>
  <c r="T12" i="48"/>
  <c r="T11" i="48"/>
  <c r="O10" i="48"/>
  <c r="O9" i="48" s="1"/>
  <c r="N10" i="48"/>
  <c r="N9" i="48" s="1"/>
  <c r="T88" i="49"/>
  <c r="O87" i="49"/>
  <c r="N87" i="49"/>
  <c r="T86" i="49"/>
  <c r="O75" i="49"/>
  <c r="O74" i="49" s="1"/>
  <c r="N75" i="49"/>
  <c r="N74" i="49" s="1"/>
  <c r="T73" i="49"/>
  <c r="T72" i="49"/>
  <c r="T71" i="49"/>
  <c r="T70" i="49"/>
  <c r="T69" i="49"/>
  <c r="O68" i="49"/>
  <c r="N68" i="49"/>
  <c r="O29" i="49"/>
  <c r="N29" i="49"/>
  <c r="O24" i="49"/>
  <c r="N24" i="49"/>
  <c r="T23" i="49"/>
  <c r="O23" i="49"/>
  <c r="S23" i="49" s="1"/>
  <c r="S8" i="49" s="1"/>
  <c r="S6" i="49" s="1"/>
  <c r="T17" i="49"/>
  <c r="O17" i="49"/>
  <c r="N17" i="49"/>
  <c r="T16" i="49"/>
  <c r="T15" i="49"/>
  <c r="T14" i="49"/>
  <c r="T13" i="49"/>
  <c r="T12" i="49"/>
  <c r="T11" i="49"/>
  <c r="O10" i="49"/>
  <c r="O9" i="49" s="1"/>
  <c r="N10" i="49"/>
  <c r="N9" i="49" s="1"/>
  <c r="T88" i="50"/>
  <c r="O87" i="50"/>
  <c r="N87" i="50"/>
  <c r="T86" i="50"/>
  <c r="O75" i="50"/>
  <c r="O74" i="50" s="1"/>
  <c r="N75" i="50"/>
  <c r="N74" i="50" s="1"/>
  <c r="T73" i="50"/>
  <c r="T72" i="50"/>
  <c r="T71" i="50"/>
  <c r="T70" i="50"/>
  <c r="T69" i="50"/>
  <c r="O68" i="50"/>
  <c r="N68" i="50"/>
  <c r="O29" i="50"/>
  <c r="N29" i="50"/>
  <c r="T24" i="50"/>
  <c r="O24" i="50"/>
  <c r="N24" i="50"/>
  <c r="T23" i="50"/>
  <c r="O23" i="50"/>
  <c r="S23" i="50" s="1"/>
  <c r="S8" i="50" s="1"/>
  <c r="S6" i="50" s="1"/>
  <c r="O17" i="50"/>
  <c r="N17" i="50"/>
  <c r="T16" i="50"/>
  <c r="T15" i="50"/>
  <c r="T14" i="50"/>
  <c r="T13" i="50"/>
  <c r="T12" i="50"/>
  <c r="T11" i="50"/>
  <c r="O10" i="50"/>
  <c r="O9" i="50" s="1"/>
  <c r="N10" i="50"/>
  <c r="N9" i="50" s="1"/>
  <c r="T88" i="51"/>
  <c r="O87" i="51"/>
  <c r="N87" i="51"/>
  <c r="T86" i="51"/>
  <c r="O75" i="51"/>
  <c r="O74" i="51" s="1"/>
  <c r="N75" i="51"/>
  <c r="N74" i="51" s="1"/>
  <c r="T73" i="51"/>
  <c r="T72" i="51"/>
  <c r="T71" i="51"/>
  <c r="T70" i="51"/>
  <c r="T69" i="51"/>
  <c r="O68" i="51"/>
  <c r="N68" i="51"/>
  <c r="O29" i="51"/>
  <c r="N29" i="51"/>
  <c r="T24" i="51"/>
  <c r="O24" i="51"/>
  <c r="N24" i="51"/>
  <c r="T23" i="51"/>
  <c r="O23" i="51"/>
  <c r="S23" i="51" s="1"/>
  <c r="S8" i="51" s="1"/>
  <c r="S6" i="51" s="1"/>
  <c r="O17" i="51"/>
  <c r="N17" i="51"/>
  <c r="T16" i="51"/>
  <c r="T15" i="51"/>
  <c r="T14" i="51"/>
  <c r="T13" i="51"/>
  <c r="T12" i="51"/>
  <c r="T11" i="51"/>
  <c r="O10" i="51"/>
  <c r="N10" i="51"/>
  <c r="N9" i="51" s="1"/>
  <c r="O87" i="86"/>
  <c r="N87" i="86"/>
  <c r="T86" i="86"/>
  <c r="O75" i="86"/>
  <c r="O74" i="86" s="1"/>
  <c r="N75" i="86"/>
  <c r="N74" i="86" s="1"/>
  <c r="T73" i="86"/>
  <c r="T72" i="86"/>
  <c r="T71" i="86"/>
  <c r="T70" i="86"/>
  <c r="T69" i="86"/>
  <c r="O68" i="86"/>
  <c r="N68" i="86"/>
  <c r="O29" i="86"/>
  <c r="N29" i="86"/>
  <c r="O24" i="86"/>
  <c r="N24" i="86"/>
  <c r="T23" i="86"/>
  <c r="O23" i="86"/>
  <c r="S23" i="86" s="1"/>
  <c r="S8" i="86" s="1"/>
  <c r="S6" i="86" s="1"/>
  <c r="O17" i="86"/>
  <c r="N17" i="86"/>
  <c r="T16" i="86"/>
  <c r="T15" i="86"/>
  <c r="T14" i="86"/>
  <c r="T13" i="86"/>
  <c r="T12" i="86"/>
  <c r="T11" i="86"/>
  <c r="O10" i="86"/>
  <c r="N10" i="86"/>
  <c r="N9" i="86" s="1"/>
  <c r="T88" i="52"/>
  <c r="O87" i="52"/>
  <c r="N87" i="52"/>
  <c r="T86" i="52"/>
  <c r="O75" i="52"/>
  <c r="O74" i="52" s="1"/>
  <c r="N75" i="52"/>
  <c r="N74" i="52" s="1"/>
  <c r="T73" i="52"/>
  <c r="T72" i="52"/>
  <c r="T71" i="52"/>
  <c r="T70" i="52"/>
  <c r="T69" i="52"/>
  <c r="O68" i="52"/>
  <c r="N68" i="52"/>
  <c r="O29" i="52"/>
  <c r="N29" i="52"/>
  <c r="T24" i="52"/>
  <c r="O24" i="52"/>
  <c r="N24" i="52"/>
  <c r="T23" i="52"/>
  <c r="O23" i="52"/>
  <c r="S23" i="52" s="1"/>
  <c r="S8" i="52" s="1"/>
  <c r="S6" i="52" s="1"/>
  <c r="O17" i="52"/>
  <c r="N17" i="52"/>
  <c r="T16" i="52"/>
  <c r="T15" i="52"/>
  <c r="T14" i="52"/>
  <c r="T13" i="52"/>
  <c r="T12" i="52"/>
  <c r="T11" i="52"/>
  <c r="O10" i="52"/>
  <c r="O9" i="52" s="1"/>
  <c r="N10" i="52"/>
  <c r="N9" i="52" s="1"/>
  <c r="T88" i="53"/>
  <c r="O87" i="53"/>
  <c r="N87" i="53"/>
  <c r="T86" i="53"/>
  <c r="O75" i="53"/>
  <c r="O74" i="53" s="1"/>
  <c r="N75" i="53"/>
  <c r="N74" i="53" s="1"/>
  <c r="T73" i="53"/>
  <c r="T72" i="53"/>
  <c r="T71" i="53"/>
  <c r="T70" i="53"/>
  <c r="T69" i="53"/>
  <c r="O68" i="53"/>
  <c r="N68" i="53"/>
  <c r="O29" i="53"/>
  <c r="N29" i="53"/>
  <c r="T24" i="53"/>
  <c r="O24" i="53"/>
  <c r="N24" i="53"/>
  <c r="T23" i="53"/>
  <c r="O23" i="53"/>
  <c r="S23" i="53" s="1"/>
  <c r="S8" i="53" s="1"/>
  <c r="S6" i="53" s="1"/>
  <c r="O17" i="53"/>
  <c r="N17" i="53"/>
  <c r="T16" i="53"/>
  <c r="T15" i="53"/>
  <c r="T14" i="53"/>
  <c r="T13" i="53"/>
  <c r="T12" i="53"/>
  <c r="T11" i="53"/>
  <c r="O10" i="53"/>
  <c r="O9" i="53" s="1"/>
  <c r="N10" i="53"/>
  <c r="N9" i="53" s="1"/>
  <c r="T88" i="54"/>
  <c r="O87" i="54"/>
  <c r="N87" i="54"/>
  <c r="T86" i="54"/>
  <c r="O75" i="54"/>
  <c r="O74" i="54" s="1"/>
  <c r="N75" i="54"/>
  <c r="N74" i="54" s="1"/>
  <c r="T73" i="54"/>
  <c r="T72" i="54"/>
  <c r="T71" i="54"/>
  <c r="T70" i="54"/>
  <c r="T69" i="54"/>
  <c r="O68" i="54"/>
  <c r="N68" i="54"/>
  <c r="O29" i="54"/>
  <c r="N29" i="54"/>
  <c r="O24" i="54"/>
  <c r="N24" i="54"/>
  <c r="T23" i="54"/>
  <c r="O23" i="54"/>
  <c r="S23" i="54" s="1"/>
  <c r="S8" i="54" s="1"/>
  <c r="S6" i="54" s="1"/>
  <c r="T17" i="54"/>
  <c r="O17" i="54"/>
  <c r="N17" i="54"/>
  <c r="T16" i="54"/>
  <c r="T15" i="54"/>
  <c r="T14" i="54"/>
  <c r="T13" i="54"/>
  <c r="T12" i="54"/>
  <c r="T11" i="54"/>
  <c r="O10" i="54"/>
  <c r="O9" i="54" s="1"/>
  <c r="N10" i="54"/>
  <c r="T88" i="55"/>
  <c r="O87" i="55"/>
  <c r="N87" i="55"/>
  <c r="T86" i="55"/>
  <c r="O75" i="55"/>
  <c r="O74" i="55" s="1"/>
  <c r="N75" i="55"/>
  <c r="N74" i="55" s="1"/>
  <c r="T73" i="55"/>
  <c r="T72" i="55"/>
  <c r="T71" i="55"/>
  <c r="T70" i="55"/>
  <c r="T69" i="55"/>
  <c r="O68" i="55"/>
  <c r="N68" i="55"/>
  <c r="O29" i="55"/>
  <c r="N29" i="55"/>
  <c r="O24" i="55"/>
  <c r="N24" i="55"/>
  <c r="T23" i="55"/>
  <c r="O23" i="55"/>
  <c r="S23" i="55" s="1"/>
  <c r="S8" i="55" s="1"/>
  <c r="S6" i="55" s="1"/>
  <c r="O17" i="55"/>
  <c r="N17" i="55"/>
  <c r="T16" i="55"/>
  <c r="T15" i="55"/>
  <c r="T14" i="55"/>
  <c r="T13" i="55"/>
  <c r="T12" i="55"/>
  <c r="T11" i="55"/>
  <c r="O10" i="55"/>
  <c r="N10" i="55"/>
  <c r="T88" i="56"/>
  <c r="O87" i="56"/>
  <c r="N87" i="56"/>
  <c r="T86" i="56"/>
  <c r="O75" i="56"/>
  <c r="O74" i="56" s="1"/>
  <c r="N75" i="56"/>
  <c r="N74" i="56" s="1"/>
  <c r="T73" i="56"/>
  <c r="T72" i="56"/>
  <c r="T71" i="56"/>
  <c r="T70" i="56"/>
  <c r="T69" i="56"/>
  <c r="O68" i="56"/>
  <c r="N68" i="56"/>
  <c r="O29" i="56"/>
  <c r="N29" i="56"/>
  <c r="O24" i="56"/>
  <c r="N24" i="56"/>
  <c r="T23" i="56"/>
  <c r="O23" i="56"/>
  <c r="S23" i="56" s="1"/>
  <c r="S8" i="56" s="1"/>
  <c r="S6" i="56" s="1"/>
  <c r="O17" i="56"/>
  <c r="N17" i="56"/>
  <c r="T16" i="56"/>
  <c r="T15" i="56"/>
  <c r="T14" i="56"/>
  <c r="T13" i="56"/>
  <c r="T12" i="56"/>
  <c r="T11" i="56"/>
  <c r="O10" i="56"/>
  <c r="N10" i="56"/>
  <c r="T88" i="57"/>
  <c r="O87" i="57"/>
  <c r="N87" i="57"/>
  <c r="T86" i="57"/>
  <c r="O75" i="57"/>
  <c r="O74" i="57" s="1"/>
  <c r="N75" i="57"/>
  <c r="N74" i="57" s="1"/>
  <c r="T73" i="57"/>
  <c r="T72" i="57"/>
  <c r="T71" i="57"/>
  <c r="T70" i="57"/>
  <c r="T69" i="57"/>
  <c r="O68" i="57"/>
  <c r="N68" i="57"/>
  <c r="O29" i="57"/>
  <c r="N29" i="57"/>
  <c r="O24" i="57"/>
  <c r="N24" i="57"/>
  <c r="T23" i="57"/>
  <c r="O23" i="57"/>
  <c r="S23" i="57" s="1"/>
  <c r="S8" i="57" s="1"/>
  <c r="S6" i="57" s="1"/>
  <c r="O17" i="57"/>
  <c r="N17" i="57"/>
  <c r="T16" i="57"/>
  <c r="T15" i="57"/>
  <c r="T14" i="57"/>
  <c r="T13" i="57"/>
  <c r="T12" i="57"/>
  <c r="T11" i="57"/>
  <c r="O10" i="57"/>
  <c r="O9" i="57" s="1"/>
  <c r="N10" i="57"/>
  <c r="T88" i="58"/>
  <c r="O87" i="58"/>
  <c r="N87" i="58"/>
  <c r="T86" i="58"/>
  <c r="O75" i="58"/>
  <c r="O74" i="58" s="1"/>
  <c r="N75" i="58"/>
  <c r="N74" i="58" s="1"/>
  <c r="T73" i="58"/>
  <c r="T72" i="58"/>
  <c r="T71" i="58"/>
  <c r="T70" i="58"/>
  <c r="T69" i="58"/>
  <c r="O68" i="58"/>
  <c r="N68" i="58"/>
  <c r="O29" i="58"/>
  <c r="N29" i="58"/>
  <c r="O24" i="58"/>
  <c r="N24" i="58"/>
  <c r="T23" i="58"/>
  <c r="O23" i="58"/>
  <c r="S23" i="58" s="1"/>
  <c r="S8" i="58" s="1"/>
  <c r="S6" i="58" s="1"/>
  <c r="O17" i="58"/>
  <c r="N17" i="58"/>
  <c r="T16" i="58"/>
  <c r="T15" i="58"/>
  <c r="T14" i="58"/>
  <c r="T13" i="58"/>
  <c r="T12" i="58"/>
  <c r="T11" i="58"/>
  <c r="O10" i="58"/>
  <c r="N10" i="58"/>
  <c r="T88" i="59"/>
  <c r="O87" i="59"/>
  <c r="N87" i="59"/>
  <c r="T86" i="59"/>
  <c r="O75" i="59"/>
  <c r="O74" i="59" s="1"/>
  <c r="N75" i="59"/>
  <c r="N74" i="59" s="1"/>
  <c r="T73" i="59"/>
  <c r="T72" i="59"/>
  <c r="T71" i="59"/>
  <c r="T70" i="59"/>
  <c r="T69" i="59"/>
  <c r="O68" i="59"/>
  <c r="N68" i="59"/>
  <c r="O29" i="59"/>
  <c r="N29" i="59"/>
  <c r="O24" i="59"/>
  <c r="N24" i="59"/>
  <c r="T23" i="59"/>
  <c r="O23" i="59"/>
  <c r="S23" i="59" s="1"/>
  <c r="S8" i="59" s="1"/>
  <c r="S6" i="59" s="1"/>
  <c r="O17" i="59"/>
  <c r="N17" i="59"/>
  <c r="T16" i="59"/>
  <c r="T15" i="59"/>
  <c r="T14" i="59"/>
  <c r="T13" i="59"/>
  <c r="T12" i="59"/>
  <c r="T11" i="59"/>
  <c r="O10" i="59"/>
  <c r="O9" i="59" s="1"/>
  <c r="N10" i="59"/>
  <c r="T88" i="60"/>
  <c r="O87" i="60"/>
  <c r="N87" i="60"/>
  <c r="T86" i="60"/>
  <c r="O75" i="60"/>
  <c r="O74" i="60" s="1"/>
  <c r="N75" i="60"/>
  <c r="N74" i="60" s="1"/>
  <c r="T73" i="60"/>
  <c r="T72" i="60"/>
  <c r="T71" i="60"/>
  <c r="T70" i="60"/>
  <c r="T69" i="60"/>
  <c r="O68" i="60"/>
  <c r="N68" i="60"/>
  <c r="O29" i="60"/>
  <c r="N29" i="60"/>
  <c r="T24" i="60"/>
  <c r="O24" i="60"/>
  <c r="N24" i="60"/>
  <c r="T23" i="60"/>
  <c r="O23" i="60"/>
  <c r="S23" i="60" s="1"/>
  <c r="S8" i="60" s="1"/>
  <c r="S6" i="60" s="1"/>
  <c r="O17" i="60"/>
  <c r="N17" i="60"/>
  <c r="T16" i="60"/>
  <c r="T15" i="60"/>
  <c r="T14" i="60"/>
  <c r="T13" i="60"/>
  <c r="T12" i="60"/>
  <c r="T11" i="60"/>
  <c r="O10" i="60"/>
  <c r="O9" i="60" s="1"/>
  <c r="N10" i="60"/>
  <c r="N9" i="60" s="1"/>
  <c r="O87" i="87"/>
  <c r="N87" i="87"/>
  <c r="T86" i="87"/>
  <c r="O75" i="87"/>
  <c r="O74" i="87" s="1"/>
  <c r="N75" i="87"/>
  <c r="N74" i="87" s="1"/>
  <c r="T73" i="87"/>
  <c r="T72" i="87"/>
  <c r="T71" i="87"/>
  <c r="T70" i="87"/>
  <c r="T69" i="87"/>
  <c r="O68" i="87"/>
  <c r="N68" i="87"/>
  <c r="O29" i="87"/>
  <c r="N29" i="87"/>
  <c r="O24" i="87"/>
  <c r="N24" i="87"/>
  <c r="T23" i="87"/>
  <c r="O23" i="87"/>
  <c r="S23" i="87" s="1"/>
  <c r="S8" i="87" s="1"/>
  <c r="S6" i="87" s="1"/>
  <c r="O17" i="87"/>
  <c r="N17" i="87"/>
  <c r="T16" i="87"/>
  <c r="T15" i="87"/>
  <c r="T14" i="87"/>
  <c r="T13" i="87"/>
  <c r="T12" i="87"/>
  <c r="T11" i="87"/>
  <c r="O10" i="87"/>
  <c r="N10" i="87"/>
  <c r="N9" i="87" s="1"/>
  <c r="T88" i="61"/>
  <c r="O87" i="61"/>
  <c r="N87" i="61"/>
  <c r="T86" i="61"/>
  <c r="O75" i="61"/>
  <c r="O74" i="61" s="1"/>
  <c r="N75" i="61"/>
  <c r="N74" i="61" s="1"/>
  <c r="T73" i="61"/>
  <c r="T72" i="61"/>
  <c r="T71" i="61"/>
  <c r="T70" i="61"/>
  <c r="T69" i="61"/>
  <c r="O68" i="61"/>
  <c r="N68" i="61"/>
  <c r="O29" i="61"/>
  <c r="N29" i="61"/>
  <c r="O24" i="61"/>
  <c r="N24" i="61"/>
  <c r="T23" i="61"/>
  <c r="O23" i="61"/>
  <c r="S23" i="61" s="1"/>
  <c r="S8" i="61" s="1"/>
  <c r="S6" i="61" s="1"/>
  <c r="O17" i="61"/>
  <c r="N17" i="61"/>
  <c r="T16" i="61"/>
  <c r="T15" i="61"/>
  <c r="T14" i="61"/>
  <c r="T13" i="61"/>
  <c r="T12" i="61"/>
  <c r="T11" i="61"/>
  <c r="O10" i="61"/>
  <c r="O9" i="61" s="1"/>
  <c r="N10" i="61"/>
  <c r="N9" i="61" s="1"/>
  <c r="T88" i="62"/>
  <c r="O87" i="62"/>
  <c r="N87" i="62"/>
  <c r="T86" i="62"/>
  <c r="O75" i="62"/>
  <c r="O74" i="62" s="1"/>
  <c r="N75" i="62"/>
  <c r="N74" i="62" s="1"/>
  <c r="T73" i="62"/>
  <c r="T72" i="62"/>
  <c r="T71" i="62"/>
  <c r="T70" i="62"/>
  <c r="T69" i="62"/>
  <c r="O68" i="62"/>
  <c r="N68" i="62"/>
  <c r="O29" i="62"/>
  <c r="N29" i="62"/>
  <c r="O24" i="62"/>
  <c r="N24" i="62"/>
  <c r="T23" i="62"/>
  <c r="O23" i="62"/>
  <c r="S23" i="62" s="1"/>
  <c r="S8" i="62" s="1"/>
  <c r="S6" i="62" s="1"/>
  <c r="O17" i="62"/>
  <c r="N17" i="62"/>
  <c r="T16" i="62"/>
  <c r="T15" i="62"/>
  <c r="T14" i="62"/>
  <c r="T13" i="62"/>
  <c r="T12" i="62"/>
  <c r="T11" i="62"/>
  <c r="O10" i="62"/>
  <c r="N10" i="62"/>
  <c r="N9" i="62" s="1"/>
  <c r="T88" i="63"/>
  <c r="O87" i="63"/>
  <c r="N87" i="63"/>
  <c r="T86" i="63"/>
  <c r="O75" i="63"/>
  <c r="O74" i="63" s="1"/>
  <c r="N75" i="63"/>
  <c r="N74" i="63" s="1"/>
  <c r="T73" i="63"/>
  <c r="T72" i="63"/>
  <c r="T71" i="63"/>
  <c r="T70" i="63"/>
  <c r="T69" i="63"/>
  <c r="O68" i="63"/>
  <c r="N68" i="63"/>
  <c r="O29" i="63"/>
  <c r="N29" i="63"/>
  <c r="T24" i="63"/>
  <c r="O24" i="63"/>
  <c r="N24" i="63"/>
  <c r="T23" i="63"/>
  <c r="O23" i="63"/>
  <c r="S23" i="63" s="1"/>
  <c r="S8" i="63" s="1"/>
  <c r="S6" i="63" s="1"/>
  <c r="O17" i="63"/>
  <c r="N17" i="63"/>
  <c r="T16" i="63"/>
  <c r="T15" i="63"/>
  <c r="T14" i="63"/>
  <c r="T13" i="63"/>
  <c r="T12" i="63"/>
  <c r="T11" i="63"/>
  <c r="O10" i="63"/>
  <c r="N10" i="63"/>
  <c r="N9" i="63" s="1"/>
  <c r="T88" i="64"/>
  <c r="O87" i="64"/>
  <c r="N87" i="64"/>
  <c r="T86" i="64"/>
  <c r="O75" i="64"/>
  <c r="O74" i="64" s="1"/>
  <c r="N75" i="64"/>
  <c r="N74" i="64" s="1"/>
  <c r="T73" i="64"/>
  <c r="T72" i="64"/>
  <c r="T71" i="64"/>
  <c r="T70" i="64"/>
  <c r="T69" i="64"/>
  <c r="O68" i="64"/>
  <c r="N68" i="64"/>
  <c r="O29" i="64"/>
  <c r="N29" i="64"/>
  <c r="T24" i="64"/>
  <c r="O24" i="64"/>
  <c r="N24" i="64"/>
  <c r="T23" i="64"/>
  <c r="O23" i="64"/>
  <c r="S23" i="64" s="1"/>
  <c r="S8" i="64" s="1"/>
  <c r="S6" i="64" s="1"/>
  <c r="T17" i="64"/>
  <c r="O17" i="64"/>
  <c r="N17" i="64"/>
  <c r="T16" i="64"/>
  <c r="T15" i="64"/>
  <c r="T14" i="64"/>
  <c r="T13" i="64"/>
  <c r="T12" i="64"/>
  <c r="T11" i="64"/>
  <c r="O10" i="64"/>
  <c r="O9" i="64" s="1"/>
  <c r="N10" i="64"/>
  <c r="N9" i="64" s="1"/>
  <c r="T88" i="9"/>
  <c r="O87" i="9"/>
  <c r="N87" i="9"/>
  <c r="T86" i="9"/>
  <c r="O75" i="9"/>
  <c r="O74" i="9" s="1"/>
  <c r="N75" i="9"/>
  <c r="N74" i="9" s="1"/>
  <c r="T73" i="9"/>
  <c r="T72" i="9"/>
  <c r="T71" i="9"/>
  <c r="T70" i="9"/>
  <c r="T69" i="9"/>
  <c r="O68" i="9"/>
  <c r="N68" i="9"/>
  <c r="O29" i="9"/>
  <c r="N29" i="9"/>
  <c r="T24" i="9"/>
  <c r="O24" i="9"/>
  <c r="N24" i="9"/>
  <c r="T23" i="9"/>
  <c r="O23" i="9"/>
  <c r="S23" i="9" s="1"/>
  <c r="S8" i="9" s="1"/>
  <c r="S6" i="9" s="1"/>
  <c r="O17" i="9"/>
  <c r="N17" i="9"/>
  <c r="T16" i="9"/>
  <c r="T15" i="9"/>
  <c r="T14" i="9"/>
  <c r="T13" i="9"/>
  <c r="T12" i="9"/>
  <c r="T11" i="9"/>
  <c r="O10" i="9"/>
  <c r="N10" i="9"/>
  <c r="N9" i="9" s="1"/>
  <c r="T88" i="12"/>
  <c r="O87" i="12"/>
  <c r="N87" i="12"/>
  <c r="T86" i="12"/>
  <c r="O75" i="12"/>
  <c r="O74" i="12" s="1"/>
  <c r="N75" i="12"/>
  <c r="N74" i="12" s="1"/>
  <c r="T73" i="12"/>
  <c r="T72" i="12"/>
  <c r="T71" i="12"/>
  <c r="T70" i="12"/>
  <c r="T69" i="12"/>
  <c r="O68" i="12"/>
  <c r="N68" i="12"/>
  <c r="O29" i="12"/>
  <c r="N29" i="12"/>
  <c r="T24" i="12"/>
  <c r="O24" i="12"/>
  <c r="N24" i="12"/>
  <c r="T23" i="12"/>
  <c r="O23" i="12"/>
  <c r="S23" i="12" s="1"/>
  <c r="S8" i="12" s="1"/>
  <c r="S6" i="12" s="1"/>
  <c r="O17" i="12"/>
  <c r="N17" i="12"/>
  <c r="T16" i="12"/>
  <c r="T15" i="12"/>
  <c r="T14" i="12"/>
  <c r="T13" i="12"/>
  <c r="T12" i="12"/>
  <c r="T11" i="12"/>
  <c r="O10" i="12"/>
  <c r="N10" i="12"/>
  <c r="N9" i="12" s="1"/>
  <c r="T88" i="11"/>
  <c r="O87" i="11"/>
  <c r="N87" i="11"/>
  <c r="T86" i="11"/>
  <c r="O75" i="11"/>
  <c r="O74" i="11" s="1"/>
  <c r="N75" i="11"/>
  <c r="N74" i="11" s="1"/>
  <c r="T73" i="11"/>
  <c r="T72" i="11"/>
  <c r="T71" i="11"/>
  <c r="T70" i="11"/>
  <c r="T69" i="11"/>
  <c r="O68" i="11"/>
  <c r="N68" i="11"/>
  <c r="O29" i="11"/>
  <c r="N29" i="11"/>
  <c r="T24" i="11"/>
  <c r="O24" i="11"/>
  <c r="N24" i="11"/>
  <c r="T23" i="11"/>
  <c r="O23" i="11"/>
  <c r="S23" i="11" s="1"/>
  <c r="S8" i="11" s="1"/>
  <c r="S6" i="11" s="1"/>
  <c r="O17" i="11"/>
  <c r="N17" i="11"/>
  <c r="T16" i="11"/>
  <c r="T15" i="11"/>
  <c r="T14" i="11"/>
  <c r="T13" i="11"/>
  <c r="T12" i="11"/>
  <c r="T11" i="11"/>
  <c r="O10" i="11"/>
  <c r="N10" i="11"/>
  <c r="N9" i="11" s="1"/>
  <c r="T88" i="7"/>
  <c r="O87" i="7"/>
  <c r="N87" i="7"/>
  <c r="T86" i="7"/>
  <c r="O75" i="7"/>
  <c r="O74" i="7" s="1"/>
  <c r="N75" i="7"/>
  <c r="N74" i="7" s="1"/>
  <c r="T73" i="7"/>
  <c r="T72" i="7"/>
  <c r="T71" i="7"/>
  <c r="T70" i="7"/>
  <c r="T69" i="7"/>
  <c r="O68" i="7"/>
  <c r="N68" i="7"/>
  <c r="O29" i="7"/>
  <c r="N29" i="7"/>
  <c r="T24" i="7"/>
  <c r="O24" i="7"/>
  <c r="N24" i="7"/>
  <c r="T23" i="7"/>
  <c r="O23" i="7"/>
  <c r="S23" i="7" s="1"/>
  <c r="S8" i="7" s="1"/>
  <c r="S6" i="7" s="1"/>
  <c r="O17" i="7"/>
  <c r="N17" i="7"/>
  <c r="T16" i="7"/>
  <c r="T15" i="7"/>
  <c r="T14" i="7"/>
  <c r="T13" i="7"/>
  <c r="T12" i="7"/>
  <c r="T11" i="7"/>
  <c r="O10" i="7"/>
  <c r="O9" i="7" s="1"/>
  <c r="N10" i="7"/>
  <c r="N9" i="7" s="1"/>
  <c r="O87" i="88"/>
  <c r="N87" i="88"/>
  <c r="T86" i="88"/>
  <c r="O75" i="88"/>
  <c r="O74" i="88" s="1"/>
  <c r="N75" i="88"/>
  <c r="N74" i="88" s="1"/>
  <c r="T73" i="88"/>
  <c r="T72" i="88"/>
  <c r="T71" i="88"/>
  <c r="T70" i="88"/>
  <c r="T69" i="88"/>
  <c r="O68" i="88"/>
  <c r="N68" i="88"/>
  <c r="O29" i="88"/>
  <c r="N29" i="88"/>
  <c r="O24" i="88"/>
  <c r="N24" i="88"/>
  <c r="T23" i="88"/>
  <c r="O23" i="88"/>
  <c r="S23" i="88" s="1"/>
  <c r="S8" i="88" s="1"/>
  <c r="S6" i="88" s="1"/>
  <c r="T17" i="88"/>
  <c r="O17" i="88"/>
  <c r="N17" i="88"/>
  <c r="T16" i="88"/>
  <c r="T15" i="88"/>
  <c r="T14" i="88"/>
  <c r="T13" i="88"/>
  <c r="T12" i="88"/>
  <c r="T11" i="88"/>
  <c r="O10" i="88"/>
  <c r="N10" i="88"/>
  <c r="N9" i="88" s="1"/>
  <c r="T88" i="65"/>
  <c r="O87" i="65"/>
  <c r="N87" i="65"/>
  <c r="T86" i="65"/>
  <c r="O75" i="65"/>
  <c r="O74" i="65" s="1"/>
  <c r="N75" i="65"/>
  <c r="N74" i="65" s="1"/>
  <c r="T73" i="65"/>
  <c r="T72" i="65"/>
  <c r="T71" i="65"/>
  <c r="T70" i="65"/>
  <c r="T69" i="65"/>
  <c r="O68" i="65"/>
  <c r="N68" i="65"/>
  <c r="O29" i="65"/>
  <c r="N29" i="65"/>
  <c r="T24" i="65"/>
  <c r="O24" i="65"/>
  <c r="N24" i="65"/>
  <c r="T23" i="65"/>
  <c r="O23" i="65"/>
  <c r="S23" i="65" s="1"/>
  <c r="S8" i="65" s="1"/>
  <c r="S6" i="65" s="1"/>
  <c r="T17" i="65"/>
  <c r="O17" i="65"/>
  <c r="N17" i="65"/>
  <c r="T16" i="65"/>
  <c r="T15" i="65"/>
  <c r="T14" i="65"/>
  <c r="T13" i="65"/>
  <c r="T12" i="65"/>
  <c r="T11" i="65"/>
  <c r="O10" i="65"/>
  <c r="O9" i="65" s="1"/>
  <c r="N10" i="65"/>
  <c r="N9" i="65" s="1"/>
  <c r="T88" i="66"/>
  <c r="O87" i="66"/>
  <c r="N87" i="66"/>
  <c r="T86" i="66"/>
  <c r="O75" i="66"/>
  <c r="O74" i="66" s="1"/>
  <c r="N75" i="66"/>
  <c r="N74" i="66" s="1"/>
  <c r="T73" i="66"/>
  <c r="T72" i="66"/>
  <c r="T71" i="66"/>
  <c r="T70" i="66"/>
  <c r="T69" i="66"/>
  <c r="O68" i="66"/>
  <c r="N68" i="66"/>
  <c r="O29" i="66"/>
  <c r="N29" i="66"/>
  <c r="O24" i="66"/>
  <c r="N24" i="66"/>
  <c r="T23" i="66"/>
  <c r="O23" i="66"/>
  <c r="S23" i="66" s="1"/>
  <c r="S8" i="66" s="1"/>
  <c r="S6" i="66" s="1"/>
  <c r="T17" i="66"/>
  <c r="O17" i="66"/>
  <c r="N17" i="66"/>
  <c r="T16" i="66"/>
  <c r="T15" i="66"/>
  <c r="T14" i="66"/>
  <c r="T13" i="66"/>
  <c r="T12" i="66"/>
  <c r="T11" i="66"/>
  <c r="O10" i="66"/>
  <c r="N10" i="66"/>
  <c r="N9" i="66" s="1"/>
  <c r="T88" i="67"/>
  <c r="O87" i="67"/>
  <c r="N87" i="67"/>
  <c r="T86" i="67"/>
  <c r="O75" i="67"/>
  <c r="O74" i="67" s="1"/>
  <c r="N75" i="67"/>
  <c r="N74" i="67" s="1"/>
  <c r="T73" i="67"/>
  <c r="T72" i="67"/>
  <c r="T71" i="67"/>
  <c r="T70" i="67"/>
  <c r="T69" i="67"/>
  <c r="O68" i="67"/>
  <c r="N68" i="67"/>
  <c r="O29" i="67"/>
  <c r="N29" i="67"/>
  <c r="T24" i="67"/>
  <c r="O24" i="67"/>
  <c r="N24" i="67"/>
  <c r="T23" i="67"/>
  <c r="O23" i="67"/>
  <c r="S23" i="67" s="1"/>
  <c r="S8" i="67" s="1"/>
  <c r="S6" i="67" s="1"/>
  <c r="T17" i="67"/>
  <c r="O17" i="67"/>
  <c r="N17" i="67"/>
  <c r="T16" i="67"/>
  <c r="T15" i="67"/>
  <c r="T14" i="67"/>
  <c r="T13" i="67"/>
  <c r="T12" i="67"/>
  <c r="T11" i="67"/>
  <c r="O10" i="67"/>
  <c r="N10" i="67"/>
  <c r="N9" i="67" s="1"/>
  <c r="T88" i="68"/>
  <c r="O87" i="68"/>
  <c r="N87" i="68"/>
  <c r="T86" i="68"/>
  <c r="O75" i="68"/>
  <c r="O74" i="68" s="1"/>
  <c r="N75" i="68"/>
  <c r="N74" i="68" s="1"/>
  <c r="T73" i="68"/>
  <c r="T72" i="68"/>
  <c r="T71" i="68"/>
  <c r="T70" i="68"/>
  <c r="T69" i="68"/>
  <c r="O68" i="68"/>
  <c r="N68" i="68"/>
  <c r="O29" i="68"/>
  <c r="N29" i="68"/>
  <c r="T24" i="68"/>
  <c r="O24" i="68"/>
  <c r="N24" i="68"/>
  <c r="T23" i="68"/>
  <c r="O23" i="68"/>
  <c r="S23" i="68" s="1"/>
  <c r="S8" i="68" s="1"/>
  <c r="S6" i="68" s="1"/>
  <c r="O17" i="68"/>
  <c r="N17" i="68"/>
  <c r="T16" i="68"/>
  <c r="T15" i="68"/>
  <c r="T14" i="68"/>
  <c r="T13" i="68"/>
  <c r="T12" i="68"/>
  <c r="T11" i="68"/>
  <c r="O10" i="68"/>
  <c r="N10" i="68"/>
  <c r="N9" i="68" s="1"/>
  <c r="T88" i="69"/>
  <c r="O87" i="69"/>
  <c r="N87" i="69"/>
  <c r="T86" i="69"/>
  <c r="O75" i="69"/>
  <c r="O74" i="69" s="1"/>
  <c r="N75" i="69"/>
  <c r="N74" i="69" s="1"/>
  <c r="T73" i="69"/>
  <c r="T72" i="69"/>
  <c r="T71" i="69"/>
  <c r="T70" i="69"/>
  <c r="T69" i="69"/>
  <c r="O68" i="69"/>
  <c r="N68" i="69"/>
  <c r="O29" i="69"/>
  <c r="N29" i="69"/>
  <c r="T24" i="69"/>
  <c r="O24" i="69"/>
  <c r="N24" i="69"/>
  <c r="T23" i="69"/>
  <c r="O23" i="69"/>
  <c r="S23" i="69" s="1"/>
  <c r="S8" i="69" s="1"/>
  <c r="S6" i="69" s="1"/>
  <c r="O17" i="69"/>
  <c r="N17" i="69"/>
  <c r="T16" i="69"/>
  <c r="T15" i="69"/>
  <c r="T14" i="69"/>
  <c r="T13" i="69"/>
  <c r="T12" i="69"/>
  <c r="T11" i="69"/>
  <c r="O10" i="69"/>
  <c r="N10" i="69"/>
  <c r="N9" i="69" s="1"/>
  <c r="T88" i="70"/>
  <c r="O87" i="70"/>
  <c r="N87" i="70"/>
  <c r="T86" i="70"/>
  <c r="O75" i="70"/>
  <c r="O74" i="70" s="1"/>
  <c r="N75" i="70"/>
  <c r="N74" i="70" s="1"/>
  <c r="T73" i="70"/>
  <c r="T72" i="70"/>
  <c r="T71" i="70"/>
  <c r="T70" i="70"/>
  <c r="T69" i="70"/>
  <c r="O68" i="70"/>
  <c r="N68" i="70"/>
  <c r="O29" i="70"/>
  <c r="N29" i="70"/>
  <c r="T24" i="70"/>
  <c r="O24" i="70"/>
  <c r="N24" i="70"/>
  <c r="T23" i="70"/>
  <c r="O23" i="70"/>
  <c r="S23" i="70" s="1"/>
  <c r="S8" i="70" s="1"/>
  <c r="S6" i="70" s="1"/>
  <c r="T17" i="70"/>
  <c r="O17" i="70"/>
  <c r="N17" i="70"/>
  <c r="T16" i="70"/>
  <c r="T15" i="70"/>
  <c r="T14" i="70"/>
  <c r="T13" i="70"/>
  <c r="T12" i="70"/>
  <c r="T11" i="70"/>
  <c r="O10" i="70"/>
  <c r="N10" i="70"/>
  <c r="N9" i="70" s="1"/>
  <c r="T88" i="71"/>
  <c r="O87" i="71"/>
  <c r="N87" i="71"/>
  <c r="T86" i="71"/>
  <c r="O75" i="71"/>
  <c r="O74" i="71" s="1"/>
  <c r="N75" i="71"/>
  <c r="N74" i="71" s="1"/>
  <c r="T73" i="71"/>
  <c r="T72" i="71"/>
  <c r="T71" i="71"/>
  <c r="T70" i="71"/>
  <c r="T69" i="71"/>
  <c r="O68" i="71"/>
  <c r="N68" i="71"/>
  <c r="O29" i="71"/>
  <c r="N29" i="71"/>
  <c r="O24" i="71"/>
  <c r="N24" i="71"/>
  <c r="T23" i="71"/>
  <c r="O23" i="71"/>
  <c r="S23" i="71" s="1"/>
  <c r="S8" i="71" s="1"/>
  <c r="S6" i="71" s="1"/>
  <c r="O17" i="71"/>
  <c r="N17" i="71"/>
  <c r="T16" i="71"/>
  <c r="T15" i="71"/>
  <c r="T14" i="71"/>
  <c r="T13" i="71"/>
  <c r="T12" i="71"/>
  <c r="T11" i="71"/>
  <c r="O10" i="71"/>
  <c r="N10" i="71"/>
  <c r="N9" i="71" s="1"/>
  <c r="T88" i="72"/>
  <c r="O87" i="72"/>
  <c r="N87" i="72"/>
  <c r="T86" i="72"/>
  <c r="O75" i="72"/>
  <c r="O74" i="72" s="1"/>
  <c r="N75" i="72"/>
  <c r="N74" i="72" s="1"/>
  <c r="T73" i="72"/>
  <c r="T72" i="72"/>
  <c r="T71" i="72"/>
  <c r="T70" i="72"/>
  <c r="T69" i="72"/>
  <c r="O68" i="72"/>
  <c r="N68" i="72"/>
  <c r="O29" i="72"/>
  <c r="N29" i="72"/>
  <c r="T24" i="72"/>
  <c r="O24" i="72"/>
  <c r="N24" i="72"/>
  <c r="T23" i="72"/>
  <c r="O23" i="72"/>
  <c r="S23" i="72" s="1"/>
  <c r="S8" i="72" s="1"/>
  <c r="S6" i="72" s="1"/>
  <c r="O17" i="72"/>
  <c r="N17" i="72"/>
  <c r="T16" i="72"/>
  <c r="T15" i="72"/>
  <c r="T14" i="72"/>
  <c r="T13" i="72"/>
  <c r="T12" i="72"/>
  <c r="T11" i="72"/>
  <c r="O10" i="72"/>
  <c r="O9" i="72" s="1"/>
  <c r="N10" i="72"/>
  <c r="N9" i="72" s="1"/>
  <c r="T88" i="73"/>
  <c r="O87" i="73"/>
  <c r="N87" i="73"/>
  <c r="T86" i="73"/>
  <c r="T85" i="73"/>
  <c r="T84" i="73"/>
  <c r="T83" i="73"/>
  <c r="T82" i="73"/>
  <c r="T81" i="73"/>
  <c r="T80" i="73"/>
  <c r="T79" i="73"/>
  <c r="T78" i="73"/>
  <c r="T77" i="73"/>
  <c r="O75" i="73"/>
  <c r="O74" i="73" s="1"/>
  <c r="N75" i="73"/>
  <c r="N74" i="73" s="1"/>
  <c r="T73" i="73"/>
  <c r="T72" i="73"/>
  <c r="T71" i="73"/>
  <c r="T70" i="73"/>
  <c r="T69" i="73"/>
  <c r="O68" i="73"/>
  <c r="N68" i="73"/>
  <c r="O29" i="73"/>
  <c r="N29" i="73"/>
  <c r="T24" i="73"/>
  <c r="O24" i="73"/>
  <c r="N24" i="73"/>
  <c r="T23" i="73"/>
  <c r="O23" i="73"/>
  <c r="S23" i="73" s="1"/>
  <c r="S8" i="73" s="1"/>
  <c r="S6" i="73" s="1"/>
  <c r="T17" i="73"/>
  <c r="O17" i="73"/>
  <c r="N17" i="73"/>
  <c r="T16" i="73"/>
  <c r="T15" i="73"/>
  <c r="T14" i="73"/>
  <c r="T13" i="73"/>
  <c r="T12" i="73"/>
  <c r="T11" i="73"/>
  <c r="O10" i="73"/>
  <c r="O9" i="73" s="1"/>
  <c r="N10" i="73"/>
  <c r="N9" i="73" s="1"/>
  <c r="O87" i="89"/>
  <c r="N87" i="89"/>
  <c r="T86" i="89"/>
  <c r="O75" i="89"/>
  <c r="O74" i="89" s="1"/>
  <c r="N75" i="89"/>
  <c r="N74" i="89" s="1"/>
  <c r="T73" i="89"/>
  <c r="T72" i="89"/>
  <c r="T71" i="89"/>
  <c r="T70" i="89"/>
  <c r="T69" i="89"/>
  <c r="O68" i="89"/>
  <c r="N68" i="89"/>
  <c r="O29" i="89"/>
  <c r="N29" i="89"/>
  <c r="O24" i="89"/>
  <c r="N24" i="89"/>
  <c r="T23" i="89"/>
  <c r="O23" i="89"/>
  <c r="S23" i="89" s="1"/>
  <c r="S8" i="89" s="1"/>
  <c r="S6" i="89" s="1"/>
  <c r="O17" i="89"/>
  <c r="N17" i="89"/>
  <c r="T16" i="89"/>
  <c r="T15" i="89"/>
  <c r="T14" i="89"/>
  <c r="T13" i="89"/>
  <c r="T12" i="89"/>
  <c r="T11" i="89"/>
  <c r="O10" i="89"/>
  <c r="O9" i="89" s="1"/>
  <c r="N10" i="89"/>
  <c r="N9" i="89" s="1"/>
  <c r="T88" i="74"/>
  <c r="O87" i="74"/>
  <c r="N87" i="74"/>
  <c r="T86" i="74"/>
  <c r="O75" i="74"/>
  <c r="O74" i="74" s="1"/>
  <c r="N75" i="74"/>
  <c r="N74" i="74" s="1"/>
  <c r="T73" i="74"/>
  <c r="T72" i="74"/>
  <c r="T71" i="74"/>
  <c r="T70" i="74"/>
  <c r="T69" i="74"/>
  <c r="O68" i="74"/>
  <c r="N68" i="74"/>
  <c r="O29" i="74"/>
  <c r="N29" i="74"/>
  <c r="T24" i="74"/>
  <c r="O24" i="74"/>
  <c r="N24" i="74"/>
  <c r="T23" i="74"/>
  <c r="O23" i="74"/>
  <c r="S23" i="74" s="1"/>
  <c r="S8" i="74" s="1"/>
  <c r="S6" i="74" s="1"/>
  <c r="O17" i="74"/>
  <c r="N17" i="74"/>
  <c r="T16" i="74"/>
  <c r="T15" i="74"/>
  <c r="T14" i="74"/>
  <c r="T13" i="74"/>
  <c r="T12" i="74"/>
  <c r="T11" i="74"/>
  <c r="O10" i="74"/>
  <c r="O9" i="74" s="1"/>
  <c r="N10" i="74"/>
  <c r="N9" i="74" s="1"/>
  <c r="T88" i="75"/>
  <c r="O87" i="75"/>
  <c r="N87" i="75"/>
  <c r="T86" i="75"/>
  <c r="O75" i="75"/>
  <c r="O74" i="75" s="1"/>
  <c r="N75" i="75"/>
  <c r="N74" i="75" s="1"/>
  <c r="T73" i="75"/>
  <c r="T72" i="75"/>
  <c r="T71" i="75"/>
  <c r="T70" i="75"/>
  <c r="T69" i="75"/>
  <c r="O68" i="75"/>
  <c r="N68" i="75"/>
  <c r="O29" i="75"/>
  <c r="N29" i="75"/>
  <c r="T24" i="75"/>
  <c r="O24" i="75"/>
  <c r="N24" i="75"/>
  <c r="T23" i="75"/>
  <c r="O23" i="75"/>
  <c r="S23" i="75" s="1"/>
  <c r="S8" i="75" s="1"/>
  <c r="S6" i="75" s="1"/>
  <c r="T17" i="75"/>
  <c r="O17" i="75"/>
  <c r="N17" i="75"/>
  <c r="T16" i="75"/>
  <c r="T15" i="75"/>
  <c r="T14" i="75"/>
  <c r="T13" i="75"/>
  <c r="T12" i="75"/>
  <c r="T11" i="75"/>
  <c r="O10" i="75"/>
  <c r="O9" i="75" s="1"/>
  <c r="N10" i="75"/>
  <c r="N9" i="75" s="1"/>
  <c r="T88" i="76"/>
  <c r="O87" i="76"/>
  <c r="N87" i="76"/>
  <c r="T86" i="76"/>
  <c r="O75" i="76"/>
  <c r="O74" i="76" s="1"/>
  <c r="N75" i="76"/>
  <c r="N74" i="76" s="1"/>
  <c r="T73" i="76"/>
  <c r="T72" i="76"/>
  <c r="T71" i="76"/>
  <c r="T70" i="76"/>
  <c r="T69" i="76"/>
  <c r="O68" i="76"/>
  <c r="N68" i="76"/>
  <c r="O29" i="76"/>
  <c r="N29" i="76"/>
  <c r="T24" i="76"/>
  <c r="O24" i="76"/>
  <c r="N24" i="76"/>
  <c r="T23" i="76"/>
  <c r="O23" i="76"/>
  <c r="S23" i="76" s="1"/>
  <c r="S8" i="76" s="1"/>
  <c r="S6" i="76" s="1"/>
  <c r="T17" i="76"/>
  <c r="O17" i="76"/>
  <c r="N17" i="76"/>
  <c r="T16" i="76"/>
  <c r="T15" i="76"/>
  <c r="T14" i="76"/>
  <c r="T13" i="76"/>
  <c r="T12" i="76"/>
  <c r="T11" i="76"/>
  <c r="O10" i="76"/>
  <c r="O9" i="76" s="1"/>
  <c r="N10" i="76"/>
  <c r="N9" i="76" s="1"/>
  <c r="T88" i="77"/>
  <c r="O87" i="77"/>
  <c r="N87" i="77"/>
  <c r="T86" i="77"/>
  <c r="O75" i="77"/>
  <c r="O74" i="77" s="1"/>
  <c r="N75" i="77"/>
  <c r="N74" i="77" s="1"/>
  <c r="T73" i="77"/>
  <c r="T72" i="77"/>
  <c r="T71" i="77"/>
  <c r="T70" i="77"/>
  <c r="T69" i="77"/>
  <c r="O68" i="77"/>
  <c r="N68" i="77"/>
  <c r="O29" i="77"/>
  <c r="N29" i="77"/>
  <c r="O24" i="77"/>
  <c r="N24" i="77"/>
  <c r="T23" i="77"/>
  <c r="O23" i="77"/>
  <c r="S23" i="77" s="1"/>
  <c r="S8" i="77" s="1"/>
  <c r="S6" i="77" s="1"/>
  <c r="O17" i="77"/>
  <c r="N17" i="77"/>
  <c r="T16" i="77"/>
  <c r="T15" i="77"/>
  <c r="T14" i="77"/>
  <c r="T13" i="77"/>
  <c r="T12" i="77"/>
  <c r="T11" i="77"/>
  <c r="O10" i="77"/>
  <c r="O9" i="77" s="1"/>
  <c r="N10" i="77"/>
  <c r="N9" i="77" s="1"/>
  <c r="T88" i="78"/>
  <c r="O87" i="78"/>
  <c r="N87" i="78"/>
  <c r="T86" i="78"/>
  <c r="O75" i="78"/>
  <c r="O74" i="78" s="1"/>
  <c r="N75" i="78"/>
  <c r="N74" i="78" s="1"/>
  <c r="T73" i="78"/>
  <c r="T72" i="78"/>
  <c r="T71" i="78"/>
  <c r="T70" i="78"/>
  <c r="T69" i="78"/>
  <c r="O68" i="78"/>
  <c r="N68" i="78"/>
  <c r="O29" i="78"/>
  <c r="N29" i="78"/>
  <c r="O24" i="78"/>
  <c r="N24" i="78"/>
  <c r="T23" i="78"/>
  <c r="O23" i="78"/>
  <c r="S23" i="78" s="1"/>
  <c r="S8" i="78" s="1"/>
  <c r="S6" i="78" s="1"/>
  <c r="T17" i="78"/>
  <c r="O17" i="78"/>
  <c r="N17" i="78"/>
  <c r="T16" i="78"/>
  <c r="T15" i="78"/>
  <c r="T14" i="78"/>
  <c r="T13" i="78"/>
  <c r="T12" i="78"/>
  <c r="T11" i="78"/>
  <c r="O10" i="78"/>
  <c r="O9" i="78" s="1"/>
  <c r="N10" i="78"/>
  <c r="N9" i="78" s="1"/>
  <c r="O87" i="90"/>
  <c r="N87" i="90"/>
  <c r="T86" i="90"/>
  <c r="O75" i="90"/>
  <c r="O74" i="90" s="1"/>
  <c r="N75" i="90"/>
  <c r="N74" i="90" s="1"/>
  <c r="T73" i="90"/>
  <c r="T72" i="90"/>
  <c r="T71" i="90"/>
  <c r="T70" i="90"/>
  <c r="T69" i="90"/>
  <c r="O68" i="90"/>
  <c r="N68" i="90"/>
  <c r="O29" i="90"/>
  <c r="N29" i="90"/>
  <c r="O24" i="90"/>
  <c r="N24" i="90"/>
  <c r="T23" i="90"/>
  <c r="O23" i="90"/>
  <c r="S23" i="90" s="1"/>
  <c r="S8" i="90" s="1"/>
  <c r="S6" i="90" s="1"/>
  <c r="O17" i="90"/>
  <c r="N17" i="90"/>
  <c r="T16" i="90"/>
  <c r="T15" i="90"/>
  <c r="T14" i="90"/>
  <c r="T13" i="90"/>
  <c r="T12" i="90"/>
  <c r="T11" i="90"/>
  <c r="O10" i="90"/>
  <c r="O9" i="90" s="1"/>
  <c r="N10" i="90"/>
  <c r="N9" i="90" s="1"/>
  <c r="N6" i="120"/>
  <c r="N8" i="81" l="1"/>
  <c r="T75" i="58"/>
  <c r="T74" i="58" s="1"/>
  <c r="T10" i="20"/>
  <c r="T75" i="17"/>
  <c r="T74" i="17" s="1"/>
  <c r="T10" i="79"/>
  <c r="T68" i="66"/>
  <c r="T75" i="19"/>
  <c r="T74" i="19" s="1"/>
  <c r="T75" i="10"/>
  <c r="T74" i="10" s="1"/>
  <c r="T10" i="38"/>
  <c r="O9" i="66"/>
  <c r="N8" i="72"/>
  <c r="N8" i="68"/>
  <c r="O9" i="88"/>
  <c r="O8" i="88" s="1"/>
  <c r="O9" i="63"/>
  <c r="O8" i="63" s="1"/>
  <c r="O9" i="62"/>
  <c r="O9" i="55"/>
  <c r="O8" i="55" s="1"/>
  <c r="N8" i="75"/>
  <c r="N8" i="90"/>
  <c r="N8" i="7"/>
  <c r="N8" i="12"/>
  <c r="N8" i="48"/>
  <c r="N8" i="36"/>
  <c r="N8" i="34"/>
  <c r="N8" i="26"/>
  <c r="N8" i="24"/>
  <c r="T68" i="2"/>
  <c r="T75" i="2"/>
  <c r="T74" i="2" s="1"/>
  <c r="O8" i="32"/>
  <c r="N8" i="31"/>
  <c r="N8" i="30"/>
  <c r="N8" i="29"/>
  <c r="N8" i="28"/>
  <c r="N8" i="23"/>
  <c r="O8" i="7"/>
  <c r="N8" i="63"/>
  <c r="N8" i="52"/>
  <c r="N8" i="86"/>
  <c r="N8" i="44"/>
  <c r="N8" i="41"/>
  <c r="T75" i="21"/>
  <c r="T74" i="21" s="1"/>
  <c r="O9" i="20"/>
  <c r="O8" i="20" s="1"/>
  <c r="N8" i="13"/>
  <c r="N8" i="74"/>
  <c r="O8" i="62"/>
  <c r="T75" i="55"/>
  <c r="T74" i="55" s="1"/>
  <c r="O8" i="40"/>
  <c r="T75" i="36"/>
  <c r="T74" i="36" s="1"/>
  <c r="T75" i="28"/>
  <c r="T74" i="28" s="1"/>
  <c r="T10" i="26"/>
  <c r="T75" i="25"/>
  <c r="T74" i="25" s="1"/>
  <c r="T75" i="22"/>
  <c r="T74" i="22" s="1"/>
  <c r="N8" i="17"/>
  <c r="N8" i="79"/>
  <c r="O8" i="13"/>
  <c r="T10" i="52"/>
  <c r="T10" i="33"/>
  <c r="T68" i="32"/>
  <c r="T75" i="18"/>
  <c r="T74" i="18" s="1"/>
  <c r="T75" i="79"/>
  <c r="T74" i="79" s="1"/>
  <c r="T75" i="57"/>
  <c r="T74" i="57" s="1"/>
  <c r="T10" i="56"/>
  <c r="T75" i="14"/>
  <c r="T74" i="14" s="1"/>
  <c r="T10" i="73"/>
  <c r="T9" i="73" s="1"/>
  <c r="O8" i="66"/>
  <c r="T75" i="70"/>
  <c r="T74" i="70" s="1"/>
  <c r="T75" i="12"/>
  <c r="T74" i="12" s="1"/>
  <c r="N8" i="64"/>
  <c r="T75" i="62"/>
  <c r="T74" i="62" s="1"/>
  <c r="T75" i="60"/>
  <c r="T74" i="60" s="1"/>
  <c r="T75" i="56"/>
  <c r="T74" i="56" s="1"/>
  <c r="T75" i="53"/>
  <c r="T74" i="53" s="1"/>
  <c r="T75" i="86"/>
  <c r="T74" i="86" s="1"/>
  <c r="T75" i="47"/>
  <c r="T74" i="47" s="1"/>
  <c r="O8" i="45"/>
  <c r="O8" i="44"/>
  <c r="T10" i="37"/>
  <c r="O8" i="35"/>
  <c r="T68" i="35"/>
  <c r="T10" i="31"/>
  <c r="T10" i="30"/>
  <c r="T75" i="29"/>
  <c r="T74" i="29" s="1"/>
  <c r="T68" i="81"/>
  <c r="O8" i="27"/>
  <c r="T68" i="27"/>
  <c r="T68" i="82"/>
  <c r="N8" i="19"/>
  <c r="T75" i="13"/>
  <c r="T74" i="13" s="1"/>
  <c r="T10" i="81"/>
  <c r="N8" i="4"/>
  <c r="T68" i="68"/>
  <c r="T75" i="87"/>
  <c r="T74" i="87" s="1"/>
  <c r="T10" i="60"/>
  <c r="T75" i="59"/>
  <c r="T74" i="59" s="1"/>
  <c r="T10" i="57"/>
  <c r="T75" i="48"/>
  <c r="T74" i="48" s="1"/>
  <c r="T68" i="84"/>
  <c r="T75" i="69"/>
  <c r="T74" i="69" s="1"/>
  <c r="T10" i="68"/>
  <c r="T75" i="63"/>
  <c r="T74" i="63" s="1"/>
  <c r="T75" i="61"/>
  <c r="T74" i="61" s="1"/>
  <c r="T10" i="87"/>
  <c r="T68" i="54"/>
  <c r="T75" i="52"/>
  <c r="T74" i="52" s="1"/>
  <c r="T75" i="51"/>
  <c r="T74" i="51" s="1"/>
  <c r="O8" i="49"/>
  <c r="T68" i="49"/>
  <c r="O8" i="48"/>
  <c r="T75" i="85"/>
  <c r="T74" i="85" s="1"/>
  <c r="T10" i="34"/>
  <c r="O9" i="30"/>
  <c r="O8" i="30" s="1"/>
  <c r="T75" i="23"/>
  <c r="T74" i="23" s="1"/>
  <c r="T75" i="16"/>
  <c r="T74" i="16" s="1"/>
  <c r="T75" i="15"/>
  <c r="T74" i="15" s="1"/>
  <c r="N8" i="85"/>
  <c r="O8" i="82"/>
  <c r="O9" i="67"/>
  <c r="O8" i="67" s="1"/>
  <c r="O9" i="11"/>
  <c r="O8" i="11" s="1"/>
  <c r="O9" i="12"/>
  <c r="P88" i="86"/>
  <c r="O9" i="18"/>
  <c r="O8" i="18" s="1"/>
  <c r="O9" i="16"/>
  <c r="T10" i="15"/>
  <c r="T10" i="5"/>
  <c r="T9" i="5" s="1"/>
  <c r="T8" i="5" s="1"/>
  <c r="T68" i="5"/>
  <c r="O9" i="71"/>
  <c r="T75" i="71"/>
  <c r="T74" i="71" s="1"/>
  <c r="T68" i="88"/>
  <c r="T75" i="11"/>
  <c r="T74" i="11" s="1"/>
  <c r="T10" i="12"/>
  <c r="O9" i="9"/>
  <c r="O8" i="9" s="1"/>
  <c r="T10" i="62"/>
  <c r="P88" i="88"/>
  <c r="O8" i="57"/>
  <c r="T10" i="55"/>
  <c r="T10" i="53"/>
  <c r="O9" i="86"/>
  <c r="O8" i="86" s="1"/>
  <c r="O9" i="51"/>
  <c r="T75" i="50"/>
  <c r="T74" i="50" s="1"/>
  <c r="T10" i="48"/>
  <c r="O9" i="47"/>
  <c r="T75" i="46"/>
  <c r="T74" i="46" s="1"/>
  <c r="O9" i="42"/>
  <c r="O8" i="42" s="1"/>
  <c r="O8" i="41"/>
  <c r="T10" i="41"/>
  <c r="T68" i="41"/>
  <c r="T75" i="40"/>
  <c r="T74" i="40" s="1"/>
  <c r="O9" i="37"/>
  <c r="O8" i="37" s="1"/>
  <c r="T75" i="35"/>
  <c r="T74" i="35" s="1"/>
  <c r="T75" i="33"/>
  <c r="T74" i="33" s="1"/>
  <c r="T10" i="29"/>
  <c r="T75" i="24"/>
  <c r="T74" i="24" s="1"/>
  <c r="T75" i="82"/>
  <c r="T74" i="82" s="1"/>
  <c r="T10" i="23"/>
  <c r="T10" i="18"/>
  <c r="T10" i="16"/>
  <c r="P88" i="82"/>
  <c r="T10" i="13"/>
  <c r="O8" i="8"/>
  <c r="T10" i="76"/>
  <c r="T9" i="76" s="1"/>
  <c r="T8" i="76" s="1"/>
  <c r="T10" i="67"/>
  <c r="T9" i="67" s="1"/>
  <c r="T68" i="78"/>
  <c r="T68" i="74"/>
  <c r="P88" i="90"/>
  <c r="T75" i="72"/>
  <c r="T74" i="72" s="1"/>
  <c r="T68" i="71"/>
  <c r="O9" i="69"/>
  <c r="O8" i="69" s="1"/>
  <c r="T75" i="88"/>
  <c r="T74" i="88" s="1"/>
  <c r="O9" i="58"/>
  <c r="T75" i="54"/>
  <c r="T74" i="54" s="1"/>
  <c r="T10" i="51"/>
  <c r="T75" i="49"/>
  <c r="T74" i="49" s="1"/>
  <c r="T10" i="47"/>
  <c r="O8" i="85"/>
  <c r="P88" i="85"/>
  <c r="O9" i="26"/>
  <c r="O8" i="26" s="1"/>
  <c r="O9" i="25"/>
  <c r="O8" i="25" s="1"/>
  <c r="T68" i="24"/>
  <c r="P88" i="84"/>
  <c r="T10" i="21"/>
  <c r="N9" i="20"/>
  <c r="T75" i="20"/>
  <c r="T74" i="20" s="1"/>
  <c r="T10" i="19"/>
  <c r="T9" i="19" s="1"/>
  <c r="T8" i="19" s="1"/>
  <c r="T10" i="17"/>
  <c r="T10" i="14"/>
  <c r="O9" i="81"/>
  <c r="O8" i="81" s="1"/>
  <c r="T10" i="4"/>
  <c r="T9" i="4" s="1"/>
  <c r="N8" i="3"/>
  <c r="O9" i="70"/>
  <c r="O8" i="70" s="1"/>
  <c r="T75" i="74"/>
  <c r="T74" i="74" s="1"/>
  <c r="T75" i="90"/>
  <c r="T74" i="90" s="1"/>
  <c r="N8" i="78"/>
  <c r="T10" i="75"/>
  <c r="T9" i="75" s="1"/>
  <c r="T68" i="72"/>
  <c r="T10" i="69"/>
  <c r="O9" i="68"/>
  <c r="O8" i="68" s="1"/>
  <c r="T68" i="67"/>
  <c r="P88" i="89"/>
  <c r="T10" i="9"/>
  <c r="T68" i="9"/>
  <c r="T75" i="9"/>
  <c r="T74" i="9" s="1"/>
  <c r="T10" i="61"/>
  <c r="O9" i="87"/>
  <c r="O8" i="87" s="1"/>
  <c r="T10" i="59"/>
  <c r="T10" i="58"/>
  <c r="O9" i="56"/>
  <c r="O8" i="56" s="1"/>
  <c r="T10" i="54"/>
  <c r="T9" i="54" s="1"/>
  <c r="P88" i="87"/>
  <c r="T68" i="45"/>
  <c r="T75" i="44"/>
  <c r="T74" i="44" s="1"/>
  <c r="T68" i="39"/>
  <c r="N9" i="37"/>
  <c r="N8" i="37" s="1"/>
  <c r="T10" i="36"/>
  <c r="N8" i="84"/>
  <c r="T75" i="84"/>
  <c r="T74" i="84" s="1"/>
  <c r="T10" i="27"/>
  <c r="T9" i="27" s="1"/>
  <c r="T10" i="25"/>
  <c r="T10" i="82"/>
  <c r="T10" i="22"/>
  <c r="T10" i="10"/>
  <c r="O9" i="79"/>
  <c r="O8" i="79" s="1"/>
  <c r="O9" i="15"/>
  <c r="O8" i="15" s="1"/>
  <c r="O9" i="5"/>
  <c r="O8" i="5" s="1"/>
  <c r="P88" i="79"/>
  <c r="T9" i="82"/>
  <c r="N8" i="71"/>
  <c r="N8" i="88"/>
  <c r="N8" i="9"/>
  <c r="O8" i="54"/>
  <c r="O8" i="53"/>
  <c r="N8" i="51"/>
  <c r="N8" i="49"/>
  <c r="N8" i="47"/>
  <c r="N8" i="45"/>
  <c r="N8" i="35"/>
  <c r="O8" i="34"/>
  <c r="N8" i="32"/>
  <c r="N9" i="27"/>
  <c r="N8" i="27" s="1"/>
  <c r="N8" i="25"/>
  <c r="N9" i="82"/>
  <c r="N8" i="82" s="1"/>
  <c r="N8" i="16"/>
  <c r="N8" i="15"/>
  <c r="O8" i="4"/>
  <c r="N8" i="8"/>
  <c r="O8" i="50"/>
  <c r="O8" i="46"/>
  <c r="N9" i="21"/>
  <c r="N8" i="21" s="1"/>
  <c r="O8" i="14"/>
  <c r="O8" i="76"/>
  <c r="O8" i="65"/>
  <c r="O8" i="90"/>
  <c r="O8" i="75"/>
  <c r="T8" i="73"/>
  <c r="N8" i="65"/>
  <c r="N8" i="11"/>
  <c r="N8" i="60"/>
  <c r="N8" i="53"/>
  <c r="N8" i="50"/>
  <c r="N8" i="46"/>
  <c r="O8" i="24"/>
  <c r="N8" i="22"/>
  <c r="O8" i="21"/>
  <c r="N8" i="10"/>
  <c r="N8" i="14"/>
  <c r="O8" i="78"/>
  <c r="N8" i="77"/>
  <c r="T75" i="75"/>
  <c r="T74" i="75" s="1"/>
  <c r="T68" i="75"/>
  <c r="T10" i="78"/>
  <c r="T9" i="78" s="1"/>
  <c r="N8" i="89"/>
  <c r="T10" i="72"/>
  <c r="T17" i="72"/>
  <c r="O8" i="72"/>
  <c r="T24" i="71"/>
  <c r="T10" i="70"/>
  <c r="T9" i="70" s="1"/>
  <c r="T8" i="70" s="1"/>
  <c r="T10" i="66"/>
  <c r="T9" i="66" s="1"/>
  <c r="T10" i="65"/>
  <c r="T9" i="65" s="1"/>
  <c r="T8" i="65" s="1"/>
  <c r="O8" i="59"/>
  <c r="T75" i="68"/>
  <c r="T74" i="68" s="1"/>
  <c r="T75" i="67"/>
  <c r="T74" i="67" s="1"/>
  <c r="T68" i="65"/>
  <c r="T75" i="65"/>
  <c r="T74" i="65" s="1"/>
  <c r="T17" i="7"/>
  <c r="T17" i="11"/>
  <c r="O8" i="12"/>
  <c r="O8" i="61"/>
  <c r="O8" i="60"/>
  <c r="T17" i="90"/>
  <c r="T68" i="90"/>
  <c r="T68" i="76"/>
  <c r="T75" i="76"/>
  <c r="T74" i="76" s="1"/>
  <c r="T68" i="73"/>
  <c r="T75" i="73"/>
  <c r="T74" i="73" s="1"/>
  <c r="N8" i="70"/>
  <c r="N8" i="69"/>
  <c r="T17" i="68"/>
  <c r="N8" i="67"/>
  <c r="O8" i="58"/>
  <c r="O8" i="73"/>
  <c r="T17" i="77"/>
  <c r="O8" i="77"/>
  <c r="T10" i="89"/>
  <c r="T17" i="89"/>
  <c r="O8" i="89"/>
  <c r="T10" i="90"/>
  <c r="T24" i="77"/>
  <c r="T68" i="77"/>
  <c r="T75" i="77"/>
  <c r="T74" i="77" s="1"/>
  <c r="N8" i="76"/>
  <c r="T10" i="74"/>
  <c r="T17" i="74"/>
  <c r="O8" i="74"/>
  <c r="T68" i="89"/>
  <c r="T75" i="89"/>
  <c r="T74" i="89" s="1"/>
  <c r="N8" i="73"/>
  <c r="T10" i="71"/>
  <c r="T17" i="71"/>
  <c r="O8" i="71"/>
  <c r="T68" i="70"/>
  <c r="T17" i="69"/>
  <c r="T68" i="69"/>
  <c r="T10" i="7"/>
  <c r="T9" i="7" s="1"/>
  <c r="T8" i="7" s="1"/>
  <c r="T68" i="7"/>
  <c r="T75" i="7"/>
  <c r="T74" i="7" s="1"/>
  <c r="N8" i="66"/>
  <c r="T24" i="66"/>
  <c r="T75" i="66"/>
  <c r="T74" i="66" s="1"/>
  <c r="T10" i="88"/>
  <c r="T9" i="88" s="1"/>
  <c r="T68" i="11"/>
  <c r="T17" i="12"/>
  <c r="T68" i="12"/>
  <c r="T68" i="64"/>
  <c r="T75" i="64"/>
  <c r="T74" i="64" s="1"/>
  <c r="T17" i="63"/>
  <c r="T68" i="63"/>
  <c r="T17" i="62"/>
  <c r="T9" i="62" s="1"/>
  <c r="T68" i="62"/>
  <c r="T17" i="61"/>
  <c r="T9" i="61" s="1"/>
  <c r="T68" i="61"/>
  <c r="T17" i="87"/>
  <c r="T9" i="87" s="1"/>
  <c r="T68" i="87"/>
  <c r="T17" i="60"/>
  <c r="T68" i="60"/>
  <c r="T17" i="59"/>
  <c r="T9" i="59" s="1"/>
  <c r="T68" i="59"/>
  <c r="T17" i="58"/>
  <c r="T68" i="58"/>
  <c r="T17" i="57"/>
  <c r="T68" i="57"/>
  <c r="T17" i="56"/>
  <c r="T68" i="56"/>
  <c r="T17" i="55"/>
  <c r="T68" i="55"/>
  <c r="T24" i="35"/>
  <c r="T24" i="32"/>
  <c r="T10" i="84"/>
  <c r="O8" i="28"/>
  <c r="T24" i="24"/>
  <c r="O8" i="22"/>
  <c r="N8" i="20"/>
  <c r="O8" i="16"/>
  <c r="T10" i="11"/>
  <c r="T9" i="11" s="1"/>
  <c r="T8" i="11" s="1"/>
  <c r="T17" i="9"/>
  <c r="O8" i="64"/>
  <c r="T10" i="63"/>
  <c r="T9" i="63" s="1"/>
  <c r="T8" i="63" s="1"/>
  <c r="N8" i="62"/>
  <c r="N8" i="61"/>
  <c r="N8" i="87"/>
  <c r="O8" i="52"/>
  <c r="T17" i="86"/>
  <c r="O8" i="51"/>
  <c r="T17" i="50"/>
  <c r="T68" i="50"/>
  <c r="O8" i="47"/>
  <c r="T17" i="46"/>
  <c r="T68" i="46"/>
  <c r="T17" i="44"/>
  <c r="T68" i="44"/>
  <c r="T10" i="85"/>
  <c r="T9" i="85" s="1"/>
  <c r="T75" i="41"/>
  <c r="T74" i="41" s="1"/>
  <c r="O8" i="39"/>
  <c r="T75" i="39"/>
  <c r="T74" i="39" s="1"/>
  <c r="O9" i="38"/>
  <c r="O8" i="38" s="1"/>
  <c r="T17" i="38"/>
  <c r="T9" i="38" s="1"/>
  <c r="T68" i="38"/>
  <c r="O8" i="36"/>
  <c r="O9" i="33"/>
  <c r="O8" i="33" s="1"/>
  <c r="T17" i="33"/>
  <c r="T68" i="33"/>
  <c r="T75" i="31"/>
  <c r="T74" i="31" s="1"/>
  <c r="T75" i="30"/>
  <c r="T74" i="30" s="1"/>
  <c r="T10" i="28"/>
  <c r="T17" i="25"/>
  <c r="T68" i="25"/>
  <c r="T17" i="52"/>
  <c r="T68" i="52"/>
  <c r="T17" i="51"/>
  <c r="T68" i="51"/>
  <c r="T10" i="49"/>
  <c r="T17" i="47"/>
  <c r="T68" i="47"/>
  <c r="T10" i="45"/>
  <c r="T9" i="45" s="1"/>
  <c r="T10" i="42"/>
  <c r="T9" i="42" s="1"/>
  <c r="T8" i="42" s="1"/>
  <c r="T68" i="42"/>
  <c r="O8" i="19"/>
  <c r="O8" i="17"/>
  <c r="T10" i="64"/>
  <c r="N9" i="59"/>
  <c r="N8" i="59" s="1"/>
  <c r="T24" i="59"/>
  <c r="N9" i="58"/>
  <c r="N8" i="58" s="1"/>
  <c r="T24" i="58"/>
  <c r="N9" i="57"/>
  <c r="N8" i="57" s="1"/>
  <c r="T24" i="57"/>
  <c r="N9" i="56"/>
  <c r="N8" i="56" s="1"/>
  <c r="T24" i="56"/>
  <c r="N9" i="55"/>
  <c r="N8" i="55" s="1"/>
  <c r="T24" i="55"/>
  <c r="N9" i="54"/>
  <c r="N8" i="54" s="1"/>
  <c r="T24" i="54"/>
  <c r="T17" i="53"/>
  <c r="T68" i="53"/>
  <c r="T10" i="86"/>
  <c r="T68" i="86"/>
  <c r="T10" i="50"/>
  <c r="T24" i="49"/>
  <c r="T17" i="48"/>
  <c r="T9" i="48" s="1"/>
  <c r="T8" i="48" s="1"/>
  <c r="T68" i="48"/>
  <c r="T10" i="46"/>
  <c r="T24" i="45"/>
  <c r="T8" i="45" s="1"/>
  <c r="T75" i="45"/>
  <c r="T74" i="45" s="1"/>
  <c r="O8" i="43"/>
  <c r="N8" i="40"/>
  <c r="T75" i="38"/>
  <c r="T74" i="38" s="1"/>
  <c r="T75" i="37"/>
  <c r="T74" i="37" s="1"/>
  <c r="T10" i="35"/>
  <c r="T9" i="35" s="1"/>
  <c r="T10" i="32"/>
  <c r="T75" i="32"/>
  <c r="T74" i="32" s="1"/>
  <c r="O8" i="84"/>
  <c r="O9" i="31"/>
  <c r="O8" i="31" s="1"/>
  <c r="T17" i="31"/>
  <c r="T68" i="31"/>
  <c r="O8" i="29"/>
  <c r="T17" i="28"/>
  <c r="T68" i="28"/>
  <c r="T75" i="27"/>
  <c r="T74" i="27" s="1"/>
  <c r="T75" i="26"/>
  <c r="T74" i="26" s="1"/>
  <c r="T10" i="24"/>
  <c r="O8" i="10"/>
  <c r="T17" i="22"/>
  <c r="T9" i="22" s="1"/>
  <c r="T8" i="22" s="1"/>
  <c r="T68" i="22"/>
  <c r="T75" i="81"/>
  <c r="T74" i="81" s="1"/>
  <c r="T68" i="4"/>
  <c r="T75" i="4"/>
  <c r="T74" i="4" s="1"/>
  <c r="T68" i="3"/>
  <c r="T75" i="3"/>
  <c r="T74" i="3" s="1"/>
  <c r="T68" i="85"/>
  <c r="T10" i="43"/>
  <c r="T9" i="43" s="1"/>
  <c r="T24" i="43"/>
  <c r="T68" i="43"/>
  <c r="N8" i="42"/>
  <c r="T75" i="42"/>
  <c r="T74" i="42" s="1"/>
  <c r="T17" i="40"/>
  <c r="T10" i="39"/>
  <c r="T9" i="39" s="1"/>
  <c r="T24" i="39"/>
  <c r="T17" i="36"/>
  <c r="T9" i="36" s="1"/>
  <c r="T8" i="36" s="1"/>
  <c r="T68" i="36"/>
  <c r="T68" i="34"/>
  <c r="T75" i="34"/>
  <c r="T74" i="34" s="1"/>
  <c r="T17" i="29"/>
  <c r="T68" i="29"/>
  <c r="T68" i="26"/>
  <c r="T17" i="23"/>
  <c r="T9" i="23" s="1"/>
  <c r="T8" i="23" s="1"/>
  <c r="T68" i="23"/>
  <c r="T17" i="20"/>
  <c r="T9" i="20" s="1"/>
  <c r="T8" i="20" s="1"/>
  <c r="T68" i="20"/>
  <c r="T68" i="19"/>
  <c r="T17" i="18"/>
  <c r="T9" i="18" s="1"/>
  <c r="T68" i="18"/>
  <c r="T17" i="16"/>
  <c r="T9" i="16" s="1"/>
  <c r="T8" i="16" s="1"/>
  <c r="T68" i="16"/>
  <c r="T17" i="10"/>
  <c r="T9" i="10" s="1"/>
  <c r="T8" i="10" s="1"/>
  <c r="T68" i="10"/>
  <c r="T17" i="17"/>
  <c r="T9" i="17" s="1"/>
  <c r="T8" i="17" s="1"/>
  <c r="T68" i="17"/>
  <c r="T17" i="79"/>
  <c r="T68" i="79"/>
  <c r="T17" i="15"/>
  <c r="T9" i="15" s="1"/>
  <c r="T8" i="15" s="1"/>
  <c r="T68" i="15"/>
  <c r="T17" i="14"/>
  <c r="T68" i="14"/>
  <c r="T17" i="13"/>
  <c r="T9" i="13" s="1"/>
  <c r="T8" i="13" s="1"/>
  <c r="T68" i="13"/>
  <c r="T17" i="81"/>
  <c r="N8" i="5"/>
  <c r="T75" i="5"/>
  <c r="T74" i="5" s="1"/>
  <c r="O8" i="3"/>
  <c r="T24" i="3"/>
  <c r="T10" i="8"/>
  <c r="T17" i="8"/>
  <c r="T10" i="44"/>
  <c r="N8" i="43"/>
  <c r="T75" i="43"/>
  <c r="T74" i="43" s="1"/>
  <c r="T17" i="41"/>
  <c r="T9" i="41" s="1"/>
  <c r="T8" i="41" s="1"/>
  <c r="T10" i="40"/>
  <c r="T9" i="40" s="1"/>
  <c r="T24" i="40"/>
  <c r="T68" i="40"/>
  <c r="N8" i="39"/>
  <c r="N9" i="38"/>
  <c r="N8" i="38" s="1"/>
  <c r="T24" i="38"/>
  <c r="T17" i="37"/>
  <c r="T9" i="37" s="1"/>
  <c r="T8" i="37" s="1"/>
  <c r="T68" i="37"/>
  <c r="T17" i="34"/>
  <c r="T9" i="34" s="1"/>
  <c r="T24" i="34"/>
  <c r="N9" i="33"/>
  <c r="N8" i="33" s="1"/>
  <c r="T24" i="31"/>
  <c r="T17" i="30"/>
  <c r="T68" i="30"/>
  <c r="T24" i="27"/>
  <c r="T17" i="26"/>
  <c r="T9" i="26" s="1"/>
  <c r="T8" i="26" s="1"/>
  <c r="T17" i="24"/>
  <c r="O9" i="23"/>
  <c r="O8" i="23" s="1"/>
  <c r="T17" i="21"/>
  <c r="T9" i="21" s="1"/>
  <c r="T24" i="21"/>
  <c r="T68" i="21"/>
  <c r="N8" i="18"/>
  <c r="T10" i="3"/>
  <c r="T9" i="3" s="1"/>
  <c r="T10" i="2"/>
  <c r="T68" i="8"/>
  <c r="T75" i="8"/>
  <c r="T74" i="8" s="1"/>
  <c r="O53" i="2"/>
  <c r="O39" i="67"/>
  <c r="O53" i="65"/>
  <c r="O39" i="4"/>
  <c r="N53" i="74"/>
  <c r="N53" i="77"/>
  <c r="N53" i="89"/>
  <c r="O53" i="73"/>
  <c r="N53" i="72"/>
  <c r="N39" i="69"/>
  <c r="N39" i="81"/>
  <c r="O53" i="11"/>
  <c r="O39" i="62"/>
  <c r="O39" i="87"/>
  <c r="O53" i="42"/>
  <c r="N39" i="33"/>
  <c r="N39" i="23"/>
  <c r="N39" i="10"/>
  <c r="N53" i="90"/>
  <c r="N53" i="78"/>
  <c r="N53" i="76"/>
  <c r="O39" i="66"/>
  <c r="N53" i="64"/>
  <c r="N39" i="59"/>
  <c r="N39" i="58"/>
  <c r="N39" i="57"/>
  <c r="N39" i="86"/>
  <c r="N39" i="48"/>
  <c r="N39" i="47"/>
  <c r="N39" i="46"/>
  <c r="O39" i="33"/>
  <c r="N39" i="84"/>
  <c r="O53" i="29"/>
  <c r="N39" i="28"/>
  <c r="O39" i="25"/>
  <c r="N39" i="24"/>
  <c r="O39" i="8"/>
  <c r="O53" i="8"/>
  <c r="O53" i="72"/>
  <c r="N53" i="71"/>
  <c r="O39" i="70"/>
  <c r="O53" i="70"/>
  <c r="O53" i="66"/>
  <c r="O39" i="88"/>
  <c r="O53" i="51"/>
  <c r="O53" i="47"/>
  <c r="N53" i="41"/>
  <c r="O53" i="40"/>
  <c r="N39" i="38"/>
  <c r="O53" i="35"/>
  <c r="N39" i="34"/>
  <c r="N39" i="31"/>
  <c r="O53" i="28"/>
  <c r="N39" i="27"/>
  <c r="O39" i="24"/>
  <c r="N39" i="19"/>
  <c r="N39" i="17"/>
  <c r="N39" i="79"/>
  <c r="N39" i="13"/>
  <c r="N53" i="3"/>
  <c r="N39" i="55"/>
  <c r="N39" i="52"/>
  <c r="N39" i="49"/>
  <c r="N39" i="45"/>
  <c r="O39" i="44"/>
  <c r="N53" i="42"/>
  <c r="N39" i="37"/>
  <c r="O53" i="18"/>
  <c r="O53" i="79"/>
  <c r="N39" i="16"/>
  <c r="O39" i="90"/>
  <c r="O39" i="75"/>
  <c r="N39" i="68"/>
  <c r="O39" i="65"/>
  <c r="N39" i="7"/>
  <c r="O39" i="11"/>
  <c r="O39" i="64"/>
  <c r="N39" i="60"/>
  <c r="O53" i="58"/>
  <c r="N39" i="54"/>
  <c r="N39" i="53"/>
  <c r="O53" i="37"/>
  <c r="N39" i="36"/>
  <c r="N39" i="30"/>
  <c r="O53" i="27"/>
  <c r="N39" i="26"/>
  <c r="N39" i="21"/>
  <c r="O53" i="19"/>
  <c r="O53" i="16"/>
  <c r="O53" i="76"/>
  <c r="N53" i="75"/>
  <c r="O39" i="72"/>
  <c r="O53" i="69"/>
  <c r="N39" i="12"/>
  <c r="N53" i="9"/>
  <c r="O39" i="61"/>
  <c r="N39" i="56"/>
  <c r="O53" i="54"/>
  <c r="N39" i="51"/>
  <c r="N39" i="50"/>
  <c r="N39" i="85"/>
  <c r="N53" i="40"/>
  <c r="O53" i="36"/>
  <c r="N39" i="35"/>
  <c r="O53" i="34"/>
  <c r="N39" i="29"/>
  <c r="N39" i="25"/>
  <c r="N39" i="20"/>
  <c r="O53" i="15"/>
  <c r="O39" i="5"/>
  <c r="N53" i="4"/>
  <c r="O39" i="71"/>
  <c r="N39" i="15"/>
  <c r="O53" i="77"/>
  <c r="O39" i="76"/>
  <c r="O53" i="89"/>
  <c r="O39" i="73"/>
  <c r="O53" i="67"/>
  <c r="O53" i="12"/>
  <c r="O53" i="75"/>
  <c r="O39" i="74"/>
  <c r="O39" i="77"/>
  <c r="O53" i="74"/>
  <c r="O39" i="89"/>
  <c r="N53" i="73"/>
  <c r="O53" i="71"/>
  <c r="O53" i="68"/>
  <c r="O53" i="88"/>
  <c r="O53" i="7"/>
  <c r="O53" i="9"/>
  <c r="O53" i="87"/>
  <c r="O53" i="57"/>
  <c r="O53" i="53"/>
  <c r="O53" i="50"/>
  <c r="O53" i="46"/>
  <c r="O53" i="44"/>
  <c r="N53" i="43"/>
  <c r="O39" i="63"/>
  <c r="O53" i="60"/>
  <c r="O53" i="56"/>
  <c r="O53" i="52"/>
  <c r="O53" i="49"/>
  <c r="O53" i="45"/>
  <c r="O53" i="59"/>
  <c r="O53" i="55"/>
  <c r="O53" i="86"/>
  <c r="O53" i="48"/>
  <c r="N53" i="85"/>
  <c r="O53" i="41"/>
  <c r="O53" i="39"/>
  <c r="O39" i="34"/>
  <c r="O53" i="32"/>
  <c r="O53" i="43"/>
  <c r="O53" i="38"/>
  <c r="O53" i="25"/>
  <c r="O53" i="24"/>
  <c r="N39" i="22"/>
  <c r="O53" i="84"/>
  <c r="O53" i="31"/>
  <c r="O53" i="30"/>
  <c r="O53" i="26"/>
  <c r="O53" i="21"/>
  <c r="N39" i="14"/>
  <c r="O53" i="20"/>
  <c r="O53" i="23"/>
  <c r="O53" i="22"/>
  <c r="O39" i="19"/>
  <c r="O53" i="10"/>
  <c r="N53" i="22"/>
  <c r="O39" i="21"/>
  <c r="N53" i="21"/>
  <c r="O39" i="20"/>
  <c r="O28" i="20" s="1"/>
  <c r="O27" i="20" s="1"/>
  <c r="O6" i="20" s="1"/>
  <c r="N53" i="20"/>
  <c r="O53" i="17"/>
  <c r="N39" i="3"/>
  <c r="O39" i="2"/>
  <c r="O53" i="14"/>
  <c r="O53" i="81"/>
  <c r="O53" i="4"/>
  <c r="O53" i="13"/>
  <c r="O53" i="5"/>
  <c r="O39" i="3"/>
  <c r="O53" i="3"/>
  <c r="N39" i="78"/>
  <c r="T9" i="68"/>
  <c r="T8" i="68" s="1"/>
  <c r="N39" i="90"/>
  <c r="O39" i="78"/>
  <c r="O53" i="78"/>
  <c r="T75" i="78"/>
  <c r="T74" i="78" s="1"/>
  <c r="T8" i="67"/>
  <c r="T9" i="12"/>
  <c r="T8" i="12" s="1"/>
  <c r="T9" i="64"/>
  <c r="T8" i="64" s="1"/>
  <c r="T24" i="78"/>
  <c r="T10" i="77"/>
  <c r="T9" i="77" s="1"/>
  <c r="T8" i="77" s="1"/>
  <c r="T8" i="66"/>
  <c r="O53" i="90"/>
  <c r="N39" i="77"/>
  <c r="T8" i="75"/>
  <c r="T9" i="69"/>
  <c r="T8" i="69" s="1"/>
  <c r="N39" i="76"/>
  <c r="N39" i="75"/>
  <c r="N39" i="74"/>
  <c r="N39" i="89"/>
  <c r="N39" i="73"/>
  <c r="N39" i="72"/>
  <c r="N39" i="71"/>
  <c r="N39" i="70"/>
  <c r="N39" i="67"/>
  <c r="N39" i="66"/>
  <c r="N39" i="65"/>
  <c r="N39" i="88"/>
  <c r="N39" i="11"/>
  <c r="N39" i="9"/>
  <c r="N39" i="64"/>
  <c r="N39" i="63"/>
  <c r="N53" i="63"/>
  <c r="N39" i="62"/>
  <c r="N53" i="62"/>
  <c r="N39" i="61"/>
  <c r="N53" i="61"/>
  <c r="N39" i="87"/>
  <c r="T9" i="60"/>
  <c r="T8" i="60" s="1"/>
  <c r="T9" i="56"/>
  <c r="T8" i="56" s="1"/>
  <c r="T9" i="52"/>
  <c r="T8" i="52" s="1"/>
  <c r="T9" i="49"/>
  <c r="T8" i="49" s="1"/>
  <c r="O39" i="69"/>
  <c r="O39" i="68"/>
  <c r="O39" i="7"/>
  <c r="O39" i="12"/>
  <c r="O39" i="9"/>
  <c r="O53" i="63"/>
  <c r="T24" i="62"/>
  <c r="O53" i="62"/>
  <c r="T24" i="61"/>
  <c r="O53" i="61"/>
  <c r="T9" i="86"/>
  <c r="N53" i="70"/>
  <c r="N53" i="69"/>
  <c r="N53" i="68"/>
  <c r="N53" i="67"/>
  <c r="N53" i="66"/>
  <c r="N53" i="65"/>
  <c r="N53" i="88"/>
  <c r="N53" i="7"/>
  <c r="N53" i="11"/>
  <c r="N53" i="12"/>
  <c r="T9" i="58"/>
  <c r="T8" i="58" s="1"/>
  <c r="T9" i="51"/>
  <c r="T8" i="51" s="1"/>
  <c r="T9" i="47"/>
  <c r="T8" i="47" s="1"/>
  <c r="O53" i="64"/>
  <c r="T9" i="53"/>
  <c r="T8" i="53" s="1"/>
  <c r="T9" i="50"/>
  <c r="T8" i="50" s="1"/>
  <c r="T9" i="46"/>
  <c r="T8" i="46" s="1"/>
  <c r="N39" i="44"/>
  <c r="O39" i="60"/>
  <c r="O39" i="59"/>
  <c r="O39" i="58"/>
  <c r="O39" i="57"/>
  <c r="O39" i="56"/>
  <c r="O39" i="55"/>
  <c r="O39" i="54"/>
  <c r="O39" i="53"/>
  <c r="O39" i="52"/>
  <c r="O39" i="86"/>
  <c r="O39" i="51"/>
  <c r="O39" i="50"/>
  <c r="O39" i="49"/>
  <c r="O39" i="48"/>
  <c r="O39" i="47"/>
  <c r="O39" i="46"/>
  <c r="O39" i="45"/>
  <c r="N53" i="87"/>
  <c r="N53" i="60"/>
  <c r="N53" i="59"/>
  <c r="N53" i="58"/>
  <c r="N53" i="57"/>
  <c r="N53" i="56"/>
  <c r="N53" i="55"/>
  <c r="N53" i="54"/>
  <c r="N53" i="53"/>
  <c r="N53" i="52"/>
  <c r="N53" i="86"/>
  <c r="N53" i="51"/>
  <c r="N53" i="50"/>
  <c r="N53" i="49"/>
  <c r="N53" i="48"/>
  <c r="N53" i="47"/>
  <c r="N53" i="46"/>
  <c r="N53" i="45"/>
  <c r="N53" i="44"/>
  <c r="O39" i="85"/>
  <c r="O53" i="85"/>
  <c r="T9" i="33"/>
  <c r="N39" i="43"/>
  <c r="N39" i="42"/>
  <c r="N39" i="41"/>
  <c r="N39" i="40"/>
  <c r="N39" i="39"/>
  <c r="O39" i="32"/>
  <c r="T9" i="84"/>
  <c r="T9" i="31"/>
  <c r="T8" i="31" s="1"/>
  <c r="T9" i="30"/>
  <c r="T8" i="30" s="1"/>
  <c r="O39" i="43"/>
  <c r="O39" i="42"/>
  <c r="O39" i="41"/>
  <c r="O39" i="40"/>
  <c r="O39" i="39"/>
  <c r="O39" i="38"/>
  <c r="O39" i="37"/>
  <c r="O39" i="36"/>
  <c r="O39" i="35"/>
  <c r="N53" i="33"/>
  <c r="N53" i="39"/>
  <c r="N53" i="38"/>
  <c r="N53" i="37"/>
  <c r="N53" i="36"/>
  <c r="N53" i="35"/>
  <c r="N53" i="34"/>
  <c r="T24" i="33"/>
  <c r="O53" i="33"/>
  <c r="T9" i="32"/>
  <c r="T8" i="32" s="1"/>
  <c r="N39" i="32"/>
  <c r="N53" i="32"/>
  <c r="N53" i="84"/>
  <c r="N53" i="31"/>
  <c r="N53" i="30"/>
  <c r="N53" i="29"/>
  <c r="N53" i="28"/>
  <c r="N53" i="27"/>
  <c r="N53" i="26"/>
  <c r="N53" i="25"/>
  <c r="N53" i="82"/>
  <c r="N39" i="82"/>
  <c r="N53" i="24"/>
  <c r="O39" i="23"/>
  <c r="O39" i="84"/>
  <c r="O39" i="31"/>
  <c r="O39" i="30"/>
  <c r="O39" i="29"/>
  <c r="O39" i="28"/>
  <c r="O39" i="27"/>
  <c r="O39" i="26"/>
  <c r="O39" i="82"/>
  <c r="O53" i="82"/>
  <c r="N53" i="23"/>
  <c r="T24" i="18"/>
  <c r="O39" i="18"/>
  <c r="T9" i="14"/>
  <c r="T8" i="14" s="1"/>
  <c r="O39" i="22"/>
  <c r="T9" i="79"/>
  <c r="T8" i="4"/>
  <c r="N53" i="19"/>
  <c r="N39" i="18"/>
  <c r="N39" i="5"/>
  <c r="N39" i="4"/>
  <c r="O8" i="2"/>
  <c r="O39" i="16"/>
  <c r="O39" i="10"/>
  <c r="O39" i="17"/>
  <c r="O39" i="79"/>
  <c r="O39" i="15"/>
  <c r="O39" i="14"/>
  <c r="O39" i="13"/>
  <c r="O39" i="81"/>
  <c r="T17" i="2"/>
  <c r="T9" i="2" s="1"/>
  <c r="T8" i="2" s="1"/>
  <c r="N53" i="18"/>
  <c r="N53" i="16"/>
  <c r="N53" i="10"/>
  <c r="N53" i="17"/>
  <c r="N53" i="79"/>
  <c r="N53" i="15"/>
  <c r="N53" i="14"/>
  <c r="N53" i="13"/>
  <c r="N53" i="81"/>
  <c r="N53" i="5"/>
  <c r="N39" i="2"/>
  <c r="N53" i="2"/>
  <c r="N53" i="8"/>
  <c r="N39" i="8"/>
  <c r="T9" i="25" l="1"/>
  <c r="T8" i="25" s="1"/>
  <c r="T9" i="81"/>
  <c r="T8" i="81" s="1"/>
  <c r="T9" i="44"/>
  <c r="T8" i="44" s="1"/>
  <c r="T9" i="57"/>
  <c r="T9" i="55"/>
  <c r="T8" i="55" s="1"/>
  <c r="T8" i="54"/>
  <c r="T9" i="29"/>
  <c r="T8" i="29" s="1"/>
  <c r="T8" i="78"/>
  <c r="T9" i="9"/>
  <c r="T8" i="9" s="1"/>
  <c r="T8" i="3"/>
  <c r="N28" i="46"/>
  <c r="N27" i="46" s="1"/>
  <c r="N6" i="46" s="1"/>
  <c r="O28" i="21"/>
  <c r="O27" i="21" s="1"/>
  <c r="O6" i="21" s="1"/>
  <c r="N28" i="23"/>
  <c r="N27" i="23" s="1"/>
  <c r="N6" i="23" s="1"/>
  <c r="N28" i="27"/>
  <c r="N27" i="27" s="1"/>
  <c r="N6" i="27" s="1"/>
  <c r="N28" i="58"/>
  <c r="N27" i="58" s="1"/>
  <c r="N6" i="58" s="1"/>
  <c r="O28" i="27"/>
  <c r="O27" i="27" s="1"/>
  <c r="O6" i="27" s="1"/>
  <c r="N28" i="57"/>
  <c r="N27" i="57" s="1"/>
  <c r="N6" i="57" s="1"/>
  <c r="O28" i="5"/>
  <c r="O27" i="5" s="1"/>
  <c r="O6" i="5" s="1"/>
  <c r="O28" i="11"/>
  <c r="O27" i="11" s="1"/>
  <c r="O6" i="11" s="1"/>
  <c r="N28" i="22"/>
  <c r="N27" i="22" s="1"/>
  <c r="N6" i="22" s="1"/>
  <c r="N28" i="42"/>
  <c r="N27" i="42" s="1"/>
  <c r="N6" i="42" s="1"/>
  <c r="N28" i="47"/>
  <c r="N27" i="47" s="1"/>
  <c r="N6" i="47" s="1"/>
  <c r="T8" i="57"/>
  <c r="T9" i="90"/>
  <c r="O28" i="65"/>
  <c r="O27" i="65" s="1"/>
  <c r="O6" i="65" s="1"/>
  <c r="O28" i="16"/>
  <c r="O27" i="16" s="1"/>
  <c r="O6" i="16" s="1"/>
  <c r="N28" i="53"/>
  <c r="N27" i="53" s="1"/>
  <c r="N6" i="53" s="1"/>
  <c r="N28" i="69"/>
  <c r="N27" i="69" s="1"/>
  <c r="N6" i="69" s="1"/>
  <c r="N28" i="76"/>
  <c r="N27" i="76" s="1"/>
  <c r="N6" i="76" s="1"/>
  <c r="N28" i="77"/>
  <c r="N27" i="77" s="1"/>
  <c r="N6" i="77" s="1"/>
  <c r="N28" i="15"/>
  <c r="N27" i="15" s="1"/>
  <c r="N6" i="15" s="1"/>
  <c r="N28" i="16"/>
  <c r="N27" i="16" s="1"/>
  <c r="N6" i="16" s="1"/>
  <c r="N28" i="4"/>
  <c r="N27" i="4" s="1"/>
  <c r="N6" i="4" s="1"/>
  <c r="N28" i="28"/>
  <c r="N27" i="28" s="1"/>
  <c r="N6" i="28" s="1"/>
  <c r="O28" i="62"/>
  <c r="O27" i="62" s="1"/>
  <c r="O6" i="62" s="1"/>
  <c r="O28" i="67"/>
  <c r="O27" i="67" s="1"/>
  <c r="O6" i="67" s="1"/>
  <c r="N28" i="79"/>
  <c r="N27" i="79" s="1"/>
  <c r="N6" i="79" s="1"/>
  <c r="O28" i="29"/>
  <c r="O27" i="29" s="1"/>
  <c r="O6" i="29" s="1"/>
  <c r="N28" i="29"/>
  <c r="N27" i="29" s="1"/>
  <c r="N6" i="29" s="1"/>
  <c r="O28" i="35"/>
  <c r="O27" i="35" s="1"/>
  <c r="O6" i="35" s="1"/>
  <c r="N28" i="40"/>
  <c r="N27" i="40" s="1"/>
  <c r="N6" i="40" s="1"/>
  <c r="N28" i="52"/>
  <c r="N27" i="52" s="1"/>
  <c r="N6" i="52" s="1"/>
  <c r="O28" i="47"/>
  <c r="O27" i="47" s="1"/>
  <c r="O6" i="47" s="1"/>
  <c r="O28" i="64"/>
  <c r="O27" i="64" s="1"/>
  <c r="O6" i="64" s="1"/>
  <c r="T9" i="89"/>
  <c r="T8" i="27"/>
  <c r="T8" i="34"/>
  <c r="T8" i="59"/>
  <c r="T8" i="35"/>
  <c r="T8" i="21"/>
  <c r="T8" i="43"/>
  <c r="T9" i="74"/>
  <c r="T8" i="74" s="1"/>
  <c r="T8" i="18"/>
  <c r="T8" i="38"/>
  <c r="T8" i="62"/>
  <c r="T9" i="24"/>
  <c r="T8" i="24" s="1"/>
  <c r="T8" i="39"/>
  <c r="T9" i="28"/>
  <c r="T8" i="28" s="1"/>
  <c r="T9" i="71"/>
  <c r="T8" i="71" s="1"/>
  <c r="T9" i="72"/>
  <c r="T8" i="72" s="1"/>
  <c r="T8" i="61"/>
  <c r="T8" i="40"/>
  <c r="T9" i="8"/>
  <c r="T8" i="8" s="1"/>
  <c r="N28" i="10"/>
  <c r="N27" i="10" s="1"/>
  <c r="N6" i="10" s="1"/>
  <c r="O28" i="37"/>
  <c r="O27" i="37" s="1"/>
  <c r="O6" i="37" s="1"/>
  <c r="N28" i="41"/>
  <c r="N27" i="41" s="1"/>
  <c r="N6" i="41" s="1"/>
  <c r="N28" i="49"/>
  <c r="N27" i="49" s="1"/>
  <c r="N6" i="49" s="1"/>
  <c r="N28" i="60"/>
  <c r="N27" i="60" s="1"/>
  <c r="N6" i="60" s="1"/>
  <c r="N28" i="89"/>
  <c r="N27" i="89" s="1"/>
  <c r="N6" i="89" s="1"/>
  <c r="N28" i="81"/>
  <c r="N27" i="81" s="1"/>
  <c r="N6" i="81" s="1"/>
  <c r="N28" i="37"/>
  <c r="N27" i="37" s="1"/>
  <c r="N6" i="37" s="1"/>
  <c r="O28" i="87"/>
  <c r="O27" i="87" s="1"/>
  <c r="O6" i="87" s="1"/>
  <c r="N28" i="13"/>
  <c r="N27" i="13" s="1"/>
  <c r="N6" i="13" s="1"/>
  <c r="N28" i="34"/>
  <c r="N27" i="34" s="1"/>
  <c r="N6" i="34" s="1"/>
  <c r="O28" i="66"/>
  <c r="O27" i="66" s="1"/>
  <c r="O6" i="66" s="1"/>
  <c r="N28" i="14"/>
  <c r="N27" i="14" s="1"/>
  <c r="N6" i="14" s="1"/>
  <c r="O28" i="81"/>
  <c r="O27" i="81" s="1"/>
  <c r="O6" i="81" s="1"/>
  <c r="O28" i="31"/>
  <c r="O27" i="31" s="1"/>
  <c r="O6" i="31" s="1"/>
  <c r="O28" i="46"/>
  <c r="O27" i="46" s="1"/>
  <c r="O6" i="46" s="1"/>
  <c r="O28" i="70"/>
  <c r="O27" i="70" s="1"/>
  <c r="O6" i="70" s="1"/>
  <c r="O28" i="30"/>
  <c r="O27" i="30" s="1"/>
  <c r="O6" i="30" s="1"/>
  <c r="N28" i="12"/>
  <c r="N27" i="12" s="1"/>
  <c r="N6" i="12" s="1"/>
  <c r="O28" i="13"/>
  <c r="O27" i="13" s="1"/>
  <c r="O6" i="13" s="1"/>
  <c r="O28" i="17"/>
  <c r="O27" i="17" s="1"/>
  <c r="O6" i="17" s="1"/>
  <c r="O28" i="84"/>
  <c r="O27" i="84" s="1"/>
  <c r="O6" i="84" s="1"/>
  <c r="N28" i="19"/>
  <c r="N27" i="19" s="1"/>
  <c r="N6" i="19" s="1"/>
  <c r="O28" i="33"/>
  <c r="O27" i="33" s="1"/>
  <c r="O6" i="33" s="1"/>
  <c r="N28" i="36"/>
  <c r="N27" i="36" s="1"/>
  <c r="N6" i="36" s="1"/>
  <c r="O28" i="42"/>
  <c r="O27" i="42" s="1"/>
  <c r="O6" i="42" s="1"/>
  <c r="N28" i="26"/>
  <c r="N27" i="26" s="1"/>
  <c r="N6" i="26" s="1"/>
  <c r="O28" i="36"/>
  <c r="O27" i="36" s="1"/>
  <c r="O6" i="36" s="1"/>
  <c r="N28" i="73"/>
  <c r="N27" i="73" s="1"/>
  <c r="N6" i="73" s="1"/>
  <c r="N28" i="25"/>
  <c r="N27" i="25" s="1"/>
  <c r="N6" i="25" s="1"/>
  <c r="N28" i="51"/>
  <c r="N27" i="51" s="1"/>
  <c r="N6" i="51" s="1"/>
  <c r="N28" i="7"/>
  <c r="N27" i="7" s="1"/>
  <c r="N6" i="7" s="1"/>
  <c r="N28" i="20"/>
  <c r="N27" i="20" s="1"/>
  <c r="N6" i="20" s="1"/>
  <c r="N28" i="50"/>
  <c r="N27" i="50" s="1"/>
  <c r="N6" i="50" s="1"/>
  <c r="O28" i="48"/>
  <c r="O27" i="48" s="1"/>
  <c r="O6" i="48" s="1"/>
  <c r="O28" i="45"/>
  <c r="O27" i="45" s="1"/>
  <c r="O6" i="45" s="1"/>
  <c r="O28" i="60"/>
  <c r="O27" i="60" s="1"/>
  <c r="O6" i="60" s="1"/>
  <c r="N28" i="68"/>
  <c r="N27" i="68" s="1"/>
  <c r="N6" i="68" s="1"/>
  <c r="O28" i="54"/>
  <c r="O27" i="54" s="1"/>
  <c r="O6" i="54" s="1"/>
  <c r="N28" i="64"/>
  <c r="N27" i="64" s="1"/>
  <c r="N6" i="64" s="1"/>
  <c r="N28" i="71"/>
  <c r="N27" i="71" s="1"/>
  <c r="N6" i="71" s="1"/>
  <c r="O28" i="90"/>
  <c r="O27" i="90" s="1"/>
  <c r="O6" i="90" s="1"/>
  <c r="O28" i="4"/>
  <c r="O27" i="4" s="1"/>
  <c r="O6" i="4" s="1"/>
  <c r="O28" i="40"/>
  <c r="O27" i="40" s="1"/>
  <c r="O6" i="40" s="1"/>
  <c r="N28" i="86"/>
  <c r="N27" i="86" s="1"/>
  <c r="N6" i="86" s="1"/>
  <c r="N28" i="90"/>
  <c r="N27" i="90" s="1"/>
  <c r="N6" i="90" s="1"/>
  <c r="O28" i="18"/>
  <c r="O27" i="18" s="1"/>
  <c r="O6" i="18" s="1"/>
  <c r="N28" i="31"/>
  <c r="N27" i="31" s="1"/>
  <c r="N6" i="31" s="1"/>
  <c r="N28" i="35"/>
  <c r="N27" i="35" s="1"/>
  <c r="N6" i="35" s="1"/>
  <c r="N28" i="45"/>
  <c r="N27" i="45" s="1"/>
  <c r="N6" i="45" s="1"/>
  <c r="O28" i="58"/>
  <c r="O27" i="58" s="1"/>
  <c r="O6" i="58" s="1"/>
  <c r="O28" i="61"/>
  <c r="O27" i="61" s="1"/>
  <c r="O6" i="61" s="1"/>
  <c r="O28" i="88"/>
  <c r="O27" i="88" s="1"/>
  <c r="O6" i="88" s="1"/>
  <c r="N28" i="3"/>
  <c r="N27" i="3" s="1"/>
  <c r="N6" i="3" s="1"/>
  <c r="O28" i="25"/>
  <c r="O27" i="25" s="1"/>
  <c r="O6" i="25" s="1"/>
  <c r="O28" i="73"/>
  <c r="O27" i="73" s="1"/>
  <c r="O6" i="73" s="1"/>
  <c r="O28" i="53"/>
  <c r="O27" i="53" s="1"/>
  <c r="O6" i="53" s="1"/>
  <c r="O28" i="7"/>
  <c r="O27" i="7" s="1"/>
  <c r="O6" i="7" s="1"/>
  <c r="O28" i="14"/>
  <c r="O27" i="14" s="1"/>
  <c r="O6" i="14" s="1"/>
  <c r="O28" i="38"/>
  <c r="O27" i="38" s="1"/>
  <c r="O6" i="38" s="1"/>
  <c r="O28" i="9"/>
  <c r="O27" i="9" s="1"/>
  <c r="O6" i="9" s="1"/>
  <c r="O28" i="2"/>
  <c r="O27" i="2" s="1"/>
  <c r="O6" i="2" s="1"/>
  <c r="O28" i="22"/>
  <c r="O27" i="22" s="1"/>
  <c r="O6" i="22" s="1"/>
  <c r="O28" i="39"/>
  <c r="O27" i="39" s="1"/>
  <c r="O6" i="39" s="1"/>
  <c r="O28" i="49"/>
  <c r="O27" i="49" s="1"/>
  <c r="O6" i="49" s="1"/>
  <c r="N28" i="30"/>
  <c r="N27" i="30" s="1"/>
  <c r="N6" i="30" s="1"/>
  <c r="N28" i="38"/>
  <c r="N27" i="38" s="1"/>
  <c r="N6" i="38" s="1"/>
  <c r="N28" i="48"/>
  <c r="N27" i="48" s="1"/>
  <c r="N6" i="48" s="1"/>
  <c r="N28" i="55"/>
  <c r="N27" i="55" s="1"/>
  <c r="N6" i="55" s="1"/>
  <c r="N28" i="59"/>
  <c r="N27" i="59" s="1"/>
  <c r="N6" i="59" s="1"/>
  <c r="N28" i="72"/>
  <c r="N27" i="72" s="1"/>
  <c r="N6" i="72" s="1"/>
  <c r="O28" i="77"/>
  <c r="O27" i="77" s="1"/>
  <c r="O6" i="77" s="1"/>
  <c r="O28" i="76"/>
  <c r="O27" i="76" s="1"/>
  <c r="O6" i="76" s="1"/>
  <c r="O28" i="8"/>
  <c r="O27" i="8" s="1"/>
  <c r="O6" i="8" s="1"/>
  <c r="O28" i="28"/>
  <c r="O27" i="28" s="1"/>
  <c r="O6" i="28" s="1"/>
  <c r="O28" i="41"/>
  <c r="O27" i="41" s="1"/>
  <c r="O6" i="41" s="1"/>
  <c r="N28" i="56"/>
  <c r="N27" i="56" s="1"/>
  <c r="N6" i="56" s="1"/>
  <c r="O28" i="51"/>
  <c r="O27" i="51" s="1"/>
  <c r="O6" i="51" s="1"/>
  <c r="N28" i="78"/>
  <c r="N27" i="78" s="1"/>
  <c r="N6" i="78" s="1"/>
  <c r="N28" i="85"/>
  <c r="N27" i="85" s="1"/>
  <c r="N6" i="85" s="1"/>
  <c r="O28" i="44"/>
  <c r="O27" i="44" s="1"/>
  <c r="O6" i="44" s="1"/>
  <c r="O28" i="71"/>
  <c r="O27" i="71" s="1"/>
  <c r="O6" i="71" s="1"/>
  <c r="O28" i="15"/>
  <c r="O27" i="15" s="1"/>
  <c r="O6" i="15" s="1"/>
  <c r="O28" i="23"/>
  <c r="O27" i="23" s="1"/>
  <c r="O6" i="23" s="1"/>
  <c r="N28" i="84"/>
  <c r="N27" i="84" s="1"/>
  <c r="N6" i="84" s="1"/>
  <c r="N28" i="33"/>
  <c r="N27" i="33" s="1"/>
  <c r="N6" i="33" s="1"/>
  <c r="O28" i="55"/>
  <c r="O27" i="55" s="1"/>
  <c r="O6" i="55" s="1"/>
  <c r="O28" i="69"/>
  <c r="O27" i="69" s="1"/>
  <c r="O6" i="69" s="1"/>
  <c r="N28" i="21"/>
  <c r="N27" i="21" s="1"/>
  <c r="N6" i="21" s="1"/>
  <c r="O28" i="19"/>
  <c r="O27" i="19" s="1"/>
  <c r="O6" i="19" s="1"/>
  <c r="O28" i="34"/>
  <c r="O27" i="34" s="1"/>
  <c r="O6" i="34" s="1"/>
  <c r="N28" i="17"/>
  <c r="N27" i="17" s="1"/>
  <c r="N6" i="17" s="1"/>
  <c r="O28" i="79"/>
  <c r="O27" i="79" s="1"/>
  <c r="O6" i="79" s="1"/>
  <c r="O28" i="26"/>
  <c r="O27" i="26" s="1"/>
  <c r="O6" i="26" s="1"/>
  <c r="N28" i="24"/>
  <c r="N27" i="24" s="1"/>
  <c r="N6" i="24" s="1"/>
  <c r="O28" i="43"/>
  <c r="O27" i="43" s="1"/>
  <c r="O6" i="43" s="1"/>
  <c r="N28" i="43"/>
  <c r="N27" i="43" s="1"/>
  <c r="N6" i="43" s="1"/>
  <c r="N28" i="54"/>
  <c r="N27" i="54" s="1"/>
  <c r="N6" i="54" s="1"/>
  <c r="O28" i="52"/>
  <c r="O27" i="52" s="1"/>
  <c r="O6" i="52" s="1"/>
  <c r="O28" i="56"/>
  <c r="O27" i="56" s="1"/>
  <c r="O6" i="56" s="1"/>
  <c r="N28" i="74"/>
  <c r="N27" i="74" s="1"/>
  <c r="N6" i="74" s="1"/>
  <c r="O28" i="75"/>
  <c r="O27" i="75" s="1"/>
  <c r="O6" i="75" s="1"/>
  <c r="O28" i="57"/>
  <c r="O27" i="57" s="1"/>
  <c r="O6" i="57" s="1"/>
  <c r="O28" i="12"/>
  <c r="O27" i="12" s="1"/>
  <c r="O6" i="12" s="1"/>
  <c r="O28" i="10"/>
  <c r="O27" i="10" s="1"/>
  <c r="O6" i="10" s="1"/>
  <c r="O28" i="89"/>
  <c r="O27" i="89" s="1"/>
  <c r="O6" i="89" s="1"/>
  <c r="O28" i="32"/>
  <c r="O27" i="32" s="1"/>
  <c r="O6" i="32" s="1"/>
  <c r="O28" i="59"/>
  <c r="O27" i="59" s="1"/>
  <c r="O6" i="59" s="1"/>
  <c r="O28" i="86"/>
  <c r="O27" i="86" s="1"/>
  <c r="O6" i="86" s="1"/>
  <c r="O28" i="63"/>
  <c r="O27" i="63" s="1"/>
  <c r="O6" i="63" s="1"/>
  <c r="O28" i="68"/>
  <c r="O27" i="68" s="1"/>
  <c r="O6" i="68" s="1"/>
  <c r="O28" i="72"/>
  <c r="O27" i="72" s="1"/>
  <c r="O6" i="72" s="1"/>
  <c r="O28" i="50"/>
  <c r="O27" i="50" s="1"/>
  <c r="O6" i="50" s="1"/>
  <c r="N28" i="9"/>
  <c r="N27" i="9" s="1"/>
  <c r="N6" i="9" s="1"/>
  <c r="N28" i="75"/>
  <c r="N27" i="75" s="1"/>
  <c r="N6" i="75" s="1"/>
  <c r="O28" i="24"/>
  <c r="O27" i="24" s="1"/>
  <c r="O6" i="24" s="1"/>
  <c r="N28" i="8"/>
  <c r="N27" i="8" s="1"/>
  <c r="N6" i="8" s="1"/>
  <c r="N28" i="32"/>
  <c r="N27" i="32" s="1"/>
  <c r="N6" i="32" s="1"/>
  <c r="N28" i="82"/>
  <c r="N27" i="82" s="1"/>
  <c r="N6" i="82" s="1"/>
  <c r="O28" i="85"/>
  <c r="O27" i="85" s="1"/>
  <c r="O6" i="85" s="1"/>
  <c r="N28" i="63"/>
  <c r="N27" i="63" s="1"/>
  <c r="N6" i="63" s="1"/>
  <c r="N28" i="18"/>
  <c r="N27" i="18" s="1"/>
  <c r="N6" i="18" s="1"/>
  <c r="O28" i="3"/>
  <c r="O27" i="3" s="1"/>
  <c r="O6" i="3" s="1"/>
  <c r="O28" i="82"/>
  <c r="O27" i="82" s="1"/>
  <c r="O6" i="82" s="1"/>
  <c r="N28" i="39"/>
  <c r="N27" i="39" s="1"/>
  <c r="N6" i="39" s="1"/>
  <c r="O28" i="74"/>
  <c r="O27" i="74" s="1"/>
  <c r="O6" i="74" s="1"/>
  <c r="N28" i="2"/>
  <c r="N27" i="2" s="1"/>
  <c r="N6" i="2" s="1"/>
  <c r="N28" i="87"/>
  <c r="N27" i="87" s="1"/>
  <c r="N6" i="87" s="1"/>
  <c r="N28" i="66"/>
  <c r="N27" i="66" s="1"/>
  <c r="N6" i="66" s="1"/>
  <c r="N28" i="61"/>
  <c r="N27" i="61" s="1"/>
  <c r="N6" i="61" s="1"/>
  <c r="N28" i="11"/>
  <c r="N27" i="11" s="1"/>
  <c r="N6" i="11" s="1"/>
  <c r="N28" i="67"/>
  <c r="N27" i="67" s="1"/>
  <c r="N6" i="67" s="1"/>
  <c r="N28" i="5"/>
  <c r="N27" i="5" s="1"/>
  <c r="N6" i="5" s="1"/>
  <c r="T8" i="33"/>
  <c r="N28" i="44"/>
  <c r="N27" i="44" s="1"/>
  <c r="N6" i="44" s="1"/>
  <c r="N28" i="62"/>
  <c r="N27" i="62" s="1"/>
  <c r="N6" i="62" s="1"/>
  <c r="N28" i="88"/>
  <c r="N27" i="88" s="1"/>
  <c r="N6" i="88" s="1"/>
  <c r="N28" i="70"/>
  <c r="N27" i="70" s="1"/>
  <c r="N6" i="70" s="1"/>
  <c r="O28" i="78"/>
  <c r="O27" i="78" s="1"/>
  <c r="O6" i="78" s="1"/>
  <c r="N28" i="65"/>
  <c r="N27" i="65" s="1"/>
  <c r="N6" i="65" s="1"/>
  <c r="S88" i="120" l="1"/>
  <c r="S87" i="120"/>
  <c r="O6" i="120"/>
  <c r="U55" i="120" l="1"/>
  <c r="U56" i="120"/>
  <c r="U57" i="120"/>
  <c r="U58" i="120"/>
  <c r="U59" i="120"/>
  <c r="U60" i="120"/>
  <c r="U61" i="120"/>
  <c r="U62" i="120"/>
  <c r="U63" i="120"/>
  <c r="U64" i="120"/>
  <c r="U65" i="120"/>
  <c r="U66" i="120"/>
  <c r="U67" i="120"/>
  <c r="U54" i="120"/>
  <c r="U52" i="120"/>
  <c r="U42" i="120"/>
  <c r="U43" i="120"/>
  <c r="U44" i="120"/>
  <c r="U45" i="120"/>
  <c r="U46" i="120"/>
  <c r="U47" i="120"/>
  <c r="U48" i="120"/>
  <c r="U49" i="120"/>
  <c r="U50" i="120"/>
  <c r="U51" i="120"/>
  <c r="U41" i="120"/>
  <c r="U40" i="120"/>
  <c r="U28" i="120"/>
  <c r="U27" i="120" s="1"/>
  <c r="S6" i="120"/>
  <c r="V87" i="8"/>
  <c r="V75" i="8"/>
  <c r="V74" i="8" s="1"/>
  <c r="V68" i="8"/>
  <c r="V29" i="8"/>
  <c r="V24" i="8"/>
  <c r="V17" i="8"/>
  <c r="V10" i="8"/>
  <c r="V87" i="2"/>
  <c r="V75" i="2"/>
  <c r="V74" i="2" s="1"/>
  <c r="V68" i="2"/>
  <c r="V29" i="2"/>
  <c r="V24" i="2"/>
  <c r="V17" i="2"/>
  <c r="V10" i="2"/>
  <c r="V87" i="3"/>
  <c r="V75" i="3"/>
  <c r="V74" i="3" s="1"/>
  <c r="V68" i="3"/>
  <c r="V29" i="3"/>
  <c r="V24" i="3"/>
  <c r="V17" i="3"/>
  <c r="V10" i="3"/>
  <c r="V87" i="4"/>
  <c r="V75" i="4"/>
  <c r="V74" i="4" s="1"/>
  <c r="V68" i="4"/>
  <c r="V29" i="4"/>
  <c r="V24" i="4"/>
  <c r="V17" i="4"/>
  <c r="V10" i="4"/>
  <c r="V87" i="5"/>
  <c r="V75" i="5"/>
  <c r="V74" i="5" s="1"/>
  <c r="V68" i="5"/>
  <c r="V29" i="5"/>
  <c r="V24" i="5"/>
  <c r="V17" i="5"/>
  <c r="V10" i="5"/>
  <c r="V87" i="81"/>
  <c r="V75" i="81"/>
  <c r="V74" i="81" s="1"/>
  <c r="V68" i="81"/>
  <c r="V29" i="81"/>
  <c r="V24" i="81"/>
  <c r="V17" i="81"/>
  <c r="V10" i="81"/>
  <c r="V87" i="13"/>
  <c r="V75" i="13"/>
  <c r="V74" i="13" s="1"/>
  <c r="V68" i="13"/>
  <c r="V29" i="13"/>
  <c r="V24" i="13"/>
  <c r="V17" i="13"/>
  <c r="V10" i="13"/>
  <c r="V87" i="14"/>
  <c r="V75" i="14"/>
  <c r="V74" i="14" s="1"/>
  <c r="V68" i="14"/>
  <c r="V53" i="14"/>
  <c r="V29" i="14"/>
  <c r="V24" i="14"/>
  <c r="V17" i="14"/>
  <c r="V10" i="14"/>
  <c r="V87" i="15"/>
  <c r="V75" i="15"/>
  <c r="V74" i="15" s="1"/>
  <c r="V68" i="15"/>
  <c r="V29" i="15"/>
  <c r="V24" i="15"/>
  <c r="V17" i="15"/>
  <c r="V10" i="15"/>
  <c r="V88" i="79"/>
  <c r="V38" i="79"/>
  <c r="V37" i="79"/>
  <c r="V36" i="79"/>
  <c r="V35" i="79"/>
  <c r="V34" i="79"/>
  <c r="V33" i="79"/>
  <c r="V32" i="79"/>
  <c r="V31" i="79"/>
  <c r="V30" i="79"/>
  <c r="V26" i="79"/>
  <c r="V25" i="79"/>
  <c r="V17" i="79"/>
  <c r="V10" i="79"/>
  <c r="V87" i="17"/>
  <c r="V75" i="17"/>
  <c r="V74" i="17" s="1"/>
  <c r="V68" i="17"/>
  <c r="V29" i="17"/>
  <c r="V24" i="17"/>
  <c r="V17" i="17"/>
  <c r="V10" i="17"/>
  <c r="V87" i="10"/>
  <c r="V75" i="10"/>
  <c r="V74" i="10" s="1"/>
  <c r="V68" i="10"/>
  <c r="V29" i="10"/>
  <c r="V24" i="10"/>
  <c r="V17" i="10"/>
  <c r="V10" i="10"/>
  <c r="V87" i="16"/>
  <c r="V75" i="16"/>
  <c r="V74" i="16" s="1"/>
  <c r="V68" i="16"/>
  <c r="V53" i="16"/>
  <c r="V29" i="16"/>
  <c r="V24" i="16"/>
  <c r="V17" i="16"/>
  <c r="V10" i="16"/>
  <c r="V87" i="18"/>
  <c r="V75" i="18"/>
  <c r="V74" i="18" s="1"/>
  <c r="V68" i="18"/>
  <c r="V29" i="18"/>
  <c r="V24" i="18"/>
  <c r="V17" i="18"/>
  <c r="V10" i="18"/>
  <c r="V87" i="19"/>
  <c r="V75" i="19"/>
  <c r="V74" i="19" s="1"/>
  <c r="V68" i="19"/>
  <c r="V29" i="19"/>
  <c r="V24" i="19"/>
  <c r="V17" i="19"/>
  <c r="V10" i="19"/>
  <c r="V87" i="20"/>
  <c r="V75" i="20"/>
  <c r="V74" i="20" s="1"/>
  <c r="V68" i="20"/>
  <c r="V29" i="20"/>
  <c r="V24" i="20"/>
  <c r="V17" i="20"/>
  <c r="V10" i="20"/>
  <c r="V87" i="21"/>
  <c r="V75" i="21"/>
  <c r="V74" i="21" s="1"/>
  <c r="V68" i="21"/>
  <c r="V29" i="21"/>
  <c r="V24" i="21"/>
  <c r="V17" i="21"/>
  <c r="V9" i="21" s="1"/>
  <c r="V10" i="21"/>
  <c r="V87" i="22"/>
  <c r="V75" i="22"/>
  <c r="V74" i="22" s="1"/>
  <c r="V68" i="22"/>
  <c r="V29" i="22"/>
  <c r="V24" i="22"/>
  <c r="V17" i="22"/>
  <c r="V10" i="22"/>
  <c r="V87" i="23"/>
  <c r="V75" i="23"/>
  <c r="V74" i="23" s="1"/>
  <c r="V68" i="23"/>
  <c r="V29" i="23"/>
  <c r="V24" i="23"/>
  <c r="V17" i="23"/>
  <c r="V10" i="23"/>
  <c r="V88" i="82"/>
  <c r="V38" i="82"/>
  <c r="V37" i="82"/>
  <c r="V36" i="82"/>
  <c r="V35" i="82"/>
  <c r="V34" i="82"/>
  <c r="V33" i="82"/>
  <c r="V32" i="82"/>
  <c r="V31" i="82"/>
  <c r="V30" i="82"/>
  <c r="V26" i="82"/>
  <c r="V25" i="82"/>
  <c r="V10" i="82"/>
  <c r="V9" i="82" s="1"/>
  <c r="V87" i="24"/>
  <c r="V75" i="24"/>
  <c r="V74" i="24" s="1"/>
  <c r="V68" i="24"/>
  <c r="V29" i="24"/>
  <c r="V24" i="24"/>
  <c r="V17" i="24"/>
  <c r="V10" i="24"/>
  <c r="V87" i="25"/>
  <c r="V75" i="25"/>
  <c r="V74" i="25" s="1"/>
  <c r="V68" i="25"/>
  <c r="V29" i="25"/>
  <c r="V24" i="25"/>
  <c r="V17" i="25"/>
  <c r="V10" i="25"/>
  <c r="V87" i="26"/>
  <c r="V75" i="26"/>
  <c r="V74" i="26" s="1"/>
  <c r="V68" i="26"/>
  <c r="V29" i="26"/>
  <c r="V24" i="26"/>
  <c r="V17" i="26"/>
  <c r="V10" i="26"/>
  <c r="V87" i="27"/>
  <c r="V75" i="27"/>
  <c r="V74" i="27" s="1"/>
  <c r="V68" i="27"/>
  <c r="V29" i="27"/>
  <c r="V24" i="27"/>
  <c r="V17" i="27"/>
  <c r="V10" i="27"/>
  <c r="V87" i="28"/>
  <c r="V75" i="28"/>
  <c r="V74" i="28" s="1"/>
  <c r="V68" i="28"/>
  <c r="V29" i="28"/>
  <c r="V24" i="28"/>
  <c r="V17" i="28"/>
  <c r="V10" i="28"/>
  <c r="V87" i="29"/>
  <c r="V75" i="29"/>
  <c r="V74" i="29" s="1"/>
  <c r="V68" i="29"/>
  <c r="V29" i="29"/>
  <c r="V24" i="29"/>
  <c r="V17" i="29"/>
  <c r="V10" i="29"/>
  <c r="V87" i="30"/>
  <c r="V75" i="30"/>
  <c r="V74" i="30" s="1"/>
  <c r="V68" i="30"/>
  <c r="V29" i="30"/>
  <c r="V24" i="30"/>
  <c r="V17" i="30"/>
  <c r="V10" i="30"/>
  <c r="V87" i="31"/>
  <c r="V75" i="31"/>
  <c r="V74" i="31" s="1"/>
  <c r="V68" i="31"/>
  <c r="V29" i="31"/>
  <c r="V24" i="31"/>
  <c r="V17" i="31"/>
  <c r="V10" i="31"/>
  <c r="V88" i="84"/>
  <c r="V38" i="84"/>
  <c r="V37" i="84"/>
  <c r="V36" i="84"/>
  <c r="V35" i="84"/>
  <c r="V34" i="84"/>
  <c r="V33" i="84"/>
  <c r="V32" i="84"/>
  <c r="V31" i="84"/>
  <c r="V30" i="84"/>
  <c r="V29" i="84" s="1"/>
  <c r="V26" i="84"/>
  <c r="V25" i="84"/>
  <c r="V10" i="84"/>
  <c r="V9" i="84" s="1"/>
  <c r="V87" i="32"/>
  <c r="V75" i="32"/>
  <c r="V74" i="32" s="1"/>
  <c r="V68" i="32"/>
  <c r="V29" i="32"/>
  <c r="V24" i="32"/>
  <c r="V17" i="32"/>
  <c r="V10" i="32"/>
  <c r="V87" i="33"/>
  <c r="V75" i="33"/>
  <c r="V74" i="33" s="1"/>
  <c r="V68" i="33"/>
  <c r="V29" i="33"/>
  <c r="V24" i="33"/>
  <c r="V17" i="33"/>
  <c r="V10" i="33"/>
  <c r="V87" i="34"/>
  <c r="V75" i="34"/>
  <c r="V74" i="34" s="1"/>
  <c r="V68" i="34"/>
  <c r="V29" i="34"/>
  <c r="V24" i="34"/>
  <c r="V17" i="34"/>
  <c r="V10" i="34"/>
  <c r="V87" i="35"/>
  <c r="V75" i="35"/>
  <c r="V74" i="35" s="1"/>
  <c r="V68" i="35"/>
  <c r="V29" i="35"/>
  <c r="V24" i="35"/>
  <c r="V17" i="35"/>
  <c r="V10" i="35"/>
  <c r="V87" i="36"/>
  <c r="V75" i="36"/>
  <c r="V74" i="36" s="1"/>
  <c r="V68" i="36"/>
  <c r="V29" i="36"/>
  <c r="V24" i="36"/>
  <c r="V17" i="36"/>
  <c r="V10" i="36"/>
  <c r="V87" i="37"/>
  <c r="V75" i="37"/>
  <c r="V74" i="37" s="1"/>
  <c r="V68" i="37"/>
  <c r="V53" i="37"/>
  <c r="V29" i="37"/>
  <c r="V24" i="37"/>
  <c r="V17" i="37"/>
  <c r="V10" i="37"/>
  <c r="V87" i="38"/>
  <c r="V75" i="38"/>
  <c r="V74" i="38" s="1"/>
  <c r="V68" i="38"/>
  <c r="V29" i="38"/>
  <c r="V24" i="38"/>
  <c r="V17" i="38"/>
  <c r="V10" i="38"/>
  <c r="V87" i="39"/>
  <c r="V75" i="39"/>
  <c r="V74" i="39" s="1"/>
  <c r="V68" i="39"/>
  <c r="V29" i="39"/>
  <c r="V24" i="39"/>
  <c r="V17" i="39"/>
  <c r="V10" i="39"/>
  <c r="V87" i="40"/>
  <c r="V75" i="40"/>
  <c r="V74" i="40" s="1"/>
  <c r="V68" i="40"/>
  <c r="V29" i="40"/>
  <c r="V24" i="40"/>
  <c r="V17" i="40"/>
  <c r="V10" i="40"/>
  <c r="V87" i="41"/>
  <c r="V75" i="41"/>
  <c r="V74" i="41" s="1"/>
  <c r="V68" i="41"/>
  <c r="V29" i="41"/>
  <c r="V24" i="41"/>
  <c r="V17" i="41"/>
  <c r="V10" i="41"/>
  <c r="V87" i="42"/>
  <c r="V75" i="42"/>
  <c r="V74" i="42" s="1"/>
  <c r="V68" i="42"/>
  <c r="V29" i="42"/>
  <c r="V24" i="42"/>
  <c r="V17" i="42"/>
  <c r="V10" i="42"/>
  <c r="V87" i="43"/>
  <c r="V75" i="43"/>
  <c r="V74" i="43" s="1"/>
  <c r="V68" i="43"/>
  <c r="V29" i="43"/>
  <c r="V24" i="43"/>
  <c r="V17" i="43"/>
  <c r="V10" i="43"/>
  <c r="V88" i="85"/>
  <c r="V38" i="85"/>
  <c r="V37" i="85"/>
  <c r="V36" i="85"/>
  <c r="V35" i="85"/>
  <c r="V34" i="85"/>
  <c r="V33" i="85"/>
  <c r="V32" i="85"/>
  <c r="V31" i="85"/>
  <c r="V30" i="85"/>
  <c r="V26" i="85"/>
  <c r="V25" i="85"/>
  <c r="V17" i="85"/>
  <c r="V10" i="85"/>
  <c r="V87" i="44"/>
  <c r="V75" i="44"/>
  <c r="V74" i="44" s="1"/>
  <c r="V68" i="44"/>
  <c r="V29" i="44"/>
  <c r="V24" i="44"/>
  <c r="V17" i="44"/>
  <c r="V10" i="44"/>
  <c r="V87" i="45"/>
  <c r="V75" i="45"/>
  <c r="V74" i="45" s="1"/>
  <c r="V68" i="45"/>
  <c r="V29" i="45"/>
  <c r="V24" i="45"/>
  <c r="V17" i="45"/>
  <c r="V10" i="45"/>
  <c r="V87" i="46"/>
  <c r="V75" i="46"/>
  <c r="V74" i="46" s="1"/>
  <c r="V68" i="46"/>
  <c r="V29" i="46"/>
  <c r="V24" i="46"/>
  <c r="V17" i="46"/>
  <c r="V10" i="46"/>
  <c r="V87" i="47"/>
  <c r="V75" i="47"/>
  <c r="V74" i="47" s="1"/>
  <c r="V68" i="47"/>
  <c r="V29" i="47"/>
  <c r="V24" i="47"/>
  <c r="V17" i="47"/>
  <c r="V10" i="47"/>
  <c r="V87" i="48"/>
  <c r="V75" i="48"/>
  <c r="V74" i="48" s="1"/>
  <c r="V68" i="48"/>
  <c r="V29" i="48"/>
  <c r="V24" i="48"/>
  <c r="V17" i="48"/>
  <c r="V10" i="48"/>
  <c r="V87" i="49"/>
  <c r="V75" i="49"/>
  <c r="V74" i="49" s="1"/>
  <c r="V68" i="49"/>
  <c r="V29" i="49"/>
  <c r="V24" i="49"/>
  <c r="V17" i="49"/>
  <c r="V10" i="49"/>
  <c r="V87" i="50"/>
  <c r="V75" i="50"/>
  <c r="V74" i="50" s="1"/>
  <c r="V68" i="50"/>
  <c r="V29" i="50"/>
  <c r="V24" i="50"/>
  <c r="V17" i="50"/>
  <c r="V10" i="50"/>
  <c r="V87" i="51"/>
  <c r="V75" i="51"/>
  <c r="V74" i="51" s="1"/>
  <c r="V68" i="51"/>
  <c r="V29" i="51"/>
  <c r="V24" i="51"/>
  <c r="V17" i="51"/>
  <c r="V10" i="51"/>
  <c r="V88" i="86"/>
  <c r="V38" i="86"/>
  <c r="V37" i="86"/>
  <c r="V36" i="86"/>
  <c r="V35" i="86"/>
  <c r="V34" i="86"/>
  <c r="V33" i="86"/>
  <c r="V32" i="86"/>
  <c r="V31" i="86"/>
  <c r="V30" i="86"/>
  <c r="V26" i="86"/>
  <c r="V25" i="86"/>
  <c r="V17" i="86"/>
  <c r="V10" i="86"/>
  <c r="V87" i="52"/>
  <c r="V75" i="52"/>
  <c r="V74" i="52" s="1"/>
  <c r="V68" i="52"/>
  <c r="V29" i="52"/>
  <c r="V24" i="52"/>
  <c r="V17" i="52"/>
  <c r="V10" i="52"/>
  <c r="V87" i="53"/>
  <c r="V75" i="53"/>
  <c r="V74" i="53" s="1"/>
  <c r="V68" i="53"/>
  <c r="V29" i="53"/>
  <c r="V24" i="53"/>
  <c r="V17" i="53"/>
  <c r="V10" i="53"/>
  <c r="V87" i="54"/>
  <c r="V75" i="54"/>
  <c r="V74" i="54" s="1"/>
  <c r="V68" i="54"/>
  <c r="V29" i="54"/>
  <c r="V24" i="54"/>
  <c r="V17" i="54"/>
  <c r="V10" i="54"/>
  <c r="V87" i="55"/>
  <c r="V75" i="55"/>
  <c r="V74" i="55" s="1"/>
  <c r="V68" i="55"/>
  <c r="V29" i="55"/>
  <c r="V24" i="55"/>
  <c r="V17" i="55"/>
  <c r="V10" i="55"/>
  <c r="V87" i="56"/>
  <c r="V75" i="56"/>
  <c r="V74" i="56" s="1"/>
  <c r="V68" i="56"/>
  <c r="V29" i="56"/>
  <c r="V24" i="56"/>
  <c r="V17" i="56"/>
  <c r="V10" i="56"/>
  <c r="V87" i="57"/>
  <c r="V75" i="57"/>
  <c r="V74" i="57" s="1"/>
  <c r="V68" i="57"/>
  <c r="V29" i="57"/>
  <c r="V24" i="57"/>
  <c r="V17" i="57"/>
  <c r="V10" i="57"/>
  <c r="V87" i="58"/>
  <c r="V75" i="58"/>
  <c r="V74" i="58" s="1"/>
  <c r="V68" i="58"/>
  <c r="V29" i="58"/>
  <c r="V24" i="58"/>
  <c r="V17" i="58"/>
  <c r="V10" i="58"/>
  <c r="V87" i="59"/>
  <c r="V75" i="59"/>
  <c r="V74" i="59" s="1"/>
  <c r="V68" i="59"/>
  <c r="V29" i="59"/>
  <c r="V24" i="59"/>
  <c r="V17" i="59"/>
  <c r="V10" i="59"/>
  <c r="V87" i="60"/>
  <c r="V75" i="60"/>
  <c r="V74" i="60" s="1"/>
  <c r="V68" i="60"/>
  <c r="V29" i="60"/>
  <c r="V24" i="60"/>
  <c r="V17" i="60"/>
  <c r="V10" i="60"/>
  <c r="V88" i="87"/>
  <c r="V38" i="87"/>
  <c r="V37" i="87"/>
  <c r="V36" i="87"/>
  <c r="V35" i="87"/>
  <c r="V34" i="87"/>
  <c r="V33" i="87"/>
  <c r="V32" i="87"/>
  <c r="V31" i="87"/>
  <c r="V30" i="87"/>
  <c r="V26" i="87"/>
  <c r="V25" i="87"/>
  <c r="V17" i="87"/>
  <c r="V10" i="87"/>
  <c r="V87" i="61"/>
  <c r="V75" i="61"/>
  <c r="V74" i="61" s="1"/>
  <c r="V68" i="61"/>
  <c r="V29" i="61"/>
  <c r="V24" i="61"/>
  <c r="V17" i="61"/>
  <c r="V10" i="61"/>
  <c r="V87" i="62"/>
  <c r="V75" i="62"/>
  <c r="V74" i="62" s="1"/>
  <c r="V68" i="62"/>
  <c r="V29" i="62"/>
  <c r="V24" i="62"/>
  <c r="V17" i="62"/>
  <c r="V10" i="62"/>
  <c r="V87" i="63"/>
  <c r="V75" i="63"/>
  <c r="V74" i="63" s="1"/>
  <c r="V68" i="63"/>
  <c r="V29" i="63"/>
  <c r="V24" i="63"/>
  <c r="V17" i="63"/>
  <c r="V10" i="63"/>
  <c r="V87" i="64"/>
  <c r="V75" i="64"/>
  <c r="V74" i="64" s="1"/>
  <c r="V68" i="64"/>
  <c r="V29" i="64"/>
  <c r="V24" i="64"/>
  <c r="V17" i="64"/>
  <c r="V10" i="64"/>
  <c r="V87" i="9"/>
  <c r="V75" i="9"/>
  <c r="V74" i="9" s="1"/>
  <c r="V68" i="9"/>
  <c r="V29" i="9"/>
  <c r="V24" i="9"/>
  <c r="V17" i="9"/>
  <c r="V10" i="9"/>
  <c r="V87" i="12"/>
  <c r="V75" i="12"/>
  <c r="V74" i="12" s="1"/>
  <c r="V68" i="12"/>
  <c r="V29" i="12"/>
  <c r="V24" i="12"/>
  <c r="V17" i="12"/>
  <c r="V10" i="12"/>
  <c r="V87" i="11"/>
  <c r="V75" i="11"/>
  <c r="V74" i="11" s="1"/>
  <c r="V68" i="11"/>
  <c r="V29" i="11"/>
  <c r="V24" i="11"/>
  <c r="V17" i="11"/>
  <c r="V10" i="11"/>
  <c r="V87" i="7"/>
  <c r="V75" i="7"/>
  <c r="V74" i="7" s="1"/>
  <c r="V68" i="7"/>
  <c r="V29" i="7"/>
  <c r="V24" i="7"/>
  <c r="V17" i="7"/>
  <c r="V10" i="7"/>
  <c r="V88" i="88"/>
  <c r="V38" i="88"/>
  <c r="V37" i="88"/>
  <c r="V36" i="88"/>
  <c r="V35" i="88"/>
  <c r="V34" i="88"/>
  <c r="V33" i="88"/>
  <c r="V32" i="88"/>
  <c r="V31" i="88"/>
  <c r="V30" i="88"/>
  <c r="V26" i="88"/>
  <c r="V25" i="88"/>
  <c r="V17" i="88"/>
  <c r="V10" i="88"/>
  <c r="V87" i="65"/>
  <c r="V75" i="65"/>
  <c r="V74" i="65" s="1"/>
  <c r="V68" i="65"/>
  <c r="V29" i="65"/>
  <c r="V24" i="65"/>
  <c r="V17" i="65"/>
  <c r="V10" i="65"/>
  <c r="V87" i="66"/>
  <c r="V75" i="66"/>
  <c r="V74" i="66" s="1"/>
  <c r="V68" i="66"/>
  <c r="V29" i="66"/>
  <c r="V24" i="66"/>
  <c r="V17" i="66"/>
  <c r="V10" i="66"/>
  <c r="V87" i="67"/>
  <c r="V75" i="67"/>
  <c r="V74" i="67" s="1"/>
  <c r="V68" i="67"/>
  <c r="V29" i="67"/>
  <c r="V24" i="67"/>
  <c r="V17" i="67"/>
  <c r="V10" i="67"/>
  <c r="V87" i="68"/>
  <c r="V75" i="68"/>
  <c r="V74" i="68" s="1"/>
  <c r="V68" i="68"/>
  <c r="V29" i="68"/>
  <c r="V24" i="68"/>
  <c r="V17" i="68"/>
  <c r="V10" i="68"/>
  <c r="V87" i="69"/>
  <c r="V75" i="69"/>
  <c r="V74" i="69" s="1"/>
  <c r="V68" i="69"/>
  <c r="V29" i="69"/>
  <c r="V24" i="69"/>
  <c r="V17" i="69"/>
  <c r="V10" i="69"/>
  <c r="V87" i="70"/>
  <c r="V75" i="70"/>
  <c r="V74" i="70" s="1"/>
  <c r="V68" i="70"/>
  <c r="V29" i="70"/>
  <c r="V24" i="70"/>
  <c r="V17" i="70"/>
  <c r="V10" i="70"/>
  <c r="V87" i="71"/>
  <c r="V75" i="71"/>
  <c r="V74" i="71" s="1"/>
  <c r="V68" i="71"/>
  <c r="V29" i="71"/>
  <c r="V24" i="71"/>
  <c r="V17" i="71"/>
  <c r="V10" i="71"/>
  <c r="V87" i="72"/>
  <c r="V75" i="72"/>
  <c r="V74" i="72" s="1"/>
  <c r="V68" i="72"/>
  <c r="V29" i="72"/>
  <c r="V24" i="72"/>
  <c r="V17" i="72"/>
  <c r="V10" i="72"/>
  <c r="V87" i="73"/>
  <c r="V75" i="73"/>
  <c r="V74" i="73" s="1"/>
  <c r="V68" i="73"/>
  <c r="V29" i="73"/>
  <c r="V24" i="73"/>
  <c r="V17" i="73"/>
  <c r="V10" i="73"/>
  <c r="V88" i="89"/>
  <c r="V38" i="89"/>
  <c r="V37" i="89"/>
  <c r="V36" i="89"/>
  <c r="V35" i="89"/>
  <c r="V34" i="89"/>
  <c r="V33" i="89"/>
  <c r="V32" i="89"/>
  <c r="V31" i="89"/>
  <c r="V30" i="89"/>
  <c r="V26" i="89"/>
  <c r="V25" i="89"/>
  <c r="V17" i="89"/>
  <c r="V10" i="89"/>
  <c r="V87" i="74"/>
  <c r="V75" i="74"/>
  <c r="V74" i="74" s="1"/>
  <c r="V68" i="74"/>
  <c r="V29" i="74"/>
  <c r="V24" i="74"/>
  <c r="V17" i="74"/>
  <c r="V10" i="74"/>
  <c r="V87" i="75"/>
  <c r="V75" i="75"/>
  <c r="V74" i="75" s="1"/>
  <c r="V68" i="75"/>
  <c r="V29" i="75"/>
  <c r="V24" i="75"/>
  <c r="V17" i="75"/>
  <c r="V10" i="75"/>
  <c r="V87" i="76"/>
  <c r="V75" i="76"/>
  <c r="V74" i="76" s="1"/>
  <c r="V68" i="76"/>
  <c r="V29" i="76"/>
  <c r="V24" i="76"/>
  <c r="V17" i="76"/>
  <c r="V10" i="76"/>
  <c r="V87" i="77"/>
  <c r="V75" i="77"/>
  <c r="V74" i="77" s="1"/>
  <c r="V68" i="77"/>
  <c r="V29" i="77"/>
  <c r="V24" i="77"/>
  <c r="V17" i="77"/>
  <c r="V10" i="77"/>
  <c r="V87" i="78"/>
  <c r="V75" i="78"/>
  <c r="V74" i="78" s="1"/>
  <c r="V68" i="78"/>
  <c r="V29" i="78"/>
  <c r="V24" i="78"/>
  <c r="V17" i="78"/>
  <c r="V10" i="78"/>
  <c r="V88" i="90"/>
  <c r="V38" i="90"/>
  <c r="V37" i="90"/>
  <c r="V36" i="90"/>
  <c r="V35" i="90"/>
  <c r="V34" i="90"/>
  <c r="V33" i="90"/>
  <c r="V32" i="90"/>
  <c r="V31" i="90"/>
  <c r="V30" i="90"/>
  <c r="V26" i="90"/>
  <c r="V25" i="90"/>
  <c r="V17" i="90"/>
  <c r="V10" i="90"/>
  <c r="V9" i="90" s="1"/>
  <c r="V24" i="84" l="1"/>
  <c r="V9" i="20"/>
  <c r="V9" i="16"/>
  <c r="V9" i="85"/>
  <c r="V9" i="18"/>
  <c r="V8" i="18" s="1"/>
  <c r="V9" i="45"/>
  <c r="V9" i="56"/>
  <c r="V8" i="56" s="1"/>
  <c r="V9" i="89"/>
  <c r="V9" i="61"/>
  <c r="V8" i="61" s="1"/>
  <c r="V9" i="86"/>
  <c r="V8" i="20"/>
  <c r="V9" i="14"/>
  <c r="V8" i="14" s="1"/>
  <c r="V9" i="13"/>
  <c r="V8" i="13" s="1"/>
  <c r="V9" i="3"/>
  <c r="V8" i="45"/>
  <c r="V9" i="35"/>
  <c r="V9" i="7"/>
  <c r="V9" i="64"/>
  <c r="V8" i="64" s="1"/>
  <c r="V9" i="72"/>
  <c r="V8" i="72" s="1"/>
  <c r="V9" i="36"/>
  <c r="V9" i="32"/>
  <c r="V9" i="31"/>
  <c r="V8" i="31" s="1"/>
  <c r="V9" i="74"/>
  <c r="V8" i="74" s="1"/>
  <c r="V9" i="62"/>
  <c r="V9" i="40"/>
  <c r="V8" i="40" s="1"/>
  <c r="V9" i="26"/>
  <c r="V9" i="76"/>
  <c r="V8" i="76" s="1"/>
  <c r="V24" i="85"/>
  <c r="V8" i="85" s="1"/>
  <c r="V9" i="43"/>
  <c r="V8" i="43" s="1"/>
  <c r="V8" i="16"/>
  <c r="V9" i="4"/>
  <c r="V9" i="79"/>
  <c r="V53" i="40"/>
  <c r="V53" i="9"/>
  <c r="V53" i="41"/>
  <c r="V53" i="33"/>
  <c r="V40" i="85"/>
  <c r="V40" i="84"/>
  <c r="V41" i="87"/>
  <c r="V41" i="86"/>
  <c r="V41" i="85"/>
  <c r="V41" i="84"/>
  <c r="V50" i="90"/>
  <c r="V46" i="90"/>
  <c r="V42" i="90"/>
  <c r="V48" i="89"/>
  <c r="V44" i="89"/>
  <c r="V48" i="88"/>
  <c r="V44" i="88"/>
  <c r="V50" i="87"/>
  <c r="V46" i="87"/>
  <c r="V42" i="87"/>
  <c r="V50" i="86"/>
  <c r="V46" i="86"/>
  <c r="V42" i="86"/>
  <c r="V50" i="85"/>
  <c r="V46" i="85"/>
  <c r="V42" i="85"/>
  <c r="V50" i="84"/>
  <c r="V46" i="84"/>
  <c r="V42" i="84"/>
  <c r="V48" i="82"/>
  <c r="V44" i="82"/>
  <c r="V48" i="79"/>
  <c r="V44" i="79"/>
  <c r="V52" i="82"/>
  <c r="V52" i="79"/>
  <c r="V54" i="82"/>
  <c r="V54" i="79"/>
  <c r="V64" i="90"/>
  <c r="V60" i="90"/>
  <c r="V56" i="90"/>
  <c r="V65" i="89"/>
  <c r="V61" i="89"/>
  <c r="V57" i="89"/>
  <c r="V65" i="88"/>
  <c r="V61" i="88"/>
  <c r="V57" i="88"/>
  <c r="V66" i="87"/>
  <c r="V62" i="87"/>
  <c r="V58" i="87"/>
  <c r="V66" i="86"/>
  <c r="V62" i="86"/>
  <c r="V58" i="86"/>
  <c r="V66" i="85"/>
  <c r="V62" i="85"/>
  <c r="V58" i="85"/>
  <c r="V66" i="84"/>
  <c r="V62" i="84"/>
  <c r="V58" i="84"/>
  <c r="V67" i="82"/>
  <c r="V63" i="82"/>
  <c r="V59" i="82"/>
  <c r="V55" i="82"/>
  <c r="V67" i="79"/>
  <c r="V63" i="79"/>
  <c r="V59" i="79"/>
  <c r="V55" i="79"/>
  <c r="V40" i="87"/>
  <c r="V40" i="86"/>
  <c r="V40" i="82"/>
  <c r="V40" i="79"/>
  <c r="V41" i="82"/>
  <c r="V41" i="79"/>
  <c r="V49" i="90"/>
  <c r="V45" i="90"/>
  <c r="V51" i="89"/>
  <c r="V47" i="89"/>
  <c r="V43" i="89"/>
  <c r="V51" i="88"/>
  <c r="V47" i="88"/>
  <c r="V43" i="88"/>
  <c r="V49" i="87"/>
  <c r="V45" i="87"/>
  <c r="V49" i="86"/>
  <c r="V45" i="86"/>
  <c r="V49" i="85"/>
  <c r="V45" i="85"/>
  <c r="V49" i="84"/>
  <c r="V45" i="84"/>
  <c r="V51" i="82"/>
  <c r="V47" i="82"/>
  <c r="V43" i="82"/>
  <c r="V51" i="79"/>
  <c r="V47" i="79"/>
  <c r="V43" i="79"/>
  <c r="V52" i="90"/>
  <c r="V54" i="90"/>
  <c r="V67" i="90"/>
  <c r="V63" i="90"/>
  <c r="V59" i="90"/>
  <c r="V55" i="90"/>
  <c r="V64" i="89"/>
  <c r="V60" i="89"/>
  <c r="V56" i="89"/>
  <c r="V64" i="88"/>
  <c r="V60" i="88"/>
  <c r="V56" i="88"/>
  <c r="V65" i="87"/>
  <c r="V61" i="87"/>
  <c r="V57" i="87"/>
  <c r="V65" i="86"/>
  <c r="V61" i="86"/>
  <c r="V57" i="86"/>
  <c r="V65" i="85"/>
  <c r="V61" i="85"/>
  <c r="V57" i="85"/>
  <c r="V65" i="84"/>
  <c r="V61" i="84"/>
  <c r="V57" i="84"/>
  <c r="V66" i="82"/>
  <c r="V62" i="82"/>
  <c r="V58" i="82"/>
  <c r="V66" i="79"/>
  <c r="V62" i="79"/>
  <c r="V58" i="79"/>
  <c r="V40" i="90"/>
  <c r="V41" i="90"/>
  <c r="V48" i="90"/>
  <c r="V44" i="90"/>
  <c r="V50" i="89"/>
  <c r="V46" i="89"/>
  <c r="V42" i="89"/>
  <c r="V50" i="88"/>
  <c r="V46" i="88"/>
  <c r="V42" i="88"/>
  <c r="V48" i="87"/>
  <c r="V44" i="87"/>
  <c r="V48" i="86"/>
  <c r="V44" i="86"/>
  <c r="V48" i="85"/>
  <c r="V44" i="85"/>
  <c r="V48" i="84"/>
  <c r="V44" i="84"/>
  <c r="V50" i="82"/>
  <c r="V46" i="82"/>
  <c r="V42" i="82"/>
  <c r="V50" i="79"/>
  <c r="V46" i="79"/>
  <c r="V42" i="79"/>
  <c r="V52" i="89"/>
  <c r="V52" i="88"/>
  <c r="V54" i="89"/>
  <c r="V54" i="88"/>
  <c r="V66" i="90"/>
  <c r="V62" i="90"/>
  <c r="V58" i="90"/>
  <c r="V67" i="89"/>
  <c r="V63" i="89"/>
  <c r="V59" i="89"/>
  <c r="V55" i="89"/>
  <c r="V67" i="88"/>
  <c r="V63" i="88"/>
  <c r="V59" i="88"/>
  <c r="V55" i="88"/>
  <c r="V64" i="87"/>
  <c r="V60" i="87"/>
  <c r="V56" i="87"/>
  <c r="V64" i="86"/>
  <c r="V60" i="86"/>
  <c r="V56" i="86"/>
  <c r="V64" i="85"/>
  <c r="V60" i="85"/>
  <c r="V56" i="85"/>
  <c r="V64" i="84"/>
  <c r="V60" i="84"/>
  <c r="V56" i="84"/>
  <c r="V65" i="82"/>
  <c r="V61" i="82"/>
  <c r="V57" i="82"/>
  <c r="V65" i="79"/>
  <c r="V61" i="79"/>
  <c r="V57" i="79"/>
  <c r="V40" i="89"/>
  <c r="V40" i="88"/>
  <c r="V41" i="89"/>
  <c r="V41" i="88"/>
  <c r="V51" i="90"/>
  <c r="V47" i="90"/>
  <c r="V43" i="90"/>
  <c r="V49" i="89"/>
  <c r="V45" i="89"/>
  <c r="V49" i="88"/>
  <c r="V45" i="88"/>
  <c r="V51" i="87"/>
  <c r="V47" i="87"/>
  <c r="V43" i="87"/>
  <c r="V51" i="86"/>
  <c r="V47" i="86"/>
  <c r="V43" i="86"/>
  <c r="V51" i="85"/>
  <c r="V47" i="85"/>
  <c r="V43" i="85"/>
  <c r="V51" i="84"/>
  <c r="V47" i="84"/>
  <c r="V43" i="84"/>
  <c r="V49" i="82"/>
  <c r="V45" i="82"/>
  <c r="V49" i="79"/>
  <c r="V45" i="79"/>
  <c r="V52" i="87"/>
  <c r="V52" i="86"/>
  <c r="V52" i="85"/>
  <c r="V52" i="84"/>
  <c r="V54" i="87"/>
  <c r="V54" i="86"/>
  <c r="V54" i="85"/>
  <c r="V54" i="84"/>
  <c r="V65" i="90"/>
  <c r="V61" i="90"/>
  <c r="V57" i="90"/>
  <c r="V66" i="89"/>
  <c r="V62" i="89"/>
  <c r="V58" i="89"/>
  <c r="V66" i="88"/>
  <c r="V62" i="88"/>
  <c r="V58" i="88"/>
  <c r="V67" i="87"/>
  <c r="V63" i="87"/>
  <c r="V59" i="87"/>
  <c r="V55" i="87"/>
  <c r="V67" i="86"/>
  <c r="V63" i="86"/>
  <c r="V59" i="86"/>
  <c r="V55" i="86"/>
  <c r="V67" i="85"/>
  <c r="V63" i="85"/>
  <c r="V59" i="85"/>
  <c r="V55" i="85"/>
  <c r="V67" i="84"/>
  <c r="V63" i="84"/>
  <c r="V59" i="84"/>
  <c r="V55" i="84"/>
  <c r="V64" i="82"/>
  <c r="V60" i="82"/>
  <c r="V56" i="82"/>
  <c r="V64" i="79"/>
  <c r="V60" i="79"/>
  <c r="V56" i="79"/>
  <c r="V29" i="85"/>
  <c r="V24" i="88"/>
  <c r="V24" i="90"/>
  <c r="V8" i="90" s="1"/>
  <c r="V29" i="89"/>
  <c r="V39" i="42"/>
  <c r="V39" i="34"/>
  <c r="V39" i="20"/>
  <c r="V39" i="2"/>
  <c r="V39" i="15"/>
  <c r="V39" i="8"/>
  <c r="V87" i="85"/>
  <c r="V87" i="89"/>
  <c r="V53" i="77"/>
  <c r="V53" i="75"/>
  <c r="V53" i="71"/>
  <c r="V53" i="67"/>
  <c r="V53" i="60"/>
  <c r="V53" i="57"/>
  <c r="V53" i="55"/>
  <c r="V53" i="50"/>
  <c r="V53" i="48"/>
  <c r="V53" i="69"/>
  <c r="V53" i="65"/>
  <c r="V39" i="78"/>
  <c r="V87" i="87"/>
  <c r="V39" i="58"/>
  <c r="V9" i="55"/>
  <c r="V29" i="86"/>
  <c r="V87" i="90"/>
  <c r="V53" i="70"/>
  <c r="V53" i="68"/>
  <c r="V53" i="66"/>
  <c r="V39" i="74"/>
  <c r="V39" i="69"/>
  <c r="V39" i="67"/>
  <c r="V39" i="65"/>
  <c r="V8" i="7"/>
  <c r="V53" i="7"/>
  <c r="V87" i="88"/>
  <c r="V39" i="54"/>
  <c r="V9" i="52"/>
  <c r="V8" i="52" s="1"/>
  <c r="V24" i="86"/>
  <c r="V9" i="11"/>
  <c r="V8" i="11" s="1"/>
  <c r="V9" i="9"/>
  <c r="V8" i="9" s="1"/>
  <c r="V9" i="63"/>
  <c r="V8" i="63" s="1"/>
  <c r="V39" i="63"/>
  <c r="V53" i="59"/>
  <c r="V9" i="50"/>
  <c r="V39" i="47"/>
  <c r="V39" i="45"/>
  <c r="V53" i="44"/>
  <c r="V53" i="43"/>
  <c r="V39" i="38"/>
  <c r="V8" i="36"/>
  <c r="V9" i="29"/>
  <c r="V8" i="29" s="1"/>
  <c r="V39" i="29"/>
  <c r="V39" i="27"/>
  <c r="V9" i="25"/>
  <c r="V8" i="25" s="1"/>
  <c r="V8" i="21"/>
  <c r="V39" i="17"/>
  <c r="V24" i="79"/>
  <c r="V53" i="81"/>
  <c r="V8" i="4"/>
  <c r="V39" i="12"/>
  <c r="V24" i="87"/>
  <c r="V39" i="60"/>
  <c r="V53" i="58"/>
  <c r="V39" i="56"/>
  <c r="V9" i="54"/>
  <c r="V8" i="54" s="1"/>
  <c r="V53" i="53"/>
  <c r="V39" i="51"/>
  <c r="V9" i="49"/>
  <c r="V8" i="49" s="1"/>
  <c r="V9" i="39"/>
  <c r="V39" i="32"/>
  <c r="V9" i="30"/>
  <c r="V8" i="30" s="1"/>
  <c r="V39" i="30"/>
  <c r="V9" i="28"/>
  <c r="V39" i="24"/>
  <c r="V9" i="22"/>
  <c r="V8" i="22" s="1"/>
  <c r="V9" i="10"/>
  <c r="V8" i="10" s="1"/>
  <c r="V29" i="79"/>
  <c r="V53" i="5"/>
  <c r="V87" i="86"/>
  <c r="V39" i="49"/>
  <c r="V53" i="49"/>
  <c r="V39" i="46"/>
  <c r="V53" i="46"/>
  <c r="V53" i="39"/>
  <c r="V39" i="36"/>
  <c r="V8" i="32"/>
  <c r="V53" i="30"/>
  <c r="V8" i="26"/>
  <c r="V53" i="26"/>
  <c r="V8" i="79"/>
  <c r="V9" i="81"/>
  <c r="V8" i="81" s="1"/>
  <c r="V39" i="3"/>
  <c r="V9" i="2"/>
  <c r="V8" i="2" s="1"/>
  <c r="V53" i="42"/>
  <c r="V29" i="90"/>
  <c r="V39" i="76"/>
  <c r="V9" i="78"/>
  <c r="V8" i="78" s="1"/>
  <c r="V53" i="78"/>
  <c r="V9" i="73"/>
  <c r="V8" i="73" s="1"/>
  <c r="V53" i="72"/>
  <c r="V9" i="70"/>
  <c r="V8" i="70" s="1"/>
  <c r="V9" i="69"/>
  <c r="V8" i="69" s="1"/>
  <c r="V9" i="68"/>
  <c r="V8" i="68" s="1"/>
  <c r="V9" i="67"/>
  <c r="V8" i="67" s="1"/>
  <c r="V9" i="66"/>
  <c r="V8" i="66" s="1"/>
  <c r="V9" i="65"/>
  <c r="V8" i="65" s="1"/>
  <c r="V9" i="88"/>
  <c r="V29" i="88"/>
  <c r="V9" i="12"/>
  <c r="V8" i="12" s="1"/>
  <c r="V53" i="12"/>
  <c r="V39" i="64"/>
  <c r="V53" i="63"/>
  <c r="V39" i="61"/>
  <c r="V9" i="87"/>
  <c r="V9" i="60"/>
  <c r="V8" i="60" s="1"/>
  <c r="V9" i="59"/>
  <c r="V8" i="59" s="1"/>
  <c r="V9" i="58"/>
  <c r="V8" i="58" s="1"/>
  <c r="V9" i="57"/>
  <c r="V8" i="57" s="1"/>
  <c r="V53" i="56"/>
  <c r="V53" i="51"/>
  <c r="V9" i="48"/>
  <c r="V8" i="48" s="1"/>
  <c r="V39" i="48"/>
  <c r="V9" i="47"/>
  <c r="V8" i="47" s="1"/>
  <c r="V39" i="40"/>
  <c r="V87" i="82"/>
  <c r="V9" i="77"/>
  <c r="V8" i="77" s="1"/>
  <c r="V39" i="77"/>
  <c r="V53" i="76"/>
  <c r="V24" i="89"/>
  <c r="V8" i="89" s="1"/>
  <c r="V53" i="73"/>
  <c r="V39" i="72"/>
  <c r="V9" i="71"/>
  <c r="V8" i="71" s="1"/>
  <c r="V39" i="70"/>
  <c r="V39" i="68"/>
  <c r="V39" i="66"/>
  <c r="V39" i="11"/>
  <c r="V53" i="64"/>
  <c r="V39" i="62"/>
  <c r="V53" i="61"/>
  <c r="V29" i="87"/>
  <c r="V39" i="59"/>
  <c r="V39" i="57"/>
  <c r="V8" i="55"/>
  <c r="V39" i="55"/>
  <c r="V53" i="54"/>
  <c r="V39" i="52"/>
  <c r="V8" i="50"/>
  <c r="V39" i="50"/>
  <c r="V8" i="35"/>
  <c r="V39" i="35"/>
  <c r="V53" i="34"/>
  <c r="V39" i="31"/>
  <c r="V9" i="75"/>
  <c r="V8" i="75" s="1"/>
  <c r="V39" i="75"/>
  <c r="V53" i="74"/>
  <c r="V39" i="73"/>
  <c r="V39" i="71"/>
  <c r="V39" i="7"/>
  <c r="V53" i="11"/>
  <c r="V39" i="9"/>
  <c r="V8" i="62"/>
  <c r="V53" i="62"/>
  <c r="V9" i="53"/>
  <c r="V8" i="53" s="1"/>
  <c r="V39" i="53"/>
  <c r="V53" i="52"/>
  <c r="V9" i="51"/>
  <c r="V8" i="51" s="1"/>
  <c r="V53" i="47"/>
  <c r="V9" i="42"/>
  <c r="V8" i="42" s="1"/>
  <c r="V8" i="39"/>
  <c r="V39" i="39"/>
  <c r="V53" i="38"/>
  <c r="V53" i="35"/>
  <c r="V9" i="37"/>
  <c r="V8" i="37" s="1"/>
  <c r="V39" i="37"/>
  <c r="V28" i="37" s="1"/>
  <c r="V27" i="37" s="1"/>
  <c r="V9" i="34"/>
  <c r="V8" i="34" s="1"/>
  <c r="V53" i="32"/>
  <c r="V9" i="27"/>
  <c r="V8" i="27" s="1"/>
  <c r="V9" i="24"/>
  <c r="V8" i="24" s="1"/>
  <c r="V53" i="24"/>
  <c r="V24" i="82"/>
  <c r="V8" i="82" s="1"/>
  <c r="V9" i="23"/>
  <c r="V8" i="23" s="1"/>
  <c r="V53" i="23"/>
  <c r="V39" i="21"/>
  <c r="V39" i="18"/>
  <c r="V9" i="17"/>
  <c r="V8" i="17" s="1"/>
  <c r="V53" i="17"/>
  <c r="V39" i="14"/>
  <c r="V28" i="14" s="1"/>
  <c r="V27" i="14" s="1"/>
  <c r="V6" i="14" s="1"/>
  <c r="V39" i="13"/>
  <c r="V53" i="4"/>
  <c r="V8" i="28"/>
  <c r="V39" i="25"/>
  <c r="V29" i="82"/>
  <c r="V53" i="21"/>
  <c r="V39" i="19"/>
  <c r="V53" i="18"/>
  <c r="V8" i="3"/>
  <c r="V53" i="8"/>
  <c r="V9" i="41"/>
  <c r="V8" i="41" s="1"/>
  <c r="V39" i="41"/>
  <c r="V9" i="38"/>
  <c r="V8" i="38" s="1"/>
  <c r="V53" i="36"/>
  <c r="V9" i="33"/>
  <c r="V8" i="33" s="1"/>
  <c r="V39" i="33"/>
  <c r="V53" i="31"/>
  <c r="V87" i="84"/>
  <c r="V53" i="28"/>
  <c r="V39" i="22"/>
  <c r="V9" i="19"/>
  <c r="V8" i="19" s="1"/>
  <c r="V53" i="19"/>
  <c r="V53" i="10"/>
  <c r="V53" i="15"/>
  <c r="V39" i="81"/>
  <c r="V39" i="5"/>
  <c r="V39" i="4"/>
  <c r="V53" i="3"/>
  <c r="V53" i="2"/>
  <c r="V87" i="79"/>
  <c r="V8" i="86"/>
  <c r="V9" i="44"/>
  <c r="V8" i="44" s="1"/>
  <c r="V39" i="43"/>
  <c r="V9" i="46"/>
  <c r="V8" i="46" s="1"/>
  <c r="V53" i="45"/>
  <c r="V39" i="44"/>
  <c r="V8" i="84"/>
  <c r="V53" i="29"/>
  <c r="V53" i="27"/>
  <c r="V39" i="26"/>
  <c r="V39" i="23"/>
  <c r="V53" i="20"/>
  <c r="V39" i="28"/>
  <c r="V53" i="25"/>
  <c r="V53" i="22"/>
  <c r="V39" i="16"/>
  <c r="V39" i="10"/>
  <c r="V9" i="15"/>
  <c r="V8" i="15" s="1"/>
  <c r="V53" i="13"/>
  <c r="V9" i="8"/>
  <c r="V8" i="8" s="1"/>
  <c r="V9" i="5"/>
  <c r="V8" i="5" s="1"/>
  <c r="V28" i="9" l="1"/>
  <c r="V27" i="9" s="1"/>
  <c r="V6" i="9" s="1"/>
  <c r="V8" i="87"/>
  <c r="V28" i="41"/>
  <c r="V27" i="41" s="1"/>
  <c r="V6" i="41" s="1"/>
  <c r="V28" i="4"/>
  <c r="V27" i="4" s="1"/>
  <c r="V6" i="4" s="1"/>
  <c r="V28" i="33"/>
  <c r="V27" i="33" s="1"/>
  <c r="V6" i="33" s="1"/>
  <c r="V8" i="88"/>
  <c r="V53" i="89"/>
  <c r="V53" i="90"/>
  <c r="V39" i="90"/>
  <c r="V53" i="86"/>
  <c r="V39" i="86"/>
  <c r="V39" i="89"/>
  <c r="V39" i="88"/>
  <c r="V53" i="85"/>
  <c r="V53" i="88"/>
  <c r="V39" i="87"/>
  <c r="V39" i="79"/>
  <c r="V53" i="79"/>
  <c r="V39" i="85"/>
  <c r="V39" i="84"/>
  <c r="V28" i="77"/>
  <c r="V27" i="77" s="1"/>
  <c r="V6" i="77" s="1"/>
  <c r="V28" i="71"/>
  <c r="V27" i="71" s="1"/>
  <c r="V6" i="71" s="1"/>
  <c r="V28" i="55"/>
  <c r="V27" i="55" s="1"/>
  <c r="V6" i="55" s="1"/>
  <c r="V28" i="8"/>
  <c r="V27" i="8" s="1"/>
  <c r="V6" i="8" s="1"/>
  <c r="V28" i="69"/>
  <c r="V27" i="69" s="1"/>
  <c r="V6" i="69" s="1"/>
  <c r="V28" i="42"/>
  <c r="V27" i="42" s="1"/>
  <c r="V6" i="42" s="1"/>
  <c r="V28" i="50"/>
  <c r="V27" i="50" s="1"/>
  <c r="V6" i="50" s="1"/>
  <c r="V28" i="15"/>
  <c r="V27" i="15" s="1"/>
  <c r="V6" i="15" s="1"/>
  <c r="V28" i="53"/>
  <c r="V27" i="53" s="1"/>
  <c r="V6" i="53" s="1"/>
  <c r="V28" i="73"/>
  <c r="V27" i="73" s="1"/>
  <c r="V6" i="73" s="1"/>
  <c r="V28" i="66"/>
  <c r="V27" i="66" s="1"/>
  <c r="V6" i="66" s="1"/>
  <c r="V28" i="48"/>
  <c r="V27" i="48" s="1"/>
  <c r="V6" i="48" s="1"/>
  <c r="V28" i="5"/>
  <c r="V27" i="5" s="1"/>
  <c r="V6" i="5" s="1"/>
  <c r="V28" i="75"/>
  <c r="V27" i="75" s="1"/>
  <c r="V6" i="75" s="1"/>
  <c r="V28" i="34"/>
  <c r="V27" i="34" s="1"/>
  <c r="V6" i="34" s="1"/>
  <c r="V28" i="60"/>
  <c r="V27" i="60" s="1"/>
  <c r="V6" i="60" s="1"/>
  <c r="V28" i="7"/>
  <c r="V27" i="7" s="1"/>
  <c r="V6" i="7" s="1"/>
  <c r="V28" i="70"/>
  <c r="V27" i="70" s="1"/>
  <c r="V6" i="70" s="1"/>
  <c r="V28" i="81"/>
  <c r="V27" i="81" s="1"/>
  <c r="V6" i="81" s="1"/>
  <c r="V28" i="67"/>
  <c r="V27" i="67" s="1"/>
  <c r="V6" i="67" s="1"/>
  <c r="V28" i="2"/>
  <c r="V27" i="2" s="1"/>
  <c r="V6" i="2" s="1"/>
  <c r="V28" i="57"/>
  <c r="V27" i="57" s="1"/>
  <c r="V6" i="57" s="1"/>
  <c r="V28" i="68"/>
  <c r="V27" i="68" s="1"/>
  <c r="V6" i="68" s="1"/>
  <c r="V28" i="65"/>
  <c r="V27" i="65" s="1"/>
  <c r="V6" i="65" s="1"/>
  <c r="V28" i="49"/>
  <c r="V27" i="49" s="1"/>
  <c r="V6" i="49" s="1"/>
  <c r="V28" i="21"/>
  <c r="V27" i="21" s="1"/>
  <c r="V6" i="21" s="1"/>
  <c r="V28" i="76"/>
  <c r="V27" i="76" s="1"/>
  <c r="V6" i="76" s="1"/>
  <c r="V28" i="51"/>
  <c r="V27" i="51" s="1"/>
  <c r="V6" i="51" s="1"/>
  <c r="V28" i="20"/>
  <c r="V27" i="20" s="1"/>
  <c r="V6" i="20" s="1"/>
  <c r="V28" i="19"/>
  <c r="V27" i="19" s="1"/>
  <c r="V6" i="19" s="1"/>
  <c r="V28" i="25"/>
  <c r="V27" i="25" s="1"/>
  <c r="V6" i="25" s="1"/>
  <c r="V28" i="31"/>
  <c r="V27" i="31" s="1"/>
  <c r="V6" i="31" s="1"/>
  <c r="V28" i="52"/>
  <c r="V27" i="52" s="1"/>
  <c r="V6" i="52" s="1"/>
  <c r="V28" i="64"/>
  <c r="V27" i="64" s="1"/>
  <c r="V6" i="64" s="1"/>
  <c r="V28" i="24"/>
  <c r="V27" i="24" s="1"/>
  <c r="V6" i="24" s="1"/>
  <c r="V28" i="45"/>
  <c r="V27" i="45" s="1"/>
  <c r="V6" i="45" s="1"/>
  <c r="V28" i="63"/>
  <c r="V27" i="63" s="1"/>
  <c r="V6" i="63" s="1"/>
  <c r="V28" i="22"/>
  <c r="V27" i="22" s="1"/>
  <c r="V6" i="22" s="1"/>
  <c r="V28" i="13"/>
  <c r="V27" i="13" s="1"/>
  <c r="V6" i="13" s="1"/>
  <c r="V28" i="18"/>
  <c r="V27" i="18" s="1"/>
  <c r="V6" i="18" s="1"/>
  <c r="V28" i="39"/>
  <c r="V27" i="39" s="1"/>
  <c r="V6" i="39" s="1"/>
  <c r="V28" i="62"/>
  <c r="V27" i="62" s="1"/>
  <c r="V6" i="62" s="1"/>
  <c r="V28" i="11"/>
  <c r="V27" i="11" s="1"/>
  <c r="V6" i="11" s="1"/>
  <c r="V28" i="3"/>
  <c r="V27" i="3" s="1"/>
  <c r="V6" i="3" s="1"/>
  <c r="V28" i="46"/>
  <c r="V27" i="46" s="1"/>
  <c r="V6" i="46" s="1"/>
  <c r="V28" i="32"/>
  <c r="V27" i="32" s="1"/>
  <c r="V6" i="32" s="1"/>
  <c r="V28" i="12"/>
  <c r="V27" i="12" s="1"/>
  <c r="V6" i="12" s="1"/>
  <c r="V28" i="27"/>
  <c r="V27" i="27" s="1"/>
  <c r="V6" i="27" s="1"/>
  <c r="V28" i="38"/>
  <c r="V27" i="38" s="1"/>
  <c r="V6" i="38" s="1"/>
  <c r="V28" i="47"/>
  <c r="V27" i="47" s="1"/>
  <c r="V6" i="47" s="1"/>
  <c r="V28" i="78"/>
  <c r="V27" i="78" s="1"/>
  <c r="V6" i="78" s="1"/>
  <c r="V28" i="44"/>
  <c r="V27" i="44" s="1"/>
  <c r="V6" i="44" s="1"/>
  <c r="V28" i="35"/>
  <c r="V27" i="35" s="1"/>
  <c r="V6" i="35" s="1"/>
  <c r="V28" i="59"/>
  <c r="V27" i="59" s="1"/>
  <c r="V6" i="59" s="1"/>
  <c r="V28" i="72"/>
  <c r="V27" i="72" s="1"/>
  <c r="V6" i="72" s="1"/>
  <c r="V28" i="61"/>
  <c r="V27" i="61" s="1"/>
  <c r="V6" i="61" s="1"/>
  <c r="V28" i="36"/>
  <c r="V27" i="36" s="1"/>
  <c r="V6" i="36" s="1"/>
  <c r="V28" i="30"/>
  <c r="V27" i="30" s="1"/>
  <c r="V6" i="30" s="1"/>
  <c r="V28" i="56"/>
  <c r="V27" i="56" s="1"/>
  <c r="V6" i="56" s="1"/>
  <c r="V28" i="17"/>
  <c r="V27" i="17" s="1"/>
  <c r="V6" i="17" s="1"/>
  <c r="V28" i="29"/>
  <c r="V27" i="29" s="1"/>
  <c r="V6" i="29" s="1"/>
  <c r="V28" i="54"/>
  <c r="V27" i="54" s="1"/>
  <c r="V6" i="54" s="1"/>
  <c r="V28" i="74"/>
  <c r="V27" i="74" s="1"/>
  <c r="V6" i="74" s="1"/>
  <c r="V28" i="58"/>
  <c r="V27" i="58" s="1"/>
  <c r="V6" i="58" s="1"/>
  <c r="V28" i="10"/>
  <c r="V27" i="10" s="1"/>
  <c r="V6" i="10" s="1"/>
  <c r="V28" i="26"/>
  <c r="V27" i="26" s="1"/>
  <c r="V6" i="26" s="1"/>
  <c r="V28" i="28"/>
  <c r="V27" i="28" s="1"/>
  <c r="V6" i="28" s="1"/>
  <c r="V28" i="43"/>
  <c r="V27" i="43" s="1"/>
  <c r="V6" i="43" s="1"/>
  <c r="V28" i="16"/>
  <c r="V27" i="16" s="1"/>
  <c r="V6" i="16" s="1"/>
  <c r="V28" i="23"/>
  <c r="V27" i="23" s="1"/>
  <c r="V6" i="23" s="1"/>
  <c r="V28" i="40"/>
  <c r="V27" i="40" s="1"/>
  <c r="V6" i="40" s="1"/>
  <c r="V6" i="37"/>
  <c r="V53" i="84"/>
  <c r="V53" i="87"/>
  <c r="V39" i="82"/>
  <c r="V53" i="82"/>
  <c r="V28" i="85" l="1"/>
  <c r="V27" i="85" s="1"/>
  <c r="V6" i="85" s="1"/>
  <c r="V28" i="84"/>
  <c r="V27" i="84" s="1"/>
  <c r="V6" i="84" s="1"/>
  <c r="V28" i="87"/>
  <c r="V27" i="87" s="1"/>
  <c r="V6" i="87" s="1"/>
  <c r="V28" i="90"/>
  <c r="V27" i="90" s="1"/>
  <c r="V6" i="90" s="1"/>
  <c r="V28" i="88"/>
  <c r="V27" i="88" s="1"/>
  <c r="V6" i="88" s="1"/>
  <c r="V28" i="79"/>
  <c r="V27" i="79" s="1"/>
  <c r="V6" i="79" s="1"/>
  <c r="V28" i="86"/>
  <c r="V27" i="86" s="1"/>
  <c r="V6" i="86" s="1"/>
  <c r="V28" i="89"/>
  <c r="V27" i="89" s="1"/>
  <c r="V6" i="89" s="1"/>
  <c r="V28" i="82"/>
  <c r="V27" i="82" s="1"/>
  <c r="V6" i="82" s="1"/>
  <c r="X17" i="79" l="1"/>
  <c r="W17" i="79"/>
  <c r="U17" i="79"/>
  <c r="M17" i="79"/>
  <c r="L17" i="79"/>
  <c r="K17" i="79"/>
  <c r="J17" i="79"/>
  <c r="I17" i="79"/>
  <c r="H17" i="79"/>
  <c r="G17" i="79"/>
  <c r="F17" i="79"/>
  <c r="E17" i="79"/>
  <c r="D17" i="79"/>
  <c r="C17" i="79"/>
  <c r="X10" i="79"/>
  <c r="W10" i="79"/>
  <c r="U10" i="79"/>
  <c r="M10" i="79"/>
  <c r="L10" i="79"/>
  <c r="K10" i="79"/>
  <c r="J10" i="79"/>
  <c r="I10" i="79"/>
  <c r="H10" i="79"/>
  <c r="G10" i="79"/>
  <c r="F10" i="79"/>
  <c r="E10" i="79"/>
  <c r="D10" i="79"/>
  <c r="C10" i="79"/>
  <c r="C9" i="79" l="1"/>
  <c r="G9" i="79"/>
  <c r="K9" i="79"/>
  <c r="E9" i="79"/>
  <c r="U9" i="79"/>
  <c r="W9" i="79"/>
  <c r="I9" i="79"/>
  <c r="F9" i="79"/>
  <c r="J9" i="79"/>
  <c r="M9" i="79"/>
  <c r="D9" i="79"/>
  <c r="H9" i="79"/>
  <c r="L9" i="79"/>
  <c r="X9" i="79"/>
  <c r="X10" i="84"/>
  <c r="X9" i="84" s="1"/>
  <c r="W10" i="84"/>
  <c r="W9" i="84" s="1"/>
  <c r="U10" i="84"/>
  <c r="U9" i="84" s="1"/>
  <c r="M10" i="84"/>
  <c r="M9" i="84" s="1"/>
  <c r="L10" i="84"/>
  <c r="L9" i="84" s="1"/>
  <c r="K10" i="84"/>
  <c r="K9" i="84" s="1"/>
  <c r="J10" i="84"/>
  <c r="J9" i="84" s="1"/>
  <c r="I10" i="84"/>
  <c r="I9" i="84" s="1"/>
  <c r="H10" i="84"/>
  <c r="H9" i="84" s="1"/>
  <c r="G10" i="84"/>
  <c r="G9" i="84" s="1"/>
  <c r="F10" i="84"/>
  <c r="F9" i="84" s="1"/>
  <c r="E10" i="84"/>
  <c r="E9" i="84" s="1"/>
  <c r="D10" i="84"/>
  <c r="D9" i="84" s="1"/>
  <c r="C10" i="84"/>
  <c r="C9" i="84" s="1"/>
  <c r="X10" i="82"/>
  <c r="X9" i="82" s="1"/>
  <c r="W10" i="82"/>
  <c r="W9" i="82" s="1"/>
  <c r="U10" i="82"/>
  <c r="U9" i="82" s="1"/>
  <c r="M10" i="82"/>
  <c r="M9" i="82" s="1"/>
  <c r="L10" i="82"/>
  <c r="L9" i="82" s="1"/>
  <c r="K10" i="82"/>
  <c r="K9" i="82" s="1"/>
  <c r="J10" i="82"/>
  <c r="J9" i="82" s="1"/>
  <c r="I10" i="82"/>
  <c r="I9" i="82" s="1"/>
  <c r="H10" i="82"/>
  <c r="H9" i="82" s="1"/>
  <c r="G10" i="82"/>
  <c r="G9" i="82" s="1"/>
  <c r="F10" i="82"/>
  <c r="F9" i="82" s="1"/>
  <c r="E10" i="82"/>
  <c r="E9" i="82" s="1"/>
  <c r="D10" i="82"/>
  <c r="D9" i="82" s="1"/>
  <c r="C10" i="82"/>
  <c r="C9" i="82" s="1"/>
  <c r="U31" i="90"/>
  <c r="W31" i="90"/>
  <c r="X31" i="90"/>
  <c r="U32" i="90"/>
  <c r="W32" i="90"/>
  <c r="X32" i="90"/>
  <c r="U33" i="90"/>
  <c r="W33" i="90"/>
  <c r="X33" i="90"/>
  <c r="U34" i="90"/>
  <c r="W34" i="90"/>
  <c r="X34" i="90"/>
  <c r="U35" i="90"/>
  <c r="W35" i="90"/>
  <c r="X35" i="90"/>
  <c r="U36" i="90"/>
  <c r="W36" i="90"/>
  <c r="X36" i="90"/>
  <c r="U37" i="90"/>
  <c r="W37" i="90"/>
  <c r="X37" i="90"/>
  <c r="U38" i="90"/>
  <c r="W38" i="90"/>
  <c r="X38" i="90"/>
  <c r="X30" i="90"/>
  <c r="W30" i="90"/>
  <c r="U30" i="90"/>
  <c r="U26" i="90"/>
  <c r="W26" i="90"/>
  <c r="W25" i="90"/>
  <c r="U25" i="90"/>
  <c r="U88" i="90"/>
  <c r="W88" i="90"/>
  <c r="X88" i="90"/>
  <c r="C88" i="90"/>
  <c r="D88" i="90"/>
  <c r="E88" i="90"/>
  <c r="F88" i="90"/>
  <c r="G88" i="90"/>
  <c r="H88" i="90"/>
  <c r="I88" i="90"/>
  <c r="J88" i="90"/>
  <c r="K88" i="90"/>
  <c r="L88" i="90"/>
  <c r="M88" i="90"/>
  <c r="C32" i="90"/>
  <c r="D32" i="90"/>
  <c r="E32" i="90"/>
  <c r="F32" i="90"/>
  <c r="G32" i="90"/>
  <c r="H32" i="90"/>
  <c r="I32" i="90"/>
  <c r="J32" i="90"/>
  <c r="K32" i="90"/>
  <c r="L32" i="90"/>
  <c r="M32" i="90"/>
  <c r="C33" i="90"/>
  <c r="D33" i="90"/>
  <c r="E33" i="90"/>
  <c r="F33" i="90"/>
  <c r="G33" i="90"/>
  <c r="H33" i="90"/>
  <c r="I33" i="90"/>
  <c r="J33" i="90"/>
  <c r="K33" i="90"/>
  <c r="L33" i="90"/>
  <c r="M33" i="90"/>
  <c r="C34" i="90"/>
  <c r="D34" i="90"/>
  <c r="E34" i="90"/>
  <c r="F34" i="90"/>
  <c r="G34" i="90"/>
  <c r="H34" i="90"/>
  <c r="I34" i="90"/>
  <c r="J34" i="90"/>
  <c r="K34" i="90"/>
  <c r="L34" i="90"/>
  <c r="M34" i="90"/>
  <c r="C35" i="90"/>
  <c r="D35" i="90"/>
  <c r="E35" i="90"/>
  <c r="F35" i="90"/>
  <c r="G35" i="90"/>
  <c r="H35" i="90"/>
  <c r="I35" i="90"/>
  <c r="J35" i="90"/>
  <c r="K35" i="90"/>
  <c r="L35" i="90"/>
  <c r="M35" i="90"/>
  <c r="C36" i="90"/>
  <c r="D36" i="90"/>
  <c r="E36" i="90"/>
  <c r="F36" i="90"/>
  <c r="G36" i="90"/>
  <c r="H36" i="90"/>
  <c r="I36" i="90"/>
  <c r="J36" i="90"/>
  <c r="K36" i="90"/>
  <c r="L36" i="90"/>
  <c r="M36" i="90"/>
  <c r="C37" i="90"/>
  <c r="D37" i="90"/>
  <c r="E37" i="90"/>
  <c r="F37" i="90"/>
  <c r="G37" i="90"/>
  <c r="H37" i="90"/>
  <c r="I37" i="90"/>
  <c r="J37" i="90"/>
  <c r="K37" i="90"/>
  <c r="L37" i="90"/>
  <c r="M37" i="90"/>
  <c r="C38" i="90"/>
  <c r="D38" i="90"/>
  <c r="E38" i="90"/>
  <c r="F38" i="90"/>
  <c r="G38" i="90"/>
  <c r="H38" i="90"/>
  <c r="I38" i="90"/>
  <c r="J38" i="90"/>
  <c r="K38" i="90"/>
  <c r="L38" i="90"/>
  <c r="M38" i="90"/>
  <c r="C25" i="90"/>
  <c r="T25" i="90" s="1"/>
  <c r="Y86" i="90"/>
  <c r="Y85" i="90"/>
  <c r="Y84" i="90"/>
  <c r="Y83" i="90"/>
  <c r="Y82" i="90"/>
  <c r="Y81" i="90"/>
  <c r="Y80" i="90"/>
  <c r="Y79" i="90"/>
  <c r="Y78" i="90"/>
  <c r="Y77" i="90"/>
  <c r="Y73" i="90"/>
  <c r="Y72" i="90"/>
  <c r="Y71" i="90"/>
  <c r="Y70" i="90"/>
  <c r="Y69" i="90"/>
  <c r="Y23" i="90"/>
  <c r="Y22" i="90"/>
  <c r="Y21" i="90"/>
  <c r="Y20" i="90"/>
  <c r="Y19" i="90"/>
  <c r="X17" i="90"/>
  <c r="W17" i="90"/>
  <c r="U17" i="90"/>
  <c r="M17" i="90"/>
  <c r="L17" i="90"/>
  <c r="K17" i="90"/>
  <c r="J17" i="90"/>
  <c r="I17" i="90"/>
  <c r="H17" i="90"/>
  <c r="G17" i="90"/>
  <c r="F17" i="90"/>
  <c r="E17" i="90"/>
  <c r="D17" i="90"/>
  <c r="C17" i="90"/>
  <c r="Y16" i="90"/>
  <c r="Y15" i="90"/>
  <c r="Y14" i="90"/>
  <c r="Y13" i="90"/>
  <c r="Y12" i="90"/>
  <c r="Y11" i="90"/>
  <c r="X10" i="90"/>
  <c r="W10" i="90"/>
  <c r="U10" i="90"/>
  <c r="M10" i="90"/>
  <c r="L10" i="90"/>
  <c r="K10" i="90"/>
  <c r="J10" i="90"/>
  <c r="I10" i="90"/>
  <c r="H10" i="90"/>
  <c r="G10" i="90"/>
  <c r="F10" i="90"/>
  <c r="E10" i="90"/>
  <c r="D10" i="90"/>
  <c r="C10" i="90"/>
  <c r="Y7" i="90"/>
  <c r="W88" i="89"/>
  <c r="X88" i="89"/>
  <c r="U88" i="89"/>
  <c r="U31" i="89"/>
  <c r="W31" i="89"/>
  <c r="X31" i="89"/>
  <c r="U32" i="89"/>
  <c r="W32" i="89"/>
  <c r="X32" i="89"/>
  <c r="U33" i="89"/>
  <c r="W33" i="89"/>
  <c r="X33" i="89"/>
  <c r="U34" i="89"/>
  <c r="W34" i="89"/>
  <c r="X34" i="89"/>
  <c r="U35" i="89"/>
  <c r="W35" i="89"/>
  <c r="X35" i="89"/>
  <c r="U36" i="89"/>
  <c r="W36" i="89"/>
  <c r="X36" i="89"/>
  <c r="U37" i="89"/>
  <c r="W37" i="89"/>
  <c r="X37" i="89"/>
  <c r="U38" i="89"/>
  <c r="W38" i="89"/>
  <c r="X38" i="89"/>
  <c r="X30" i="89"/>
  <c r="W30" i="89"/>
  <c r="U30" i="89"/>
  <c r="U26" i="89"/>
  <c r="W26" i="89"/>
  <c r="W25" i="89"/>
  <c r="U25" i="89"/>
  <c r="C88" i="89"/>
  <c r="D88" i="89"/>
  <c r="E88" i="89"/>
  <c r="F88" i="89"/>
  <c r="G88" i="89"/>
  <c r="H88" i="89"/>
  <c r="I88" i="89"/>
  <c r="J88" i="89"/>
  <c r="K88" i="89"/>
  <c r="L88" i="89"/>
  <c r="M88" i="89"/>
  <c r="C32" i="89"/>
  <c r="D32" i="89"/>
  <c r="E32" i="89"/>
  <c r="F32" i="89"/>
  <c r="G32" i="89"/>
  <c r="H32" i="89"/>
  <c r="I32" i="89"/>
  <c r="J32" i="89"/>
  <c r="K32" i="89"/>
  <c r="L32" i="89"/>
  <c r="M32" i="89"/>
  <c r="C33" i="89"/>
  <c r="D33" i="89"/>
  <c r="E33" i="89"/>
  <c r="F33" i="89"/>
  <c r="G33" i="89"/>
  <c r="H33" i="89"/>
  <c r="I33" i="89"/>
  <c r="J33" i="89"/>
  <c r="K33" i="89"/>
  <c r="L33" i="89"/>
  <c r="M33" i="89"/>
  <c r="C34" i="89"/>
  <c r="D34" i="89"/>
  <c r="E34" i="89"/>
  <c r="F34" i="89"/>
  <c r="G34" i="89"/>
  <c r="H34" i="89"/>
  <c r="I34" i="89"/>
  <c r="J34" i="89"/>
  <c r="K34" i="89"/>
  <c r="L34" i="89"/>
  <c r="M34" i="89"/>
  <c r="C35" i="89"/>
  <c r="D35" i="89"/>
  <c r="E35" i="89"/>
  <c r="F35" i="89"/>
  <c r="G35" i="89"/>
  <c r="H35" i="89"/>
  <c r="I35" i="89"/>
  <c r="J35" i="89"/>
  <c r="K35" i="89"/>
  <c r="L35" i="89"/>
  <c r="M35" i="89"/>
  <c r="C36" i="89"/>
  <c r="D36" i="89"/>
  <c r="E36" i="89"/>
  <c r="F36" i="89"/>
  <c r="G36" i="89"/>
  <c r="H36" i="89"/>
  <c r="I36" i="89"/>
  <c r="J36" i="89"/>
  <c r="K36" i="89"/>
  <c r="L36" i="89"/>
  <c r="M36" i="89"/>
  <c r="C37" i="89"/>
  <c r="D37" i="89"/>
  <c r="E37" i="89"/>
  <c r="F37" i="89"/>
  <c r="G37" i="89"/>
  <c r="H37" i="89"/>
  <c r="I37" i="89"/>
  <c r="J37" i="89"/>
  <c r="K37" i="89"/>
  <c r="L37" i="89"/>
  <c r="M37" i="89"/>
  <c r="C38" i="89"/>
  <c r="D38" i="89"/>
  <c r="E38" i="89"/>
  <c r="F38" i="89"/>
  <c r="G38" i="89"/>
  <c r="H38" i="89"/>
  <c r="I38" i="89"/>
  <c r="J38" i="89"/>
  <c r="K38" i="89"/>
  <c r="L38" i="89"/>
  <c r="M38" i="89"/>
  <c r="C25" i="89"/>
  <c r="T25" i="89" s="1"/>
  <c r="Y86" i="89"/>
  <c r="Y85" i="89"/>
  <c r="Y84" i="89"/>
  <c r="Y83" i="89"/>
  <c r="Y82" i="89"/>
  <c r="Y81" i="89"/>
  <c r="Y80" i="89"/>
  <c r="Y79" i="89"/>
  <c r="Y78" i="89"/>
  <c r="Y77" i="89"/>
  <c r="Y73" i="89"/>
  <c r="Y72" i="89"/>
  <c r="Y71" i="89"/>
  <c r="Y70" i="89"/>
  <c r="Y69" i="89"/>
  <c r="Y23" i="89"/>
  <c r="Y22" i="89"/>
  <c r="Y21" i="89"/>
  <c r="Y20" i="89"/>
  <c r="Y19" i="89"/>
  <c r="X17" i="89"/>
  <c r="W17" i="89"/>
  <c r="U17" i="89"/>
  <c r="M17" i="89"/>
  <c r="L17" i="89"/>
  <c r="K17" i="89"/>
  <c r="J17" i="89"/>
  <c r="I17" i="89"/>
  <c r="H17" i="89"/>
  <c r="G17" i="89"/>
  <c r="F17" i="89"/>
  <c r="E17" i="89"/>
  <c r="D17" i="89"/>
  <c r="C17" i="89"/>
  <c r="Y16" i="89"/>
  <c r="Y15" i="89"/>
  <c r="Y14" i="89"/>
  <c r="Y13" i="89"/>
  <c r="Y12" i="89"/>
  <c r="Y11" i="89"/>
  <c r="X10" i="89"/>
  <c r="X9" i="89" s="1"/>
  <c r="W10" i="89"/>
  <c r="U10" i="89"/>
  <c r="M10" i="89"/>
  <c r="L10" i="89"/>
  <c r="K10" i="89"/>
  <c r="J10" i="89"/>
  <c r="I10" i="89"/>
  <c r="H10" i="89"/>
  <c r="G10" i="89"/>
  <c r="F10" i="89"/>
  <c r="E10" i="89"/>
  <c r="D10" i="89"/>
  <c r="C10" i="89"/>
  <c r="Y7" i="89"/>
  <c r="U31" i="88"/>
  <c r="W31" i="88"/>
  <c r="X31" i="88"/>
  <c r="U32" i="88"/>
  <c r="W32" i="88"/>
  <c r="X32" i="88"/>
  <c r="U33" i="88"/>
  <c r="W33" i="88"/>
  <c r="X33" i="88"/>
  <c r="U34" i="88"/>
  <c r="W34" i="88"/>
  <c r="X34" i="88"/>
  <c r="U35" i="88"/>
  <c r="W35" i="88"/>
  <c r="X35" i="88"/>
  <c r="U36" i="88"/>
  <c r="W36" i="88"/>
  <c r="X36" i="88"/>
  <c r="U37" i="88"/>
  <c r="W37" i="88"/>
  <c r="X37" i="88"/>
  <c r="U38" i="88"/>
  <c r="W38" i="88"/>
  <c r="X38" i="88"/>
  <c r="X30" i="88"/>
  <c r="W30" i="88"/>
  <c r="U30" i="88"/>
  <c r="U26" i="88"/>
  <c r="W26" i="88"/>
  <c r="W25" i="88"/>
  <c r="U25" i="88"/>
  <c r="U88" i="88"/>
  <c r="W88" i="88"/>
  <c r="X88" i="88"/>
  <c r="C88" i="88"/>
  <c r="D88" i="88"/>
  <c r="E88" i="88"/>
  <c r="F88" i="88"/>
  <c r="G88" i="88"/>
  <c r="H88" i="88"/>
  <c r="I88" i="88"/>
  <c r="J88" i="88"/>
  <c r="K88" i="88"/>
  <c r="L88" i="88"/>
  <c r="M88" i="88"/>
  <c r="C32" i="88"/>
  <c r="D32" i="88"/>
  <c r="E32" i="88"/>
  <c r="F32" i="88"/>
  <c r="G32" i="88"/>
  <c r="H32" i="88"/>
  <c r="I32" i="88"/>
  <c r="J32" i="88"/>
  <c r="K32" i="88"/>
  <c r="L32" i="88"/>
  <c r="M32" i="88"/>
  <c r="C33" i="88"/>
  <c r="D33" i="88"/>
  <c r="E33" i="88"/>
  <c r="F33" i="88"/>
  <c r="G33" i="88"/>
  <c r="H33" i="88"/>
  <c r="I33" i="88"/>
  <c r="J33" i="88"/>
  <c r="K33" i="88"/>
  <c r="L33" i="88"/>
  <c r="M33" i="88"/>
  <c r="C34" i="88"/>
  <c r="D34" i="88"/>
  <c r="E34" i="88"/>
  <c r="F34" i="88"/>
  <c r="G34" i="88"/>
  <c r="H34" i="88"/>
  <c r="I34" i="88"/>
  <c r="J34" i="88"/>
  <c r="K34" i="88"/>
  <c r="L34" i="88"/>
  <c r="M34" i="88"/>
  <c r="C35" i="88"/>
  <c r="D35" i="88"/>
  <c r="E35" i="88"/>
  <c r="F35" i="88"/>
  <c r="G35" i="88"/>
  <c r="H35" i="88"/>
  <c r="I35" i="88"/>
  <c r="J35" i="88"/>
  <c r="K35" i="88"/>
  <c r="L35" i="88"/>
  <c r="M35" i="88"/>
  <c r="C36" i="88"/>
  <c r="D36" i="88"/>
  <c r="E36" i="88"/>
  <c r="F36" i="88"/>
  <c r="G36" i="88"/>
  <c r="H36" i="88"/>
  <c r="I36" i="88"/>
  <c r="J36" i="88"/>
  <c r="K36" i="88"/>
  <c r="L36" i="88"/>
  <c r="M36" i="88"/>
  <c r="C37" i="88"/>
  <c r="D37" i="88"/>
  <c r="E37" i="88"/>
  <c r="F37" i="88"/>
  <c r="G37" i="88"/>
  <c r="H37" i="88"/>
  <c r="I37" i="88"/>
  <c r="J37" i="88"/>
  <c r="K37" i="88"/>
  <c r="L37" i="88"/>
  <c r="M37" i="88"/>
  <c r="C38" i="88"/>
  <c r="D38" i="88"/>
  <c r="E38" i="88"/>
  <c r="F38" i="88"/>
  <c r="G38" i="88"/>
  <c r="H38" i="88"/>
  <c r="I38" i="88"/>
  <c r="J38" i="88"/>
  <c r="K38" i="88"/>
  <c r="L38" i="88"/>
  <c r="M38" i="88"/>
  <c r="T30" i="88"/>
  <c r="C25" i="88"/>
  <c r="T25" i="88" s="1"/>
  <c r="Y86" i="88"/>
  <c r="Y85" i="88"/>
  <c r="Y84" i="88"/>
  <c r="Y83" i="88"/>
  <c r="Y82" i="88"/>
  <c r="Y81" i="88"/>
  <c r="Y80" i="88"/>
  <c r="Y79" i="88"/>
  <c r="Y78" i="88"/>
  <c r="Y77" i="88"/>
  <c r="Y73" i="88"/>
  <c r="Y72" i="88"/>
  <c r="Y71" i="88"/>
  <c r="Y70" i="88"/>
  <c r="Y69" i="88"/>
  <c r="Y23" i="88"/>
  <c r="Y22" i="88"/>
  <c r="Y21" i="88"/>
  <c r="Y20" i="88"/>
  <c r="Y19" i="88"/>
  <c r="X17" i="88"/>
  <c r="W17" i="88"/>
  <c r="U17" i="88"/>
  <c r="M17" i="88"/>
  <c r="L17" i="88"/>
  <c r="K17" i="88"/>
  <c r="J17" i="88"/>
  <c r="I17" i="88"/>
  <c r="H17" i="88"/>
  <c r="G17" i="88"/>
  <c r="F17" i="88"/>
  <c r="E17" i="88"/>
  <c r="D17" i="88"/>
  <c r="C17" i="88"/>
  <c r="Y16" i="88"/>
  <c r="Y15" i="88"/>
  <c r="Y14" i="88"/>
  <c r="Y13" i="88"/>
  <c r="Y12" i="88"/>
  <c r="X10" i="88"/>
  <c r="W10" i="88"/>
  <c r="U10" i="88"/>
  <c r="M10" i="88"/>
  <c r="L10" i="88"/>
  <c r="K10" i="88"/>
  <c r="J10" i="88"/>
  <c r="I10" i="88"/>
  <c r="H10" i="88"/>
  <c r="G10" i="88"/>
  <c r="F10" i="88"/>
  <c r="E10" i="88"/>
  <c r="D10" i="88"/>
  <c r="C10" i="88"/>
  <c r="Y7" i="88"/>
  <c r="U31" i="87"/>
  <c r="W31" i="87"/>
  <c r="X31" i="87"/>
  <c r="U32" i="87"/>
  <c r="W32" i="87"/>
  <c r="X32" i="87"/>
  <c r="U33" i="87"/>
  <c r="W33" i="87"/>
  <c r="X33" i="87"/>
  <c r="U34" i="87"/>
  <c r="W34" i="87"/>
  <c r="X34" i="87"/>
  <c r="U35" i="87"/>
  <c r="W35" i="87"/>
  <c r="X35" i="87"/>
  <c r="U36" i="87"/>
  <c r="W36" i="87"/>
  <c r="X36" i="87"/>
  <c r="U37" i="87"/>
  <c r="W37" i="87"/>
  <c r="X37" i="87"/>
  <c r="U38" i="87"/>
  <c r="W38" i="87"/>
  <c r="X38" i="87"/>
  <c r="X30" i="87"/>
  <c r="W30" i="87"/>
  <c r="U30" i="87"/>
  <c r="U26" i="87"/>
  <c r="W26" i="87"/>
  <c r="W25" i="87"/>
  <c r="U25" i="87"/>
  <c r="U88" i="87"/>
  <c r="W88" i="87"/>
  <c r="X88" i="87"/>
  <c r="M88" i="87"/>
  <c r="L88" i="87"/>
  <c r="K88" i="87"/>
  <c r="J88" i="87"/>
  <c r="I88" i="87"/>
  <c r="H88" i="87"/>
  <c r="G88" i="87"/>
  <c r="F88" i="87"/>
  <c r="E88" i="87"/>
  <c r="D88" i="87"/>
  <c r="C88" i="87"/>
  <c r="C32" i="87"/>
  <c r="D32" i="87"/>
  <c r="E32" i="87"/>
  <c r="F32" i="87"/>
  <c r="G32" i="87"/>
  <c r="H32" i="87"/>
  <c r="I32" i="87"/>
  <c r="J32" i="87"/>
  <c r="K32" i="87"/>
  <c r="L32" i="87"/>
  <c r="M32" i="87"/>
  <c r="C33" i="87"/>
  <c r="D33" i="87"/>
  <c r="E33" i="87"/>
  <c r="F33" i="87"/>
  <c r="G33" i="87"/>
  <c r="H33" i="87"/>
  <c r="I33" i="87"/>
  <c r="J33" i="87"/>
  <c r="K33" i="87"/>
  <c r="L33" i="87"/>
  <c r="M33" i="87"/>
  <c r="C34" i="87"/>
  <c r="D34" i="87"/>
  <c r="E34" i="87"/>
  <c r="F34" i="87"/>
  <c r="G34" i="87"/>
  <c r="H34" i="87"/>
  <c r="I34" i="87"/>
  <c r="J34" i="87"/>
  <c r="K34" i="87"/>
  <c r="L34" i="87"/>
  <c r="M34" i="87"/>
  <c r="C35" i="87"/>
  <c r="D35" i="87"/>
  <c r="E35" i="87"/>
  <c r="F35" i="87"/>
  <c r="G35" i="87"/>
  <c r="H35" i="87"/>
  <c r="I35" i="87"/>
  <c r="J35" i="87"/>
  <c r="K35" i="87"/>
  <c r="L35" i="87"/>
  <c r="M35" i="87"/>
  <c r="C36" i="87"/>
  <c r="D36" i="87"/>
  <c r="E36" i="87"/>
  <c r="F36" i="87"/>
  <c r="G36" i="87"/>
  <c r="H36" i="87"/>
  <c r="I36" i="87"/>
  <c r="J36" i="87"/>
  <c r="K36" i="87"/>
  <c r="L36" i="87"/>
  <c r="M36" i="87"/>
  <c r="C37" i="87"/>
  <c r="D37" i="87"/>
  <c r="E37" i="87"/>
  <c r="F37" i="87"/>
  <c r="G37" i="87"/>
  <c r="H37" i="87"/>
  <c r="I37" i="87"/>
  <c r="J37" i="87"/>
  <c r="K37" i="87"/>
  <c r="L37" i="87"/>
  <c r="M37" i="87"/>
  <c r="C38" i="87"/>
  <c r="D38" i="87"/>
  <c r="E38" i="87"/>
  <c r="F38" i="87"/>
  <c r="G38" i="87"/>
  <c r="H38" i="87"/>
  <c r="I38" i="87"/>
  <c r="J38" i="87"/>
  <c r="K38" i="87"/>
  <c r="L38" i="87"/>
  <c r="M38" i="87"/>
  <c r="T30" i="87"/>
  <c r="C25" i="87"/>
  <c r="T25" i="87" s="1"/>
  <c r="Y86" i="87"/>
  <c r="Y85" i="87"/>
  <c r="Y84" i="87"/>
  <c r="Y83" i="87"/>
  <c r="Y82" i="87"/>
  <c r="Y81" i="87"/>
  <c r="Y80" i="87"/>
  <c r="Y79" i="87"/>
  <c r="Y78" i="87"/>
  <c r="Y77" i="87"/>
  <c r="Y73" i="87"/>
  <c r="Y72" i="87"/>
  <c r="Y71" i="87"/>
  <c r="Y70" i="87"/>
  <c r="Y69" i="87"/>
  <c r="Y23" i="87"/>
  <c r="Y22" i="87"/>
  <c r="Y21" i="87"/>
  <c r="Y20" i="87"/>
  <c r="Y19" i="87"/>
  <c r="Y18" i="87"/>
  <c r="X17" i="87"/>
  <c r="W17" i="87"/>
  <c r="U17" i="87"/>
  <c r="M17" i="87"/>
  <c r="L17" i="87"/>
  <c r="K17" i="87"/>
  <c r="J17" i="87"/>
  <c r="I17" i="87"/>
  <c r="H17" i="87"/>
  <c r="G17" i="87"/>
  <c r="F17" i="87"/>
  <c r="E17" i="87"/>
  <c r="D17" i="87"/>
  <c r="C17" i="87"/>
  <c r="Y16" i="87"/>
  <c r="Y15" i="87"/>
  <c r="Y14" i="87"/>
  <c r="Y13" i="87"/>
  <c r="Y12" i="87"/>
  <c r="X10" i="87"/>
  <c r="X9" i="87" s="1"/>
  <c r="W10" i="87"/>
  <c r="U10" i="87"/>
  <c r="M10" i="87"/>
  <c r="L10" i="87"/>
  <c r="K10" i="87"/>
  <c r="J10" i="87"/>
  <c r="I10" i="87"/>
  <c r="H10" i="87"/>
  <c r="G10" i="87"/>
  <c r="F10" i="87"/>
  <c r="E10" i="87"/>
  <c r="D10" i="87"/>
  <c r="C10" i="87"/>
  <c r="Y7" i="87"/>
  <c r="U88" i="86"/>
  <c r="W88" i="86"/>
  <c r="X88" i="86"/>
  <c r="U31" i="86"/>
  <c r="W31" i="86"/>
  <c r="X31" i="86"/>
  <c r="U32" i="86"/>
  <c r="W32" i="86"/>
  <c r="X32" i="86"/>
  <c r="U33" i="86"/>
  <c r="W33" i="86"/>
  <c r="X33" i="86"/>
  <c r="U34" i="86"/>
  <c r="W34" i="86"/>
  <c r="X34" i="86"/>
  <c r="U35" i="86"/>
  <c r="W35" i="86"/>
  <c r="X35" i="86"/>
  <c r="U36" i="86"/>
  <c r="W36" i="86"/>
  <c r="X36" i="86"/>
  <c r="U37" i="86"/>
  <c r="W37" i="86"/>
  <c r="X37" i="86"/>
  <c r="U38" i="86"/>
  <c r="W38" i="86"/>
  <c r="X38" i="86"/>
  <c r="X30" i="86"/>
  <c r="W30" i="86"/>
  <c r="U30" i="86"/>
  <c r="U26" i="86"/>
  <c r="W26" i="86"/>
  <c r="W25" i="86"/>
  <c r="U25" i="86"/>
  <c r="C88" i="86"/>
  <c r="D88" i="86"/>
  <c r="E88" i="86"/>
  <c r="F88" i="86"/>
  <c r="G88" i="86"/>
  <c r="H88" i="86"/>
  <c r="I88" i="86"/>
  <c r="J88" i="86"/>
  <c r="K88" i="86"/>
  <c r="L88" i="86"/>
  <c r="M88" i="86"/>
  <c r="C32" i="86"/>
  <c r="D32" i="86"/>
  <c r="E32" i="86"/>
  <c r="F32" i="86"/>
  <c r="G32" i="86"/>
  <c r="H32" i="86"/>
  <c r="I32" i="86"/>
  <c r="J32" i="86"/>
  <c r="K32" i="86"/>
  <c r="L32" i="86"/>
  <c r="M32" i="86"/>
  <c r="C33" i="86"/>
  <c r="D33" i="86"/>
  <c r="E33" i="86"/>
  <c r="F33" i="86"/>
  <c r="G33" i="86"/>
  <c r="H33" i="86"/>
  <c r="I33" i="86"/>
  <c r="J33" i="86"/>
  <c r="K33" i="86"/>
  <c r="L33" i="86"/>
  <c r="M33" i="86"/>
  <c r="C34" i="86"/>
  <c r="D34" i="86"/>
  <c r="E34" i="86"/>
  <c r="F34" i="86"/>
  <c r="G34" i="86"/>
  <c r="H34" i="86"/>
  <c r="I34" i="86"/>
  <c r="J34" i="86"/>
  <c r="K34" i="86"/>
  <c r="L34" i="86"/>
  <c r="M34" i="86"/>
  <c r="C35" i="86"/>
  <c r="D35" i="86"/>
  <c r="E35" i="86"/>
  <c r="F35" i="86"/>
  <c r="G35" i="86"/>
  <c r="H35" i="86"/>
  <c r="I35" i="86"/>
  <c r="J35" i="86"/>
  <c r="K35" i="86"/>
  <c r="L35" i="86"/>
  <c r="M35" i="86"/>
  <c r="C36" i="86"/>
  <c r="D36" i="86"/>
  <c r="E36" i="86"/>
  <c r="F36" i="86"/>
  <c r="G36" i="86"/>
  <c r="H36" i="86"/>
  <c r="I36" i="86"/>
  <c r="J36" i="86"/>
  <c r="K36" i="86"/>
  <c r="L36" i="86"/>
  <c r="M36" i="86"/>
  <c r="C37" i="86"/>
  <c r="D37" i="86"/>
  <c r="E37" i="86"/>
  <c r="F37" i="86"/>
  <c r="G37" i="86"/>
  <c r="H37" i="86"/>
  <c r="I37" i="86"/>
  <c r="J37" i="86"/>
  <c r="K37" i="86"/>
  <c r="L37" i="86"/>
  <c r="M37" i="86"/>
  <c r="C38" i="86"/>
  <c r="D38" i="86"/>
  <c r="E38" i="86"/>
  <c r="F38" i="86"/>
  <c r="G38" i="86"/>
  <c r="H38" i="86"/>
  <c r="I38" i="86"/>
  <c r="J38" i="86"/>
  <c r="K38" i="86"/>
  <c r="L38" i="86"/>
  <c r="M38" i="86"/>
  <c r="C25" i="86"/>
  <c r="T25" i="86" s="1"/>
  <c r="Y86" i="86"/>
  <c r="Y85" i="86"/>
  <c r="Y84" i="86"/>
  <c r="Y83" i="86"/>
  <c r="Y82" i="86"/>
  <c r="Y81" i="86"/>
  <c r="Y80" i="86"/>
  <c r="Y79" i="86"/>
  <c r="Y78" i="86"/>
  <c r="Y77" i="86"/>
  <c r="Y73" i="86"/>
  <c r="Y72" i="86"/>
  <c r="Y71" i="86"/>
  <c r="Y70" i="86"/>
  <c r="Y69" i="86"/>
  <c r="Y23" i="86"/>
  <c r="Y22" i="86"/>
  <c r="Y21" i="86"/>
  <c r="Y20" i="86"/>
  <c r="Y19" i="86"/>
  <c r="X17" i="86"/>
  <c r="W17" i="86"/>
  <c r="U17" i="86"/>
  <c r="M17" i="86"/>
  <c r="L17" i="86"/>
  <c r="K17" i="86"/>
  <c r="J17" i="86"/>
  <c r="I17" i="86"/>
  <c r="H17" i="86"/>
  <c r="G17" i="86"/>
  <c r="F17" i="86"/>
  <c r="E17" i="86"/>
  <c r="D17" i="86"/>
  <c r="C17" i="86"/>
  <c r="Y16" i="86"/>
  <c r="Y15" i="86"/>
  <c r="Y14" i="86"/>
  <c r="Y13" i="86"/>
  <c r="Y12" i="86"/>
  <c r="X10" i="86"/>
  <c r="W10" i="86"/>
  <c r="U10" i="86"/>
  <c r="M10" i="86"/>
  <c r="L10" i="86"/>
  <c r="K10" i="86"/>
  <c r="J10" i="86"/>
  <c r="I10" i="86"/>
  <c r="H10" i="86"/>
  <c r="G10" i="86"/>
  <c r="F10" i="86"/>
  <c r="E10" i="86"/>
  <c r="D10" i="86"/>
  <c r="C10" i="86"/>
  <c r="U9" i="86"/>
  <c r="Y7" i="86"/>
  <c r="W17" i="85"/>
  <c r="X17" i="85"/>
  <c r="U17" i="85"/>
  <c r="W10" i="85"/>
  <c r="X10" i="85"/>
  <c r="X9" i="85" s="1"/>
  <c r="U10" i="85"/>
  <c r="D17" i="85"/>
  <c r="E17" i="85"/>
  <c r="F17" i="85"/>
  <c r="G17" i="85"/>
  <c r="H17" i="85"/>
  <c r="I17" i="85"/>
  <c r="J17" i="85"/>
  <c r="K17" i="85"/>
  <c r="L17" i="85"/>
  <c r="M17" i="85"/>
  <c r="D10" i="85"/>
  <c r="E10" i="85"/>
  <c r="F10" i="85"/>
  <c r="G10" i="85"/>
  <c r="H10" i="85"/>
  <c r="I10" i="85"/>
  <c r="J10" i="85"/>
  <c r="K10" i="85"/>
  <c r="L10" i="85"/>
  <c r="M10" i="85"/>
  <c r="C17" i="85"/>
  <c r="C10" i="85"/>
  <c r="Y14" i="85"/>
  <c r="Y86" i="85"/>
  <c r="Y85" i="85"/>
  <c r="Y84" i="85"/>
  <c r="Y83" i="85"/>
  <c r="Y82" i="85"/>
  <c r="Y81" i="85"/>
  <c r="Y80" i="85"/>
  <c r="Y79" i="85"/>
  <c r="Y78" i="85"/>
  <c r="Y77" i="85"/>
  <c r="Y76" i="85"/>
  <c r="Y73" i="85"/>
  <c r="Y72" i="85"/>
  <c r="Y71" i="85"/>
  <c r="Y70" i="85"/>
  <c r="Y69" i="85"/>
  <c r="Y23" i="85"/>
  <c r="Y22" i="85"/>
  <c r="Y21" i="85"/>
  <c r="Y20" i="85"/>
  <c r="Y19" i="85"/>
  <c r="Y16" i="85"/>
  <c r="Y15" i="85"/>
  <c r="Y13" i="85"/>
  <c r="Y12" i="85"/>
  <c r="Y11" i="85"/>
  <c r="Y7" i="85"/>
  <c r="U88" i="85"/>
  <c r="W88" i="85"/>
  <c r="X88" i="85"/>
  <c r="U31" i="85"/>
  <c r="W31" i="85"/>
  <c r="X31" i="85"/>
  <c r="U32" i="85"/>
  <c r="W32" i="85"/>
  <c r="X32" i="85"/>
  <c r="U33" i="85"/>
  <c r="W33" i="85"/>
  <c r="X33" i="85"/>
  <c r="U34" i="85"/>
  <c r="W34" i="85"/>
  <c r="X34" i="85"/>
  <c r="U35" i="85"/>
  <c r="W35" i="85"/>
  <c r="X35" i="85"/>
  <c r="U36" i="85"/>
  <c r="W36" i="85"/>
  <c r="X36" i="85"/>
  <c r="U37" i="85"/>
  <c r="W37" i="85"/>
  <c r="X37" i="85"/>
  <c r="U38" i="85"/>
  <c r="W38" i="85"/>
  <c r="X38" i="85"/>
  <c r="X30" i="85"/>
  <c r="W30" i="85"/>
  <c r="U30" i="85"/>
  <c r="U26" i="85"/>
  <c r="W26" i="85"/>
  <c r="W25" i="85"/>
  <c r="U25" i="85"/>
  <c r="M88" i="85"/>
  <c r="L88" i="85"/>
  <c r="K88" i="85"/>
  <c r="J88" i="85"/>
  <c r="I88" i="85"/>
  <c r="H88" i="85"/>
  <c r="G88" i="85"/>
  <c r="F88" i="85"/>
  <c r="E88" i="85"/>
  <c r="D88" i="85"/>
  <c r="C88" i="85"/>
  <c r="C32" i="85"/>
  <c r="D32" i="85"/>
  <c r="E32" i="85"/>
  <c r="F32" i="85"/>
  <c r="G32" i="85"/>
  <c r="H32" i="85"/>
  <c r="I32" i="85"/>
  <c r="J32" i="85"/>
  <c r="K32" i="85"/>
  <c r="L32" i="85"/>
  <c r="M32" i="85"/>
  <c r="C33" i="85"/>
  <c r="D33" i="85"/>
  <c r="E33" i="85"/>
  <c r="F33" i="85"/>
  <c r="G33" i="85"/>
  <c r="H33" i="85"/>
  <c r="I33" i="85"/>
  <c r="J33" i="85"/>
  <c r="K33" i="85"/>
  <c r="L33" i="85"/>
  <c r="M33" i="85"/>
  <c r="C34" i="85"/>
  <c r="D34" i="85"/>
  <c r="E34" i="85"/>
  <c r="F34" i="85"/>
  <c r="G34" i="85"/>
  <c r="H34" i="85"/>
  <c r="I34" i="85"/>
  <c r="J34" i="85"/>
  <c r="K34" i="85"/>
  <c r="L34" i="85"/>
  <c r="M34" i="85"/>
  <c r="C35" i="85"/>
  <c r="D35" i="85"/>
  <c r="E35" i="85"/>
  <c r="F35" i="85"/>
  <c r="G35" i="85"/>
  <c r="H35" i="85"/>
  <c r="I35" i="85"/>
  <c r="J35" i="85"/>
  <c r="K35" i="85"/>
  <c r="L35" i="85"/>
  <c r="M35" i="85"/>
  <c r="C36" i="85"/>
  <c r="D36" i="85"/>
  <c r="E36" i="85"/>
  <c r="F36" i="85"/>
  <c r="G36" i="85"/>
  <c r="H36" i="85"/>
  <c r="I36" i="85"/>
  <c r="J36" i="85"/>
  <c r="K36" i="85"/>
  <c r="L36" i="85"/>
  <c r="M36" i="85"/>
  <c r="C37" i="85"/>
  <c r="D37" i="85"/>
  <c r="E37" i="85"/>
  <c r="F37" i="85"/>
  <c r="G37" i="85"/>
  <c r="H37" i="85"/>
  <c r="I37" i="85"/>
  <c r="J37" i="85"/>
  <c r="K37" i="85"/>
  <c r="L37" i="85"/>
  <c r="M37" i="85"/>
  <c r="C38" i="85"/>
  <c r="D38" i="85"/>
  <c r="E38" i="85"/>
  <c r="F38" i="85"/>
  <c r="G38" i="85"/>
  <c r="H38" i="85"/>
  <c r="I38" i="85"/>
  <c r="J38" i="85"/>
  <c r="K38" i="85"/>
  <c r="L38" i="85"/>
  <c r="M38" i="85"/>
  <c r="T30" i="85"/>
  <c r="C25" i="85"/>
  <c r="T25" i="85" s="1"/>
  <c r="Y86" i="84"/>
  <c r="Y85" i="84"/>
  <c r="Y84" i="84"/>
  <c r="Y83" i="84"/>
  <c r="Y82" i="84"/>
  <c r="Y81" i="84"/>
  <c r="Y80" i="84"/>
  <c r="Y79" i="84"/>
  <c r="Y78" i="84"/>
  <c r="Y76" i="84"/>
  <c r="Y73" i="84"/>
  <c r="Y72" i="84"/>
  <c r="Y71" i="84"/>
  <c r="Y70" i="84"/>
  <c r="Y23" i="84"/>
  <c r="Y22" i="84"/>
  <c r="Y21" i="84"/>
  <c r="Y20" i="84"/>
  <c r="Y19" i="84"/>
  <c r="Y18" i="84"/>
  <c r="Y16" i="84"/>
  <c r="Y15" i="84"/>
  <c r="Y14" i="84"/>
  <c r="Y13" i="84"/>
  <c r="Y12" i="84"/>
  <c r="Y7" i="84"/>
  <c r="U88" i="84"/>
  <c r="W88" i="84"/>
  <c r="X88" i="84"/>
  <c r="U31" i="84"/>
  <c r="W31" i="84"/>
  <c r="X31" i="84"/>
  <c r="U32" i="84"/>
  <c r="W32" i="84"/>
  <c r="X32" i="84"/>
  <c r="U33" i="84"/>
  <c r="W33" i="84"/>
  <c r="X33" i="84"/>
  <c r="U34" i="84"/>
  <c r="W34" i="84"/>
  <c r="X34" i="84"/>
  <c r="U35" i="84"/>
  <c r="W35" i="84"/>
  <c r="X35" i="84"/>
  <c r="U36" i="84"/>
  <c r="W36" i="84"/>
  <c r="X36" i="84"/>
  <c r="U37" i="84"/>
  <c r="W37" i="84"/>
  <c r="X37" i="84"/>
  <c r="U38" i="84"/>
  <c r="W38" i="84"/>
  <c r="X38" i="84"/>
  <c r="X30" i="84"/>
  <c r="X29" i="84" s="1"/>
  <c r="W30" i="84"/>
  <c r="W29" i="84" s="1"/>
  <c r="U30" i="84"/>
  <c r="U26" i="84"/>
  <c r="W26" i="84"/>
  <c r="W25" i="84"/>
  <c r="W24" i="84" s="1"/>
  <c r="U25" i="84"/>
  <c r="C88" i="84"/>
  <c r="D88" i="84"/>
  <c r="E88" i="84"/>
  <c r="F88" i="84"/>
  <c r="G88" i="84"/>
  <c r="H88" i="84"/>
  <c r="I88" i="84"/>
  <c r="J88" i="84"/>
  <c r="K88" i="84"/>
  <c r="L88" i="84"/>
  <c r="M88" i="84"/>
  <c r="C32" i="84"/>
  <c r="D32" i="84"/>
  <c r="E32" i="84"/>
  <c r="F32" i="84"/>
  <c r="G32" i="84"/>
  <c r="H32" i="84"/>
  <c r="I32" i="84"/>
  <c r="J32" i="84"/>
  <c r="K32" i="84"/>
  <c r="L32" i="84"/>
  <c r="M32" i="84"/>
  <c r="C33" i="84"/>
  <c r="D33" i="84"/>
  <c r="E33" i="84"/>
  <c r="F33" i="84"/>
  <c r="G33" i="84"/>
  <c r="H33" i="84"/>
  <c r="I33" i="84"/>
  <c r="J33" i="84"/>
  <c r="K33" i="84"/>
  <c r="L33" i="84"/>
  <c r="M33" i="84"/>
  <c r="C34" i="84"/>
  <c r="D34" i="84"/>
  <c r="E34" i="84"/>
  <c r="F34" i="84"/>
  <c r="G34" i="84"/>
  <c r="H34" i="84"/>
  <c r="I34" i="84"/>
  <c r="J34" i="84"/>
  <c r="K34" i="84"/>
  <c r="L34" i="84"/>
  <c r="M34" i="84"/>
  <c r="C35" i="84"/>
  <c r="D35" i="84"/>
  <c r="E35" i="84"/>
  <c r="F35" i="84"/>
  <c r="G35" i="84"/>
  <c r="H35" i="84"/>
  <c r="I35" i="84"/>
  <c r="J35" i="84"/>
  <c r="K35" i="84"/>
  <c r="L35" i="84"/>
  <c r="M35" i="84"/>
  <c r="C36" i="84"/>
  <c r="D36" i="84"/>
  <c r="E36" i="84"/>
  <c r="F36" i="84"/>
  <c r="G36" i="84"/>
  <c r="H36" i="84"/>
  <c r="I36" i="84"/>
  <c r="J36" i="84"/>
  <c r="K36" i="84"/>
  <c r="L36" i="84"/>
  <c r="M36" i="84"/>
  <c r="C37" i="84"/>
  <c r="D37" i="84"/>
  <c r="E37" i="84"/>
  <c r="F37" i="84"/>
  <c r="G37" i="84"/>
  <c r="H37" i="84"/>
  <c r="I37" i="84"/>
  <c r="J37" i="84"/>
  <c r="K37" i="84"/>
  <c r="L37" i="84"/>
  <c r="M37" i="84"/>
  <c r="C38" i="84"/>
  <c r="D38" i="84"/>
  <c r="E38" i="84"/>
  <c r="F38" i="84"/>
  <c r="G38" i="84"/>
  <c r="H38" i="84"/>
  <c r="I38" i="84"/>
  <c r="J38" i="84"/>
  <c r="K38" i="84"/>
  <c r="L38" i="84"/>
  <c r="M38" i="84"/>
  <c r="T30" i="84"/>
  <c r="C25" i="84"/>
  <c r="T25" i="84" s="1"/>
  <c r="Y86" i="79"/>
  <c r="Y85" i="79"/>
  <c r="Y84" i="79"/>
  <c r="Y83" i="79"/>
  <c r="Y82" i="79"/>
  <c r="Y81" i="79"/>
  <c r="Y80" i="79"/>
  <c r="Y79" i="79"/>
  <c r="Y78" i="79"/>
  <c r="Y77" i="79"/>
  <c r="Y76" i="79"/>
  <c r="Y73" i="79"/>
  <c r="Y72" i="79"/>
  <c r="Y71" i="79"/>
  <c r="Y70" i="79"/>
  <c r="Y69" i="79"/>
  <c r="Y23" i="79"/>
  <c r="Y22" i="79"/>
  <c r="Y21" i="79"/>
  <c r="Y20" i="79"/>
  <c r="Y19" i="79"/>
  <c r="Y16" i="79"/>
  <c r="Y15" i="79"/>
  <c r="Y14" i="79"/>
  <c r="Y13" i="79"/>
  <c r="Y12" i="79"/>
  <c r="Y7" i="79"/>
  <c r="Y86" i="82"/>
  <c r="Y85" i="82"/>
  <c r="Y84" i="82"/>
  <c r="Y83" i="82"/>
  <c r="Y82" i="82"/>
  <c r="Y81" i="82"/>
  <c r="Y80" i="82"/>
  <c r="Y79" i="82"/>
  <c r="Y78" i="82"/>
  <c r="Y77" i="82"/>
  <c r="Y73" i="82"/>
  <c r="Y72" i="82"/>
  <c r="Y71" i="82"/>
  <c r="Y70" i="82"/>
  <c r="Y23" i="82"/>
  <c r="Y22" i="82"/>
  <c r="Y21" i="82"/>
  <c r="Y20" i="82"/>
  <c r="Y19" i="82"/>
  <c r="Y18" i="82"/>
  <c r="Y16" i="82"/>
  <c r="Y15" i="82"/>
  <c r="Y14" i="82"/>
  <c r="Y13" i="82"/>
  <c r="Y12" i="82"/>
  <c r="Y7" i="82"/>
  <c r="U88" i="82"/>
  <c r="W88" i="82"/>
  <c r="X88" i="82"/>
  <c r="U31" i="82"/>
  <c r="W31" i="82"/>
  <c r="X31" i="82"/>
  <c r="U32" i="82"/>
  <c r="W32" i="82"/>
  <c r="X32" i="82"/>
  <c r="U33" i="82"/>
  <c r="W33" i="82"/>
  <c r="X33" i="82"/>
  <c r="U34" i="82"/>
  <c r="W34" i="82"/>
  <c r="X34" i="82"/>
  <c r="U35" i="82"/>
  <c r="W35" i="82"/>
  <c r="X35" i="82"/>
  <c r="U36" i="82"/>
  <c r="W36" i="82"/>
  <c r="X36" i="82"/>
  <c r="U37" i="82"/>
  <c r="W37" i="82"/>
  <c r="X37" i="82"/>
  <c r="U38" i="82"/>
  <c r="W38" i="82"/>
  <c r="X38" i="82"/>
  <c r="X30" i="82"/>
  <c r="W30" i="82"/>
  <c r="U30" i="82"/>
  <c r="U26" i="82"/>
  <c r="W26" i="82"/>
  <c r="W25" i="82"/>
  <c r="U25" i="82"/>
  <c r="C88" i="82"/>
  <c r="D88" i="82"/>
  <c r="E88" i="82"/>
  <c r="F88" i="82"/>
  <c r="G88" i="82"/>
  <c r="H88" i="82"/>
  <c r="I88" i="82"/>
  <c r="J88" i="82"/>
  <c r="K88" i="82"/>
  <c r="L88" i="82"/>
  <c r="M88" i="82"/>
  <c r="C32" i="82"/>
  <c r="D32" i="82"/>
  <c r="E32" i="82"/>
  <c r="F32" i="82"/>
  <c r="G32" i="82"/>
  <c r="H32" i="82"/>
  <c r="I32" i="82"/>
  <c r="J32" i="82"/>
  <c r="K32" i="82"/>
  <c r="L32" i="82"/>
  <c r="M32" i="82"/>
  <c r="C33" i="82"/>
  <c r="D33" i="82"/>
  <c r="E33" i="82"/>
  <c r="F33" i="82"/>
  <c r="G33" i="82"/>
  <c r="H33" i="82"/>
  <c r="I33" i="82"/>
  <c r="J33" i="82"/>
  <c r="K33" i="82"/>
  <c r="L33" i="82"/>
  <c r="M33" i="82"/>
  <c r="C34" i="82"/>
  <c r="D34" i="82"/>
  <c r="E34" i="82"/>
  <c r="F34" i="82"/>
  <c r="G34" i="82"/>
  <c r="H34" i="82"/>
  <c r="I34" i="82"/>
  <c r="J34" i="82"/>
  <c r="K34" i="82"/>
  <c r="L34" i="82"/>
  <c r="M34" i="82"/>
  <c r="C35" i="82"/>
  <c r="D35" i="82"/>
  <c r="E35" i="82"/>
  <c r="F35" i="82"/>
  <c r="G35" i="82"/>
  <c r="H35" i="82"/>
  <c r="I35" i="82"/>
  <c r="J35" i="82"/>
  <c r="K35" i="82"/>
  <c r="L35" i="82"/>
  <c r="M35" i="82"/>
  <c r="C36" i="82"/>
  <c r="D36" i="82"/>
  <c r="E36" i="82"/>
  <c r="F36" i="82"/>
  <c r="G36" i="82"/>
  <c r="H36" i="82"/>
  <c r="I36" i="82"/>
  <c r="J36" i="82"/>
  <c r="K36" i="82"/>
  <c r="L36" i="82"/>
  <c r="M36" i="82"/>
  <c r="C37" i="82"/>
  <c r="D37" i="82"/>
  <c r="E37" i="82"/>
  <c r="F37" i="82"/>
  <c r="G37" i="82"/>
  <c r="H37" i="82"/>
  <c r="I37" i="82"/>
  <c r="J37" i="82"/>
  <c r="K37" i="82"/>
  <c r="L37" i="82"/>
  <c r="M37" i="82"/>
  <c r="C38" i="82"/>
  <c r="D38" i="82"/>
  <c r="E38" i="82"/>
  <c r="F38" i="82"/>
  <c r="G38" i="82"/>
  <c r="H38" i="82"/>
  <c r="I38" i="82"/>
  <c r="J38" i="82"/>
  <c r="K38" i="82"/>
  <c r="L38" i="82"/>
  <c r="M38" i="82"/>
  <c r="C25" i="82"/>
  <c r="T25" i="82" s="1"/>
  <c r="U88" i="79"/>
  <c r="W88" i="79"/>
  <c r="X88" i="79"/>
  <c r="U31" i="79"/>
  <c r="W31" i="79"/>
  <c r="X31" i="79"/>
  <c r="U32" i="79"/>
  <c r="W32" i="79"/>
  <c r="X32" i="79"/>
  <c r="U33" i="79"/>
  <c r="W33" i="79"/>
  <c r="X33" i="79"/>
  <c r="U34" i="79"/>
  <c r="W34" i="79"/>
  <c r="X34" i="79"/>
  <c r="U35" i="79"/>
  <c r="W35" i="79"/>
  <c r="X35" i="79"/>
  <c r="U36" i="79"/>
  <c r="W36" i="79"/>
  <c r="X36" i="79"/>
  <c r="U37" i="79"/>
  <c r="W37" i="79"/>
  <c r="X37" i="79"/>
  <c r="U38" i="79"/>
  <c r="W38" i="79"/>
  <c r="X38" i="79"/>
  <c r="X30" i="79"/>
  <c r="W30" i="79"/>
  <c r="U30" i="79"/>
  <c r="U26" i="79"/>
  <c r="W26" i="79"/>
  <c r="W25" i="79"/>
  <c r="U25" i="79"/>
  <c r="C88" i="79"/>
  <c r="D88" i="79"/>
  <c r="E88" i="79"/>
  <c r="F88" i="79"/>
  <c r="G88" i="79"/>
  <c r="H88" i="79"/>
  <c r="I88" i="79"/>
  <c r="J88" i="79"/>
  <c r="K88" i="79"/>
  <c r="L88" i="79"/>
  <c r="M88" i="79"/>
  <c r="C32" i="79"/>
  <c r="D32" i="79"/>
  <c r="E32" i="79"/>
  <c r="F32" i="79"/>
  <c r="G32" i="79"/>
  <c r="H32" i="79"/>
  <c r="I32" i="79"/>
  <c r="J32" i="79"/>
  <c r="K32" i="79"/>
  <c r="L32" i="79"/>
  <c r="M32" i="79"/>
  <c r="C33" i="79"/>
  <c r="D33" i="79"/>
  <c r="E33" i="79"/>
  <c r="F33" i="79"/>
  <c r="G33" i="79"/>
  <c r="H33" i="79"/>
  <c r="I33" i="79"/>
  <c r="J33" i="79"/>
  <c r="K33" i="79"/>
  <c r="L33" i="79"/>
  <c r="M33" i="79"/>
  <c r="C34" i="79"/>
  <c r="D34" i="79"/>
  <c r="E34" i="79"/>
  <c r="F34" i="79"/>
  <c r="G34" i="79"/>
  <c r="H34" i="79"/>
  <c r="I34" i="79"/>
  <c r="J34" i="79"/>
  <c r="K34" i="79"/>
  <c r="L34" i="79"/>
  <c r="M34" i="79"/>
  <c r="C35" i="79"/>
  <c r="D35" i="79"/>
  <c r="E35" i="79"/>
  <c r="F35" i="79"/>
  <c r="G35" i="79"/>
  <c r="H35" i="79"/>
  <c r="I35" i="79"/>
  <c r="J35" i="79"/>
  <c r="K35" i="79"/>
  <c r="L35" i="79"/>
  <c r="M35" i="79"/>
  <c r="C36" i="79"/>
  <c r="D36" i="79"/>
  <c r="E36" i="79"/>
  <c r="F36" i="79"/>
  <c r="G36" i="79"/>
  <c r="H36" i="79"/>
  <c r="I36" i="79"/>
  <c r="J36" i="79"/>
  <c r="K36" i="79"/>
  <c r="L36" i="79"/>
  <c r="M36" i="79"/>
  <c r="C37" i="79"/>
  <c r="D37" i="79"/>
  <c r="E37" i="79"/>
  <c r="F37" i="79"/>
  <c r="G37" i="79"/>
  <c r="H37" i="79"/>
  <c r="I37" i="79"/>
  <c r="J37" i="79"/>
  <c r="K37" i="79"/>
  <c r="L37" i="79"/>
  <c r="M37" i="79"/>
  <c r="C38" i="79"/>
  <c r="D38" i="79"/>
  <c r="E38" i="79"/>
  <c r="F38" i="79"/>
  <c r="G38" i="79"/>
  <c r="H38" i="79"/>
  <c r="I38" i="79"/>
  <c r="J38" i="79"/>
  <c r="K38" i="79"/>
  <c r="L38" i="79"/>
  <c r="M38" i="79"/>
  <c r="C25" i="79"/>
  <c r="T25" i="79" s="1"/>
  <c r="U9" i="88" l="1"/>
  <c r="T30" i="79"/>
  <c r="T37" i="79"/>
  <c r="Y37" i="79" s="1"/>
  <c r="T33" i="79"/>
  <c r="Y33" i="79" s="1"/>
  <c r="T35" i="82"/>
  <c r="Y35" i="82" s="1"/>
  <c r="T31" i="82"/>
  <c r="Y31" i="82" s="1"/>
  <c r="T26" i="84"/>
  <c r="T36" i="84"/>
  <c r="Y36" i="84" s="1"/>
  <c r="T32" i="84"/>
  <c r="T26" i="85"/>
  <c r="T36" i="85"/>
  <c r="Y36" i="85" s="1"/>
  <c r="T32" i="85"/>
  <c r="Y32" i="85" s="1"/>
  <c r="T35" i="86"/>
  <c r="T31" i="86"/>
  <c r="Y31" i="86" s="1"/>
  <c r="U24" i="86"/>
  <c r="T26" i="87"/>
  <c r="T36" i="87"/>
  <c r="T32" i="87"/>
  <c r="T38" i="88"/>
  <c r="Y38" i="88" s="1"/>
  <c r="T34" i="88"/>
  <c r="Y34" i="88" s="1"/>
  <c r="T35" i="89"/>
  <c r="Y35" i="89" s="1"/>
  <c r="T31" i="89"/>
  <c r="T26" i="90"/>
  <c r="T36" i="90"/>
  <c r="Y36" i="90" s="1"/>
  <c r="T32" i="90"/>
  <c r="T38" i="79"/>
  <c r="Y38" i="79" s="1"/>
  <c r="T34" i="79"/>
  <c r="Y34" i="79" s="1"/>
  <c r="T26" i="82"/>
  <c r="T36" i="82"/>
  <c r="Y36" i="82" s="1"/>
  <c r="T32" i="82"/>
  <c r="T37" i="84"/>
  <c r="Y37" i="84" s="1"/>
  <c r="T33" i="84"/>
  <c r="Y33" i="84" s="1"/>
  <c r="T37" i="85"/>
  <c r="Y37" i="85" s="1"/>
  <c r="T33" i="85"/>
  <c r="Y33" i="85" s="1"/>
  <c r="T26" i="86"/>
  <c r="T24" i="86" s="1"/>
  <c r="T8" i="86" s="1"/>
  <c r="T36" i="86"/>
  <c r="Y36" i="86" s="1"/>
  <c r="T32" i="86"/>
  <c r="T37" i="87"/>
  <c r="T33" i="87"/>
  <c r="T35" i="88"/>
  <c r="Y35" i="88" s="1"/>
  <c r="T31" i="88"/>
  <c r="Y31" i="88" s="1"/>
  <c r="T26" i="89"/>
  <c r="T36" i="89"/>
  <c r="T32" i="89"/>
  <c r="Y32" i="89" s="1"/>
  <c r="X9" i="90"/>
  <c r="T30" i="90"/>
  <c r="T37" i="90"/>
  <c r="T33" i="90"/>
  <c r="Y33" i="90" s="1"/>
  <c r="T35" i="79"/>
  <c r="Y35" i="79" s="1"/>
  <c r="T31" i="79"/>
  <c r="Y31" i="79" s="1"/>
  <c r="T30" i="82"/>
  <c r="T37" i="82"/>
  <c r="Y37" i="82" s="1"/>
  <c r="T33" i="82"/>
  <c r="T38" i="84"/>
  <c r="T34" i="84"/>
  <c r="Y34" i="84" s="1"/>
  <c r="T38" i="85"/>
  <c r="Y38" i="85" s="1"/>
  <c r="T34" i="85"/>
  <c r="Y34" i="85" s="1"/>
  <c r="T30" i="86"/>
  <c r="T37" i="86"/>
  <c r="Y37" i="86" s="1"/>
  <c r="T33" i="86"/>
  <c r="Y33" i="86" s="1"/>
  <c r="T38" i="87"/>
  <c r="Y38" i="87" s="1"/>
  <c r="T34" i="87"/>
  <c r="T26" i="88"/>
  <c r="T24" i="88" s="1"/>
  <c r="T8" i="88" s="1"/>
  <c r="T36" i="88"/>
  <c r="Y36" i="88" s="1"/>
  <c r="T32" i="88"/>
  <c r="Y32" i="88" s="1"/>
  <c r="T30" i="89"/>
  <c r="Y30" i="89" s="1"/>
  <c r="T37" i="89"/>
  <c r="T33" i="89"/>
  <c r="Y33" i="89" s="1"/>
  <c r="T38" i="90"/>
  <c r="Y38" i="90" s="1"/>
  <c r="T34" i="90"/>
  <c r="T26" i="79"/>
  <c r="T36" i="79"/>
  <c r="Y36" i="79" s="1"/>
  <c r="T32" i="79"/>
  <c r="T38" i="82"/>
  <c r="T34" i="82"/>
  <c r="Y34" i="82" s="1"/>
  <c r="T35" i="84"/>
  <c r="Y35" i="84" s="1"/>
  <c r="T31" i="84"/>
  <c r="T35" i="85"/>
  <c r="T31" i="85"/>
  <c r="Y31" i="85" s="1"/>
  <c r="T38" i="86"/>
  <c r="Y38" i="86" s="1"/>
  <c r="T34" i="86"/>
  <c r="Y34" i="86" s="1"/>
  <c r="T35" i="87"/>
  <c r="T31" i="87"/>
  <c r="T37" i="88"/>
  <c r="Y37" i="88" s="1"/>
  <c r="T33" i="88"/>
  <c r="T38" i="89"/>
  <c r="Y38" i="89" s="1"/>
  <c r="T34" i="89"/>
  <c r="Y34" i="89" s="1"/>
  <c r="C9" i="90"/>
  <c r="G9" i="90"/>
  <c r="K9" i="90"/>
  <c r="T35" i="90"/>
  <c r="T31" i="90"/>
  <c r="Y31" i="90" s="1"/>
  <c r="T88" i="85"/>
  <c r="T88" i="87"/>
  <c r="K24" i="79"/>
  <c r="K8" i="79" s="1"/>
  <c r="G24" i="79"/>
  <c r="G8" i="79" s="1"/>
  <c r="M24" i="82"/>
  <c r="M8" i="82" s="1"/>
  <c r="I24" i="82"/>
  <c r="E24" i="82"/>
  <c r="E8" i="82" s="1"/>
  <c r="L24" i="85"/>
  <c r="H24" i="85"/>
  <c r="D24" i="85"/>
  <c r="K9" i="85"/>
  <c r="G9" i="85"/>
  <c r="L24" i="87"/>
  <c r="H24" i="87"/>
  <c r="D24" i="87"/>
  <c r="Y38" i="84"/>
  <c r="T88" i="84"/>
  <c r="Y88" i="84" s="1"/>
  <c r="U24" i="90"/>
  <c r="T88" i="82"/>
  <c r="Y88" i="82" s="1"/>
  <c r="T88" i="86"/>
  <c r="Y88" i="86" s="1"/>
  <c r="H24" i="88"/>
  <c r="L24" i="89"/>
  <c r="T88" i="88"/>
  <c r="T88" i="89"/>
  <c r="Y88" i="89" s="1"/>
  <c r="W29" i="89"/>
  <c r="Y34" i="90"/>
  <c r="T88" i="90"/>
  <c r="T88" i="79"/>
  <c r="Y32" i="82"/>
  <c r="T24" i="90"/>
  <c r="T8" i="90" s="1"/>
  <c r="H9" i="88"/>
  <c r="W9" i="90"/>
  <c r="F9" i="86"/>
  <c r="J9" i="86"/>
  <c r="E9" i="86"/>
  <c r="K24" i="87"/>
  <c r="L9" i="89"/>
  <c r="L8" i="89" s="1"/>
  <c r="Y36" i="87"/>
  <c r="Y32" i="84"/>
  <c r="U29" i="89"/>
  <c r="W24" i="79"/>
  <c r="W8" i="79" s="1"/>
  <c r="L29" i="87"/>
  <c r="K24" i="89"/>
  <c r="G24" i="89"/>
  <c r="J24" i="90"/>
  <c r="F24" i="90"/>
  <c r="K24" i="86"/>
  <c r="E24" i="90"/>
  <c r="X29" i="79"/>
  <c r="U9" i="87"/>
  <c r="D9" i="89"/>
  <c r="H9" i="89"/>
  <c r="W9" i="89"/>
  <c r="D29" i="79"/>
  <c r="H29" i="79"/>
  <c r="L29" i="79"/>
  <c r="F29" i="82"/>
  <c r="J29" i="82"/>
  <c r="U24" i="85"/>
  <c r="D9" i="87"/>
  <c r="H9" i="87"/>
  <c r="H8" i="87" s="1"/>
  <c r="L9" i="87"/>
  <c r="U9" i="89"/>
  <c r="U9" i="90"/>
  <c r="I9" i="87"/>
  <c r="C29" i="79"/>
  <c r="E29" i="82"/>
  <c r="I29" i="82"/>
  <c r="M29" i="82"/>
  <c r="U24" i="82"/>
  <c r="U8" i="82" s="1"/>
  <c r="X29" i="85"/>
  <c r="I9" i="86"/>
  <c r="M9" i="86"/>
  <c r="X9" i="86"/>
  <c r="D9" i="86"/>
  <c r="H9" i="86"/>
  <c r="L9" i="86"/>
  <c r="J24" i="87"/>
  <c r="C9" i="89"/>
  <c r="G9" i="89"/>
  <c r="K9" i="89"/>
  <c r="L29" i="89"/>
  <c r="I29" i="86"/>
  <c r="W24" i="87"/>
  <c r="D9" i="88"/>
  <c r="C24" i="79"/>
  <c r="C8" i="79" s="1"/>
  <c r="W29" i="79"/>
  <c r="U29" i="82"/>
  <c r="D29" i="85"/>
  <c r="H29" i="85"/>
  <c r="L29" i="85"/>
  <c r="U9" i="85"/>
  <c r="K24" i="88"/>
  <c r="G24" i="88"/>
  <c r="I24" i="90"/>
  <c r="U29" i="90"/>
  <c r="J24" i="79"/>
  <c r="J8" i="79" s="1"/>
  <c r="L24" i="82"/>
  <c r="D24" i="82"/>
  <c r="H24" i="84"/>
  <c r="H8" i="84" s="1"/>
  <c r="K24" i="85"/>
  <c r="G29" i="85"/>
  <c r="W29" i="85"/>
  <c r="M24" i="86"/>
  <c r="G24" i="87"/>
  <c r="K24" i="84"/>
  <c r="G24" i="84"/>
  <c r="G8" i="84" s="1"/>
  <c r="W24" i="85"/>
  <c r="L24" i="86"/>
  <c r="H24" i="86"/>
  <c r="D24" i="86"/>
  <c r="C24" i="86"/>
  <c r="W24" i="86"/>
  <c r="I9" i="88"/>
  <c r="W24" i="88"/>
  <c r="E9" i="89"/>
  <c r="I9" i="89"/>
  <c r="J24" i="89"/>
  <c r="F24" i="89"/>
  <c r="E24" i="89"/>
  <c r="I29" i="89"/>
  <c r="W24" i="89"/>
  <c r="U24" i="89"/>
  <c r="E9" i="90"/>
  <c r="E8" i="90" s="1"/>
  <c r="I9" i="90"/>
  <c r="F24" i="79"/>
  <c r="F8" i="79" s="1"/>
  <c r="H24" i="82"/>
  <c r="H8" i="82" s="1"/>
  <c r="L24" i="84"/>
  <c r="D24" i="84"/>
  <c r="D8" i="84" s="1"/>
  <c r="C24" i="85"/>
  <c r="G24" i="85"/>
  <c r="C29" i="85"/>
  <c r="K29" i="85"/>
  <c r="Y88" i="85"/>
  <c r="F29" i="79"/>
  <c r="J29" i="79"/>
  <c r="D29" i="82"/>
  <c r="H29" i="82"/>
  <c r="L29" i="82"/>
  <c r="X29" i="82"/>
  <c r="D29" i="84"/>
  <c r="H29" i="84"/>
  <c r="L29" i="84"/>
  <c r="W8" i="84"/>
  <c r="H24" i="89"/>
  <c r="Y33" i="82"/>
  <c r="Y75" i="85"/>
  <c r="Y74" i="85" s="1"/>
  <c r="M24" i="79"/>
  <c r="M8" i="79" s="1"/>
  <c r="I24" i="79"/>
  <c r="I8" i="79" s="1"/>
  <c r="E24" i="79"/>
  <c r="E8" i="79" s="1"/>
  <c r="E29" i="79"/>
  <c r="I29" i="79"/>
  <c r="M29" i="79"/>
  <c r="U29" i="79"/>
  <c r="C24" i="82"/>
  <c r="C8" i="82" s="1"/>
  <c r="K24" i="82"/>
  <c r="K8" i="82" s="1"/>
  <c r="G24" i="82"/>
  <c r="G8" i="82" s="1"/>
  <c r="C29" i="82"/>
  <c r="G29" i="82"/>
  <c r="K29" i="82"/>
  <c r="W29" i="82"/>
  <c r="J24" i="84"/>
  <c r="J8" i="84" s="1"/>
  <c r="F24" i="84"/>
  <c r="F8" i="84" s="1"/>
  <c r="J24" i="85"/>
  <c r="F24" i="85"/>
  <c r="Y18" i="85"/>
  <c r="Y17" i="85" s="1"/>
  <c r="Y17" i="87"/>
  <c r="C24" i="87"/>
  <c r="F9" i="90"/>
  <c r="J9" i="90"/>
  <c r="L24" i="90"/>
  <c r="D24" i="90"/>
  <c r="F24" i="88"/>
  <c r="M29" i="89"/>
  <c r="H24" i="90"/>
  <c r="L24" i="79"/>
  <c r="L8" i="79" s="1"/>
  <c r="H24" i="79"/>
  <c r="H8" i="79" s="1"/>
  <c r="D24" i="79"/>
  <c r="D8" i="79" s="1"/>
  <c r="Y32" i="79"/>
  <c r="J24" i="82"/>
  <c r="J8" i="82" s="1"/>
  <c r="F24" i="82"/>
  <c r="F8" i="82" s="1"/>
  <c r="W24" i="82"/>
  <c r="W8" i="82" s="1"/>
  <c r="M24" i="84"/>
  <c r="M8" i="84" s="1"/>
  <c r="I24" i="84"/>
  <c r="I8" i="84" s="1"/>
  <c r="E24" i="84"/>
  <c r="E8" i="84" s="1"/>
  <c r="M29" i="84"/>
  <c r="M24" i="85"/>
  <c r="I24" i="85"/>
  <c r="E24" i="85"/>
  <c r="E29" i="85"/>
  <c r="I29" i="85"/>
  <c r="M29" i="85"/>
  <c r="U29" i="85"/>
  <c r="I9" i="85"/>
  <c r="E9" i="85"/>
  <c r="G24" i="86"/>
  <c r="E9" i="87"/>
  <c r="Y30" i="87"/>
  <c r="E9" i="88"/>
  <c r="I29" i="88"/>
  <c r="U29" i="88"/>
  <c r="M9" i="89"/>
  <c r="C24" i="89"/>
  <c r="D9" i="90"/>
  <c r="H9" i="90"/>
  <c r="L9" i="90"/>
  <c r="C24" i="90"/>
  <c r="K24" i="90"/>
  <c r="G24" i="90"/>
  <c r="G8" i="90" s="1"/>
  <c r="I24" i="89"/>
  <c r="U24" i="79"/>
  <c r="U8" i="79" s="1"/>
  <c r="F29" i="84"/>
  <c r="J29" i="84"/>
  <c r="Y31" i="84"/>
  <c r="F29" i="85"/>
  <c r="J29" i="85"/>
  <c r="Y35" i="85"/>
  <c r="C9" i="85"/>
  <c r="H29" i="86"/>
  <c r="F9" i="88"/>
  <c r="X9" i="88"/>
  <c r="L24" i="88"/>
  <c r="D24" i="88"/>
  <c r="F9" i="89"/>
  <c r="F8" i="89" s="1"/>
  <c r="J9" i="89"/>
  <c r="M9" i="90"/>
  <c r="Y17" i="82"/>
  <c r="G29" i="79"/>
  <c r="K29" i="79"/>
  <c r="Y11" i="79"/>
  <c r="Y10" i="79" s="1"/>
  <c r="Y88" i="79"/>
  <c r="Y69" i="82"/>
  <c r="Y68" i="82" s="1"/>
  <c r="Y18" i="79"/>
  <c r="Y17" i="79" s="1"/>
  <c r="Y10" i="85"/>
  <c r="Y9" i="85" s="1"/>
  <c r="Y38" i="82"/>
  <c r="Y11" i="82"/>
  <c r="Y10" i="82" s="1"/>
  <c r="Y17" i="84"/>
  <c r="Y68" i="85"/>
  <c r="Y75" i="79"/>
  <c r="Y74" i="79" s="1"/>
  <c r="Y11" i="84"/>
  <c r="Y10" i="84" s="1"/>
  <c r="Y77" i="84"/>
  <c r="Y75" i="84" s="1"/>
  <c r="Y74" i="84" s="1"/>
  <c r="Y30" i="85"/>
  <c r="C9" i="87"/>
  <c r="G9" i="87"/>
  <c r="K9" i="87"/>
  <c r="G29" i="87"/>
  <c r="Y34" i="87"/>
  <c r="Y33" i="87"/>
  <c r="I29" i="87"/>
  <c r="M24" i="88"/>
  <c r="J24" i="88"/>
  <c r="C29" i="84"/>
  <c r="G29" i="84"/>
  <c r="K29" i="84"/>
  <c r="U29" i="84"/>
  <c r="L9" i="85"/>
  <c r="H9" i="85"/>
  <c r="H8" i="85" s="1"/>
  <c r="D9" i="85"/>
  <c r="W9" i="86"/>
  <c r="J24" i="86"/>
  <c r="F24" i="86"/>
  <c r="F8" i="86" s="1"/>
  <c r="X29" i="86"/>
  <c r="Y68" i="87"/>
  <c r="K29" i="87"/>
  <c r="E29" i="87"/>
  <c r="Y68" i="79"/>
  <c r="Y69" i="84"/>
  <c r="Y68" i="84" s="1"/>
  <c r="C9" i="86"/>
  <c r="G9" i="86"/>
  <c r="K9" i="86"/>
  <c r="Y35" i="86"/>
  <c r="M29" i="86"/>
  <c r="J29" i="86"/>
  <c r="F29" i="86"/>
  <c r="Y76" i="82"/>
  <c r="Y75" i="82" s="1"/>
  <c r="Y74" i="82" s="1"/>
  <c r="C24" i="84"/>
  <c r="C8" i="84" s="1"/>
  <c r="E29" i="84"/>
  <c r="I29" i="84"/>
  <c r="U24" i="84"/>
  <c r="U8" i="84" s="1"/>
  <c r="M9" i="85"/>
  <c r="J9" i="85"/>
  <c r="F9" i="85"/>
  <c r="W8" i="86"/>
  <c r="Y68" i="86"/>
  <c r="W9" i="87"/>
  <c r="M24" i="87"/>
  <c r="F24" i="87"/>
  <c r="U29" i="87"/>
  <c r="X29" i="87"/>
  <c r="L8" i="84"/>
  <c r="X29" i="88"/>
  <c r="M24" i="90"/>
  <c r="X29" i="90"/>
  <c r="J9" i="88"/>
  <c r="M9" i="88"/>
  <c r="L29" i="88"/>
  <c r="Y33" i="88"/>
  <c r="M24" i="89"/>
  <c r="X29" i="89"/>
  <c r="M29" i="90"/>
  <c r="K29" i="90"/>
  <c r="G29" i="90"/>
  <c r="L29" i="90"/>
  <c r="H29" i="90"/>
  <c r="I29" i="90"/>
  <c r="E29" i="90"/>
  <c r="J29" i="90"/>
  <c r="F29" i="90"/>
  <c r="W24" i="90"/>
  <c r="W8" i="90" s="1"/>
  <c r="I8" i="82"/>
  <c r="K8" i="84"/>
  <c r="H29" i="88"/>
  <c r="E29" i="88"/>
  <c r="Y10" i="89"/>
  <c r="H29" i="89"/>
  <c r="J29" i="89"/>
  <c r="F29" i="89"/>
  <c r="D8" i="82"/>
  <c r="L8" i="82"/>
  <c r="L9" i="88"/>
  <c r="Y68" i="88"/>
  <c r="K29" i="89"/>
  <c r="G29" i="89"/>
  <c r="E29" i="89"/>
  <c r="Y37" i="90"/>
  <c r="Y35" i="90"/>
  <c r="W29" i="90"/>
  <c r="Y88" i="90"/>
  <c r="D29" i="90"/>
  <c r="C29" i="90"/>
  <c r="J8" i="90"/>
  <c r="Y30" i="90"/>
  <c r="Y10" i="90"/>
  <c r="Y68" i="90"/>
  <c r="Y18" i="90"/>
  <c r="Y17" i="90" s="1"/>
  <c r="Y32" i="90"/>
  <c r="Y76" i="90"/>
  <c r="Y75" i="90" s="1"/>
  <c r="Y74" i="90" s="1"/>
  <c r="Y36" i="89"/>
  <c r="Y37" i="89"/>
  <c r="Y31" i="89"/>
  <c r="C29" i="89"/>
  <c r="D29" i="89"/>
  <c r="Y68" i="89"/>
  <c r="Y18" i="89"/>
  <c r="Y17" i="89" s="1"/>
  <c r="D24" i="89"/>
  <c r="Y75" i="89"/>
  <c r="Y74" i="89" s="1"/>
  <c r="D29" i="88"/>
  <c r="Y76" i="88"/>
  <c r="Y75" i="88" s="1"/>
  <c r="Y74" i="88" s="1"/>
  <c r="Y11" i="88"/>
  <c r="Y10" i="88" s="1"/>
  <c r="J29" i="88"/>
  <c r="W9" i="88"/>
  <c r="W8" i="88" s="1"/>
  <c r="F29" i="88"/>
  <c r="M29" i="88"/>
  <c r="W29" i="88"/>
  <c r="C9" i="88"/>
  <c r="G9" i="88"/>
  <c r="K9" i="88"/>
  <c r="Y18" i="88"/>
  <c r="Y17" i="88" s="1"/>
  <c r="C24" i="88"/>
  <c r="E24" i="88"/>
  <c r="I24" i="88"/>
  <c r="I8" i="88" s="1"/>
  <c r="U24" i="88"/>
  <c r="U8" i="88" s="1"/>
  <c r="G29" i="88"/>
  <c r="K29" i="88"/>
  <c r="Y88" i="88"/>
  <c r="C29" i="88"/>
  <c r="Y32" i="87"/>
  <c r="Y37" i="87"/>
  <c r="W29" i="87"/>
  <c r="H29" i="87"/>
  <c r="D29" i="87"/>
  <c r="Y11" i="87"/>
  <c r="Y10" i="87" s="1"/>
  <c r="C29" i="87"/>
  <c r="Y31" i="87"/>
  <c r="F9" i="87"/>
  <c r="J9" i="87"/>
  <c r="M9" i="87"/>
  <c r="F29" i="87"/>
  <c r="J29" i="87"/>
  <c r="M29" i="87"/>
  <c r="Y76" i="87"/>
  <c r="Y75" i="87" s="1"/>
  <c r="Y74" i="87" s="1"/>
  <c r="Y35" i="87"/>
  <c r="E24" i="87"/>
  <c r="I24" i="87"/>
  <c r="I8" i="87" s="1"/>
  <c r="U24" i="87"/>
  <c r="Y88" i="87"/>
  <c r="Y32" i="86"/>
  <c r="U29" i="86"/>
  <c r="E29" i="86"/>
  <c r="D29" i="86"/>
  <c r="L29" i="86"/>
  <c r="D8" i="86"/>
  <c r="U8" i="86"/>
  <c r="Y18" i="86"/>
  <c r="Y17" i="86" s="1"/>
  <c r="W29" i="86"/>
  <c r="Y76" i="86"/>
  <c r="Y75" i="86" s="1"/>
  <c r="Y74" i="86" s="1"/>
  <c r="E24" i="86"/>
  <c r="E8" i="86" s="1"/>
  <c r="I24" i="86"/>
  <c r="Y11" i="86"/>
  <c r="Y10" i="86" s="1"/>
  <c r="C29" i="86"/>
  <c r="G29" i="86"/>
  <c r="K29" i="86"/>
  <c r="W9" i="85"/>
  <c r="U8" i="90" l="1"/>
  <c r="G8" i="85"/>
  <c r="K8" i="88"/>
  <c r="W8" i="89"/>
  <c r="K8" i="86"/>
  <c r="W8" i="85"/>
  <c r="J8" i="87"/>
  <c r="D8" i="85"/>
  <c r="J8" i="89"/>
  <c r="Y9" i="87"/>
  <c r="C8" i="90"/>
  <c r="U8" i="87"/>
  <c r="K8" i="90"/>
  <c r="M8" i="90"/>
  <c r="U8" i="85"/>
  <c r="E8" i="89"/>
  <c r="L8" i="87"/>
  <c r="G8" i="89"/>
  <c r="C8" i="89"/>
  <c r="H8" i="88"/>
  <c r="D8" i="87"/>
  <c r="C8" i="85"/>
  <c r="C8" i="86"/>
  <c r="I8" i="90"/>
  <c r="T29" i="82"/>
  <c r="T29" i="88"/>
  <c r="G8" i="87"/>
  <c r="L8" i="88"/>
  <c r="C8" i="87"/>
  <c r="I8" i="89"/>
  <c r="K8" i="89"/>
  <c r="T29" i="89"/>
  <c r="F8" i="85"/>
  <c r="M8" i="88"/>
  <c r="T29" i="85"/>
  <c r="T29" i="87"/>
  <c r="T29" i="90"/>
  <c r="T29" i="79"/>
  <c r="T29" i="84"/>
  <c r="W8" i="87"/>
  <c r="L8" i="86"/>
  <c r="U8" i="89"/>
  <c r="K8" i="87"/>
  <c r="T29" i="86"/>
  <c r="K8" i="85"/>
  <c r="L8" i="85"/>
  <c r="T24" i="85"/>
  <c r="T8" i="85" s="1"/>
  <c r="D8" i="89"/>
  <c r="I8" i="85"/>
  <c r="F8" i="90"/>
  <c r="T24" i="82"/>
  <c r="T8" i="82" s="1"/>
  <c r="T24" i="89"/>
  <c r="T8" i="89" s="1"/>
  <c r="M8" i="89"/>
  <c r="J8" i="85"/>
  <c r="D8" i="88"/>
  <c r="H8" i="86"/>
  <c r="J8" i="86"/>
  <c r="T24" i="87"/>
  <c r="T8" i="87" s="1"/>
  <c r="E8" i="88"/>
  <c r="Y9" i="89"/>
  <c r="M8" i="86"/>
  <c r="T24" i="84"/>
  <c r="T8" i="84" s="1"/>
  <c r="H8" i="89"/>
  <c r="T24" i="79"/>
  <c r="T8" i="79" s="1"/>
  <c r="I8" i="86"/>
  <c r="G8" i="88"/>
  <c r="J8" i="88"/>
  <c r="G8" i="86"/>
  <c r="Y9" i="84"/>
  <c r="Y9" i="82"/>
  <c r="M8" i="85"/>
  <c r="H8" i="90"/>
  <c r="E8" i="87"/>
  <c r="M8" i="87"/>
  <c r="D8" i="90"/>
  <c r="E8" i="85"/>
  <c r="F8" i="88"/>
  <c r="F8" i="87"/>
  <c r="Y29" i="85"/>
  <c r="L8" i="90"/>
  <c r="Y30" i="82"/>
  <c r="Y29" i="82" s="1"/>
  <c r="Y9" i="79"/>
  <c r="Y9" i="86"/>
  <c r="Y30" i="84"/>
  <c r="Y29" i="84" s="1"/>
  <c r="Y30" i="79"/>
  <c r="Y29" i="79" s="1"/>
  <c r="Y9" i="90"/>
  <c r="Y29" i="90"/>
  <c r="Y29" i="89"/>
  <c r="C8" i="88"/>
  <c r="Y30" i="88"/>
  <c r="Y29" i="88" s="1"/>
  <c r="Y9" i="88"/>
  <c r="Y29" i="87"/>
  <c r="Y30" i="86"/>
  <c r="Y29" i="86" s="1"/>
  <c r="Y88" i="63" l="1"/>
  <c r="X87" i="63"/>
  <c r="W87" i="63"/>
  <c r="U87" i="63"/>
  <c r="M87" i="63"/>
  <c r="L87" i="63"/>
  <c r="K87" i="63"/>
  <c r="J87" i="63"/>
  <c r="I87" i="63"/>
  <c r="H87" i="63"/>
  <c r="G87" i="63"/>
  <c r="F87" i="63"/>
  <c r="E87" i="63"/>
  <c r="D87" i="63"/>
  <c r="C87" i="63"/>
  <c r="Y86" i="63"/>
  <c r="Y85" i="63"/>
  <c r="Y84" i="63"/>
  <c r="Y83" i="63"/>
  <c r="Y82" i="63"/>
  <c r="Y81" i="63"/>
  <c r="Y80" i="63"/>
  <c r="Y79" i="63"/>
  <c r="Y78" i="63"/>
  <c r="Y77" i="63"/>
  <c r="X75" i="63"/>
  <c r="X74" i="63" s="1"/>
  <c r="W75" i="63"/>
  <c r="W74" i="63" s="1"/>
  <c r="U75" i="63"/>
  <c r="U74" i="63" s="1"/>
  <c r="M75" i="63"/>
  <c r="M74" i="63" s="1"/>
  <c r="L75" i="63"/>
  <c r="L74" i="63" s="1"/>
  <c r="K75" i="63"/>
  <c r="K74" i="63" s="1"/>
  <c r="J75" i="63"/>
  <c r="J74" i="63" s="1"/>
  <c r="I75" i="63"/>
  <c r="I74" i="63" s="1"/>
  <c r="H75" i="63"/>
  <c r="H74" i="63" s="1"/>
  <c r="G75" i="63"/>
  <c r="G74" i="63" s="1"/>
  <c r="F75" i="63"/>
  <c r="F74" i="63" s="1"/>
  <c r="E75" i="63"/>
  <c r="E74" i="63" s="1"/>
  <c r="D75" i="63"/>
  <c r="D74" i="63" s="1"/>
  <c r="C75" i="63"/>
  <c r="C74" i="63" s="1"/>
  <c r="Y73" i="63"/>
  <c r="Y72" i="63"/>
  <c r="Y71" i="63"/>
  <c r="Y70" i="63"/>
  <c r="Y69" i="63"/>
  <c r="X68" i="63"/>
  <c r="W68" i="63"/>
  <c r="U68" i="63"/>
  <c r="M68" i="63"/>
  <c r="L68" i="63"/>
  <c r="K68" i="63"/>
  <c r="J68" i="63"/>
  <c r="I68" i="63"/>
  <c r="H68" i="63"/>
  <c r="G68" i="63"/>
  <c r="F68" i="63"/>
  <c r="E68" i="63"/>
  <c r="D68" i="63"/>
  <c r="C68" i="63"/>
  <c r="Y38" i="63"/>
  <c r="Y37" i="63"/>
  <c r="Y36" i="63"/>
  <c r="Y35" i="63"/>
  <c r="Y34" i="63"/>
  <c r="Y33" i="63"/>
  <c r="Y32" i="63"/>
  <c r="Y31" i="63"/>
  <c r="Y30" i="63"/>
  <c r="X29" i="63"/>
  <c r="W29" i="63"/>
  <c r="U29" i="63"/>
  <c r="M29" i="63"/>
  <c r="L29" i="63"/>
  <c r="K29" i="63"/>
  <c r="J29" i="63"/>
  <c r="I29" i="63"/>
  <c r="H29" i="63"/>
  <c r="G29" i="63"/>
  <c r="F29" i="63"/>
  <c r="E29" i="63"/>
  <c r="D29" i="63"/>
  <c r="C29" i="63"/>
  <c r="X26" i="63"/>
  <c r="Y25" i="63"/>
  <c r="W24" i="63"/>
  <c r="U24" i="63"/>
  <c r="M24" i="63"/>
  <c r="L24" i="63"/>
  <c r="K24" i="63"/>
  <c r="J24" i="63"/>
  <c r="I24" i="63"/>
  <c r="H24" i="63"/>
  <c r="G24" i="63"/>
  <c r="F24" i="63"/>
  <c r="E24" i="63"/>
  <c r="D24" i="63"/>
  <c r="C24" i="63"/>
  <c r="Y23" i="63"/>
  <c r="Y22" i="63"/>
  <c r="Y21" i="63"/>
  <c r="Y20" i="63"/>
  <c r="Y19" i="63"/>
  <c r="X17" i="63"/>
  <c r="W17" i="63"/>
  <c r="U17" i="63"/>
  <c r="M17" i="63"/>
  <c r="L17" i="63"/>
  <c r="K17" i="63"/>
  <c r="J17" i="63"/>
  <c r="I17" i="63"/>
  <c r="H17" i="63"/>
  <c r="G17" i="63"/>
  <c r="F17" i="63"/>
  <c r="E17" i="63"/>
  <c r="D17" i="63"/>
  <c r="C17" i="63"/>
  <c r="Y16" i="63"/>
  <c r="Y15" i="63"/>
  <c r="Y14" i="63"/>
  <c r="Y13" i="63"/>
  <c r="Y12" i="63"/>
  <c r="Y11" i="63"/>
  <c r="X10" i="63"/>
  <c r="W10" i="63"/>
  <c r="U10" i="63"/>
  <c r="M10" i="63"/>
  <c r="L10" i="63"/>
  <c r="K10" i="63"/>
  <c r="J10" i="63"/>
  <c r="I10" i="63"/>
  <c r="H10" i="63"/>
  <c r="G10" i="63"/>
  <c r="F10" i="63"/>
  <c r="E10" i="63"/>
  <c r="D10" i="63"/>
  <c r="C10" i="63"/>
  <c r="Y7" i="63"/>
  <c r="Y88" i="78"/>
  <c r="X87" i="78"/>
  <c r="W87" i="78"/>
  <c r="U87" i="78"/>
  <c r="M87" i="78"/>
  <c r="L87" i="78"/>
  <c r="K87" i="78"/>
  <c r="J87" i="78"/>
  <c r="I87" i="78"/>
  <c r="H87" i="78"/>
  <c r="G87" i="78"/>
  <c r="F87" i="78"/>
  <c r="E87" i="78"/>
  <c r="D87" i="78"/>
  <c r="C87" i="78"/>
  <c r="Y86" i="78"/>
  <c r="Y85" i="78"/>
  <c r="Y84" i="78"/>
  <c r="Y83" i="78"/>
  <c r="Y82" i="78"/>
  <c r="Y81" i="78"/>
  <c r="Y80" i="78"/>
  <c r="Y79" i="78"/>
  <c r="Y78" i="78"/>
  <c r="Y77" i="78"/>
  <c r="Y76" i="78"/>
  <c r="X75" i="78"/>
  <c r="X74" i="78" s="1"/>
  <c r="W75" i="78"/>
  <c r="W74" i="78" s="1"/>
  <c r="U75" i="78"/>
  <c r="U74" i="78" s="1"/>
  <c r="M75" i="78"/>
  <c r="M74" i="78" s="1"/>
  <c r="L75" i="78"/>
  <c r="L74" i="78" s="1"/>
  <c r="K75" i="78"/>
  <c r="K74" i="78" s="1"/>
  <c r="J75" i="78"/>
  <c r="J74" i="78" s="1"/>
  <c r="I75" i="78"/>
  <c r="I74" i="78" s="1"/>
  <c r="H75" i="78"/>
  <c r="H74" i="78" s="1"/>
  <c r="G75" i="78"/>
  <c r="G74" i="78" s="1"/>
  <c r="F75" i="78"/>
  <c r="F74" i="78" s="1"/>
  <c r="E75" i="78"/>
  <c r="E74" i="78" s="1"/>
  <c r="D75" i="78"/>
  <c r="D74" i="78" s="1"/>
  <c r="C75" i="78"/>
  <c r="C74" i="78" s="1"/>
  <c r="Y73" i="78"/>
  <c r="Y72" i="78"/>
  <c r="Y71" i="78"/>
  <c r="Y70" i="78"/>
  <c r="Y69" i="78"/>
  <c r="X68" i="78"/>
  <c r="W68" i="78"/>
  <c r="U68" i="78"/>
  <c r="M68" i="78"/>
  <c r="L68" i="78"/>
  <c r="K68" i="78"/>
  <c r="J68" i="78"/>
  <c r="I68" i="78"/>
  <c r="H68" i="78"/>
  <c r="G68" i="78"/>
  <c r="F68" i="78"/>
  <c r="E68" i="78"/>
  <c r="D68" i="78"/>
  <c r="C68" i="78"/>
  <c r="Y38" i="78"/>
  <c r="Y37" i="78"/>
  <c r="Y36" i="78"/>
  <c r="Y35" i="78"/>
  <c r="Y34" i="78"/>
  <c r="Y33" i="78"/>
  <c r="Y32" i="78"/>
  <c r="Y31" i="78"/>
  <c r="Y30" i="78"/>
  <c r="X29" i="78"/>
  <c r="W29" i="78"/>
  <c r="U29" i="78"/>
  <c r="M29" i="78"/>
  <c r="L29" i="78"/>
  <c r="K29" i="78"/>
  <c r="J29" i="78"/>
  <c r="I29" i="78"/>
  <c r="H29" i="78"/>
  <c r="G29" i="78"/>
  <c r="F29" i="78"/>
  <c r="E29" i="78"/>
  <c r="D29" i="78"/>
  <c r="C29" i="78"/>
  <c r="X26" i="78"/>
  <c r="Y25" i="78"/>
  <c r="W24" i="78"/>
  <c r="U24" i="78"/>
  <c r="M24" i="78"/>
  <c r="L24" i="78"/>
  <c r="K24" i="78"/>
  <c r="J24" i="78"/>
  <c r="I24" i="78"/>
  <c r="H24" i="78"/>
  <c r="G24" i="78"/>
  <c r="F24" i="78"/>
  <c r="E24" i="78"/>
  <c r="D24" i="78"/>
  <c r="C24" i="78"/>
  <c r="Y23" i="78"/>
  <c r="Y22" i="78"/>
  <c r="Y21" i="78"/>
  <c r="Y20" i="78"/>
  <c r="Y19" i="78"/>
  <c r="Y18" i="78"/>
  <c r="X17" i="78"/>
  <c r="W17" i="78"/>
  <c r="U17" i="78"/>
  <c r="M17" i="78"/>
  <c r="L17" i="78"/>
  <c r="K17" i="78"/>
  <c r="J17" i="78"/>
  <c r="I17" i="78"/>
  <c r="H17" i="78"/>
  <c r="G17" i="78"/>
  <c r="F17" i="78"/>
  <c r="E17" i="78"/>
  <c r="D17" i="78"/>
  <c r="C17" i="78"/>
  <c r="Y16" i="78"/>
  <c r="Y15" i="78"/>
  <c r="Y14" i="78"/>
  <c r="Y13" i="78"/>
  <c r="Y12" i="78"/>
  <c r="X10" i="78"/>
  <c r="W10" i="78"/>
  <c r="U10" i="78"/>
  <c r="M10" i="78"/>
  <c r="L10" i="78"/>
  <c r="K10" i="78"/>
  <c r="J10" i="78"/>
  <c r="I10" i="78"/>
  <c r="H10" i="78"/>
  <c r="G10" i="78"/>
  <c r="F10" i="78"/>
  <c r="E10" i="78"/>
  <c r="D10" i="78"/>
  <c r="C10" i="78"/>
  <c r="Y7" i="78"/>
  <c r="Y88" i="77"/>
  <c r="X87" i="77"/>
  <c r="W87" i="77"/>
  <c r="U87" i="77"/>
  <c r="M87" i="77"/>
  <c r="L87" i="77"/>
  <c r="K87" i="77"/>
  <c r="J87" i="77"/>
  <c r="I87" i="77"/>
  <c r="H87" i="77"/>
  <c r="G87" i="77"/>
  <c r="F87" i="77"/>
  <c r="E87" i="77"/>
  <c r="D87" i="77"/>
  <c r="C87" i="77"/>
  <c r="Y86" i="77"/>
  <c r="Y85" i="77"/>
  <c r="Y84" i="77"/>
  <c r="Y83" i="77"/>
  <c r="Y82" i="77"/>
  <c r="Y81" i="77"/>
  <c r="Y80" i="77"/>
  <c r="Y79" i="77"/>
  <c r="Y78" i="77"/>
  <c r="Y77" i="77"/>
  <c r="Y76" i="77"/>
  <c r="X75" i="77"/>
  <c r="X74" i="77" s="1"/>
  <c r="W75" i="77"/>
  <c r="W74" i="77" s="1"/>
  <c r="U75" i="77"/>
  <c r="U74" i="77" s="1"/>
  <c r="M75" i="77"/>
  <c r="M74" i="77" s="1"/>
  <c r="L75" i="77"/>
  <c r="L74" i="77" s="1"/>
  <c r="K75" i="77"/>
  <c r="K74" i="77" s="1"/>
  <c r="J75" i="77"/>
  <c r="J74" i="77" s="1"/>
  <c r="I75" i="77"/>
  <c r="I74" i="77" s="1"/>
  <c r="H75" i="77"/>
  <c r="H74" i="77" s="1"/>
  <c r="G75" i="77"/>
  <c r="G74" i="77" s="1"/>
  <c r="F75" i="77"/>
  <c r="F74" i="77" s="1"/>
  <c r="E75" i="77"/>
  <c r="E74" i="77" s="1"/>
  <c r="D75" i="77"/>
  <c r="D74" i="77" s="1"/>
  <c r="C75" i="77"/>
  <c r="C74" i="77" s="1"/>
  <c r="Y73" i="77"/>
  <c r="Y72" i="77"/>
  <c r="Y71" i="77"/>
  <c r="Y70" i="77"/>
  <c r="Y69" i="77"/>
  <c r="X68" i="77"/>
  <c r="W68" i="77"/>
  <c r="U68" i="77"/>
  <c r="M68" i="77"/>
  <c r="L68" i="77"/>
  <c r="K68" i="77"/>
  <c r="J68" i="77"/>
  <c r="I68" i="77"/>
  <c r="H68" i="77"/>
  <c r="G68" i="77"/>
  <c r="F68" i="77"/>
  <c r="E68" i="77"/>
  <c r="D68" i="77"/>
  <c r="C68" i="77"/>
  <c r="Y38" i="77"/>
  <c r="Y37" i="77"/>
  <c r="Y36" i="77"/>
  <c r="Y35" i="77"/>
  <c r="Y34" i="77"/>
  <c r="Y33" i="77"/>
  <c r="Y32" i="77"/>
  <c r="Y31" i="77"/>
  <c r="X29" i="77"/>
  <c r="W29" i="77"/>
  <c r="U29" i="77"/>
  <c r="M29" i="77"/>
  <c r="L29" i="77"/>
  <c r="K29" i="77"/>
  <c r="J29" i="77"/>
  <c r="I29" i="77"/>
  <c r="H29" i="77"/>
  <c r="G29" i="77"/>
  <c r="F29" i="77"/>
  <c r="E29" i="77"/>
  <c r="D29" i="77"/>
  <c r="C29" i="77"/>
  <c r="X26" i="77"/>
  <c r="Y25" i="77"/>
  <c r="W24" i="77"/>
  <c r="U24" i="77"/>
  <c r="M24" i="77"/>
  <c r="L24" i="77"/>
  <c r="K24" i="77"/>
  <c r="J24" i="77"/>
  <c r="I24" i="77"/>
  <c r="H24" i="77"/>
  <c r="G24" i="77"/>
  <c r="F24" i="77"/>
  <c r="E24" i="77"/>
  <c r="D24" i="77"/>
  <c r="C24" i="77"/>
  <c r="Y23" i="77"/>
  <c r="Y22" i="77"/>
  <c r="Y21" i="77"/>
  <c r="Y20" i="77"/>
  <c r="Y19" i="77"/>
  <c r="Y18" i="77"/>
  <c r="X17" i="77"/>
  <c r="W17" i="77"/>
  <c r="U17" i="77"/>
  <c r="M17" i="77"/>
  <c r="L17" i="77"/>
  <c r="K17" i="77"/>
  <c r="J17" i="77"/>
  <c r="I17" i="77"/>
  <c r="H17" i="77"/>
  <c r="G17" i="77"/>
  <c r="F17" i="77"/>
  <c r="E17" i="77"/>
  <c r="D17" i="77"/>
  <c r="C17" i="77"/>
  <c r="Y16" i="77"/>
  <c r="Y15" i="77"/>
  <c r="Y14" i="77"/>
  <c r="Y13" i="77"/>
  <c r="Y12" i="77"/>
  <c r="X10" i="77"/>
  <c r="W10" i="77"/>
  <c r="U10" i="77"/>
  <c r="M10" i="77"/>
  <c r="L10" i="77"/>
  <c r="K10" i="77"/>
  <c r="J10" i="77"/>
  <c r="I10" i="77"/>
  <c r="H10" i="77"/>
  <c r="G10" i="77"/>
  <c r="F10" i="77"/>
  <c r="E10" i="77"/>
  <c r="D10" i="77"/>
  <c r="C10" i="77"/>
  <c r="Y7" i="77"/>
  <c r="Y88" i="76"/>
  <c r="X87" i="76"/>
  <c r="W87" i="76"/>
  <c r="U87" i="76"/>
  <c r="M87" i="76"/>
  <c r="L87" i="76"/>
  <c r="K87" i="76"/>
  <c r="J87" i="76"/>
  <c r="I87" i="76"/>
  <c r="H87" i="76"/>
  <c r="G87" i="76"/>
  <c r="F87" i="76"/>
  <c r="E87" i="76"/>
  <c r="D87" i="76"/>
  <c r="C87" i="76"/>
  <c r="Y86" i="76"/>
  <c r="Y85" i="76"/>
  <c r="Y84" i="76"/>
  <c r="Y83" i="76"/>
  <c r="Y82" i="76"/>
  <c r="Y81" i="76"/>
  <c r="Y80" i="76"/>
  <c r="Y79" i="76"/>
  <c r="Y78" i="76"/>
  <c r="Y77" i="76"/>
  <c r="Y76" i="76"/>
  <c r="X75" i="76"/>
  <c r="X74" i="76" s="1"/>
  <c r="W75" i="76"/>
  <c r="W74" i="76" s="1"/>
  <c r="U75" i="76"/>
  <c r="U74" i="76" s="1"/>
  <c r="M75" i="76"/>
  <c r="M74" i="76" s="1"/>
  <c r="L75" i="76"/>
  <c r="L74" i="76" s="1"/>
  <c r="K75" i="76"/>
  <c r="K74" i="76" s="1"/>
  <c r="J75" i="76"/>
  <c r="J74" i="76" s="1"/>
  <c r="I75" i="76"/>
  <c r="I74" i="76" s="1"/>
  <c r="H75" i="76"/>
  <c r="H74" i="76" s="1"/>
  <c r="G75" i="76"/>
  <c r="G74" i="76" s="1"/>
  <c r="F75" i="76"/>
  <c r="F74" i="76" s="1"/>
  <c r="E75" i="76"/>
  <c r="E74" i="76" s="1"/>
  <c r="D75" i="76"/>
  <c r="D74" i="76" s="1"/>
  <c r="C75" i="76"/>
  <c r="C74" i="76" s="1"/>
  <c r="Y73" i="76"/>
  <c r="Y72" i="76"/>
  <c r="Y71" i="76"/>
  <c r="Y70" i="76"/>
  <c r="Y69" i="76"/>
  <c r="X68" i="76"/>
  <c r="W68" i="76"/>
  <c r="U68" i="76"/>
  <c r="M68" i="76"/>
  <c r="L68" i="76"/>
  <c r="K68" i="76"/>
  <c r="J68" i="76"/>
  <c r="I68" i="76"/>
  <c r="H68" i="76"/>
  <c r="G68" i="76"/>
  <c r="F68" i="76"/>
  <c r="E68" i="76"/>
  <c r="D68" i="76"/>
  <c r="C68" i="76"/>
  <c r="Y38" i="76"/>
  <c r="Y37" i="76"/>
  <c r="Y36" i="76"/>
  <c r="Y35" i="76"/>
  <c r="Y34" i="76"/>
  <c r="Y33" i="76"/>
  <c r="Y32" i="76"/>
  <c r="Y31" i="76"/>
  <c r="X29" i="76"/>
  <c r="W29" i="76"/>
  <c r="U29" i="76"/>
  <c r="M29" i="76"/>
  <c r="L29" i="76"/>
  <c r="K29" i="76"/>
  <c r="J29" i="76"/>
  <c r="I29" i="76"/>
  <c r="H29" i="76"/>
  <c r="G29" i="76"/>
  <c r="F29" i="76"/>
  <c r="E29" i="76"/>
  <c r="D29" i="76"/>
  <c r="C29" i="76"/>
  <c r="X26" i="76"/>
  <c r="Y25" i="76"/>
  <c r="W24" i="76"/>
  <c r="U24" i="76"/>
  <c r="M24" i="76"/>
  <c r="L24" i="76"/>
  <c r="K24" i="76"/>
  <c r="J24" i="76"/>
  <c r="I24" i="76"/>
  <c r="H24" i="76"/>
  <c r="G24" i="76"/>
  <c r="F24" i="76"/>
  <c r="E24" i="76"/>
  <c r="D24" i="76"/>
  <c r="C24" i="76"/>
  <c r="Y23" i="76"/>
  <c r="Y22" i="76"/>
  <c r="Y21" i="76"/>
  <c r="Y20" i="76"/>
  <c r="Y19" i="76"/>
  <c r="X17" i="76"/>
  <c r="W17" i="76"/>
  <c r="U17" i="76"/>
  <c r="M17" i="76"/>
  <c r="L17" i="76"/>
  <c r="K17" i="76"/>
  <c r="J17" i="76"/>
  <c r="I17" i="76"/>
  <c r="H17" i="76"/>
  <c r="G17" i="76"/>
  <c r="F17" i="76"/>
  <c r="E17" i="76"/>
  <c r="D17" i="76"/>
  <c r="C17" i="76"/>
  <c r="Y16" i="76"/>
  <c r="Y15" i="76"/>
  <c r="Y14" i="76"/>
  <c r="Y13" i="76"/>
  <c r="Y12" i="76"/>
  <c r="X10" i="76"/>
  <c r="W10" i="76"/>
  <c r="U10" i="76"/>
  <c r="M10" i="76"/>
  <c r="L10" i="76"/>
  <c r="K10" i="76"/>
  <c r="J10" i="76"/>
  <c r="I10" i="76"/>
  <c r="H10" i="76"/>
  <c r="G10" i="76"/>
  <c r="F10" i="76"/>
  <c r="E10" i="76"/>
  <c r="D10" i="76"/>
  <c r="C10" i="76"/>
  <c r="Y7" i="76"/>
  <c r="Y88" i="75"/>
  <c r="X87" i="75"/>
  <c r="W87" i="75"/>
  <c r="U87" i="75"/>
  <c r="M87" i="75"/>
  <c r="L87" i="75"/>
  <c r="K87" i="75"/>
  <c r="J87" i="75"/>
  <c r="I87" i="75"/>
  <c r="H87" i="75"/>
  <c r="G87" i="75"/>
  <c r="F87" i="75"/>
  <c r="E87" i="75"/>
  <c r="D87" i="75"/>
  <c r="C87" i="75"/>
  <c r="Y86" i="75"/>
  <c r="Y85" i="75"/>
  <c r="Y84" i="75"/>
  <c r="Y83" i="75"/>
  <c r="Y82" i="75"/>
  <c r="Y81" i="75"/>
  <c r="Y80" i="75"/>
  <c r="Y79" i="75"/>
  <c r="Y78" i="75"/>
  <c r="Y77" i="75"/>
  <c r="X75" i="75"/>
  <c r="X74" i="75" s="1"/>
  <c r="W75" i="75"/>
  <c r="W74" i="75" s="1"/>
  <c r="U75" i="75"/>
  <c r="U74" i="75" s="1"/>
  <c r="M75" i="75"/>
  <c r="M74" i="75" s="1"/>
  <c r="L75" i="75"/>
  <c r="L74" i="75" s="1"/>
  <c r="K75" i="75"/>
  <c r="K74" i="75" s="1"/>
  <c r="J75" i="75"/>
  <c r="J74" i="75" s="1"/>
  <c r="I75" i="75"/>
  <c r="I74" i="75" s="1"/>
  <c r="H75" i="75"/>
  <c r="H74" i="75" s="1"/>
  <c r="G75" i="75"/>
  <c r="G74" i="75" s="1"/>
  <c r="F75" i="75"/>
  <c r="F74" i="75" s="1"/>
  <c r="E75" i="75"/>
  <c r="E74" i="75" s="1"/>
  <c r="D75" i="75"/>
  <c r="D74" i="75" s="1"/>
  <c r="C75" i="75"/>
  <c r="C74" i="75" s="1"/>
  <c r="Y73" i="75"/>
  <c r="Y72" i="75"/>
  <c r="Y71" i="75"/>
  <c r="Y70" i="75"/>
  <c r="X68" i="75"/>
  <c r="W68" i="75"/>
  <c r="U68" i="75"/>
  <c r="M68" i="75"/>
  <c r="L68" i="75"/>
  <c r="K68" i="75"/>
  <c r="J68" i="75"/>
  <c r="I68" i="75"/>
  <c r="H68" i="75"/>
  <c r="G68" i="75"/>
  <c r="F68" i="75"/>
  <c r="E68" i="75"/>
  <c r="D68" i="75"/>
  <c r="C68" i="75"/>
  <c r="Y38" i="75"/>
  <c r="Y37" i="75"/>
  <c r="Y36" i="75"/>
  <c r="Y35" i="75"/>
  <c r="Y34" i="75"/>
  <c r="Y33" i="75"/>
  <c r="Y32" i="75"/>
  <c r="Y31" i="75"/>
  <c r="X29" i="75"/>
  <c r="W29" i="75"/>
  <c r="U29" i="75"/>
  <c r="M29" i="75"/>
  <c r="L29" i="75"/>
  <c r="K29" i="75"/>
  <c r="J29" i="75"/>
  <c r="I29" i="75"/>
  <c r="H29" i="75"/>
  <c r="G29" i="75"/>
  <c r="F29" i="75"/>
  <c r="E29" i="75"/>
  <c r="D29" i="75"/>
  <c r="C29" i="75"/>
  <c r="X26" i="75"/>
  <c r="Y25" i="75"/>
  <c r="W24" i="75"/>
  <c r="U24" i="75"/>
  <c r="M24" i="75"/>
  <c r="L24" i="75"/>
  <c r="K24" i="75"/>
  <c r="J24" i="75"/>
  <c r="I24" i="75"/>
  <c r="H24" i="75"/>
  <c r="G24" i="75"/>
  <c r="F24" i="75"/>
  <c r="E24" i="75"/>
  <c r="D24" i="75"/>
  <c r="C24" i="75"/>
  <c r="Y23" i="75"/>
  <c r="Y22" i="75"/>
  <c r="Y21" i="75"/>
  <c r="Y20" i="75"/>
  <c r="Y19" i="75"/>
  <c r="Y18" i="75"/>
  <c r="X17" i="75"/>
  <c r="W17" i="75"/>
  <c r="U17" i="75"/>
  <c r="M17" i="75"/>
  <c r="L17" i="75"/>
  <c r="K17" i="75"/>
  <c r="J17" i="75"/>
  <c r="I17" i="75"/>
  <c r="H17" i="75"/>
  <c r="G17" i="75"/>
  <c r="F17" i="75"/>
  <c r="E17" i="75"/>
  <c r="D17" i="75"/>
  <c r="C17" i="75"/>
  <c r="Y16" i="75"/>
  <c r="Y15" i="75"/>
  <c r="Y14" i="75"/>
  <c r="Y13" i="75"/>
  <c r="Y12" i="75"/>
  <c r="X10" i="75"/>
  <c r="W10" i="75"/>
  <c r="U10" i="75"/>
  <c r="M10" i="75"/>
  <c r="L10" i="75"/>
  <c r="K10" i="75"/>
  <c r="J10" i="75"/>
  <c r="I10" i="75"/>
  <c r="H10" i="75"/>
  <c r="G10" i="75"/>
  <c r="F10" i="75"/>
  <c r="E10" i="75"/>
  <c r="D10" i="75"/>
  <c r="C10" i="75"/>
  <c r="Y7" i="75"/>
  <c r="Y88" i="74"/>
  <c r="X87" i="74"/>
  <c r="W87" i="74"/>
  <c r="U87" i="74"/>
  <c r="M87" i="74"/>
  <c r="L87" i="74"/>
  <c r="K87" i="74"/>
  <c r="J87" i="74"/>
  <c r="I87" i="74"/>
  <c r="H87" i="74"/>
  <c r="G87" i="74"/>
  <c r="F87" i="74"/>
  <c r="E87" i="74"/>
  <c r="D87" i="74"/>
  <c r="C87" i="74"/>
  <c r="Y86" i="74"/>
  <c r="Y85" i="74"/>
  <c r="Y84" i="74"/>
  <c r="Y83" i="74"/>
  <c r="Y82" i="74"/>
  <c r="Y81" i="74"/>
  <c r="Y80" i="74"/>
  <c r="Y79" i="74"/>
  <c r="Y78" i="74"/>
  <c r="Y77" i="74"/>
  <c r="X75" i="74"/>
  <c r="X74" i="74" s="1"/>
  <c r="W75" i="74"/>
  <c r="W74" i="74" s="1"/>
  <c r="U75" i="74"/>
  <c r="U74" i="74" s="1"/>
  <c r="M75" i="74"/>
  <c r="M74" i="74" s="1"/>
  <c r="L75" i="74"/>
  <c r="L74" i="74" s="1"/>
  <c r="K75" i="74"/>
  <c r="K74" i="74" s="1"/>
  <c r="J75" i="74"/>
  <c r="J74" i="74" s="1"/>
  <c r="I75" i="74"/>
  <c r="I74" i="74" s="1"/>
  <c r="H75" i="74"/>
  <c r="H74" i="74" s="1"/>
  <c r="G75" i="74"/>
  <c r="G74" i="74" s="1"/>
  <c r="F75" i="74"/>
  <c r="F74" i="74" s="1"/>
  <c r="E75" i="74"/>
  <c r="E74" i="74" s="1"/>
  <c r="D75" i="74"/>
  <c r="D74" i="74" s="1"/>
  <c r="C75" i="74"/>
  <c r="C74" i="74" s="1"/>
  <c r="Y73" i="74"/>
  <c r="Y72" i="74"/>
  <c r="Y71" i="74"/>
  <c r="Y70" i="74"/>
  <c r="X68" i="74"/>
  <c r="W68" i="74"/>
  <c r="U68" i="74"/>
  <c r="M68" i="74"/>
  <c r="L68" i="74"/>
  <c r="K68" i="74"/>
  <c r="J68" i="74"/>
  <c r="I68" i="74"/>
  <c r="H68" i="74"/>
  <c r="G68" i="74"/>
  <c r="F68" i="74"/>
  <c r="E68" i="74"/>
  <c r="D68" i="74"/>
  <c r="C68" i="74"/>
  <c r="X67" i="90"/>
  <c r="W67" i="90"/>
  <c r="X66" i="90"/>
  <c r="W66" i="90"/>
  <c r="W65" i="90"/>
  <c r="X64" i="90"/>
  <c r="X63" i="90"/>
  <c r="W63" i="90"/>
  <c r="X62" i="90"/>
  <c r="W62" i="90"/>
  <c r="W61" i="90"/>
  <c r="X60" i="90"/>
  <c r="X59" i="90"/>
  <c r="W59" i="90"/>
  <c r="X58" i="90"/>
  <c r="W58" i="90"/>
  <c r="W57" i="90"/>
  <c r="X56" i="90"/>
  <c r="X55" i="90"/>
  <c r="W55" i="90"/>
  <c r="X54" i="90"/>
  <c r="W54" i="90"/>
  <c r="W52" i="90"/>
  <c r="X51" i="90"/>
  <c r="X50" i="90"/>
  <c r="W50" i="90"/>
  <c r="X49" i="90"/>
  <c r="W49" i="90"/>
  <c r="W48" i="90"/>
  <c r="X47" i="90"/>
  <c r="U47" i="90"/>
  <c r="X46" i="90"/>
  <c r="W46" i="90"/>
  <c r="U46" i="90"/>
  <c r="X45" i="90"/>
  <c r="W45" i="90"/>
  <c r="W44" i="90"/>
  <c r="U44" i="90"/>
  <c r="X43" i="90"/>
  <c r="U43" i="90"/>
  <c r="X42" i="90"/>
  <c r="W42" i="90"/>
  <c r="U42" i="90"/>
  <c r="X41" i="90"/>
  <c r="W41" i="90"/>
  <c r="W40" i="90"/>
  <c r="U40" i="90"/>
  <c r="Y38" i="74"/>
  <c r="Y37" i="74"/>
  <c r="Y36" i="74"/>
  <c r="Y35" i="74"/>
  <c r="Y34" i="74"/>
  <c r="Y33" i="74"/>
  <c r="Y32" i="74"/>
  <c r="Y31" i="74"/>
  <c r="X29" i="74"/>
  <c r="W29" i="74"/>
  <c r="U29" i="74"/>
  <c r="M29" i="74"/>
  <c r="L29" i="74"/>
  <c r="K29" i="74"/>
  <c r="J29" i="74"/>
  <c r="I29" i="74"/>
  <c r="H29" i="74"/>
  <c r="G29" i="74"/>
  <c r="F29" i="74"/>
  <c r="E29" i="74"/>
  <c r="D29" i="74"/>
  <c r="C29" i="74"/>
  <c r="X26" i="74"/>
  <c r="Y25" i="74"/>
  <c r="W24" i="74"/>
  <c r="U24" i="74"/>
  <c r="M24" i="74"/>
  <c r="L24" i="74"/>
  <c r="K24" i="74"/>
  <c r="J24" i="74"/>
  <c r="I24" i="74"/>
  <c r="H24" i="74"/>
  <c r="G24" i="74"/>
  <c r="F24" i="74"/>
  <c r="E24" i="74"/>
  <c r="D24" i="74"/>
  <c r="C24" i="74"/>
  <c r="Y23" i="74"/>
  <c r="Y22" i="74"/>
  <c r="Y21" i="74"/>
  <c r="Y20" i="74"/>
  <c r="Y19" i="74"/>
  <c r="Y18" i="74"/>
  <c r="X17" i="74"/>
  <c r="W17" i="74"/>
  <c r="U17" i="74"/>
  <c r="M17" i="74"/>
  <c r="L17" i="74"/>
  <c r="K17" i="74"/>
  <c r="J17" i="74"/>
  <c r="I17" i="74"/>
  <c r="H17" i="74"/>
  <c r="G17" i="74"/>
  <c r="F17" i="74"/>
  <c r="E17" i="74"/>
  <c r="D17" i="74"/>
  <c r="C17" i="74"/>
  <c r="Y16" i="74"/>
  <c r="Y15" i="74"/>
  <c r="Y14" i="74"/>
  <c r="Y13" i="74"/>
  <c r="Y12" i="74"/>
  <c r="X10" i="74"/>
  <c r="W10" i="74"/>
  <c r="U10" i="74"/>
  <c r="M10" i="74"/>
  <c r="L10" i="74"/>
  <c r="K10" i="74"/>
  <c r="J10" i="74"/>
  <c r="I10" i="74"/>
  <c r="H10" i="74"/>
  <c r="G10" i="74"/>
  <c r="F10" i="74"/>
  <c r="E10" i="74"/>
  <c r="D10" i="74"/>
  <c r="C10" i="74"/>
  <c r="Y7" i="74"/>
  <c r="Y88" i="73"/>
  <c r="X87" i="73"/>
  <c r="W87" i="73"/>
  <c r="U87" i="73"/>
  <c r="M87" i="73"/>
  <c r="L87" i="73"/>
  <c r="K87" i="73"/>
  <c r="J87" i="73"/>
  <c r="I87" i="73"/>
  <c r="H87" i="73"/>
  <c r="G87" i="73"/>
  <c r="F87" i="73"/>
  <c r="E87" i="73"/>
  <c r="D87" i="73"/>
  <c r="C87" i="73"/>
  <c r="Y86" i="73"/>
  <c r="Y85" i="73"/>
  <c r="Y84" i="73"/>
  <c r="Y83" i="73"/>
  <c r="Y82" i="73"/>
  <c r="Y81" i="73"/>
  <c r="Y80" i="73"/>
  <c r="Y79" i="73"/>
  <c r="Y78" i="73"/>
  <c r="Y77" i="73"/>
  <c r="X75" i="73"/>
  <c r="X74" i="73" s="1"/>
  <c r="W75" i="73"/>
  <c r="W74" i="73" s="1"/>
  <c r="U75" i="73"/>
  <c r="U74" i="73" s="1"/>
  <c r="M75" i="73"/>
  <c r="M74" i="73" s="1"/>
  <c r="L75" i="73"/>
  <c r="L74" i="73" s="1"/>
  <c r="K75" i="73"/>
  <c r="K74" i="73" s="1"/>
  <c r="J75" i="73"/>
  <c r="J74" i="73" s="1"/>
  <c r="I75" i="73"/>
  <c r="I74" i="73" s="1"/>
  <c r="H75" i="73"/>
  <c r="H74" i="73" s="1"/>
  <c r="G75" i="73"/>
  <c r="G74" i="73" s="1"/>
  <c r="F75" i="73"/>
  <c r="F74" i="73" s="1"/>
  <c r="E75" i="73"/>
  <c r="E74" i="73" s="1"/>
  <c r="D75" i="73"/>
  <c r="D74" i="73" s="1"/>
  <c r="C75" i="73"/>
  <c r="C74" i="73" s="1"/>
  <c r="Y73" i="73"/>
  <c r="Y72" i="73"/>
  <c r="Y71" i="73"/>
  <c r="Y70" i="73"/>
  <c r="Y69" i="73"/>
  <c r="X68" i="73"/>
  <c r="W68" i="73"/>
  <c r="U68" i="73"/>
  <c r="M68" i="73"/>
  <c r="L68" i="73"/>
  <c r="K68" i="73"/>
  <c r="J68" i="73"/>
  <c r="I68" i="73"/>
  <c r="H68" i="73"/>
  <c r="G68" i="73"/>
  <c r="F68" i="73"/>
  <c r="E68" i="73"/>
  <c r="D68" i="73"/>
  <c r="C68" i="73"/>
  <c r="Y38" i="73"/>
  <c r="Y37" i="73"/>
  <c r="Y36" i="73"/>
  <c r="Y35" i="73"/>
  <c r="Y34" i="73"/>
  <c r="Y33" i="73"/>
  <c r="Y32" i="73"/>
  <c r="Y31" i="73"/>
  <c r="X29" i="73"/>
  <c r="W29" i="73"/>
  <c r="U29" i="73"/>
  <c r="M29" i="73"/>
  <c r="L29" i="73"/>
  <c r="K29" i="73"/>
  <c r="J29" i="73"/>
  <c r="I29" i="73"/>
  <c r="H29" i="73"/>
  <c r="G29" i="73"/>
  <c r="F29" i="73"/>
  <c r="E29" i="73"/>
  <c r="D29" i="73"/>
  <c r="C29" i="73"/>
  <c r="X26" i="73"/>
  <c r="Y25" i="73"/>
  <c r="W24" i="73"/>
  <c r="U24" i="73"/>
  <c r="M24" i="73"/>
  <c r="L24" i="73"/>
  <c r="K24" i="73"/>
  <c r="J24" i="73"/>
  <c r="I24" i="73"/>
  <c r="H24" i="73"/>
  <c r="G24" i="73"/>
  <c r="F24" i="73"/>
  <c r="E24" i="73"/>
  <c r="D24" i="73"/>
  <c r="C24" i="73"/>
  <c r="Y23" i="73"/>
  <c r="Y22" i="73"/>
  <c r="Y21" i="73"/>
  <c r="Y20" i="73"/>
  <c r="Y19" i="73"/>
  <c r="X17" i="73"/>
  <c r="W17" i="73"/>
  <c r="U17" i="73"/>
  <c r="M17" i="73"/>
  <c r="L17" i="73"/>
  <c r="K17" i="73"/>
  <c r="J17" i="73"/>
  <c r="I17" i="73"/>
  <c r="H17" i="73"/>
  <c r="G17" i="73"/>
  <c r="F17" i="73"/>
  <c r="E17" i="73"/>
  <c r="D17" i="73"/>
  <c r="C17" i="73"/>
  <c r="Y16" i="73"/>
  <c r="Y15" i="73"/>
  <c r="Y14" i="73"/>
  <c r="Y13" i="73"/>
  <c r="Y12" i="73"/>
  <c r="X10" i="73"/>
  <c r="W10" i="73"/>
  <c r="U10" i="73"/>
  <c r="M10" i="73"/>
  <c r="L10" i="73"/>
  <c r="K10" i="73"/>
  <c r="J10" i="73"/>
  <c r="I10" i="73"/>
  <c r="H10" i="73"/>
  <c r="G10" i="73"/>
  <c r="F10" i="73"/>
  <c r="E10" i="73"/>
  <c r="D10" i="73"/>
  <c r="C10" i="73"/>
  <c r="Y7" i="73"/>
  <c r="Y88" i="72"/>
  <c r="X87" i="72"/>
  <c r="W87" i="72"/>
  <c r="U87" i="72"/>
  <c r="M87" i="72"/>
  <c r="L87" i="72"/>
  <c r="K87" i="72"/>
  <c r="J87" i="72"/>
  <c r="I87" i="72"/>
  <c r="H87" i="72"/>
  <c r="G87" i="72"/>
  <c r="F87" i="72"/>
  <c r="E87" i="72"/>
  <c r="D87" i="72"/>
  <c r="C87" i="72"/>
  <c r="Y86" i="72"/>
  <c r="Y85" i="72"/>
  <c r="Y84" i="72"/>
  <c r="Y83" i="72"/>
  <c r="Y82" i="72"/>
  <c r="Y81" i="72"/>
  <c r="Y80" i="72"/>
  <c r="Y79" i="72"/>
  <c r="Y78" i="72"/>
  <c r="Y77" i="72"/>
  <c r="Y76" i="72"/>
  <c r="X75" i="72"/>
  <c r="X74" i="72" s="1"/>
  <c r="W75" i="72"/>
  <c r="W74" i="72" s="1"/>
  <c r="U75" i="72"/>
  <c r="U74" i="72" s="1"/>
  <c r="M75" i="72"/>
  <c r="M74" i="72" s="1"/>
  <c r="L75" i="72"/>
  <c r="L74" i="72" s="1"/>
  <c r="K75" i="72"/>
  <c r="K74" i="72" s="1"/>
  <c r="J75" i="72"/>
  <c r="J74" i="72" s="1"/>
  <c r="I75" i="72"/>
  <c r="I74" i="72" s="1"/>
  <c r="H75" i="72"/>
  <c r="H74" i="72" s="1"/>
  <c r="G75" i="72"/>
  <c r="G74" i="72" s="1"/>
  <c r="F75" i="72"/>
  <c r="F74" i="72" s="1"/>
  <c r="E75" i="72"/>
  <c r="E74" i="72" s="1"/>
  <c r="D75" i="72"/>
  <c r="D74" i="72" s="1"/>
  <c r="C75" i="72"/>
  <c r="C74" i="72" s="1"/>
  <c r="Y73" i="72"/>
  <c r="Y72" i="72"/>
  <c r="Y71" i="72"/>
  <c r="Y70" i="72"/>
  <c r="Y69" i="72"/>
  <c r="X68" i="72"/>
  <c r="W68" i="72"/>
  <c r="U68" i="72"/>
  <c r="M68" i="72"/>
  <c r="L68" i="72"/>
  <c r="K68" i="72"/>
  <c r="J68" i="72"/>
  <c r="I68" i="72"/>
  <c r="H68" i="72"/>
  <c r="G68" i="72"/>
  <c r="F68" i="72"/>
  <c r="E68" i="72"/>
  <c r="D68" i="72"/>
  <c r="C68" i="72"/>
  <c r="Y38" i="72"/>
  <c r="Y37" i="72"/>
  <c r="Y36" i="72"/>
  <c r="Y35" i="72"/>
  <c r="Y34" i="72"/>
  <c r="Y33" i="72"/>
  <c r="Y32" i="72"/>
  <c r="Y31" i="72"/>
  <c r="X29" i="72"/>
  <c r="W29" i="72"/>
  <c r="U29" i="72"/>
  <c r="M29" i="72"/>
  <c r="L29" i="72"/>
  <c r="K29" i="72"/>
  <c r="J29" i="72"/>
  <c r="I29" i="72"/>
  <c r="H29" i="72"/>
  <c r="G29" i="72"/>
  <c r="F29" i="72"/>
  <c r="E29" i="72"/>
  <c r="D29" i="72"/>
  <c r="C29" i="72"/>
  <c r="X26" i="72"/>
  <c r="Y25" i="72"/>
  <c r="W24" i="72"/>
  <c r="U24" i="72"/>
  <c r="M24" i="72"/>
  <c r="L24" i="72"/>
  <c r="K24" i="72"/>
  <c r="J24" i="72"/>
  <c r="I24" i="72"/>
  <c r="H24" i="72"/>
  <c r="G24" i="72"/>
  <c r="F24" i="72"/>
  <c r="E24" i="72"/>
  <c r="D24" i="72"/>
  <c r="C24" i="72"/>
  <c r="Y23" i="72"/>
  <c r="Y22" i="72"/>
  <c r="Y21" i="72"/>
  <c r="Y20" i="72"/>
  <c r="Y19" i="72"/>
  <c r="X17" i="72"/>
  <c r="W17" i="72"/>
  <c r="U17" i="72"/>
  <c r="M17" i="72"/>
  <c r="L17" i="72"/>
  <c r="K17" i="72"/>
  <c r="J17" i="72"/>
  <c r="I17" i="72"/>
  <c r="H17" i="72"/>
  <c r="G17" i="72"/>
  <c r="F17" i="72"/>
  <c r="E17" i="72"/>
  <c r="D17" i="72"/>
  <c r="C17" i="72"/>
  <c r="Y16" i="72"/>
  <c r="Y15" i="72"/>
  <c r="Y14" i="72"/>
  <c r="Y13" i="72"/>
  <c r="Y12" i="72"/>
  <c r="X10" i="72"/>
  <c r="W10" i="72"/>
  <c r="U10" i="72"/>
  <c r="M10" i="72"/>
  <c r="L10" i="72"/>
  <c r="K10" i="72"/>
  <c r="J10" i="72"/>
  <c r="I10" i="72"/>
  <c r="H10" i="72"/>
  <c r="G10" i="72"/>
  <c r="F10" i="72"/>
  <c r="E10" i="72"/>
  <c r="D10" i="72"/>
  <c r="C10" i="72"/>
  <c r="Y7" i="72"/>
  <c r="Y88" i="71"/>
  <c r="X87" i="71"/>
  <c r="W87" i="71"/>
  <c r="U87" i="71"/>
  <c r="M87" i="71"/>
  <c r="L87" i="71"/>
  <c r="K87" i="71"/>
  <c r="J87" i="71"/>
  <c r="I87" i="71"/>
  <c r="H87" i="71"/>
  <c r="G87" i="71"/>
  <c r="F87" i="71"/>
  <c r="E87" i="71"/>
  <c r="D87" i="71"/>
  <c r="C87" i="71"/>
  <c r="Y86" i="71"/>
  <c r="Y85" i="71"/>
  <c r="Y84" i="71"/>
  <c r="Y83" i="71"/>
  <c r="Y82" i="71"/>
  <c r="Y81" i="71"/>
  <c r="Y80" i="71"/>
  <c r="Y79" i="71"/>
  <c r="Y78" i="71"/>
  <c r="Y77" i="71"/>
  <c r="X75" i="71"/>
  <c r="X74" i="71" s="1"/>
  <c r="W75" i="71"/>
  <c r="W74" i="71" s="1"/>
  <c r="U75" i="71"/>
  <c r="U74" i="71" s="1"/>
  <c r="M75" i="71"/>
  <c r="M74" i="71" s="1"/>
  <c r="L75" i="71"/>
  <c r="L74" i="71" s="1"/>
  <c r="K75" i="71"/>
  <c r="K74" i="71" s="1"/>
  <c r="J75" i="71"/>
  <c r="J74" i="71" s="1"/>
  <c r="I75" i="71"/>
  <c r="I74" i="71" s="1"/>
  <c r="H75" i="71"/>
  <c r="H74" i="71" s="1"/>
  <c r="G75" i="71"/>
  <c r="G74" i="71" s="1"/>
  <c r="F75" i="71"/>
  <c r="F74" i="71" s="1"/>
  <c r="E75" i="71"/>
  <c r="E74" i="71" s="1"/>
  <c r="D75" i="71"/>
  <c r="D74" i="71" s="1"/>
  <c r="C75" i="71"/>
  <c r="C74" i="71" s="1"/>
  <c r="Y73" i="71"/>
  <c r="Y72" i="71"/>
  <c r="Y71" i="71"/>
  <c r="Y70" i="71"/>
  <c r="X68" i="71"/>
  <c r="W68" i="71"/>
  <c r="U68" i="71"/>
  <c r="M68" i="71"/>
  <c r="L68" i="71"/>
  <c r="K68" i="71"/>
  <c r="J68" i="71"/>
  <c r="I68" i="71"/>
  <c r="H68" i="71"/>
  <c r="G68" i="71"/>
  <c r="F68" i="71"/>
  <c r="E68" i="71"/>
  <c r="D68" i="71"/>
  <c r="C68" i="71"/>
  <c r="Y38" i="71"/>
  <c r="Y37" i="71"/>
  <c r="Y36" i="71"/>
  <c r="Y35" i="71"/>
  <c r="Y34" i="71"/>
  <c r="Y33" i="71"/>
  <c r="Y32" i="71"/>
  <c r="Y31" i="71"/>
  <c r="X29" i="71"/>
  <c r="W29" i="71"/>
  <c r="U29" i="71"/>
  <c r="M29" i="71"/>
  <c r="L29" i="71"/>
  <c r="K29" i="71"/>
  <c r="J29" i="71"/>
  <c r="I29" i="71"/>
  <c r="H29" i="71"/>
  <c r="G29" i="71"/>
  <c r="F29" i="71"/>
  <c r="E29" i="71"/>
  <c r="D29" i="71"/>
  <c r="C29" i="71"/>
  <c r="X26" i="71"/>
  <c r="Y25" i="71"/>
  <c r="W24" i="71"/>
  <c r="U24" i="71"/>
  <c r="M24" i="71"/>
  <c r="L24" i="71"/>
  <c r="K24" i="71"/>
  <c r="J24" i="71"/>
  <c r="I24" i="71"/>
  <c r="H24" i="71"/>
  <c r="G24" i="71"/>
  <c r="F24" i="71"/>
  <c r="E24" i="71"/>
  <c r="D24" i="71"/>
  <c r="C24" i="71"/>
  <c r="Y23" i="71"/>
  <c r="Y22" i="71"/>
  <c r="Y21" i="71"/>
  <c r="Y20" i="71"/>
  <c r="Y19" i="71"/>
  <c r="Y18" i="71"/>
  <c r="X17" i="71"/>
  <c r="W17" i="71"/>
  <c r="U17" i="71"/>
  <c r="M17" i="71"/>
  <c r="L17" i="71"/>
  <c r="K17" i="71"/>
  <c r="J17" i="71"/>
  <c r="I17" i="71"/>
  <c r="H17" i="71"/>
  <c r="G17" i="71"/>
  <c r="F17" i="71"/>
  <c r="E17" i="71"/>
  <c r="D17" i="71"/>
  <c r="C17" i="71"/>
  <c r="Y16" i="71"/>
  <c r="Y15" i="71"/>
  <c r="Y14" i="71"/>
  <c r="Y13" i="71"/>
  <c r="Y12" i="71"/>
  <c r="X10" i="71"/>
  <c r="W10" i="71"/>
  <c r="U10" i="71"/>
  <c r="M10" i="71"/>
  <c r="L10" i="71"/>
  <c r="K10" i="71"/>
  <c r="J10" i="71"/>
  <c r="I10" i="71"/>
  <c r="H10" i="71"/>
  <c r="G10" i="71"/>
  <c r="F10" i="71"/>
  <c r="E10" i="71"/>
  <c r="D10" i="71"/>
  <c r="C10" i="71"/>
  <c r="Y7" i="71"/>
  <c r="Y88" i="70"/>
  <c r="X87" i="70"/>
  <c r="W87" i="70"/>
  <c r="U87" i="70"/>
  <c r="M87" i="70"/>
  <c r="L87" i="70"/>
  <c r="K87" i="70"/>
  <c r="J87" i="70"/>
  <c r="I87" i="70"/>
  <c r="H87" i="70"/>
  <c r="G87" i="70"/>
  <c r="F87" i="70"/>
  <c r="E87" i="70"/>
  <c r="D87" i="70"/>
  <c r="C87" i="70"/>
  <c r="Y86" i="70"/>
  <c r="Y85" i="70"/>
  <c r="Y84" i="70"/>
  <c r="Y83" i="70"/>
  <c r="Y82" i="70"/>
  <c r="Y81" i="70"/>
  <c r="Y80" i="70"/>
  <c r="Y79" i="70"/>
  <c r="Y78" i="70"/>
  <c r="Y77" i="70"/>
  <c r="X75" i="70"/>
  <c r="X74" i="70" s="1"/>
  <c r="W75" i="70"/>
  <c r="W74" i="70" s="1"/>
  <c r="U75" i="70"/>
  <c r="U74" i="70" s="1"/>
  <c r="M75" i="70"/>
  <c r="M74" i="70" s="1"/>
  <c r="L75" i="70"/>
  <c r="L74" i="70" s="1"/>
  <c r="K75" i="70"/>
  <c r="K74" i="70" s="1"/>
  <c r="J75" i="70"/>
  <c r="J74" i="70" s="1"/>
  <c r="I75" i="70"/>
  <c r="I74" i="70" s="1"/>
  <c r="H75" i="70"/>
  <c r="H74" i="70" s="1"/>
  <c r="G75" i="70"/>
  <c r="G74" i="70" s="1"/>
  <c r="F75" i="70"/>
  <c r="F74" i="70" s="1"/>
  <c r="E75" i="70"/>
  <c r="E74" i="70" s="1"/>
  <c r="D75" i="70"/>
  <c r="D74" i="70" s="1"/>
  <c r="C75" i="70"/>
  <c r="C74" i="70" s="1"/>
  <c r="Y73" i="70"/>
  <c r="Y72" i="70"/>
  <c r="Y71" i="70"/>
  <c r="Y70" i="70"/>
  <c r="X68" i="70"/>
  <c r="W68" i="70"/>
  <c r="U68" i="70"/>
  <c r="M68" i="70"/>
  <c r="L68" i="70"/>
  <c r="K68" i="70"/>
  <c r="J68" i="70"/>
  <c r="I68" i="70"/>
  <c r="H68" i="70"/>
  <c r="G68" i="70"/>
  <c r="F68" i="70"/>
  <c r="E68" i="70"/>
  <c r="D68" i="70"/>
  <c r="C68" i="70"/>
  <c r="Y38" i="70"/>
  <c r="Y37" i="70"/>
  <c r="Y36" i="70"/>
  <c r="Y35" i="70"/>
  <c r="Y34" i="70"/>
  <c r="Y33" i="70"/>
  <c r="Y32" i="70"/>
  <c r="Y31" i="70"/>
  <c r="X29" i="70"/>
  <c r="W29" i="70"/>
  <c r="U29" i="70"/>
  <c r="M29" i="70"/>
  <c r="L29" i="70"/>
  <c r="K29" i="70"/>
  <c r="J29" i="70"/>
  <c r="I29" i="70"/>
  <c r="H29" i="70"/>
  <c r="G29" i="70"/>
  <c r="F29" i="70"/>
  <c r="E29" i="70"/>
  <c r="D29" i="70"/>
  <c r="C29" i="70"/>
  <c r="X26" i="70"/>
  <c r="Y25" i="70"/>
  <c r="W24" i="70"/>
  <c r="U24" i="70"/>
  <c r="M24" i="70"/>
  <c r="L24" i="70"/>
  <c r="K24" i="70"/>
  <c r="J24" i="70"/>
  <c r="I24" i="70"/>
  <c r="H24" i="70"/>
  <c r="G24" i="70"/>
  <c r="F24" i="70"/>
  <c r="E24" i="70"/>
  <c r="D24" i="70"/>
  <c r="C24" i="70"/>
  <c r="Y23" i="70"/>
  <c r="Y22" i="70"/>
  <c r="Y21" i="70"/>
  <c r="Y20" i="70"/>
  <c r="Y19" i="70"/>
  <c r="X17" i="70"/>
  <c r="W17" i="70"/>
  <c r="U17" i="70"/>
  <c r="M17" i="70"/>
  <c r="L17" i="70"/>
  <c r="K17" i="70"/>
  <c r="J17" i="70"/>
  <c r="I17" i="70"/>
  <c r="H17" i="70"/>
  <c r="G17" i="70"/>
  <c r="F17" i="70"/>
  <c r="E17" i="70"/>
  <c r="D17" i="70"/>
  <c r="C17" i="70"/>
  <c r="Y16" i="70"/>
  <c r="Y15" i="70"/>
  <c r="Y14" i="70"/>
  <c r="Y13" i="70"/>
  <c r="Y12" i="70"/>
  <c r="Y11" i="70"/>
  <c r="X10" i="70"/>
  <c r="W10" i="70"/>
  <c r="U10" i="70"/>
  <c r="M10" i="70"/>
  <c r="L10" i="70"/>
  <c r="K10" i="70"/>
  <c r="J10" i="70"/>
  <c r="I10" i="70"/>
  <c r="H10" i="70"/>
  <c r="G10" i="70"/>
  <c r="F10" i="70"/>
  <c r="E10" i="70"/>
  <c r="D10" i="70"/>
  <c r="C10" i="70"/>
  <c r="Y7" i="70"/>
  <c r="Y88" i="69"/>
  <c r="X87" i="69"/>
  <c r="W87" i="69"/>
  <c r="U87" i="69"/>
  <c r="M87" i="69"/>
  <c r="L87" i="69"/>
  <c r="K87" i="69"/>
  <c r="J87" i="69"/>
  <c r="I87" i="69"/>
  <c r="H87" i="69"/>
  <c r="G87" i="69"/>
  <c r="F87" i="69"/>
  <c r="E87" i="69"/>
  <c r="D87" i="69"/>
  <c r="C87" i="69"/>
  <c r="Y86" i="69"/>
  <c r="Y85" i="69"/>
  <c r="Y84" i="69"/>
  <c r="Y83" i="69"/>
  <c r="Y82" i="69"/>
  <c r="Y81" i="69"/>
  <c r="Y80" i="69"/>
  <c r="Y79" i="69"/>
  <c r="Y78" i="69"/>
  <c r="Y77" i="69"/>
  <c r="Y76" i="69"/>
  <c r="X75" i="69"/>
  <c r="X74" i="69" s="1"/>
  <c r="W75" i="69"/>
  <c r="W74" i="69" s="1"/>
  <c r="U75" i="69"/>
  <c r="U74" i="69" s="1"/>
  <c r="M75" i="69"/>
  <c r="M74" i="69" s="1"/>
  <c r="L75" i="69"/>
  <c r="L74" i="69" s="1"/>
  <c r="K75" i="69"/>
  <c r="K74" i="69" s="1"/>
  <c r="J75" i="69"/>
  <c r="J74" i="69" s="1"/>
  <c r="I75" i="69"/>
  <c r="I74" i="69" s="1"/>
  <c r="H75" i="69"/>
  <c r="H74" i="69" s="1"/>
  <c r="G75" i="69"/>
  <c r="G74" i="69" s="1"/>
  <c r="F75" i="69"/>
  <c r="F74" i="69" s="1"/>
  <c r="E75" i="69"/>
  <c r="E74" i="69" s="1"/>
  <c r="D75" i="69"/>
  <c r="D74" i="69" s="1"/>
  <c r="C75" i="69"/>
  <c r="C74" i="69" s="1"/>
  <c r="Y73" i="69"/>
  <c r="Y72" i="69"/>
  <c r="Y71" i="69"/>
  <c r="Y70" i="69"/>
  <c r="Y69" i="69"/>
  <c r="X68" i="69"/>
  <c r="W68" i="69"/>
  <c r="U68" i="69"/>
  <c r="M68" i="69"/>
  <c r="L68" i="69"/>
  <c r="K68" i="69"/>
  <c r="J68" i="69"/>
  <c r="I68" i="69"/>
  <c r="H68" i="69"/>
  <c r="G68" i="69"/>
  <c r="F68" i="69"/>
  <c r="E68" i="69"/>
  <c r="D68" i="69"/>
  <c r="C68" i="69"/>
  <c r="Y38" i="69"/>
  <c r="Y37" i="69"/>
  <c r="Y36" i="69"/>
  <c r="Y35" i="69"/>
  <c r="Y34" i="69"/>
  <c r="Y33" i="69"/>
  <c r="Y32" i="69"/>
  <c r="Y31" i="69"/>
  <c r="X29" i="69"/>
  <c r="W29" i="69"/>
  <c r="U29" i="69"/>
  <c r="M29" i="69"/>
  <c r="L29" i="69"/>
  <c r="K29" i="69"/>
  <c r="J29" i="69"/>
  <c r="I29" i="69"/>
  <c r="H29" i="69"/>
  <c r="G29" i="69"/>
  <c r="F29" i="69"/>
  <c r="E29" i="69"/>
  <c r="D29" i="69"/>
  <c r="C29" i="69"/>
  <c r="X26" i="69"/>
  <c r="Y25" i="69"/>
  <c r="W24" i="69"/>
  <c r="U24" i="69"/>
  <c r="M24" i="69"/>
  <c r="L24" i="69"/>
  <c r="K24" i="69"/>
  <c r="J24" i="69"/>
  <c r="I24" i="69"/>
  <c r="H24" i="69"/>
  <c r="G24" i="69"/>
  <c r="F24" i="69"/>
  <c r="E24" i="69"/>
  <c r="D24" i="69"/>
  <c r="C24" i="69"/>
  <c r="Y23" i="69"/>
  <c r="Y22" i="69"/>
  <c r="Y21" i="69"/>
  <c r="Y20" i="69"/>
  <c r="Y19" i="69"/>
  <c r="Y18" i="69"/>
  <c r="X17" i="69"/>
  <c r="W17" i="69"/>
  <c r="U17" i="69"/>
  <c r="M17" i="69"/>
  <c r="L17" i="69"/>
  <c r="K17" i="69"/>
  <c r="J17" i="69"/>
  <c r="I17" i="69"/>
  <c r="H17" i="69"/>
  <c r="G17" i="69"/>
  <c r="F17" i="69"/>
  <c r="E17" i="69"/>
  <c r="D17" i="69"/>
  <c r="C17" i="69"/>
  <c r="Y16" i="69"/>
  <c r="Y15" i="69"/>
  <c r="Y14" i="69"/>
  <c r="Y13" i="69"/>
  <c r="Y12" i="69"/>
  <c r="X10" i="69"/>
  <c r="W10" i="69"/>
  <c r="U10" i="69"/>
  <c r="M10" i="69"/>
  <c r="L10" i="69"/>
  <c r="K10" i="69"/>
  <c r="J10" i="69"/>
  <c r="I10" i="69"/>
  <c r="H10" i="69"/>
  <c r="G10" i="69"/>
  <c r="F10" i="69"/>
  <c r="E10" i="69"/>
  <c r="D10" i="69"/>
  <c r="C10" i="69"/>
  <c r="Y7" i="69"/>
  <c r="Y88" i="67"/>
  <c r="X87" i="67"/>
  <c r="W87" i="67"/>
  <c r="U87" i="67"/>
  <c r="M87" i="67"/>
  <c r="L87" i="67"/>
  <c r="K87" i="67"/>
  <c r="J87" i="67"/>
  <c r="I87" i="67"/>
  <c r="H87" i="67"/>
  <c r="G87" i="67"/>
  <c r="F87" i="67"/>
  <c r="E87" i="67"/>
  <c r="D87" i="67"/>
  <c r="C87" i="67"/>
  <c r="Y86" i="67"/>
  <c r="Y85" i="67"/>
  <c r="Y84" i="67"/>
  <c r="Y83" i="67"/>
  <c r="Y82" i="67"/>
  <c r="Y81" i="67"/>
  <c r="Y80" i="67"/>
  <c r="Y79" i="67"/>
  <c r="Y78" i="67"/>
  <c r="Y77" i="67"/>
  <c r="X75" i="67"/>
  <c r="X74" i="67" s="1"/>
  <c r="W75" i="67"/>
  <c r="W74" i="67" s="1"/>
  <c r="U75" i="67"/>
  <c r="U74" i="67" s="1"/>
  <c r="M75" i="67"/>
  <c r="M74" i="67" s="1"/>
  <c r="L75" i="67"/>
  <c r="L74" i="67" s="1"/>
  <c r="K75" i="67"/>
  <c r="K74" i="67" s="1"/>
  <c r="J75" i="67"/>
  <c r="J74" i="67" s="1"/>
  <c r="I75" i="67"/>
  <c r="I74" i="67" s="1"/>
  <c r="H75" i="67"/>
  <c r="H74" i="67" s="1"/>
  <c r="G75" i="67"/>
  <c r="G74" i="67" s="1"/>
  <c r="F75" i="67"/>
  <c r="F74" i="67" s="1"/>
  <c r="E75" i="67"/>
  <c r="E74" i="67" s="1"/>
  <c r="D75" i="67"/>
  <c r="D74" i="67" s="1"/>
  <c r="C75" i="67"/>
  <c r="C74" i="67" s="1"/>
  <c r="Y73" i="67"/>
  <c r="Y72" i="67"/>
  <c r="Y71" i="67"/>
  <c r="Y70" i="67"/>
  <c r="X68" i="67"/>
  <c r="W68" i="67"/>
  <c r="U68" i="67"/>
  <c r="M68" i="67"/>
  <c r="L68" i="67"/>
  <c r="K68" i="67"/>
  <c r="J68" i="67"/>
  <c r="I68" i="67"/>
  <c r="H68" i="67"/>
  <c r="G68" i="67"/>
  <c r="F68" i="67"/>
  <c r="E68" i="67"/>
  <c r="D68" i="67"/>
  <c r="C68" i="67"/>
  <c r="Y38" i="67"/>
  <c r="Y37" i="67"/>
  <c r="Y36" i="67"/>
  <c r="Y35" i="67"/>
  <c r="Y34" i="67"/>
  <c r="Y33" i="67"/>
  <c r="Y32" i="67"/>
  <c r="Y31" i="67"/>
  <c r="Y30" i="67"/>
  <c r="X29" i="67"/>
  <c r="W29" i="67"/>
  <c r="U29" i="67"/>
  <c r="M29" i="67"/>
  <c r="L29" i="67"/>
  <c r="K29" i="67"/>
  <c r="J29" i="67"/>
  <c r="I29" i="67"/>
  <c r="H29" i="67"/>
  <c r="G29" i="67"/>
  <c r="F29" i="67"/>
  <c r="E29" i="67"/>
  <c r="D29" i="67"/>
  <c r="C29" i="67"/>
  <c r="X26" i="67"/>
  <c r="Y25" i="67"/>
  <c r="W24" i="67"/>
  <c r="U24" i="67"/>
  <c r="M24" i="67"/>
  <c r="L24" i="67"/>
  <c r="K24" i="67"/>
  <c r="J24" i="67"/>
  <c r="I24" i="67"/>
  <c r="H24" i="67"/>
  <c r="G24" i="67"/>
  <c r="F24" i="67"/>
  <c r="E24" i="67"/>
  <c r="D24" i="67"/>
  <c r="C24" i="67"/>
  <c r="Y23" i="67"/>
  <c r="Y22" i="67"/>
  <c r="Y21" i="67"/>
  <c r="Y20" i="67"/>
  <c r="Y19" i="67"/>
  <c r="X17" i="67"/>
  <c r="W17" i="67"/>
  <c r="U17" i="67"/>
  <c r="M17" i="67"/>
  <c r="L17" i="67"/>
  <c r="K17" i="67"/>
  <c r="J17" i="67"/>
  <c r="I17" i="67"/>
  <c r="H17" i="67"/>
  <c r="G17" i="67"/>
  <c r="F17" i="67"/>
  <c r="E17" i="67"/>
  <c r="D17" i="67"/>
  <c r="C17" i="67"/>
  <c r="Y16" i="67"/>
  <c r="Y15" i="67"/>
  <c r="Y14" i="67"/>
  <c r="Y13" i="67"/>
  <c r="Y12" i="67"/>
  <c r="X10" i="67"/>
  <c r="W10" i="67"/>
  <c r="U10" i="67"/>
  <c r="M10" i="67"/>
  <c r="L10" i="67"/>
  <c r="K10" i="67"/>
  <c r="J10" i="67"/>
  <c r="I10" i="67"/>
  <c r="H10" i="67"/>
  <c r="G10" i="67"/>
  <c r="F10" i="67"/>
  <c r="E10" i="67"/>
  <c r="D10" i="67"/>
  <c r="C10" i="67"/>
  <c r="Y7" i="67"/>
  <c r="Y88" i="68"/>
  <c r="X87" i="68"/>
  <c r="W87" i="68"/>
  <c r="U87" i="68"/>
  <c r="M87" i="68"/>
  <c r="L87" i="68"/>
  <c r="K87" i="68"/>
  <c r="J87" i="68"/>
  <c r="I87" i="68"/>
  <c r="H87" i="68"/>
  <c r="G87" i="68"/>
  <c r="F87" i="68"/>
  <c r="E87" i="68"/>
  <c r="D87" i="68"/>
  <c r="C87" i="68"/>
  <c r="Y86" i="68"/>
  <c r="Y85" i="68"/>
  <c r="Y84" i="68"/>
  <c r="Y83" i="68"/>
  <c r="Y82" i="68"/>
  <c r="Y81" i="68"/>
  <c r="Y80" i="68"/>
  <c r="Y79" i="68"/>
  <c r="Y78" i="68"/>
  <c r="Y77" i="68"/>
  <c r="X75" i="68"/>
  <c r="X74" i="68" s="1"/>
  <c r="W75" i="68"/>
  <c r="W74" i="68" s="1"/>
  <c r="U75" i="68"/>
  <c r="U74" i="68" s="1"/>
  <c r="M75" i="68"/>
  <c r="M74" i="68" s="1"/>
  <c r="L75" i="68"/>
  <c r="L74" i="68" s="1"/>
  <c r="K75" i="68"/>
  <c r="K74" i="68" s="1"/>
  <c r="J75" i="68"/>
  <c r="J74" i="68" s="1"/>
  <c r="I75" i="68"/>
  <c r="I74" i="68" s="1"/>
  <c r="H75" i="68"/>
  <c r="H74" i="68" s="1"/>
  <c r="G75" i="68"/>
  <c r="G74" i="68" s="1"/>
  <c r="F75" i="68"/>
  <c r="F74" i="68" s="1"/>
  <c r="E75" i="68"/>
  <c r="E74" i="68" s="1"/>
  <c r="D75" i="68"/>
  <c r="D74" i="68" s="1"/>
  <c r="C75" i="68"/>
  <c r="C74" i="68" s="1"/>
  <c r="Y73" i="68"/>
  <c r="Y72" i="68"/>
  <c r="Y71" i="68"/>
  <c r="Y70" i="68"/>
  <c r="X68" i="68"/>
  <c r="W68" i="68"/>
  <c r="U68" i="68"/>
  <c r="M68" i="68"/>
  <c r="L68" i="68"/>
  <c r="K68" i="68"/>
  <c r="J68" i="68"/>
  <c r="I68" i="68"/>
  <c r="H68" i="68"/>
  <c r="G68" i="68"/>
  <c r="F68" i="68"/>
  <c r="E68" i="68"/>
  <c r="D68" i="68"/>
  <c r="C68" i="68"/>
  <c r="Y38" i="68"/>
  <c r="Y37" i="68"/>
  <c r="Y36" i="68"/>
  <c r="Y35" i="68"/>
  <c r="Y34" i="68"/>
  <c r="Y33" i="68"/>
  <c r="Y32" i="68"/>
  <c r="Y31" i="68"/>
  <c r="X29" i="68"/>
  <c r="W29" i="68"/>
  <c r="U29" i="68"/>
  <c r="M29" i="68"/>
  <c r="L29" i="68"/>
  <c r="K29" i="68"/>
  <c r="J29" i="68"/>
  <c r="I29" i="68"/>
  <c r="H29" i="68"/>
  <c r="G29" i="68"/>
  <c r="F29" i="68"/>
  <c r="E29" i="68"/>
  <c r="D29" i="68"/>
  <c r="C29" i="68"/>
  <c r="X26" i="68"/>
  <c r="Y25" i="68"/>
  <c r="W24" i="68"/>
  <c r="U24" i="68"/>
  <c r="M24" i="68"/>
  <c r="L24" i="68"/>
  <c r="K24" i="68"/>
  <c r="J24" i="68"/>
  <c r="I24" i="68"/>
  <c r="H24" i="68"/>
  <c r="G24" i="68"/>
  <c r="F24" i="68"/>
  <c r="E24" i="68"/>
  <c r="D24" i="68"/>
  <c r="C24" i="68"/>
  <c r="Y23" i="68"/>
  <c r="Y22" i="68"/>
  <c r="Y21" i="68"/>
  <c r="Y20" i="68"/>
  <c r="Y19" i="68"/>
  <c r="X17" i="68"/>
  <c r="W17" i="68"/>
  <c r="U17" i="68"/>
  <c r="M17" i="68"/>
  <c r="L17" i="68"/>
  <c r="K17" i="68"/>
  <c r="J17" i="68"/>
  <c r="I17" i="68"/>
  <c r="H17" i="68"/>
  <c r="G17" i="68"/>
  <c r="F17" i="68"/>
  <c r="E17" i="68"/>
  <c r="D17" i="68"/>
  <c r="C17" i="68"/>
  <c r="Y16" i="68"/>
  <c r="Y15" i="68"/>
  <c r="Y14" i="68"/>
  <c r="Y13" i="68"/>
  <c r="Y12" i="68"/>
  <c r="X10" i="68"/>
  <c r="W10" i="68"/>
  <c r="U10" i="68"/>
  <c r="M10" i="68"/>
  <c r="L10" i="68"/>
  <c r="K10" i="68"/>
  <c r="J10" i="68"/>
  <c r="I10" i="68"/>
  <c r="H10" i="68"/>
  <c r="G10" i="68"/>
  <c r="F10" i="68"/>
  <c r="E10" i="68"/>
  <c r="D10" i="68"/>
  <c r="C10" i="68"/>
  <c r="Y7" i="68"/>
  <c r="Y88" i="66"/>
  <c r="X87" i="66"/>
  <c r="W87" i="66"/>
  <c r="U87" i="66"/>
  <c r="M87" i="66"/>
  <c r="L87" i="66"/>
  <c r="K87" i="66"/>
  <c r="J87" i="66"/>
  <c r="I87" i="66"/>
  <c r="H87" i="66"/>
  <c r="G87" i="66"/>
  <c r="F87" i="66"/>
  <c r="E87" i="66"/>
  <c r="D87" i="66"/>
  <c r="C87" i="66"/>
  <c r="Y86" i="66"/>
  <c r="Y85" i="66"/>
  <c r="Y84" i="66"/>
  <c r="Y83" i="66"/>
  <c r="Y82" i="66"/>
  <c r="Y81" i="66"/>
  <c r="Y80" i="66"/>
  <c r="Y79" i="66"/>
  <c r="Y78" i="66"/>
  <c r="Y77" i="66"/>
  <c r="Y76" i="66"/>
  <c r="X75" i="66"/>
  <c r="X74" i="66" s="1"/>
  <c r="W75" i="66"/>
  <c r="W74" i="66" s="1"/>
  <c r="U75" i="66"/>
  <c r="U74" i="66" s="1"/>
  <c r="M75" i="66"/>
  <c r="M74" i="66" s="1"/>
  <c r="L75" i="66"/>
  <c r="L74" i="66" s="1"/>
  <c r="K75" i="66"/>
  <c r="K74" i="66" s="1"/>
  <c r="J75" i="66"/>
  <c r="J74" i="66" s="1"/>
  <c r="I75" i="66"/>
  <c r="I74" i="66" s="1"/>
  <c r="H75" i="66"/>
  <c r="H74" i="66" s="1"/>
  <c r="G75" i="66"/>
  <c r="G74" i="66" s="1"/>
  <c r="F75" i="66"/>
  <c r="F74" i="66" s="1"/>
  <c r="E75" i="66"/>
  <c r="E74" i="66" s="1"/>
  <c r="D75" i="66"/>
  <c r="D74" i="66" s="1"/>
  <c r="C75" i="66"/>
  <c r="C74" i="66" s="1"/>
  <c r="Y73" i="66"/>
  <c r="Y72" i="66"/>
  <c r="Y71" i="66"/>
  <c r="Y70" i="66"/>
  <c r="Y69" i="66"/>
  <c r="X68" i="66"/>
  <c r="W68" i="66"/>
  <c r="U68" i="66"/>
  <c r="M68" i="66"/>
  <c r="L68" i="66"/>
  <c r="K68" i="66"/>
  <c r="J68" i="66"/>
  <c r="I68" i="66"/>
  <c r="H68" i="66"/>
  <c r="G68" i="66"/>
  <c r="F68" i="66"/>
  <c r="E68" i="66"/>
  <c r="D68" i="66"/>
  <c r="C68" i="66"/>
  <c r="Y38" i="66"/>
  <c r="Y37" i="66"/>
  <c r="Y36" i="66"/>
  <c r="Y35" i="66"/>
  <c r="Y34" i="66"/>
  <c r="Y33" i="66"/>
  <c r="Y32" i="66"/>
  <c r="Y31" i="66"/>
  <c r="X29" i="66"/>
  <c r="W29" i="66"/>
  <c r="U29" i="66"/>
  <c r="M29" i="66"/>
  <c r="L29" i="66"/>
  <c r="K29" i="66"/>
  <c r="J29" i="66"/>
  <c r="I29" i="66"/>
  <c r="H29" i="66"/>
  <c r="G29" i="66"/>
  <c r="F29" i="66"/>
  <c r="E29" i="66"/>
  <c r="D29" i="66"/>
  <c r="C29" i="66"/>
  <c r="X26" i="66"/>
  <c r="Y25" i="66"/>
  <c r="W24" i="66"/>
  <c r="U24" i="66"/>
  <c r="M24" i="66"/>
  <c r="L24" i="66"/>
  <c r="K24" i="66"/>
  <c r="J24" i="66"/>
  <c r="I24" i="66"/>
  <c r="H24" i="66"/>
  <c r="G24" i="66"/>
  <c r="F24" i="66"/>
  <c r="E24" i="66"/>
  <c r="D24" i="66"/>
  <c r="C24" i="66"/>
  <c r="Y23" i="66"/>
  <c r="Y22" i="66"/>
  <c r="Y21" i="66"/>
  <c r="Y20" i="66"/>
  <c r="Y19" i="66"/>
  <c r="Y18" i="66"/>
  <c r="X17" i="66"/>
  <c r="W17" i="66"/>
  <c r="U17" i="66"/>
  <c r="M17" i="66"/>
  <c r="L17" i="66"/>
  <c r="K17" i="66"/>
  <c r="J17" i="66"/>
  <c r="I17" i="66"/>
  <c r="H17" i="66"/>
  <c r="G17" i="66"/>
  <c r="F17" i="66"/>
  <c r="E17" i="66"/>
  <c r="D17" i="66"/>
  <c r="C17" i="66"/>
  <c r="Y16" i="66"/>
  <c r="Y15" i="66"/>
  <c r="Y14" i="66"/>
  <c r="Y13" i="66"/>
  <c r="Y12" i="66"/>
  <c r="X10" i="66"/>
  <c r="W10" i="66"/>
  <c r="U10" i="66"/>
  <c r="M10" i="66"/>
  <c r="L10" i="66"/>
  <c r="K10" i="66"/>
  <c r="J10" i="66"/>
  <c r="I10" i="66"/>
  <c r="H10" i="66"/>
  <c r="G10" i="66"/>
  <c r="F10" i="66"/>
  <c r="E10" i="66"/>
  <c r="D10" i="66"/>
  <c r="C10" i="66"/>
  <c r="Y7" i="66"/>
  <c r="Y88" i="65"/>
  <c r="X87" i="65"/>
  <c r="W87" i="65"/>
  <c r="U87" i="65"/>
  <c r="M87" i="65"/>
  <c r="L87" i="65"/>
  <c r="K87" i="65"/>
  <c r="J87" i="65"/>
  <c r="I87" i="65"/>
  <c r="H87" i="65"/>
  <c r="G87" i="65"/>
  <c r="F87" i="65"/>
  <c r="E87" i="65"/>
  <c r="D87" i="65"/>
  <c r="C87" i="65"/>
  <c r="Y86" i="65"/>
  <c r="Y85" i="65"/>
  <c r="Y84" i="65"/>
  <c r="Y83" i="65"/>
  <c r="Y82" i="65"/>
  <c r="Y81" i="65"/>
  <c r="Y80" i="65"/>
  <c r="Y79" i="65"/>
  <c r="Y78" i="65"/>
  <c r="Y77" i="65"/>
  <c r="X75" i="65"/>
  <c r="X74" i="65" s="1"/>
  <c r="W75" i="65"/>
  <c r="W74" i="65" s="1"/>
  <c r="U75" i="65"/>
  <c r="U74" i="65" s="1"/>
  <c r="M75" i="65"/>
  <c r="M74" i="65" s="1"/>
  <c r="L75" i="65"/>
  <c r="L74" i="65" s="1"/>
  <c r="K75" i="65"/>
  <c r="K74" i="65" s="1"/>
  <c r="J75" i="65"/>
  <c r="J74" i="65" s="1"/>
  <c r="I75" i="65"/>
  <c r="I74" i="65" s="1"/>
  <c r="H75" i="65"/>
  <c r="H74" i="65" s="1"/>
  <c r="G75" i="65"/>
  <c r="G74" i="65" s="1"/>
  <c r="F75" i="65"/>
  <c r="F74" i="65" s="1"/>
  <c r="E75" i="65"/>
  <c r="E74" i="65" s="1"/>
  <c r="D75" i="65"/>
  <c r="D74" i="65" s="1"/>
  <c r="C75" i="65"/>
  <c r="C74" i="65" s="1"/>
  <c r="Y73" i="65"/>
  <c r="Y72" i="65"/>
  <c r="Y71" i="65"/>
  <c r="Y70" i="65"/>
  <c r="X68" i="65"/>
  <c r="W68" i="65"/>
  <c r="U68" i="65"/>
  <c r="M68" i="65"/>
  <c r="L68" i="65"/>
  <c r="K68" i="65"/>
  <c r="J68" i="65"/>
  <c r="I68" i="65"/>
  <c r="H68" i="65"/>
  <c r="G68" i="65"/>
  <c r="F68" i="65"/>
  <c r="E68" i="65"/>
  <c r="D68" i="65"/>
  <c r="C68" i="65"/>
  <c r="X67" i="89"/>
  <c r="U66" i="89"/>
  <c r="W64" i="89"/>
  <c r="X63" i="89"/>
  <c r="U62" i="89"/>
  <c r="W60" i="89"/>
  <c r="X59" i="89"/>
  <c r="U58" i="89"/>
  <c r="W56" i="89"/>
  <c r="X55" i="89"/>
  <c r="U54" i="89"/>
  <c r="W51" i="89"/>
  <c r="X50" i="89"/>
  <c r="U49" i="89"/>
  <c r="W47" i="89"/>
  <c r="X46" i="89"/>
  <c r="U45" i="89"/>
  <c r="W43" i="89"/>
  <c r="X42" i="89"/>
  <c r="U41" i="89"/>
  <c r="Y38" i="65"/>
  <c r="Y37" i="65"/>
  <c r="Y36" i="65"/>
  <c r="Y35" i="65"/>
  <c r="Y34" i="65"/>
  <c r="Y33" i="65"/>
  <c r="Y32" i="65"/>
  <c r="Y31" i="65"/>
  <c r="X29" i="65"/>
  <c r="W29" i="65"/>
  <c r="U29" i="65"/>
  <c r="M29" i="65"/>
  <c r="L29" i="65"/>
  <c r="K29" i="65"/>
  <c r="J29" i="65"/>
  <c r="I29" i="65"/>
  <c r="H29" i="65"/>
  <c r="G29" i="65"/>
  <c r="F29" i="65"/>
  <c r="E29" i="65"/>
  <c r="D29" i="65"/>
  <c r="C29" i="65"/>
  <c r="X26" i="65"/>
  <c r="Y25" i="65"/>
  <c r="W24" i="65"/>
  <c r="U24" i="65"/>
  <c r="M24" i="65"/>
  <c r="L24" i="65"/>
  <c r="K24" i="65"/>
  <c r="J24" i="65"/>
  <c r="I24" i="65"/>
  <c r="H24" i="65"/>
  <c r="G24" i="65"/>
  <c r="F24" i="65"/>
  <c r="E24" i="65"/>
  <c r="D24" i="65"/>
  <c r="C24" i="65"/>
  <c r="Y23" i="65"/>
  <c r="Y22" i="65"/>
  <c r="Y21" i="65"/>
  <c r="Y20" i="65"/>
  <c r="Y19" i="65"/>
  <c r="X17" i="65"/>
  <c r="W17" i="65"/>
  <c r="U17" i="65"/>
  <c r="M17" i="65"/>
  <c r="L17" i="65"/>
  <c r="K17" i="65"/>
  <c r="J17" i="65"/>
  <c r="I17" i="65"/>
  <c r="H17" i="65"/>
  <c r="G17" i="65"/>
  <c r="F17" i="65"/>
  <c r="E17" i="65"/>
  <c r="D17" i="65"/>
  <c r="C17" i="65"/>
  <c r="Y16" i="65"/>
  <c r="Y15" i="65"/>
  <c r="Y14" i="65"/>
  <c r="Y13" i="65"/>
  <c r="Y12" i="65"/>
  <c r="X10" i="65"/>
  <c r="W10" i="65"/>
  <c r="U10" i="65"/>
  <c r="M10" i="65"/>
  <c r="L10" i="65"/>
  <c r="K10" i="65"/>
  <c r="J10" i="65"/>
  <c r="I10" i="65"/>
  <c r="H10" i="65"/>
  <c r="G10" i="65"/>
  <c r="F10" i="65"/>
  <c r="E10" i="65"/>
  <c r="D10" i="65"/>
  <c r="C10" i="65"/>
  <c r="Y7" i="65"/>
  <c r="Y88" i="7"/>
  <c r="X87" i="7"/>
  <c r="W87" i="7"/>
  <c r="U87" i="7"/>
  <c r="M87" i="7"/>
  <c r="L87" i="7"/>
  <c r="K87" i="7"/>
  <c r="J87" i="7"/>
  <c r="I87" i="7"/>
  <c r="H87" i="7"/>
  <c r="G87" i="7"/>
  <c r="F87" i="7"/>
  <c r="E87" i="7"/>
  <c r="D87" i="7"/>
  <c r="C87" i="7"/>
  <c r="Y86" i="7"/>
  <c r="Y85" i="7"/>
  <c r="Y84" i="7"/>
  <c r="Y83" i="7"/>
  <c r="Y82" i="7"/>
  <c r="Y81" i="7"/>
  <c r="Y80" i="7"/>
  <c r="Y79" i="7"/>
  <c r="Y78" i="7"/>
  <c r="Y77" i="7"/>
  <c r="X75" i="7"/>
  <c r="X74" i="7" s="1"/>
  <c r="W75" i="7"/>
  <c r="W74" i="7" s="1"/>
  <c r="U75" i="7"/>
  <c r="U74" i="7" s="1"/>
  <c r="M75" i="7"/>
  <c r="M74" i="7" s="1"/>
  <c r="L75" i="7"/>
  <c r="L74" i="7" s="1"/>
  <c r="K75" i="7"/>
  <c r="K74" i="7" s="1"/>
  <c r="J75" i="7"/>
  <c r="J74" i="7" s="1"/>
  <c r="I75" i="7"/>
  <c r="I74" i="7" s="1"/>
  <c r="H75" i="7"/>
  <c r="H74" i="7" s="1"/>
  <c r="G75" i="7"/>
  <c r="G74" i="7" s="1"/>
  <c r="F75" i="7"/>
  <c r="F74" i="7" s="1"/>
  <c r="E75" i="7"/>
  <c r="E74" i="7" s="1"/>
  <c r="D75" i="7"/>
  <c r="D74" i="7" s="1"/>
  <c r="C75" i="7"/>
  <c r="C74" i="7" s="1"/>
  <c r="Y73" i="7"/>
  <c r="Y72" i="7"/>
  <c r="Y71" i="7"/>
  <c r="Y70" i="7"/>
  <c r="X68" i="7"/>
  <c r="W68" i="7"/>
  <c r="U68" i="7"/>
  <c r="M68" i="7"/>
  <c r="L68" i="7"/>
  <c r="K68" i="7"/>
  <c r="J68" i="7"/>
  <c r="I68" i="7"/>
  <c r="H68" i="7"/>
  <c r="G68" i="7"/>
  <c r="F68" i="7"/>
  <c r="E68" i="7"/>
  <c r="D68" i="7"/>
  <c r="C68" i="7"/>
  <c r="Y38" i="7"/>
  <c r="Y37" i="7"/>
  <c r="Y36" i="7"/>
  <c r="Y35" i="7"/>
  <c r="Y34" i="7"/>
  <c r="Y33" i="7"/>
  <c r="Y32" i="7"/>
  <c r="Y31" i="7"/>
  <c r="Y30" i="7"/>
  <c r="X29" i="7"/>
  <c r="W29" i="7"/>
  <c r="U29" i="7"/>
  <c r="M29" i="7"/>
  <c r="L29" i="7"/>
  <c r="K29" i="7"/>
  <c r="J29" i="7"/>
  <c r="I29" i="7"/>
  <c r="H29" i="7"/>
  <c r="G29" i="7"/>
  <c r="F29" i="7"/>
  <c r="E29" i="7"/>
  <c r="D29" i="7"/>
  <c r="C29" i="7"/>
  <c r="X26" i="7"/>
  <c r="Y25" i="7"/>
  <c r="W24" i="7"/>
  <c r="U24" i="7"/>
  <c r="M24" i="7"/>
  <c r="L24" i="7"/>
  <c r="K24" i="7"/>
  <c r="J24" i="7"/>
  <c r="I24" i="7"/>
  <c r="H24" i="7"/>
  <c r="G24" i="7"/>
  <c r="F24" i="7"/>
  <c r="E24" i="7"/>
  <c r="D24" i="7"/>
  <c r="C24" i="7"/>
  <c r="Y23" i="7"/>
  <c r="Y22" i="7"/>
  <c r="Y21" i="7"/>
  <c r="Y20" i="7"/>
  <c r="Y19" i="7"/>
  <c r="X17" i="7"/>
  <c r="W17" i="7"/>
  <c r="U17" i="7"/>
  <c r="M17" i="7"/>
  <c r="L17" i="7"/>
  <c r="K17" i="7"/>
  <c r="J17" i="7"/>
  <c r="I17" i="7"/>
  <c r="H17" i="7"/>
  <c r="G17" i="7"/>
  <c r="F17" i="7"/>
  <c r="E17" i="7"/>
  <c r="D17" i="7"/>
  <c r="C17" i="7"/>
  <c r="Y16" i="7"/>
  <c r="Y15" i="7"/>
  <c r="Y14" i="7"/>
  <c r="Y13" i="7"/>
  <c r="Y12" i="7"/>
  <c r="X10" i="7"/>
  <c r="W10" i="7"/>
  <c r="U10" i="7"/>
  <c r="M10" i="7"/>
  <c r="L10" i="7"/>
  <c r="K10" i="7"/>
  <c r="J10" i="7"/>
  <c r="I10" i="7"/>
  <c r="H10" i="7"/>
  <c r="G10" i="7"/>
  <c r="F10" i="7"/>
  <c r="E10" i="7"/>
  <c r="D10" i="7"/>
  <c r="C10" i="7"/>
  <c r="Y7" i="7"/>
  <c r="Y88" i="11"/>
  <c r="X87" i="11"/>
  <c r="W87" i="11"/>
  <c r="U87" i="11"/>
  <c r="M87" i="11"/>
  <c r="L87" i="11"/>
  <c r="K87" i="11"/>
  <c r="J87" i="11"/>
  <c r="I87" i="11"/>
  <c r="H87" i="11"/>
  <c r="G87" i="11"/>
  <c r="F87" i="11"/>
  <c r="E87" i="11"/>
  <c r="D87" i="11"/>
  <c r="C87" i="11"/>
  <c r="Y86" i="11"/>
  <c r="Y85" i="11"/>
  <c r="Y84" i="11"/>
  <c r="Y83" i="11"/>
  <c r="Y82" i="11"/>
  <c r="Y81" i="11"/>
  <c r="Y80" i="11"/>
  <c r="Y79" i="11"/>
  <c r="Y78" i="11"/>
  <c r="Y77" i="11"/>
  <c r="X75" i="11"/>
  <c r="X74" i="11" s="1"/>
  <c r="W75" i="11"/>
  <c r="W74" i="11" s="1"/>
  <c r="U75" i="11"/>
  <c r="U74" i="11" s="1"/>
  <c r="M75" i="11"/>
  <c r="M74" i="11" s="1"/>
  <c r="L75" i="11"/>
  <c r="L74" i="11" s="1"/>
  <c r="K75" i="11"/>
  <c r="K74" i="11" s="1"/>
  <c r="J75" i="11"/>
  <c r="J74" i="11" s="1"/>
  <c r="I75" i="11"/>
  <c r="I74" i="11" s="1"/>
  <c r="H75" i="11"/>
  <c r="H74" i="11" s="1"/>
  <c r="G75" i="11"/>
  <c r="G74" i="11" s="1"/>
  <c r="F75" i="11"/>
  <c r="F74" i="11" s="1"/>
  <c r="E75" i="11"/>
  <c r="E74" i="11" s="1"/>
  <c r="D75" i="11"/>
  <c r="D74" i="11" s="1"/>
  <c r="C75" i="11"/>
  <c r="C74" i="11" s="1"/>
  <c r="Y73" i="11"/>
  <c r="Y72" i="11"/>
  <c r="Y71" i="11"/>
  <c r="Y70" i="11"/>
  <c r="X68" i="11"/>
  <c r="W68" i="11"/>
  <c r="U68" i="11"/>
  <c r="M68" i="11"/>
  <c r="L68" i="11"/>
  <c r="K68" i="11"/>
  <c r="J68" i="11"/>
  <c r="I68" i="11"/>
  <c r="H68" i="11"/>
  <c r="G68" i="11"/>
  <c r="F68" i="11"/>
  <c r="E68" i="11"/>
  <c r="D68" i="11"/>
  <c r="C68" i="11"/>
  <c r="Y38" i="11"/>
  <c r="Y37" i="11"/>
  <c r="Y36" i="11"/>
  <c r="Y35" i="11"/>
  <c r="Y34" i="11"/>
  <c r="Y33" i="11"/>
  <c r="Y32" i="11"/>
  <c r="Y31" i="11"/>
  <c r="X29" i="11"/>
  <c r="W29" i="11"/>
  <c r="U29" i="11"/>
  <c r="M29" i="11"/>
  <c r="L29" i="11"/>
  <c r="K29" i="11"/>
  <c r="J29" i="11"/>
  <c r="I29" i="11"/>
  <c r="H29" i="11"/>
  <c r="G29" i="11"/>
  <c r="F29" i="11"/>
  <c r="E29" i="11"/>
  <c r="D29" i="11"/>
  <c r="C29" i="11"/>
  <c r="X26" i="11"/>
  <c r="Y25" i="11"/>
  <c r="W24" i="11"/>
  <c r="U24" i="11"/>
  <c r="M24" i="11"/>
  <c r="L24" i="11"/>
  <c r="K24" i="11"/>
  <c r="J24" i="11"/>
  <c r="I24" i="11"/>
  <c r="H24" i="11"/>
  <c r="G24" i="11"/>
  <c r="F24" i="11"/>
  <c r="E24" i="11"/>
  <c r="D24" i="11"/>
  <c r="C24" i="11"/>
  <c r="Y23" i="11"/>
  <c r="Y22" i="11"/>
  <c r="Y21" i="11"/>
  <c r="Y20" i="11"/>
  <c r="Y19" i="11"/>
  <c r="X17" i="11"/>
  <c r="W17" i="11"/>
  <c r="U17" i="11"/>
  <c r="M17" i="11"/>
  <c r="L17" i="11"/>
  <c r="K17" i="11"/>
  <c r="J17" i="11"/>
  <c r="I17" i="11"/>
  <c r="H17" i="11"/>
  <c r="G17" i="11"/>
  <c r="F17" i="11"/>
  <c r="E17" i="11"/>
  <c r="D17" i="11"/>
  <c r="C17" i="11"/>
  <c r="Y16" i="11"/>
  <c r="Y15" i="11"/>
  <c r="Y14" i="11"/>
  <c r="Y13" i="11"/>
  <c r="Y12" i="11"/>
  <c r="X10" i="11"/>
  <c r="W10" i="11"/>
  <c r="U10" i="11"/>
  <c r="M10" i="11"/>
  <c r="L10" i="11"/>
  <c r="K10" i="11"/>
  <c r="J10" i="11"/>
  <c r="I10" i="11"/>
  <c r="H10" i="11"/>
  <c r="G10" i="11"/>
  <c r="F10" i="11"/>
  <c r="E10" i="11"/>
  <c r="D10" i="11"/>
  <c r="C10" i="11"/>
  <c r="Y7" i="11"/>
  <c r="Y88" i="12"/>
  <c r="X87" i="12"/>
  <c r="W87" i="12"/>
  <c r="U87" i="12"/>
  <c r="M87" i="12"/>
  <c r="L87" i="12"/>
  <c r="K87" i="12"/>
  <c r="J87" i="12"/>
  <c r="I87" i="12"/>
  <c r="H87" i="12"/>
  <c r="G87" i="12"/>
  <c r="F87" i="12"/>
  <c r="E87" i="12"/>
  <c r="D87" i="12"/>
  <c r="C87" i="12"/>
  <c r="Y86" i="12"/>
  <c r="Y85" i="12"/>
  <c r="Y84" i="12"/>
  <c r="Y83" i="12"/>
  <c r="Y82" i="12"/>
  <c r="Y81" i="12"/>
  <c r="Y80" i="12"/>
  <c r="Y79" i="12"/>
  <c r="Y78" i="12"/>
  <c r="Y77" i="12"/>
  <c r="Y76" i="12"/>
  <c r="X75" i="12"/>
  <c r="X74" i="12" s="1"/>
  <c r="W75" i="12"/>
  <c r="W74" i="12" s="1"/>
  <c r="U75" i="12"/>
  <c r="U74" i="12" s="1"/>
  <c r="M75" i="12"/>
  <c r="M74" i="12" s="1"/>
  <c r="L75" i="12"/>
  <c r="L74" i="12" s="1"/>
  <c r="K75" i="12"/>
  <c r="K74" i="12" s="1"/>
  <c r="J75" i="12"/>
  <c r="J74" i="12" s="1"/>
  <c r="I75" i="12"/>
  <c r="I74" i="12" s="1"/>
  <c r="H75" i="12"/>
  <c r="H74" i="12" s="1"/>
  <c r="G75" i="12"/>
  <c r="G74" i="12" s="1"/>
  <c r="F75" i="12"/>
  <c r="F74" i="12" s="1"/>
  <c r="E75" i="12"/>
  <c r="E74" i="12" s="1"/>
  <c r="D75" i="12"/>
  <c r="D74" i="12" s="1"/>
  <c r="C75" i="12"/>
  <c r="C74" i="12" s="1"/>
  <c r="Y73" i="12"/>
  <c r="Y72" i="12"/>
  <c r="Y71" i="12"/>
  <c r="Y70" i="12"/>
  <c r="Y69" i="12"/>
  <c r="X68" i="12"/>
  <c r="W68" i="12"/>
  <c r="U68" i="12"/>
  <c r="M68" i="12"/>
  <c r="L68" i="12"/>
  <c r="K68" i="12"/>
  <c r="J68" i="12"/>
  <c r="I68" i="12"/>
  <c r="H68" i="12"/>
  <c r="G68" i="12"/>
  <c r="F68" i="12"/>
  <c r="E68" i="12"/>
  <c r="D68" i="12"/>
  <c r="C68" i="12"/>
  <c r="Y38" i="12"/>
  <c r="Y37" i="12"/>
  <c r="Y36" i="12"/>
  <c r="Y35" i="12"/>
  <c r="Y34" i="12"/>
  <c r="Y33" i="12"/>
  <c r="Y32" i="12"/>
  <c r="Y31" i="12"/>
  <c r="Y30" i="12"/>
  <c r="X29" i="12"/>
  <c r="W29" i="12"/>
  <c r="U29" i="12"/>
  <c r="M29" i="12"/>
  <c r="L29" i="12"/>
  <c r="K29" i="12"/>
  <c r="J29" i="12"/>
  <c r="I29" i="12"/>
  <c r="H29" i="12"/>
  <c r="G29" i="12"/>
  <c r="F29" i="12"/>
  <c r="E29" i="12"/>
  <c r="D29" i="12"/>
  <c r="C29" i="12"/>
  <c r="X26" i="12"/>
  <c r="Y25" i="12"/>
  <c r="W24" i="12"/>
  <c r="U24" i="12"/>
  <c r="M24" i="12"/>
  <c r="L24" i="12"/>
  <c r="K24" i="12"/>
  <c r="J24" i="12"/>
  <c r="I24" i="12"/>
  <c r="H24" i="12"/>
  <c r="G24" i="12"/>
  <c r="F24" i="12"/>
  <c r="E24" i="12"/>
  <c r="D24" i="12"/>
  <c r="C24" i="12"/>
  <c r="Y23" i="12"/>
  <c r="Y22" i="12"/>
  <c r="Y21" i="12"/>
  <c r="Y20" i="12"/>
  <c r="Y19" i="12"/>
  <c r="X17" i="12"/>
  <c r="W17" i="12"/>
  <c r="U17" i="12"/>
  <c r="M17" i="12"/>
  <c r="L17" i="12"/>
  <c r="K17" i="12"/>
  <c r="J17" i="12"/>
  <c r="I17" i="12"/>
  <c r="H17" i="12"/>
  <c r="G17" i="12"/>
  <c r="F17" i="12"/>
  <c r="E17" i="12"/>
  <c r="D17" i="12"/>
  <c r="C17" i="12"/>
  <c r="Y16" i="12"/>
  <c r="Y15" i="12"/>
  <c r="Y14" i="12"/>
  <c r="Y13" i="12"/>
  <c r="Y12" i="12"/>
  <c r="Y11" i="12"/>
  <c r="X10" i="12"/>
  <c r="W10" i="12"/>
  <c r="U10" i="12"/>
  <c r="M10" i="12"/>
  <c r="L10" i="12"/>
  <c r="K10" i="12"/>
  <c r="J10" i="12"/>
  <c r="I10" i="12"/>
  <c r="H10" i="12"/>
  <c r="G10" i="12"/>
  <c r="F10" i="12"/>
  <c r="E10" i="12"/>
  <c r="D10" i="12"/>
  <c r="C10" i="12"/>
  <c r="Y7" i="12"/>
  <c r="Y88" i="9"/>
  <c r="X87" i="9"/>
  <c r="W87" i="9"/>
  <c r="U87" i="9"/>
  <c r="M87" i="9"/>
  <c r="L87" i="9"/>
  <c r="K87" i="9"/>
  <c r="J87" i="9"/>
  <c r="I87" i="9"/>
  <c r="H87" i="9"/>
  <c r="G87" i="9"/>
  <c r="F87" i="9"/>
  <c r="E87" i="9"/>
  <c r="D87" i="9"/>
  <c r="C87" i="9"/>
  <c r="Y86" i="9"/>
  <c r="Y85" i="9"/>
  <c r="Y84" i="9"/>
  <c r="Y83" i="9"/>
  <c r="Y82" i="9"/>
  <c r="Y81" i="9"/>
  <c r="Y80" i="9"/>
  <c r="Y79" i="9"/>
  <c r="Y78" i="9"/>
  <c r="Y77" i="9"/>
  <c r="Y76" i="9"/>
  <c r="X75" i="9"/>
  <c r="X74" i="9" s="1"/>
  <c r="W75" i="9"/>
  <c r="W74" i="9" s="1"/>
  <c r="U75" i="9"/>
  <c r="U74" i="9" s="1"/>
  <c r="M75" i="9"/>
  <c r="M74" i="9" s="1"/>
  <c r="L75" i="9"/>
  <c r="L74" i="9" s="1"/>
  <c r="K75" i="9"/>
  <c r="K74" i="9" s="1"/>
  <c r="J75" i="9"/>
  <c r="J74" i="9" s="1"/>
  <c r="I75" i="9"/>
  <c r="I74" i="9" s="1"/>
  <c r="H75" i="9"/>
  <c r="H74" i="9" s="1"/>
  <c r="G75" i="9"/>
  <c r="G74" i="9" s="1"/>
  <c r="F75" i="9"/>
  <c r="F74" i="9" s="1"/>
  <c r="E75" i="9"/>
  <c r="E74" i="9" s="1"/>
  <c r="D75" i="9"/>
  <c r="D74" i="9" s="1"/>
  <c r="C75" i="9"/>
  <c r="C74" i="9" s="1"/>
  <c r="Y73" i="9"/>
  <c r="Y72" i="9"/>
  <c r="Y71" i="9"/>
  <c r="Y70" i="9"/>
  <c r="Y69" i="9"/>
  <c r="X68" i="9"/>
  <c r="W68" i="9"/>
  <c r="U68" i="9"/>
  <c r="M68" i="9"/>
  <c r="L68" i="9"/>
  <c r="K68" i="9"/>
  <c r="J68" i="9"/>
  <c r="I68" i="9"/>
  <c r="H68" i="9"/>
  <c r="G68" i="9"/>
  <c r="F68" i="9"/>
  <c r="E68" i="9"/>
  <c r="D68" i="9"/>
  <c r="C68" i="9"/>
  <c r="Y38" i="9"/>
  <c r="Y37" i="9"/>
  <c r="Y36" i="9"/>
  <c r="Y35" i="9"/>
  <c r="Y34" i="9"/>
  <c r="Y33" i="9"/>
  <c r="Y32" i="9"/>
  <c r="Y31" i="9"/>
  <c r="X29" i="9"/>
  <c r="W29" i="9"/>
  <c r="U29" i="9"/>
  <c r="M29" i="9"/>
  <c r="L29" i="9"/>
  <c r="K29" i="9"/>
  <c r="J29" i="9"/>
  <c r="I29" i="9"/>
  <c r="H29" i="9"/>
  <c r="G29" i="9"/>
  <c r="F29" i="9"/>
  <c r="E29" i="9"/>
  <c r="D29" i="9"/>
  <c r="C29" i="9"/>
  <c r="X26" i="9"/>
  <c r="Y25" i="9"/>
  <c r="W24" i="9"/>
  <c r="U24" i="9"/>
  <c r="M24" i="9"/>
  <c r="L24" i="9"/>
  <c r="K24" i="9"/>
  <c r="J24" i="9"/>
  <c r="I24" i="9"/>
  <c r="H24" i="9"/>
  <c r="G24" i="9"/>
  <c r="F24" i="9"/>
  <c r="E24" i="9"/>
  <c r="D24" i="9"/>
  <c r="C24" i="9"/>
  <c r="Y23" i="9"/>
  <c r="Y22" i="9"/>
  <c r="Y21" i="9"/>
  <c r="Y20" i="9"/>
  <c r="Y19" i="9"/>
  <c r="Y18" i="9"/>
  <c r="X17" i="9"/>
  <c r="W17" i="9"/>
  <c r="U17" i="9"/>
  <c r="M17" i="9"/>
  <c r="L17" i="9"/>
  <c r="K17" i="9"/>
  <c r="J17" i="9"/>
  <c r="I17" i="9"/>
  <c r="H17" i="9"/>
  <c r="G17" i="9"/>
  <c r="F17" i="9"/>
  <c r="E17" i="9"/>
  <c r="D17" i="9"/>
  <c r="C17" i="9"/>
  <c r="Y16" i="9"/>
  <c r="Y15" i="9"/>
  <c r="Y14" i="9"/>
  <c r="Y13" i="9"/>
  <c r="Y12" i="9"/>
  <c r="X10" i="9"/>
  <c r="W10" i="9"/>
  <c r="U10" i="9"/>
  <c r="M10" i="9"/>
  <c r="L10" i="9"/>
  <c r="K10" i="9"/>
  <c r="J10" i="9"/>
  <c r="I10" i="9"/>
  <c r="H10" i="9"/>
  <c r="G10" i="9"/>
  <c r="F10" i="9"/>
  <c r="E10" i="9"/>
  <c r="D10" i="9"/>
  <c r="C10" i="9"/>
  <c r="Y7" i="9"/>
  <c r="Y88" i="64"/>
  <c r="X87" i="64"/>
  <c r="W87" i="64"/>
  <c r="U87" i="64"/>
  <c r="M87" i="64"/>
  <c r="L87" i="64"/>
  <c r="K87" i="64"/>
  <c r="J87" i="64"/>
  <c r="I87" i="64"/>
  <c r="H87" i="64"/>
  <c r="G87" i="64"/>
  <c r="F87" i="64"/>
  <c r="E87" i="64"/>
  <c r="D87" i="64"/>
  <c r="C87" i="64"/>
  <c r="Y86" i="64"/>
  <c r="Y85" i="64"/>
  <c r="Y84" i="64"/>
  <c r="Y83" i="64"/>
  <c r="Y82" i="64"/>
  <c r="Y81" i="64"/>
  <c r="Y80" i="64"/>
  <c r="Y79" i="64"/>
  <c r="Y78" i="64"/>
  <c r="Y77" i="64"/>
  <c r="X75" i="64"/>
  <c r="X74" i="64" s="1"/>
  <c r="W75" i="64"/>
  <c r="W74" i="64" s="1"/>
  <c r="U75" i="64"/>
  <c r="U74" i="64" s="1"/>
  <c r="M75" i="64"/>
  <c r="M74" i="64" s="1"/>
  <c r="L75" i="64"/>
  <c r="L74" i="64" s="1"/>
  <c r="K75" i="64"/>
  <c r="K74" i="64" s="1"/>
  <c r="J75" i="64"/>
  <c r="J74" i="64" s="1"/>
  <c r="I75" i="64"/>
  <c r="I74" i="64" s="1"/>
  <c r="H75" i="64"/>
  <c r="H74" i="64" s="1"/>
  <c r="G75" i="64"/>
  <c r="G74" i="64" s="1"/>
  <c r="F75" i="64"/>
  <c r="F74" i="64" s="1"/>
  <c r="E75" i="64"/>
  <c r="E74" i="64" s="1"/>
  <c r="D75" i="64"/>
  <c r="D74" i="64" s="1"/>
  <c r="C75" i="64"/>
  <c r="C74" i="64" s="1"/>
  <c r="Y73" i="64"/>
  <c r="Y72" i="64"/>
  <c r="Y71" i="64"/>
  <c r="Y70" i="64"/>
  <c r="X68" i="64"/>
  <c r="W68" i="64"/>
  <c r="U68" i="64"/>
  <c r="M68" i="64"/>
  <c r="L68" i="64"/>
  <c r="K68" i="64"/>
  <c r="J68" i="64"/>
  <c r="I68" i="64"/>
  <c r="H68" i="64"/>
  <c r="G68" i="64"/>
  <c r="F68" i="64"/>
  <c r="E68" i="64"/>
  <c r="D68" i="64"/>
  <c r="C68" i="64"/>
  <c r="Y38" i="64"/>
  <c r="Y37" i="64"/>
  <c r="Y36" i="64"/>
  <c r="Y35" i="64"/>
  <c r="Y34" i="64"/>
  <c r="Y33" i="64"/>
  <c r="Y32" i="64"/>
  <c r="Y31" i="64"/>
  <c r="X29" i="64"/>
  <c r="W29" i="64"/>
  <c r="U29" i="64"/>
  <c r="M29" i="64"/>
  <c r="L29" i="64"/>
  <c r="K29" i="64"/>
  <c r="J29" i="64"/>
  <c r="I29" i="64"/>
  <c r="H29" i="64"/>
  <c r="G29" i="64"/>
  <c r="F29" i="64"/>
  <c r="E29" i="64"/>
  <c r="D29" i="64"/>
  <c r="C29" i="64"/>
  <c r="X26" i="64"/>
  <c r="Y25" i="64"/>
  <c r="W24" i="64"/>
  <c r="U24" i="64"/>
  <c r="M24" i="64"/>
  <c r="L24" i="64"/>
  <c r="K24" i="64"/>
  <c r="J24" i="64"/>
  <c r="I24" i="64"/>
  <c r="H24" i="64"/>
  <c r="G24" i="64"/>
  <c r="F24" i="64"/>
  <c r="E24" i="64"/>
  <c r="D24" i="64"/>
  <c r="C24" i="64"/>
  <c r="Y23" i="64"/>
  <c r="Y22" i="64"/>
  <c r="Y21" i="64"/>
  <c r="Y20" i="64"/>
  <c r="Y19" i="64"/>
  <c r="X17" i="64"/>
  <c r="W17" i="64"/>
  <c r="U17" i="64"/>
  <c r="M17" i="64"/>
  <c r="L17" i="64"/>
  <c r="K17" i="64"/>
  <c r="J17" i="64"/>
  <c r="I17" i="64"/>
  <c r="H17" i="64"/>
  <c r="G17" i="64"/>
  <c r="F17" i="64"/>
  <c r="E17" i="64"/>
  <c r="D17" i="64"/>
  <c r="C17" i="64"/>
  <c r="Y16" i="64"/>
  <c r="Y15" i="64"/>
  <c r="Y14" i="64"/>
  <c r="Y13" i="64"/>
  <c r="Y12" i="64"/>
  <c r="Y11" i="64"/>
  <c r="X10" i="64"/>
  <c r="W10" i="64"/>
  <c r="U10" i="64"/>
  <c r="M10" i="64"/>
  <c r="L10" i="64"/>
  <c r="K10" i="64"/>
  <c r="J10" i="64"/>
  <c r="I10" i="64"/>
  <c r="H10" i="64"/>
  <c r="G10" i="64"/>
  <c r="F10" i="64"/>
  <c r="E10" i="64"/>
  <c r="D10" i="64"/>
  <c r="C10" i="64"/>
  <c r="Y7" i="64"/>
  <c r="Y88" i="62"/>
  <c r="X87" i="62"/>
  <c r="W87" i="62"/>
  <c r="U87" i="62"/>
  <c r="M87" i="62"/>
  <c r="L87" i="62"/>
  <c r="K87" i="62"/>
  <c r="J87" i="62"/>
  <c r="I87" i="62"/>
  <c r="H87" i="62"/>
  <c r="G87" i="62"/>
  <c r="F87" i="62"/>
  <c r="E87" i="62"/>
  <c r="D87" i="62"/>
  <c r="C87" i="62"/>
  <c r="Y86" i="62"/>
  <c r="Y85" i="62"/>
  <c r="Y84" i="62"/>
  <c r="Y83" i="62"/>
  <c r="Y82" i="62"/>
  <c r="Y81" i="62"/>
  <c r="Y80" i="62"/>
  <c r="Y79" i="62"/>
  <c r="Y78" i="62"/>
  <c r="Y77" i="62"/>
  <c r="X75" i="62"/>
  <c r="X74" i="62" s="1"/>
  <c r="W75" i="62"/>
  <c r="W74" i="62" s="1"/>
  <c r="U75" i="62"/>
  <c r="U74" i="62" s="1"/>
  <c r="M75" i="62"/>
  <c r="M74" i="62" s="1"/>
  <c r="L75" i="62"/>
  <c r="L74" i="62" s="1"/>
  <c r="K75" i="62"/>
  <c r="K74" i="62" s="1"/>
  <c r="J75" i="62"/>
  <c r="J74" i="62" s="1"/>
  <c r="I75" i="62"/>
  <c r="I74" i="62" s="1"/>
  <c r="H75" i="62"/>
  <c r="H74" i="62" s="1"/>
  <c r="G75" i="62"/>
  <c r="G74" i="62" s="1"/>
  <c r="F75" i="62"/>
  <c r="F74" i="62" s="1"/>
  <c r="E75" i="62"/>
  <c r="E74" i="62" s="1"/>
  <c r="D75" i="62"/>
  <c r="D74" i="62" s="1"/>
  <c r="C75" i="62"/>
  <c r="C74" i="62" s="1"/>
  <c r="Y73" i="62"/>
  <c r="Y72" i="62"/>
  <c r="Y71" i="62"/>
  <c r="Y70" i="62"/>
  <c r="X68" i="62"/>
  <c r="W68" i="62"/>
  <c r="U68" i="62"/>
  <c r="M68" i="62"/>
  <c r="L68" i="62"/>
  <c r="K68" i="62"/>
  <c r="J68" i="62"/>
  <c r="I68" i="62"/>
  <c r="H68" i="62"/>
  <c r="G68" i="62"/>
  <c r="F68" i="62"/>
  <c r="E68" i="62"/>
  <c r="D68" i="62"/>
  <c r="C68" i="62"/>
  <c r="Y38" i="62"/>
  <c r="Y37" i="62"/>
  <c r="Y36" i="62"/>
  <c r="Y35" i="62"/>
  <c r="Y34" i="62"/>
  <c r="Y33" i="62"/>
  <c r="Y32" i="62"/>
  <c r="Y31" i="62"/>
  <c r="X29" i="62"/>
  <c r="W29" i="62"/>
  <c r="U29" i="62"/>
  <c r="M29" i="62"/>
  <c r="L29" i="62"/>
  <c r="K29" i="62"/>
  <c r="J29" i="62"/>
  <c r="I29" i="62"/>
  <c r="H29" i="62"/>
  <c r="G29" i="62"/>
  <c r="F29" i="62"/>
  <c r="E29" i="62"/>
  <c r="D29" i="62"/>
  <c r="C29" i="62"/>
  <c r="X26" i="62"/>
  <c r="Y25" i="62"/>
  <c r="W24" i="62"/>
  <c r="U24" i="62"/>
  <c r="M24" i="62"/>
  <c r="L24" i="62"/>
  <c r="K24" i="62"/>
  <c r="J24" i="62"/>
  <c r="I24" i="62"/>
  <c r="H24" i="62"/>
  <c r="G24" i="62"/>
  <c r="F24" i="62"/>
  <c r="E24" i="62"/>
  <c r="D24" i="62"/>
  <c r="C24" i="62"/>
  <c r="Y23" i="62"/>
  <c r="Y22" i="62"/>
  <c r="Y21" i="62"/>
  <c r="Y20" i="62"/>
  <c r="Y19" i="62"/>
  <c r="X17" i="62"/>
  <c r="W17" i="62"/>
  <c r="U17" i="62"/>
  <c r="M17" i="62"/>
  <c r="L17" i="62"/>
  <c r="K17" i="62"/>
  <c r="J17" i="62"/>
  <c r="I17" i="62"/>
  <c r="H17" i="62"/>
  <c r="G17" i="62"/>
  <c r="F17" i="62"/>
  <c r="E17" i="62"/>
  <c r="D17" i="62"/>
  <c r="C17" i="62"/>
  <c r="Y16" i="62"/>
  <c r="Y15" i="62"/>
  <c r="Y14" i="62"/>
  <c r="Y13" i="62"/>
  <c r="Y12" i="62"/>
  <c r="Y11" i="62"/>
  <c r="X10" i="62"/>
  <c r="W10" i="62"/>
  <c r="U10" i="62"/>
  <c r="M10" i="62"/>
  <c r="L10" i="62"/>
  <c r="K10" i="62"/>
  <c r="J10" i="62"/>
  <c r="I10" i="62"/>
  <c r="H10" i="62"/>
  <c r="G10" i="62"/>
  <c r="F10" i="62"/>
  <c r="E10" i="62"/>
  <c r="D10" i="62"/>
  <c r="C10" i="62"/>
  <c r="Y7" i="62"/>
  <c r="Y88" i="61"/>
  <c r="X87" i="61"/>
  <c r="W87" i="61"/>
  <c r="U87" i="61"/>
  <c r="M87" i="61"/>
  <c r="L87" i="61"/>
  <c r="K87" i="61"/>
  <c r="J87" i="61"/>
  <c r="I87" i="61"/>
  <c r="H87" i="61"/>
  <c r="G87" i="61"/>
  <c r="F87" i="61"/>
  <c r="E87" i="61"/>
  <c r="D87" i="61"/>
  <c r="C87" i="61"/>
  <c r="Y86" i="61"/>
  <c r="Y85" i="61"/>
  <c r="Y84" i="61"/>
  <c r="Y83" i="61"/>
  <c r="Y82" i="61"/>
  <c r="Y81" i="61"/>
  <c r="Y80" i="61"/>
  <c r="Y79" i="61"/>
  <c r="Y78" i="61"/>
  <c r="Y77" i="61"/>
  <c r="Y76" i="61"/>
  <c r="X75" i="61"/>
  <c r="X74" i="61" s="1"/>
  <c r="W75" i="61"/>
  <c r="W74" i="61" s="1"/>
  <c r="U75" i="61"/>
  <c r="U74" i="61" s="1"/>
  <c r="M75" i="61"/>
  <c r="M74" i="61" s="1"/>
  <c r="L75" i="61"/>
  <c r="L74" i="61" s="1"/>
  <c r="K75" i="61"/>
  <c r="K74" i="61" s="1"/>
  <c r="J75" i="61"/>
  <c r="J74" i="61" s="1"/>
  <c r="I75" i="61"/>
  <c r="I74" i="61" s="1"/>
  <c r="H75" i="61"/>
  <c r="H74" i="61" s="1"/>
  <c r="G75" i="61"/>
  <c r="G74" i="61" s="1"/>
  <c r="F75" i="61"/>
  <c r="F74" i="61" s="1"/>
  <c r="E75" i="61"/>
  <c r="E74" i="61" s="1"/>
  <c r="D75" i="61"/>
  <c r="D74" i="61" s="1"/>
  <c r="C75" i="61"/>
  <c r="C74" i="61" s="1"/>
  <c r="Y73" i="61"/>
  <c r="Y72" i="61"/>
  <c r="Y71" i="61"/>
  <c r="Y70" i="61"/>
  <c r="Y69" i="61"/>
  <c r="X68" i="61"/>
  <c r="W68" i="61"/>
  <c r="U68" i="61"/>
  <c r="M68" i="61"/>
  <c r="L68" i="61"/>
  <c r="K68" i="61"/>
  <c r="J68" i="61"/>
  <c r="I68" i="61"/>
  <c r="H68" i="61"/>
  <c r="G68" i="61"/>
  <c r="F68" i="61"/>
  <c r="E68" i="61"/>
  <c r="D68" i="61"/>
  <c r="C68" i="61"/>
  <c r="Y38" i="61"/>
  <c r="Y37" i="61"/>
  <c r="Y36" i="61"/>
  <c r="Y35" i="61"/>
  <c r="Y34" i="61"/>
  <c r="Y33" i="61"/>
  <c r="Y32" i="61"/>
  <c r="Y31" i="61"/>
  <c r="X29" i="61"/>
  <c r="W29" i="61"/>
  <c r="U29" i="61"/>
  <c r="M29" i="61"/>
  <c r="L29" i="61"/>
  <c r="K29" i="61"/>
  <c r="J29" i="61"/>
  <c r="I29" i="61"/>
  <c r="H29" i="61"/>
  <c r="G29" i="61"/>
  <c r="F29" i="61"/>
  <c r="E29" i="61"/>
  <c r="D29" i="61"/>
  <c r="C29" i="61"/>
  <c r="X26" i="61"/>
  <c r="W24" i="61"/>
  <c r="U24" i="61"/>
  <c r="M24" i="61"/>
  <c r="L24" i="61"/>
  <c r="K24" i="61"/>
  <c r="J24" i="61"/>
  <c r="I24" i="61"/>
  <c r="H24" i="61"/>
  <c r="G24" i="61"/>
  <c r="F24" i="61"/>
  <c r="E24" i="61"/>
  <c r="D24" i="61"/>
  <c r="C24" i="61"/>
  <c r="Y23" i="61"/>
  <c r="Y22" i="61"/>
  <c r="Y21" i="61"/>
  <c r="Y20" i="61"/>
  <c r="Y19" i="61"/>
  <c r="Y18" i="61"/>
  <c r="X17" i="61"/>
  <c r="W17" i="61"/>
  <c r="U17" i="61"/>
  <c r="M17" i="61"/>
  <c r="L17" i="61"/>
  <c r="K17" i="61"/>
  <c r="J17" i="61"/>
  <c r="I17" i="61"/>
  <c r="H17" i="61"/>
  <c r="G17" i="61"/>
  <c r="F17" i="61"/>
  <c r="E17" i="61"/>
  <c r="D17" i="61"/>
  <c r="C17" i="61"/>
  <c r="Y16" i="61"/>
  <c r="Y15" i="61"/>
  <c r="Y14" i="61"/>
  <c r="Y13" i="61"/>
  <c r="Y12" i="61"/>
  <c r="X10" i="61"/>
  <c r="W10" i="61"/>
  <c r="U10" i="61"/>
  <c r="M10" i="61"/>
  <c r="L10" i="61"/>
  <c r="K10" i="61"/>
  <c r="J10" i="61"/>
  <c r="I10" i="61"/>
  <c r="H10" i="61"/>
  <c r="G10" i="61"/>
  <c r="F10" i="61"/>
  <c r="E10" i="61"/>
  <c r="D10" i="61"/>
  <c r="C10" i="61"/>
  <c r="Y7" i="61"/>
  <c r="Y88" i="60"/>
  <c r="X87" i="60"/>
  <c r="W87" i="60"/>
  <c r="U87" i="60"/>
  <c r="M87" i="60"/>
  <c r="L87" i="60"/>
  <c r="K87" i="60"/>
  <c r="J87" i="60"/>
  <c r="I87" i="60"/>
  <c r="H87" i="60"/>
  <c r="G87" i="60"/>
  <c r="F87" i="60"/>
  <c r="E87" i="60"/>
  <c r="D87" i="60"/>
  <c r="C87" i="60"/>
  <c r="Y86" i="60"/>
  <c r="Y85" i="60"/>
  <c r="Y84" i="60"/>
  <c r="Y83" i="60"/>
  <c r="Y82" i="60"/>
  <c r="Y81" i="60"/>
  <c r="Y80" i="60"/>
  <c r="Y79" i="60"/>
  <c r="Y78" i="60"/>
  <c r="Y77" i="60"/>
  <c r="X75" i="60"/>
  <c r="X74" i="60" s="1"/>
  <c r="W75" i="60"/>
  <c r="W74" i="60" s="1"/>
  <c r="U75" i="60"/>
  <c r="U74" i="60" s="1"/>
  <c r="M75" i="60"/>
  <c r="M74" i="60" s="1"/>
  <c r="L75" i="60"/>
  <c r="L74" i="60" s="1"/>
  <c r="K75" i="60"/>
  <c r="K74" i="60" s="1"/>
  <c r="J75" i="60"/>
  <c r="J74" i="60" s="1"/>
  <c r="I75" i="60"/>
  <c r="I74" i="60" s="1"/>
  <c r="H75" i="60"/>
  <c r="H74" i="60" s="1"/>
  <c r="G75" i="60"/>
  <c r="G74" i="60" s="1"/>
  <c r="F75" i="60"/>
  <c r="F74" i="60" s="1"/>
  <c r="E75" i="60"/>
  <c r="E74" i="60" s="1"/>
  <c r="D75" i="60"/>
  <c r="D74" i="60" s="1"/>
  <c r="C75" i="60"/>
  <c r="C74" i="60" s="1"/>
  <c r="Y73" i="60"/>
  <c r="Y72" i="60"/>
  <c r="Y71" i="60"/>
  <c r="Y70" i="60"/>
  <c r="X68" i="60"/>
  <c r="W68" i="60"/>
  <c r="U68" i="60"/>
  <c r="M68" i="60"/>
  <c r="L68" i="60"/>
  <c r="K68" i="60"/>
  <c r="J68" i="60"/>
  <c r="I68" i="60"/>
  <c r="H68" i="60"/>
  <c r="G68" i="60"/>
  <c r="F68" i="60"/>
  <c r="E68" i="60"/>
  <c r="D68" i="60"/>
  <c r="C68" i="60"/>
  <c r="Y38" i="60"/>
  <c r="Y37" i="60"/>
  <c r="Y36" i="60"/>
  <c r="Y35" i="60"/>
  <c r="Y34" i="60"/>
  <c r="Y33" i="60"/>
  <c r="Y32" i="60"/>
  <c r="Y31" i="60"/>
  <c r="X29" i="60"/>
  <c r="W29" i="60"/>
  <c r="U29" i="60"/>
  <c r="M29" i="60"/>
  <c r="L29" i="60"/>
  <c r="K29" i="60"/>
  <c r="J29" i="60"/>
  <c r="I29" i="60"/>
  <c r="H29" i="60"/>
  <c r="G29" i="60"/>
  <c r="F29" i="60"/>
  <c r="E29" i="60"/>
  <c r="D29" i="60"/>
  <c r="C29" i="60"/>
  <c r="X26" i="60"/>
  <c r="Y25" i="60"/>
  <c r="W24" i="60"/>
  <c r="U24" i="60"/>
  <c r="M24" i="60"/>
  <c r="L24" i="60"/>
  <c r="K24" i="60"/>
  <c r="J24" i="60"/>
  <c r="I24" i="60"/>
  <c r="H24" i="60"/>
  <c r="G24" i="60"/>
  <c r="F24" i="60"/>
  <c r="E24" i="60"/>
  <c r="D24" i="60"/>
  <c r="C24" i="60"/>
  <c r="Y23" i="60"/>
  <c r="Y22" i="60"/>
  <c r="Y21" i="60"/>
  <c r="Y20" i="60"/>
  <c r="Y19" i="60"/>
  <c r="Y18" i="60"/>
  <c r="X17" i="60"/>
  <c r="W17" i="60"/>
  <c r="U17" i="60"/>
  <c r="M17" i="60"/>
  <c r="L17" i="60"/>
  <c r="K17" i="60"/>
  <c r="J17" i="60"/>
  <c r="I17" i="60"/>
  <c r="H17" i="60"/>
  <c r="G17" i="60"/>
  <c r="F17" i="60"/>
  <c r="E17" i="60"/>
  <c r="D17" i="60"/>
  <c r="C17" i="60"/>
  <c r="Y16" i="60"/>
  <c r="Y15" i="60"/>
  <c r="Y14" i="60"/>
  <c r="Y13" i="60"/>
  <c r="Y12" i="60"/>
  <c r="X10" i="60"/>
  <c r="W10" i="60"/>
  <c r="U10" i="60"/>
  <c r="M10" i="60"/>
  <c r="L10" i="60"/>
  <c r="K10" i="60"/>
  <c r="J10" i="60"/>
  <c r="I10" i="60"/>
  <c r="H10" i="60"/>
  <c r="G10" i="60"/>
  <c r="F10" i="60"/>
  <c r="E10" i="60"/>
  <c r="D10" i="60"/>
  <c r="C10" i="60"/>
  <c r="Y7" i="60"/>
  <c r="Y88" i="59"/>
  <c r="X87" i="59"/>
  <c r="W87" i="59"/>
  <c r="U87" i="59"/>
  <c r="M87" i="59"/>
  <c r="L87" i="59"/>
  <c r="K87" i="59"/>
  <c r="J87" i="59"/>
  <c r="I87" i="59"/>
  <c r="H87" i="59"/>
  <c r="G87" i="59"/>
  <c r="F87" i="59"/>
  <c r="E87" i="59"/>
  <c r="D87" i="59"/>
  <c r="C87" i="59"/>
  <c r="Y86" i="59"/>
  <c r="Y85" i="59"/>
  <c r="Y84" i="59"/>
  <c r="Y83" i="59"/>
  <c r="Y82" i="59"/>
  <c r="Y81" i="59"/>
  <c r="Y80" i="59"/>
  <c r="Y79" i="59"/>
  <c r="Y78" i="59"/>
  <c r="Y77" i="59"/>
  <c r="Y76" i="59"/>
  <c r="X75" i="59"/>
  <c r="X74" i="59" s="1"/>
  <c r="W75" i="59"/>
  <c r="W74" i="59" s="1"/>
  <c r="U75" i="59"/>
  <c r="U74" i="59" s="1"/>
  <c r="M75" i="59"/>
  <c r="M74" i="59" s="1"/>
  <c r="L75" i="59"/>
  <c r="L74" i="59" s="1"/>
  <c r="K75" i="59"/>
  <c r="K74" i="59" s="1"/>
  <c r="J75" i="59"/>
  <c r="J74" i="59" s="1"/>
  <c r="I75" i="59"/>
  <c r="I74" i="59" s="1"/>
  <c r="H75" i="59"/>
  <c r="H74" i="59" s="1"/>
  <c r="G75" i="59"/>
  <c r="G74" i="59" s="1"/>
  <c r="F75" i="59"/>
  <c r="F74" i="59" s="1"/>
  <c r="E75" i="59"/>
  <c r="E74" i="59" s="1"/>
  <c r="D75" i="59"/>
  <c r="D74" i="59" s="1"/>
  <c r="C75" i="59"/>
  <c r="C74" i="59" s="1"/>
  <c r="Y73" i="59"/>
  <c r="Y72" i="59"/>
  <c r="Y71" i="59"/>
  <c r="Y70" i="59"/>
  <c r="Y69" i="59"/>
  <c r="X68" i="59"/>
  <c r="W68" i="59"/>
  <c r="U68" i="59"/>
  <c r="M68" i="59"/>
  <c r="L68" i="59"/>
  <c r="K68" i="59"/>
  <c r="J68" i="59"/>
  <c r="I68" i="59"/>
  <c r="H68" i="59"/>
  <c r="G68" i="59"/>
  <c r="F68" i="59"/>
  <c r="E68" i="59"/>
  <c r="D68" i="59"/>
  <c r="C68" i="59"/>
  <c r="Y38" i="59"/>
  <c r="Y37" i="59"/>
  <c r="Y36" i="59"/>
  <c r="Y35" i="59"/>
  <c r="Y34" i="59"/>
  <c r="Y33" i="59"/>
  <c r="Y32" i="59"/>
  <c r="Y31" i="59"/>
  <c r="X29" i="59"/>
  <c r="W29" i="59"/>
  <c r="U29" i="59"/>
  <c r="M29" i="59"/>
  <c r="L29" i="59"/>
  <c r="K29" i="59"/>
  <c r="J29" i="59"/>
  <c r="I29" i="59"/>
  <c r="H29" i="59"/>
  <c r="G29" i="59"/>
  <c r="F29" i="59"/>
  <c r="E29" i="59"/>
  <c r="D29" i="59"/>
  <c r="C29" i="59"/>
  <c r="X26" i="59"/>
  <c r="Y25" i="59"/>
  <c r="W24" i="59"/>
  <c r="U24" i="59"/>
  <c r="M24" i="59"/>
  <c r="L24" i="59"/>
  <c r="K24" i="59"/>
  <c r="J24" i="59"/>
  <c r="I24" i="59"/>
  <c r="H24" i="59"/>
  <c r="G24" i="59"/>
  <c r="F24" i="59"/>
  <c r="E24" i="59"/>
  <c r="D24" i="59"/>
  <c r="C24" i="59"/>
  <c r="Y23" i="59"/>
  <c r="Y22" i="59"/>
  <c r="Y21" i="59"/>
  <c r="Y20" i="59"/>
  <c r="Y19" i="59"/>
  <c r="Y18" i="59"/>
  <c r="X17" i="59"/>
  <c r="W17" i="59"/>
  <c r="U17" i="59"/>
  <c r="M17" i="59"/>
  <c r="L17" i="59"/>
  <c r="K17" i="59"/>
  <c r="J17" i="59"/>
  <c r="I17" i="59"/>
  <c r="H17" i="59"/>
  <c r="G17" i="59"/>
  <c r="F17" i="59"/>
  <c r="E17" i="59"/>
  <c r="D17" i="59"/>
  <c r="C17" i="59"/>
  <c r="Y16" i="59"/>
  <c r="Y15" i="59"/>
  <c r="Y14" i="59"/>
  <c r="Y13" i="59"/>
  <c r="Y12" i="59"/>
  <c r="X10" i="59"/>
  <c r="W10" i="59"/>
  <c r="U10" i="59"/>
  <c r="M10" i="59"/>
  <c r="L10" i="59"/>
  <c r="K10" i="59"/>
  <c r="J10" i="59"/>
  <c r="I10" i="59"/>
  <c r="H10" i="59"/>
  <c r="G10" i="59"/>
  <c r="F10" i="59"/>
  <c r="E10" i="59"/>
  <c r="D10" i="59"/>
  <c r="C10" i="59"/>
  <c r="Y7" i="59"/>
  <c r="Y88" i="58"/>
  <c r="X87" i="58"/>
  <c r="W87" i="58"/>
  <c r="U87" i="58"/>
  <c r="M87" i="58"/>
  <c r="L87" i="58"/>
  <c r="K87" i="58"/>
  <c r="J87" i="58"/>
  <c r="I87" i="58"/>
  <c r="H87" i="58"/>
  <c r="G87" i="58"/>
  <c r="F87" i="58"/>
  <c r="E87" i="58"/>
  <c r="D87" i="58"/>
  <c r="C87" i="58"/>
  <c r="Y86" i="58"/>
  <c r="Y85" i="58"/>
  <c r="Y84" i="58"/>
  <c r="Y83" i="58"/>
  <c r="Y82" i="58"/>
  <c r="Y81" i="58"/>
  <c r="Y80" i="58"/>
  <c r="Y79" i="58"/>
  <c r="Y78" i="58"/>
  <c r="Y77" i="58"/>
  <c r="Y76" i="58"/>
  <c r="X75" i="58"/>
  <c r="X74" i="58" s="1"/>
  <c r="W75" i="58"/>
  <c r="W74" i="58" s="1"/>
  <c r="U75" i="58"/>
  <c r="U74" i="58" s="1"/>
  <c r="M75" i="58"/>
  <c r="M74" i="58" s="1"/>
  <c r="L75" i="58"/>
  <c r="L74" i="58" s="1"/>
  <c r="K75" i="58"/>
  <c r="K74" i="58" s="1"/>
  <c r="J75" i="58"/>
  <c r="J74" i="58" s="1"/>
  <c r="I75" i="58"/>
  <c r="I74" i="58" s="1"/>
  <c r="H75" i="58"/>
  <c r="H74" i="58" s="1"/>
  <c r="G75" i="58"/>
  <c r="G74" i="58" s="1"/>
  <c r="F75" i="58"/>
  <c r="F74" i="58" s="1"/>
  <c r="E75" i="58"/>
  <c r="E74" i="58" s="1"/>
  <c r="D75" i="58"/>
  <c r="D74" i="58" s="1"/>
  <c r="C75" i="58"/>
  <c r="C74" i="58" s="1"/>
  <c r="Y73" i="58"/>
  <c r="Y72" i="58"/>
  <c r="Y71" i="58"/>
  <c r="Y70" i="58"/>
  <c r="Y69" i="58"/>
  <c r="X68" i="58"/>
  <c r="W68" i="58"/>
  <c r="U68" i="58"/>
  <c r="M68" i="58"/>
  <c r="L68" i="58"/>
  <c r="K68" i="58"/>
  <c r="J68" i="58"/>
  <c r="I68" i="58"/>
  <c r="H68" i="58"/>
  <c r="G68" i="58"/>
  <c r="F68" i="58"/>
  <c r="E68" i="58"/>
  <c r="D68" i="58"/>
  <c r="C68" i="58"/>
  <c r="Y38" i="58"/>
  <c r="Y37" i="58"/>
  <c r="Y36" i="58"/>
  <c r="Y35" i="58"/>
  <c r="Y34" i="58"/>
  <c r="Y33" i="58"/>
  <c r="Y32" i="58"/>
  <c r="Y31" i="58"/>
  <c r="X29" i="58"/>
  <c r="W29" i="58"/>
  <c r="U29" i="58"/>
  <c r="M29" i="58"/>
  <c r="L29" i="58"/>
  <c r="K29" i="58"/>
  <c r="J29" i="58"/>
  <c r="I29" i="58"/>
  <c r="H29" i="58"/>
  <c r="G29" i="58"/>
  <c r="F29" i="58"/>
  <c r="E29" i="58"/>
  <c r="D29" i="58"/>
  <c r="C29" i="58"/>
  <c r="X26" i="58"/>
  <c r="Y25" i="58"/>
  <c r="W24" i="58"/>
  <c r="U24" i="58"/>
  <c r="M24" i="58"/>
  <c r="L24" i="58"/>
  <c r="K24" i="58"/>
  <c r="J24" i="58"/>
  <c r="I24" i="58"/>
  <c r="H24" i="58"/>
  <c r="G24" i="58"/>
  <c r="F24" i="58"/>
  <c r="E24" i="58"/>
  <c r="D24" i="58"/>
  <c r="C24" i="58"/>
  <c r="Y23" i="58"/>
  <c r="Y22" i="58"/>
  <c r="Y21" i="58"/>
  <c r="Y20" i="58"/>
  <c r="Y19" i="58"/>
  <c r="X17" i="58"/>
  <c r="W17" i="58"/>
  <c r="U17" i="58"/>
  <c r="M17" i="58"/>
  <c r="L17" i="58"/>
  <c r="K17" i="58"/>
  <c r="J17" i="58"/>
  <c r="I17" i="58"/>
  <c r="H17" i="58"/>
  <c r="G17" i="58"/>
  <c r="F17" i="58"/>
  <c r="E17" i="58"/>
  <c r="D17" i="58"/>
  <c r="C17" i="58"/>
  <c r="Y16" i="58"/>
  <c r="Y15" i="58"/>
  <c r="Y14" i="58"/>
  <c r="Y13" i="58"/>
  <c r="Y12" i="58"/>
  <c r="X10" i="58"/>
  <c r="W10" i="58"/>
  <c r="U10" i="58"/>
  <c r="M10" i="58"/>
  <c r="L10" i="58"/>
  <c r="K10" i="58"/>
  <c r="J10" i="58"/>
  <c r="I10" i="58"/>
  <c r="H10" i="58"/>
  <c r="G10" i="58"/>
  <c r="F10" i="58"/>
  <c r="E10" i="58"/>
  <c r="D10" i="58"/>
  <c r="C10" i="58"/>
  <c r="Y7" i="58"/>
  <c r="Y88" i="57"/>
  <c r="X87" i="57"/>
  <c r="W87" i="57"/>
  <c r="U87" i="57"/>
  <c r="M87" i="57"/>
  <c r="L87" i="57"/>
  <c r="K87" i="57"/>
  <c r="J87" i="57"/>
  <c r="I87" i="57"/>
  <c r="H87" i="57"/>
  <c r="G87" i="57"/>
  <c r="F87" i="57"/>
  <c r="E87" i="57"/>
  <c r="D87" i="57"/>
  <c r="C87" i="57"/>
  <c r="Y86" i="57"/>
  <c r="Y85" i="57"/>
  <c r="Y84" i="57"/>
  <c r="Y83" i="57"/>
  <c r="Y82" i="57"/>
  <c r="Y81" i="57"/>
  <c r="Y80" i="57"/>
  <c r="Y79" i="57"/>
  <c r="Y78" i="57"/>
  <c r="Y76" i="57"/>
  <c r="X75" i="57"/>
  <c r="X74" i="57" s="1"/>
  <c r="W75" i="57"/>
  <c r="W74" i="57" s="1"/>
  <c r="U75" i="57"/>
  <c r="U74" i="57" s="1"/>
  <c r="M75" i="57"/>
  <c r="M74" i="57" s="1"/>
  <c r="L75" i="57"/>
  <c r="L74" i="57" s="1"/>
  <c r="K75" i="57"/>
  <c r="K74" i="57" s="1"/>
  <c r="J75" i="57"/>
  <c r="J74" i="57" s="1"/>
  <c r="I75" i="57"/>
  <c r="I74" i="57" s="1"/>
  <c r="H75" i="57"/>
  <c r="H74" i="57" s="1"/>
  <c r="G75" i="57"/>
  <c r="G74" i="57" s="1"/>
  <c r="F75" i="57"/>
  <c r="F74" i="57" s="1"/>
  <c r="E75" i="57"/>
  <c r="E74" i="57" s="1"/>
  <c r="D75" i="57"/>
  <c r="D74" i="57" s="1"/>
  <c r="C75" i="57"/>
  <c r="C74" i="57" s="1"/>
  <c r="Y73" i="57"/>
  <c r="Y72" i="57"/>
  <c r="Y71" i="57"/>
  <c r="Y70" i="57"/>
  <c r="Y69" i="57"/>
  <c r="X68" i="57"/>
  <c r="W68" i="57"/>
  <c r="U68" i="57"/>
  <c r="M68" i="57"/>
  <c r="L68" i="57"/>
  <c r="K68" i="57"/>
  <c r="J68" i="57"/>
  <c r="I68" i="57"/>
  <c r="H68" i="57"/>
  <c r="G68" i="57"/>
  <c r="F68" i="57"/>
  <c r="E68" i="57"/>
  <c r="D68" i="57"/>
  <c r="C68" i="57"/>
  <c r="Y38" i="57"/>
  <c r="Y37" i="57"/>
  <c r="Y36" i="57"/>
  <c r="Y35" i="57"/>
  <c r="Y34" i="57"/>
  <c r="Y33" i="57"/>
  <c r="Y32" i="57"/>
  <c r="Y31" i="57"/>
  <c r="X29" i="57"/>
  <c r="W29" i="57"/>
  <c r="U29" i="57"/>
  <c r="M29" i="57"/>
  <c r="L29" i="57"/>
  <c r="K29" i="57"/>
  <c r="J29" i="57"/>
  <c r="I29" i="57"/>
  <c r="H29" i="57"/>
  <c r="G29" i="57"/>
  <c r="F29" i="57"/>
  <c r="E29" i="57"/>
  <c r="D29" i="57"/>
  <c r="C29" i="57"/>
  <c r="X26" i="57"/>
  <c r="Y25" i="57"/>
  <c r="W24" i="57"/>
  <c r="U24" i="57"/>
  <c r="M24" i="57"/>
  <c r="L24" i="57"/>
  <c r="K24" i="57"/>
  <c r="J24" i="57"/>
  <c r="I24" i="57"/>
  <c r="H24" i="57"/>
  <c r="G24" i="57"/>
  <c r="F24" i="57"/>
  <c r="E24" i="57"/>
  <c r="D24" i="57"/>
  <c r="C24" i="57"/>
  <c r="Y23" i="57"/>
  <c r="Y22" i="57"/>
  <c r="Y21" i="57"/>
  <c r="Y20" i="57"/>
  <c r="Y19" i="57"/>
  <c r="X17" i="57"/>
  <c r="W17" i="57"/>
  <c r="U17" i="57"/>
  <c r="M17" i="57"/>
  <c r="L17" i="57"/>
  <c r="K17" i="57"/>
  <c r="J17" i="57"/>
  <c r="I17" i="57"/>
  <c r="H17" i="57"/>
  <c r="G17" i="57"/>
  <c r="F17" i="57"/>
  <c r="E17" i="57"/>
  <c r="D17" i="57"/>
  <c r="C17" i="57"/>
  <c r="Y16" i="57"/>
  <c r="Y15" i="57"/>
  <c r="Y14" i="57"/>
  <c r="Y13" i="57"/>
  <c r="Y12" i="57"/>
  <c r="Y11" i="57"/>
  <c r="X10" i="57"/>
  <c r="W10" i="57"/>
  <c r="U10" i="57"/>
  <c r="M10" i="57"/>
  <c r="L10" i="57"/>
  <c r="K10" i="57"/>
  <c r="J10" i="57"/>
  <c r="I10" i="57"/>
  <c r="H10" i="57"/>
  <c r="G10" i="57"/>
  <c r="F10" i="57"/>
  <c r="E10" i="57"/>
  <c r="D10" i="57"/>
  <c r="C10" i="57"/>
  <c r="Y7" i="57"/>
  <c r="Y88" i="56"/>
  <c r="X87" i="56"/>
  <c r="W87" i="56"/>
  <c r="U87" i="56"/>
  <c r="M87" i="56"/>
  <c r="L87" i="56"/>
  <c r="K87" i="56"/>
  <c r="J87" i="56"/>
  <c r="I87" i="56"/>
  <c r="H87" i="56"/>
  <c r="G87" i="56"/>
  <c r="F87" i="56"/>
  <c r="E87" i="56"/>
  <c r="D87" i="56"/>
  <c r="C87" i="56"/>
  <c r="Y86" i="56"/>
  <c r="Y85" i="56"/>
  <c r="Y84" i="56"/>
  <c r="Y83" i="56"/>
  <c r="Y82" i="56"/>
  <c r="Y81" i="56"/>
  <c r="Y80" i="56"/>
  <c r="Y79" i="56"/>
  <c r="Y78" i="56"/>
  <c r="Y77" i="56"/>
  <c r="Y76" i="56"/>
  <c r="X75" i="56"/>
  <c r="X74" i="56" s="1"/>
  <c r="W75" i="56"/>
  <c r="W74" i="56" s="1"/>
  <c r="U75" i="56"/>
  <c r="U74" i="56" s="1"/>
  <c r="M75" i="56"/>
  <c r="M74" i="56" s="1"/>
  <c r="L75" i="56"/>
  <c r="L74" i="56" s="1"/>
  <c r="K75" i="56"/>
  <c r="K74" i="56" s="1"/>
  <c r="J75" i="56"/>
  <c r="J74" i="56" s="1"/>
  <c r="I75" i="56"/>
  <c r="I74" i="56" s="1"/>
  <c r="H75" i="56"/>
  <c r="H74" i="56" s="1"/>
  <c r="G75" i="56"/>
  <c r="G74" i="56" s="1"/>
  <c r="F75" i="56"/>
  <c r="F74" i="56" s="1"/>
  <c r="E75" i="56"/>
  <c r="E74" i="56" s="1"/>
  <c r="D75" i="56"/>
  <c r="D74" i="56" s="1"/>
  <c r="C75" i="56"/>
  <c r="C74" i="56" s="1"/>
  <c r="Y73" i="56"/>
  <c r="Y72" i="56"/>
  <c r="Y71" i="56"/>
  <c r="Y70" i="56"/>
  <c r="X68" i="56"/>
  <c r="W68" i="56"/>
  <c r="U68" i="56"/>
  <c r="M68" i="56"/>
  <c r="L68" i="56"/>
  <c r="K68" i="56"/>
  <c r="J68" i="56"/>
  <c r="I68" i="56"/>
  <c r="H68" i="56"/>
  <c r="G68" i="56"/>
  <c r="F68" i="56"/>
  <c r="E68" i="56"/>
  <c r="D68" i="56"/>
  <c r="C68" i="56"/>
  <c r="Y38" i="56"/>
  <c r="Y37" i="56"/>
  <c r="Y36" i="56"/>
  <c r="Y35" i="56"/>
  <c r="Y34" i="56"/>
  <c r="Y33" i="56"/>
  <c r="Y32" i="56"/>
  <c r="Y31" i="56"/>
  <c r="X29" i="56"/>
  <c r="W29" i="56"/>
  <c r="U29" i="56"/>
  <c r="M29" i="56"/>
  <c r="L29" i="56"/>
  <c r="K29" i="56"/>
  <c r="J29" i="56"/>
  <c r="I29" i="56"/>
  <c r="H29" i="56"/>
  <c r="G29" i="56"/>
  <c r="F29" i="56"/>
  <c r="E29" i="56"/>
  <c r="D29" i="56"/>
  <c r="C29" i="56"/>
  <c r="X26" i="56"/>
  <c r="Y26" i="56" s="1"/>
  <c r="Y25" i="56"/>
  <c r="W24" i="56"/>
  <c r="U24" i="56"/>
  <c r="M24" i="56"/>
  <c r="L24" i="56"/>
  <c r="K24" i="56"/>
  <c r="J24" i="56"/>
  <c r="I24" i="56"/>
  <c r="H24" i="56"/>
  <c r="G24" i="56"/>
  <c r="F24" i="56"/>
  <c r="E24" i="56"/>
  <c r="D24" i="56"/>
  <c r="C24" i="56"/>
  <c r="Y23" i="56"/>
  <c r="Y22" i="56"/>
  <c r="Y21" i="56"/>
  <c r="Y20" i="56"/>
  <c r="Y19" i="56"/>
  <c r="X17" i="56"/>
  <c r="W17" i="56"/>
  <c r="U17" i="56"/>
  <c r="M17" i="56"/>
  <c r="L17" i="56"/>
  <c r="K17" i="56"/>
  <c r="J17" i="56"/>
  <c r="I17" i="56"/>
  <c r="H17" i="56"/>
  <c r="G17" i="56"/>
  <c r="F17" i="56"/>
  <c r="E17" i="56"/>
  <c r="D17" i="56"/>
  <c r="C17" i="56"/>
  <c r="Y16" i="56"/>
  <c r="Y15" i="56"/>
  <c r="Y14" i="56"/>
  <c r="Y13" i="56"/>
  <c r="Y12" i="56"/>
  <c r="X10" i="56"/>
  <c r="W10" i="56"/>
  <c r="U10" i="56"/>
  <c r="M10" i="56"/>
  <c r="L10" i="56"/>
  <c r="K10" i="56"/>
  <c r="J10" i="56"/>
  <c r="I10" i="56"/>
  <c r="H10" i="56"/>
  <c r="G10" i="56"/>
  <c r="F10" i="56"/>
  <c r="E10" i="56"/>
  <c r="D10" i="56"/>
  <c r="C10" i="56"/>
  <c r="Y7" i="56"/>
  <c r="Y88" i="55"/>
  <c r="X87" i="55"/>
  <c r="W87" i="55"/>
  <c r="U87" i="55"/>
  <c r="M87" i="55"/>
  <c r="L87" i="55"/>
  <c r="K87" i="55"/>
  <c r="J87" i="55"/>
  <c r="I87" i="55"/>
  <c r="H87" i="55"/>
  <c r="G87" i="55"/>
  <c r="F87" i="55"/>
  <c r="E87" i="55"/>
  <c r="D87" i="55"/>
  <c r="C87" i="55"/>
  <c r="Y86" i="55"/>
  <c r="Y85" i="55"/>
  <c r="Y84" i="55"/>
  <c r="Y83" i="55"/>
  <c r="Y82" i="55"/>
  <c r="Y81" i="55"/>
  <c r="Y80" i="55"/>
  <c r="Y79" i="55"/>
  <c r="Y78" i="55"/>
  <c r="Y77" i="55"/>
  <c r="X75" i="55"/>
  <c r="X74" i="55" s="1"/>
  <c r="W75" i="55"/>
  <c r="W74" i="55" s="1"/>
  <c r="U75" i="55"/>
  <c r="U74" i="55" s="1"/>
  <c r="M75" i="55"/>
  <c r="M74" i="55" s="1"/>
  <c r="L75" i="55"/>
  <c r="L74" i="55" s="1"/>
  <c r="K75" i="55"/>
  <c r="K74" i="55" s="1"/>
  <c r="J75" i="55"/>
  <c r="J74" i="55" s="1"/>
  <c r="I75" i="55"/>
  <c r="I74" i="55" s="1"/>
  <c r="H75" i="55"/>
  <c r="H74" i="55" s="1"/>
  <c r="G75" i="55"/>
  <c r="G74" i="55" s="1"/>
  <c r="F75" i="55"/>
  <c r="F74" i="55" s="1"/>
  <c r="E75" i="55"/>
  <c r="E74" i="55" s="1"/>
  <c r="D75" i="55"/>
  <c r="D74" i="55" s="1"/>
  <c r="C75" i="55"/>
  <c r="C74" i="55" s="1"/>
  <c r="Y73" i="55"/>
  <c r="Y72" i="55"/>
  <c r="Y71" i="55"/>
  <c r="Y70" i="55"/>
  <c r="X68" i="55"/>
  <c r="W68" i="55"/>
  <c r="U68" i="55"/>
  <c r="M68" i="55"/>
  <c r="L68" i="55"/>
  <c r="K68" i="55"/>
  <c r="J68" i="55"/>
  <c r="I68" i="55"/>
  <c r="H68" i="55"/>
  <c r="G68" i="55"/>
  <c r="F68" i="55"/>
  <c r="E68" i="55"/>
  <c r="D68" i="55"/>
  <c r="C68" i="55"/>
  <c r="Y38" i="55"/>
  <c r="Y37" i="55"/>
  <c r="Y36" i="55"/>
  <c r="Y35" i="55"/>
  <c r="Y34" i="55"/>
  <c r="Y33" i="55"/>
  <c r="Y32" i="55"/>
  <c r="Y31" i="55"/>
  <c r="X29" i="55"/>
  <c r="W29" i="55"/>
  <c r="U29" i="55"/>
  <c r="M29" i="55"/>
  <c r="L29" i="55"/>
  <c r="K29" i="55"/>
  <c r="J29" i="55"/>
  <c r="I29" i="55"/>
  <c r="H29" i="55"/>
  <c r="G29" i="55"/>
  <c r="F29" i="55"/>
  <c r="E29" i="55"/>
  <c r="D29" i="55"/>
  <c r="C29" i="55"/>
  <c r="X26" i="55"/>
  <c r="Y25" i="55"/>
  <c r="W24" i="55"/>
  <c r="U24" i="55"/>
  <c r="M24" i="55"/>
  <c r="L24" i="55"/>
  <c r="K24" i="55"/>
  <c r="J24" i="55"/>
  <c r="I24" i="55"/>
  <c r="H24" i="55"/>
  <c r="G24" i="55"/>
  <c r="F24" i="55"/>
  <c r="E24" i="55"/>
  <c r="D24" i="55"/>
  <c r="C24" i="55"/>
  <c r="Y23" i="55"/>
  <c r="Y22" i="55"/>
  <c r="Y21" i="55"/>
  <c r="Y20" i="55"/>
  <c r="Y19" i="55"/>
  <c r="Y18" i="55"/>
  <c r="X17" i="55"/>
  <c r="W17" i="55"/>
  <c r="U17" i="55"/>
  <c r="M17" i="55"/>
  <c r="L17" i="55"/>
  <c r="K17" i="55"/>
  <c r="J17" i="55"/>
  <c r="I17" i="55"/>
  <c r="H17" i="55"/>
  <c r="G17" i="55"/>
  <c r="F17" i="55"/>
  <c r="E17" i="55"/>
  <c r="D17" i="55"/>
  <c r="C17" i="55"/>
  <c r="Y16" i="55"/>
  <c r="Y15" i="55"/>
  <c r="Y14" i="55"/>
  <c r="Y13" i="55"/>
  <c r="Y12" i="55"/>
  <c r="X10" i="55"/>
  <c r="W10" i="55"/>
  <c r="U10" i="55"/>
  <c r="M10" i="55"/>
  <c r="L10" i="55"/>
  <c r="K10" i="55"/>
  <c r="J10" i="55"/>
  <c r="I10" i="55"/>
  <c r="H10" i="55"/>
  <c r="G10" i="55"/>
  <c r="F10" i="55"/>
  <c r="E10" i="55"/>
  <c r="D10" i="55"/>
  <c r="C10" i="55"/>
  <c r="Y7" i="55"/>
  <c r="Y88" i="54"/>
  <c r="X87" i="54"/>
  <c r="W87" i="54"/>
  <c r="U87" i="54"/>
  <c r="M87" i="54"/>
  <c r="L87" i="54"/>
  <c r="K87" i="54"/>
  <c r="J87" i="54"/>
  <c r="I87" i="54"/>
  <c r="H87" i="54"/>
  <c r="G87" i="54"/>
  <c r="F87" i="54"/>
  <c r="E87" i="54"/>
  <c r="D87" i="54"/>
  <c r="C87" i="54"/>
  <c r="Y86" i="54"/>
  <c r="Y85" i="54"/>
  <c r="Y84" i="54"/>
  <c r="Y83" i="54"/>
  <c r="Y82" i="54"/>
  <c r="Y81" i="54"/>
  <c r="Y80" i="54"/>
  <c r="Y79" i="54"/>
  <c r="Y78" i="54"/>
  <c r="Y77" i="54"/>
  <c r="Y76" i="54"/>
  <c r="X75" i="54"/>
  <c r="X74" i="54" s="1"/>
  <c r="W75" i="54"/>
  <c r="W74" i="54" s="1"/>
  <c r="U75" i="54"/>
  <c r="U74" i="54" s="1"/>
  <c r="M75" i="54"/>
  <c r="M74" i="54" s="1"/>
  <c r="L75" i="54"/>
  <c r="L74" i="54" s="1"/>
  <c r="K75" i="54"/>
  <c r="K74" i="54" s="1"/>
  <c r="J75" i="54"/>
  <c r="J74" i="54" s="1"/>
  <c r="I75" i="54"/>
  <c r="I74" i="54" s="1"/>
  <c r="H75" i="54"/>
  <c r="H74" i="54" s="1"/>
  <c r="G75" i="54"/>
  <c r="G74" i="54" s="1"/>
  <c r="F75" i="54"/>
  <c r="F74" i="54" s="1"/>
  <c r="E75" i="54"/>
  <c r="E74" i="54" s="1"/>
  <c r="D75" i="54"/>
  <c r="D74" i="54" s="1"/>
  <c r="C75" i="54"/>
  <c r="C74" i="54" s="1"/>
  <c r="Y73" i="54"/>
  <c r="Y72" i="54"/>
  <c r="Y71" i="54"/>
  <c r="Y70" i="54"/>
  <c r="Y69" i="54"/>
  <c r="X68" i="54"/>
  <c r="W68" i="54"/>
  <c r="U68" i="54"/>
  <c r="M68" i="54"/>
  <c r="L68" i="54"/>
  <c r="K68" i="54"/>
  <c r="J68" i="54"/>
  <c r="I68" i="54"/>
  <c r="H68" i="54"/>
  <c r="G68" i="54"/>
  <c r="F68" i="54"/>
  <c r="E68" i="54"/>
  <c r="D68" i="54"/>
  <c r="C68" i="54"/>
  <c r="Y38" i="54"/>
  <c r="Y37" i="54"/>
  <c r="Y36" i="54"/>
  <c r="Y35" i="54"/>
  <c r="Y34" i="54"/>
  <c r="Y33" i="54"/>
  <c r="Y32" i="54"/>
  <c r="Y31" i="54"/>
  <c r="X29" i="54"/>
  <c r="W29" i="54"/>
  <c r="U29" i="54"/>
  <c r="M29" i="54"/>
  <c r="L29" i="54"/>
  <c r="K29" i="54"/>
  <c r="J29" i="54"/>
  <c r="I29" i="54"/>
  <c r="H29" i="54"/>
  <c r="G29" i="54"/>
  <c r="F29" i="54"/>
  <c r="E29" i="54"/>
  <c r="D29" i="54"/>
  <c r="C29" i="54"/>
  <c r="X26" i="54"/>
  <c r="Y25" i="54"/>
  <c r="W24" i="54"/>
  <c r="U24" i="54"/>
  <c r="M24" i="54"/>
  <c r="L24" i="54"/>
  <c r="K24" i="54"/>
  <c r="J24" i="54"/>
  <c r="I24" i="54"/>
  <c r="H24" i="54"/>
  <c r="G24" i="54"/>
  <c r="F24" i="54"/>
  <c r="E24" i="54"/>
  <c r="D24" i="54"/>
  <c r="C24" i="54"/>
  <c r="Y23" i="54"/>
  <c r="Y22" i="54"/>
  <c r="Y21" i="54"/>
  <c r="Y20" i="54"/>
  <c r="Y19" i="54"/>
  <c r="Y18" i="54"/>
  <c r="X17" i="54"/>
  <c r="W17" i="54"/>
  <c r="U17" i="54"/>
  <c r="M17" i="54"/>
  <c r="L17" i="54"/>
  <c r="K17" i="54"/>
  <c r="J17" i="54"/>
  <c r="I17" i="54"/>
  <c r="H17" i="54"/>
  <c r="G17" i="54"/>
  <c r="F17" i="54"/>
  <c r="E17" i="54"/>
  <c r="D17" i="54"/>
  <c r="C17" i="54"/>
  <c r="Y16" i="54"/>
  <c r="Y15" i="54"/>
  <c r="Y14" i="54"/>
  <c r="Y13" i="54"/>
  <c r="Y12" i="54"/>
  <c r="X10" i="54"/>
  <c r="W10" i="54"/>
  <c r="U10" i="54"/>
  <c r="M10" i="54"/>
  <c r="L10" i="54"/>
  <c r="K10" i="54"/>
  <c r="J10" i="54"/>
  <c r="I10" i="54"/>
  <c r="H10" i="54"/>
  <c r="G10" i="54"/>
  <c r="F10" i="54"/>
  <c r="E10" i="54"/>
  <c r="D10" i="54"/>
  <c r="C10" i="54"/>
  <c r="Y7" i="54"/>
  <c r="Y88" i="53"/>
  <c r="X87" i="53"/>
  <c r="W87" i="53"/>
  <c r="U87" i="53"/>
  <c r="M87" i="53"/>
  <c r="L87" i="53"/>
  <c r="K87" i="53"/>
  <c r="J87" i="53"/>
  <c r="I87" i="53"/>
  <c r="H87" i="53"/>
  <c r="G87" i="53"/>
  <c r="F87" i="53"/>
  <c r="E87" i="53"/>
  <c r="D87" i="53"/>
  <c r="C87" i="53"/>
  <c r="Y86" i="53"/>
  <c r="Y85" i="53"/>
  <c r="Y84" i="53"/>
  <c r="Y83" i="53"/>
  <c r="Y82" i="53"/>
  <c r="Y81" i="53"/>
  <c r="Y80" i="53"/>
  <c r="Y79" i="53"/>
  <c r="Y78" i="53"/>
  <c r="Y77" i="53"/>
  <c r="X75" i="53"/>
  <c r="X74" i="53" s="1"/>
  <c r="W75" i="53"/>
  <c r="W74" i="53" s="1"/>
  <c r="U75" i="53"/>
  <c r="U74" i="53" s="1"/>
  <c r="M75" i="53"/>
  <c r="M74" i="53" s="1"/>
  <c r="L75" i="53"/>
  <c r="L74" i="53" s="1"/>
  <c r="K75" i="53"/>
  <c r="K74" i="53" s="1"/>
  <c r="J75" i="53"/>
  <c r="J74" i="53" s="1"/>
  <c r="I75" i="53"/>
  <c r="I74" i="53" s="1"/>
  <c r="H75" i="53"/>
  <c r="H74" i="53" s="1"/>
  <c r="G75" i="53"/>
  <c r="G74" i="53" s="1"/>
  <c r="F75" i="53"/>
  <c r="F74" i="53" s="1"/>
  <c r="E75" i="53"/>
  <c r="E74" i="53" s="1"/>
  <c r="D75" i="53"/>
  <c r="D74" i="53" s="1"/>
  <c r="C75" i="53"/>
  <c r="C74" i="53" s="1"/>
  <c r="Y73" i="53"/>
  <c r="Y72" i="53"/>
  <c r="Y71" i="53"/>
  <c r="Y70" i="53"/>
  <c r="X68" i="53"/>
  <c r="W68" i="53"/>
  <c r="U68" i="53"/>
  <c r="M68" i="53"/>
  <c r="L68" i="53"/>
  <c r="K68" i="53"/>
  <c r="J68" i="53"/>
  <c r="I68" i="53"/>
  <c r="H68" i="53"/>
  <c r="G68" i="53"/>
  <c r="F68" i="53"/>
  <c r="E68" i="53"/>
  <c r="D68" i="53"/>
  <c r="C68" i="53"/>
  <c r="Y38" i="53"/>
  <c r="Y37" i="53"/>
  <c r="Y36" i="53"/>
  <c r="Y35" i="53"/>
  <c r="Y34" i="53"/>
  <c r="Y33" i="53"/>
  <c r="Y32" i="53"/>
  <c r="Y31" i="53"/>
  <c r="X29" i="53"/>
  <c r="W29" i="53"/>
  <c r="U29" i="53"/>
  <c r="M29" i="53"/>
  <c r="L29" i="53"/>
  <c r="K29" i="53"/>
  <c r="J29" i="53"/>
  <c r="I29" i="53"/>
  <c r="H29" i="53"/>
  <c r="G29" i="53"/>
  <c r="F29" i="53"/>
  <c r="E29" i="53"/>
  <c r="D29" i="53"/>
  <c r="C29" i="53"/>
  <c r="X26" i="53"/>
  <c r="Y25" i="53"/>
  <c r="W24" i="53"/>
  <c r="U24" i="53"/>
  <c r="M24" i="53"/>
  <c r="L24" i="53"/>
  <c r="K24" i="53"/>
  <c r="J24" i="53"/>
  <c r="I24" i="53"/>
  <c r="H24" i="53"/>
  <c r="G24" i="53"/>
  <c r="F24" i="53"/>
  <c r="E24" i="53"/>
  <c r="D24" i="53"/>
  <c r="C24" i="53"/>
  <c r="Y23" i="53"/>
  <c r="Y22" i="53"/>
  <c r="Y21" i="53"/>
  <c r="Y20" i="53"/>
  <c r="Y19" i="53"/>
  <c r="Y18" i="53"/>
  <c r="X17" i="53"/>
  <c r="W17" i="53"/>
  <c r="U17" i="53"/>
  <c r="M17" i="53"/>
  <c r="L17" i="53"/>
  <c r="K17" i="53"/>
  <c r="J17" i="53"/>
  <c r="I17" i="53"/>
  <c r="H17" i="53"/>
  <c r="G17" i="53"/>
  <c r="F17" i="53"/>
  <c r="E17" i="53"/>
  <c r="D17" i="53"/>
  <c r="C17" i="53"/>
  <c r="Y16" i="53"/>
  <c r="Y15" i="53"/>
  <c r="Y14" i="53"/>
  <c r="Y13" i="53"/>
  <c r="Y12" i="53"/>
  <c r="X10" i="53"/>
  <c r="W10" i="53"/>
  <c r="U10" i="53"/>
  <c r="M10" i="53"/>
  <c r="L10" i="53"/>
  <c r="K10" i="53"/>
  <c r="J10" i="53"/>
  <c r="I10" i="53"/>
  <c r="H10" i="53"/>
  <c r="G10" i="53"/>
  <c r="F10" i="53"/>
  <c r="E10" i="53"/>
  <c r="D10" i="53"/>
  <c r="C10" i="53"/>
  <c r="Y7" i="53"/>
  <c r="Y88" i="52"/>
  <c r="X87" i="52"/>
  <c r="W87" i="52"/>
  <c r="U87" i="52"/>
  <c r="M87" i="52"/>
  <c r="L87" i="52"/>
  <c r="K87" i="52"/>
  <c r="J87" i="52"/>
  <c r="I87" i="52"/>
  <c r="H87" i="52"/>
  <c r="G87" i="52"/>
  <c r="F87" i="52"/>
  <c r="E87" i="52"/>
  <c r="D87" i="52"/>
  <c r="C87" i="52"/>
  <c r="Y86" i="52"/>
  <c r="Y85" i="52"/>
  <c r="Y84" i="52"/>
  <c r="Y83" i="52"/>
  <c r="Y82" i="52"/>
  <c r="Y81" i="52"/>
  <c r="Y80" i="52"/>
  <c r="Y79" i="52"/>
  <c r="Y78" i="52"/>
  <c r="Y77" i="52"/>
  <c r="Y76" i="52"/>
  <c r="X75" i="52"/>
  <c r="X74" i="52" s="1"/>
  <c r="W75" i="52"/>
  <c r="W74" i="52" s="1"/>
  <c r="U75" i="52"/>
  <c r="U74" i="52" s="1"/>
  <c r="M75" i="52"/>
  <c r="M74" i="52" s="1"/>
  <c r="L75" i="52"/>
  <c r="L74" i="52" s="1"/>
  <c r="K75" i="52"/>
  <c r="K74" i="52" s="1"/>
  <c r="J75" i="52"/>
  <c r="J74" i="52" s="1"/>
  <c r="I75" i="52"/>
  <c r="I74" i="52" s="1"/>
  <c r="H75" i="52"/>
  <c r="H74" i="52" s="1"/>
  <c r="G75" i="52"/>
  <c r="G74" i="52" s="1"/>
  <c r="F75" i="52"/>
  <c r="F74" i="52" s="1"/>
  <c r="E75" i="52"/>
  <c r="E74" i="52" s="1"/>
  <c r="D75" i="52"/>
  <c r="D74" i="52" s="1"/>
  <c r="C75" i="52"/>
  <c r="C74" i="52" s="1"/>
  <c r="Y73" i="52"/>
  <c r="Y72" i="52"/>
  <c r="Y71" i="52"/>
  <c r="Y70" i="52"/>
  <c r="Y69" i="52"/>
  <c r="X68" i="52"/>
  <c r="W68" i="52"/>
  <c r="U68" i="52"/>
  <c r="M68" i="52"/>
  <c r="L68" i="52"/>
  <c r="K68" i="52"/>
  <c r="J68" i="52"/>
  <c r="I68" i="52"/>
  <c r="H68" i="52"/>
  <c r="G68" i="52"/>
  <c r="F68" i="52"/>
  <c r="E68" i="52"/>
  <c r="D68" i="52"/>
  <c r="C68" i="52"/>
  <c r="U66" i="87"/>
  <c r="W64" i="87"/>
  <c r="U62" i="87"/>
  <c r="W60" i="87"/>
  <c r="U58" i="87"/>
  <c r="W56" i="87"/>
  <c r="U54" i="87"/>
  <c r="W51" i="87"/>
  <c r="U49" i="87"/>
  <c r="W47" i="87"/>
  <c r="U45" i="87"/>
  <c r="W44" i="87"/>
  <c r="W43" i="87"/>
  <c r="U42" i="87"/>
  <c r="U41" i="87"/>
  <c r="W40" i="87"/>
  <c r="Y38" i="52"/>
  <c r="Y37" i="52"/>
  <c r="Y36" i="52"/>
  <c r="Y35" i="52"/>
  <c r="Y34" i="52"/>
  <c r="Y33" i="52"/>
  <c r="Y32" i="52"/>
  <c r="Y31" i="52"/>
  <c r="X29" i="52"/>
  <c r="W29" i="52"/>
  <c r="U29" i="52"/>
  <c r="M29" i="52"/>
  <c r="L29" i="52"/>
  <c r="K29" i="52"/>
  <c r="J29" i="52"/>
  <c r="I29" i="52"/>
  <c r="H29" i="52"/>
  <c r="G29" i="52"/>
  <c r="F29" i="52"/>
  <c r="E29" i="52"/>
  <c r="D29" i="52"/>
  <c r="C29" i="52"/>
  <c r="X26" i="52"/>
  <c r="Y25" i="52"/>
  <c r="W24" i="52"/>
  <c r="U24" i="52"/>
  <c r="M24" i="52"/>
  <c r="L24" i="52"/>
  <c r="K24" i="52"/>
  <c r="J24" i="52"/>
  <c r="I24" i="52"/>
  <c r="H24" i="52"/>
  <c r="G24" i="52"/>
  <c r="F24" i="52"/>
  <c r="E24" i="52"/>
  <c r="D24" i="52"/>
  <c r="C24" i="52"/>
  <c r="Y23" i="52"/>
  <c r="Y22" i="52"/>
  <c r="Y21" i="52"/>
  <c r="Y20" i="52"/>
  <c r="Y19" i="52"/>
  <c r="X17" i="52"/>
  <c r="W17" i="52"/>
  <c r="U17" i="52"/>
  <c r="M17" i="52"/>
  <c r="L17" i="52"/>
  <c r="K17" i="52"/>
  <c r="J17" i="52"/>
  <c r="I17" i="52"/>
  <c r="H17" i="52"/>
  <c r="G17" i="52"/>
  <c r="F17" i="52"/>
  <c r="E17" i="52"/>
  <c r="D17" i="52"/>
  <c r="C17" i="52"/>
  <c r="Y16" i="52"/>
  <c r="Y15" i="52"/>
  <c r="Y14" i="52"/>
  <c r="Y13" i="52"/>
  <c r="Y12" i="52"/>
  <c r="X10" i="52"/>
  <c r="W10" i="52"/>
  <c r="U10" i="52"/>
  <c r="M10" i="52"/>
  <c r="L10" i="52"/>
  <c r="K10" i="52"/>
  <c r="J10" i="52"/>
  <c r="I10" i="52"/>
  <c r="H10" i="52"/>
  <c r="G10" i="52"/>
  <c r="F10" i="52"/>
  <c r="E10" i="52"/>
  <c r="D10" i="52"/>
  <c r="C10" i="52"/>
  <c r="Y7" i="52"/>
  <c r="Y88" i="51"/>
  <c r="X87" i="51"/>
  <c r="W87" i="51"/>
  <c r="U87" i="51"/>
  <c r="M87" i="51"/>
  <c r="L87" i="51"/>
  <c r="K87" i="51"/>
  <c r="J87" i="51"/>
  <c r="I87" i="51"/>
  <c r="H87" i="51"/>
  <c r="G87" i="51"/>
  <c r="F87" i="51"/>
  <c r="E87" i="51"/>
  <c r="D87" i="51"/>
  <c r="C87" i="51"/>
  <c r="Y86" i="51"/>
  <c r="Y85" i="51"/>
  <c r="Y84" i="51"/>
  <c r="Y83" i="51"/>
  <c r="Y82" i="51"/>
  <c r="Y81" i="51"/>
  <c r="Y80" i="51"/>
  <c r="Y79" i="51"/>
  <c r="Y78" i="51"/>
  <c r="Y77" i="51"/>
  <c r="X75" i="51"/>
  <c r="X74" i="51" s="1"/>
  <c r="W75" i="51"/>
  <c r="W74" i="51" s="1"/>
  <c r="U75" i="51"/>
  <c r="U74" i="51" s="1"/>
  <c r="M75" i="51"/>
  <c r="M74" i="51" s="1"/>
  <c r="L75" i="51"/>
  <c r="L74" i="51" s="1"/>
  <c r="K75" i="51"/>
  <c r="K74" i="51" s="1"/>
  <c r="J75" i="51"/>
  <c r="J74" i="51" s="1"/>
  <c r="I75" i="51"/>
  <c r="I74" i="51" s="1"/>
  <c r="H75" i="51"/>
  <c r="H74" i="51" s="1"/>
  <c r="G75" i="51"/>
  <c r="G74" i="51" s="1"/>
  <c r="F75" i="51"/>
  <c r="F74" i="51" s="1"/>
  <c r="E75" i="51"/>
  <c r="E74" i="51" s="1"/>
  <c r="D75" i="51"/>
  <c r="D74" i="51" s="1"/>
  <c r="C75" i="51"/>
  <c r="C74" i="51" s="1"/>
  <c r="Y73" i="51"/>
  <c r="Y72" i="51"/>
  <c r="Y71" i="51"/>
  <c r="Y70" i="51"/>
  <c r="X68" i="51"/>
  <c r="W68" i="51"/>
  <c r="U68" i="51"/>
  <c r="M68" i="51"/>
  <c r="L68" i="51"/>
  <c r="K68" i="51"/>
  <c r="J68" i="51"/>
  <c r="I68" i="51"/>
  <c r="H68" i="51"/>
  <c r="G68" i="51"/>
  <c r="F68" i="51"/>
  <c r="E68" i="51"/>
  <c r="D68" i="51"/>
  <c r="C68" i="51"/>
  <c r="Y38" i="51"/>
  <c r="Y37" i="51"/>
  <c r="Y36" i="51"/>
  <c r="Y35" i="51"/>
  <c r="Y34" i="51"/>
  <c r="Y33" i="51"/>
  <c r="Y32" i="51"/>
  <c r="Y31" i="51"/>
  <c r="Y30" i="51"/>
  <c r="X29" i="51"/>
  <c r="W29" i="51"/>
  <c r="U29" i="51"/>
  <c r="M29" i="51"/>
  <c r="L29" i="51"/>
  <c r="K29" i="51"/>
  <c r="J29" i="51"/>
  <c r="I29" i="51"/>
  <c r="H29" i="51"/>
  <c r="G29" i="51"/>
  <c r="F29" i="51"/>
  <c r="E29" i="51"/>
  <c r="D29" i="51"/>
  <c r="C29" i="51"/>
  <c r="X26" i="51"/>
  <c r="Y25" i="51"/>
  <c r="W24" i="51"/>
  <c r="U24" i="51"/>
  <c r="M24" i="51"/>
  <c r="L24" i="51"/>
  <c r="K24" i="51"/>
  <c r="J24" i="51"/>
  <c r="I24" i="51"/>
  <c r="H24" i="51"/>
  <c r="G24" i="51"/>
  <c r="F24" i="51"/>
  <c r="E24" i="51"/>
  <c r="D24" i="51"/>
  <c r="C24" i="51"/>
  <c r="Y23" i="51"/>
  <c r="Y22" i="51"/>
  <c r="Y21" i="51"/>
  <c r="Y20" i="51"/>
  <c r="Y19" i="51"/>
  <c r="X17" i="51"/>
  <c r="W17" i="51"/>
  <c r="U17" i="51"/>
  <c r="M17" i="51"/>
  <c r="L17" i="51"/>
  <c r="K17" i="51"/>
  <c r="J17" i="51"/>
  <c r="I17" i="51"/>
  <c r="H17" i="51"/>
  <c r="G17" i="51"/>
  <c r="F17" i="51"/>
  <c r="E17" i="51"/>
  <c r="D17" i="51"/>
  <c r="C17" i="51"/>
  <c r="Y16" i="51"/>
  <c r="Y15" i="51"/>
  <c r="Y14" i="51"/>
  <c r="Y13" i="51"/>
  <c r="Y12" i="51"/>
  <c r="X10" i="51"/>
  <c r="W10" i="51"/>
  <c r="U10" i="51"/>
  <c r="M10" i="51"/>
  <c r="L10" i="51"/>
  <c r="K10" i="51"/>
  <c r="J10" i="51"/>
  <c r="I10" i="51"/>
  <c r="H10" i="51"/>
  <c r="G10" i="51"/>
  <c r="F10" i="51"/>
  <c r="E10" i="51"/>
  <c r="D10" i="51"/>
  <c r="C10" i="51"/>
  <c r="Y7" i="51"/>
  <c r="Y88" i="50"/>
  <c r="X87" i="50"/>
  <c r="W87" i="50"/>
  <c r="U87" i="50"/>
  <c r="M87" i="50"/>
  <c r="L87" i="50"/>
  <c r="K87" i="50"/>
  <c r="J87" i="50"/>
  <c r="I87" i="50"/>
  <c r="H87" i="50"/>
  <c r="G87" i="50"/>
  <c r="F87" i="50"/>
  <c r="E87" i="50"/>
  <c r="D87" i="50"/>
  <c r="C87" i="50"/>
  <c r="Y86" i="50"/>
  <c r="Y85" i="50"/>
  <c r="Y84" i="50"/>
  <c r="Y83" i="50"/>
  <c r="Y82" i="50"/>
  <c r="Y81" i="50"/>
  <c r="Y80" i="50"/>
  <c r="Y79" i="50"/>
  <c r="Y78" i="50"/>
  <c r="Y77" i="50"/>
  <c r="X75" i="50"/>
  <c r="X74" i="50" s="1"/>
  <c r="W75" i="50"/>
  <c r="W74" i="50" s="1"/>
  <c r="U75" i="50"/>
  <c r="U74" i="50" s="1"/>
  <c r="M75" i="50"/>
  <c r="M74" i="50" s="1"/>
  <c r="L75" i="50"/>
  <c r="L74" i="50" s="1"/>
  <c r="K75" i="50"/>
  <c r="K74" i="50" s="1"/>
  <c r="J75" i="50"/>
  <c r="J74" i="50" s="1"/>
  <c r="I75" i="50"/>
  <c r="I74" i="50" s="1"/>
  <c r="H75" i="50"/>
  <c r="H74" i="50" s="1"/>
  <c r="G75" i="50"/>
  <c r="G74" i="50" s="1"/>
  <c r="F75" i="50"/>
  <c r="F74" i="50" s="1"/>
  <c r="E75" i="50"/>
  <c r="E74" i="50" s="1"/>
  <c r="D75" i="50"/>
  <c r="D74" i="50" s="1"/>
  <c r="C75" i="50"/>
  <c r="C74" i="50" s="1"/>
  <c r="Y73" i="50"/>
  <c r="Y72" i="50"/>
  <c r="Y71" i="50"/>
  <c r="Y70" i="50"/>
  <c r="X68" i="50"/>
  <c r="W68" i="50"/>
  <c r="U68" i="50"/>
  <c r="M68" i="50"/>
  <c r="L68" i="50"/>
  <c r="K68" i="50"/>
  <c r="J68" i="50"/>
  <c r="I68" i="50"/>
  <c r="H68" i="50"/>
  <c r="G68" i="50"/>
  <c r="F68" i="50"/>
  <c r="E68" i="50"/>
  <c r="D68" i="50"/>
  <c r="C68" i="50"/>
  <c r="Y38" i="50"/>
  <c r="Y37" i="50"/>
  <c r="Y36" i="50"/>
  <c r="Y35" i="50"/>
  <c r="Y34" i="50"/>
  <c r="Y33" i="50"/>
  <c r="Y32" i="50"/>
  <c r="Y31" i="50"/>
  <c r="X29" i="50"/>
  <c r="W29" i="50"/>
  <c r="U29" i="50"/>
  <c r="M29" i="50"/>
  <c r="L29" i="50"/>
  <c r="K29" i="50"/>
  <c r="J29" i="50"/>
  <c r="I29" i="50"/>
  <c r="H29" i="50"/>
  <c r="G29" i="50"/>
  <c r="F29" i="50"/>
  <c r="E29" i="50"/>
  <c r="D29" i="50"/>
  <c r="C29" i="50"/>
  <c r="X26" i="50"/>
  <c r="Y25" i="50"/>
  <c r="W24" i="50"/>
  <c r="U24" i="50"/>
  <c r="M24" i="50"/>
  <c r="L24" i="50"/>
  <c r="K24" i="50"/>
  <c r="J24" i="50"/>
  <c r="I24" i="50"/>
  <c r="H24" i="50"/>
  <c r="G24" i="50"/>
  <c r="F24" i="50"/>
  <c r="E24" i="50"/>
  <c r="D24" i="50"/>
  <c r="C24" i="50"/>
  <c r="Y23" i="50"/>
  <c r="Y22" i="50"/>
  <c r="Y21" i="50"/>
  <c r="Y20" i="50"/>
  <c r="Y19" i="50"/>
  <c r="Y18" i="50"/>
  <c r="X17" i="50"/>
  <c r="W17" i="50"/>
  <c r="U17" i="50"/>
  <c r="M17" i="50"/>
  <c r="L17" i="50"/>
  <c r="K17" i="50"/>
  <c r="J17" i="50"/>
  <c r="I17" i="50"/>
  <c r="H17" i="50"/>
  <c r="G17" i="50"/>
  <c r="F17" i="50"/>
  <c r="E17" i="50"/>
  <c r="D17" i="50"/>
  <c r="C17" i="50"/>
  <c r="Y16" i="50"/>
  <c r="Y15" i="50"/>
  <c r="Y14" i="50"/>
  <c r="Y13" i="50"/>
  <c r="Y12" i="50"/>
  <c r="X10" i="50"/>
  <c r="W10" i="50"/>
  <c r="U10" i="50"/>
  <c r="M10" i="50"/>
  <c r="L10" i="50"/>
  <c r="K10" i="50"/>
  <c r="J10" i="50"/>
  <c r="I10" i="50"/>
  <c r="H10" i="50"/>
  <c r="G10" i="50"/>
  <c r="F10" i="50"/>
  <c r="E10" i="50"/>
  <c r="D10" i="50"/>
  <c r="C10" i="50"/>
  <c r="Y7" i="50"/>
  <c r="Y88" i="49"/>
  <c r="X87" i="49"/>
  <c r="W87" i="49"/>
  <c r="U87" i="49"/>
  <c r="M87" i="49"/>
  <c r="L87" i="49"/>
  <c r="K87" i="49"/>
  <c r="J87" i="49"/>
  <c r="I87" i="49"/>
  <c r="H87" i="49"/>
  <c r="G87" i="49"/>
  <c r="F87" i="49"/>
  <c r="E87" i="49"/>
  <c r="D87" i="49"/>
  <c r="C87" i="49"/>
  <c r="Y86" i="49"/>
  <c r="Y85" i="49"/>
  <c r="Y84" i="49"/>
  <c r="Y83" i="49"/>
  <c r="Y82" i="49"/>
  <c r="Y81" i="49"/>
  <c r="Y80" i="49"/>
  <c r="Y79" i="49"/>
  <c r="Y78" i="49"/>
  <c r="Y77" i="49"/>
  <c r="Y76" i="49"/>
  <c r="X75" i="49"/>
  <c r="X74" i="49" s="1"/>
  <c r="W75" i="49"/>
  <c r="W74" i="49" s="1"/>
  <c r="U75" i="49"/>
  <c r="U74" i="49" s="1"/>
  <c r="M75" i="49"/>
  <c r="M74" i="49" s="1"/>
  <c r="L75" i="49"/>
  <c r="L74" i="49" s="1"/>
  <c r="K75" i="49"/>
  <c r="K74" i="49" s="1"/>
  <c r="J75" i="49"/>
  <c r="J74" i="49" s="1"/>
  <c r="I75" i="49"/>
  <c r="I74" i="49" s="1"/>
  <c r="H75" i="49"/>
  <c r="H74" i="49" s="1"/>
  <c r="G75" i="49"/>
  <c r="G74" i="49" s="1"/>
  <c r="F75" i="49"/>
  <c r="F74" i="49" s="1"/>
  <c r="E75" i="49"/>
  <c r="E74" i="49" s="1"/>
  <c r="D75" i="49"/>
  <c r="D74" i="49" s="1"/>
  <c r="C75" i="49"/>
  <c r="C74" i="49" s="1"/>
  <c r="Y73" i="49"/>
  <c r="Y72" i="49"/>
  <c r="Y71" i="49"/>
  <c r="Y69" i="49"/>
  <c r="X68" i="49"/>
  <c r="W68" i="49"/>
  <c r="U68" i="49"/>
  <c r="M68" i="49"/>
  <c r="L68" i="49"/>
  <c r="K68" i="49"/>
  <c r="J68" i="49"/>
  <c r="I68" i="49"/>
  <c r="H68" i="49"/>
  <c r="G68" i="49"/>
  <c r="F68" i="49"/>
  <c r="E68" i="49"/>
  <c r="D68" i="49"/>
  <c r="C68" i="49"/>
  <c r="Y38" i="49"/>
  <c r="Y37" i="49"/>
  <c r="Y36" i="49"/>
  <c r="Y35" i="49"/>
  <c r="Y34" i="49"/>
  <c r="Y33" i="49"/>
  <c r="Y32" i="49"/>
  <c r="Y31" i="49"/>
  <c r="X29" i="49"/>
  <c r="W29" i="49"/>
  <c r="U29" i="49"/>
  <c r="M29" i="49"/>
  <c r="L29" i="49"/>
  <c r="K29" i="49"/>
  <c r="J29" i="49"/>
  <c r="I29" i="49"/>
  <c r="H29" i="49"/>
  <c r="G29" i="49"/>
  <c r="F29" i="49"/>
  <c r="E29" i="49"/>
  <c r="D29" i="49"/>
  <c r="C29" i="49"/>
  <c r="X26" i="49"/>
  <c r="Y25" i="49"/>
  <c r="W24" i="49"/>
  <c r="U24" i="49"/>
  <c r="M24" i="49"/>
  <c r="L24" i="49"/>
  <c r="K24" i="49"/>
  <c r="J24" i="49"/>
  <c r="I24" i="49"/>
  <c r="H24" i="49"/>
  <c r="G24" i="49"/>
  <c r="F24" i="49"/>
  <c r="E24" i="49"/>
  <c r="D24" i="49"/>
  <c r="C24" i="49"/>
  <c r="Y23" i="49"/>
  <c r="Y22" i="49"/>
  <c r="Y21" i="49"/>
  <c r="Y20" i="49"/>
  <c r="Y19" i="49"/>
  <c r="Y18" i="49"/>
  <c r="X17" i="49"/>
  <c r="W17" i="49"/>
  <c r="U17" i="49"/>
  <c r="M17" i="49"/>
  <c r="L17" i="49"/>
  <c r="K17" i="49"/>
  <c r="J17" i="49"/>
  <c r="I17" i="49"/>
  <c r="H17" i="49"/>
  <c r="G17" i="49"/>
  <c r="F17" i="49"/>
  <c r="E17" i="49"/>
  <c r="D17" i="49"/>
  <c r="C17" i="49"/>
  <c r="Y16" i="49"/>
  <c r="Y15" i="49"/>
  <c r="Y14" i="49"/>
  <c r="Y13" i="49"/>
  <c r="Y12" i="49"/>
  <c r="X10" i="49"/>
  <c r="W10" i="49"/>
  <c r="U10" i="49"/>
  <c r="M10" i="49"/>
  <c r="L10" i="49"/>
  <c r="K10" i="49"/>
  <c r="J10" i="49"/>
  <c r="I10" i="49"/>
  <c r="H10" i="49"/>
  <c r="G10" i="49"/>
  <c r="F10" i="49"/>
  <c r="E10" i="49"/>
  <c r="D10" i="49"/>
  <c r="C10" i="49"/>
  <c r="Y7" i="49"/>
  <c r="Y88" i="48"/>
  <c r="X87" i="48"/>
  <c r="W87" i="48"/>
  <c r="U87" i="48"/>
  <c r="M87" i="48"/>
  <c r="L87" i="48"/>
  <c r="K87" i="48"/>
  <c r="J87" i="48"/>
  <c r="I87" i="48"/>
  <c r="H87" i="48"/>
  <c r="G87" i="48"/>
  <c r="F87" i="48"/>
  <c r="E87" i="48"/>
  <c r="D87" i="48"/>
  <c r="C87" i="48"/>
  <c r="Y86" i="48"/>
  <c r="Y85" i="48"/>
  <c r="Y84" i="48"/>
  <c r="Y83" i="48"/>
  <c r="Y82" i="48"/>
  <c r="Y81" i="48"/>
  <c r="Y80" i="48"/>
  <c r="Y79" i="48"/>
  <c r="Y78" i="48"/>
  <c r="Y77" i="48"/>
  <c r="Y76" i="48"/>
  <c r="X75" i="48"/>
  <c r="X74" i="48" s="1"/>
  <c r="W75" i="48"/>
  <c r="W74" i="48" s="1"/>
  <c r="U75" i="48"/>
  <c r="U74" i="48" s="1"/>
  <c r="M75" i="48"/>
  <c r="M74" i="48" s="1"/>
  <c r="L75" i="48"/>
  <c r="L74" i="48" s="1"/>
  <c r="K75" i="48"/>
  <c r="K74" i="48" s="1"/>
  <c r="J75" i="48"/>
  <c r="J74" i="48" s="1"/>
  <c r="I75" i="48"/>
  <c r="I74" i="48" s="1"/>
  <c r="H75" i="48"/>
  <c r="H74" i="48" s="1"/>
  <c r="G75" i="48"/>
  <c r="G74" i="48" s="1"/>
  <c r="F75" i="48"/>
  <c r="F74" i="48" s="1"/>
  <c r="E75" i="48"/>
  <c r="E74" i="48" s="1"/>
  <c r="D75" i="48"/>
  <c r="D74" i="48" s="1"/>
  <c r="C75" i="48"/>
  <c r="C74" i="48" s="1"/>
  <c r="Y73" i="48"/>
  <c r="Y72" i="48"/>
  <c r="Y71" i="48"/>
  <c r="Y70" i="48"/>
  <c r="Y69" i="48"/>
  <c r="X68" i="48"/>
  <c r="W68" i="48"/>
  <c r="U68" i="48"/>
  <c r="M68" i="48"/>
  <c r="L68" i="48"/>
  <c r="K68" i="48"/>
  <c r="J68" i="48"/>
  <c r="I68" i="48"/>
  <c r="H68" i="48"/>
  <c r="G68" i="48"/>
  <c r="F68" i="48"/>
  <c r="E68" i="48"/>
  <c r="D68" i="48"/>
  <c r="C68" i="48"/>
  <c r="Y38" i="48"/>
  <c r="Y37" i="48"/>
  <c r="Y36" i="48"/>
  <c r="Y35" i="48"/>
  <c r="Y34" i="48"/>
  <c r="Y33" i="48"/>
  <c r="Y32" i="48"/>
  <c r="Y31" i="48"/>
  <c r="Y30" i="48"/>
  <c r="X29" i="48"/>
  <c r="W29" i="48"/>
  <c r="U29" i="48"/>
  <c r="M29" i="48"/>
  <c r="L29" i="48"/>
  <c r="K29" i="48"/>
  <c r="J29" i="48"/>
  <c r="I29" i="48"/>
  <c r="H29" i="48"/>
  <c r="G29" i="48"/>
  <c r="F29" i="48"/>
  <c r="E29" i="48"/>
  <c r="D29" i="48"/>
  <c r="C29" i="48"/>
  <c r="X26" i="48"/>
  <c r="Y26" i="48" s="1"/>
  <c r="Y25" i="48"/>
  <c r="W24" i="48"/>
  <c r="U24" i="48"/>
  <c r="M24" i="48"/>
  <c r="L24" i="48"/>
  <c r="K24" i="48"/>
  <c r="J24" i="48"/>
  <c r="I24" i="48"/>
  <c r="H24" i="48"/>
  <c r="G24" i="48"/>
  <c r="F24" i="48"/>
  <c r="E24" i="48"/>
  <c r="D24" i="48"/>
  <c r="C24" i="48"/>
  <c r="Y23" i="48"/>
  <c r="Y22" i="48"/>
  <c r="Y21" i="48"/>
  <c r="Y20" i="48"/>
  <c r="Y19" i="48"/>
  <c r="X17" i="48"/>
  <c r="W17" i="48"/>
  <c r="U17" i="48"/>
  <c r="M17" i="48"/>
  <c r="L17" i="48"/>
  <c r="K17" i="48"/>
  <c r="J17" i="48"/>
  <c r="I17" i="48"/>
  <c r="H17" i="48"/>
  <c r="G17" i="48"/>
  <c r="F17" i="48"/>
  <c r="E17" i="48"/>
  <c r="D17" i="48"/>
  <c r="C17" i="48"/>
  <c r="Y16" i="48"/>
  <c r="Y15" i="48"/>
  <c r="Y14" i="48"/>
  <c r="Y13" i="48"/>
  <c r="Y12" i="48"/>
  <c r="X10" i="48"/>
  <c r="W10" i="48"/>
  <c r="U10" i="48"/>
  <c r="M10" i="48"/>
  <c r="L10" i="48"/>
  <c r="K10" i="48"/>
  <c r="J10" i="48"/>
  <c r="I10" i="48"/>
  <c r="H10" i="48"/>
  <c r="G10" i="48"/>
  <c r="F10" i="48"/>
  <c r="E10" i="48"/>
  <c r="D10" i="48"/>
  <c r="C10" i="48"/>
  <c r="Y7" i="48"/>
  <c r="Y88" i="47"/>
  <c r="X87" i="47"/>
  <c r="W87" i="47"/>
  <c r="U87" i="47"/>
  <c r="M87" i="47"/>
  <c r="L87" i="47"/>
  <c r="K87" i="47"/>
  <c r="J87" i="47"/>
  <c r="I87" i="47"/>
  <c r="H87" i="47"/>
  <c r="G87" i="47"/>
  <c r="F87" i="47"/>
  <c r="E87" i="47"/>
  <c r="D87" i="47"/>
  <c r="C87" i="47"/>
  <c r="Y86" i="47"/>
  <c r="Y85" i="47"/>
  <c r="Y84" i="47"/>
  <c r="Y83" i="47"/>
  <c r="Y82" i="47"/>
  <c r="Y81" i="47"/>
  <c r="Y80" i="47"/>
  <c r="Y79" i="47"/>
  <c r="Y78" i="47"/>
  <c r="Y77" i="47"/>
  <c r="Y76" i="47"/>
  <c r="X75" i="47"/>
  <c r="X74" i="47" s="1"/>
  <c r="W75" i="47"/>
  <c r="W74" i="47" s="1"/>
  <c r="U75" i="47"/>
  <c r="U74" i="47" s="1"/>
  <c r="M75" i="47"/>
  <c r="M74" i="47" s="1"/>
  <c r="L75" i="47"/>
  <c r="L74" i="47" s="1"/>
  <c r="K75" i="47"/>
  <c r="K74" i="47" s="1"/>
  <c r="J75" i="47"/>
  <c r="J74" i="47" s="1"/>
  <c r="I75" i="47"/>
  <c r="I74" i="47" s="1"/>
  <c r="H75" i="47"/>
  <c r="H74" i="47" s="1"/>
  <c r="G75" i="47"/>
  <c r="G74" i="47" s="1"/>
  <c r="F75" i="47"/>
  <c r="F74" i="47" s="1"/>
  <c r="E75" i="47"/>
  <c r="E74" i="47" s="1"/>
  <c r="D75" i="47"/>
  <c r="D74" i="47" s="1"/>
  <c r="C75" i="47"/>
  <c r="C74" i="47" s="1"/>
  <c r="Y73" i="47"/>
  <c r="Y72" i="47"/>
  <c r="Y71" i="47"/>
  <c r="Y70" i="47"/>
  <c r="Y69" i="47"/>
  <c r="X68" i="47"/>
  <c r="W68" i="47"/>
  <c r="U68" i="47"/>
  <c r="M68" i="47"/>
  <c r="L68" i="47"/>
  <c r="K68" i="47"/>
  <c r="J68" i="47"/>
  <c r="I68" i="47"/>
  <c r="H68" i="47"/>
  <c r="G68" i="47"/>
  <c r="F68" i="47"/>
  <c r="E68" i="47"/>
  <c r="D68" i="47"/>
  <c r="C68" i="47"/>
  <c r="Y38" i="47"/>
  <c r="Y37" i="47"/>
  <c r="Y36" i="47"/>
  <c r="Y35" i="47"/>
  <c r="Y34" i="47"/>
  <c r="Y33" i="47"/>
  <c r="Y32" i="47"/>
  <c r="Y31" i="47"/>
  <c r="X29" i="47"/>
  <c r="W29" i="47"/>
  <c r="U29" i="47"/>
  <c r="M29" i="47"/>
  <c r="L29" i="47"/>
  <c r="K29" i="47"/>
  <c r="J29" i="47"/>
  <c r="I29" i="47"/>
  <c r="H29" i="47"/>
  <c r="G29" i="47"/>
  <c r="F29" i="47"/>
  <c r="E29" i="47"/>
  <c r="D29" i="47"/>
  <c r="C29" i="47"/>
  <c r="X26" i="47"/>
  <c r="Y25" i="47"/>
  <c r="W24" i="47"/>
  <c r="U24" i="47"/>
  <c r="M24" i="47"/>
  <c r="L24" i="47"/>
  <c r="K24" i="47"/>
  <c r="J24" i="47"/>
  <c r="I24" i="47"/>
  <c r="H24" i="47"/>
  <c r="G24" i="47"/>
  <c r="F24" i="47"/>
  <c r="E24" i="47"/>
  <c r="D24" i="47"/>
  <c r="C24" i="47"/>
  <c r="Y23" i="47"/>
  <c r="Y22" i="47"/>
  <c r="Y21" i="47"/>
  <c r="Y20" i="47"/>
  <c r="Y19" i="47"/>
  <c r="X17" i="47"/>
  <c r="W17" i="47"/>
  <c r="U17" i="47"/>
  <c r="M17" i="47"/>
  <c r="L17" i="47"/>
  <c r="K17" i="47"/>
  <c r="J17" i="47"/>
  <c r="I17" i="47"/>
  <c r="H17" i="47"/>
  <c r="G17" i="47"/>
  <c r="F17" i="47"/>
  <c r="E17" i="47"/>
  <c r="D17" i="47"/>
  <c r="C17" i="47"/>
  <c r="Y16" i="47"/>
  <c r="Y15" i="47"/>
  <c r="Y14" i="47"/>
  <c r="Y13" i="47"/>
  <c r="Y12" i="47"/>
  <c r="Y11" i="47"/>
  <c r="X10" i="47"/>
  <c r="X9" i="47" s="1"/>
  <c r="W10" i="47"/>
  <c r="U10" i="47"/>
  <c r="M10" i="47"/>
  <c r="L10" i="47"/>
  <c r="K10" i="47"/>
  <c r="J10" i="47"/>
  <c r="I10" i="47"/>
  <c r="H10" i="47"/>
  <c r="G10" i="47"/>
  <c r="F10" i="47"/>
  <c r="E10" i="47"/>
  <c r="D10" i="47"/>
  <c r="C10" i="47"/>
  <c r="Y7" i="47"/>
  <c r="Y88" i="46"/>
  <c r="X87" i="46"/>
  <c r="W87" i="46"/>
  <c r="U87" i="46"/>
  <c r="M87" i="46"/>
  <c r="L87" i="46"/>
  <c r="K87" i="46"/>
  <c r="J87" i="46"/>
  <c r="I87" i="46"/>
  <c r="H87" i="46"/>
  <c r="G87" i="46"/>
  <c r="F87" i="46"/>
  <c r="E87" i="46"/>
  <c r="D87" i="46"/>
  <c r="C87" i="46"/>
  <c r="Y86" i="46"/>
  <c r="Y85" i="46"/>
  <c r="Y84" i="46"/>
  <c r="Y83" i="46"/>
  <c r="Y82" i="46"/>
  <c r="Y81" i="46"/>
  <c r="Y80" i="46"/>
  <c r="Y79" i="46"/>
  <c r="Y78" i="46"/>
  <c r="Y77" i="46"/>
  <c r="X75" i="46"/>
  <c r="X74" i="46" s="1"/>
  <c r="W75" i="46"/>
  <c r="W74" i="46" s="1"/>
  <c r="U75" i="46"/>
  <c r="U74" i="46" s="1"/>
  <c r="M75" i="46"/>
  <c r="M74" i="46" s="1"/>
  <c r="L75" i="46"/>
  <c r="L74" i="46" s="1"/>
  <c r="K75" i="46"/>
  <c r="K74" i="46" s="1"/>
  <c r="J75" i="46"/>
  <c r="J74" i="46" s="1"/>
  <c r="I75" i="46"/>
  <c r="I74" i="46" s="1"/>
  <c r="H75" i="46"/>
  <c r="H74" i="46" s="1"/>
  <c r="G75" i="46"/>
  <c r="G74" i="46" s="1"/>
  <c r="F75" i="46"/>
  <c r="F74" i="46" s="1"/>
  <c r="E75" i="46"/>
  <c r="E74" i="46" s="1"/>
  <c r="D75" i="46"/>
  <c r="D74" i="46" s="1"/>
  <c r="C75" i="46"/>
  <c r="C74" i="46" s="1"/>
  <c r="Y73" i="46"/>
  <c r="Y72" i="46"/>
  <c r="Y71" i="46"/>
  <c r="Y70" i="46"/>
  <c r="X68" i="46"/>
  <c r="W68" i="46"/>
  <c r="U68" i="46"/>
  <c r="M68" i="46"/>
  <c r="L68" i="46"/>
  <c r="K68" i="46"/>
  <c r="J68" i="46"/>
  <c r="I68" i="46"/>
  <c r="H68" i="46"/>
  <c r="G68" i="46"/>
  <c r="F68" i="46"/>
  <c r="E68" i="46"/>
  <c r="D68" i="46"/>
  <c r="C68" i="46"/>
  <c r="Y38" i="46"/>
  <c r="Y37" i="46"/>
  <c r="Y36" i="46"/>
  <c r="Y35" i="46"/>
  <c r="Y34" i="46"/>
  <c r="Y33" i="46"/>
  <c r="Y32" i="46"/>
  <c r="Y31" i="46"/>
  <c r="X29" i="46"/>
  <c r="W29" i="46"/>
  <c r="U29" i="46"/>
  <c r="M29" i="46"/>
  <c r="L29" i="46"/>
  <c r="K29" i="46"/>
  <c r="J29" i="46"/>
  <c r="I29" i="46"/>
  <c r="H29" i="46"/>
  <c r="G29" i="46"/>
  <c r="F29" i="46"/>
  <c r="E29" i="46"/>
  <c r="D29" i="46"/>
  <c r="C29" i="46"/>
  <c r="X26" i="46"/>
  <c r="Y25" i="46"/>
  <c r="W24" i="46"/>
  <c r="U24" i="46"/>
  <c r="M24" i="46"/>
  <c r="L24" i="46"/>
  <c r="K24" i="46"/>
  <c r="J24" i="46"/>
  <c r="I24" i="46"/>
  <c r="H24" i="46"/>
  <c r="G24" i="46"/>
  <c r="F24" i="46"/>
  <c r="E24" i="46"/>
  <c r="D24" i="46"/>
  <c r="C24" i="46"/>
  <c r="Y23" i="46"/>
  <c r="Y22" i="46"/>
  <c r="Y21" i="46"/>
  <c r="Y20" i="46"/>
  <c r="Y19" i="46"/>
  <c r="Y18" i="46"/>
  <c r="X17" i="46"/>
  <c r="W17" i="46"/>
  <c r="U17" i="46"/>
  <c r="M17" i="46"/>
  <c r="L17" i="46"/>
  <c r="K17" i="46"/>
  <c r="J17" i="46"/>
  <c r="I17" i="46"/>
  <c r="H17" i="46"/>
  <c r="G17" i="46"/>
  <c r="F17" i="46"/>
  <c r="E17" i="46"/>
  <c r="D17" i="46"/>
  <c r="C17" i="46"/>
  <c r="Y16" i="46"/>
  <c r="Y15" i="46"/>
  <c r="Y14" i="46"/>
  <c r="Y13" i="46"/>
  <c r="Y12" i="46"/>
  <c r="X10" i="46"/>
  <c r="W10" i="46"/>
  <c r="U10" i="46"/>
  <c r="M10" i="46"/>
  <c r="L10" i="46"/>
  <c r="K10" i="46"/>
  <c r="J10" i="46"/>
  <c r="I10" i="46"/>
  <c r="H10" i="46"/>
  <c r="G10" i="46"/>
  <c r="F10" i="46"/>
  <c r="E10" i="46"/>
  <c r="D10" i="46"/>
  <c r="C10" i="46"/>
  <c r="Y7" i="46"/>
  <c r="Y88" i="45"/>
  <c r="X87" i="45"/>
  <c r="W87" i="45"/>
  <c r="U87" i="45"/>
  <c r="M87" i="45"/>
  <c r="L87" i="45"/>
  <c r="K87" i="45"/>
  <c r="J87" i="45"/>
  <c r="I87" i="45"/>
  <c r="H87" i="45"/>
  <c r="G87" i="45"/>
  <c r="F87" i="45"/>
  <c r="E87" i="45"/>
  <c r="D87" i="45"/>
  <c r="C87" i="45"/>
  <c r="Y86" i="45"/>
  <c r="Y85" i="45"/>
  <c r="Y84" i="45"/>
  <c r="Y83" i="45"/>
  <c r="Y82" i="45"/>
  <c r="Y81" i="45"/>
  <c r="Y80" i="45"/>
  <c r="Y79" i="45"/>
  <c r="Y78" i="45"/>
  <c r="Y77" i="45"/>
  <c r="Y76" i="45"/>
  <c r="X75" i="45"/>
  <c r="X74" i="45" s="1"/>
  <c r="W75" i="45"/>
  <c r="W74" i="45" s="1"/>
  <c r="U75" i="45"/>
  <c r="U74" i="45" s="1"/>
  <c r="M75" i="45"/>
  <c r="M74" i="45" s="1"/>
  <c r="L75" i="45"/>
  <c r="L74" i="45" s="1"/>
  <c r="K75" i="45"/>
  <c r="K74" i="45" s="1"/>
  <c r="J75" i="45"/>
  <c r="J74" i="45" s="1"/>
  <c r="I75" i="45"/>
  <c r="I74" i="45" s="1"/>
  <c r="H75" i="45"/>
  <c r="H74" i="45" s="1"/>
  <c r="G75" i="45"/>
  <c r="G74" i="45" s="1"/>
  <c r="F75" i="45"/>
  <c r="F74" i="45" s="1"/>
  <c r="E75" i="45"/>
  <c r="E74" i="45" s="1"/>
  <c r="D75" i="45"/>
  <c r="D74" i="45" s="1"/>
  <c r="C75" i="45"/>
  <c r="C74" i="45" s="1"/>
  <c r="Y73" i="45"/>
  <c r="Y72" i="45"/>
  <c r="Y71" i="45"/>
  <c r="Y70" i="45"/>
  <c r="Y69" i="45"/>
  <c r="X68" i="45"/>
  <c r="W68" i="45"/>
  <c r="U68" i="45"/>
  <c r="M68" i="45"/>
  <c r="L68" i="45"/>
  <c r="K68" i="45"/>
  <c r="J68" i="45"/>
  <c r="I68" i="45"/>
  <c r="H68" i="45"/>
  <c r="G68" i="45"/>
  <c r="F68" i="45"/>
  <c r="E68" i="45"/>
  <c r="D68" i="45"/>
  <c r="C68" i="45"/>
  <c r="Y38" i="45"/>
  <c r="Y37" i="45"/>
  <c r="Y36" i="45"/>
  <c r="Y35" i="45"/>
  <c r="Y34" i="45"/>
  <c r="Y33" i="45"/>
  <c r="Y32" i="45"/>
  <c r="Y31" i="45"/>
  <c r="X29" i="45"/>
  <c r="W29" i="45"/>
  <c r="U29" i="45"/>
  <c r="M29" i="45"/>
  <c r="L29" i="45"/>
  <c r="K29" i="45"/>
  <c r="J29" i="45"/>
  <c r="I29" i="45"/>
  <c r="H29" i="45"/>
  <c r="G29" i="45"/>
  <c r="F29" i="45"/>
  <c r="E29" i="45"/>
  <c r="D29" i="45"/>
  <c r="C29" i="45"/>
  <c r="X26" i="45"/>
  <c r="Y25" i="45"/>
  <c r="W24" i="45"/>
  <c r="U24" i="45"/>
  <c r="M24" i="45"/>
  <c r="L24" i="45"/>
  <c r="K24" i="45"/>
  <c r="J24" i="45"/>
  <c r="I24" i="45"/>
  <c r="H24" i="45"/>
  <c r="G24" i="45"/>
  <c r="F24" i="45"/>
  <c r="E24" i="45"/>
  <c r="D24" i="45"/>
  <c r="C24" i="45"/>
  <c r="Y23" i="45"/>
  <c r="Y22" i="45"/>
  <c r="Y21" i="45"/>
  <c r="Y20" i="45"/>
  <c r="Y19" i="45"/>
  <c r="X17" i="45"/>
  <c r="W17" i="45"/>
  <c r="U17" i="45"/>
  <c r="M17" i="45"/>
  <c r="L17" i="45"/>
  <c r="K17" i="45"/>
  <c r="J17" i="45"/>
  <c r="I17" i="45"/>
  <c r="H17" i="45"/>
  <c r="G17" i="45"/>
  <c r="F17" i="45"/>
  <c r="E17" i="45"/>
  <c r="D17" i="45"/>
  <c r="C17" i="45"/>
  <c r="Y16" i="45"/>
  <c r="Y15" i="45"/>
  <c r="Y14" i="45"/>
  <c r="Y13" i="45"/>
  <c r="Y12" i="45"/>
  <c r="X10" i="45"/>
  <c r="W10" i="45"/>
  <c r="U10" i="45"/>
  <c r="M10" i="45"/>
  <c r="L10" i="45"/>
  <c r="K10" i="45"/>
  <c r="J10" i="45"/>
  <c r="I10" i="45"/>
  <c r="H10" i="45"/>
  <c r="G10" i="45"/>
  <c r="F10" i="45"/>
  <c r="E10" i="45"/>
  <c r="D10" i="45"/>
  <c r="C10" i="45"/>
  <c r="Y7" i="45"/>
  <c r="Y88" i="44"/>
  <c r="X87" i="44"/>
  <c r="W87" i="44"/>
  <c r="U87" i="44"/>
  <c r="M87" i="44"/>
  <c r="L87" i="44"/>
  <c r="K87" i="44"/>
  <c r="J87" i="44"/>
  <c r="I87" i="44"/>
  <c r="H87" i="44"/>
  <c r="G87" i="44"/>
  <c r="F87" i="44"/>
  <c r="E87" i="44"/>
  <c r="D87" i="44"/>
  <c r="C87" i="44"/>
  <c r="Y86" i="44"/>
  <c r="Y85" i="44"/>
  <c r="Y84" i="44"/>
  <c r="Y83" i="44"/>
  <c r="Y82" i="44"/>
  <c r="Y81" i="44"/>
  <c r="Y80" i="44"/>
  <c r="Y79" i="44"/>
  <c r="Y78" i="44"/>
  <c r="Y77" i="44"/>
  <c r="Y76" i="44"/>
  <c r="X75" i="44"/>
  <c r="X74" i="44" s="1"/>
  <c r="W75" i="44"/>
  <c r="W74" i="44" s="1"/>
  <c r="U75" i="44"/>
  <c r="U74" i="44" s="1"/>
  <c r="M75" i="44"/>
  <c r="M74" i="44" s="1"/>
  <c r="L75" i="44"/>
  <c r="L74" i="44" s="1"/>
  <c r="K75" i="44"/>
  <c r="K74" i="44" s="1"/>
  <c r="J75" i="44"/>
  <c r="J74" i="44" s="1"/>
  <c r="I75" i="44"/>
  <c r="I74" i="44" s="1"/>
  <c r="H75" i="44"/>
  <c r="H74" i="44" s="1"/>
  <c r="G75" i="44"/>
  <c r="G74" i="44" s="1"/>
  <c r="F75" i="44"/>
  <c r="F74" i="44" s="1"/>
  <c r="E75" i="44"/>
  <c r="E74" i="44" s="1"/>
  <c r="D75" i="44"/>
  <c r="D74" i="44" s="1"/>
  <c r="C75" i="44"/>
  <c r="C74" i="44" s="1"/>
  <c r="Y73" i="44"/>
  <c r="Y72" i="44"/>
  <c r="Y71" i="44"/>
  <c r="Y70" i="44"/>
  <c r="Y69" i="44"/>
  <c r="X68" i="44"/>
  <c r="W68" i="44"/>
  <c r="U68" i="44"/>
  <c r="M68" i="44"/>
  <c r="L68" i="44"/>
  <c r="K68" i="44"/>
  <c r="J68" i="44"/>
  <c r="I68" i="44"/>
  <c r="H68" i="44"/>
  <c r="G68" i="44"/>
  <c r="F68" i="44"/>
  <c r="E68" i="44"/>
  <c r="D68" i="44"/>
  <c r="C68" i="44"/>
  <c r="Y38" i="44"/>
  <c r="Y37" i="44"/>
  <c r="Y36" i="44"/>
  <c r="Y35" i="44"/>
  <c r="Y34" i="44"/>
  <c r="Y33" i="44"/>
  <c r="Y32" i="44"/>
  <c r="Y31" i="44"/>
  <c r="X29" i="44"/>
  <c r="W29" i="44"/>
  <c r="U29" i="44"/>
  <c r="M29" i="44"/>
  <c r="L29" i="44"/>
  <c r="K29" i="44"/>
  <c r="J29" i="44"/>
  <c r="I29" i="44"/>
  <c r="H29" i="44"/>
  <c r="G29" i="44"/>
  <c r="F29" i="44"/>
  <c r="E29" i="44"/>
  <c r="D29" i="44"/>
  <c r="C29" i="44"/>
  <c r="X26" i="44"/>
  <c r="W24" i="44"/>
  <c r="U24" i="44"/>
  <c r="M24" i="44"/>
  <c r="L24" i="44"/>
  <c r="K24" i="44"/>
  <c r="J24" i="44"/>
  <c r="I24" i="44"/>
  <c r="H24" i="44"/>
  <c r="G24" i="44"/>
  <c r="F24" i="44"/>
  <c r="E24" i="44"/>
  <c r="D24" i="44"/>
  <c r="C24" i="44"/>
  <c r="Y23" i="44"/>
  <c r="Y22" i="44"/>
  <c r="Y21" i="44"/>
  <c r="Y20" i="44"/>
  <c r="Y19" i="44"/>
  <c r="X17" i="44"/>
  <c r="W17" i="44"/>
  <c r="U17" i="44"/>
  <c r="M17" i="44"/>
  <c r="L17" i="44"/>
  <c r="K17" i="44"/>
  <c r="J17" i="44"/>
  <c r="I17" i="44"/>
  <c r="H17" i="44"/>
  <c r="G17" i="44"/>
  <c r="F17" i="44"/>
  <c r="E17" i="44"/>
  <c r="D17" i="44"/>
  <c r="C17" i="44"/>
  <c r="Y16" i="44"/>
  <c r="Y15" i="44"/>
  <c r="Y14" i="44"/>
  <c r="Y13" i="44"/>
  <c r="Y12" i="44"/>
  <c r="X10" i="44"/>
  <c r="W10" i="44"/>
  <c r="U10" i="44"/>
  <c r="M10" i="44"/>
  <c r="L10" i="44"/>
  <c r="K10" i="44"/>
  <c r="J10" i="44"/>
  <c r="I10" i="44"/>
  <c r="H10" i="44"/>
  <c r="G10" i="44"/>
  <c r="F10" i="44"/>
  <c r="E10" i="44"/>
  <c r="D10" i="44"/>
  <c r="C10" i="44"/>
  <c r="Y7" i="44"/>
  <c r="Y88" i="43"/>
  <c r="X87" i="43"/>
  <c r="W87" i="43"/>
  <c r="U87" i="43"/>
  <c r="M87" i="43"/>
  <c r="L87" i="43"/>
  <c r="K87" i="43"/>
  <c r="J87" i="43"/>
  <c r="I87" i="43"/>
  <c r="H87" i="43"/>
  <c r="G87" i="43"/>
  <c r="F87" i="43"/>
  <c r="E87" i="43"/>
  <c r="D87" i="43"/>
  <c r="C87" i="43"/>
  <c r="Y86" i="43"/>
  <c r="Y85" i="43"/>
  <c r="Y84" i="43"/>
  <c r="Y83" i="43"/>
  <c r="Y82" i="43"/>
  <c r="Y81" i="43"/>
  <c r="Y80" i="43"/>
  <c r="Y79" i="43"/>
  <c r="Y78" i="43"/>
  <c r="Y77" i="43"/>
  <c r="X75" i="43"/>
  <c r="X74" i="43" s="1"/>
  <c r="W75" i="43"/>
  <c r="W74" i="43" s="1"/>
  <c r="U75" i="43"/>
  <c r="U74" i="43" s="1"/>
  <c r="M75" i="43"/>
  <c r="M74" i="43" s="1"/>
  <c r="L75" i="43"/>
  <c r="L74" i="43" s="1"/>
  <c r="K75" i="43"/>
  <c r="K74" i="43" s="1"/>
  <c r="J75" i="43"/>
  <c r="J74" i="43" s="1"/>
  <c r="I75" i="43"/>
  <c r="I74" i="43" s="1"/>
  <c r="H75" i="43"/>
  <c r="H74" i="43" s="1"/>
  <c r="G75" i="43"/>
  <c r="G74" i="43" s="1"/>
  <c r="F75" i="43"/>
  <c r="F74" i="43" s="1"/>
  <c r="E75" i="43"/>
  <c r="E74" i="43" s="1"/>
  <c r="D75" i="43"/>
  <c r="D74" i="43" s="1"/>
  <c r="C75" i="43"/>
  <c r="C74" i="43" s="1"/>
  <c r="Y73" i="43"/>
  <c r="Y72" i="43"/>
  <c r="Y71" i="43"/>
  <c r="Y70" i="43"/>
  <c r="X68" i="43"/>
  <c r="W68" i="43"/>
  <c r="U68" i="43"/>
  <c r="M68" i="43"/>
  <c r="L68" i="43"/>
  <c r="K68" i="43"/>
  <c r="J68" i="43"/>
  <c r="I68" i="43"/>
  <c r="H68" i="43"/>
  <c r="G68" i="43"/>
  <c r="F68" i="43"/>
  <c r="E68" i="43"/>
  <c r="D68" i="43"/>
  <c r="C68" i="43"/>
  <c r="Y38" i="43"/>
  <c r="Y37" i="43"/>
  <c r="Y36" i="43"/>
  <c r="Y35" i="43"/>
  <c r="Y34" i="43"/>
  <c r="Y33" i="43"/>
  <c r="Y32" i="43"/>
  <c r="Y31" i="43"/>
  <c r="X29" i="43"/>
  <c r="W29" i="43"/>
  <c r="U29" i="43"/>
  <c r="M29" i="43"/>
  <c r="L29" i="43"/>
  <c r="K29" i="43"/>
  <c r="J29" i="43"/>
  <c r="I29" i="43"/>
  <c r="H29" i="43"/>
  <c r="G29" i="43"/>
  <c r="F29" i="43"/>
  <c r="E29" i="43"/>
  <c r="D29" i="43"/>
  <c r="C29" i="43"/>
  <c r="X26" i="43"/>
  <c r="Y25" i="43"/>
  <c r="W24" i="43"/>
  <c r="U24" i="43"/>
  <c r="M24" i="43"/>
  <c r="L24" i="43"/>
  <c r="K24" i="43"/>
  <c r="J24" i="43"/>
  <c r="I24" i="43"/>
  <c r="H24" i="43"/>
  <c r="G24" i="43"/>
  <c r="F24" i="43"/>
  <c r="E24" i="43"/>
  <c r="D24" i="43"/>
  <c r="C24" i="43"/>
  <c r="Y23" i="43"/>
  <c r="Y22" i="43"/>
  <c r="Y21" i="43"/>
  <c r="Y20" i="43"/>
  <c r="Y19" i="43"/>
  <c r="Y18" i="43"/>
  <c r="X17" i="43"/>
  <c r="W17" i="43"/>
  <c r="U17" i="43"/>
  <c r="M17" i="43"/>
  <c r="L17" i="43"/>
  <c r="K17" i="43"/>
  <c r="J17" i="43"/>
  <c r="I17" i="43"/>
  <c r="H17" i="43"/>
  <c r="G17" i="43"/>
  <c r="F17" i="43"/>
  <c r="E17" i="43"/>
  <c r="D17" i="43"/>
  <c r="C17" i="43"/>
  <c r="Y16" i="43"/>
  <c r="Y15" i="43"/>
  <c r="Y14" i="43"/>
  <c r="Y13" i="43"/>
  <c r="Y12" i="43"/>
  <c r="X10" i="43"/>
  <c r="W10" i="43"/>
  <c r="U10" i="43"/>
  <c r="M10" i="43"/>
  <c r="L10" i="43"/>
  <c r="K10" i="43"/>
  <c r="J10" i="43"/>
  <c r="I10" i="43"/>
  <c r="H10" i="43"/>
  <c r="G10" i="43"/>
  <c r="F10" i="43"/>
  <c r="E10" i="43"/>
  <c r="D10" i="43"/>
  <c r="C10" i="43"/>
  <c r="Y7" i="43"/>
  <c r="Y88" i="42"/>
  <c r="X87" i="42"/>
  <c r="W87" i="42"/>
  <c r="U87" i="42"/>
  <c r="M87" i="42"/>
  <c r="L87" i="42"/>
  <c r="K87" i="42"/>
  <c r="J87" i="42"/>
  <c r="I87" i="42"/>
  <c r="H87" i="42"/>
  <c r="G87" i="42"/>
  <c r="F87" i="42"/>
  <c r="E87" i="42"/>
  <c r="D87" i="42"/>
  <c r="C87" i="42"/>
  <c r="Y86" i="42"/>
  <c r="Y85" i="42"/>
  <c r="Y84" i="42"/>
  <c r="Y83" i="42"/>
  <c r="Y82" i="42"/>
  <c r="Y81" i="42"/>
  <c r="Y80" i="42"/>
  <c r="Y79" i="42"/>
  <c r="Y78" i="42"/>
  <c r="Y76" i="42"/>
  <c r="X75" i="42"/>
  <c r="X74" i="42" s="1"/>
  <c r="W75" i="42"/>
  <c r="W74" i="42" s="1"/>
  <c r="U75" i="42"/>
  <c r="U74" i="42" s="1"/>
  <c r="M75" i="42"/>
  <c r="M74" i="42" s="1"/>
  <c r="L75" i="42"/>
  <c r="L74" i="42" s="1"/>
  <c r="K75" i="42"/>
  <c r="K74" i="42" s="1"/>
  <c r="J75" i="42"/>
  <c r="J74" i="42" s="1"/>
  <c r="I75" i="42"/>
  <c r="I74" i="42" s="1"/>
  <c r="H75" i="42"/>
  <c r="H74" i="42" s="1"/>
  <c r="G75" i="42"/>
  <c r="G74" i="42" s="1"/>
  <c r="F75" i="42"/>
  <c r="F74" i="42" s="1"/>
  <c r="E75" i="42"/>
  <c r="E74" i="42" s="1"/>
  <c r="D75" i="42"/>
  <c r="D74" i="42" s="1"/>
  <c r="C75" i="42"/>
  <c r="C74" i="42" s="1"/>
  <c r="Y73" i="42"/>
  <c r="Y72" i="42"/>
  <c r="Y71" i="42"/>
  <c r="Y70" i="42"/>
  <c r="Y69" i="42"/>
  <c r="X68" i="42"/>
  <c r="W68" i="42"/>
  <c r="U68" i="42"/>
  <c r="M68" i="42"/>
  <c r="L68" i="42"/>
  <c r="K68" i="42"/>
  <c r="J68" i="42"/>
  <c r="I68" i="42"/>
  <c r="H68" i="42"/>
  <c r="G68" i="42"/>
  <c r="F68" i="42"/>
  <c r="E68" i="42"/>
  <c r="D68" i="42"/>
  <c r="C68" i="42"/>
  <c r="Y38" i="42"/>
  <c r="Y37" i="42"/>
  <c r="Y36" i="42"/>
  <c r="Y35" i="42"/>
  <c r="Y34" i="42"/>
  <c r="Y33" i="42"/>
  <c r="Y32" i="42"/>
  <c r="Y31" i="42"/>
  <c r="X29" i="42"/>
  <c r="W29" i="42"/>
  <c r="U29" i="42"/>
  <c r="M29" i="42"/>
  <c r="L29" i="42"/>
  <c r="K29" i="42"/>
  <c r="J29" i="42"/>
  <c r="I29" i="42"/>
  <c r="H29" i="42"/>
  <c r="G29" i="42"/>
  <c r="F29" i="42"/>
  <c r="E29" i="42"/>
  <c r="D29" i="42"/>
  <c r="C29" i="42"/>
  <c r="X26" i="42"/>
  <c r="Y25" i="42"/>
  <c r="W24" i="42"/>
  <c r="U24" i="42"/>
  <c r="M24" i="42"/>
  <c r="L24" i="42"/>
  <c r="K24" i="42"/>
  <c r="J24" i="42"/>
  <c r="I24" i="42"/>
  <c r="H24" i="42"/>
  <c r="G24" i="42"/>
  <c r="F24" i="42"/>
  <c r="E24" i="42"/>
  <c r="D24" i="42"/>
  <c r="C24" i="42"/>
  <c r="Y23" i="42"/>
  <c r="Y22" i="42"/>
  <c r="Y21" i="42"/>
  <c r="Y20" i="42"/>
  <c r="Y19" i="42"/>
  <c r="X17" i="42"/>
  <c r="W17" i="42"/>
  <c r="U17" i="42"/>
  <c r="M17" i="42"/>
  <c r="L17" i="42"/>
  <c r="K17" i="42"/>
  <c r="J17" i="42"/>
  <c r="I17" i="42"/>
  <c r="H17" i="42"/>
  <c r="G17" i="42"/>
  <c r="F17" i="42"/>
  <c r="E17" i="42"/>
  <c r="D17" i="42"/>
  <c r="C17" i="42"/>
  <c r="Y16" i="42"/>
  <c r="Y15" i="42"/>
  <c r="Y14" i="42"/>
  <c r="Y13" i="42"/>
  <c r="Y12" i="42"/>
  <c r="X10" i="42"/>
  <c r="W10" i="42"/>
  <c r="U10" i="42"/>
  <c r="M10" i="42"/>
  <c r="L10" i="42"/>
  <c r="K10" i="42"/>
  <c r="J10" i="42"/>
  <c r="I10" i="42"/>
  <c r="H10" i="42"/>
  <c r="G10" i="42"/>
  <c r="F10" i="42"/>
  <c r="E10" i="42"/>
  <c r="D10" i="42"/>
  <c r="C10" i="42"/>
  <c r="Y7" i="42"/>
  <c r="Y88" i="41"/>
  <c r="X87" i="41"/>
  <c r="W87" i="41"/>
  <c r="U87" i="41"/>
  <c r="M87" i="41"/>
  <c r="L87" i="41"/>
  <c r="K87" i="41"/>
  <c r="J87" i="41"/>
  <c r="I87" i="41"/>
  <c r="H87" i="41"/>
  <c r="G87" i="41"/>
  <c r="F87" i="41"/>
  <c r="E87" i="41"/>
  <c r="D87" i="41"/>
  <c r="C87" i="41"/>
  <c r="Y86" i="41"/>
  <c r="Y85" i="41"/>
  <c r="Y84" i="41"/>
  <c r="Y83" i="41"/>
  <c r="Y82" i="41"/>
  <c r="Y81" i="41"/>
  <c r="Y80" i="41"/>
  <c r="Y79" i="41"/>
  <c r="Y78" i="41"/>
  <c r="Y77" i="41"/>
  <c r="X75" i="41"/>
  <c r="X74" i="41" s="1"/>
  <c r="W75" i="41"/>
  <c r="W74" i="41" s="1"/>
  <c r="U75" i="41"/>
  <c r="U74" i="41" s="1"/>
  <c r="M75" i="41"/>
  <c r="M74" i="41" s="1"/>
  <c r="L75" i="41"/>
  <c r="L74" i="41" s="1"/>
  <c r="K75" i="41"/>
  <c r="K74" i="41" s="1"/>
  <c r="J75" i="41"/>
  <c r="J74" i="41" s="1"/>
  <c r="I75" i="41"/>
  <c r="I74" i="41" s="1"/>
  <c r="H75" i="41"/>
  <c r="H74" i="41" s="1"/>
  <c r="G75" i="41"/>
  <c r="G74" i="41" s="1"/>
  <c r="F75" i="41"/>
  <c r="F74" i="41" s="1"/>
  <c r="E75" i="41"/>
  <c r="E74" i="41" s="1"/>
  <c r="D75" i="41"/>
  <c r="D74" i="41" s="1"/>
  <c r="C75" i="41"/>
  <c r="C74" i="41" s="1"/>
  <c r="Y73" i="41"/>
  <c r="Y72" i="41"/>
  <c r="Y71" i="41"/>
  <c r="Y70" i="41"/>
  <c r="X68" i="41"/>
  <c r="W68" i="41"/>
  <c r="U68" i="41"/>
  <c r="M68" i="41"/>
  <c r="L68" i="41"/>
  <c r="K68" i="41"/>
  <c r="J68" i="41"/>
  <c r="I68" i="41"/>
  <c r="H68" i="41"/>
  <c r="G68" i="41"/>
  <c r="F68" i="41"/>
  <c r="E68" i="41"/>
  <c r="D68" i="41"/>
  <c r="C68" i="41"/>
  <c r="Y38" i="41"/>
  <c r="Y37" i="41"/>
  <c r="Y36" i="41"/>
  <c r="Y35" i="41"/>
  <c r="Y34" i="41"/>
  <c r="Y33" i="41"/>
  <c r="Y32" i="41"/>
  <c r="Y31" i="41"/>
  <c r="X29" i="41"/>
  <c r="W29" i="41"/>
  <c r="U29" i="41"/>
  <c r="M29" i="41"/>
  <c r="L29" i="41"/>
  <c r="K29" i="41"/>
  <c r="J29" i="41"/>
  <c r="I29" i="41"/>
  <c r="H29" i="41"/>
  <c r="G29" i="41"/>
  <c r="F29" i="41"/>
  <c r="E29" i="41"/>
  <c r="D29" i="41"/>
  <c r="C29" i="41"/>
  <c r="X26" i="41"/>
  <c r="Y25" i="41"/>
  <c r="W24" i="41"/>
  <c r="U24" i="41"/>
  <c r="M24" i="41"/>
  <c r="L24" i="41"/>
  <c r="K24" i="41"/>
  <c r="J24" i="41"/>
  <c r="I24" i="41"/>
  <c r="H24" i="41"/>
  <c r="G24" i="41"/>
  <c r="F24" i="41"/>
  <c r="E24" i="41"/>
  <c r="D24" i="41"/>
  <c r="C24" i="41"/>
  <c r="Y23" i="41"/>
  <c r="Y22" i="41"/>
  <c r="Y21" i="41"/>
  <c r="Y20" i="41"/>
  <c r="Y19" i="41"/>
  <c r="Y18" i="41"/>
  <c r="X17" i="41"/>
  <c r="W17" i="41"/>
  <c r="U17" i="41"/>
  <c r="M17" i="41"/>
  <c r="L17" i="41"/>
  <c r="K17" i="41"/>
  <c r="J17" i="41"/>
  <c r="I17" i="41"/>
  <c r="H17" i="41"/>
  <c r="G17" i="41"/>
  <c r="F17" i="41"/>
  <c r="E17" i="41"/>
  <c r="D17" i="41"/>
  <c r="C17" i="41"/>
  <c r="Y16" i="41"/>
  <c r="Y15" i="41"/>
  <c r="Y14" i="41"/>
  <c r="Y13" i="41"/>
  <c r="Y12" i="41"/>
  <c r="X10" i="41"/>
  <c r="W10" i="41"/>
  <c r="U10" i="41"/>
  <c r="M10" i="41"/>
  <c r="L10" i="41"/>
  <c r="K10" i="41"/>
  <c r="J10" i="41"/>
  <c r="I10" i="41"/>
  <c r="H10" i="41"/>
  <c r="G10" i="41"/>
  <c r="F10" i="41"/>
  <c r="E10" i="41"/>
  <c r="D10" i="41"/>
  <c r="C10" i="41"/>
  <c r="Y7" i="41"/>
  <c r="Y88" i="40"/>
  <c r="X87" i="40"/>
  <c r="W87" i="40"/>
  <c r="U87" i="40"/>
  <c r="M87" i="40"/>
  <c r="L87" i="40"/>
  <c r="K87" i="40"/>
  <c r="J87" i="40"/>
  <c r="I87" i="40"/>
  <c r="H87" i="40"/>
  <c r="G87" i="40"/>
  <c r="F87" i="40"/>
  <c r="E87" i="40"/>
  <c r="D87" i="40"/>
  <c r="C87" i="40"/>
  <c r="Y86" i="40"/>
  <c r="Y85" i="40"/>
  <c r="Y84" i="40"/>
  <c r="Y83" i="40"/>
  <c r="Y82" i="40"/>
  <c r="Y81" i="40"/>
  <c r="Y80" i="40"/>
  <c r="Y79" i="40"/>
  <c r="Y78" i="40"/>
  <c r="Y77" i="40"/>
  <c r="Y76" i="40"/>
  <c r="X75" i="40"/>
  <c r="X74" i="40" s="1"/>
  <c r="W75" i="40"/>
  <c r="W74" i="40" s="1"/>
  <c r="U75" i="40"/>
  <c r="U74" i="40" s="1"/>
  <c r="M75" i="40"/>
  <c r="M74" i="40" s="1"/>
  <c r="L75" i="40"/>
  <c r="L74" i="40" s="1"/>
  <c r="K75" i="40"/>
  <c r="K74" i="40" s="1"/>
  <c r="J75" i="40"/>
  <c r="J74" i="40" s="1"/>
  <c r="I75" i="40"/>
  <c r="I74" i="40" s="1"/>
  <c r="H75" i="40"/>
  <c r="H74" i="40" s="1"/>
  <c r="G75" i="40"/>
  <c r="G74" i="40" s="1"/>
  <c r="F75" i="40"/>
  <c r="F74" i="40" s="1"/>
  <c r="E75" i="40"/>
  <c r="E74" i="40" s="1"/>
  <c r="D75" i="40"/>
  <c r="D74" i="40" s="1"/>
  <c r="C75" i="40"/>
  <c r="C74" i="40" s="1"/>
  <c r="Y73" i="40"/>
  <c r="Y72" i="40"/>
  <c r="Y71" i="40"/>
  <c r="Y70" i="40"/>
  <c r="Y69" i="40"/>
  <c r="X68" i="40"/>
  <c r="W68" i="40"/>
  <c r="U68" i="40"/>
  <c r="M68" i="40"/>
  <c r="L68" i="40"/>
  <c r="K68" i="40"/>
  <c r="J68" i="40"/>
  <c r="I68" i="40"/>
  <c r="H68" i="40"/>
  <c r="G68" i="40"/>
  <c r="F68" i="40"/>
  <c r="E68" i="40"/>
  <c r="D68" i="40"/>
  <c r="C68" i="40"/>
  <c r="Y38" i="40"/>
  <c r="Y37" i="40"/>
  <c r="Y36" i="40"/>
  <c r="Y35" i="40"/>
  <c r="Y34" i="40"/>
  <c r="Y33" i="40"/>
  <c r="Y32" i="40"/>
  <c r="Y31" i="40"/>
  <c r="X29" i="40"/>
  <c r="W29" i="40"/>
  <c r="U29" i="40"/>
  <c r="M29" i="40"/>
  <c r="L29" i="40"/>
  <c r="K29" i="40"/>
  <c r="J29" i="40"/>
  <c r="I29" i="40"/>
  <c r="H29" i="40"/>
  <c r="G29" i="40"/>
  <c r="F29" i="40"/>
  <c r="E29" i="40"/>
  <c r="D29" i="40"/>
  <c r="C29" i="40"/>
  <c r="X26" i="40"/>
  <c r="Y25" i="40"/>
  <c r="W24" i="40"/>
  <c r="U24" i="40"/>
  <c r="M24" i="40"/>
  <c r="L24" i="40"/>
  <c r="K24" i="40"/>
  <c r="J24" i="40"/>
  <c r="I24" i="40"/>
  <c r="H24" i="40"/>
  <c r="G24" i="40"/>
  <c r="F24" i="40"/>
  <c r="E24" i="40"/>
  <c r="D24" i="40"/>
  <c r="C24" i="40"/>
  <c r="Y23" i="40"/>
  <c r="Y22" i="40"/>
  <c r="Y21" i="40"/>
  <c r="Y20" i="40"/>
  <c r="Y19" i="40"/>
  <c r="X17" i="40"/>
  <c r="W17" i="40"/>
  <c r="U17" i="40"/>
  <c r="M17" i="40"/>
  <c r="L17" i="40"/>
  <c r="K17" i="40"/>
  <c r="J17" i="40"/>
  <c r="I17" i="40"/>
  <c r="H17" i="40"/>
  <c r="G17" i="40"/>
  <c r="F17" i="40"/>
  <c r="E17" i="40"/>
  <c r="D17" i="40"/>
  <c r="C17" i="40"/>
  <c r="Y16" i="40"/>
  <c r="Y15" i="40"/>
  <c r="Y14" i="40"/>
  <c r="Y13" i="40"/>
  <c r="Y12" i="40"/>
  <c r="X10" i="40"/>
  <c r="W10" i="40"/>
  <c r="U10" i="40"/>
  <c r="M10" i="40"/>
  <c r="L10" i="40"/>
  <c r="K10" i="40"/>
  <c r="J10" i="40"/>
  <c r="I10" i="40"/>
  <c r="H10" i="40"/>
  <c r="G10" i="40"/>
  <c r="F10" i="40"/>
  <c r="E10" i="40"/>
  <c r="D10" i="40"/>
  <c r="C10" i="40"/>
  <c r="Y7" i="40"/>
  <c r="Y88" i="39"/>
  <c r="X87" i="39"/>
  <c r="W87" i="39"/>
  <c r="U87" i="39"/>
  <c r="M87" i="39"/>
  <c r="L87" i="39"/>
  <c r="K87" i="39"/>
  <c r="J87" i="39"/>
  <c r="I87" i="39"/>
  <c r="H87" i="39"/>
  <c r="G87" i="39"/>
  <c r="F87" i="39"/>
  <c r="E87" i="39"/>
  <c r="D87" i="39"/>
  <c r="C87" i="39"/>
  <c r="Y86" i="39"/>
  <c r="Y85" i="39"/>
  <c r="Y84" i="39"/>
  <c r="Y83" i="39"/>
  <c r="Y82" i="39"/>
  <c r="Y81" i="39"/>
  <c r="Y80" i="39"/>
  <c r="Y79" i="39"/>
  <c r="Y78" i="39"/>
  <c r="Y77" i="39"/>
  <c r="Y76" i="39"/>
  <c r="X75" i="39"/>
  <c r="X74" i="39" s="1"/>
  <c r="W75" i="39"/>
  <c r="W74" i="39" s="1"/>
  <c r="U75" i="39"/>
  <c r="U74" i="39" s="1"/>
  <c r="M75" i="39"/>
  <c r="M74" i="39" s="1"/>
  <c r="L75" i="39"/>
  <c r="L74" i="39" s="1"/>
  <c r="K75" i="39"/>
  <c r="K74" i="39" s="1"/>
  <c r="J75" i="39"/>
  <c r="I75" i="39"/>
  <c r="I74" i="39" s="1"/>
  <c r="H75" i="39"/>
  <c r="H74" i="39" s="1"/>
  <c r="G75" i="39"/>
  <c r="G74" i="39" s="1"/>
  <c r="F75" i="39"/>
  <c r="F74" i="39" s="1"/>
  <c r="E75" i="39"/>
  <c r="E74" i="39" s="1"/>
  <c r="D75" i="39"/>
  <c r="D74" i="39" s="1"/>
  <c r="C75" i="39"/>
  <c r="C74" i="39" s="1"/>
  <c r="J74" i="39"/>
  <c r="Y73" i="39"/>
  <c r="Y72" i="39"/>
  <c r="Y71" i="39"/>
  <c r="Y70" i="39"/>
  <c r="X68" i="39"/>
  <c r="W68" i="39"/>
  <c r="U68" i="39"/>
  <c r="M68" i="39"/>
  <c r="L68" i="39"/>
  <c r="K68" i="39"/>
  <c r="J68" i="39"/>
  <c r="I68" i="39"/>
  <c r="H68" i="39"/>
  <c r="G68" i="39"/>
  <c r="F68" i="39"/>
  <c r="E68" i="39"/>
  <c r="D68" i="39"/>
  <c r="C68" i="39"/>
  <c r="Y38" i="39"/>
  <c r="Y37" i="39"/>
  <c r="Y36" i="39"/>
  <c r="Y35" i="39"/>
  <c r="Y34" i="39"/>
  <c r="Y33" i="39"/>
  <c r="Y32" i="39"/>
  <c r="Y31" i="39"/>
  <c r="X29" i="39"/>
  <c r="W29" i="39"/>
  <c r="U29" i="39"/>
  <c r="M29" i="39"/>
  <c r="L29" i="39"/>
  <c r="K29" i="39"/>
  <c r="J29" i="39"/>
  <c r="I29" i="39"/>
  <c r="H29" i="39"/>
  <c r="G29" i="39"/>
  <c r="F29" i="39"/>
  <c r="E29" i="39"/>
  <c r="D29" i="39"/>
  <c r="C29" i="39"/>
  <c r="X26" i="39"/>
  <c r="Y25" i="39"/>
  <c r="W24" i="39"/>
  <c r="U24" i="39"/>
  <c r="M24" i="39"/>
  <c r="L24" i="39"/>
  <c r="K24" i="39"/>
  <c r="J24" i="39"/>
  <c r="I24" i="39"/>
  <c r="H24" i="39"/>
  <c r="G24" i="39"/>
  <c r="F24" i="39"/>
  <c r="E24" i="39"/>
  <c r="D24" i="39"/>
  <c r="C24" i="39"/>
  <c r="Y23" i="39"/>
  <c r="Y22" i="39"/>
  <c r="Y21" i="39"/>
  <c r="Y20" i="39"/>
  <c r="Y19" i="39"/>
  <c r="Y18" i="39"/>
  <c r="X17" i="39"/>
  <c r="W17" i="39"/>
  <c r="U17" i="39"/>
  <c r="M17" i="39"/>
  <c r="L17" i="39"/>
  <c r="K17" i="39"/>
  <c r="J17" i="39"/>
  <c r="I17" i="39"/>
  <c r="H17" i="39"/>
  <c r="G17" i="39"/>
  <c r="F17" i="39"/>
  <c r="E17" i="39"/>
  <c r="D17" i="39"/>
  <c r="C17" i="39"/>
  <c r="Y16" i="39"/>
  <c r="Y15" i="39"/>
  <c r="Y14" i="39"/>
  <c r="Y13" i="39"/>
  <c r="Y12" i="39"/>
  <c r="X10" i="39"/>
  <c r="W10" i="39"/>
  <c r="U10" i="39"/>
  <c r="M10" i="39"/>
  <c r="L10" i="39"/>
  <c r="K10" i="39"/>
  <c r="J10" i="39"/>
  <c r="I10" i="39"/>
  <c r="H10" i="39"/>
  <c r="G10" i="39"/>
  <c r="F10" i="39"/>
  <c r="E10" i="39"/>
  <c r="D10" i="39"/>
  <c r="C10" i="39"/>
  <c r="Y7" i="39"/>
  <c r="Y88" i="38"/>
  <c r="X87" i="38"/>
  <c r="W87" i="38"/>
  <c r="U87" i="38"/>
  <c r="M87" i="38"/>
  <c r="L87" i="38"/>
  <c r="K87" i="38"/>
  <c r="J87" i="38"/>
  <c r="I87" i="38"/>
  <c r="H87" i="38"/>
  <c r="G87" i="38"/>
  <c r="F87" i="38"/>
  <c r="E87" i="38"/>
  <c r="D87" i="38"/>
  <c r="C87" i="38"/>
  <c r="Y86" i="38"/>
  <c r="Y85" i="38"/>
  <c r="Y84" i="38"/>
  <c r="Y83" i="38"/>
  <c r="Y82" i="38"/>
  <c r="Y81" i="38"/>
  <c r="Y80" i="38"/>
  <c r="Y79" i="38"/>
  <c r="Y78" i="38"/>
  <c r="Y77" i="38"/>
  <c r="Y76" i="38"/>
  <c r="X75" i="38"/>
  <c r="X74" i="38" s="1"/>
  <c r="W75" i="38"/>
  <c r="W74" i="38" s="1"/>
  <c r="U75" i="38"/>
  <c r="U74" i="38" s="1"/>
  <c r="M75" i="38"/>
  <c r="M74" i="38" s="1"/>
  <c r="L75" i="38"/>
  <c r="L74" i="38" s="1"/>
  <c r="K75" i="38"/>
  <c r="K74" i="38" s="1"/>
  <c r="J75" i="38"/>
  <c r="J74" i="38" s="1"/>
  <c r="I75" i="38"/>
  <c r="I74" i="38" s="1"/>
  <c r="H75" i="38"/>
  <c r="H74" i="38" s="1"/>
  <c r="G75" i="38"/>
  <c r="G74" i="38" s="1"/>
  <c r="F75" i="38"/>
  <c r="F74" i="38" s="1"/>
  <c r="E75" i="38"/>
  <c r="E74" i="38" s="1"/>
  <c r="D75" i="38"/>
  <c r="D74" i="38" s="1"/>
  <c r="C75" i="38"/>
  <c r="C74" i="38" s="1"/>
  <c r="Y73" i="38"/>
  <c r="Y72" i="38"/>
  <c r="Y71" i="38"/>
  <c r="Y70" i="38"/>
  <c r="Y69" i="38"/>
  <c r="X68" i="38"/>
  <c r="W68" i="38"/>
  <c r="U68" i="38"/>
  <c r="M68" i="38"/>
  <c r="L68" i="38"/>
  <c r="K68" i="38"/>
  <c r="J68" i="38"/>
  <c r="I68" i="38"/>
  <c r="H68" i="38"/>
  <c r="G68" i="38"/>
  <c r="F68" i="38"/>
  <c r="E68" i="38"/>
  <c r="D68" i="38"/>
  <c r="C68" i="38"/>
  <c r="Y38" i="38"/>
  <c r="Y37" i="38"/>
  <c r="Y36" i="38"/>
  <c r="Y35" i="38"/>
  <c r="Y34" i="38"/>
  <c r="Y33" i="38"/>
  <c r="Y32" i="38"/>
  <c r="Y31" i="38"/>
  <c r="Y30" i="38"/>
  <c r="X29" i="38"/>
  <c r="W29" i="38"/>
  <c r="U29" i="38"/>
  <c r="M29" i="38"/>
  <c r="L29" i="38"/>
  <c r="K29" i="38"/>
  <c r="J29" i="38"/>
  <c r="I29" i="38"/>
  <c r="H29" i="38"/>
  <c r="G29" i="38"/>
  <c r="F29" i="38"/>
  <c r="E29" i="38"/>
  <c r="D29" i="38"/>
  <c r="C29" i="38"/>
  <c r="X26" i="38"/>
  <c r="Y26" i="38" s="1"/>
  <c r="Y25" i="38"/>
  <c r="W24" i="38"/>
  <c r="U24" i="38"/>
  <c r="M24" i="38"/>
  <c r="L24" i="38"/>
  <c r="K24" i="38"/>
  <c r="J24" i="38"/>
  <c r="I24" i="38"/>
  <c r="H24" i="38"/>
  <c r="G24" i="38"/>
  <c r="F24" i="38"/>
  <c r="E24" i="38"/>
  <c r="D24" i="38"/>
  <c r="C24" i="38"/>
  <c r="Y23" i="38"/>
  <c r="Y22" i="38"/>
  <c r="Y21" i="38"/>
  <c r="Y20" i="38"/>
  <c r="Y19" i="38"/>
  <c r="X17" i="38"/>
  <c r="W17" i="38"/>
  <c r="U17" i="38"/>
  <c r="M17" i="38"/>
  <c r="L17" i="38"/>
  <c r="K17" i="38"/>
  <c r="J17" i="38"/>
  <c r="I17" i="38"/>
  <c r="H17" i="38"/>
  <c r="G17" i="38"/>
  <c r="F17" i="38"/>
  <c r="E17" i="38"/>
  <c r="D17" i="38"/>
  <c r="C17" i="38"/>
  <c r="Y16" i="38"/>
  <c r="Y15" i="38"/>
  <c r="Y14" i="38"/>
  <c r="Y13" i="38"/>
  <c r="Y12" i="38"/>
  <c r="Y11" i="38"/>
  <c r="X10" i="38"/>
  <c r="W10" i="38"/>
  <c r="U10" i="38"/>
  <c r="M10" i="38"/>
  <c r="L10" i="38"/>
  <c r="K10" i="38"/>
  <c r="J10" i="38"/>
  <c r="I10" i="38"/>
  <c r="H10" i="38"/>
  <c r="G10" i="38"/>
  <c r="F10" i="38"/>
  <c r="E10" i="38"/>
  <c r="D10" i="38"/>
  <c r="C10" i="38"/>
  <c r="Y7" i="38"/>
  <c r="Y88" i="37"/>
  <c r="X87" i="37"/>
  <c r="W87" i="37"/>
  <c r="U87" i="37"/>
  <c r="M87" i="37"/>
  <c r="L87" i="37"/>
  <c r="K87" i="37"/>
  <c r="J87" i="37"/>
  <c r="I87" i="37"/>
  <c r="H87" i="37"/>
  <c r="G87" i="37"/>
  <c r="F87" i="37"/>
  <c r="E87" i="37"/>
  <c r="D87" i="37"/>
  <c r="C87" i="37"/>
  <c r="Y86" i="37"/>
  <c r="Y85" i="37"/>
  <c r="Y84" i="37"/>
  <c r="Y83" i="37"/>
  <c r="Y82" i="37"/>
  <c r="Y81" i="37"/>
  <c r="Y80" i="37"/>
  <c r="Y79" i="37"/>
  <c r="Y78" i="37"/>
  <c r="Y77" i="37"/>
  <c r="Y76" i="37"/>
  <c r="X75" i="37"/>
  <c r="X74" i="37" s="1"/>
  <c r="W75" i="37"/>
  <c r="W74" i="37" s="1"/>
  <c r="U75" i="37"/>
  <c r="U74" i="37" s="1"/>
  <c r="M75" i="37"/>
  <c r="M74" i="37" s="1"/>
  <c r="L75" i="37"/>
  <c r="L74" i="37" s="1"/>
  <c r="K75" i="37"/>
  <c r="K74" i="37" s="1"/>
  <c r="J75" i="37"/>
  <c r="J74" i="37" s="1"/>
  <c r="I75" i="37"/>
  <c r="I74" i="37" s="1"/>
  <c r="H75" i="37"/>
  <c r="H74" i="37" s="1"/>
  <c r="G75" i="37"/>
  <c r="G74" i="37" s="1"/>
  <c r="F75" i="37"/>
  <c r="F74" i="37" s="1"/>
  <c r="E75" i="37"/>
  <c r="E74" i="37" s="1"/>
  <c r="D75" i="37"/>
  <c r="D74" i="37" s="1"/>
  <c r="C75" i="37"/>
  <c r="C74" i="37" s="1"/>
  <c r="Y73" i="37"/>
  <c r="Y72" i="37"/>
  <c r="Y71" i="37"/>
  <c r="Y70" i="37"/>
  <c r="Y69" i="37"/>
  <c r="X68" i="37"/>
  <c r="W68" i="37"/>
  <c r="U68" i="37"/>
  <c r="M68" i="37"/>
  <c r="L68" i="37"/>
  <c r="K68" i="37"/>
  <c r="J68" i="37"/>
  <c r="I68" i="37"/>
  <c r="H68" i="37"/>
  <c r="G68" i="37"/>
  <c r="F68" i="37"/>
  <c r="E68" i="37"/>
  <c r="D68" i="37"/>
  <c r="C68" i="37"/>
  <c r="Y38" i="37"/>
  <c r="Y37" i="37"/>
  <c r="Y36" i="37"/>
  <c r="Y35" i="37"/>
  <c r="Y34" i="37"/>
  <c r="Y33" i="37"/>
  <c r="Y32" i="37"/>
  <c r="Y31" i="37"/>
  <c r="Y30" i="37"/>
  <c r="X29" i="37"/>
  <c r="W29" i="37"/>
  <c r="U29" i="37"/>
  <c r="M29" i="37"/>
  <c r="L29" i="37"/>
  <c r="K29" i="37"/>
  <c r="J29" i="37"/>
  <c r="I29" i="37"/>
  <c r="H29" i="37"/>
  <c r="G29" i="37"/>
  <c r="F29" i="37"/>
  <c r="E29" i="37"/>
  <c r="D29" i="37"/>
  <c r="C29" i="37"/>
  <c r="X26" i="37"/>
  <c r="Y25" i="37"/>
  <c r="W24" i="37"/>
  <c r="U24" i="37"/>
  <c r="M24" i="37"/>
  <c r="L24" i="37"/>
  <c r="K24" i="37"/>
  <c r="J24" i="37"/>
  <c r="I24" i="37"/>
  <c r="H24" i="37"/>
  <c r="G24" i="37"/>
  <c r="F24" i="37"/>
  <c r="E24" i="37"/>
  <c r="D24" i="37"/>
  <c r="C24" i="37"/>
  <c r="Y23" i="37"/>
  <c r="Y22" i="37"/>
  <c r="Y21" i="37"/>
  <c r="Y20" i="37"/>
  <c r="Y19" i="37"/>
  <c r="Y18" i="37"/>
  <c r="X17" i="37"/>
  <c r="W17" i="37"/>
  <c r="U17" i="37"/>
  <c r="M17" i="37"/>
  <c r="L17" i="37"/>
  <c r="K17" i="37"/>
  <c r="J17" i="37"/>
  <c r="I17" i="37"/>
  <c r="H17" i="37"/>
  <c r="G17" i="37"/>
  <c r="F17" i="37"/>
  <c r="E17" i="37"/>
  <c r="D17" i="37"/>
  <c r="C17" i="37"/>
  <c r="Y16" i="37"/>
  <c r="Y15" i="37"/>
  <c r="Y14" i="37"/>
  <c r="Y13" i="37"/>
  <c r="Y12" i="37"/>
  <c r="X10" i="37"/>
  <c r="W10" i="37"/>
  <c r="U10" i="37"/>
  <c r="M10" i="37"/>
  <c r="L10" i="37"/>
  <c r="K10" i="37"/>
  <c r="J10" i="37"/>
  <c r="I10" i="37"/>
  <c r="H10" i="37"/>
  <c r="G10" i="37"/>
  <c r="F10" i="37"/>
  <c r="E10" i="37"/>
  <c r="D10" i="37"/>
  <c r="C10" i="37"/>
  <c r="Y7" i="37"/>
  <c r="Y88" i="36"/>
  <c r="X87" i="36"/>
  <c r="W87" i="36"/>
  <c r="U87" i="36"/>
  <c r="M87" i="36"/>
  <c r="L87" i="36"/>
  <c r="K87" i="36"/>
  <c r="J87" i="36"/>
  <c r="I87" i="36"/>
  <c r="H87" i="36"/>
  <c r="G87" i="36"/>
  <c r="F87" i="36"/>
  <c r="E87" i="36"/>
  <c r="D87" i="36"/>
  <c r="C87" i="36"/>
  <c r="Y86" i="36"/>
  <c r="Y85" i="36"/>
  <c r="Y84" i="36"/>
  <c r="Y83" i="36"/>
  <c r="Y82" i="36"/>
  <c r="Y81" i="36"/>
  <c r="Y80" i="36"/>
  <c r="Y79" i="36"/>
  <c r="Y78" i="36"/>
  <c r="Y77" i="36"/>
  <c r="Y76" i="36"/>
  <c r="X75" i="36"/>
  <c r="X74" i="36" s="1"/>
  <c r="W75" i="36"/>
  <c r="W74" i="36" s="1"/>
  <c r="U75" i="36"/>
  <c r="U74" i="36" s="1"/>
  <c r="M75" i="36"/>
  <c r="M74" i="36" s="1"/>
  <c r="L75" i="36"/>
  <c r="L74" i="36" s="1"/>
  <c r="K75" i="36"/>
  <c r="K74" i="36" s="1"/>
  <c r="J75" i="36"/>
  <c r="J74" i="36" s="1"/>
  <c r="I75" i="36"/>
  <c r="I74" i="36" s="1"/>
  <c r="H75" i="36"/>
  <c r="H74" i="36" s="1"/>
  <c r="G75" i="36"/>
  <c r="G74" i="36" s="1"/>
  <c r="F75" i="36"/>
  <c r="F74" i="36" s="1"/>
  <c r="E75" i="36"/>
  <c r="E74" i="36" s="1"/>
  <c r="D75" i="36"/>
  <c r="D74" i="36" s="1"/>
  <c r="C75" i="36"/>
  <c r="C74" i="36" s="1"/>
  <c r="Y73" i="36"/>
  <c r="Y72" i="36"/>
  <c r="Y71" i="36"/>
  <c r="Y70" i="36"/>
  <c r="Y69" i="36"/>
  <c r="X68" i="36"/>
  <c r="W68" i="36"/>
  <c r="U68" i="36"/>
  <c r="M68" i="36"/>
  <c r="L68" i="36"/>
  <c r="K68" i="36"/>
  <c r="J68" i="36"/>
  <c r="I68" i="36"/>
  <c r="H68" i="36"/>
  <c r="G68" i="36"/>
  <c r="F68" i="36"/>
  <c r="E68" i="36"/>
  <c r="D68" i="36"/>
  <c r="C68" i="36"/>
  <c r="Y38" i="36"/>
  <c r="Y37" i="36"/>
  <c r="Y36" i="36"/>
  <c r="Y35" i="36"/>
  <c r="Y34" i="36"/>
  <c r="Y33" i="36"/>
  <c r="Y32" i="36"/>
  <c r="Y31" i="36"/>
  <c r="X29" i="36"/>
  <c r="W29" i="36"/>
  <c r="U29" i="36"/>
  <c r="M29" i="36"/>
  <c r="L29" i="36"/>
  <c r="K29" i="36"/>
  <c r="J29" i="36"/>
  <c r="I29" i="36"/>
  <c r="H29" i="36"/>
  <c r="G29" i="36"/>
  <c r="F29" i="36"/>
  <c r="E29" i="36"/>
  <c r="D29" i="36"/>
  <c r="C29" i="36"/>
  <c r="X26" i="36"/>
  <c r="Y25" i="36"/>
  <c r="W24" i="36"/>
  <c r="U24" i="36"/>
  <c r="M24" i="36"/>
  <c r="L24" i="36"/>
  <c r="K24" i="36"/>
  <c r="J24" i="36"/>
  <c r="I24" i="36"/>
  <c r="H24" i="36"/>
  <c r="G24" i="36"/>
  <c r="F24" i="36"/>
  <c r="E24" i="36"/>
  <c r="D24" i="36"/>
  <c r="C24" i="36"/>
  <c r="Y23" i="36"/>
  <c r="Y22" i="36"/>
  <c r="Y21" i="36"/>
  <c r="Y20" i="36"/>
  <c r="Y19" i="36"/>
  <c r="Y18" i="36"/>
  <c r="X17" i="36"/>
  <c r="W17" i="36"/>
  <c r="U17" i="36"/>
  <c r="M17" i="36"/>
  <c r="L17" i="36"/>
  <c r="K17" i="36"/>
  <c r="J17" i="36"/>
  <c r="I17" i="36"/>
  <c r="H17" i="36"/>
  <c r="G17" i="36"/>
  <c r="F17" i="36"/>
  <c r="E17" i="36"/>
  <c r="D17" i="36"/>
  <c r="C17" i="36"/>
  <c r="Y16" i="36"/>
  <c r="Y15" i="36"/>
  <c r="Y14" i="36"/>
  <c r="Y13" i="36"/>
  <c r="Y12" i="36"/>
  <c r="Y11" i="36"/>
  <c r="X10" i="36"/>
  <c r="W10" i="36"/>
  <c r="U10" i="36"/>
  <c r="M10" i="36"/>
  <c r="L10" i="36"/>
  <c r="K10" i="36"/>
  <c r="J10" i="36"/>
  <c r="I10" i="36"/>
  <c r="H10" i="36"/>
  <c r="G10" i="36"/>
  <c r="F10" i="36"/>
  <c r="E10" i="36"/>
  <c r="D10" i="36"/>
  <c r="C10" i="36"/>
  <c r="Y7" i="36"/>
  <c r="Y88" i="35"/>
  <c r="X87" i="35"/>
  <c r="W87" i="35"/>
  <c r="U87" i="35"/>
  <c r="M87" i="35"/>
  <c r="L87" i="35"/>
  <c r="K87" i="35"/>
  <c r="J87" i="35"/>
  <c r="I87" i="35"/>
  <c r="H87" i="35"/>
  <c r="G87" i="35"/>
  <c r="F87" i="35"/>
  <c r="E87" i="35"/>
  <c r="D87" i="35"/>
  <c r="C87" i="35"/>
  <c r="Y86" i="35"/>
  <c r="Y85" i="35"/>
  <c r="Y84" i="35"/>
  <c r="Y83" i="35"/>
  <c r="Y82" i="35"/>
  <c r="Y81" i="35"/>
  <c r="Y80" i="35"/>
  <c r="Y79" i="35"/>
  <c r="Y78" i="35"/>
  <c r="Y77" i="35"/>
  <c r="X75" i="35"/>
  <c r="X74" i="35" s="1"/>
  <c r="W75" i="35"/>
  <c r="W74" i="35" s="1"/>
  <c r="U75" i="35"/>
  <c r="U74" i="35" s="1"/>
  <c r="M75" i="35"/>
  <c r="M74" i="35" s="1"/>
  <c r="L75" i="35"/>
  <c r="L74" i="35" s="1"/>
  <c r="K75" i="35"/>
  <c r="K74" i="35" s="1"/>
  <c r="J75" i="35"/>
  <c r="J74" i="35" s="1"/>
  <c r="I75" i="35"/>
  <c r="I74" i="35" s="1"/>
  <c r="H75" i="35"/>
  <c r="H74" i="35" s="1"/>
  <c r="G75" i="35"/>
  <c r="G74" i="35" s="1"/>
  <c r="F75" i="35"/>
  <c r="F74" i="35" s="1"/>
  <c r="E75" i="35"/>
  <c r="E74" i="35" s="1"/>
  <c r="D75" i="35"/>
  <c r="D74" i="35" s="1"/>
  <c r="Y73" i="35"/>
  <c r="Y72" i="35"/>
  <c r="Y71" i="35"/>
  <c r="Y70" i="35"/>
  <c r="Y69" i="35"/>
  <c r="X68" i="35"/>
  <c r="W68" i="35"/>
  <c r="U68" i="35"/>
  <c r="M68" i="35"/>
  <c r="L68" i="35"/>
  <c r="K68" i="35"/>
  <c r="J68" i="35"/>
  <c r="I68" i="35"/>
  <c r="H68" i="35"/>
  <c r="G68" i="35"/>
  <c r="F68" i="35"/>
  <c r="E68" i="35"/>
  <c r="D68" i="35"/>
  <c r="Y38" i="35"/>
  <c r="Y37" i="35"/>
  <c r="Y36" i="35"/>
  <c r="Y35" i="35"/>
  <c r="Y34" i="35"/>
  <c r="Y33" i="35"/>
  <c r="Y32" i="35"/>
  <c r="Y31" i="35"/>
  <c r="Y30" i="35"/>
  <c r="X29" i="35"/>
  <c r="W29" i="35"/>
  <c r="U29" i="35"/>
  <c r="M29" i="35"/>
  <c r="L29" i="35"/>
  <c r="K29" i="35"/>
  <c r="J29" i="35"/>
  <c r="I29" i="35"/>
  <c r="H29" i="35"/>
  <c r="G29" i="35"/>
  <c r="F29" i="35"/>
  <c r="E29" i="35"/>
  <c r="D29" i="35"/>
  <c r="C29" i="35"/>
  <c r="X26" i="35"/>
  <c r="Y25" i="35"/>
  <c r="W24" i="35"/>
  <c r="U24" i="35"/>
  <c r="M24" i="35"/>
  <c r="L24" i="35"/>
  <c r="K24" i="35"/>
  <c r="J24" i="35"/>
  <c r="I24" i="35"/>
  <c r="H24" i="35"/>
  <c r="G24" i="35"/>
  <c r="F24" i="35"/>
  <c r="E24" i="35"/>
  <c r="D24" i="35"/>
  <c r="C24" i="35"/>
  <c r="Y23" i="35"/>
  <c r="Y22" i="35"/>
  <c r="Y21" i="35"/>
  <c r="Y20" i="35"/>
  <c r="Y19" i="35"/>
  <c r="X17" i="35"/>
  <c r="W17" i="35"/>
  <c r="U17" i="35"/>
  <c r="M17" i="35"/>
  <c r="L17" i="35"/>
  <c r="K17" i="35"/>
  <c r="J17" i="35"/>
  <c r="I17" i="35"/>
  <c r="H17" i="35"/>
  <c r="G17" i="35"/>
  <c r="F17" i="35"/>
  <c r="E17" i="35"/>
  <c r="D17" i="35"/>
  <c r="C17" i="35"/>
  <c r="Y16" i="35"/>
  <c r="Y15" i="35"/>
  <c r="Y14" i="35"/>
  <c r="Y13" i="35"/>
  <c r="Y12" i="35"/>
  <c r="X10" i="35"/>
  <c r="W10" i="35"/>
  <c r="U10" i="35"/>
  <c r="M10" i="35"/>
  <c r="L10" i="35"/>
  <c r="K10" i="35"/>
  <c r="J10" i="35"/>
  <c r="I10" i="35"/>
  <c r="H10" i="35"/>
  <c r="G10" i="35"/>
  <c r="F10" i="35"/>
  <c r="E10" i="35"/>
  <c r="D10" i="35"/>
  <c r="C10" i="35"/>
  <c r="Y7" i="35"/>
  <c r="Y88" i="34"/>
  <c r="X87" i="34"/>
  <c r="W87" i="34"/>
  <c r="U87" i="34"/>
  <c r="M87" i="34"/>
  <c r="L87" i="34"/>
  <c r="K87" i="34"/>
  <c r="J87" i="34"/>
  <c r="I87" i="34"/>
  <c r="H87" i="34"/>
  <c r="G87" i="34"/>
  <c r="F87" i="34"/>
  <c r="E87" i="34"/>
  <c r="D87" i="34"/>
  <c r="C87" i="34"/>
  <c r="Y86" i="34"/>
  <c r="Y85" i="34"/>
  <c r="Y84" i="34"/>
  <c r="Y83" i="34"/>
  <c r="Y82" i="34"/>
  <c r="Y81" i="34"/>
  <c r="Y80" i="34"/>
  <c r="Y79" i="34"/>
  <c r="Y78" i="34"/>
  <c r="Y76" i="34"/>
  <c r="X75" i="34"/>
  <c r="X74" i="34" s="1"/>
  <c r="W75" i="34"/>
  <c r="W74" i="34" s="1"/>
  <c r="U75" i="34"/>
  <c r="U74" i="34" s="1"/>
  <c r="M75" i="34"/>
  <c r="M74" i="34" s="1"/>
  <c r="L75" i="34"/>
  <c r="L74" i="34" s="1"/>
  <c r="K75" i="34"/>
  <c r="K74" i="34" s="1"/>
  <c r="J75" i="34"/>
  <c r="J74" i="34" s="1"/>
  <c r="I75" i="34"/>
  <c r="I74" i="34" s="1"/>
  <c r="H75" i="34"/>
  <c r="H74" i="34" s="1"/>
  <c r="G75" i="34"/>
  <c r="G74" i="34" s="1"/>
  <c r="F75" i="34"/>
  <c r="F74" i="34" s="1"/>
  <c r="E75" i="34"/>
  <c r="E74" i="34" s="1"/>
  <c r="D75" i="34"/>
  <c r="D74" i="34" s="1"/>
  <c r="C75" i="34"/>
  <c r="C74" i="34" s="1"/>
  <c r="Y73" i="34"/>
  <c r="Y72" i="34"/>
  <c r="Y71" i="34"/>
  <c r="Y70" i="34"/>
  <c r="Y69" i="34"/>
  <c r="X68" i="34"/>
  <c r="W68" i="34"/>
  <c r="U68" i="34"/>
  <c r="M68" i="34"/>
  <c r="L68" i="34"/>
  <c r="K68" i="34"/>
  <c r="J68" i="34"/>
  <c r="I68" i="34"/>
  <c r="H68" i="34"/>
  <c r="G68" i="34"/>
  <c r="F68" i="34"/>
  <c r="E68" i="34"/>
  <c r="D68" i="34"/>
  <c r="C68" i="34"/>
  <c r="Y38" i="34"/>
  <c r="Y37" i="34"/>
  <c r="Y36" i="34"/>
  <c r="Y35" i="34"/>
  <c r="Y34" i="34"/>
  <c r="Y33" i="34"/>
  <c r="Y32" i="34"/>
  <c r="Y31" i="34"/>
  <c r="X29" i="34"/>
  <c r="W29" i="34"/>
  <c r="U29" i="34"/>
  <c r="M29" i="34"/>
  <c r="L29" i="34"/>
  <c r="K29" i="34"/>
  <c r="J29" i="34"/>
  <c r="I29" i="34"/>
  <c r="H29" i="34"/>
  <c r="G29" i="34"/>
  <c r="F29" i="34"/>
  <c r="E29" i="34"/>
  <c r="D29" i="34"/>
  <c r="C29" i="34"/>
  <c r="X26" i="34"/>
  <c r="Y25" i="34"/>
  <c r="W24" i="34"/>
  <c r="U24" i="34"/>
  <c r="M24" i="34"/>
  <c r="L24" i="34"/>
  <c r="K24" i="34"/>
  <c r="J24" i="34"/>
  <c r="I24" i="34"/>
  <c r="H24" i="34"/>
  <c r="G24" i="34"/>
  <c r="F24" i="34"/>
  <c r="E24" i="34"/>
  <c r="D24" i="34"/>
  <c r="C24" i="34"/>
  <c r="Y23" i="34"/>
  <c r="Y22" i="34"/>
  <c r="Y21" i="34"/>
  <c r="Y20" i="34"/>
  <c r="Y19" i="34"/>
  <c r="Y18" i="34"/>
  <c r="X17" i="34"/>
  <c r="W17" i="34"/>
  <c r="U17" i="34"/>
  <c r="M17" i="34"/>
  <c r="L17" i="34"/>
  <c r="K17" i="34"/>
  <c r="J17" i="34"/>
  <c r="I17" i="34"/>
  <c r="H17" i="34"/>
  <c r="G17" i="34"/>
  <c r="F17" i="34"/>
  <c r="E17" i="34"/>
  <c r="D17" i="34"/>
  <c r="C17" i="34"/>
  <c r="Y16" i="34"/>
  <c r="Y15" i="34"/>
  <c r="Y14" i="34"/>
  <c r="Y13" i="34"/>
  <c r="Y12" i="34"/>
  <c r="X10" i="34"/>
  <c r="W10" i="34"/>
  <c r="U10" i="34"/>
  <c r="M10" i="34"/>
  <c r="L10" i="34"/>
  <c r="K10" i="34"/>
  <c r="J10" i="34"/>
  <c r="I10" i="34"/>
  <c r="H10" i="34"/>
  <c r="G10" i="34"/>
  <c r="F10" i="34"/>
  <c r="E10" i="34"/>
  <c r="D10" i="34"/>
  <c r="C10" i="34"/>
  <c r="Y7" i="34"/>
  <c r="Y88" i="33"/>
  <c r="X87" i="33"/>
  <c r="W87" i="33"/>
  <c r="U87" i="33"/>
  <c r="M87" i="33"/>
  <c r="L87" i="33"/>
  <c r="K87" i="33"/>
  <c r="J87" i="33"/>
  <c r="I87" i="33"/>
  <c r="H87" i="33"/>
  <c r="G87" i="33"/>
  <c r="F87" i="33"/>
  <c r="E87" i="33"/>
  <c r="D87" i="33"/>
  <c r="C87" i="33"/>
  <c r="Y86" i="33"/>
  <c r="Y85" i="33"/>
  <c r="Y84" i="33"/>
  <c r="Y83" i="33"/>
  <c r="Y82" i="33"/>
  <c r="Y81" i="33"/>
  <c r="Y80" i="33"/>
  <c r="Y79" i="33"/>
  <c r="Y78" i="33"/>
  <c r="Y77" i="33"/>
  <c r="Y76" i="33"/>
  <c r="X75" i="33"/>
  <c r="X74" i="33" s="1"/>
  <c r="W75" i="33"/>
  <c r="W74" i="33" s="1"/>
  <c r="U75" i="33"/>
  <c r="U74" i="33" s="1"/>
  <c r="M75" i="33"/>
  <c r="M74" i="33" s="1"/>
  <c r="L75" i="33"/>
  <c r="L74" i="33" s="1"/>
  <c r="K75" i="33"/>
  <c r="K74" i="33" s="1"/>
  <c r="J75" i="33"/>
  <c r="J74" i="33" s="1"/>
  <c r="I75" i="33"/>
  <c r="I74" i="33" s="1"/>
  <c r="H75" i="33"/>
  <c r="H74" i="33" s="1"/>
  <c r="G75" i="33"/>
  <c r="G74" i="33" s="1"/>
  <c r="F75" i="33"/>
  <c r="F74" i="33" s="1"/>
  <c r="E75" i="33"/>
  <c r="E74" i="33" s="1"/>
  <c r="D75" i="33"/>
  <c r="D74" i="33" s="1"/>
  <c r="C75" i="33"/>
  <c r="C74" i="33" s="1"/>
  <c r="Y73" i="33"/>
  <c r="Y72" i="33"/>
  <c r="Y71" i="33"/>
  <c r="Y70" i="33"/>
  <c r="Y69" i="33"/>
  <c r="X68" i="33"/>
  <c r="W68" i="33"/>
  <c r="U68" i="33"/>
  <c r="M68" i="33"/>
  <c r="L68" i="33"/>
  <c r="K68" i="33"/>
  <c r="J68" i="33"/>
  <c r="I68" i="33"/>
  <c r="H68" i="33"/>
  <c r="G68" i="33"/>
  <c r="F68" i="33"/>
  <c r="E68" i="33"/>
  <c r="D68" i="33"/>
  <c r="C68" i="33"/>
  <c r="Y38" i="33"/>
  <c r="Y37" i="33"/>
  <c r="Y36" i="33"/>
  <c r="Y35" i="33"/>
  <c r="Y34" i="33"/>
  <c r="Y33" i="33"/>
  <c r="Y32" i="33"/>
  <c r="Y31" i="33"/>
  <c r="X29" i="33"/>
  <c r="W29" i="33"/>
  <c r="U29" i="33"/>
  <c r="M29" i="33"/>
  <c r="L29" i="33"/>
  <c r="K29" i="33"/>
  <c r="J29" i="33"/>
  <c r="I29" i="33"/>
  <c r="H29" i="33"/>
  <c r="G29" i="33"/>
  <c r="F29" i="33"/>
  <c r="E29" i="33"/>
  <c r="D29" i="33"/>
  <c r="C29" i="33"/>
  <c r="X26" i="33"/>
  <c r="Y25" i="33"/>
  <c r="W24" i="33"/>
  <c r="U24" i="33"/>
  <c r="M24" i="33"/>
  <c r="L24" i="33"/>
  <c r="K24" i="33"/>
  <c r="J24" i="33"/>
  <c r="I24" i="33"/>
  <c r="H24" i="33"/>
  <c r="G24" i="33"/>
  <c r="F24" i="33"/>
  <c r="E24" i="33"/>
  <c r="D24" i="33"/>
  <c r="C24" i="33"/>
  <c r="Y23" i="33"/>
  <c r="Y22" i="33"/>
  <c r="Y21" i="33"/>
  <c r="Y20" i="33"/>
  <c r="Y19" i="33"/>
  <c r="Y18" i="33"/>
  <c r="X17" i="33"/>
  <c r="W17" i="33"/>
  <c r="U17" i="33"/>
  <c r="M17" i="33"/>
  <c r="L17" i="33"/>
  <c r="K17" i="33"/>
  <c r="J17" i="33"/>
  <c r="I17" i="33"/>
  <c r="H17" i="33"/>
  <c r="G17" i="33"/>
  <c r="F17" i="33"/>
  <c r="E17" i="33"/>
  <c r="D17" i="33"/>
  <c r="C17" i="33"/>
  <c r="Y16" i="33"/>
  <c r="Y15" i="33"/>
  <c r="Y14" i="33"/>
  <c r="Y13" i="33"/>
  <c r="Y12" i="33"/>
  <c r="X10" i="33"/>
  <c r="W10" i="33"/>
  <c r="U10" i="33"/>
  <c r="M10" i="33"/>
  <c r="L10" i="33"/>
  <c r="K10" i="33"/>
  <c r="J10" i="33"/>
  <c r="I10" i="33"/>
  <c r="H10" i="33"/>
  <c r="G10" i="33"/>
  <c r="F10" i="33"/>
  <c r="E10" i="33"/>
  <c r="D10" i="33"/>
  <c r="C10" i="33"/>
  <c r="Y7" i="33"/>
  <c r="Y88" i="32"/>
  <c r="X87" i="32"/>
  <c r="W87" i="32"/>
  <c r="U87" i="32"/>
  <c r="M87" i="32"/>
  <c r="L87" i="32"/>
  <c r="K87" i="32"/>
  <c r="J87" i="32"/>
  <c r="I87" i="32"/>
  <c r="H87" i="32"/>
  <c r="G87" i="32"/>
  <c r="F87" i="32"/>
  <c r="E87" i="32"/>
  <c r="D87" i="32"/>
  <c r="C87" i="32"/>
  <c r="Y86" i="32"/>
  <c r="Y85" i="32"/>
  <c r="Y84" i="32"/>
  <c r="Y83" i="32"/>
  <c r="Y82" i="32"/>
  <c r="Y81" i="32"/>
  <c r="Y80" i="32"/>
  <c r="Y79" i="32"/>
  <c r="Y78" i="32"/>
  <c r="Y77" i="32"/>
  <c r="X75" i="32"/>
  <c r="X74" i="32" s="1"/>
  <c r="W75" i="32"/>
  <c r="W74" i="32" s="1"/>
  <c r="U75" i="32"/>
  <c r="U74" i="32" s="1"/>
  <c r="M75" i="32"/>
  <c r="M74" i="32" s="1"/>
  <c r="L75" i="32"/>
  <c r="L74" i="32" s="1"/>
  <c r="K75" i="32"/>
  <c r="K74" i="32" s="1"/>
  <c r="J75" i="32"/>
  <c r="J74" i="32" s="1"/>
  <c r="I75" i="32"/>
  <c r="I74" i="32" s="1"/>
  <c r="H75" i="32"/>
  <c r="H74" i="32" s="1"/>
  <c r="G75" i="32"/>
  <c r="G74" i="32" s="1"/>
  <c r="F75" i="32"/>
  <c r="F74" i="32" s="1"/>
  <c r="E75" i="32"/>
  <c r="E74" i="32" s="1"/>
  <c r="D75" i="32"/>
  <c r="D74" i="32" s="1"/>
  <c r="C75" i="32"/>
  <c r="C74" i="32" s="1"/>
  <c r="Y73" i="32"/>
  <c r="Y72" i="32"/>
  <c r="Y71" i="32"/>
  <c r="Y70" i="32"/>
  <c r="Y69" i="32"/>
  <c r="X68" i="32"/>
  <c r="W68" i="32"/>
  <c r="U68" i="32"/>
  <c r="M68" i="32"/>
  <c r="L68" i="32"/>
  <c r="K68" i="32"/>
  <c r="J68" i="32"/>
  <c r="I68" i="32"/>
  <c r="H68" i="32"/>
  <c r="G68" i="32"/>
  <c r="F68" i="32"/>
  <c r="E68" i="32"/>
  <c r="D68" i="32"/>
  <c r="C68" i="32"/>
  <c r="Y38" i="32"/>
  <c r="Y37" i="32"/>
  <c r="Y36" i="32"/>
  <c r="Y35" i="32"/>
  <c r="Y34" i="32"/>
  <c r="Y33" i="32"/>
  <c r="Y32" i="32"/>
  <c r="Y31" i="32"/>
  <c r="Y30" i="32"/>
  <c r="X29" i="32"/>
  <c r="W29" i="32"/>
  <c r="U29" i="32"/>
  <c r="M29" i="32"/>
  <c r="L29" i="32"/>
  <c r="K29" i="32"/>
  <c r="J29" i="32"/>
  <c r="I29" i="32"/>
  <c r="H29" i="32"/>
  <c r="G29" i="32"/>
  <c r="F29" i="32"/>
  <c r="E29" i="32"/>
  <c r="D29" i="32"/>
  <c r="C29" i="32"/>
  <c r="X26" i="32"/>
  <c r="Y25" i="32"/>
  <c r="W24" i="32"/>
  <c r="U24" i="32"/>
  <c r="M24" i="32"/>
  <c r="L24" i="32"/>
  <c r="K24" i="32"/>
  <c r="J24" i="32"/>
  <c r="I24" i="32"/>
  <c r="H24" i="32"/>
  <c r="G24" i="32"/>
  <c r="F24" i="32"/>
  <c r="E24" i="32"/>
  <c r="D24" i="32"/>
  <c r="C24" i="32"/>
  <c r="Y23" i="32"/>
  <c r="Y22" i="32"/>
  <c r="Y21" i="32"/>
  <c r="Y20" i="32"/>
  <c r="Y19" i="32"/>
  <c r="X17" i="32"/>
  <c r="W17" i="32"/>
  <c r="U17" i="32"/>
  <c r="M17" i="32"/>
  <c r="L17" i="32"/>
  <c r="K17" i="32"/>
  <c r="J17" i="32"/>
  <c r="I17" i="32"/>
  <c r="H17" i="32"/>
  <c r="G17" i="32"/>
  <c r="F17" i="32"/>
  <c r="E17" i="32"/>
  <c r="D17" i="32"/>
  <c r="C17" i="32"/>
  <c r="Y16" i="32"/>
  <c r="Y15" i="32"/>
  <c r="Y14" i="32"/>
  <c r="Y13" i="32"/>
  <c r="Y12" i="32"/>
  <c r="X10" i="32"/>
  <c r="W10" i="32"/>
  <c r="U10" i="32"/>
  <c r="M10" i="32"/>
  <c r="L10" i="32"/>
  <c r="K10" i="32"/>
  <c r="J10" i="32"/>
  <c r="I10" i="32"/>
  <c r="H10" i="32"/>
  <c r="G10" i="32"/>
  <c r="F10" i="32"/>
  <c r="E10" i="32"/>
  <c r="D10" i="32"/>
  <c r="C10" i="32"/>
  <c r="Y7" i="32"/>
  <c r="I9" i="39" l="1"/>
  <c r="E9" i="60"/>
  <c r="M9" i="60"/>
  <c r="I9" i="54"/>
  <c r="U9" i="39"/>
  <c r="X26" i="90"/>
  <c r="Y26" i="90" s="1"/>
  <c r="I9" i="60"/>
  <c r="I8" i="60" s="1"/>
  <c r="U9" i="11"/>
  <c r="U8" i="11" s="1"/>
  <c r="I9" i="44"/>
  <c r="X9" i="44"/>
  <c r="D9" i="45"/>
  <c r="T29" i="12"/>
  <c r="T29" i="65"/>
  <c r="T29" i="66"/>
  <c r="T29" i="34"/>
  <c r="T29" i="37"/>
  <c r="T29" i="38"/>
  <c r="T29" i="45"/>
  <c r="T29" i="47"/>
  <c r="T29" i="50"/>
  <c r="T29" i="51"/>
  <c r="T29" i="53"/>
  <c r="T29" i="42"/>
  <c r="T29" i="54"/>
  <c r="T29" i="60"/>
  <c r="T29" i="61"/>
  <c r="W9" i="64"/>
  <c r="T29" i="64"/>
  <c r="T29" i="70"/>
  <c r="D87" i="89"/>
  <c r="H87" i="89"/>
  <c r="L87" i="89"/>
  <c r="W87" i="89"/>
  <c r="G87" i="90"/>
  <c r="K87" i="90"/>
  <c r="T29" i="32"/>
  <c r="T29" i="40"/>
  <c r="T29" i="44"/>
  <c r="T29" i="48"/>
  <c r="T29" i="49"/>
  <c r="T29" i="57"/>
  <c r="T29" i="59"/>
  <c r="T29" i="9"/>
  <c r="T29" i="77"/>
  <c r="T29" i="43"/>
  <c r="T29" i="46"/>
  <c r="T29" i="58"/>
  <c r="T29" i="69"/>
  <c r="T29" i="71"/>
  <c r="T29" i="72"/>
  <c r="T29" i="74"/>
  <c r="T29" i="75"/>
  <c r="T29" i="76"/>
  <c r="T29" i="39"/>
  <c r="T29" i="55"/>
  <c r="T29" i="56"/>
  <c r="T29" i="62"/>
  <c r="T29" i="68"/>
  <c r="T29" i="67"/>
  <c r="T29" i="33"/>
  <c r="T29" i="35"/>
  <c r="T29" i="36"/>
  <c r="T29" i="41"/>
  <c r="T29" i="52"/>
  <c r="T29" i="11"/>
  <c r="T29" i="7"/>
  <c r="T29" i="73"/>
  <c r="T29" i="78"/>
  <c r="T29" i="63"/>
  <c r="H9" i="12"/>
  <c r="L9" i="12"/>
  <c r="L8" i="12" s="1"/>
  <c r="W9" i="12"/>
  <c r="W8" i="12" s="1"/>
  <c r="K9" i="38"/>
  <c r="K8" i="38" s="1"/>
  <c r="X87" i="88"/>
  <c r="I9" i="48"/>
  <c r="X9" i="48"/>
  <c r="E9" i="66"/>
  <c r="E8" i="66" s="1"/>
  <c r="I9" i="66"/>
  <c r="E87" i="89"/>
  <c r="I87" i="89"/>
  <c r="M87" i="89"/>
  <c r="F87" i="89"/>
  <c r="J87" i="89"/>
  <c r="U87" i="89"/>
  <c r="U87" i="90"/>
  <c r="U40" i="89"/>
  <c r="W41" i="88"/>
  <c r="U43" i="88"/>
  <c r="W45" i="88"/>
  <c r="U47" i="88"/>
  <c r="W49" i="88"/>
  <c r="U51" i="88"/>
  <c r="W54" i="88"/>
  <c r="U56" i="88"/>
  <c r="W58" i="88"/>
  <c r="U60" i="88"/>
  <c r="W62" i="88"/>
  <c r="U64" i="88"/>
  <c r="W66" i="88"/>
  <c r="W42" i="89"/>
  <c r="X43" i="89"/>
  <c r="U44" i="89"/>
  <c r="W46" i="89"/>
  <c r="X47" i="89"/>
  <c r="U48" i="89"/>
  <c r="W50" i="89"/>
  <c r="X51" i="89"/>
  <c r="U52" i="89"/>
  <c r="W55" i="89"/>
  <c r="X56" i="89"/>
  <c r="U57" i="89"/>
  <c r="W59" i="89"/>
  <c r="X60" i="89"/>
  <c r="U61" i="89"/>
  <c r="W63" i="89"/>
  <c r="X64" i="89"/>
  <c r="U65" i="89"/>
  <c r="W67" i="89"/>
  <c r="Y41" i="63"/>
  <c r="Y66" i="63"/>
  <c r="Y61" i="63"/>
  <c r="Y55" i="63"/>
  <c r="Y58" i="43"/>
  <c r="Y42" i="50"/>
  <c r="Y55" i="50"/>
  <c r="Y59" i="50"/>
  <c r="Y67" i="50"/>
  <c r="Y65" i="54"/>
  <c r="Y61" i="55"/>
  <c r="Y45" i="56"/>
  <c r="Y49" i="56"/>
  <c r="Y62" i="56"/>
  <c r="Y66" i="56"/>
  <c r="Y48" i="57"/>
  <c r="Y52" i="57"/>
  <c r="Y61" i="57"/>
  <c r="Y65" i="57"/>
  <c r="Y42" i="58"/>
  <c r="Y59" i="58"/>
  <c r="Y67" i="58"/>
  <c r="Y42" i="59"/>
  <c r="Y46" i="59"/>
  <c r="Y59" i="59"/>
  <c r="Y63" i="59"/>
  <c r="Y46" i="60"/>
  <c r="Y50" i="60"/>
  <c r="Y63" i="60"/>
  <c r="Y67" i="60"/>
  <c r="Y40" i="64"/>
  <c r="Y52" i="64"/>
  <c r="Y57" i="64"/>
  <c r="Y65" i="64"/>
  <c r="Y42" i="9"/>
  <c r="Y46" i="9"/>
  <c r="Y63" i="9"/>
  <c r="Y48" i="12"/>
  <c r="Y57" i="12"/>
  <c r="Y48" i="78"/>
  <c r="Y52" i="78"/>
  <c r="Y65" i="78"/>
  <c r="Y45" i="63"/>
  <c r="X41" i="88"/>
  <c r="X45" i="88"/>
  <c r="X49" i="88"/>
  <c r="X54" i="88"/>
  <c r="X58" i="88"/>
  <c r="X62" i="88"/>
  <c r="X66" i="88"/>
  <c r="G87" i="88"/>
  <c r="K87" i="88"/>
  <c r="W40" i="85"/>
  <c r="U42" i="85"/>
  <c r="W44" i="85"/>
  <c r="Y40" i="67"/>
  <c r="Y44" i="67"/>
  <c r="X42" i="87"/>
  <c r="X40" i="88"/>
  <c r="X44" i="88"/>
  <c r="X48" i="88"/>
  <c r="X52" i="88"/>
  <c r="X57" i="88"/>
  <c r="X61" i="88"/>
  <c r="X65" i="88"/>
  <c r="Y52" i="67"/>
  <c r="Y61" i="67"/>
  <c r="Y65" i="67"/>
  <c r="X40" i="90"/>
  <c r="U41" i="90"/>
  <c r="W43" i="90"/>
  <c r="X44" i="90"/>
  <c r="U45" i="90"/>
  <c r="W47" i="90"/>
  <c r="X48" i="90"/>
  <c r="W51" i="90"/>
  <c r="X52" i="90"/>
  <c r="W56" i="90"/>
  <c r="X57" i="90"/>
  <c r="W60" i="90"/>
  <c r="X61" i="90"/>
  <c r="W64" i="90"/>
  <c r="X65" i="90"/>
  <c r="D87" i="90"/>
  <c r="H87" i="90"/>
  <c r="L87" i="90"/>
  <c r="Y65" i="12"/>
  <c r="Y41" i="11"/>
  <c r="Y45" i="11"/>
  <c r="Y49" i="11"/>
  <c r="Y54" i="11"/>
  <c r="Y66" i="11"/>
  <c r="Y43" i="7"/>
  <c r="Y47" i="7"/>
  <c r="Y51" i="7"/>
  <c r="Y60" i="7"/>
  <c r="Y64" i="7"/>
  <c r="T87" i="7"/>
  <c r="Y87" i="7" s="1"/>
  <c r="Y43" i="66"/>
  <c r="Y47" i="66"/>
  <c r="Y51" i="66"/>
  <c r="Y56" i="66"/>
  <c r="Y60" i="66"/>
  <c r="Y64" i="66"/>
  <c r="Y42" i="68"/>
  <c r="Y46" i="68"/>
  <c r="Y50" i="68"/>
  <c r="Y59" i="68"/>
  <c r="Y63" i="68"/>
  <c r="Y67" i="68"/>
  <c r="T87" i="68"/>
  <c r="Y87" i="68" s="1"/>
  <c r="Y41" i="67"/>
  <c r="Y45" i="67"/>
  <c r="Y44" i="69"/>
  <c r="Y52" i="69"/>
  <c r="Y57" i="69"/>
  <c r="Y61" i="69"/>
  <c r="Y48" i="70"/>
  <c r="Y52" i="70"/>
  <c r="Y61" i="70"/>
  <c r="Y65" i="70"/>
  <c r="Y43" i="71"/>
  <c r="Y47" i="71"/>
  <c r="Y51" i="71"/>
  <c r="Y56" i="71"/>
  <c r="Y60" i="71"/>
  <c r="Y64" i="71"/>
  <c r="Y45" i="72"/>
  <c r="Y49" i="72"/>
  <c r="Y58" i="72"/>
  <c r="Y62" i="72"/>
  <c r="Y66" i="72"/>
  <c r="Y42" i="75"/>
  <c r="Y46" i="75"/>
  <c r="Y50" i="75"/>
  <c r="Y55" i="75"/>
  <c r="Y59" i="75"/>
  <c r="Y63" i="75"/>
  <c r="Y43" i="76"/>
  <c r="Y47" i="76"/>
  <c r="Y51" i="76"/>
  <c r="Y60" i="76"/>
  <c r="Y64" i="76"/>
  <c r="Y43" i="77"/>
  <c r="Y51" i="77"/>
  <c r="Y60" i="77"/>
  <c r="Y40" i="78"/>
  <c r="Y44" i="78"/>
  <c r="Y59" i="11"/>
  <c r="Y62" i="70"/>
  <c r="Y66" i="70"/>
  <c r="Y41" i="73"/>
  <c r="Y45" i="73"/>
  <c r="Y49" i="73"/>
  <c r="Y58" i="73"/>
  <c r="Y62" i="73"/>
  <c r="T87" i="63"/>
  <c r="Y87" i="63" s="1"/>
  <c r="Y42" i="62"/>
  <c r="Y46" i="62"/>
  <c r="Y50" i="62"/>
  <c r="Y55" i="62"/>
  <c r="Y59" i="62"/>
  <c r="Y63" i="62"/>
  <c r="Y67" i="62"/>
  <c r="W67" i="86"/>
  <c r="G87" i="86"/>
  <c r="K87" i="86"/>
  <c r="D87" i="87"/>
  <c r="H87" i="87"/>
  <c r="L87" i="87"/>
  <c r="Y67" i="46"/>
  <c r="Y44" i="47"/>
  <c r="Y48" i="47"/>
  <c r="Y52" i="47"/>
  <c r="Y57" i="47"/>
  <c r="Y61" i="47"/>
  <c r="Y65" i="47"/>
  <c r="Y44" i="48"/>
  <c r="Y48" i="48"/>
  <c r="Y52" i="48"/>
  <c r="Y57" i="48"/>
  <c r="Y61" i="48"/>
  <c r="Y65" i="48"/>
  <c r="Y40" i="49"/>
  <c r="Y44" i="49"/>
  <c r="Y52" i="49"/>
  <c r="Y57" i="49"/>
  <c r="Y61" i="49"/>
  <c r="Y65" i="49"/>
  <c r="Y56" i="50"/>
  <c r="Y64" i="50"/>
  <c r="Y42" i="51"/>
  <c r="Y46" i="51"/>
  <c r="Y55" i="51"/>
  <c r="Y59" i="51"/>
  <c r="Y43" i="53"/>
  <c r="Y47" i="53"/>
  <c r="Y51" i="53"/>
  <c r="Y60" i="53"/>
  <c r="Y64" i="53"/>
  <c r="T87" i="53"/>
  <c r="Y87" i="53" s="1"/>
  <c r="Y45" i="54"/>
  <c r="Y49" i="54"/>
  <c r="Y58" i="54"/>
  <c r="Y62" i="54"/>
  <c r="T87" i="54"/>
  <c r="Y87" i="54" s="1"/>
  <c r="Y41" i="55"/>
  <c r="Y45" i="55"/>
  <c r="Y54" i="55"/>
  <c r="Y58" i="55"/>
  <c r="X47" i="85"/>
  <c r="X51" i="85"/>
  <c r="X56" i="85"/>
  <c r="X60" i="85"/>
  <c r="Y40" i="33"/>
  <c r="Y44" i="33"/>
  <c r="Y48" i="33"/>
  <c r="Y52" i="33"/>
  <c r="Y57" i="33"/>
  <c r="Y61" i="33"/>
  <c r="Y65" i="33"/>
  <c r="Y40" i="34"/>
  <c r="Y44" i="34"/>
  <c r="Y48" i="34"/>
  <c r="Y52" i="34"/>
  <c r="Y57" i="34"/>
  <c r="Y61" i="34"/>
  <c r="Y65" i="34"/>
  <c r="Y43" i="35"/>
  <c r="Y47" i="35"/>
  <c r="Y51" i="35"/>
  <c r="Y56" i="35"/>
  <c r="Y60" i="35"/>
  <c r="Y64" i="35"/>
  <c r="Y47" i="36"/>
  <c r="Y56" i="36"/>
  <c r="Y60" i="36"/>
  <c r="Y64" i="36"/>
  <c r="Y44" i="37"/>
  <c r="Y48" i="37"/>
  <c r="Y52" i="37"/>
  <c r="Y57" i="37"/>
  <c r="Y63" i="43"/>
  <c r="Y67" i="43"/>
  <c r="Y42" i="45"/>
  <c r="Y46" i="45"/>
  <c r="Y50" i="45"/>
  <c r="Y55" i="45"/>
  <c r="Y59" i="45"/>
  <c r="Y63" i="45"/>
  <c r="Y67" i="45"/>
  <c r="Y42" i="46"/>
  <c r="Y46" i="46"/>
  <c r="Y50" i="46"/>
  <c r="Y59" i="46"/>
  <c r="Y63" i="46"/>
  <c r="Y61" i="37"/>
  <c r="Y65" i="37"/>
  <c r="Y41" i="38"/>
  <c r="Y49" i="38"/>
  <c r="Y58" i="38"/>
  <c r="Y62" i="38"/>
  <c r="Y66" i="38"/>
  <c r="T87" i="38"/>
  <c r="Y87" i="38" s="1"/>
  <c r="Y41" i="39"/>
  <c r="Y45" i="39"/>
  <c r="Y49" i="39"/>
  <c r="Y58" i="39"/>
  <c r="Y62" i="39"/>
  <c r="Y66" i="39"/>
  <c r="T87" i="39"/>
  <c r="Y87" i="39" s="1"/>
  <c r="Y40" i="40"/>
  <c r="Y44" i="40"/>
  <c r="Y48" i="40"/>
  <c r="Y52" i="40"/>
  <c r="Y57" i="40"/>
  <c r="Y61" i="40"/>
  <c r="Y65" i="40"/>
  <c r="Y44" i="41"/>
  <c r="Y48" i="41"/>
  <c r="Y52" i="41"/>
  <c r="Y61" i="41"/>
  <c r="Y65" i="41"/>
  <c r="Y41" i="42"/>
  <c r="Y43" i="42"/>
  <c r="Y45" i="42"/>
  <c r="Y47" i="42"/>
  <c r="Y49" i="42"/>
  <c r="Y51" i="42"/>
  <c r="Y54" i="42"/>
  <c r="Y58" i="42"/>
  <c r="Y62" i="42"/>
  <c r="Y66" i="42"/>
  <c r="Y40" i="43"/>
  <c r="Y44" i="43"/>
  <c r="Y48" i="43"/>
  <c r="Y52" i="43"/>
  <c r="U40" i="86"/>
  <c r="W42" i="86"/>
  <c r="U44" i="86"/>
  <c r="W46" i="86"/>
  <c r="U48" i="86"/>
  <c r="W50" i="86"/>
  <c r="U52" i="86"/>
  <c r="W55" i="86"/>
  <c r="U57" i="86"/>
  <c r="W59" i="86"/>
  <c r="U61" i="86"/>
  <c r="W63" i="86"/>
  <c r="U65" i="86"/>
  <c r="Y43" i="33"/>
  <c r="Y47" i="33"/>
  <c r="Y64" i="33"/>
  <c r="Y47" i="34"/>
  <c r="Y51" i="34"/>
  <c r="Y56" i="34"/>
  <c r="Y42" i="35"/>
  <c r="Y46" i="35"/>
  <c r="Y42" i="33"/>
  <c r="Y46" i="33"/>
  <c r="Y59" i="33"/>
  <c r="Y63" i="33"/>
  <c r="Y46" i="34"/>
  <c r="Y50" i="34"/>
  <c r="Y55" i="34"/>
  <c r="Y63" i="34"/>
  <c r="Y67" i="34"/>
  <c r="T87" i="34"/>
  <c r="Y87" i="34" s="1"/>
  <c r="Y41" i="35"/>
  <c r="Y45" i="35"/>
  <c r="T87" i="32"/>
  <c r="Y87" i="32" s="1"/>
  <c r="Y41" i="33"/>
  <c r="Y45" i="33"/>
  <c r="Y49" i="33"/>
  <c r="Y54" i="33"/>
  <c r="Y62" i="33"/>
  <c r="Y66" i="33"/>
  <c r="T87" i="33"/>
  <c r="Y87" i="33" s="1"/>
  <c r="Y41" i="34"/>
  <c r="Y45" i="34"/>
  <c r="Y49" i="34"/>
  <c r="Y58" i="34"/>
  <c r="Y62" i="34"/>
  <c r="Y66" i="34"/>
  <c r="Y48" i="35"/>
  <c r="Y52" i="35"/>
  <c r="Y61" i="35"/>
  <c r="Y65" i="35"/>
  <c r="Y44" i="36"/>
  <c r="Y48" i="36"/>
  <c r="Y52" i="36"/>
  <c r="Y57" i="36"/>
  <c r="Y61" i="36"/>
  <c r="Y41" i="37"/>
  <c r="Y45" i="37"/>
  <c r="Y58" i="37"/>
  <c r="Y62" i="37"/>
  <c r="T87" i="37"/>
  <c r="Y87" i="37" s="1"/>
  <c r="Y42" i="38"/>
  <c r="Y46" i="38"/>
  <c r="Y55" i="38"/>
  <c r="Y59" i="38"/>
  <c r="Y63" i="38"/>
  <c r="Y67" i="38"/>
  <c r="Y42" i="39"/>
  <c r="Y46" i="39"/>
  <c r="Y50" i="39"/>
  <c r="Y63" i="39"/>
  <c r="Y67" i="39"/>
  <c r="Y41" i="40"/>
  <c r="Y45" i="40"/>
  <c r="Y49" i="40"/>
  <c r="Y54" i="40"/>
  <c r="Y62" i="40"/>
  <c r="Y66" i="40"/>
  <c r="T87" i="40"/>
  <c r="Y87" i="40" s="1"/>
  <c r="Y45" i="41"/>
  <c r="Y49" i="41"/>
  <c r="Y54" i="41"/>
  <c r="Y62" i="41"/>
  <c r="Y66" i="41"/>
  <c r="Y55" i="42"/>
  <c r="Y63" i="42"/>
  <c r="Y67" i="42"/>
  <c r="T87" i="42"/>
  <c r="Y87" i="42" s="1"/>
  <c r="Y45" i="43"/>
  <c r="Y49" i="43"/>
  <c r="Y54" i="43"/>
  <c r="Y41" i="45"/>
  <c r="Y45" i="45"/>
  <c r="Y49" i="45"/>
  <c r="Y62" i="45"/>
  <c r="Y66" i="45"/>
  <c r="T87" i="45"/>
  <c r="Y87" i="45" s="1"/>
  <c r="Y45" i="46"/>
  <c r="Y49" i="46"/>
  <c r="Y62" i="46"/>
  <c r="Y66" i="46"/>
  <c r="Y51" i="47"/>
  <c r="Y56" i="47"/>
  <c r="Y43" i="48"/>
  <c r="Y47" i="48"/>
  <c r="Y60" i="48"/>
  <c r="Y64" i="48"/>
  <c r="Y47" i="49"/>
  <c r="Y51" i="49"/>
  <c r="Y56" i="49"/>
  <c r="Y64" i="49"/>
  <c r="T87" i="50"/>
  <c r="Y87" i="50" s="1"/>
  <c r="Y41" i="51"/>
  <c r="Y49" i="51"/>
  <c r="Y54" i="51"/>
  <c r="Y58" i="51"/>
  <c r="Y66" i="51"/>
  <c r="Y46" i="53"/>
  <c r="Y50" i="53"/>
  <c r="Y59" i="53"/>
  <c r="Y63" i="53"/>
  <c r="Y67" i="53"/>
  <c r="Y40" i="54"/>
  <c r="Y48" i="54"/>
  <c r="Y52" i="54"/>
  <c r="Y44" i="55"/>
  <c r="Y52" i="55"/>
  <c r="Y57" i="55"/>
  <c r="Y58" i="11"/>
  <c r="Y62" i="11"/>
  <c r="Y49" i="67"/>
  <c r="Y54" i="67"/>
  <c r="Y58" i="67"/>
  <c r="Y66" i="67"/>
  <c r="Y40" i="69"/>
  <c r="T87" i="72"/>
  <c r="Y87" i="72" s="1"/>
  <c r="Y44" i="73"/>
  <c r="Y48" i="73"/>
  <c r="Y52" i="73"/>
  <c r="Y61" i="73"/>
  <c r="Y65" i="73"/>
  <c r="Y49" i="63"/>
  <c r="Y57" i="43"/>
  <c r="Y61" i="43"/>
  <c r="Y65" i="43"/>
  <c r="T87" i="44"/>
  <c r="Y44" i="45"/>
  <c r="Y57" i="45"/>
  <c r="Y61" i="45"/>
  <c r="Y40" i="46"/>
  <c r="Y48" i="46"/>
  <c r="Y52" i="46"/>
  <c r="Y57" i="46"/>
  <c r="Y65" i="46"/>
  <c r="Y50" i="47"/>
  <c r="Y55" i="47"/>
  <c r="Y67" i="47"/>
  <c r="Y42" i="48"/>
  <c r="Y46" i="48"/>
  <c r="Y55" i="48"/>
  <c r="Y59" i="48"/>
  <c r="Y67" i="48"/>
  <c r="Y42" i="49"/>
  <c r="Y46" i="49"/>
  <c r="Y59" i="49"/>
  <c r="Y63" i="49"/>
  <c r="Y67" i="49"/>
  <c r="T87" i="49"/>
  <c r="Y87" i="49" s="1"/>
  <c r="Y41" i="50"/>
  <c r="Y45" i="50"/>
  <c r="Y49" i="50"/>
  <c r="Y54" i="50"/>
  <c r="Y58" i="50"/>
  <c r="Y62" i="50"/>
  <c r="Y40" i="51"/>
  <c r="Y44" i="51"/>
  <c r="Y48" i="51"/>
  <c r="Y52" i="51"/>
  <c r="Y57" i="51"/>
  <c r="Y61" i="51"/>
  <c r="Y65" i="51"/>
  <c r="T87" i="52"/>
  <c r="Y41" i="53"/>
  <c r="Y49" i="53"/>
  <c r="Y58" i="53"/>
  <c r="Y62" i="53"/>
  <c r="Y66" i="53"/>
  <c r="Y43" i="54"/>
  <c r="Y51" i="54"/>
  <c r="Y56" i="54"/>
  <c r="Y60" i="54"/>
  <c r="Y43" i="55"/>
  <c r="Y47" i="55"/>
  <c r="Y51" i="55"/>
  <c r="Y64" i="55"/>
  <c r="T87" i="55"/>
  <c r="Y87" i="55" s="1"/>
  <c r="Y44" i="56"/>
  <c r="Y48" i="56"/>
  <c r="Y52" i="56"/>
  <c r="Y61" i="56"/>
  <c r="Y65" i="56"/>
  <c r="Y43" i="57"/>
  <c r="Y56" i="57"/>
  <c r="Y60" i="57"/>
  <c r="Y41" i="58"/>
  <c r="Y45" i="58"/>
  <c r="Y49" i="58"/>
  <c r="Y62" i="58"/>
  <c r="Y66" i="58"/>
  <c r="T87" i="58"/>
  <c r="Y87" i="58" s="1"/>
  <c r="Y45" i="59"/>
  <c r="Y49" i="59"/>
  <c r="Y62" i="59"/>
  <c r="Y66" i="59"/>
  <c r="T87" i="59"/>
  <c r="Y87" i="59" s="1"/>
  <c r="Y41" i="60"/>
  <c r="Y45" i="60"/>
  <c r="Y49" i="60"/>
  <c r="Y62" i="60"/>
  <c r="Y66" i="60"/>
  <c r="T87" i="61"/>
  <c r="Y41" i="62"/>
  <c r="Y49" i="62"/>
  <c r="Y58" i="62"/>
  <c r="Y62" i="62"/>
  <c r="Y66" i="62"/>
  <c r="Y43" i="64"/>
  <c r="Y47" i="64"/>
  <c r="Y56" i="64"/>
  <c r="Y60" i="64"/>
  <c r="Y64" i="64"/>
  <c r="T87" i="64"/>
  <c r="Y87" i="64" s="1"/>
  <c r="Y45" i="9"/>
  <c r="Y49" i="9"/>
  <c r="Y54" i="9"/>
  <c r="Y62" i="9"/>
  <c r="Y66" i="9"/>
  <c r="Y51" i="12"/>
  <c r="Y56" i="12"/>
  <c r="T87" i="12"/>
  <c r="Y87" i="12" s="1"/>
  <c r="Y44" i="11"/>
  <c r="Y48" i="11"/>
  <c r="Y52" i="11"/>
  <c r="Y57" i="11"/>
  <c r="Y61" i="11"/>
  <c r="Y42" i="7"/>
  <c r="Y46" i="7"/>
  <c r="Y59" i="7"/>
  <c r="Y63" i="7"/>
  <c r="Y67" i="7"/>
  <c r="Y46" i="66"/>
  <c r="Y59" i="66"/>
  <c r="Y63" i="66"/>
  <c r="Y67" i="66"/>
  <c r="Y41" i="68"/>
  <c r="Y45" i="68"/>
  <c r="Y49" i="68"/>
  <c r="Y54" i="68"/>
  <c r="Y58" i="68"/>
  <c r="Y62" i="68"/>
  <c r="Y66" i="68"/>
  <c r="Y43" i="69"/>
  <c r="Y47" i="69"/>
  <c r="Y56" i="69"/>
  <c r="Y60" i="69"/>
  <c r="Y64" i="69"/>
  <c r="Y43" i="70"/>
  <c r="Y47" i="70"/>
  <c r="Y51" i="70"/>
  <c r="Y60" i="70"/>
  <c r="Y64" i="70"/>
  <c r="Y42" i="71"/>
  <c r="Y46" i="71"/>
  <c r="Y50" i="71"/>
  <c r="Y55" i="71"/>
  <c r="Y63" i="71"/>
  <c r="Y67" i="71"/>
  <c r="T87" i="71"/>
  <c r="Y87" i="71" s="1"/>
  <c r="Y40" i="72"/>
  <c r="Y48" i="72"/>
  <c r="Y52" i="72"/>
  <c r="Y65" i="72"/>
  <c r="Y43" i="73"/>
  <c r="Y47" i="73"/>
  <c r="Y51" i="73"/>
  <c r="Y56" i="73"/>
  <c r="Y60" i="73"/>
  <c r="Y64" i="73"/>
  <c r="T87" i="74"/>
  <c r="Y41" i="75"/>
  <c r="Y45" i="75"/>
  <c r="Y49" i="75"/>
  <c r="Y58" i="75"/>
  <c r="Y62" i="75"/>
  <c r="Y66" i="75"/>
  <c r="Y46" i="76"/>
  <c r="Y55" i="76"/>
  <c r="Y67" i="76"/>
  <c r="Y42" i="77"/>
  <c r="Y50" i="77"/>
  <c r="Y55" i="77"/>
  <c r="Y59" i="77"/>
  <c r="Y63" i="77"/>
  <c r="Y43" i="78"/>
  <c r="Y47" i="78"/>
  <c r="Y51" i="78"/>
  <c r="Y60" i="78"/>
  <c r="Y64" i="78"/>
  <c r="Y44" i="63"/>
  <c r="Y48" i="63"/>
  <c r="Y52" i="63"/>
  <c r="Y57" i="63"/>
  <c r="Y50" i="35"/>
  <c r="Y55" i="35"/>
  <c r="Y59" i="35"/>
  <c r="Y63" i="35"/>
  <c r="Y67" i="35"/>
  <c r="T87" i="35"/>
  <c r="Y87" i="35" s="1"/>
  <c r="Y42" i="36"/>
  <c r="Y46" i="36"/>
  <c r="Y50" i="36"/>
  <c r="Y55" i="36"/>
  <c r="Y63" i="36"/>
  <c r="Y67" i="36"/>
  <c r="Y43" i="37"/>
  <c r="Y47" i="37"/>
  <c r="Y51" i="37"/>
  <c r="Y56" i="37"/>
  <c r="Y60" i="37"/>
  <c r="Y40" i="38"/>
  <c r="Y44" i="38"/>
  <c r="Y48" i="38"/>
  <c r="Y52" i="38"/>
  <c r="Y57" i="38"/>
  <c r="Y61" i="38"/>
  <c r="Y65" i="38"/>
  <c r="Y40" i="39"/>
  <c r="Y44" i="39"/>
  <c r="Y48" i="39"/>
  <c r="Y52" i="39"/>
  <c r="Y61" i="39"/>
  <c r="Y65" i="39"/>
  <c r="Y43" i="40"/>
  <c r="Y51" i="40"/>
  <c r="Y56" i="40"/>
  <c r="Y60" i="40"/>
  <c r="Y64" i="40"/>
  <c r="Y43" i="41"/>
  <c r="Y47" i="41"/>
  <c r="Y51" i="41"/>
  <c r="Y56" i="41"/>
  <c r="Y60" i="41"/>
  <c r="Y64" i="41"/>
  <c r="T87" i="41"/>
  <c r="Y87" i="41" s="1"/>
  <c r="Y40" i="42"/>
  <c r="Y57" i="42"/>
  <c r="Y61" i="42"/>
  <c r="Y65" i="42"/>
  <c r="Y47" i="43"/>
  <c r="Y51" i="43"/>
  <c r="Y56" i="43"/>
  <c r="Y60" i="43"/>
  <c r="Y64" i="43"/>
  <c r="T87" i="43"/>
  <c r="Y87" i="43" s="1"/>
  <c r="Y43" i="45"/>
  <c r="Y47" i="45"/>
  <c r="Y51" i="45"/>
  <c r="Y64" i="45"/>
  <c r="Y47" i="46"/>
  <c r="Y51" i="46"/>
  <c r="Y56" i="46"/>
  <c r="Y60" i="46"/>
  <c r="Y64" i="46"/>
  <c r="T87" i="46"/>
  <c r="Y87" i="46" s="1"/>
  <c r="Y41" i="47"/>
  <c r="Y45" i="47"/>
  <c r="Y54" i="47"/>
  <c r="Y58" i="47"/>
  <c r="Y62" i="47"/>
  <c r="T87" i="47"/>
  <c r="Y87" i="47" s="1"/>
  <c r="Y41" i="48"/>
  <c r="Y45" i="48"/>
  <c r="Y49" i="48"/>
  <c r="Y54" i="48"/>
  <c r="Y58" i="48"/>
  <c r="T87" i="48"/>
  <c r="Y87" i="48" s="1"/>
  <c r="Y41" i="49"/>
  <c r="Y45" i="49"/>
  <c r="Y58" i="49"/>
  <c r="Y66" i="49"/>
  <c r="Y40" i="50"/>
  <c r="Y44" i="50"/>
  <c r="Y48" i="50"/>
  <c r="Y52" i="50"/>
  <c r="Y57" i="50"/>
  <c r="Y61" i="50"/>
  <c r="Y65" i="50"/>
  <c r="Y43" i="51"/>
  <c r="Y47" i="51"/>
  <c r="Y51" i="51"/>
  <c r="Y56" i="51"/>
  <c r="Y60" i="51"/>
  <c r="Y64" i="51"/>
  <c r="T87" i="51"/>
  <c r="Y87" i="51" s="1"/>
  <c r="Y40" i="53"/>
  <c r="Y44" i="53"/>
  <c r="Y48" i="53"/>
  <c r="Y52" i="53"/>
  <c r="Y57" i="53"/>
  <c r="Y61" i="53"/>
  <c r="Y42" i="54"/>
  <c r="Y46" i="54"/>
  <c r="Y50" i="54"/>
  <c r="Y55" i="54"/>
  <c r="Y59" i="54"/>
  <c r="Y63" i="54"/>
  <c r="Y67" i="54"/>
  <c r="Y42" i="55"/>
  <c r="Y46" i="55"/>
  <c r="Y50" i="55"/>
  <c r="Y55" i="55"/>
  <c r="Y59" i="55"/>
  <c r="Y63" i="55"/>
  <c r="Y67" i="55"/>
  <c r="Y43" i="56"/>
  <c r="Y47" i="56"/>
  <c r="Y51" i="56"/>
  <c r="Y56" i="56"/>
  <c r="Y60" i="56"/>
  <c r="Y64" i="56"/>
  <c r="Y42" i="57"/>
  <c r="Y46" i="57"/>
  <c r="Y50" i="57"/>
  <c r="Y55" i="57"/>
  <c r="Y59" i="57"/>
  <c r="Y63" i="57"/>
  <c r="Y67" i="57"/>
  <c r="T87" i="57"/>
  <c r="Y87" i="57" s="1"/>
  <c r="Y40" i="58"/>
  <c r="Y44" i="58"/>
  <c r="Y52" i="58"/>
  <c r="Y57" i="58"/>
  <c r="Y61" i="58"/>
  <c r="Y40" i="59"/>
  <c r="Y44" i="59"/>
  <c r="Y48" i="59"/>
  <c r="Y57" i="59"/>
  <c r="Y61" i="59"/>
  <c r="Y65" i="59"/>
  <c r="Y44" i="60"/>
  <c r="Y48" i="60"/>
  <c r="Y52" i="60"/>
  <c r="Y61" i="60"/>
  <c r="Y65" i="60"/>
  <c r="Y40" i="62"/>
  <c r="Y44" i="62"/>
  <c r="Y48" i="62"/>
  <c r="Y52" i="62"/>
  <c r="Y57" i="62"/>
  <c r="Y61" i="62"/>
  <c r="Y42" i="64"/>
  <c r="Y46" i="64"/>
  <c r="Y50" i="64"/>
  <c r="Y55" i="64"/>
  <c r="Y59" i="64"/>
  <c r="Y63" i="64"/>
  <c r="Y67" i="64"/>
  <c r="Y40" i="9"/>
  <c r="Y44" i="9"/>
  <c r="Y48" i="9"/>
  <c r="Y52" i="9"/>
  <c r="Y61" i="9"/>
  <c r="Y65" i="9"/>
  <c r="T87" i="9"/>
  <c r="Y87" i="9" s="1"/>
  <c r="Y42" i="12"/>
  <c r="Y46" i="12"/>
  <c r="Y50" i="12"/>
  <c r="Y55" i="12"/>
  <c r="Y67" i="12"/>
  <c r="Y43" i="11"/>
  <c r="Y47" i="11"/>
  <c r="Y51" i="11"/>
  <c r="Y56" i="11"/>
  <c r="Y60" i="11"/>
  <c r="Y64" i="11"/>
  <c r="T87" i="11"/>
  <c r="Y87" i="11" s="1"/>
  <c r="Y41" i="7"/>
  <c r="Y45" i="7"/>
  <c r="Y54" i="7"/>
  <c r="Y58" i="7"/>
  <c r="Y62" i="7"/>
  <c r="Y66" i="7"/>
  <c r="T87" i="65"/>
  <c r="Y87" i="65" s="1"/>
  <c r="Y45" i="66"/>
  <c r="Y49" i="66"/>
  <c r="Y54" i="66"/>
  <c r="Y62" i="66"/>
  <c r="Y66" i="66"/>
  <c r="T87" i="66"/>
  <c r="Y87" i="66" s="1"/>
  <c r="Y40" i="68"/>
  <c r="Y44" i="68"/>
  <c r="Y48" i="68"/>
  <c r="Y57" i="68"/>
  <c r="Y61" i="68"/>
  <c r="Y65" i="68"/>
  <c r="Y43" i="67"/>
  <c r="Y47" i="67"/>
  <c r="Y51" i="67"/>
  <c r="Y56" i="67"/>
  <c r="Y60" i="67"/>
  <c r="Y64" i="67"/>
  <c r="Y42" i="69"/>
  <c r="Y46" i="69"/>
  <c r="Y55" i="69"/>
  <c r="Y59" i="69"/>
  <c r="Y63" i="69"/>
  <c r="Y67" i="69"/>
  <c r="Y42" i="70"/>
  <c r="Y46" i="70"/>
  <c r="Y50" i="70"/>
  <c r="Y59" i="70"/>
  <c r="Y63" i="70"/>
  <c r="Y67" i="70"/>
  <c r="T87" i="70"/>
  <c r="Y87" i="70" s="1"/>
  <c r="Y45" i="71"/>
  <c r="Y49" i="71"/>
  <c r="Y58" i="71"/>
  <c r="Y62" i="71"/>
  <c r="Y66" i="71"/>
  <c r="Y43" i="72"/>
  <c r="Y47" i="72"/>
  <c r="Y51" i="72"/>
  <c r="Y56" i="72"/>
  <c r="Y64" i="72"/>
  <c r="Y42" i="73"/>
  <c r="Y46" i="73"/>
  <c r="Y50" i="73"/>
  <c r="Y59" i="73"/>
  <c r="Y63" i="73"/>
  <c r="T87" i="73"/>
  <c r="Y87" i="73" s="1"/>
  <c r="Y44" i="75"/>
  <c r="Y48" i="75"/>
  <c r="Y61" i="75"/>
  <c r="Y65" i="75"/>
  <c r="Y41" i="76"/>
  <c r="Y45" i="76"/>
  <c r="Y49" i="76"/>
  <c r="Y54" i="76"/>
  <c r="Y58" i="76"/>
  <c r="Y66" i="76"/>
  <c r="T87" i="76"/>
  <c r="Y87" i="76" s="1"/>
  <c r="Y41" i="77"/>
  <c r="Y49" i="77"/>
  <c r="Y54" i="77"/>
  <c r="Y58" i="77"/>
  <c r="Y62" i="77"/>
  <c r="Y66" i="77"/>
  <c r="T87" i="77"/>
  <c r="Y87" i="77" s="1"/>
  <c r="Y42" i="78"/>
  <c r="Y46" i="78"/>
  <c r="Y50" i="78"/>
  <c r="Y55" i="78"/>
  <c r="Y59" i="78"/>
  <c r="Y67" i="78"/>
  <c r="Y43" i="63"/>
  <c r="Y47" i="63"/>
  <c r="Y51" i="63"/>
  <c r="Y56" i="63"/>
  <c r="Y60" i="63"/>
  <c r="Y64" i="63"/>
  <c r="Y49" i="35"/>
  <c r="Y58" i="35"/>
  <c r="Y62" i="35"/>
  <c r="Y66" i="35"/>
  <c r="Y41" i="36"/>
  <c r="Y45" i="36"/>
  <c r="Y49" i="36"/>
  <c r="Y58" i="36"/>
  <c r="Y62" i="36"/>
  <c r="Y66" i="36"/>
  <c r="T87" i="36"/>
  <c r="Y87" i="36" s="1"/>
  <c r="Y46" i="37"/>
  <c r="Y50" i="37"/>
  <c r="Y55" i="37"/>
  <c r="Y59" i="37"/>
  <c r="Y63" i="37"/>
  <c r="Y67" i="37"/>
  <c r="Y43" i="38"/>
  <c r="Y47" i="38"/>
  <c r="Y51" i="38"/>
  <c r="Y56" i="38"/>
  <c r="Y64" i="38"/>
  <c r="Y43" i="39"/>
  <c r="Y47" i="39"/>
  <c r="Y51" i="39"/>
  <c r="Y56" i="39"/>
  <c r="Y60" i="39"/>
  <c r="Y64" i="39"/>
  <c r="Y42" i="40"/>
  <c r="Y46" i="40"/>
  <c r="Y50" i="40"/>
  <c r="Y55" i="40"/>
  <c r="Y59" i="40"/>
  <c r="Y63" i="40"/>
  <c r="Y67" i="40"/>
  <c r="Y42" i="41"/>
  <c r="Y50" i="41"/>
  <c r="Y55" i="41"/>
  <c r="Y59" i="41"/>
  <c r="Y63" i="41"/>
  <c r="Y67" i="41"/>
  <c r="Y42" i="42"/>
  <c r="Y44" i="42"/>
  <c r="Y48" i="42"/>
  <c r="Y50" i="42"/>
  <c r="Y52" i="42"/>
  <c r="Y64" i="42"/>
  <c r="Y42" i="43"/>
  <c r="Y46" i="43"/>
  <c r="Y50" i="43"/>
  <c r="Y55" i="43"/>
  <c r="Y59" i="43"/>
  <c r="Y51" i="50"/>
  <c r="Y62" i="55"/>
  <c r="Y42" i="56"/>
  <c r="Y46" i="56"/>
  <c r="Y50" i="56"/>
  <c r="Y59" i="56"/>
  <c r="Y63" i="56"/>
  <c r="Y67" i="56"/>
  <c r="T87" i="56"/>
  <c r="Y87" i="56" s="1"/>
  <c r="Y45" i="57"/>
  <c r="Y49" i="57"/>
  <c r="Y54" i="57"/>
  <c r="Y58" i="57"/>
  <c r="Y62" i="57"/>
  <c r="Y66" i="57"/>
  <c r="Y43" i="58"/>
  <c r="Y51" i="58"/>
  <c r="Y56" i="58"/>
  <c r="Y64" i="58"/>
  <c r="Y43" i="59"/>
  <c r="Y47" i="59"/>
  <c r="Y56" i="59"/>
  <c r="Y60" i="59"/>
  <c r="Y64" i="59"/>
  <c r="Y47" i="60"/>
  <c r="Y51" i="60"/>
  <c r="Y56" i="60"/>
  <c r="Y64" i="60"/>
  <c r="T87" i="60"/>
  <c r="Y87" i="60" s="1"/>
  <c r="Y43" i="62"/>
  <c r="Y47" i="62"/>
  <c r="Y51" i="62"/>
  <c r="Y56" i="62"/>
  <c r="Y60" i="62"/>
  <c r="Y64" i="62"/>
  <c r="T87" i="62"/>
  <c r="Y87" i="62" s="1"/>
  <c r="Y41" i="64"/>
  <c r="Y45" i="64"/>
  <c r="Y49" i="64"/>
  <c r="Y58" i="64"/>
  <c r="Y62" i="64"/>
  <c r="Y66" i="64"/>
  <c r="Y43" i="9"/>
  <c r="Y47" i="9"/>
  <c r="Y51" i="9"/>
  <c r="Y56" i="9"/>
  <c r="Y60" i="9"/>
  <c r="Y64" i="9"/>
  <c r="Y41" i="12"/>
  <c r="Y45" i="12"/>
  <c r="Y49" i="12"/>
  <c r="Y58" i="12"/>
  <c r="Y62" i="12"/>
  <c r="Y42" i="11"/>
  <c r="Y46" i="11"/>
  <c r="Y50" i="11"/>
  <c r="Y63" i="11"/>
  <c r="Y67" i="11"/>
  <c r="Y40" i="7"/>
  <c r="Y44" i="7"/>
  <c r="Y48" i="7"/>
  <c r="Y52" i="7"/>
  <c r="Y57" i="7"/>
  <c r="Y61" i="7"/>
  <c r="Y40" i="66"/>
  <c r="Y44" i="66"/>
  <c r="Y48" i="66"/>
  <c r="Y52" i="66"/>
  <c r="Y57" i="66"/>
  <c r="Y61" i="66"/>
  <c r="Y65" i="66"/>
  <c r="Y43" i="68"/>
  <c r="Y47" i="68"/>
  <c r="Y56" i="68"/>
  <c r="Y60" i="68"/>
  <c r="Y64" i="68"/>
  <c r="Y42" i="67"/>
  <c r="Y46" i="67"/>
  <c r="Y50" i="67"/>
  <c r="Y55" i="67"/>
  <c r="Y59" i="67"/>
  <c r="Y63" i="67"/>
  <c r="T87" i="67"/>
  <c r="Y87" i="67" s="1"/>
  <c r="Y41" i="69"/>
  <c r="Y45" i="69"/>
  <c r="Y49" i="69"/>
  <c r="Y54" i="69"/>
  <c r="Y58" i="69"/>
  <c r="Y62" i="69"/>
  <c r="Y66" i="69"/>
  <c r="T87" i="69"/>
  <c r="Y87" i="69" s="1"/>
  <c r="Y45" i="70"/>
  <c r="Y49" i="70"/>
  <c r="Y40" i="71"/>
  <c r="Y44" i="71"/>
  <c r="Y52" i="71"/>
  <c r="Y57" i="71"/>
  <c r="Y61" i="71"/>
  <c r="Y42" i="72"/>
  <c r="Y46" i="72"/>
  <c r="Y50" i="72"/>
  <c r="Y55" i="72"/>
  <c r="Y59" i="72"/>
  <c r="Y67" i="72"/>
  <c r="Y43" i="75"/>
  <c r="Y47" i="75"/>
  <c r="Y51" i="75"/>
  <c r="Y64" i="75"/>
  <c r="T87" i="75"/>
  <c r="Y87" i="75" s="1"/>
  <c r="Y40" i="76"/>
  <c r="Y48" i="76"/>
  <c r="Y52" i="76"/>
  <c r="Y57" i="76"/>
  <c r="Y61" i="76"/>
  <c r="Y65" i="76"/>
  <c r="Y40" i="77"/>
  <c r="Y52" i="77"/>
  <c r="Y57" i="77"/>
  <c r="Y41" i="78"/>
  <c r="Y45" i="78"/>
  <c r="Y49" i="78"/>
  <c r="Y54" i="78"/>
  <c r="Y58" i="78"/>
  <c r="Y62" i="78"/>
  <c r="Y66" i="78"/>
  <c r="T87" i="78"/>
  <c r="Y87" i="78" s="1"/>
  <c r="Y42" i="63"/>
  <c r="Y46" i="63"/>
  <c r="Y59" i="63"/>
  <c r="Y67" i="63"/>
  <c r="E9" i="55"/>
  <c r="E8" i="55" s="1"/>
  <c r="I9" i="55"/>
  <c r="I8" i="55" s="1"/>
  <c r="E9" i="58"/>
  <c r="I9" i="58"/>
  <c r="U9" i="66"/>
  <c r="U8" i="66" s="1"/>
  <c r="X9" i="70"/>
  <c r="U9" i="77"/>
  <c r="U8" i="77" s="1"/>
  <c r="C9" i="57"/>
  <c r="C8" i="57" s="1"/>
  <c r="G9" i="57"/>
  <c r="G8" i="57" s="1"/>
  <c r="K9" i="57"/>
  <c r="K8" i="57" s="1"/>
  <c r="D9" i="59"/>
  <c r="D8" i="59" s="1"/>
  <c r="H9" i="59"/>
  <c r="L9" i="59"/>
  <c r="L8" i="59" s="1"/>
  <c r="J9" i="62"/>
  <c r="J8" i="62" s="1"/>
  <c r="D9" i="58"/>
  <c r="D8" i="58" s="1"/>
  <c r="H9" i="58"/>
  <c r="H8" i="58" s="1"/>
  <c r="L9" i="58"/>
  <c r="L8" i="58" s="1"/>
  <c r="W8" i="64"/>
  <c r="E9" i="12"/>
  <c r="E8" i="12" s="1"/>
  <c r="M9" i="12"/>
  <c r="E9" i="32"/>
  <c r="E8" i="32" s="1"/>
  <c r="I9" i="32"/>
  <c r="I8" i="32" s="1"/>
  <c r="E9" i="34"/>
  <c r="E8" i="34" s="1"/>
  <c r="D9" i="35"/>
  <c r="D8" i="35" s="1"/>
  <c r="H9" i="35"/>
  <c r="H8" i="35" s="1"/>
  <c r="L9" i="35"/>
  <c r="L8" i="35" s="1"/>
  <c r="X9" i="37"/>
  <c r="I9" i="38"/>
  <c r="D9" i="40"/>
  <c r="H9" i="40"/>
  <c r="H8" i="40" s="1"/>
  <c r="L9" i="40"/>
  <c r="L8" i="40" s="1"/>
  <c r="C87" i="86"/>
  <c r="C87" i="88"/>
  <c r="C87" i="90"/>
  <c r="Y49" i="7"/>
  <c r="Y52" i="75"/>
  <c r="Y43" i="34"/>
  <c r="Y60" i="34"/>
  <c r="Y58" i="40"/>
  <c r="Y44" i="44"/>
  <c r="Y50" i="48"/>
  <c r="Y60" i="49"/>
  <c r="Y64" i="52"/>
  <c r="Y57" i="54"/>
  <c r="Y60" i="58"/>
  <c r="Y45" i="62"/>
  <c r="Y54" i="64"/>
  <c r="Y41" i="9"/>
  <c r="Y59" i="12"/>
  <c r="Y55" i="11"/>
  <c r="Y50" i="66"/>
  <c r="Y50" i="7"/>
  <c r="Y52" i="68"/>
  <c r="Y60" i="72"/>
  <c r="Y67" i="73"/>
  <c r="Y44" i="77"/>
  <c r="Y58" i="63"/>
  <c r="Y57" i="67"/>
  <c r="Y66" i="74"/>
  <c r="Y64" i="77"/>
  <c r="Y40" i="63"/>
  <c r="Y50" i="69"/>
  <c r="Y57" i="70"/>
  <c r="Y56" i="76"/>
  <c r="Y67" i="77"/>
  <c r="Y61" i="78"/>
  <c r="Y50" i="63"/>
  <c r="Y40" i="32"/>
  <c r="Y50" i="33"/>
  <c r="Y55" i="33"/>
  <c r="Y67" i="33"/>
  <c r="Y49" i="37"/>
  <c r="Y66" i="37"/>
  <c r="Y60" i="38"/>
  <c r="Y55" i="39"/>
  <c r="Y59" i="39"/>
  <c r="Y57" i="41"/>
  <c r="Y51" i="32"/>
  <c r="Y59" i="34"/>
  <c r="Y40" i="35"/>
  <c r="Y44" i="35"/>
  <c r="Y57" i="35"/>
  <c r="Y43" i="36"/>
  <c r="Y64" i="37"/>
  <c r="Y45" i="38"/>
  <c r="Y54" i="38"/>
  <c r="Y42" i="32"/>
  <c r="Y49" i="32"/>
  <c r="Y51" i="33"/>
  <c r="Y60" i="33"/>
  <c r="Y59" i="36"/>
  <c r="Y47" i="40"/>
  <c r="Y41" i="41"/>
  <c r="Y41" i="43"/>
  <c r="Y62" i="43"/>
  <c r="Y60" i="45"/>
  <c r="Y51" i="48"/>
  <c r="Y56" i="48"/>
  <c r="Y66" i="50"/>
  <c r="Y61" i="52"/>
  <c r="Y46" i="42"/>
  <c r="Y59" i="42"/>
  <c r="Y43" i="43"/>
  <c r="Y43" i="44"/>
  <c r="Y54" i="45"/>
  <c r="Y58" i="45"/>
  <c r="Y64" i="47"/>
  <c r="Y62" i="48"/>
  <c r="Y50" i="49"/>
  <c r="Y47" i="50"/>
  <c r="Y60" i="50"/>
  <c r="Y63" i="51"/>
  <c r="Y67" i="51"/>
  <c r="Y58" i="41"/>
  <c r="Y50" i="44"/>
  <c r="Y48" i="45"/>
  <c r="Y65" i="45"/>
  <c r="Y58" i="46"/>
  <c r="Y42" i="47"/>
  <c r="Y59" i="47"/>
  <c r="Y63" i="47"/>
  <c r="Y49" i="49"/>
  <c r="Y46" i="50"/>
  <c r="Y50" i="50"/>
  <c r="Y63" i="50"/>
  <c r="Y62" i="51"/>
  <c r="Y41" i="52"/>
  <c r="Y62" i="52"/>
  <c r="Y42" i="53"/>
  <c r="Y41" i="54"/>
  <c r="Y66" i="54"/>
  <c r="Y48" i="58"/>
  <c r="Y41" i="59"/>
  <c r="Y50" i="9"/>
  <c r="Y59" i="9"/>
  <c r="Y67" i="9"/>
  <c r="Y43" i="12"/>
  <c r="Y47" i="12"/>
  <c r="Y64" i="12"/>
  <c r="Y47" i="54"/>
  <c r="Y64" i="54"/>
  <c r="Y65" i="55"/>
  <c r="Y41" i="56"/>
  <c r="Y54" i="56"/>
  <c r="Y58" i="56"/>
  <c r="Y40" i="57"/>
  <c r="Y44" i="57"/>
  <c r="Y57" i="57"/>
  <c r="Y46" i="58"/>
  <c r="Y50" i="58"/>
  <c r="Y63" i="58"/>
  <c r="Y42" i="60"/>
  <c r="Y55" i="60"/>
  <c r="Y59" i="60"/>
  <c r="Y65" i="62"/>
  <c r="Y48" i="64"/>
  <c r="Y66" i="12"/>
  <c r="Y56" i="55"/>
  <c r="Y60" i="55"/>
  <c r="Y57" i="56"/>
  <c r="Y51" i="57"/>
  <c r="Y54" i="58"/>
  <c r="Y58" i="58"/>
  <c r="Y50" i="59"/>
  <c r="Y55" i="59"/>
  <c r="Y67" i="59"/>
  <c r="Y54" i="60"/>
  <c r="Y58" i="60"/>
  <c r="Y62" i="61"/>
  <c r="Y51" i="64"/>
  <c r="Y52" i="12"/>
  <c r="Y61" i="12"/>
  <c r="Y49" i="44"/>
  <c r="Y66" i="44"/>
  <c r="Y50" i="52"/>
  <c r="Y67" i="52"/>
  <c r="Y40" i="61"/>
  <c r="Y44" i="61"/>
  <c r="Y57" i="61"/>
  <c r="Y61" i="61"/>
  <c r="Y55" i="65"/>
  <c r="Y42" i="74"/>
  <c r="Y47" i="74"/>
  <c r="F9" i="36"/>
  <c r="F8" i="36" s="1"/>
  <c r="E9" i="41"/>
  <c r="E8" i="41" s="1"/>
  <c r="H9" i="45"/>
  <c r="H8" i="45" s="1"/>
  <c r="L9" i="45"/>
  <c r="L8" i="45" s="1"/>
  <c r="C9" i="62"/>
  <c r="C8" i="62" s="1"/>
  <c r="G9" i="62"/>
  <c r="G8" i="62" s="1"/>
  <c r="K9" i="62"/>
  <c r="C9" i="63"/>
  <c r="G9" i="63"/>
  <c r="G8" i="63" s="1"/>
  <c r="K9" i="63"/>
  <c r="K8" i="63" s="1"/>
  <c r="U9" i="67"/>
  <c r="U8" i="67" s="1"/>
  <c r="W9" i="70"/>
  <c r="W8" i="70" s="1"/>
  <c r="U8" i="39"/>
  <c r="D8" i="40"/>
  <c r="X9" i="74"/>
  <c r="X43" i="85"/>
  <c r="U46" i="85"/>
  <c r="W48" i="85"/>
  <c r="U50" i="85"/>
  <c r="W52" i="85"/>
  <c r="U55" i="85"/>
  <c r="W57" i="85"/>
  <c r="U59" i="85"/>
  <c r="W61" i="85"/>
  <c r="U63" i="85"/>
  <c r="E87" i="86"/>
  <c r="I87" i="86"/>
  <c r="X25" i="86"/>
  <c r="Y25" i="86" s="1"/>
  <c r="Y25" i="44"/>
  <c r="X41" i="86"/>
  <c r="X45" i="86"/>
  <c r="X49" i="86"/>
  <c r="X54" i="86"/>
  <c r="X58" i="86"/>
  <c r="X62" i="86"/>
  <c r="X66" i="86"/>
  <c r="C87" i="85"/>
  <c r="G87" i="85"/>
  <c r="K87" i="85"/>
  <c r="U40" i="88"/>
  <c r="W42" i="88"/>
  <c r="U44" i="88"/>
  <c r="W46" i="88"/>
  <c r="U48" i="88"/>
  <c r="W50" i="88"/>
  <c r="U52" i="88"/>
  <c r="W55" i="88"/>
  <c r="U57" i="88"/>
  <c r="W59" i="88"/>
  <c r="U61" i="88"/>
  <c r="W63" i="88"/>
  <c r="U65" i="88"/>
  <c r="W67" i="88"/>
  <c r="X41" i="89"/>
  <c r="X25" i="88"/>
  <c r="Y25" i="88" s="1"/>
  <c r="Y25" i="61"/>
  <c r="W44" i="89"/>
  <c r="X45" i="89"/>
  <c r="U46" i="89"/>
  <c r="W48" i="89"/>
  <c r="X49" i="89"/>
  <c r="U50" i="89"/>
  <c r="W52" i="89"/>
  <c r="X54" i="89"/>
  <c r="U55" i="89"/>
  <c r="W57" i="89"/>
  <c r="X58" i="89"/>
  <c r="U59" i="89"/>
  <c r="W61" i="89"/>
  <c r="X62" i="89"/>
  <c r="U63" i="89"/>
  <c r="W65" i="89"/>
  <c r="X66" i="89"/>
  <c r="U67" i="89"/>
  <c r="C9" i="32"/>
  <c r="C8" i="32" s="1"/>
  <c r="G9" i="32"/>
  <c r="G8" i="32" s="1"/>
  <c r="K9" i="32"/>
  <c r="K8" i="32" s="1"/>
  <c r="I8" i="54"/>
  <c r="U9" i="56"/>
  <c r="U8" i="56" s="1"/>
  <c r="H8" i="59"/>
  <c r="X9" i="65"/>
  <c r="E9" i="77"/>
  <c r="E8" i="77" s="1"/>
  <c r="F9" i="42"/>
  <c r="F8" i="42" s="1"/>
  <c r="J9" i="42"/>
  <c r="X9" i="45"/>
  <c r="D9" i="52"/>
  <c r="D8" i="52" s="1"/>
  <c r="H9" i="52"/>
  <c r="H8" i="52" s="1"/>
  <c r="L9" i="52"/>
  <c r="L8" i="52" s="1"/>
  <c r="I9" i="59"/>
  <c r="I8" i="59" s="1"/>
  <c r="F9" i="66"/>
  <c r="F8" i="66" s="1"/>
  <c r="J9" i="66"/>
  <c r="J8" i="66" s="1"/>
  <c r="F9" i="71"/>
  <c r="F8" i="71" s="1"/>
  <c r="J9" i="71"/>
  <c r="J8" i="71" s="1"/>
  <c r="U9" i="71"/>
  <c r="U9" i="63"/>
  <c r="Y26" i="63"/>
  <c r="Y24" i="63" s="1"/>
  <c r="I9" i="9"/>
  <c r="I8" i="9" s="1"/>
  <c r="U9" i="74"/>
  <c r="U8" i="74" s="1"/>
  <c r="W9" i="63"/>
  <c r="D9" i="61"/>
  <c r="D8" i="61" s="1"/>
  <c r="H9" i="61"/>
  <c r="L9" i="61"/>
  <c r="E9" i="76"/>
  <c r="E8" i="76" s="1"/>
  <c r="I9" i="76"/>
  <c r="I8" i="76" s="1"/>
  <c r="X9" i="76"/>
  <c r="I8" i="44"/>
  <c r="E9" i="46"/>
  <c r="E8" i="46" s="1"/>
  <c r="I9" i="46"/>
  <c r="C9" i="51"/>
  <c r="G9" i="51"/>
  <c r="G8" i="51" s="1"/>
  <c r="K9" i="51"/>
  <c r="K8" i="51" s="1"/>
  <c r="X87" i="85"/>
  <c r="U9" i="36"/>
  <c r="U8" i="36" s="1"/>
  <c r="E9" i="36"/>
  <c r="E8" i="36" s="1"/>
  <c r="M9" i="36"/>
  <c r="F9" i="37"/>
  <c r="F8" i="37" s="1"/>
  <c r="J9" i="37"/>
  <c r="J8" i="37" s="1"/>
  <c r="U9" i="37"/>
  <c r="I9" i="37"/>
  <c r="I8" i="37" s="1"/>
  <c r="M9" i="38"/>
  <c r="M8" i="38" s="1"/>
  <c r="X9" i="38"/>
  <c r="D9" i="38"/>
  <c r="D8" i="38" s="1"/>
  <c r="L9" i="38"/>
  <c r="L8" i="38" s="1"/>
  <c r="K9" i="45"/>
  <c r="K8" i="45" s="1"/>
  <c r="C9" i="47"/>
  <c r="C8" i="47" s="1"/>
  <c r="G9" i="47"/>
  <c r="G8" i="47" s="1"/>
  <c r="K9" i="47"/>
  <c r="K8" i="47" s="1"/>
  <c r="Y26" i="47"/>
  <c r="Y24" i="47" s="1"/>
  <c r="F9" i="49"/>
  <c r="F8" i="49" s="1"/>
  <c r="E9" i="51"/>
  <c r="E8" i="51" s="1"/>
  <c r="I9" i="51"/>
  <c r="I8" i="51" s="1"/>
  <c r="X9" i="51"/>
  <c r="I9" i="34"/>
  <c r="I8" i="34" s="1"/>
  <c r="X9" i="34"/>
  <c r="C9" i="36"/>
  <c r="C8" i="36" s="1"/>
  <c r="G9" i="36"/>
  <c r="G8" i="36" s="1"/>
  <c r="K9" i="36"/>
  <c r="K8" i="36" s="1"/>
  <c r="F9" i="38"/>
  <c r="F8" i="38" s="1"/>
  <c r="J9" i="38"/>
  <c r="J8" i="38" s="1"/>
  <c r="E9" i="39"/>
  <c r="E8" i="39" s="1"/>
  <c r="M9" i="39"/>
  <c r="X9" i="42"/>
  <c r="F9" i="43"/>
  <c r="F8" i="43" s="1"/>
  <c r="J9" i="43"/>
  <c r="J8" i="43" s="1"/>
  <c r="U9" i="43"/>
  <c r="U8" i="43" s="1"/>
  <c r="I8" i="48"/>
  <c r="I9" i="49"/>
  <c r="I8" i="49" s="1"/>
  <c r="U9" i="52"/>
  <c r="U8" i="52" s="1"/>
  <c r="X43" i="87"/>
  <c r="X46" i="87"/>
  <c r="X50" i="87"/>
  <c r="X55" i="87"/>
  <c r="X59" i="87"/>
  <c r="X63" i="87"/>
  <c r="X67" i="87"/>
  <c r="E87" i="87"/>
  <c r="I87" i="87"/>
  <c r="M87" i="87"/>
  <c r="U9" i="58"/>
  <c r="U8" i="58" s="1"/>
  <c r="Y18" i="64"/>
  <c r="Y17" i="64" s="1"/>
  <c r="E9" i="11"/>
  <c r="E8" i="11" s="1"/>
  <c r="I9" i="11"/>
  <c r="I8" i="11" s="1"/>
  <c r="U9" i="7"/>
  <c r="U8" i="7" s="1"/>
  <c r="E9" i="73"/>
  <c r="E8" i="73" s="1"/>
  <c r="I9" i="73"/>
  <c r="I8" i="73" s="1"/>
  <c r="Y26" i="76"/>
  <c r="Y24" i="76" s="1"/>
  <c r="U46" i="87"/>
  <c r="F87" i="87"/>
  <c r="J87" i="87"/>
  <c r="I9" i="53"/>
  <c r="I8" i="53" s="1"/>
  <c r="W9" i="55"/>
  <c r="W8" i="55" s="1"/>
  <c r="E9" i="56"/>
  <c r="E8" i="56" s="1"/>
  <c r="I9" i="56"/>
  <c r="I8" i="56" s="1"/>
  <c r="M9" i="56"/>
  <c r="M8" i="56" s="1"/>
  <c r="D9" i="57"/>
  <c r="D8" i="57" s="1"/>
  <c r="H9" i="57"/>
  <c r="H8" i="57" s="1"/>
  <c r="L9" i="57"/>
  <c r="L8" i="57" s="1"/>
  <c r="U9" i="60"/>
  <c r="U8" i="60" s="1"/>
  <c r="F9" i="64"/>
  <c r="J9" i="64"/>
  <c r="J8" i="64" s="1"/>
  <c r="F9" i="72"/>
  <c r="F8" i="72" s="1"/>
  <c r="J9" i="72"/>
  <c r="J8" i="72" s="1"/>
  <c r="M9" i="63"/>
  <c r="M8" i="63" s="1"/>
  <c r="D9" i="54"/>
  <c r="D8" i="54" s="1"/>
  <c r="H9" i="54"/>
  <c r="L9" i="54"/>
  <c r="X9" i="62"/>
  <c r="G9" i="64"/>
  <c r="G8" i="64" s="1"/>
  <c r="D9" i="11"/>
  <c r="D8" i="11" s="1"/>
  <c r="H9" i="11"/>
  <c r="L9" i="11"/>
  <c r="L8" i="11" s="1"/>
  <c r="E9" i="7"/>
  <c r="E8" i="7" s="1"/>
  <c r="I9" i="7"/>
  <c r="I8" i="7" s="1"/>
  <c r="X9" i="66"/>
  <c r="H9" i="70"/>
  <c r="H8" i="70" s="1"/>
  <c r="D9" i="71"/>
  <c r="D8" i="71" s="1"/>
  <c r="H9" i="71"/>
  <c r="H8" i="71" s="1"/>
  <c r="L9" i="71"/>
  <c r="L8" i="71" s="1"/>
  <c r="C9" i="72"/>
  <c r="C8" i="72" s="1"/>
  <c r="G9" i="72"/>
  <c r="G8" i="72" s="1"/>
  <c r="K9" i="72"/>
  <c r="K8" i="72" s="1"/>
  <c r="E9" i="72"/>
  <c r="E8" i="72" s="1"/>
  <c r="U9" i="73"/>
  <c r="U8" i="73" s="1"/>
  <c r="D9" i="74"/>
  <c r="H9" i="74"/>
  <c r="H8" i="74" s="1"/>
  <c r="L9" i="74"/>
  <c r="E9" i="78"/>
  <c r="E8" i="78" s="1"/>
  <c r="I9" i="78"/>
  <c r="I8" i="78" s="1"/>
  <c r="U9" i="78"/>
  <c r="X9" i="41"/>
  <c r="E9" i="42"/>
  <c r="E8" i="42" s="1"/>
  <c r="I9" i="42"/>
  <c r="I8" i="42" s="1"/>
  <c r="E9" i="43"/>
  <c r="E8" i="43" s="1"/>
  <c r="I9" i="43"/>
  <c r="I8" i="43" s="1"/>
  <c r="M9" i="43"/>
  <c r="M8" i="43" s="1"/>
  <c r="W9" i="45"/>
  <c r="W8" i="45" s="1"/>
  <c r="E9" i="48"/>
  <c r="E8" i="48" s="1"/>
  <c r="M9" i="48"/>
  <c r="E9" i="49"/>
  <c r="E8" i="49" s="1"/>
  <c r="M9" i="49"/>
  <c r="M8" i="49" s="1"/>
  <c r="E9" i="50"/>
  <c r="E8" i="50" s="1"/>
  <c r="I9" i="50"/>
  <c r="I8" i="50" s="1"/>
  <c r="M9" i="50"/>
  <c r="M8" i="50" s="1"/>
  <c r="C9" i="50"/>
  <c r="C8" i="50" s="1"/>
  <c r="G9" i="50"/>
  <c r="G8" i="50" s="1"/>
  <c r="K9" i="50"/>
  <c r="K8" i="50" s="1"/>
  <c r="U9" i="50"/>
  <c r="U8" i="50" s="1"/>
  <c r="C9" i="53"/>
  <c r="C8" i="53" s="1"/>
  <c r="G9" i="53"/>
  <c r="G8" i="53" s="1"/>
  <c r="K9" i="53"/>
  <c r="K8" i="53" s="1"/>
  <c r="U9" i="53"/>
  <c r="U8" i="53" s="1"/>
  <c r="E9" i="53"/>
  <c r="E8" i="53" s="1"/>
  <c r="X9" i="60"/>
  <c r="M9" i="62"/>
  <c r="F9" i="9"/>
  <c r="F8" i="9" s="1"/>
  <c r="J9" i="9"/>
  <c r="J8" i="9" s="1"/>
  <c r="E9" i="68"/>
  <c r="E8" i="68" s="1"/>
  <c r="I9" i="68"/>
  <c r="I8" i="68" s="1"/>
  <c r="U9" i="68"/>
  <c r="U8" i="68" s="1"/>
  <c r="D9" i="67"/>
  <c r="D8" i="67" s="1"/>
  <c r="H9" i="67"/>
  <c r="L9" i="67"/>
  <c r="L8" i="67" s="1"/>
  <c r="U9" i="69"/>
  <c r="U8" i="69" s="1"/>
  <c r="X9" i="69"/>
  <c r="M9" i="70"/>
  <c r="E9" i="71"/>
  <c r="I9" i="71"/>
  <c r="I8" i="71" s="1"/>
  <c r="M9" i="71"/>
  <c r="M8" i="71" s="1"/>
  <c r="I9" i="72"/>
  <c r="I8" i="72" s="1"/>
  <c r="M9" i="72"/>
  <c r="M8" i="72" s="1"/>
  <c r="W9" i="72"/>
  <c r="W8" i="72" s="1"/>
  <c r="E9" i="74"/>
  <c r="E8" i="74" s="1"/>
  <c r="I9" i="74"/>
  <c r="I8" i="74" s="1"/>
  <c r="U9" i="32"/>
  <c r="E87" i="85"/>
  <c r="I87" i="85"/>
  <c r="U9" i="33"/>
  <c r="U8" i="33" s="1"/>
  <c r="E9" i="35"/>
  <c r="E8" i="35" s="1"/>
  <c r="I9" i="35"/>
  <c r="I8" i="35" s="1"/>
  <c r="I9" i="36"/>
  <c r="I8" i="36" s="1"/>
  <c r="F9" i="39"/>
  <c r="F8" i="39" s="1"/>
  <c r="J9" i="39"/>
  <c r="J8" i="39" s="1"/>
  <c r="X9" i="39"/>
  <c r="U9" i="41"/>
  <c r="U8" i="41" s="1"/>
  <c r="I9" i="41"/>
  <c r="I8" i="41" s="1"/>
  <c r="F9" i="48"/>
  <c r="F8" i="48" s="1"/>
  <c r="J9" i="48"/>
  <c r="J8" i="48" s="1"/>
  <c r="F9" i="53"/>
  <c r="F8" i="53" s="1"/>
  <c r="U9" i="54"/>
  <c r="U8" i="54" s="1"/>
  <c r="W9" i="54"/>
  <c r="W8" i="54" s="1"/>
  <c r="U9" i="61"/>
  <c r="U8" i="61" s="1"/>
  <c r="W9" i="61"/>
  <c r="W8" i="61" s="1"/>
  <c r="U9" i="62"/>
  <c r="U8" i="62" s="1"/>
  <c r="M9" i="64"/>
  <c r="M8" i="64" s="1"/>
  <c r="U9" i="9"/>
  <c r="U8" i="9" s="1"/>
  <c r="H8" i="12"/>
  <c r="E9" i="65"/>
  <c r="E8" i="65" s="1"/>
  <c r="I9" i="65"/>
  <c r="I8" i="65" s="1"/>
  <c r="E9" i="67"/>
  <c r="E8" i="67" s="1"/>
  <c r="I9" i="67"/>
  <c r="I8" i="67" s="1"/>
  <c r="M9" i="67"/>
  <c r="M8" i="67" s="1"/>
  <c r="C9" i="67"/>
  <c r="C8" i="67" s="1"/>
  <c r="G9" i="67"/>
  <c r="G8" i="67" s="1"/>
  <c r="K9" i="67"/>
  <c r="K8" i="67" s="1"/>
  <c r="D9" i="33"/>
  <c r="D8" i="33" s="1"/>
  <c r="H9" i="33"/>
  <c r="H8" i="33" s="1"/>
  <c r="L9" i="33"/>
  <c r="L8" i="33" s="1"/>
  <c r="J9" i="36"/>
  <c r="J8" i="36" s="1"/>
  <c r="X9" i="36"/>
  <c r="E9" i="37"/>
  <c r="E8" i="37" s="1"/>
  <c r="C9" i="40"/>
  <c r="C8" i="40" s="1"/>
  <c r="G9" i="40"/>
  <c r="G8" i="40" s="1"/>
  <c r="K9" i="40"/>
  <c r="K8" i="40" s="1"/>
  <c r="U9" i="40"/>
  <c r="U8" i="40" s="1"/>
  <c r="E9" i="40"/>
  <c r="E8" i="40" s="1"/>
  <c r="I9" i="40"/>
  <c r="I8" i="40" s="1"/>
  <c r="G9" i="70"/>
  <c r="G8" i="70" s="1"/>
  <c r="U9" i="35"/>
  <c r="U8" i="35" s="1"/>
  <c r="M8" i="36"/>
  <c r="C9" i="45"/>
  <c r="C8" i="45" s="1"/>
  <c r="G9" i="45"/>
  <c r="G8" i="45" s="1"/>
  <c r="U9" i="45"/>
  <c r="U8" i="45" s="1"/>
  <c r="C9" i="55"/>
  <c r="C8" i="55" s="1"/>
  <c r="G9" i="55"/>
  <c r="G8" i="55" s="1"/>
  <c r="K9" i="55"/>
  <c r="U9" i="55"/>
  <c r="U8" i="55" s="1"/>
  <c r="D9" i="62"/>
  <c r="D8" i="62" s="1"/>
  <c r="H9" i="62"/>
  <c r="H8" i="62" s="1"/>
  <c r="L9" i="62"/>
  <c r="L8" i="62" s="1"/>
  <c r="F9" i="12"/>
  <c r="F8" i="12" s="1"/>
  <c r="X9" i="63"/>
  <c r="U48" i="90"/>
  <c r="U49" i="90"/>
  <c r="U50" i="90"/>
  <c r="U51" i="90"/>
  <c r="U52" i="90"/>
  <c r="U54" i="90"/>
  <c r="U55" i="90"/>
  <c r="U56" i="90"/>
  <c r="U57" i="90"/>
  <c r="U58" i="90"/>
  <c r="U59" i="90"/>
  <c r="U60" i="90"/>
  <c r="U61" i="90"/>
  <c r="U62" i="90"/>
  <c r="U63" i="90"/>
  <c r="U64" i="90"/>
  <c r="U65" i="90"/>
  <c r="U66" i="90"/>
  <c r="U67" i="90"/>
  <c r="E87" i="90"/>
  <c r="I87" i="90"/>
  <c r="M87" i="90"/>
  <c r="W87" i="90"/>
  <c r="U9" i="75"/>
  <c r="U8" i="75" s="1"/>
  <c r="F87" i="90"/>
  <c r="J87" i="90"/>
  <c r="X87" i="90"/>
  <c r="I9" i="77"/>
  <c r="I8" i="77" s="1"/>
  <c r="M9" i="77"/>
  <c r="M8" i="77" s="1"/>
  <c r="W9" i="77"/>
  <c r="W8" i="77" s="1"/>
  <c r="W9" i="32"/>
  <c r="W8" i="32" s="1"/>
  <c r="Y29" i="32"/>
  <c r="X9" i="33"/>
  <c r="D9" i="34"/>
  <c r="D8" i="34" s="1"/>
  <c r="H9" i="34"/>
  <c r="L9" i="34"/>
  <c r="W9" i="35"/>
  <c r="W8" i="35" s="1"/>
  <c r="U8" i="37"/>
  <c r="X9" i="35"/>
  <c r="E9" i="33"/>
  <c r="E8" i="33" s="1"/>
  <c r="I9" i="33"/>
  <c r="I8" i="33" s="1"/>
  <c r="W9" i="33"/>
  <c r="W8" i="33" s="1"/>
  <c r="U9" i="34"/>
  <c r="U8" i="34" s="1"/>
  <c r="W9" i="34"/>
  <c r="Y77" i="34"/>
  <c r="C9" i="35"/>
  <c r="C8" i="35" s="1"/>
  <c r="G9" i="35"/>
  <c r="G8" i="35" s="1"/>
  <c r="K9" i="35"/>
  <c r="K8" i="35" s="1"/>
  <c r="Y68" i="35"/>
  <c r="D9" i="36"/>
  <c r="D8" i="36" s="1"/>
  <c r="H9" i="36"/>
  <c r="H8" i="36" s="1"/>
  <c r="L9" i="36"/>
  <c r="L8" i="36" s="1"/>
  <c r="Y29" i="37"/>
  <c r="Y75" i="39"/>
  <c r="Y74" i="39" s="1"/>
  <c r="X9" i="43"/>
  <c r="Y30" i="44"/>
  <c r="Y29" i="44" s="1"/>
  <c r="D9" i="47"/>
  <c r="D8" i="47" s="1"/>
  <c r="H9" i="47"/>
  <c r="H8" i="47" s="1"/>
  <c r="L9" i="47"/>
  <c r="L8" i="47" s="1"/>
  <c r="D9" i="48"/>
  <c r="D8" i="48" s="1"/>
  <c r="H9" i="48"/>
  <c r="H8" i="48" s="1"/>
  <c r="L9" i="48"/>
  <c r="L8" i="48" s="1"/>
  <c r="Y18" i="51"/>
  <c r="Y17" i="51" s="1"/>
  <c r="H8" i="54"/>
  <c r="L8" i="54"/>
  <c r="Y30" i="54"/>
  <c r="Y77" i="57"/>
  <c r="Y75" i="57" s="1"/>
  <c r="Y74" i="57" s="1"/>
  <c r="G9" i="38"/>
  <c r="W9" i="40"/>
  <c r="W8" i="40" s="1"/>
  <c r="M9" i="41"/>
  <c r="M8" i="41" s="1"/>
  <c r="D9" i="42"/>
  <c r="D8" i="42" s="1"/>
  <c r="H9" i="42"/>
  <c r="H8" i="42" s="1"/>
  <c r="Y26" i="42"/>
  <c r="Y24" i="42" s="1"/>
  <c r="Y77" i="42"/>
  <c r="Y75" i="42" s="1"/>
  <c r="Y74" i="42" s="1"/>
  <c r="D9" i="43"/>
  <c r="D8" i="43" s="1"/>
  <c r="H9" i="43"/>
  <c r="H8" i="43" s="1"/>
  <c r="L9" i="43"/>
  <c r="L8" i="43" s="1"/>
  <c r="U9" i="44"/>
  <c r="U8" i="44" s="1"/>
  <c r="E9" i="44"/>
  <c r="E8" i="44" s="1"/>
  <c r="E9" i="47"/>
  <c r="E8" i="47" s="1"/>
  <c r="I9" i="47"/>
  <c r="I8" i="47" s="1"/>
  <c r="M9" i="47"/>
  <c r="Y30" i="47"/>
  <c r="M8" i="48"/>
  <c r="F9" i="50"/>
  <c r="F8" i="50" s="1"/>
  <c r="J9" i="50"/>
  <c r="J8" i="50" s="1"/>
  <c r="X9" i="50"/>
  <c r="U9" i="51"/>
  <c r="U8" i="51" s="1"/>
  <c r="E9" i="52"/>
  <c r="E8" i="52" s="1"/>
  <c r="I9" i="52"/>
  <c r="I8" i="52" s="1"/>
  <c r="W9" i="52"/>
  <c r="W8" i="52" s="1"/>
  <c r="M9" i="53"/>
  <c r="M8" i="53" s="1"/>
  <c r="W9" i="53"/>
  <c r="W8" i="53" s="1"/>
  <c r="E9" i="54"/>
  <c r="E8" i="54" s="1"/>
  <c r="Y26" i="54"/>
  <c r="F9" i="56"/>
  <c r="F8" i="56" s="1"/>
  <c r="J9" i="56"/>
  <c r="J8" i="56" s="1"/>
  <c r="X9" i="56"/>
  <c r="M9" i="57"/>
  <c r="M8" i="57" s="1"/>
  <c r="W9" i="57"/>
  <c r="W8" i="57" s="1"/>
  <c r="Y30" i="58"/>
  <c r="Y29" i="58" s="1"/>
  <c r="M9" i="37"/>
  <c r="H9" i="38"/>
  <c r="H8" i="38" s="1"/>
  <c r="X9" i="40"/>
  <c r="F9" i="41"/>
  <c r="F8" i="41" s="1"/>
  <c r="J9" i="41"/>
  <c r="J8" i="41" s="1"/>
  <c r="Y17" i="41"/>
  <c r="M9" i="42"/>
  <c r="M8" i="42" s="1"/>
  <c r="U9" i="42"/>
  <c r="U8" i="42" s="1"/>
  <c r="W9" i="43"/>
  <c r="W8" i="43" s="1"/>
  <c r="D9" i="44"/>
  <c r="D8" i="44" s="1"/>
  <c r="H9" i="44"/>
  <c r="H8" i="44" s="1"/>
  <c r="L9" i="44"/>
  <c r="L8" i="44" s="1"/>
  <c r="E9" i="45"/>
  <c r="E8" i="45" s="1"/>
  <c r="I9" i="45"/>
  <c r="I8" i="45" s="1"/>
  <c r="U9" i="46"/>
  <c r="U8" i="46" s="1"/>
  <c r="F9" i="47"/>
  <c r="F8" i="47" s="1"/>
  <c r="J9" i="47"/>
  <c r="W9" i="47"/>
  <c r="W8" i="47" s="1"/>
  <c r="U9" i="49"/>
  <c r="U8" i="49" s="1"/>
  <c r="J9" i="49"/>
  <c r="J8" i="49" s="1"/>
  <c r="Y70" i="49"/>
  <c r="Y68" i="49" s="1"/>
  <c r="D9" i="51"/>
  <c r="D8" i="51" s="1"/>
  <c r="H9" i="51"/>
  <c r="H8" i="51" s="1"/>
  <c r="L9" i="51"/>
  <c r="L8" i="51" s="1"/>
  <c r="X9" i="52"/>
  <c r="Y18" i="52"/>
  <c r="Y17" i="52" s="1"/>
  <c r="J9" i="53"/>
  <c r="J8" i="53" s="1"/>
  <c r="X9" i="53"/>
  <c r="Y17" i="53"/>
  <c r="X9" i="54"/>
  <c r="F9" i="57"/>
  <c r="F8" i="57" s="1"/>
  <c r="J9" i="57"/>
  <c r="J8" i="57" s="1"/>
  <c r="X9" i="57"/>
  <c r="Y18" i="57"/>
  <c r="X9" i="58"/>
  <c r="Y29" i="7"/>
  <c r="I8" i="38"/>
  <c r="C9" i="48"/>
  <c r="C8" i="48" s="1"/>
  <c r="G9" i="48"/>
  <c r="G8" i="48" s="1"/>
  <c r="K9" i="48"/>
  <c r="K8" i="48" s="1"/>
  <c r="U9" i="48"/>
  <c r="U8" i="48" s="1"/>
  <c r="X9" i="55"/>
  <c r="C9" i="58"/>
  <c r="C8" i="58" s="1"/>
  <c r="G9" i="58"/>
  <c r="G8" i="58" s="1"/>
  <c r="Y68" i="61"/>
  <c r="E9" i="62"/>
  <c r="E8" i="62" s="1"/>
  <c r="I9" i="62"/>
  <c r="I8" i="62" s="1"/>
  <c r="Y17" i="9"/>
  <c r="Y68" i="9"/>
  <c r="E8" i="58"/>
  <c r="I8" i="58"/>
  <c r="W9" i="58"/>
  <c r="W8" i="58" s="1"/>
  <c r="E8" i="60"/>
  <c r="M8" i="60"/>
  <c r="W9" i="60"/>
  <c r="W8" i="60" s="1"/>
  <c r="H8" i="61"/>
  <c r="L8" i="61"/>
  <c r="Y30" i="61"/>
  <c r="W9" i="62"/>
  <c r="W8" i="62" s="1"/>
  <c r="F9" i="62"/>
  <c r="F8" i="62" s="1"/>
  <c r="X9" i="64"/>
  <c r="Y30" i="9"/>
  <c r="Y29" i="9" s="1"/>
  <c r="M8" i="12"/>
  <c r="D9" i="12"/>
  <c r="I8" i="66"/>
  <c r="Y26" i="68"/>
  <c r="Y24" i="68" s="1"/>
  <c r="Y29" i="67"/>
  <c r="F9" i="60"/>
  <c r="F8" i="60" s="1"/>
  <c r="J9" i="60"/>
  <c r="J8" i="60" s="1"/>
  <c r="E9" i="61"/>
  <c r="E8" i="61" s="1"/>
  <c r="I9" i="61"/>
  <c r="I8" i="61" s="1"/>
  <c r="C9" i="64"/>
  <c r="C8" i="64" s="1"/>
  <c r="K9" i="64"/>
  <c r="K8" i="64" s="1"/>
  <c r="D9" i="9"/>
  <c r="D8" i="9" s="1"/>
  <c r="H9" i="9"/>
  <c r="H8" i="9" s="1"/>
  <c r="L9" i="9"/>
  <c r="L8" i="9" s="1"/>
  <c r="I9" i="12"/>
  <c r="I8" i="12" s="1"/>
  <c r="X9" i="7"/>
  <c r="U9" i="65"/>
  <c r="U8" i="65" s="1"/>
  <c r="W9" i="65"/>
  <c r="Y76" i="65"/>
  <c r="D9" i="66"/>
  <c r="D8" i="66" s="1"/>
  <c r="H9" i="66"/>
  <c r="H8" i="66" s="1"/>
  <c r="L9" i="66"/>
  <c r="L8" i="66" s="1"/>
  <c r="K9" i="58"/>
  <c r="K8" i="58" s="1"/>
  <c r="U9" i="59"/>
  <c r="U8" i="59" s="1"/>
  <c r="E9" i="59"/>
  <c r="E8" i="59" s="1"/>
  <c r="W9" i="59"/>
  <c r="W8" i="59" s="1"/>
  <c r="C9" i="60"/>
  <c r="C8" i="60" s="1"/>
  <c r="G9" i="60"/>
  <c r="G8" i="60" s="1"/>
  <c r="K9" i="60"/>
  <c r="K8" i="60" s="1"/>
  <c r="X9" i="61"/>
  <c r="Y75" i="61"/>
  <c r="Y74" i="61" s="1"/>
  <c r="D9" i="64"/>
  <c r="D8" i="64" s="1"/>
  <c r="H9" i="64"/>
  <c r="L9" i="64"/>
  <c r="E9" i="9"/>
  <c r="E8" i="9" s="1"/>
  <c r="M9" i="9"/>
  <c r="M8" i="9" s="1"/>
  <c r="C9" i="9"/>
  <c r="C8" i="9" s="1"/>
  <c r="G9" i="9"/>
  <c r="G8" i="9" s="1"/>
  <c r="K9" i="9"/>
  <c r="K8" i="9" s="1"/>
  <c r="C9" i="12"/>
  <c r="C8" i="12" s="1"/>
  <c r="G9" i="12"/>
  <c r="G8" i="12" s="1"/>
  <c r="K9" i="12"/>
  <c r="K8" i="12" s="1"/>
  <c r="U9" i="12"/>
  <c r="U8" i="12" s="1"/>
  <c r="X9" i="11"/>
  <c r="Y30" i="11"/>
  <c r="Y29" i="11" s="1"/>
  <c r="W9" i="7"/>
  <c r="W8" i="7" s="1"/>
  <c r="M9" i="66"/>
  <c r="M8" i="66" s="1"/>
  <c r="W9" i="66"/>
  <c r="W8" i="66" s="1"/>
  <c r="W9" i="68"/>
  <c r="W8" i="68" s="1"/>
  <c r="Y68" i="73"/>
  <c r="C9" i="78"/>
  <c r="C8" i="78" s="1"/>
  <c r="G9" i="78"/>
  <c r="G8" i="78" s="1"/>
  <c r="K9" i="78"/>
  <c r="K8" i="78" s="1"/>
  <c r="D9" i="63"/>
  <c r="D8" i="63" s="1"/>
  <c r="H9" i="63"/>
  <c r="H8" i="63" s="1"/>
  <c r="L9" i="63"/>
  <c r="L8" i="63" s="1"/>
  <c r="X9" i="68"/>
  <c r="Y76" i="68"/>
  <c r="Y75" i="68" s="1"/>
  <c r="Y74" i="68" s="1"/>
  <c r="F9" i="67"/>
  <c r="F8" i="67" s="1"/>
  <c r="J9" i="67"/>
  <c r="J8" i="67" s="1"/>
  <c r="X9" i="67"/>
  <c r="Y18" i="67"/>
  <c r="Y17" i="67" s="1"/>
  <c r="E9" i="69"/>
  <c r="E8" i="69" s="1"/>
  <c r="I9" i="69"/>
  <c r="I8" i="69" s="1"/>
  <c r="M9" i="69"/>
  <c r="M8" i="69" s="1"/>
  <c r="W9" i="69"/>
  <c r="W8" i="69" s="1"/>
  <c r="D9" i="69"/>
  <c r="D8" i="69" s="1"/>
  <c r="H9" i="69"/>
  <c r="H8" i="69" s="1"/>
  <c r="L9" i="69"/>
  <c r="L8" i="69" s="1"/>
  <c r="C9" i="70"/>
  <c r="C8" i="70" s="1"/>
  <c r="K9" i="70"/>
  <c r="K8" i="70" s="1"/>
  <c r="F9" i="70"/>
  <c r="F8" i="70" s="1"/>
  <c r="J9" i="70"/>
  <c r="U8" i="71"/>
  <c r="U9" i="72"/>
  <c r="U8" i="72" s="1"/>
  <c r="X9" i="73"/>
  <c r="Y76" i="73"/>
  <c r="Y75" i="73" s="1"/>
  <c r="Y74" i="73" s="1"/>
  <c r="E9" i="75"/>
  <c r="E8" i="75" s="1"/>
  <c r="I9" i="75"/>
  <c r="W9" i="75"/>
  <c r="W8" i="75" s="1"/>
  <c r="U9" i="76"/>
  <c r="U8" i="76" s="1"/>
  <c r="W9" i="76"/>
  <c r="W8" i="76" s="1"/>
  <c r="F9" i="77"/>
  <c r="F8" i="77" s="1"/>
  <c r="J9" i="77"/>
  <c r="J8" i="77" s="1"/>
  <c r="X9" i="77"/>
  <c r="F9" i="69"/>
  <c r="F8" i="69" s="1"/>
  <c r="J9" i="69"/>
  <c r="J8" i="69" s="1"/>
  <c r="D9" i="70"/>
  <c r="D8" i="70" s="1"/>
  <c r="L9" i="70"/>
  <c r="L8" i="70" s="1"/>
  <c r="D9" i="72"/>
  <c r="D8" i="72" s="1"/>
  <c r="H9" i="72"/>
  <c r="H8" i="72" s="1"/>
  <c r="L9" i="72"/>
  <c r="L8" i="72" s="1"/>
  <c r="W9" i="73"/>
  <c r="W8" i="73" s="1"/>
  <c r="Y30" i="73"/>
  <c r="Y29" i="73" s="1"/>
  <c r="Y30" i="76"/>
  <c r="Y29" i="76" s="1"/>
  <c r="W9" i="78"/>
  <c r="W8" i="78" s="1"/>
  <c r="F9" i="63"/>
  <c r="F8" i="63" s="1"/>
  <c r="J9" i="63"/>
  <c r="J8" i="63" s="1"/>
  <c r="U8" i="63"/>
  <c r="D9" i="78"/>
  <c r="D8" i="78" s="1"/>
  <c r="H9" i="78"/>
  <c r="H8" i="78" s="1"/>
  <c r="L9" i="78"/>
  <c r="L8" i="78" s="1"/>
  <c r="Y29" i="78"/>
  <c r="Y68" i="63"/>
  <c r="F87" i="85"/>
  <c r="J87" i="85"/>
  <c r="M87" i="85"/>
  <c r="W87" i="85"/>
  <c r="D87" i="86"/>
  <c r="H87" i="86"/>
  <c r="L87" i="86"/>
  <c r="C87" i="87"/>
  <c r="G87" i="87"/>
  <c r="K87" i="87"/>
  <c r="W40" i="88"/>
  <c r="U42" i="88"/>
  <c r="X43" i="88"/>
  <c r="W44" i="88"/>
  <c r="U46" i="88"/>
  <c r="X64" i="85"/>
  <c r="W65" i="85"/>
  <c r="U67" i="85"/>
  <c r="D87" i="88"/>
  <c r="H87" i="88"/>
  <c r="L87" i="88"/>
  <c r="U87" i="88"/>
  <c r="X47" i="88"/>
  <c r="W48" i="88"/>
  <c r="U50" i="88"/>
  <c r="X51" i="88"/>
  <c r="W52" i="88"/>
  <c r="U55" i="88"/>
  <c r="X56" i="88"/>
  <c r="W57" i="88"/>
  <c r="U59" i="88"/>
  <c r="X60" i="88"/>
  <c r="W61" i="88"/>
  <c r="U63" i="88"/>
  <c r="X64" i="88"/>
  <c r="W65" i="88"/>
  <c r="U67" i="88"/>
  <c r="E87" i="88"/>
  <c r="I87" i="88"/>
  <c r="F87" i="88"/>
  <c r="J87" i="88"/>
  <c r="M87" i="88"/>
  <c r="W87" i="88"/>
  <c r="W40" i="89"/>
  <c r="U42" i="89"/>
  <c r="C87" i="89"/>
  <c r="G87" i="89"/>
  <c r="K87" i="89"/>
  <c r="X87" i="89"/>
  <c r="Y68" i="32"/>
  <c r="Y17" i="37"/>
  <c r="Y17" i="39"/>
  <c r="Y17" i="34"/>
  <c r="H8" i="34"/>
  <c r="L8" i="34"/>
  <c r="Y75" i="36"/>
  <c r="Y74" i="36" s="1"/>
  <c r="U8" i="32"/>
  <c r="F9" i="32"/>
  <c r="F8" i="32" s="1"/>
  <c r="J9" i="32"/>
  <c r="J8" i="32" s="1"/>
  <c r="M9" i="32"/>
  <c r="M8" i="32" s="1"/>
  <c r="X9" i="32"/>
  <c r="Y76" i="32"/>
  <c r="Y75" i="32" s="1"/>
  <c r="Y74" i="32" s="1"/>
  <c r="F9" i="33"/>
  <c r="F8" i="33" s="1"/>
  <c r="J9" i="33"/>
  <c r="J8" i="33" s="1"/>
  <c r="M9" i="33"/>
  <c r="M8" i="33" s="1"/>
  <c r="W8" i="34"/>
  <c r="F9" i="35"/>
  <c r="F8" i="35" s="1"/>
  <c r="J9" i="35"/>
  <c r="J8" i="35" s="1"/>
  <c r="M9" i="35"/>
  <c r="M8" i="35" s="1"/>
  <c r="Y76" i="35"/>
  <c r="Y75" i="35" s="1"/>
  <c r="Y74" i="35" s="1"/>
  <c r="Y68" i="36"/>
  <c r="D9" i="37"/>
  <c r="D8" i="37" s="1"/>
  <c r="H9" i="37"/>
  <c r="H8" i="37" s="1"/>
  <c r="L9" i="37"/>
  <c r="L8" i="37" s="1"/>
  <c r="U9" i="38"/>
  <c r="U8" i="38" s="1"/>
  <c r="Y68" i="38"/>
  <c r="I8" i="39"/>
  <c r="D9" i="39"/>
  <c r="D8" i="39" s="1"/>
  <c r="H9" i="39"/>
  <c r="H8" i="39" s="1"/>
  <c r="L9" i="39"/>
  <c r="L8" i="39" s="1"/>
  <c r="Y30" i="39"/>
  <c r="Y29" i="39" s="1"/>
  <c r="Y69" i="39"/>
  <c r="Y68" i="39" s="1"/>
  <c r="Y18" i="40"/>
  <c r="Y17" i="40" s="1"/>
  <c r="D9" i="41"/>
  <c r="D8" i="41" s="1"/>
  <c r="H9" i="41"/>
  <c r="H8" i="41" s="1"/>
  <c r="L9" i="41"/>
  <c r="L8" i="41" s="1"/>
  <c r="J8" i="42"/>
  <c r="C9" i="42"/>
  <c r="C8" i="42" s="1"/>
  <c r="G9" i="42"/>
  <c r="G8" i="42" s="1"/>
  <c r="K9" i="42"/>
  <c r="K8" i="42" s="1"/>
  <c r="Y30" i="42"/>
  <c r="Y29" i="42" s="1"/>
  <c r="Y17" i="57"/>
  <c r="D9" i="32"/>
  <c r="D8" i="32" s="1"/>
  <c r="H9" i="32"/>
  <c r="H8" i="32" s="1"/>
  <c r="L9" i="32"/>
  <c r="L8" i="32" s="1"/>
  <c r="Y18" i="32"/>
  <c r="Y17" i="32" s="1"/>
  <c r="C9" i="33"/>
  <c r="C8" i="33" s="1"/>
  <c r="G9" i="33"/>
  <c r="G8" i="33" s="1"/>
  <c r="K9" i="33"/>
  <c r="K8" i="33" s="1"/>
  <c r="F9" i="34"/>
  <c r="F8" i="34" s="1"/>
  <c r="J9" i="34"/>
  <c r="J8" i="34" s="1"/>
  <c r="M9" i="34"/>
  <c r="M8" i="34" s="1"/>
  <c r="C9" i="34"/>
  <c r="C8" i="34" s="1"/>
  <c r="G9" i="34"/>
  <c r="G8" i="34" s="1"/>
  <c r="K9" i="34"/>
  <c r="K8" i="34" s="1"/>
  <c r="Y26" i="35"/>
  <c r="Y24" i="35" s="1"/>
  <c r="E9" i="38"/>
  <c r="E8" i="38" s="1"/>
  <c r="W9" i="38"/>
  <c r="W8" i="38" s="1"/>
  <c r="F9" i="40"/>
  <c r="F8" i="40" s="1"/>
  <c r="J9" i="40"/>
  <c r="J8" i="40" s="1"/>
  <c r="M9" i="40"/>
  <c r="M8" i="40" s="1"/>
  <c r="Y18" i="42"/>
  <c r="Y17" i="42" s="1"/>
  <c r="Y68" i="44"/>
  <c r="Y29" i="54"/>
  <c r="Y29" i="35"/>
  <c r="M8" i="37"/>
  <c r="C9" i="37"/>
  <c r="C8" i="37" s="1"/>
  <c r="G9" i="37"/>
  <c r="G8" i="37" s="1"/>
  <c r="K9" i="37"/>
  <c r="K8" i="37" s="1"/>
  <c r="W9" i="37"/>
  <c r="W8" i="37" s="1"/>
  <c r="C9" i="38"/>
  <c r="C8" i="38" s="1"/>
  <c r="M8" i="39"/>
  <c r="C9" i="39"/>
  <c r="C8" i="39" s="1"/>
  <c r="G9" i="39"/>
  <c r="G8" i="39" s="1"/>
  <c r="K9" i="39"/>
  <c r="K8" i="39" s="1"/>
  <c r="W9" i="39"/>
  <c r="W8" i="39" s="1"/>
  <c r="C9" i="41"/>
  <c r="C8" i="41" s="1"/>
  <c r="G9" i="41"/>
  <c r="G8" i="41" s="1"/>
  <c r="K9" i="41"/>
  <c r="K8" i="41" s="1"/>
  <c r="W9" i="41"/>
  <c r="W8" i="41" s="1"/>
  <c r="Y75" i="44"/>
  <c r="Y74" i="44" s="1"/>
  <c r="Y29" i="51"/>
  <c r="Y75" i="56"/>
  <c r="Y74" i="56" s="1"/>
  <c r="L9" i="42"/>
  <c r="L8" i="42" s="1"/>
  <c r="C9" i="43"/>
  <c r="C8" i="43" s="1"/>
  <c r="G9" i="43"/>
  <c r="G8" i="43" s="1"/>
  <c r="K9" i="43"/>
  <c r="K8" i="43" s="1"/>
  <c r="Y18" i="44"/>
  <c r="Y17" i="44" s="1"/>
  <c r="D8" i="45"/>
  <c r="Y11" i="45"/>
  <c r="Y10" i="45" s="1"/>
  <c r="Y26" i="45"/>
  <c r="Y24" i="45" s="1"/>
  <c r="Y30" i="45"/>
  <c r="Y29" i="45" s="1"/>
  <c r="Y11" i="46"/>
  <c r="Y10" i="46" s="1"/>
  <c r="D9" i="46"/>
  <c r="D8" i="46" s="1"/>
  <c r="H9" i="46"/>
  <c r="H8" i="46" s="1"/>
  <c r="L9" i="46"/>
  <c r="L8" i="46" s="1"/>
  <c r="X9" i="46"/>
  <c r="U9" i="47"/>
  <c r="U8" i="47" s="1"/>
  <c r="Y75" i="47"/>
  <c r="Y74" i="47" s="1"/>
  <c r="Y18" i="48"/>
  <c r="Y17" i="48" s="1"/>
  <c r="Y11" i="49"/>
  <c r="Y10" i="49" s="1"/>
  <c r="D9" i="49"/>
  <c r="D8" i="49" s="1"/>
  <c r="H9" i="49"/>
  <c r="H8" i="49" s="1"/>
  <c r="L9" i="49"/>
  <c r="L8" i="49" s="1"/>
  <c r="X9" i="49"/>
  <c r="Y69" i="50"/>
  <c r="Y68" i="50" s="1"/>
  <c r="Y76" i="50"/>
  <c r="Y75" i="50" s="1"/>
  <c r="Y74" i="50" s="1"/>
  <c r="F9" i="51"/>
  <c r="F8" i="51" s="1"/>
  <c r="J9" i="51"/>
  <c r="J8" i="51" s="1"/>
  <c r="M9" i="51"/>
  <c r="M8" i="51" s="1"/>
  <c r="C8" i="51"/>
  <c r="W9" i="51"/>
  <c r="W8" i="51" s="1"/>
  <c r="F9" i="52"/>
  <c r="F8" i="52" s="1"/>
  <c r="J9" i="52"/>
  <c r="J8" i="52" s="1"/>
  <c r="M9" i="52"/>
  <c r="M8" i="52" s="1"/>
  <c r="D9" i="53"/>
  <c r="D8" i="53" s="1"/>
  <c r="H9" i="53"/>
  <c r="H8" i="53" s="1"/>
  <c r="L9" i="53"/>
  <c r="L8" i="53" s="1"/>
  <c r="Y17" i="59"/>
  <c r="W9" i="42"/>
  <c r="W8" i="42" s="1"/>
  <c r="F9" i="44"/>
  <c r="F8" i="44" s="1"/>
  <c r="J9" i="44"/>
  <c r="J8" i="44" s="1"/>
  <c r="M9" i="44"/>
  <c r="M8" i="44" s="1"/>
  <c r="C9" i="44"/>
  <c r="C8" i="44" s="1"/>
  <c r="G9" i="44"/>
  <c r="G8" i="44" s="1"/>
  <c r="K9" i="44"/>
  <c r="K8" i="44" s="1"/>
  <c r="W9" i="44"/>
  <c r="W8" i="44" s="1"/>
  <c r="F9" i="46"/>
  <c r="F8" i="46" s="1"/>
  <c r="J9" i="46"/>
  <c r="J8" i="46" s="1"/>
  <c r="M9" i="46"/>
  <c r="M8" i="46" s="1"/>
  <c r="W9" i="46"/>
  <c r="W8" i="46" s="1"/>
  <c r="W9" i="48"/>
  <c r="W8" i="48" s="1"/>
  <c r="Y24" i="48"/>
  <c r="W9" i="49"/>
  <c r="W8" i="49" s="1"/>
  <c r="D9" i="50"/>
  <c r="D8" i="50" s="1"/>
  <c r="H9" i="50"/>
  <c r="H8" i="50" s="1"/>
  <c r="L9" i="50"/>
  <c r="L8" i="50" s="1"/>
  <c r="Y30" i="50"/>
  <c r="Y29" i="50" s="1"/>
  <c r="Y69" i="51"/>
  <c r="Y68" i="51" s="1"/>
  <c r="Y76" i="51"/>
  <c r="Y75" i="51" s="1"/>
  <c r="Y74" i="51" s="1"/>
  <c r="C9" i="52"/>
  <c r="C8" i="52" s="1"/>
  <c r="G9" i="52"/>
  <c r="G8" i="52" s="1"/>
  <c r="K9" i="52"/>
  <c r="K8" i="52" s="1"/>
  <c r="F9" i="54"/>
  <c r="F8" i="54" s="1"/>
  <c r="J9" i="54"/>
  <c r="J8" i="54" s="1"/>
  <c r="M9" i="54"/>
  <c r="M8" i="54" s="1"/>
  <c r="C9" i="54"/>
  <c r="C8" i="54" s="1"/>
  <c r="G9" i="54"/>
  <c r="G8" i="54" s="1"/>
  <c r="K9" i="54"/>
  <c r="K8" i="54" s="1"/>
  <c r="D9" i="56"/>
  <c r="D8" i="56" s="1"/>
  <c r="H9" i="56"/>
  <c r="H8" i="56" s="1"/>
  <c r="L9" i="56"/>
  <c r="L8" i="56" s="1"/>
  <c r="Y18" i="56"/>
  <c r="Y17" i="56" s="1"/>
  <c r="Y30" i="56"/>
  <c r="Y29" i="56" s="1"/>
  <c r="Y69" i="56"/>
  <c r="Y68" i="56" s="1"/>
  <c r="Y30" i="57"/>
  <c r="Y29" i="57" s="1"/>
  <c r="F9" i="58"/>
  <c r="F8" i="58" s="1"/>
  <c r="J9" i="58"/>
  <c r="J8" i="58" s="1"/>
  <c r="M9" i="58"/>
  <c r="M8" i="58" s="1"/>
  <c r="Y26" i="58"/>
  <c r="Y24" i="58" s="1"/>
  <c r="Y29" i="61"/>
  <c r="Y75" i="9"/>
  <c r="Y74" i="9" s="1"/>
  <c r="Y10" i="12"/>
  <c r="F9" i="45"/>
  <c r="F8" i="45" s="1"/>
  <c r="J9" i="45"/>
  <c r="J8" i="45" s="1"/>
  <c r="M9" i="45"/>
  <c r="M8" i="45" s="1"/>
  <c r="C9" i="46"/>
  <c r="C8" i="46" s="1"/>
  <c r="G9" i="46"/>
  <c r="G8" i="46" s="1"/>
  <c r="K9" i="46"/>
  <c r="K8" i="46" s="1"/>
  <c r="C9" i="49"/>
  <c r="C8" i="49" s="1"/>
  <c r="G9" i="49"/>
  <c r="G8" i="49" s="1"/>
  <c r="K9" i="49"/>
  <c r="K8" i="49" s="1"/>
  <c r="Y17" i="49"/>
  <c r="Y17" i="50"/>
  <c r="F9" i="55"/>
  <c r="F8" i="55" s="1"/>
  <c r="J9" i="55"/>
  <c r="J8" i="55" s="1"/>
  <c r="M9" i="55"/>
  <c r="M8" i="55" s="1"/>
  <c r="D9" i="55"/>
  <c r="D8" i="55" s="1"/>
  <c r="H9" i="55"/>
  <c r="H8" i="55" s="1"/>
  <c r="L9" i="55"/>
  <c r="L8" i="55" s="1"/>
  <c r="W9" i="56"/>
  <c r="W8" i="56" s="1"/>
  <c r="E9" i="57"/>
  <c r="E8" i="57" s="1"/>
  <c r="I9" i="57"/>
  <c r="I8" i="57" s="1"/>
  <c r="U9" i="57"/>
  <c r="U8" i="57" s="1"/>
  <c r="Y18" i="58"/>
  <c r="Y17" i="58" s="1"/>
  <c r="F9" i="59"/>
  <c r="F8" i="59" s="1"/>
  <c r="J9" i="59"/>
  <c r="J8" i="59" s="1"/>
  <c r="M9" i="59"/>
  <c r="M8" i="59" s="1"/>
  <c r="C9" i="59"/>
  <c r="C8" i="59" s="1"/>
  <c r="G9" i="59"/>
  <c r="G8" i="59" s="1"/>
  <c r="K9" i="59"/>
  <c r="K8" i="59" s="1"/>
  <c r="Y30" i="59"/>
  <c r="Y29" i="59" s="1"/>
  <c r="Y75" i="48"/>
  <c r="Y74" i="48" s="1"/>
  <c r="W9" i="50"/>
  <c r="W8" i="50" s="1"/>
  <c r="Y17" i="54"/>
  <c r="K8" i="55"/>
  <c r="C9" i="56"/>
  <c r="C8" i="56" s="1"/>
  <c r="G9" i="56"/>
  <c r="G8" i="56" s="1"/>
  <c r="K9" i="56"/>
  <c r="K8" i="56" s="1"/>
  <c r="Y68" i="57"/>
  <c r="M8" i="62"/>
  <c r="Y18" i="62"/>
  <c r="Y17" i="62" s="1"/>
  <c r="H8" i="64"/>
  <c r="L8" i="64"/>
  <c r="Y30" i="64"/>
  <c r="Y29" i="64" s="1"/>
  <c r="J9" i="12"/>
  <c r="J8" i="12" s="1"/>
  <c r="Y18" i="11"/>
  <c r="Y17" i="11" s="1"/>
  <c r="F9" i="7"/>
  <c r="F8" i="7" s="1"/>
  <c r="J9" i="7"/>
  <c r="J8" i="7" s="1"/>
  <c r="M9" i="7"/>
  <c r="M8" i="7" s="1"/>
  <c r="C9" i="7"/>
  <c r="C8" i="7" s="1"/>
  <c r="G9" i="7"/>
  <c r="G8" i="7" s="1"/>
  <c r="K9" i="7"/>
  <c r="K8" i="7" s="1"/>
  <c r="D9" i="65"/>
  <c r="D8" i="65" s="1"/>
  <c r="H9" i="65"/>
  <c r="H8" i="65" s="1"/>
  <c r="L9" i="65"/>
  <c r="L8" i="65" s="1"/>
  <c r="Y18" i="65"/>
  <c r="Y17" i="65" s="1"/>
  <c r="Y30" i="65"/>
  <c r="Y29" i="65" s="1"/>
  <c r="Y69" i="65"/>
  <c r="Y68" i="65" s="1"/>
  <c r="C9" i="66"/>
  <c r="C8" i="66" s="1"/>
  <c r="G9" i="66"/>
  <c r="G8" i="66" s="1"/>
  <c r="K9" i="66"/>
  <c r="K8" i="66" s="1"/>
  <c r="D9" i="60"/>
  <c r="H9" i="60"/>
  <c r="H8" i="60" s="1"/>
  <c r="L9" i="60"/>
  <c r="L8" i="60" s="1"/>
  <c r="F9" i="61"/>
  <c r="F8" i="61" s="1"/>
  <c r="J9" i="61"/>
  <c r="J8" i="61" s="1"/>
  <c r="M9" i="61"/>
  <c r="M8" i="61" s="1"/>
  <c r="C9" i="61"/>
  <c r="C8" i="61" s="1"/>
  <c r="G9" i="61"/>
  <c r="G8" i="61" s="1"/>
  <c r="K9" i="61"/>
  <c r="K8" i="61" s="1"/>
  <c r="Y10" i="64"/>
  <c r="E9" i="64"/>
  <c r="E8" i="64" s="1"/>
  <c r="I9" i="64"/>
  <c r="I8" i="64" s="1"/>
  <c r="U9" i="64"/>
  <c r="U8" i="64" s="1"/>
  <c r="X9" i="9"/>
  <c r="Y26" i="9"/>
  <c r="Y24" i="9" s="1"/>
  <c r="X9" i="12"/>
  <c r="Y26" i="12"/>
  <c r="Y24" i="12" s="1"/>
  <c r="F9" i="11"/>
  <c r="F8" i="11" s="1"/>
  <c r="J9" i="11"/>
  <c r="J8" i="11" s="1"/>
  <c r="M9" i="11"/>
  <c r="M8" i="11" s="1"/>
  <c r="C9" i="11"/>
  <c r="C8" i="11" s="1"/>
  <c r="G9" i="11"/>
  <c r="G8" i="11" s="1"/>
  <c r="K9" i="11"/>
  <c r="K8" i="11" s="1"/>
  <c r="W9" i="11"/>
  <c r="W8" i="11" s="1"/>
  <c r="W8" i="65"/>
  <c r="X9" i="59"/>
  <c r="K8" i="62"/>
  <c r="F8" i="64"/>
  <c r="D8" i="12"/>
  <c r="D9" i="7"/>
  <c r="D8" i="7" s="1"/>
  <c r="H9" i="7"/>
  <c r="H8" i="7" s="1"/>
  <c r="L9" i="7"/>
  <c r="L8" i="7" s="1"/>
  <c r="Y18" i="7"/>
  <c r="Y17" i="7" s="1"/>
  <c r="F9" i="65"/>
  <c r="F8" i="65" s="1"/>
  <c r="J9" i="65"/>
  <c r="J8" i="65" s="1"/>
  <c r="M9" i="65"/>
  <c r="M8" i="65" s="1"/>
  <c r="C9" i="65"/>
  <c r="C8" i="65" s="1"/>
  <c r="G9" i="65"/>
  <c r="G8" i="65" s="1"/>
  <c r="K9" i="65"/>
  <c r="K8" i="65" s="1"/>
  <c r="Y75" i="65"/>
  <c r="Y74" i="65" s="1"/>
  <c r="Y75" i="59"/>
  <c r="Y74" i="59" s="1"/>
  <c r="Y17" i="61"/>
  <c r="W9" i="9"/>
  <c r="W8" i="9" s="1"/>
  <c r="W9" i="67"/>
  <c r="W8" i="67" s="1"/>
  <c r="F9" i="75"/>
  <c r="F8" i="75" s="1"/>
  <c r="J9" i="75"/>
  <c r="J8" i="75" s="1"/>
  <c r="M9" i="75"/>
  <c r="M8" i="75" s="1"/>
  <c r="D9" i="77"/>
  <c r="D8" i="77" s="1"/>
  <c r="H9" i="77"/>
  <c r="H8" i="77" s="1"/>
  <c r="L9" i="77"/>
  <c r="L8" i="77" s="1"/>
  <c r="Y75" i="77"/>
  <c r="Y74" i="77" s="1"/>
  <c r="X9" i="78"/>
  <c r="Y26" i="78"/>
  <c r="Y24" i="78" s="1"/>
  <c r="C8" i="63"/>
  <c r="W8" i="63"/>
  <c r="Y18" i="63"/>
  <c r="Y17" i="63" s="1"/>
  <c r="D9" i="68"/>
  <c r="D8" i="68" s="1"/>
  <c r="H9" i="68"/>
  <c r="H8" i="68" s="1"/>
  <c r="L9" i="68"/>
  <c r="L8" i="68" s="1"/>
  <c r="Y18" i="68"/>
  <c r="Y17" i="68" s="1"/>
  <c r="Y30" i="68"/>
  <c r="Y29" i="68" s="1"/>
  <c r="Y69" i="68"/>
  <c r="Y68" i="68" s="1"/>
  <c r="Y69" i="67"/>
  <c r="Y68" i="67" s="1"/>
  <c r="Y76" i="67"/>
  <c r="Y75" i="67" s="1"/>
  <c r="Y74" i="67" s="1"/>
  <c r="C9" i="69"/>
  <c r="C8" i="69" s="1"/>
  <c r="G9" i="69"/>
  <c r="G8" i="69" s="1"/>
  <c r="K9" i="69"/>
  <c r="K8" i="69" s="1"/>
  <c r="Y26" i="70"/>
  <c r="Y24" i="70" s="1"/>
  <c r="Y30" i="70"/>
  <c r="Y29" i="70" s="1"/>
  <c r="E8" i="71"/>
  <c r="Y18" i="72"/>
  <c r="Y17" i="72" s="1"/>
  <c r="D9" i="73"/>
  <c r="D8" i="73" s="1"/>
  <c r="H9" i="73"/>
  <c r="H8" i="73" s="1"/>
  <c r="L9" i="73"/>
  <c r="L8" i="73" s="1"/>
  <c r="Y18" i="73"/>
  <c r="Y17" i="73" s="1"/>
  <c r="F9" i="74"/>
  <c r="F8" i="74" s="1"/>
  <c r="J9" i="74"/>
  <c r="J8" i="74" s="1"/>
  <c r="M9" i="74"/>
  <c r="M8" i="74" s="1"/>
  <c r="C9" i="75"/>
  <c r="C8" i="75" s="1"/>
  <c r="G9" i="75"/>
  <c r="G8" i="75" s="1"/>
  <c r="K9" i="75"/>
  <c r="K8" i="75" s="1"/>
  <c r="F9" i="76"/>
  <c r="F8" i="76" s="1"/>
  <c r="J9" i="76"/>
  <c r="J8" i="76" s="1"/>
  <c r="M9" i="76"/>
  <c r="M8" i="76" s="1"/>
  <c r="C9" i="76"/>
  <c r="C8" i="76" s="1"/>
  <c r="G9" i="76"/>
  <c r="G8" i="76" s="1"/>
  <c r="K9" i="76"/>
  <c r="K8" i="76" s="1"/>
  <c r="Y17" i="78"/>
  <c r="Y76" i="63"/>
  <c r="Y75" i="63" s="1"/>
  <c r="Y74" i="63" s="1"/>
  <c r="H8" i="67"/>
  <c r="Y17" i="69"/>
  <c r="Y68" i="69"/>
  <c r="C9" i="74"/>
  <c r="C8" i="74" s="1"/>
  <c r="G9" i="74"/>
  <c r="G8" i="74" s="1"/>
  <c r="K9" i="74"/>
  <c r="K8" i="74" s="1"/>
  <c r="Y29" i="63"/>
  <c r="F9" i="68"/>
  <c r="F8" i="68" s="1"/>
  <c r="J9" i="68"/>
  <c r="J8" i="68" s="1"/>
  <c r="M9" i="68"/>
  <c r="M8" i="68" s="1"/>
  <c r="C9" i="68"/>
  <c r="C8" i="68" s="1"/>
  <c r="G9" i="68"/>
  <c r="G8" i="68" s="1"/>
  <c r="K9" i="68"/>
  <c r="K8" i="68" s="1"/>
  <c r="X9" i="71"/>
  <c r="X9" i="72"/>
  <c r="F9" i="73"/>
  <c r="F8" i="73" s="1"/>
  <c r="J9" i="73"/>
  <c r="J8" i="73" s="1"/>
  <c r="M9" i="73"/>
  <c r="M8" i="73" s="1"/>
  <c r="C9" i="73"/>
  <c r="C8" i="73" s="1"/>
  <c r="G9" i="73"/>
  <c r="G8" i="73" s="1"/>
  <c r="K9" i="73"/>
  <c r="K8" i="73" s="1"/>
  <c r="D9" i="76"/>
  <c r="D8" i="76" s="1"/>
  <c r="H9" i="76"/>
  <c r="H8" i="76" s="1"/>
  <c r="L9" i="76"/>
  <c r="L8" i="76" s="1"/>
  <c r="Y18" i="76"/>
  <c r="Y17" i="76" s="1"/>
  <c r="C9" i="77"/>
  <c r="C8" i="77" s="1"/>
  <c r="G9" i="77"/>
  <c r="G8" i="77" s="1"/>
  <c r="K9" i="77"/>
  <c r="K8" i="77" s="1"/>
  <c r="U8" i="78"/>
  <c r="F9" i="78"/>
  <c r="F8" i="78" s="1"/>
  <c r="J9" i="78"/>
  <c r="J8" i="78" s="1"/>
  <c r="M9" i="78"/>
  <c r="M8" i="78" s="1"/>
  <c r="E9" i="63"/>
  <c r="E8" i="63" s="1"/>
  <c r="I9" i="63"/>
  <c r="I8" i="63" s="1"/>
  <c r="X47" i="87"/>
  <c r="W48" i="87"/>
  <c r="U50" i="87"/>
  <c r="X51" i="87"/>
  <c r="W52" i="87"/>
  <c r="U55" i="87"/>
  <c r="X56" i="87"/>
  <c r="W57" i="87"/>
  <c r="U59" i="87"/>
  <c r="X60" i="87"/>
  <c r="W61" i="87"/>
  <c r="U63" i="87"/>
  <c r="X64" i="87"/>
  <c r="W65" i="87"/>
  <c r="U67" i="87"/>
  <c r="U41" i="85"/>
  <c r="X42" i="85"/>
  <c r="W43" i="85"/>
  <c r="U45" i="85"/>
  <c r="X46" i="85"/>
  <c r="W47" i="85"/>
  <c r="U49" i="85"/>
  <c r="X50" i="85"/>
  <c r="W51" i="85"/>
  <c r="U54" i="85"/>
  <c r="X55" i="85"/>
  <c r="W56" i="85"/>
  <c r="U58" i="85"/>
  <c r="X59" i="85"/>
  <c r="W60" i="85"/>
  <c r="U62" i="85"/>
  <c r="U40" i="85"/>
  <c r="X41" i="85"/>
  <c r="W42" i="85"/>
  <c r="U44" i="85"/>
  <c r="X45" i="85"/>
  <c r="W46" i="85"/>
  <c r="X63" i="85"/>
  <c r="W64" i="85"/>
  <c r="U66" i="85"/>
  <c r="X67" i="85"/>
  <c r="U51" i="86"/>
  <c r="X52" i="86"/>
  <c r="W54" i="86"/>
  <c r="U56" i="86"/>
  <c r="X57" i="86"/>
  <c r="W58" i="86"/>
  <c r="U60" i="86"/>
  <c r="X61" i="86"/>
  <c r="W62" i="86"/>
  <c r="U64" i="86"/>
  <c r="X65" i="86"/>
  <c r="W66" i="86"/>
  <c r="U48" i="85"/>
  <c r="X49" i="85"/>
  <c r="W50" i="85"/>
  <c r="U52" i="85"/>
  <c r="X54" i="85"/>
  <c r="W55" i="85"/>
  <c r="U57" i="85"/>
  <c r="X58" i="85"/>
  <c r="W59" i="85"/>
  <c r="U61" i="85"/>
  <c r="X62" i="85"/>
  <c r="W63" i="85"/>
  <c r="U65" i="85"/>
  <c r="X66" i="85"/>
  <c r="W67" i="85"/>
  <c r="U41" i="88"/>
  <c r="X42" i="88"/>
  <c r="W43" i="88"/>
  <c r="U45" i="88"/>
  <c r="X46" i="88"/>
  <c r="W47" i="88"/>
  <c r="U49" i="88"/>
  <c r="X50" i="88"/>
  <c r="W51" i="88"/>
  <c r="U54" i="88"/>
  <c r="X55" i="88"/>
  <c r="W56" i="88"/>
  <c r="U58" i="88"/>
  <c r="X59" i="88"/>
  <c r="W60" i="88"/>
  <c r="U62" i="88"/>
  <c r="X63" i="88"/>
  <c r="W64" i="88"/>
  <c r="U66" i="88"/>
  <c r="X67" i="88"/>
  <c r="X40" i="85"/>
  <c r="W41" i="85"/>
  <c r="U43" i="85"/>
  <c r="X44" i="85"/>
  <c r="W45" i="85"/>
  <c r="U47" i="85"/>
  <c r="X48" i="85"/>
  <c r="W49" i="85"/>
  <c r="U51" i="85"/>
  <c r="X52" i="85"/>
  <c r="W54" i="85"/>
  <c r="U56" i="85"/>
  <c r="X57" i="85"/>
  <c r="W58" i="85"/>
  <c r="U60" i="85"/>
  <c r="X61" i="85"/>
  <c r="W62" i="85"/>
  <c r="U64" i="85"/>
  <c r="X65" i="85"/>
  <c r="W66" i="85"/>
  <c r="D87" i="85"/>
  <c r="H87" i="85"/>
  <c r="L87" i="85"/>
  <c r="U87" i="85"/>
  <c r="U41" i="86"/>
  <c r="X42" i="86"/>
  <c r="W43" i="86"/>
  <c r="U45" i="86"/>
  <c r="X46" i="86"/>
  <c r="X40" i="86"/>
  <c r="W41" i="86"/>
  <c r="U43" i="86"/>
  <c r="X44" i="86"/>
  <c r="W45" i="86"/>
  <c r="U47" i="86"/>
  <c r="X48" i="86"/>
  <c r="W49" i="86"/>
  <c r="W47" i="86"/>
  <c r="U49" i="86"/>
  <c r="X50" i="86"/>
  <c r="W51" i="86"/>
  <c r="U54" i="86"/>
  <c r="X55" i="86"/>
  <c r="W56" i="86"/>
  <c r="U58" i="86"/>
  <c r="X59" i="86"/>
  <c r="W60" i="86"/>
  <c r="U62" i="86"/>
  <c r="X63" i="86"/>
  <c r="W64" i="86"/>
  <c r="U66" i="86"/>
  <c r="X67" i="86"/>
  <c r="F87" i="86"/>
  <c r="J87" i="86"/>
  <c r="M87" i="86"/>
  <c r="U87" i="87"/>
  <c r="U87" i="86"/>
  <c r="W87" i="87"/>
  <c r="W87" i="86"/>
  <c r="X87" i="86"/>
  <c r="X87" i="87"/>
  <c r="X26" i="86"/>
  <c r="Y26" i="86" s="1"/>
  <c r="W40" i="86"/>
  <c r="U42" i="86"/>
  <c r="X43" i="86"/>
  <c r="W44" i="86"/>
  <c r="U46" i="86"/>
  <c r="X47" i="86"/>
  <c r="W48" i="86"/>
  <c r="U50" i="86"/>
  <c r="X51" i="86"/>
  <c r="W52" i="86"/>
  <c r="U55" i="86"/>
  <c r="X56" i="86"/>
  <c r="W57" i="86"/>
  <c r="U59" i="86"/>
  <c r="X60" i="86"/>
  <c r="W61" i="86"/>
  <c r="U63" i="86"/>
  <c r="X64" i="86"/>
  <c r="W65" i="86"/>
  <c r="U67" i="86"/>
  <c r="X26" i="87"/>
  <c r="Y26" i="87" s="1"/>
  <c r="U40" i="87"/>
  <c r="X41" i="87"/>
  <c r="W42" i="87"/>
  <c r="U44" i="87"/>
  <c r="X45" i="87"/>
  <c r="W46" i="87"/>
  <c r="U48" i="87"/>
  <c r="X49" i="87"/>
  <c r="W50" i="87"/>
  <c r="U52" i="87"/>
  <c r="X54" i="87"/>
  <c r="W55" i="87"/>
  <c r="U57" i="87"/>
  <c r="X58" i="87"/>
  <c r="W59" i="87"/>
  <c r="U61" i="87"/>
  <c r="X62" i="87"/>
  <c r="W63" i="87"/>
  <c r="U65" i="87"/>
  <c r="X66" i="87"/>
  <c r="W67" i="87"/>
  <c r="X40" i="87"/>
  <c r="W41" i="87"/>
  <c r="U43" i="87"/>
  <c r="X44" i="87"/>
  <c r="W45" i="87"/>
  <c r="U47" i="87"/>
  <c r="X48" i="87"/>
  <c r="W49" i="87"/>
  <c r="U51" i="87"/>
  <c r="X52" i="87"/>
  <c r="W54" i="87"/>
  <c r="U56" i="87"/>
  <c r="X57" i="87"/>
  <c r="W58" i="87"/>
  <c r="U60" i="87"/>
  <c r="X61" i="87"/>
  <c r="W62" i="87"/>
  <c r="U64" i="87"/>
  <c r="X65" i="87"/>
  <c r="W66" i="87"/>
  <c r="X40" i="89"/>
  <c r="W41" i="89"/>
  <c r="U43" i="89"/>
  <c r="X44" i="89"/>
  <c r="W45" i="89"/>
  <c r="U47" i="89"/>
  <c r="X48" i="89"/>
  <c r="W49" i="89"/>
  <c r="U51" i="89"/>
  <c r="X52" i="89"/>
  <c r="W54" i="89"/>
  <c r="U56" i="89"/>
  <c r="X57" i="89"/>
  <c r="W58" i="89"/>
  <c r="U60" i="89"/>
  <c r="X61" i="89"/>
  <c r="W62" i="89"/>
  <c r="U64" i="89"/>
  <c r="X65" i="89"/>
  <c r="W66" i="89"/>
  <c r="Y26" i="61"/>
  <c r="X26" i="88"/>
  <c r="Y26" i="65"/>
  <c r="X26" i="89"/>
  <c r="Y26" i="32"/>
  <c r="X26" i="85"/>
  <c r="Y26" i="85" s="1"/>
  <c r="X25" i="87"/>
  <c r="Y25" i="87" s="1"/>
  <c r="X25" i="90"/>
  <c r="Y25" i="90" s="1"/>
  <c r="X25" i="85"/>
  <c r="Y25" i="85" s="1"/>
  <c r="X25" i="89"/>
  <c r="Y25" i="89" s="1"/>
  <c r="U53" i="63"/>
  <c r="G53" i="63"/>
  <c r="K53" i="63"/>
  <c r="X53" i="63"/>
  <c r="F53" i="63"/>
  <c r="M53" i="63"/>
  <c r="I53" i="63"/>
  <c r="D53" i="63"/>
  <c r="H53" i="63"/>
  <c r="L53" i="63"/>
  <c r="D39" i="63"/>
  <c r="H39" i="63"/>
  <c r="L39" i="63"/>
  <c r="U39" i="63"/>
  <c r="H39" i="37"/>
  <c r="H39" i="41"/>
  <c r="X24" i="33"/>
  <c r="X8" i="33" s="1"/>
  <c r="X53" i="57"/>
  <c r="X39" i="72"/>
  <c r="X39" i="74"/>
  <c r="H39" i="73"/>
  <c r="L39" i="44"/>
  <c r="E39" i="11"/>
  <c r="F39" i="74"/>
  <c r="J39" i="74"/>
  <c r="M39" i="74"/>
  <c r="L39" i="56"/>
  <c r="E39" i="62"/>
  <c r="Y26" i="66"/>
  <c r="Y24" i="66" s="1"/>
  <c r="D39" i="67"/>
  <c r="F53" i="67"/>
  <c r="J53" i="67"/>
  <c r="M53" i="67"/>
  <c r="W53" i="67"/>
  <c r="X39" i="78"/>
  <c r="J53" i="78"/>
  <c r="G39" i="63"/>
  <c r="K39" i="63"/>
  <c r="X39" i="63"/>
  <c r="Y26" i="36"/>
  <c r="X24" i="44"/>
  <c r="X8" i="44" s="1"/>
  <c r="L39" i="55"/>
  <c r="L53" i="57"/>
  <c r="X24" i="77"/>
  <c r="X24" i="62"/>
  <c r="X8" i="62" s="1"/>
  <c r="J53" i="55"/>
  <c r="M53" i="74"/>
  <c r="H39" i="33"/>
  <c r="J53" i="48"/>
  <c r="Y26" i="49"/>
  <c r="F53" i="50"/>
  <c r="J53" i="50"/>
  <c r="M53" i="50"/>
  <c r="Y26" i="51"/>
  <c r="X39" i="9"/>
  <c r="D39" i="11"/>
  <c r="F53" i="69"/>
  <c r="F53" i="46"/>
  <c r="M53" i="59"/>
  <c r="M53" i="72"/>
  <c r="W39" i="78"/>
  <c r="J53" i="43"/>
  <c r="J53" i="64"/>
  <c r="F39" i="70"/>
  <c r="L39" i="75"/>
  <c r="C53" i="75"/>
  <c r="J53" i="75"/>
  <c r="W53" i="49"/>
  <c r="X39" i="56"/>
  <c r="K53" i="62"/>
  <c r="M39" i="64"/>
  <c r="E53" i="64"/>
  <c r="I53" i="64"/>
  <c r="L53" i="64"/>
  <c r="F53" i="64"/>
  <c r="W39" i="9"/>
  <c r="D39" i="9"/>
  <c r="F53" i="12"/>
  <c r="J53" i="68"/>
  <c r="Y26" i="67"/>
  <c r="Y24" i="67" s="1"/>
  <c r="H39" i="69"/>
  <c r="L39" i="69"/>
  <c r="U39" i="69"/>
  <c r="D39" i="34"/>
  <c r="E53" i="39"/>
  <c r="I53" i="39"/>
  <c r="D53" i="39"/>
  <c r="H53" i="39"/>
  <c r="L53" i="39"/>
  <c r="M53" i="39"/>
  <c r="G53" i="40"/>
  <c r="K53" i="40"/>
  <c r="X53" i="40"/>
  <c r="F53" i="40"/>
  <c r="J53" i="40"/>
  <c r="L39" i="46"/>
  <c r="U39" i="46"/>
  <c r="F53" i="48"/>
  <c r="F53" i="54"/>
  <c r="F53" i="58"/>
  <c r="J53" i="58"/>
  <c r="M53" i="58"/>
  <c r="D39" i="59"/>
  <c r="F53" i="59"/>
  <c r="J53" i="59"/>
  <c r="W53" i="59"/>
  <c r="X39" i="60"/>
  <c r="X39" i="7"/>
  <c r="L39" i="74"/>
  <c r="X24" i="32"/>
  <c r="D39" i="33"/>
  <c r="X24" i="36"/>
  <c r="X8" i="36" s="1"/>
  <c r="X53" i="45"/>
  <c r="D53" i="45"/>
  <c r="H53" i="45"/>
  <c r="L53" i="45"/>
  <c r="U53" i="45"/>
  <c r="X24" i="49"/>
  <c r="X8" i="49" s="1"/>
  <c r="H39" i="51"/>
  <c r="X39" i="52"/>
  <c r="Y26" i="53"/>
  <c r="X39" i="53"/>
  <c r="U39" i="53"/>
  <c r="F53" i="53"/>
  <c r="H39" i="58"/>
  <c r="L39" i="58"/>
  <c r="U39" i="58"/>
  <c r="D39" i="61"/>
  <c r="H39" i="61"/>
  <c r="L39" i="61"/>
  <c r="U39" i="61"/>
  <c r="F53" i="61"/>
  <c r="J53" i="61"/>
  <c r="M53" i="61"/>
  <c r="W53" i="61"/>
  <c r="U53" i="61"/>
  <c r="L39" i="11"/>
  <c r="M53" i="11"/>
  <c r="X24" i="7"/>
  <c r="X8" i="7" s="1"/>
  <c r="D39" i="65"/>
  <c r="U53" i="70"/>
  <c r="L39" i="72"/>
  <c r="F53" i="72"/>
  <c r="J53" i="72"/>
  <c r="W53" i="72"/>
  <c r="F53" i="73"/>
  <c r="X24" i="74"/>
  <c r="H39" i="77"/>
  <c r="G39" i="32"/>
  <c r="K39" i="32"/>
  <c r="X39" i="32"/>
  <c r="F39" i="32"/>
  <c r="J39" i="32"/>
  <c r="M39" i="32"/>
  <c r="Y26" i="33"/>
  <c r="X39" i="39"/>
  <c r="H39" i="40"/>
  <c r="J53" i="42"/>
  <c r="E39" i="48"/>
  <c r="H39" i="48"/>
  <c r="C53" i="49"/>
  <c r="Y26" i="50"/>
  <c r="U53" i="51"/>
  <c r="F53" i="51"/>
  <c r="M53" i="52"/>
  <c r="H39" i="32"/>
  <c r="F53" i="32"/>
  <c r="J53" i="32"/>
  <c r="M53" i="32"/>
  <c r="W53" i="32"/>
  <c r="U53" i="32"/>
  <c r="X24" i="34"/>
  <c r="X8" i="34" s="1"/>
  <c r="H39" i="35"/>
  <c r="L39" i="35"/>
  <c r="U39" i="35"/>
  <c r="F53" i="35"/>
  <c r="J53" i="35"/>
  <c r="M53" i="35"/>
  <c r="W53" i="35"/>
  <c r="U53" i="35"/>
  <c r="F53" i="37"/>
  <c r="G53" i="38"/>
  <c r="K53" i="38"/>
  <c r="X53" i="38"/>
  <c r="F53" i="38"/>
  <c r="J53" i="38"/>
  <c r="M53" i="38"/>
  <c r="H53" i="38"/>
  <c r="F53" i="41"/>
  <c r="J53" i="44"/>
  <c r="K39" i="45"/>
  <c r="X24" i="46"/>
  <c r="X8" i="46" s="1"/>
  <c r="F53" i="47"/>
  <c r="J53" i="47"/>
  <c r="M53" i="47"/>
  <c r="W53" i="47"/>
  <c r="X39" i="49"/>
  <c r="E39" i="49"/>
  <c r="X24" i="50"/>
  <c r="X8" i="50" s="1"/>
  <c r="H39" i="53"/>
  <c r="D39" i="32"/>
  <c r="L39" i="32"/>
  <c r="X39" i="33"/>
  <c r="M53" i="33"/>
  <c r="X39" i="34"/>
  <c r="J39" i="34"/>
  <c r="M39" i="34"/>
  <c r="H39" i="34"/>
  <c r="D53" i="37"/>
  <c r="K39" i="38"/>
  <c r="L39" i="42"/>
  <c r="L39" i="43"/>
  <c r="U53" i="44"/>
  <c r="X53" i="44"/>
  <c r="F53" i="44"/>
  <c r="M53" i="44"/>
  <c r="C39" i="45"/>
  <c r="E53" i="45"/>
  <c r="E53" i="49"/>
  <c r="I53" i="49"/>
  <c r="G53" i="49"/>
  <c r="X39" i="50"/>
  <c r="L39" i="50"/>
  <c r="X24" i="51"/>
  <c r="X8" i="51" s="1"/>
  <c r="L53" i="52"/>
  <c r="X24" i="53"/>
  <c r="D39" i="54"/>
  <c r="H39" i="54"/>
  <c r="L39" i="54"/>
  <c r="U39" i="54"/>
  <c r="J53" i="54"/>
  <c r="E39" i="55"/>
  <c r="H39" i="55"/>
  <c r="M53" i="55"/>
  <c r="D53" i="62"/>
  <c r="H53" i="62"/>
  <c r="L53" i="62"/>
  <c r="C53" i="62"/>
  <c r="G53" i="62"/>
  <c r="W53" i="62"/>
  <c r="C39" i="12"/>
  <c r="G39" i="12"/>
  <c r="K39" i="12"/>
  <c r="X39" i="12"/>
  <c r="W39" i="12"/>
  <c r="H39" i="12"/>
  <c r="Y26" i="11"/>
  <c r="F53" i="11"/>
  <c r="J53" i="11"/>
  <c r="W39" i="7"/>
  <c r="H39" i="7"/>
  <c r="H39" i="65"/>
  <c r="L39" i="65"/>
  <c r="F53" i="65"/>
  <c r="J53" i="65"/>
  <c r="M53" i="65"/>
  <c r="W53" i="65"/>
  <c r="H39" i="66"/>
  <c r="M53" i="68"/>
  <c r="H39" i="67"/>
  <c r="L39" i="67"/>
  <c r="U39" i="67"/>
  <c r="E39" i="75"/>
  <c r="I39" i="75"/>
  <c r="K53" i="75"/>
  <c r="X24" i="76"/>
  <c r="D53" i="76"/>
  <c r="H53" i="76"/>
  <c r="L53" i="76"/>
  <c r="X39" i="59"/>
  <c r="M53" i="60"/>
  <c r="C39" i="69"/>
  <c r="E53" i="70"/>
  <c r="I53" i="70"/>
  <c r="X24" i="78"/>
  <c r="L39" i="78"/>
  <c r="X39" i="55"/>
  <c r="G53" i="56"/>
  <c r="K53" i="56"/>
  <c r="X24" i="57"/>
  <c r="F39" i="57"/>
  <c r="J39" i="57"/>
  <c r="M39" i="57"/>
  <c r="W39" i="57"/>
  <c r="F39" i="60"/>
  <c r="J39" i="60"/>
  <c r="G39" i="66"/>
  <c r="X39" i="66"/>
  <c r="M39" i="66"/>
  <c r="E53" i="68"/>
  <c r="I53" i="68"/>
  <c r="X24" i="67"/>
  <c r="G53" i="69"/>
  <c r="K53" i="69"/>
  <c r="L39" i="71"/>
  <c r="E39" i="72"/>
  <c r="D39" i="72"/>
  <c r="H39" i="72"/>
  <c r="Y26" i="73"/>
  <c r="G53" i="73"/>
  <c r="K53" i="73"/>
  <c r="Y66" i="73"/>
  <c r="F53" i="74"/>
  <c r="J53" i="74"/>
  <c r="W53" i="74"/>
  <c r="X24" i="75"/>
  <c r="X39" i="75"/>
  <c r="X39" i="77"/>
  <c r="G53" i="77"/>
  <c r="K53" i="77"/>
  <c r="X53" i="77"/>
  <c r="F53" i="77"/>
  <c r="J53" i="77"/>
  <c r="D53" i="53"/>
  <c r="H53" i="53"/>
  <c r="L53" i="53"/>
  <c r="M53" i="53"/>
  <c r="F53" i="55"/>
  <c r="D39" i="56"/>
  <c r="H39" i="56"/>
  <c r="E53" i="57"/>
  <c r="I53" i="57"/>
  <c r="H53" i="57"/>
  <c r="Y64" i="57"/>
  <c r="X24" i="58"/>
  <c r="X8" i="58" s="1"/>
  <c r="D53" i="58"/>
  <c r="H53" i="58"/>
  <c r="X24" i="60"/>
  <c r="X8" i="60" s="1"/>
  <c r="X24" i="61"/>
  <c r="I39" i="62"/>
  <c r="F39" i="64"/>
  <c r="J39" i="64"/>
  <c r="G53" i="64"/>
  <c r="K53" i="64"/>
  <c r="W53" i="64"/>
  <c r="L39" i="9"/>
  <c r="J53" i="9"/>
  <c r="M53" i="9"/>
  <c r="X24" i="11"/>
  <c r="X8" i="11" s="1"/>
  <c r="X39" i="11"/>
  <c r="M53" i="7"/>
  <c r="X24" i="66"/>
  <c r="D39" i="68"/>
  <c r="L39" i="68"/>
  <c r="X39" i="68"/>
  <c r="X24" i="69"/>
  <c r="X8" i="69" s="1"/>
  <c r="Y26" i="72"/>
  <c r="Y24" i="72" s="1"/>
  <c r="F53" i="76"/>
  <c r="M53" i="78"/>
  <c r="K53" i="32"/>
  <c r="F39" i="33"/>
  <c r="J39" i="33"/>
  <c r="M39" i="33"/>
  <c r="W39" i="33"/>
  <c r="L39" i="33"/>
  <c r="L39" i="34"/>
  <c r="U39" i="34"/>
  <c r="F53" i="34"/>
  <c r="J53" i="34"/>
  <c r="M53" i="34"/>
  <c r="W53" i="34"/>
  <c r="U53" i="34"/>
  <c r="G53" i="35"/>
  <c r="K53" i="35"/>
  <c r="X39" i="36"/>
  <c r="H39" i="36"/>
  <c r="U39" i="36"/>
  <c r="Y51" i="36"/>
  <c r="X39" i="37"/>
  <c r="L53" i="38"/>
  <c r="F53" i="39"/>
  <c r="J53" i="39"/>
  <c r="X39" i="41"/>
  <c r="D39" i="42"/>
  <c r="E39" i="43"/>
  <c r="H39" i="43"/>
  <c r="C39" i="43"/>
  <c r="G39" i="43"/>
  <c r="K39" i="43"/>
  <c r="X39" i="43"/>
  <c r="J53" i="46"/>
  <c r="M53" i="46"/>
  <c r="G53" i="32"/>
  <c r="G39" i="33"/>
  <c r="K39" i="33"/>
  <c r="E53" i="33"/>
  <c r="I53" i="33"/>
  <c r="Y56" i="33"/>
  <c r="Y26" i="34"/>
  <c r="G53" i="34"/>
  <c r="K53" i="34"/>
  <c r="W39" i="35"/>
  <c r="L39" i="36"/>
  <c r="X24" i="37"/>
  <c r="X8" i="37" s="1"/>
  <c r="D39" i="37"/>
  <c r="L39" i="37"/>
  <c r="U39" i="37"/>
  <c r="W39" i="37"/>
  <c r="M53" i="37"/>
  <c r="W39" i="38"/>
  <c r="H39" i="39"/>
  <c r="X39" i="40"/>
  <c r="D39" i="41"/>
  <c r="L39" i="41"/>
  <c r="U39" i="41"/>
  <c r="W39" i="41"/>
  <c r="M53" i="41"/>
  <c r="E39" i="42"/>
  <c r="H39" i="42"/>
  <c r="X39" i="42"/>
  <c r="D53" i="43"/>
  <c r="H53" i="43"/>
  <c r="L53" i="43"/>
  <c r="F53" i="43"/>
  <c r="M53" i="43"/>
  <c r="Y26" i="44"/>
  <c r="D39" i="44"/>
  <c r="G39" i="45"/>
  <c r="D53" i="46"/>
  <c r="H53" i="46"/>
  <c r="L53" i="46"/>
  <c r="F39" i="47"/>
  <c r="M39" i="47"/>
  <c r="F53" i="33"/>
  <c r="J53" i="33"/>
  <c r="W53" i="33"/>
  <c r="C39" i="35"/>
  <c r="G39" i="35"/>
  <c r="K39" i="35"/>
  <c r="X39" i="35"/>
  <c r="F39" i="35"/>
  <c r="J39" i="35"/>
  <c r="M39" i="35"/>
  <c r="F53" i="36"/>
  <c r="E39" i="37"/>
  <c r="Y54" i="37"/>
  <c r="G53" i="37"/>
  <c r="K53" i="37"/>
  <c r="J53" i="37"/>
  <c r="I53" i="37"/>
  <c r="F39" i="38"/>
  <c r="J39" i="38"/>
  <c r="M39" i="38"/>
  <c r="D53" i="38"/>
  <c r="W39" i="39"/>
  <c r="D39" i="39"/>
  <c r="L39" i="39"/>
  <c r="D39" i="40"/>
  <c r="L39" i="40"/>
  <c r="U39" i="40"/>
  <c r="K39" i="40"/>
  <c r="M53" i="40"/>
  <c r="G53" i="41"/>
  <c r="K53" i="41"/>
  <c r="X53" i="41"/>
  <c r="J53" i="41"/>
  <c r="E53" i="41"/>
  <c r="I53" i="41"/>
  <c r="U53" i="42"/>
  <c r="X53" i="42"/>
  <c r="F53" i="42"/>
  <c r="M53" i="42"/>
  <c r="E39" i="44"/>
  <c r="H39" i="44"/>
  <c r="X39" i="44"/>
  <c r="U39" i="45"/>
  <c r="F39" i="45"/>
  <c r="J39" i="45"/>
  <c r="M39" i="45"/>
  <c r="W39" i="45"/>
  <c r="W53" i="45"/>
  <c r="I53" i="45"/>
  <c r="Y26" i="46"/>
  <c r="W39" i="58"/>
  <c r="M53" i="48"/>
  <c r="H39" i="49"/>
  <c r="L39" i="49"/>
  <c r="U39" i="49"/>
  <c r="C39" i="49"/>
  <c r="G39" i="49"/>
  <c r="K39" i="49"/>
  <c r="K53" i="49"/>
  <c r="X53" i="49"/>
  <c r="D39" i="50"/>
  <c r="U53" i="50"/>
  <c r="X53" i="50"/>
  <c r="X39" i="51"/>
  <c r="F53" i="52"/>
  <c r="J53" i="52"/>
  <c r="W53" i="52"/>
  <c r="L39" i="53"/>
  <c r="E39" i="54"/>
  <c r="F39" i="55"/>
  <c r="J39" i="55"/>
  <c r="M39" i="55"/>
  <c r="W53" i="55"/>
  <c r="W39" i="56"/>
  <c r="G39" i="57"/>
  <c r="K39" i="57"/>
  <c r="D53" i="57"/>
  <c r="E39" i="58"/>
  <c r="H39" i="59"/>
  <c r="M39" i="60"/>
  <c r="W39" i="47"/>
  <c r="X39" i="48"/>
  <c r="J39" i="48"/>
  <c r="M39" i="48"/>
  <c r="G53" i="48"/>
  <c r="K53" i="48"/>
  <c r="E53" i="48"/>
  <c r="I53" i="48"/>
  <c r="Y66" i="48"/>
  <c r="E39" i="50"/>
  <c r="H39" i="50"/>
  <c r="E53" i="50"/>
  <c r="I53" i="50"/>
  <c r="D39" i="51"/>
  <c r="L39" i="51"/>
  <c r="U39" i="51"/>
  <c r="M53" i="51"/>
  <c r="D39" i="52"/>
  <c r="E39" i="53"/>
  <c r="D39" i="53"/>
  <c r="J53" i="53"/>
  <c r="M53" i="54"/>
  <c r="W53" i="54"/>
  <c r="X24" i="55"/>
  <c r="X8" i="55" s="1"/>
  <c r="G53" i="55"/>
  <c r="K53" i="55"/>
  <c r="X53" i="55"/>
  <c r="X24" i="56"/>
  <c r="G39" i="56"/>
  <c r="K39" i="56"/>
  <c r="X24" i="59"/>
  <c r="W39" i="59"/>
  <c r="L39" i="59"/>
  <c r="G39" i="47"/>
  <c r="K39" i="47"/>
  <c r="X39" i="47"/>
  <c r="D53" i="47"/>
  <c r="H53" i="47"/>
  <c r="L53" i="47"/>
  <c r="D39" i="48"/>
  <c r="L39" i="48"/>
  <c r="U39" i="48"/>
  <c r="D53" i="48"/>
  <c r="H53" i="48"/>
  <c r="W39" i="50"/>
  <c r="E39" i="51"/>
  <c r="G53" i="51"/>
  <c r="K53" i="51"/>
  <c r="J53" i="51"/>
  <c r="F39" i="52"/>
  <c r="J39" i="52"/>
  <c r="L39" i="52"/>
  <c r="F39" i="53"/>
  <c r="J39" i="53"/>
  <c r="M39" i="53"/>
  <c r="C53" i="53"/>
  <c r="G53" i="53"/>
  <c r="K53" i="53"/>
  <c r="X53" i="53"/>
  <c r="W53" i="53"/>
  <c r="G39" i="54"/>
  <c r="K39" i="54"/>
  <c r="X39" i="54"/>
  <c r="F39" i="54"/>
  <c r="J39" i="54"/>
  <c r="M39" i="54"/>
  <c r="G53" i="54"/>
  <c r="K53" i="54"/>
  <c r="D39" i="55"/>
  <c r="U39" i="55"/>
  <c r="D53" i="55"/>
  <c r="H53" i="55"/>
  <c r="L53" i="55"/>
  <c r="U39" i="56"/>
  <c r="F53" i="56"/>
  <c r="J53" i="56"/>
  <c r="M53" i="56"/>
  <c r="W53" i="56"/>
  <c r="U53" i="56"/>
  <c r="Y26" i="57"/>
  <c r="W53" i="57"/>
  <c r="X39" i="58"/>
  <c r="G53" i="58"/>
  <c r="K53" i="58"/>
  <c r="E53" i="58"/>
  <c r="I53" i="58"/>
  <c r="G39" i="59"/>
  <c r="K39" i="59"/>
  <c r="D53" i="59"/>
  <c r="H53" i="59"/>
  <c r="L39" i="60"/>
  <c r="E53" i="60"/>
  <c r="Y60" i="60"/>
  <c r="G53" i="61"/>
  <c r="K53" i="61"/>
  <c r="F39" i="62"/>
  <c r="J39" i="62"/>
  <c r="M39" i="62"/>
  <c r="E53" i="62"/>
  <c r="I53" i="62"/>
  <c r="X24" i="9"/>
  <c r="G39" i="9"/>
  <c r="K39" i="9"/>
  <c r="D39" i="12"/>
  <c r="L39" i="12"/>
  <c r="U39" i="12"/>
  <c r="W39" i="11"/>
  <c r="E53" i="7"/>
  <c r="I53" i="7"/>
  <c r="D53" i="7"/>
  <c r="H53" i="7"/>
  <c r="L53" i="7"/>
  <c r="Y56" i="7"/>
  <c r="F53" i="7"/>
  <c r="L39" i="66"/>
  <c r="F53" i="66"/>
  <c r="D39" i="60"/>
  <c r="F53" i="60"/>
  <c r="J53" i="60"/>
  <c r="W53" i="60"/>
  <c r="G39" i="62"/>
  <c r="K39" i="62"/>
  <c r="X39" i="64"/>
  <c r="X53" i="64"/>
  <c r="M53" i="64"/>
  <c r="E53" i="9"/>
  <c r="I53" i="9"/>
  <c r="D53" i="9"/>
  <c r="H53" i="9"/>
  <c r="L53" i="9"/>
  <c r="G53" i="12"/>
  <c r="K53" i="12"/>
  <c r="M53" i="12"/>
  <c r="E53" i="12"/>
  <c r="I53" i="12"/>
  <c r="D53" i="11"/>
  <c r="H53" i="11"/>
  <c r="L53" i="11"/>
  <c r="U53" i="11"/>
  <c r="D39" i="7"/>
  <c r="L39" i="7"/>
  <c r="J53" i="7"/>
  <c r="D39" i="66"/>
  <c r="G53" i="66"/>
  <c r="K53" i="66"/>
  <c r="L53" i="59"/>
  <c r="Y26" i="60"/>
  <c r="Y24" i="60" s="1"/>
  <c r="E39" i="60"/>
  <c r="H39" i="60"/>
  <c r="G39" i="61"/>
  <c r="K39" i="61"/>
  <c r="X39" i="61"/>
  <c r="F39" i="61"/>
  <c r="J39" i="61"/>
  <c r="M39" i="61"/>
  <c r="U39" i="62"/>
  <c r="E39" i="64"/>
  <c r="D53" i="64"/>
  <c r="H53" i="64"/>
  <c r="U53" i="64"/>
  <c r="H39" i="9"/>
  <c r="F53" i="9"/>
  <c r="W53" i="9"/>
  <c r="E53" i="11"/>
  <c r="I53" i="11"/>
  <c r="G39" i="65"/>
  <c r="K39" i="65"/>
  <c r="X39" i="65"/>
  <c r="F39" i="65"/>
  <c r="J39" i="65"/>
  <c r="M39" i="65"/>
  <c r="Y54" i="63"/>
  <c r="J53" i="63"/>
  <c r="Y62" i="63"/>
  <c r="J53" i="66"/>
  <c r="M53" i="66"/>
  <c r="W53" i="66"/>
  <c r="U53" i="66"/>
  <c r="X24" i="68"/>
  <c r="E39" i="68"/>
  <c r="H39" i="68"/>
  <c r="E39" i="67"/>
  <c r="G53" i="67"/>
  <c r="K53" i="67"/>
  <c r="X39" i="69"/>
  <c r="X24" i="70"/>
  <c r="X8" i="70" s="1"/>
  <c r="F53" i="71"/>
  <c r="W53" i="71"/>
  <c r="X24" i="72"/>
  <c r="X8" i="72" s="1"/>
  <c r="F39" i="72"/>
  <c r="J39" i="72"/>
  <c r="M39" i="72"/>
  <c r="X24" i="73"/>
  <c r="X8" i="73" s="1"/>
  <c r="G39" i="73"/>
  <c r="K39" i="73"/>
  <c r="X39" i="73"/>
  <c r="F39" i="73"/>
  <c r="J39" i="73"/>
  <c r="M39" i="73"/>
  <c r="K53" i="74"/>
  <c r="X53" i="74"/>
  <c r="E53" i="75"/>
  <c r="I53" i="75"/>
  <c r="Y67" i="75"/>
  <c r="D39" i="76"/>
  <c r="H39" i="76"/>
  <c r="L39" i="76"/>
  <c r="U39" i="76"/>
  <c r="J53" i="76"/>
  <c r="F39" i="77"/>
  <c r="J39" i="77"/>
  <c r="M39" i="77"/>
  <c r="D53" i="77"/>
  <c r="H53" i="77"/>
  <c r="L53" i="77"/>
  <c r="U53" i="78"/>
  <c r="X53" i="78"/>
  <c r="F53" i="78"/>
  <c r="W39" i="68"/>
  <c r="W39" i="69"/>
  <c r="X24" i="71"/>
  <c r="X8" i="71" s="1"/>
  <c r="H39" i="71"/>
  <c r="X39" i="71"/>
  <c r="D53" i="72"/>
  <c r="H53" i="72"/>
  <c r="X53" i="72"/>
  <c r="D39" i="73"/>
  <c r="L39" i="73"/>
  <c r="U39" i="73"/>
  <c r="D53" i="74"/>
  <c r="H53" i="74"/>
  <c r="L53" i="74"/>
  <c r="G53" i="76"/>
  <c r="K53" i="76"/>
  <c r="M53" i="76"/>
  <c r="Y62" i="76"/>
  <c r="D39" i="78"/>
  <c r="E53" i="78"/>
  <c r="I53" i="78"/>
  <c r="F39" i="63"/>
  <c r="J39" i="63"/>
  <c r="M39" i="63"/>
  <c r="W39" i="63"/>
  <c r="X53" i="68"/>
  <c r="F53" i="68"/>
  <c r="X39" i="67"/>
  <c r="E39" i="69"/>
  <c r="J53" i="69"/>
  <c r="M53" i="69"/>
  <c r="W53" i="69"/>
  <c r="X53" i="70"/>
  <c r="W53" i="70"/>
  <c r="E39" i="73"/>
  <c r="J53" i="73"/>
  <c r="M53" i="73"/>
  <c r="W53" i="73"/>
  <c r="Y26" i="74"/>
  <c r="E39" i="74"/>
  <c r="D39" i="74"/>
  <c r="H39" i="74"/>
  <c r="D39" i="75"/>
  <c r="U39" i="75"/>
  <c r="G53" i="75"/>
  <c r="D39" i="77"/>
  <c r="L39" i="77"/>
  <c r="U39" i="77"/>
  <c r="Y45" i="77"/>
  <c r="M53" i="77"/>
  <c r="E39" i="78"/>
  <c r="H39" i="78"/>
  <c r="E39" i="32"/>
  <c r="X53" i="32"/>
  <c r="U39" i="33"/>
  <c r="U39" i="32"/>
  <c r="E53" i="32"/>
  <c r="D53" i="32"/>
  <c r="H53" i="32"/>
  <c r="L53" i="32"/>
  <c r="Y67" i="32"/>
  <c r="E39" i="33"/>
  <c r="D53" i="33"/>
  <c r="H53" i="33"/>
  <c r="L53" i="33"/>
  <c r="U53" i="33"/>
  <c r="W39" i="32"/>
  <c r="Y45" i="32"/>
  <c r="I53" i="32"/>
  <c r="Y62" i="32"/>
  <c r="F39" i="34"/>
  <c r="L53" i="34"/>
  <c r="Y64" i="34"/>
  <c r="D53" i="35"/>
  <c r="H53" i="35"/>
  <c r="L53" i="35"/>
  <c r="F39" i="36"/>
  <c r="J39" i="36"/>
  <c r="M39" i="36"/>
  <c r="W39" i="36"/>
  <c r="G53" i="36"/>
  <c r="K53" i="36"/>
  <c r="X53" i="36"/>
  <c r="G39" i="37"/>
  <c r="K39" i="37"/>
  <c r="F39" i="37"/>
  <c r="J39" i="37"/>
  <c r="M39" i="37"/>
  <c r="W53" i="37"/>
  <c r="U53" i="37"/>
  <c r="G39" i="38"/>
  <c r="W53" i="38"/>
  <c r="X24" i="39"/>
  <c r="Y26" i="39"/>
  <c r="Y24" i="39" s="1"/>
  <c r="E39" i="39"/>
  <c r="U53" i="39"/>
  <c r="X53" i="39"/>
  <c r="X24" i="40"/>
  <c r="Y26" i="40"/>
  <c r="Y24" i="40" s="1"/>
  <c r="G39" i="40"/>
  <c r="W39" i="40"/>
  <c r="W53" i="40"/>
  <c r="X24" i="41"/>
  <c r="X8" i="41" s="1"/>
  <c r="Y26" i="41"/>
  <c r="Y24" i="41" s="1"/>
  <c r="Y40" i="41"/>
  <c r="G39" i="41"/>
  <c r="K39" i="41"/>
  <c r="J39" i="41"/>
  <c r="M39" i="41"/>
  <c r="W53" i="41"/>
  <c r="U53" i="41"/>
  <c r="X24" i="42"/>
  <c r="X8" i="42" s="1"/>
  <c r="U39" i="42"/>
  <c r="G53" i="42"/>
  <c r="K53" i="42"/>
  <c r="D39" i="43"/>
  <c r="U39" i="43"/>
  <c r="W39" i="43"/>
  <c r="W39" i="34"/>
  <c r="E53" i="34"/>
  <c r="I53" i="34"/>
  <c r="Y54" i="35"/>
  <c r="E53" i="35"/>
  <c r="I53" i="35"/>
  <c r="D39" i="36"/>
  <c r="E53" i="36"/>
  <c r="I53" i="36"/>
  <c r="J53" i="36"/>
  <c r="M53" i="36"/>
  <c r="Y42" i="37"/>
  <c r="X53" i="37"/>
  <c r="U53" i="38"/>
  <c r="G39" i="39"/>
  <c r="K39" i="39"/>
  <c r="F39" i="39"/>
  <c r="J39" i="39"/>
  <c r="M39" i="39"/>
  <c r="W53" i="39"/>
  <c r="E39" i="40"/>
  <c r="D53" i="40"/>
  <c r="H53" i="40"/>
  <c r="L53" i="40"/>
  <c r="E39" i="41"/>
  <c r="Y46" i="41"/>
  <c r="D53" i="41"/>
  <c r="H53" i="41"/>
  <c r="L53" i="41"/>
  <c r="W39" i="42"/>
  <c r="E53" i="42"/>
  <c r="I53" i="42"/>
  <c r="D53" i="42"/>
  <c r="H53" i="42"/>
  <c r="L53" i="42"/>
  <c r="Y56" i="42"/>
  <c r="Y60" i="42"/>
  <c r="X24" i="43"/>
  <c r="X8" i="43" s="1"/>
  <c r="F39" i="43"/>
  <c r="J39" i="43"/>
  <c r="M39" i="43"/>
  <c r="G53" i="33"/>
  <c r="K53" i="33"/>
  <c r="X53" i="33"/>
  <c r="Y58" i="33"/>
  <c r="E39" i="34"/>
  <c r="C39" i="34"/>
  <c r="G39" i="34"/>
  <c r="K39" i="34"/>
  <c r="D53" i="34"/>
  <c r="H53" i="34"/>
  <c r="X53" i="34"/>
  <c r="E39" i="35"/>
  <c r="I39" i="35"/>
  <c r="X53" i="35"/>
  <c r="E39" i="36"/>
  <c r="W53" i="36"/>
  <c r="Y26" i="37"/>
  <c r="E53" i="37"/>
  <c r="H53" i="37"/>
  <c r="L53" i="37"/>
  <c r="C39" i="38"/>
  <c r="E53" i="38"/>
  <c r="I53" i="38"/>
  <c r="U39" i="39"/>
  <c r="Y54" i="39"/>
  <c r="G53" i="39"/>
  <c r="K53" i="39"/>
  <c r="Y57" i="39"/>
  <c r="F39" i="40"/>
  <c r="J39" i="40"/>
  <c r="M39" i="40"/>
  <c r="E53" i="40"/>
  <c r="I53" i="40"/>
  <c r="U53" i="40"/>
  <c r="F39" i="41"/>
  <c r="G39" i="42"/>
  <c r="K39" i="42"/>
  <c r="F39" i="42"/>
  <c r="J39" i="42"/>
  <c r="M39" i="42"/>
  <c r="W53" i="42"/>
  <c r="Y26" i="43"/>
  <c r="W53" i="43"/>
  <c r="E53" i="43"/>
  <c r="I53" i="43"/>
  <c r="G39" i="44"/>
  <c r="K39" i="44"/>
  <c r="F39" i="44"/>
  <c r="J39" i="44"/>
  <c r="M39" i="44"/>
  <c r="W53" i="44"/>
  <c r="X39" i="45"/>
  <c r="X39" i="46"/>
  <c r="U53" i="46"/>
  <c r="X24" i="47"/>
  <c r="X8" i="47" s="1"/>
  <c r="E39" i="47"/>
  <c r="I39" i="47"/>
  <c r="J39" i="47"/>
  <c r="X53" i="47"/>
  <c r="X24" i="48"/>
  <c r="X8" i="48" s="1"/>
  <c r="F39" i="48"/>
  <c r="L53" i="48"/>
  <c r="Y63" i="48"/>
  <c r="I39" i="49"/>
  <c r="F39" i="49"/>
  <c r="J39" i="49"/>
  <c r="M39" i="49"/>
  <c r="D53" i="49"/>
  <c r="H53" i="49"/>
  <c r="L53" i="49"/>
  <c r="F53" i="49"/>
  <c r="J53" i="49"/>
  <c r="M53" i="49"/>
  <c r="Y62" i="49"/>
  <c r="G39" i="50"/>
  <c r="K39" i="50"/>
  <c r="F39" i="50"/>
  <c r="J39" i="50"/>
  <c r="M39" i="50"/>
  <c r="Y43" i="50"/>
  <c r="W53" i="50"/>
  <c r="W39" i="51"/>
  <c r="E53" i="51"/>
  <c r="I53" i="51"/>
  <c r="D53" i="51"/>
  <c r="H53" i="51"/>
  <c r="L53" i="51"/>
  <c r="X24" i="52"/>
  <c r="Y26" i="52"/>
  <c r="G53" i="43"/>
  <c r="K53" i="43"/>
  <c r="X53" i="43"/>
  <c r="Y66" i="43"/>
  <c r="U39" i="44"/>
  <c r="G53" i="44"/>
  <c r="K53" i="44"/>
  <c r="D39" i="45"/>
  <c r="H39" i="45"/>
  <c r="L39" i="45"/>
  <c r="Y52" i="45"/>
  <c r="F53" i="45"/>
  <c r="J53" i="45"/>
  <c r="M53" i="45"/>
  <c r="Y56" i="45"/>
  <c r="Y43" i="46"/>
  <c r="H39" i="46"/>
  <c r="G53" i="46"/>
  <c r="K53" i="46"/>
  <c r="X53" i="46"/>
  <c r="Y60" i="47"/>
  <c r="W53" i="48"/>
  <c r="U53" i="48"/>
  <c r="W39" i="49"/>
  <c r="Y43" i="49"/>
  <c r="Y48" i="49"/>
  <c r="Y55" i="49"/>
  <c r="U53" i="49"/>
  <c r="U39" i="50"/>
  <c r="G53" i="50"/>
  <c r="K53" i="50"/>
  <c r="G39" i="51"/>
  <c r="K39" i="51"/>
  <c r="F39" i="51"/>
  <c r="J39" i="51"/>
  <c r="M39" i="51"/>
  <c r="W53" i="51"/>
  <c r="E39" i="52"/>
  <c r="H39" i="52"/>
  <c r="U53" i="47"/>
  <c r="W39" i="48"/>
  <c r="U53" i="43"/>
  <c r="W39" i="44"/>
  <c r="E53" i="44"/>
  <c r="I53" i="44"/>
  <c r="D53" i="44"/>
  <c r="H53" i="44"/>
  <c r="L53" i="44"/>
  <c r="Y60" i="44"/>
  <c r="Y67" i="44"/>
  <c r="X24" i="45"/>
  <c r="X8" i="45" s="1"/>
  <c r="E39" i="45"/>
  <c r="I39" i="45"/>
  <c r="C53" i="45"/>
  <c r="G53" i="45"/>
  <c r="K53" i="45"/>
  <c r="Y55" i="46"/>
  <c r="Y49" i="47"/>
  <c r="G53" i="47"/>
  <c r="K53" i="47"/>
  <c r="E53" i="47"/>
  <c r="I53" i="47"/>
  <c r="Y66" i="47"/>
  <c r="C39" i="48"/>
  <c r="G39" i="48"/>
  <c r="K39" i="48"/>
  <c r="X53" i="48"/>
  <c r="D53" i="50"/>
  <c r="H53" i="50"/>
  <c r="L53" i="50"/>
  <c r="Y45" i="51"/>
  <c r="Y50" i="51"/>
  <c r="X53" i="51"/>
  <c r="Y40" i="52"/>
  <c r="M39" i="52"/>
  <c r="U53" i="52"/>
  <c r="I39" i="53"/>
  <c r="X53" i="54"/>
  <c r="U53" i="55"/>
  <c r="Y24" i="56"/>
  <c r="Y40" i="56"/>
  <c r="F39" i="56"/>
  <c r="J39" i="56"/>
  <c r="M39" i="56"/>
  <c r="U39" i="52"/>
  <c r="W39" i="52"/>
  <c r="Y49" i="52"/>
  <c r="G53" i="52"/>
  <c r="K53" i="52"/>
  <c r="E53" i="52"/>
  <c r="I53" i="52"/>
  <c r="Y58" i="52"/>
  <c r="G39" i="53"/>
  <c r="W39" i="53"/>
  <c r="Y55" i="53"/>
  <c r="U53" i="53"/>
  <c r="Y56" i="53"/>
  <c r="W39" i="54"/>
  <c r="E53" i="54"/>
  <c r="I53" i="54"/>
  <c r="D53" i="54"/>
  <c r="H53" i="54"/>
  <c r="L53" i="54"/>
  <c r="Y26" i="55"/>
  <c r="Y40" i="55"/>
  <c r="W39" i="55"/>
  <c r="Y48" i="55"/>
  <c r="E53" i="55"/>
  <c r="I53" i="55"/>
  <c r="Y47" i="57"/>
  <c r="C39" i="58"/>
  <c r="G39" i="58"/>
  <c r="K39" i="58"/>
  <c r="X53" i="58"/>
  <c r="F39" i="59"/>
  <c r="J39" i="59"/>
  <c r="M39" i="59"/>
  <c r="Y51" i="59"/>
  <c r="Y52" i="59"/>
  <c r="U53" i="59"/>
  <c r="I53" i="60"/>
  <c r="U53" i="60"/>
  <c r="G39" i="52"/>
  <c r="K39" i="52"/>
  <c r="D53" i="52"/>
  <c r="H53" i="52"/>
  <c r="X53" i="52"/>
  <c r="K39" i="53"/>
  <c r="Y45" i="53"/>
  <c r="E53" i="53"/>
  <c r="I53" i="53"/>
  <c r="Y65" i="53"/>
  <c r="Y44" i="54"/>
  <c r="U53" i="54"/>
  <c r="Y61" i="54"/>
  <c r="C39" i="55"/>
  <c r="G39" i="55"/>
  <c r="K39" i="55"/>
  <c r="Y49" i="55"/>
  <c r="Y66" i="55"/>
  <c r="E39" i="56"/>
  <c r="X53" i="56"/>
  <c r="U39" i="57"/>
  <c r="X39" i="57"/>
  <c r="G53" i="57"/>
  <c r="K53" i="57"/>
  <c r="F53" i="57"/>
  <c r="J53" i="57"/>
  <c r="Y55" i="58"/>
  <c r="L53" i="58"/>
  <c r="U39" i="59"/>
  <c r="Y54" i="59"/>
  <c r="G53" i="59"/>
  <c r="K53" i="59"/>
  <c r="E53" i="59"/>
  <c r="I53" i="59"/>
  <c r="Y58" i="59"/>
  <c r="Y40" i="60"/>
  <c r="G39" i="60"/>
  <c r="K39" i="60"/>
  <c r="Y43" i="60"/>
  <c r="X24" i="54"/>
  <c r="X8" i="54" s="1"/>
  <c r="E53" i="56"/>
  <c r="I53" i="56"/>
  <c r="D53" i="56"/>
  <c r="H53" i="56"/>
  <c r="L53" i="56"/>
  <c r="E39" i="57"/>
  <c r="Y41" i="57"/>
  <c r="H39" i="57"/>
  <c r="L39" i="57"/>
  <c r="U53" i="57"/>
  <c r="D39" i="58"/>
  <c r="F39" i="58"/>
  <c r="J39" i="58"/>
  <c r="M39" i="58"/>
  <c r="Y47" i="58"/>
  <c r="W53" i="58"/>
  <c r="U53" i="58"/>
  <c r="Y65" i="58"/>
  <c r="Y26" i="59"/>
  <c r="E39" i="59"/>
  <c r="X53" i="59"/>
  <c r="U39" i="60"/>
  <c r="W39" i="60"/>
  <c r="D53" i="60"/>
  <c r="H53" i="60"/>
  <c r="L53" i="60"/>
  <c r="Y26" i="62"/>
  <c r="W39" i="62"/>
  <c r="U53" i="62"/>
  <c r="Y57" i="60"/>
  <c r="D39" i="64"/>
  <c r="H39" i="64"/>
  <c r="L39" i="64"/>
  <c r="F39" i="9"/>
  <c r="J39" i="9"/>
  <c r="M39" i="9"/>
  <c r="U53" i="9"/>
  <c r="Y57" i="9"/>
  <c r="X53" i="12"/>
  <c r="G39" i="7"/>
  <c r="K39" i="7"/>
  <c r="F39" i="7"/>
  <c r="J39" i="7"/>
  <c r="M39" i="7"/>
  <c r="W53" i="7"/>
  <c r="U53" i="7"/>
  <c r="G53" i="60"/>
  <c r="K53" i="60"/>
  <c r="X53" i="60"/>
  <c r="E39" i="61"/>
  <c r="X53" i="61"/>
  <c r="X39" i="62"/>
  <c r="X53" i="62"/>
  <c r="Y26" i="64"/>
  <c r="W39" i="64"/>
  <c r="U39" i="64"/>
  <c r="Y61" i="64"/>
  <c r="U39" i="9"/>
  <c r="G53" i="9"/>
  <c r="K53" i="9"/>
  <c r="Y58" i="9"/>
  <c r="E39" i="12"/>
  <c r="I39" i="12"/>
  <c r="D53" i="12"/>
  <c r="H53" i="12"/>
  <c r="L53" i="12"/>
  <c r="J53" i="12"/>
  <c r="Y63" i="12"/>
  <c r="F39" i="11"/>
  <c r="J39" i="11"/>
  <c r="M39" i="11"/>
  <c r="H39" i="11"/>
  <c r="W53" i="11"/>
  <c r="Y65" i="11"/>
  <c r="U39" i="7"/>
  <c r="G53" i="7"/>
  <c r="K53" i="7"/>
  <c r="W39" i="61"/>
  <c r="E53" i="61"/>
  <c r="I53" i="61"/>
  <c r="D53" i="61"/>
  <c r="H53" i="61"/>
  <c r="L53" i="61"/>
  <c r="H39" i="62"/>
  <c r="L39" i="62"/>
  <c r="F53" i="62"/>
  <c r="J53" i="62"/>
  <c r="M53" i="62"/>
  <c r="X24" i="64"/>
  <c r="X8" i="64" s="1"/>
  <c r="G39" i="64"/>
  <c r="K39" i="64"/>
  <c r="I39" i="64"/>
  <c r="Y44" i="64"/>
  <c r="E39" i="9"/>
  <c r="X53" i="9"/>
  <c r="W53" i="12"/>
  <c r="U53" i="12"/>
  <c r="U39" i="11"/>
  <c r="G53" i="11"/>
  <c r="K53" i="11"/>
  <c r="X53" i="11"/>
  <c r="Y26" i="7"/>
  <c r="E39" i="7"/>
  <c r="X53" i="7"/>
  <c r="Y65" i="7"/>
  <c r="X24" i="65"/>
  <c r="U39" i="65"/>
  <c r="W39" i="65"/>
  <c r="G53" i="65"/>
  <c r="K53" i="65"/>
  <c r="U53" i="65"/>
  <c r="U39" i="66"/>
  <c r="Y41" i="66"/>
  <c r="W39" i="66"/>
  <c r="E53" i="66"/>
  <c r="I53" i="66"/>
  <c r="Y58" i="66"/>
  <c r="D53" i="68"/>
  <c r="H53" i="68"/>
  <c r="L53" i="68"/>
  <c r="Y62" i="67"/>
  <c r="G39" i="69"/>
  <c r="K39" i="69"/>
  <c r="D53" i="69"/>
  <c r="H53" i="69"/>
  <c r="E39" i="65"/>
  <c r="E39" i="66"/>
  <c r="K39" i="66"/>
  <c r="D53" i="66"/>
  <c r="H53" i="66"/>
  <c r="X53" i="66"/>
  <c r="G39" i="68"/>
  <c r="K39" i="68"/>
  <c r="F39" i="68"/>
  <c r="J39" i="68"/>
  <c r="M39" i="68"/>
  <c r="Y51" i="68"/>
  <c r="W53" i="68"/>
  <c r="U53" i="68"/>
  <c r="W39" i="67"/>
  <c r="U53" i="67"/>
  <c r="X53" i="67"/>
  <c r="F39" i="69"/>
  <c r="J39" i="69"/>
  <c r="M39" i="69"/>
  <c r="E53" i="65"/>
  <c r="I53" i="65"/>
  <c r="D53" i="65"/>
  <c r="H53" i="65"/>
  <c r="L53" i="65"/>
  <c r="X53" i="65"/>
  <c r="F39" i="66"/>
  <c r="J39" i="66"/>
  <c r="L53" i="66"/>
  <c r="U39" i="68"/>
  <c r="G53" i="68"/>
  <c r="K53" i="68"/>
  <c r="G39" i="67"/>
  <c r="K39" i="67"/>
  <c r="F39" i="67"/>
  <c r="J39" i="67"/>
  <c r="M39" i="67"/>
  <c r="Y48" i="67"/>
  <c r="E53" i="67"/>
  <c r="I53" i="67"/>
  <c r="D53" i="67"/>
  <c r="H53" i="67"/>
  <c r="L53" i="67"/>
  <c r="Y67" i="67"/>
  <c r="Y26" i="69"/>
  <c r="D39" i="69"/>
  <c r="Y48" i="69"/>
  <c r="Y51" i="69"/>
  <c r="U53" i="69"/>
  <c r="E53" i="69"/>
  <c r="I53" i="69"/>
  <c r="Y65" i="69"/>
  <c r="G39" i="70"/>
  <c r="K39" i="70"/>
  <c r="X39" i="70"/>
  <c r="Y44" i="70"/>
  <c r="F53" i="70"/>
  <c r="J53" i="70"/>
  <c r="M53" i="70"/>
  <c r="Y56" i="70"/>
  <c r="U39" i="71"/>
  <c r="E53" i="71"/>
  <c r="I53" i="71"/>
  <c r="J53" i="71"/>
  <c r="M53" i="71"/>
  <c r="Y59" i="71"/>
  <c r="C39" i="72"/>
  <c r="G39" i="72"/>
  <c r="K39" i="72"/>
  <c r="Y40" i="73"/>
  <c r="U53" i="73"/>
  <c r="Y57" i="73"/>
  <c r="C39" i="74"/>
  <c r="G39" i="74"/>
  <c r="K39" i="74"/>
  <c r="Y54" i="75"/>
  <c r="L53" i="72"/>
  <c r="Y63" i="72"/>
  <c r="X53" i="69"/>
  <c r="J39" i="70"/>
  <c r="M39" i="70"/>
  <c r="D53" i="70"/>
  <c r="H53" i="70"/>
  <c r="L53" i="70"/>
  <c r="Y55" i="70"/>
  <c r="G53" i="70"/>
  <c r="K53" i="70"/>
  <c r="G53" i="71"/>
  <c r="K53" i="71"/>
  <c r="X53" i="71"/>
  <c r="Y44" i="72"/>
  <c r="U53" i="72"/>
  <c r="Y57" i="72"/>
  <c r="Y61" i="72"/>
  <c r="X53" i="73"/>
  <c r="Y51" i="74"/>
  <c r="U53" i="74"/>
  <c r="Y65" i="74"/>
  <c r="F53" i="75"/>
  <c r="M53" i="75"/>
  <c r="W53" i="75"/>
  <c r="L53" i="69"/>
  <c r="W39" i="70"/>
  <c r="Y26" i="71"/>
  <c r="G39" i="71"/>
  <c r="K39" i="71"/>
  <c r="D39" i="71"/>
  <c r="Y48" i="71"/>
  <c r="U39" i="72"/>
  <c r="Y41" i="72"/>
  <c r="W39" i="72"/>
  <c r="G53" i="72"/>
  <c r="K53" i="72"/>
  <c r="E53" i="72"/>
  <c r="I53" i="72"/>
  <c r="W39" i="73"/>
  <c r="E53" i="73"/>
  <c r="I53" i="73"/>
  <c r="D53" i="73"/>
  <c r="H53" i="73"/>
  <c r="L53" i="73"/>
  <c r="U39" i="74"/>
  <c r="W39" i="74"/>
  <c r="Y49" i="74"/>
  <c r="G53" i="74"/>
  <c r="E53" i="74"/>
  <c r="I53" i="74"/>
  <c r="Y26" i="75"/>
  <c r="Y24" i="75" s="1"/>
  <c r="H39" i="75"/>
  <c r="W39" i="76"/>
  <c r="E53" i="76"/>
  <c r="I53" i="76"/>
  <c r="E39" i="76"/>
  <c r="Y42" i="76"/>
  <c r="K39" i="76"/>
  <c r="Y50" i="76"/>
  <c r="X53" i="76"/>
  <c r="E39" i="77"/>
  <c r="Y46" i="77"/>
  <c r="D53" i="78"/>
  <c r="H53" i="78"/>
  <c r="L53" i="78"/>
  <c r="Y56" i="78"/>
  <c r="Y63" i="78"/>
  <c r="Y63" i="63"/>
  <c r="X39" i="76"/>
  <c r="Y59" i="76"/>
  <c r="Y63" i="76"/>
  <c r="E53" i="77"/>
  <c r="Y56" i="77"/>
  <c r="G39" i="78"/>
  <c r="K39" i="78"/>
  <c r="F39" i="78"/>
  <c r="J39" i="78"/>
  <c r="M39" i="78"/>
  <c r="W53" i="78"/>
  <c r="Y57" i="78"/>
  <c r="E39" i="63"/>
  <c r="I39" i="63"/>
  <c r="E53" i="63"/>
  <c r="G39" i="76"/>
  <c r="F39" i="76"/>
  <c r="J39" i="76"/>
  <c r="M39" i="76"/>
  <c r="Y44" i="76"/>
  <c r="W53" i="76"/>
  <c r="U53" i="76"/>
  <c r="Y26" i="77"/>
  <c r="Y24" i="77" s="1"/>
  <c r="G39" i="77"/>
  <c r="K39" i="77"/>
  <c r="W39" i="77"/>
  <c r="Y47" i="77"/>
  <c r="Y48" i="77"/>
  <c r="W53" i="77"/>
  <c r="I53" i="77"/>
  <c r="U53" i="77"/>
  <c r="Y61" i="77"/>
  <c r="Y65" i="77"/>
  <c r="U39" i="78"/>
  <c r="G53" i="78"/>
  <c r="K53" i="78"/>
  <c r="W53" i="63"/>
  <c r="Y65" i="63"/>
  <c r="Y10" i="63"/>
  <c r="Y9" i="63" s="1"/>
  <c r="X24" i="63"/>
  <c r="C53" i="63"/>
  <c r="C39" i="63"/>
  <c r="Y75" i="78"/>
  <c r="Y74" i="78" s="1"/>
  <c r="Y68" i="78"/>
  <c r="Y11" i="78"/>
  <c r="Y10" i="78" s="1"/>
  <c r="Y9" i="78" s="1"/>
  <c r="I39" i="78"/>
  <c r="C53" i="78"/>
  <c r="C39" i="78"/>
  <c r="Y17" i="77"/>
  <c r="Y68" i="77"/>
  <c r="Y11" i="77"/>
  <c r="Y10" i="77" s="1"/>
  <c r="I39" i="77"/>
  <c r="C53" i="77"/>
  <c r="Y30" i="77"/>
  <c r="Y29" i="77" s="1"/>
  <c r="C39" i="77"/>
  <c r="Y75" i="76"/>
  <c r="Y74" i="76" s="1"/>
  <c r="Y68" i="76"/>
  <c r="Y11" i="76"/>
  <c r="Y10" i="76" s="1"/>
  <c r="I39" i="76"/>
  <c r="C53" i="76"/>
  <c r="C39" i="76"/>
  <c r="U53" i="75"/>
  <c r="X9" i="75"/>
  <c r="Y57" i="75"/>
  <c r="Y69" i="75"/>
  <c r="Y68" i="75" s="1"/>
  <c r="M39" i="75"/>
  <c r="W39" i="75"/>
  <c r="Y30" i="75"/>
  <c r="Y29" i="75" s="1"/>
  <c r="Y76" i="75"/>
  <c r="Y75" i="75" s="1"/>
  <c r="Y74" i="75" s="1"/>
  <c r="I8" i="75"/>
  <c r="D9" i="75"/>
  <c r="D8" i="75" s="1"/>
  <c r="H9" i="75"/>
  <c r="H8" i="75" s="1"/>
  <c r="L9" i="75"/>
  <c r="L8" i="75" s="1"/>
  <c r="Y17" i="75"/>
  <c r="F39" i="75"/>
  <c r="J39" i="75"/>
  <c r="Y11" i="75"/>
  <c r="Y10" i="75" s="1"/>
  <c r="G39" i="75"/>
  <c r="K39" i="75"/>
  <c r="D53" i="75"/>
  <c r="H53" i="75"/>
  <c r="L53" i="75"/>
  <c r="X53" i="75"/>
  <c r="Y56" i="75"/>
  <c r="Y60" i="75"/>
  <c r="C39" i="75"/>
  <c r="Y11" i="74"/>
  <c r="Y10" i="74" s="1"/>
  <c r="D8" i="74"/>
  <c r="L8" i="74"/>
  <c r="W9" i="74"/>
  <c r="W8" i="74" s="1"/>
  <c r="Y17" i="74"/>
  <c r="I39" i="74"/>
  <c r="C53" i="74"/>
  <c r="Y30" i="74"/>
  <c r="Y29" i="74" s="1"/>
  <c r="Y69" i="74"/>
  <c r="Y68" i="74" s="1"/>
  <c r="Y76" i="74"/>
  <c r="Y75" i="74" s="1"/>
  <c r="Y74" i="74" s="1"/>
  <c r="Y55" i="73"/>
  <c r="Y11" i="73"/>
  <c r="Y10" i="73" s="1"/>
  <c r="Y9" i="73" s="1"/>
  <c r="I39" i="73"/>
  <c r="C53" i="73"/>
  <c r="C39" i="73"/>
  <c r="Y75" i="72"/>
  <c r="Y74" i="72" s="1"/>
  <c r="Y11" i="72"/>
  <c r="Y10" i="72" s="1"/>
  <c r="Y68" i="72"/>
  <c r="I39" i="72"/>
  <c r="C53" i="72"/>
  <c r="Y30" i="72"/>
  <c r="Y29" i="72" s="1"/>
  <c r="C53" i="71"/>
  <c r="D53" i="71"/>
  <c r="H53" i="71"/>
  <c r="L53" i="71"/>
  <c r="U53" i="71"/>
  <c r="Y65" i="71"/>
  <c r="Y11" i="71"/>
  <c r="Y10" i="71" s="1"/>
  <c r="W9" i="71"/>
  <c r="W8" i="71" s="1"/>
  <c r="E39" i="71"/>
  <c r="Y41" i="71"/>
  <c r="I39" i="71"/>
  <c r="C9" i="71"/>
  <c r="C8" i="71" s="1"/>
  <c r="G9" i="71"/>
  <c r="G8" i="71" s="1"/>
  <c r="K9" i="71"/>
  <c r="K8" i="71" s="1"/>
  <c r="Y17" i="71"/>
  <c r="F39" i="71"/>
  <c r="J39" i="71"/>
  <c r="M39" i="71"/>
  <c r="W39" i="71"/>
  <c r="Y30" i="71"/>
  <c r="Y29" i="71" s="1"/>
  <c r="Y69" i="71"/>
  <c r="Y68" i="71" s="1"/>
  <c r="Y76" i="71"/>
  <c r="Y75" i="71" s="1"/>
  <c r="Y74" i="71" s="1"/>
  <c r="C39" i="71"/>
  <c r="Y10" i="70"/>
  <c r="D39" i="70"/>
  <c r="H39" i="70"/>
  <c r="L39" i="70"/>
  <c r="C39" i="70"/>
  <c r="E9" i="70"/>
  <c r="E8" i="70" s="1"/>
  <c r="I9" i="70"/>
  <c r="I8" i="70" s="1"/>
  <c r="U9" i="70"/>
  <c r="U8" i="70" s="1"/>
  <c r="J8" i="70"/>
  <c r="M8" i="70"/>
  <c r="E39" i="70"/>
  <c r="I39" i="70"/>
  <c r="U39" i="70"/>
  <c r="Y18" i="70"/>
  <c r="Y17" i="70" s="1"/>
  <c r="C53" i="70"/>
  <c r="Y69" i="70"/>
  <c r="Y68" i="70" s="1"/>
  <c r="Y76" i="70"/>
  <c r="Y75" i="70" s="1"/>
  <c r="Y74" i="70" s="1"/>
  <c r="Y75" i="69"/>
  <c r="Y74" i="69" s="1"/>
  <c r="Y11" i="69"/>
  <c r="Y10" i="69" s="1"/>
  <c r="I39" i="69"/>
  <c r="C53" i="69"/>
  <c r="Y30" i="69"/>
  <c r="Y29" i="69" s="1"/>
  <c r="Y11" i="67"/>
  <c r="Y10" i="67" s="1"/>
  <c r="I39" i="67"/>
  <c r="C53" i="67"/>
  <c r="C39" i="67"/>
  <c r="Y55" i="68"/>
  <c r="Y11" i="68"/>
  <c r="Y10" i="68" s="1"/>
  <c r="Y9" i="68" s="1"/>
  <c r="I39" i="68"/>
  <c r="C53" i="68"/>
  <c r="C39" i="68"/>
  <c r="Y17" i="66"/>
  <c r="Y75" i="66"/>
  <c r="Y74" i="66" s="1"/>
  <c r="Y68" i="66"/>
  <c r="Y11" i="66"/>
  <c r="Y10" i="66" s="1"/>
  <c r="I39" i="66"/>
  <c r="C53" i="66"/>
  <c r="Y30" i="66"/>
  <c r="Y29" i="66" s="1"/>
  <c r="C39" i="66"/>
  <c r="Y11" i="65"/>
  <c r="Y10" i="65" s="1"/>
  <c r="I39" i="65"/>
  <c r="C53" i="65"/>
  <c r="C39" i="65"/>
  <c r="Y55" i="7"/>
  <c r="Y11" i="7"/>
  <c r="Y10" i="7" s="1"/>
  <c r="Y9" i="7" s="1"/>
  <c r="I39" i="7"/>
  <c r="C53" i="7"/>
  <c r="Y69" i="7"/>
  <c r="Y68" i="7" s="1"/>
  <c r="Y76" i="7"/>
  <c r="Y75" i="7" s="1"/>
  <c r="Y74" i="7" s="1"/>
  <c r="C39" i="7"/>
  <c r="H8" i="11"/>
  <c r="Y11" i="11"/>
  <c r="Y10" i="11" s="1"/>
  <c r="Y9" i="11" s="1"/>
  <c r="I39" i="11"/>
  <c r="G39" i="11"/>
  <c r="K39" i="11"/>
  <c r="C53" i="11"/>
  <c r="Y69" i="11"/>
  <c r="Y68" i="11" s="1"/>
  <c r="Y76" i="11"/>
  <c r="Y75" i="11" s="1"/>
  <c r="Y74" i="11" s="1"/>
  <c r="C39" i="11"/>
  <c r="Y29" i="12"/>
  <c r="C53" i="12"/>
  <c r="Y18" i="12"/>
  <c r="Y17" i="12" s="1"/>
  <c r="Y60" i="12"/>
  <c r="X24" i="12"/>
  <c r="X8" i="12" s="1"/>
  <c r="F39" i="12"/>
  <c r="J39" i="12"/>
  <c r="M39" i="12"/>
  <c r="Y44" i="12"/>
  <c r="Y75" i="12"/>
  <c r="Y74" i="12" s="1"/>
  <c r="Y68" i="12"/>
  <c r="Y11" i="9"/>
  <c r="Y10" i="9" s="1"/>
  <c r="Y9" i="9" s="1"/>
  <c r="I39" i="9"/>
  <c r="C53" i="9"/>
  <c r="Y55" i="9"/>
  <c r="C39" i="9"/>
  <c r="C53" i="64"/>
  <c r="Y69" i="64"/>
  <c r="Y68" i="64" s="1"/>
  <c r="Y76" i="64"/>
  <c r="Y75" i="64" s="1"/>
  <c r="Y74" i="64" s="1"/>
  <c r="C39" i="64"/>
  <c r="Y10" i="62"/>
  <c r="D39" i="62"/>
  <c r="Y30" i="62"/>
  <c r="Y29" i="62" s="1"/>
  <c r="Y69" i="62"/>
  <c r="Y68" i="62" s="1"/>
  <c r="Y76" i="62"/>
  <c r="Y75" i="62" s="1"/>
  <c r="Y74" i="62" s="1"/>
  <c r="C39" i="62"/>
  <c r="Y11" i="61"/>
  <c r="Y10" i="61" s="1"/>
  <c r="I39" i="61"/>
  <c r="C53" i="61"/>
  <c r="C39" i="61"/>
  <c r="D8" i="60"/>
  <c r="Y11" i="60"/>
  <c r="Y10" i="60" s="1"/>
  <c r="Y17" i="60"/>
  <c r="I39" i="60"/>
  <c r="C53" i="60"/>
  <c r="Y30" i="60"/>
  <c r="Y29" i="60" s="1"/>
  <c r="Y69" i="60"/>
  <c r="Y68" i="60" s="1"/>
  <c r="Y76" i="60"/>
  <c r="Y75" i="60" s="1"/>
  <c r="Y74" i="60" s="1"/>
  <c r="C39" i="60"/>
  <c r="Y68" i="59"/>
  <c r="Y11" i="59"/>
  <c r="Y10" i="59" s="1"/>
  <c r="I39" i="59"/>
  <c r="C53" i="59"/>
  <c r="C39" i="59"/>
  <c r="Y75" i="58"/>
  <c r="Y74" i="58" s="1"/>
  <c r="Y68" i="58"/>
  <c r="Y11" i="58"/>
  <c r="Y10" i="58" s="1"/>
  <c r="I39" i="58"/>
  <c r="C53" i="58"/>
  <c r="Y10" i="57"/>
  <c r="M53" i="57"/>
  <c r="D39" i="57"/>
  <c r="I39" i="57"/>
  <c r="C53" i="57"/>
  <c r="C39" i="57"/>
  <c r="Y11" i="56"/>
  <c r="Y10" i="56" s="1"/>
  <c r="I39" i="56"/>
  <c r="C53" i="56"/>
  <c r="Y55" i="56"/>
  <c r="C39" i="56"/>
  <c r="Y17" i="55"/>
  <c r="Y11" i="55"/>
  <c r="Y10" i="55" s="1"/>
  <c r="I39" i="55"/>
  <c r="C53" i="55"/>
  <c r="Y30" i="55"/>
  <c r="Y29" i="55" s="1"/>
  <c r="Y69" i="55"/>
  <c r="Y68" i="55" s="1"/>
  <c r="Y76" i="55"/>
  <c r="Y75" i="55" s="1"/>
  <c r="Y74" i="55" s="1"/>
  <c r="Y75" i="54"/>
  <c r="Y74" i="54" s="1"/>
  <c r="Y68" i="54"/>
  <c r="Y11" i="54"/>
  <c r="Y10" i="54" s="1"/>
  <c r="I39" i="54"/>
  <c r="C53" i="54"/>
  <c r="C39" i="54"/>
  <c r="Y11" i="53"/>
  <c r="Y10" i="53" s="1"/>
  <c r="Y9" i="53" s="1"/>
  <c r="Y30" i="53"/>
  <c r="Y29" i="53" s="1"/>
  <c r="Y69" i="53"/>
  <c r="Y68" i="53" s="1"/>
  <c r="Y76" i="53"/>
  <c r="Y75" i="53" s="1"/>
  <c r="Y74" i="53" s="1"/>
  <c r="C39" i="53"/>
  <c r="Y75" i="52"/>
  <c r="Y74" i="52" s="1"/>
  <c r="Y68" i="52"/>
  <c r="Y11" i="52"/>
  <c r="Y10" i="52" s="1"/>
  <c r="I39" i="52"/>
  <c r="C53" i="52"/>
  <c r="Y30" i="52"/>
  <c r="Y29" i="52" s="1"/>
  <c r="C39" i="52"/>
  <c r="Y11" i="51"/>
  <c r="Y10" i="51" s="1"/>
  <c r="I39" i="51"/>
  <c r="C53" i="51"/>
  <c r="C39" i="51"/>
  <c r="Y11" i="50"/>
  <c r="Y10" i="50" s="1"/>
  <c r="I39" i="50"/>
  <c r="C53" i="50"/>
  <c r="C39" i="50"/>
  <c r="Y75" i="49"/>
  <c r="Y74" i="49" s="1"/>
  <c r="D39" i="49"/>
  <c r="Y30" i="49"/>
  <c r="Y29" i="49" s="1"/>
  <c r="Y29" i="48"/>
  <c r="Y68" i="48"/>
  <c r="Y11" i="48"/>
  <c r="Y10" i="48" s="1"/>
  <c r="I39" i="48"/>
  <c r="C53" i="48"/>
  <c r="Y10" i="47"/>
  <c r="J8" i="47"/>
  <c r="M8" i="47"/>
  <c r="Y29" i="47"/>
  <c r="Y47" i="47"/>
  <c r="C39" i="47"/>
  <c r="D39" i="47"/>
  <c r="H39" i="47"/>
  <c r="L39" i="47"/>
  <c r="U39" i="47"/>
  <c r="Y43" i="47"/>
  <c r="Y46" i="47"/>
  <c r="Y68" i="47"/>
  <c r="Y18" i="47"/>
  <c r="Y17" i="47" s="1"/>
  <c r="C53" i="47"/>
  <c r="Y17" i="46"/>
  <c r="E39" i="46"/>
  <c r="I39" i="46"/>
  <c r="C39" i="46"/>
  <c r="W39" i="46"/>
  <c r="I8" i="46"/>
  <c r="D39" i="46"/>
  <c r="F39" i="46"/>
  <c r="J39" i="46"/>
  <c r="M39" i="46"/>
  <c r="G39" i="46"/>
  <c r="K39" i="46"/>
  <c r="Y44" i="46"/>
  <c r="W53" i="46"/>
  <c r="E53" i="46"/>
  <c r="I53" i="46"/>
  <c r="Y61" i="46"/>
  <c r="C53" i="46"/>
  <c r="Y30" i="46"/>
  <c r="Y29" i="46" s="1"/>
  <c r="Y41" i="46"/>
  <c r="Y69" i="46"/>
  <c r="Y68" i="46" s="1"/>
  <c r="Y76" i="46"/>
  <c r="Y75" i="46" s="1"/>
  <c r="Y74" i="46" s="1"/>
  <c r="Y68" i="45"/>
  <c r="Y75" i="45"/>
  <c r="Y74" i="45" s="1"/>
  <c r="Y18" i="45"/>
  <c r="Y17" i="45" s="1"/>
  <c r="Y11" i="44"/>
  <c r="Y10" i="44" s="1"/>
  <c r="Y9" i="44" s="1"/>
  <c r="I39" i="44"/>
  <c r="C53" i="44"/>
  <c r="C39" i="44"/>
  <c r="Y17" i="43"/>
  <c r="Y11" i="43"/>
  <c r="Y10" i="43" s="1"/>
  <c r="I39" i="43"/>
  <c r="C53" i="43"/>
  <c r="Y30" i="43"/>
  <c r="Y29" i="43" s="1"/>
  <c r="Y69" i="43"/>
  <c r="Y68" i="43" s="1"/>
  <c r="Y76" i="43"/>
  <c r="Y75" i="43" s="1"/>
  <c r="Y74" i="43" s="1"/>
  <c r="Y68" i="42"/>
  <c r="Y11" i="42"/>
  <c r="Y10" i="42" s="1"/>
  <c r="Y9" i="42" s="1"/>
  <c r="I39" i="42"/>
  <c r="C53" i="42"/>
  <c r="C39" i="42"/>
  <c r="Y11" i="41"/>
  <c r="Y10" i="41" s="1"/>
  <c r="Y9" i="41" s="1"/>
  <c r="I39" i="41"/>
  <c r="C53" i="41"/>
  <c r="Y30" i="41"/>
  <c r="Y29" i="41" s="1"/>
  <c r="Y69" i="41"/>
  <c r="Y68" i="41" s="1"/>
  <c r="Y76" i="41"/>
  <c r="Y75" i="41" s="1"/>
  <c r="Y74" i="41" s="1"/>
  <c r="C39" i="41"/>
  <c r="Y75" i="40"/>
  <c r="Y74" i="40" s="1"/>
  <c r="Y68" i="40"/>
  <c r="Y11" i="40"/>
  <c r="Y10" i="40" s="1"/>
  <c r="Y9" i="40" s="1"/>
  <c r="I39" i="40"/>
  <c r="C53" i="40"/>
  <c r="Y30" i="40"/>
  <c r="Y29" i="40" s="1"/>
  <c r="C39" i="40"/>
  <c r="Y11" i="39"/>
  <c r="Y10" i="39" s="1"/>
  <c r="I39" i="39"/>
  <c r="C53" i="39"/>
  <c r="C39" i="39"/>
  <c r="Y10" i="38"/>
  <c r="Y24" i="38"/>
  <c r="X24" i="38"/>
  <c r="X8" i="38" s="1"/>
  <c r="D39" i="38"/>
  <c r="H39" i="38"/>
  <c r="L39" i="38"/>
  <c r="X39" i="38"/>
  <c r="Y18" i="38"/>
  <c r="Y17" i="38" s="1"/>
  <c r="G8" i="38"/>
  <c r="Y29" i="38"/>
  <c r="E39" i="38"/>
  <c r="I39" i="38"/>
  <c r="U39" i="38"/>
  <c r="Y75" i="38"/>
  <c r="Y74" i="38" s="1"/>
  <c r="Y50" i="38"/>
  <c r="C53" i="38"/>
  <c r="Y75" i="37"/>
  <c r="Y74" i="37" s="1"/>
  <c r="Y68" i="37"/>
  <c r="Y11" i="37"/>
  <c r="Y10" i="37" s="1"/>
  <c r="Y9" i="37" s="1"/>
  <c r="I39" i="37"/>
  <c r="C53" i="37"/>
  <c r="C39" i="37"/>
  <c r="Y10" i="36"/>
  <c r="G39" i="36"/>
  <c r="K39" i="36"/>
  <c r="W9" i="36"/>
  <c r="W8" i="36" s="1"/>
  <c r="Y30" i="36"/>
  <c r="Y29" i="36" s="1"/>
  <c r="I39" i="36"/>
  <c r="C53" i="36"/>
  <c r="Y17" i="36"/>
  <c r="D53" i="36"/>
  <c r="H53" i="36"/>
  <c r="L53" i="36"/>
  <c r="U53" i="36"/>
  <c r="Y65" i="36"/>
  <c r="C39" i="36"/>
  <c r="Y18" i="35"/>
  <c r="Y17" i="35" s="1"/>
  <c r="X24" i="35"/>
  <c r="X8" i="35" s="1"/>
  <c r="D39" i="35"/>
  <c r="Y11" i="35"/>
  <c r="Y10" i="35" s="1"/>
  <c r="C53" i="35"/>
  <c r="Y75" i="34"/>
  <c r="Y74" i="34" s="1"/>
  <c r="Y68" i="34"/>
  <c r="Y11" i="34"/>
  <c r="Y10" i="34" s="1"/>
  <c r="I39" i="34"/>
  <c r="Y42" i="34"/>
  <c r="C53" i="34"/>
  <c r="Y30" i="34"/>
  <c r="Y29" i="34" s="1"/>
  <c r="Y17" i="33"/>
  <c r="Y75" i="33"/>
  <c r="Y74" i="33" s="1"/>
  <c r="Y68" i="33"/>
  <c r="Y11" i="33"/>
  <c r="Y10" i="33" s="1"/>
  <c r="I39" i="33"/>
  <c r="C53" i="33"/>
  <c r="Y30" i="33"/>
  <c r="Y29" i="33" s="1"/>
  <c r="C39" i="33"/>
  <c r="Y11" i="32"/>
  <c r="Y10" i="32" s="1"/>
  <c r="Y9" i="32" s="1"/>
  <c r="I39" i="32"/>
  <c r="C53" i="32"/>
  <c r="C39" i="32"/>
  <c r="Y88" i="31"/>
  <c r="X87" i="31"/>
  <c r="W87" i="31"/>
  <c r="U87" i="31"/>
  <c r="M87" i="31"/>
  <c r="L87" i="31"/>
  <c r="K87" i="31"/>
  <c r="J87" i="31"/>
  <c r="I87" i="31"/>
  <c r="H87" i="31"/>
  <c r="G87" i="31"/>
  <c r="F87" i="31"/>
  <c r="E87" i="31"/>
  <c r="D87" i="31"/>
  <c r="C87" i="31"/>
  <c r="Y86" i="31"/>
  <c r="Y85" i="31"/>
  <c r="Y84" i="31"/>
  <c r="Y83" i="31"/>
  <c r="Y82" i="31"/>
  <c r="Y81" i="31"/>
  <c r="Y80" i="31"/>
  <c r="Y79" i="31"/>
  <c r="Y78" i="31"/>
  <c r="Y77" i="31"/>
  <c r="Y76" i="31"/>
  <c r="X75" i="31"/>
  <c r="X74" i="31" s="1"/>
  <c r="W75" i="31"/>
  <c r="W74" i="31" s="1"/>
  <c r="U75" i="31"/>
  <c r="U74" i="31" s="1"/>
  <c r="M75" i="31"/>
  <c r="M74" i="31" s="1"/>
  <c r="L75" i="31"/>
  <c r="L74" i="31" s="1"/>
  <c r="K75" i="31"/>
  <c r="K74" i="31" s="1"/>
  <c r="J75" i="31"/>
  <c r="J74" i="31" s="1"/>
  <c r="I75" i="31"/>
  <c r="I74" i="31" s="1"/>
  <c r="H75" i="31"/>
  <c r="H74" i="31" s="1"/>
  <c r="G75" i="31"/>
  <c r="G74" i="31" s="1"/>
  <c r="F75" i="31"/>
  <c r="F74" i="31" s="1"/>
  <c r="E75" i="31"/>
  <c r="E74" i="31" s="1"/>
  <c r="D75" i="31"/>
  <c r="D74" i="31" s="1"/>
  <c r="C75" i="31"/>
  <c r="C74" i="31" s="1"/>
  <c r="Y73" i="31"/>
  <c r="Y72" i="31"/>
  <c r="Y71" i="31"/>
  <c r="Y70" i="31"/>
  <c r="Y69" i="31"/>
  <c r="X68" i="31"/>
  <c r="W68" i="31"/>
  <c r="U68" i="31"/>
  <c r="M68" i="31"/>
  <c r="L68" i="31"/>
  <c r="K68" i="31"/>
  <c r="J68" i="31"/>
  <c r="I68" i="31"/>
  <c r="H68" i="31"/>
  <c r="G68" i="31"/>
  <c r="F68" i="31"/>
  <c r="E68" i="31"/>
  <c r="D68" i="31"/>
  <c r="C68" i="31"/>
  <c r="Y38" i="31"/>
  <c r="Y37" i="31"/>
  <c r="Y36" i="31"/>
  <c r="Y35" i="31"/>
  <c r="Y34" i="31"/>
  <c r="Y33" i="31"/>
  <c r="Y32" i="31"/>
  <c r="Y31" i="31"/>
  <c r="X29" i="31"/>
  <c r="W29" i="31"/>
  <c r="U29" i="31"/>
  <c r="M29" i="31"/>
  <c r="L29" i="31"/>
  <c r="K29" i="31"/>
  <c r="J29" i="31"/>
  <c r="I29" i="31"/>
  <c r="H29" i="31"/>
  <c r="G29" i="31"/>
  <c r="F29" i="31"/>
  <c r="E29" i="31"/>
  <c r="D29" i="31"/>
  <c r="C29" i="31"/>
  <c r="X26" i="31"/>
  <c r="Y26" i="31" s="1"/>
  <c r="Y25" i="31"/>
  <c r="W24" i="31"/>
  <c r="U24" i="31"/>
  <c r="M24" i="31"/>
  <c r="L24" i="31"/>
  <c r="K24" i="31"/>
  <c r="J24" i="31"/>
  <c r="I24" i="31"/>
  <c r="H24" i="31"/>
  <c r="G24" i="31"/>
  <c r="F24" i="31"/>
  <c r="E24" i="31"/>
  <c r="D24" i="31"/>
  <c r="C24" i="31"/>
  <c r="Y23" i="31"/>
  <c r="Y22" i="31"/>
  <c r="Y21" i="31"/>
  <c r="Y20" i="31"/>
  <c r="Y19" i="31"/>
  <c r="X17" i="31"/>
  <c r="W17" i="31"/>
  <c r="U17" i="31"/>
  <c r="M17" i="31"/>
  <c r="L17" i="31"/>
  <c r="K17" i="31"/>
  <c r="J17" i="31"/>
  <c r="I17" i="31"/>
  <c r="H17" i="31"/>
  <c r="G17" i="31"/>
  <c r="F17" i="31"/>
  <c r="E17" i="31"/>
  <c r="D17" i="31"/>
  <c r="C17" i="31"/>
  <c r="Y16" i="31"/>
  <c r="Y15" i="31"/>
  <c r="Y14" i="31"/>
  <c r="Y13" i="31"/>
  <c r="Y12" i="31"/>
  <c r="Y11" i="31"/>
  <c r="X10" i="31"/>
  <c r="W10" i="31"/>
  <c r="U10" i="31"/>
  <c r="M10" i="31"/>
  <c r="L10" i="31"/>
  <c r="K10" i="31"/>
  <c r="J10" i="31"/>
  <c r="I10" i="31"/>
  <c r="H10" i="31"/>
  <c r="G10" i="31"/>
  <c r="F10" i="31"/>
  <c r="E10" i="31"/>
  <c r="D10" i="31"/>
  <c r="C10" i="31"/>
  <c r="Y7" i="31"/>
  <c r="Y88" i="30"/>
  <c r="X87" i="30"/>
  <c r="W87" i="30"/>
  <c r="U87" i="30"/>
  <c r="M87" i="30"/>
  <c r="L87" i="30"/>
  <c r="K87" i="30"/>
  <c r="J87" i="30"/>
  <c r="I87" i="30"/>
  <c r="H87" i="30"/>
  <c r="G87" i="30"/>
  <c r="F87" i="30"/>
  <c r="E87" i="30"/>
  <c r="D87" i="30"/>
  <c r="C87" i="30"/>
  <c r="Y86" i="30"/>
  <c r="Y85" i="30"/>
  <c r="Y84" i="30"/>
  <c r="Y83" i="30"/>
  <c r="Y82" i="30"/>
  <c r="Y81" i="30"/>
  <c r="Y80" i="30"/>
  <c r="Y79" i="30"/>
  <c r="Y78" i="30"/>
  <c r="Y77" i="30"/>
  <c r="X75" i="30"/>
  <c r="X74" i="30" s="1"/>
  <c r="W75" i="30"/>
  <c r="W74" i="30" s="1"/>
  <c r="U75" i="30"/>
  <c r="U74" i="30" s="1"/>
  <c r="M75" i="30"/>
  <c r="M74" i="30" s="1"/>
  <c r="L75" i="30"/>
  <c r="L74" i="30" s="1"/>
  <c r="K75" i="30"/>
  <c r="K74" i="30" s="1"/>
  <c r="J75" i="30"/>
  <c r="J74" i="30" s="1"/>
  <c r="I75" i="30"/>
  <c r="I74" i="30" s="1"/>
  <c r="H75" i="30"/>
  <c r="H74" i="30" s="1"/>
  <c r="G75" i="30"/>
  <c r="G74" i="30" s="1"/>
  <c r="F75" i="30"/>
  <c r="F74" i="30" s="1"/>
  <c r="E75" i="30"/>
  <c r="E74" i="30" s="1"/>
  <c r="D75" i="30"/>
  <c r="D74" i="30" s="1"/>
  <c r="C75" i="30"/>
  <c r="C74" i="30" s="1"/>
  <c r="Y73" i="30"/>
  <c r="Y72" i="30"/>
  <c r="Y71" i="30"/>
  <c r="Y70" i="30"/>
  <c r="Y69" i="30"/>
  <c r="X68" i="30"/>
  <c r="W68" i="30"/>
  <c r="U68" i="30"/>
  <c r="M68" i="30"/>
  <c r="L68" i="30"/>
  <c r="K68" i="30"/>
  <c r="J68" i="30"/>
  <c r="I68" i="30"/>
  <c r="H68" i="30"/>
  <c r="G68" i="30"/>
  <c r="F68" i="30"/>
  <c r="E68" i="30"/>
  <c r="D68" i="30"/>
  <c r="C68" i="30"/>
  <c r="Y38" i="30"/>
  <c r="Y37" i="30"/>
  <c r="Y36" i="30"/>
  <c r="Y35" i="30"/>
  <c r="Y34" i="30"/>
  <c r="Y33" i="30"/>
  <c r="Y32" i="30"/>
  <c r="Y31" i="30"/>
  <c r="Y30" i="30"/>
  <c r="X29" i="30"/>
  <c r="W29" i="30"/>
  <c r="U29" i="30"/>
  <c r="M29" i="30"/>
  <c r="L29" i="30"/>
  <c r="K29" i="30"/>
  <c r="J29" i="30"/>
  <c r="I29" i="30"/>
  <c r="H29" i="30"/>
  <c r="G29" i="30"/>
  <c r="F29" i="30"/>
  <c r="E29" i="30"/>
  <c r="D29" i="30"/>
  <c r="C29" i="30"/>
  <c r="X26" i="30"/>
  <c r="Y25" i="30"/>
  <c r="W24" i="30"/>
  <c r="U24" i="30"/>
  <c r="M24" i="30"/>
  <c r="L24" i="30"/>
  <c r="K24" i="30"/>
  <c r="J24" i="30"/>
  <c r="I24" i="30"/>
  <c r="H24" i="30"/>
  <c r="G24" i="30"/>
  <c r="F24" i="30"/>
  <c r="E24" i="30"/>
  <c r="D24" i="30"/>
  <c r="C24" i="30"/>
  <c r="Y23" i="30"/>
  <c r="Y22" i="30"/>
  <c r="Y21" i="30"/>
  <c r="Y20" i="30"/>
  <c r="Y19" i="30"/>
  <c r="X17" i="30"/>
  <c r="W17" i="30"/>
  <c r="U17" i="30"/>
  <c r="M17" i="30"/>
  <c r="L17" i="30"/>
  <c r="K17" i="30"/>
  <c r="J17" i="30"/>
  <c r="I17" i="30"/>
  <c r="H17" i="30"/>
  <c r="G17" i="30"/>
  <c r="F17" i="30"/>
  <c r="E17" i="30"/>
  <c r="D17" i="30"/>
  <c r="C17" i="30"/>
  <c r="Y16" i="30"/>
  <c r="Y15" i="30"/>
  <c r="Y14" i="30"/>
  <c r="Y13" i="30"/>
  <c r="Y12" i="30"/>
  <c r="X10" i="30"/>
  <c r="W10" i="30"/>
  <c r="U10" i="30"/>
  <c r="M10" i="30"/>
  <c r="L10" i="30"/>
  <c r="K10" i="30"/>
  <c r="J10" i="30"/>
  <c r="I10" i="30"/>
  <c r="H10" i="30"/>
  <c r="G10" i="30"/>
  <c r="F10" i="30"/>
  <c r="E10" i="30"/>
  <c r="D10" i="30"/>
  <c r="C10" i="30"/>
  <c r="Y7" i="30"/>
  <c r="Y88" i="29"/>
  <c r="X87" i="29"/>
  <c r="W87" i="29"/>
  <c r="U87" i="29"/>
  <c r="M87" i="29"/>
  <c r="L87" i="29"/>
  <c r="K87" i="29"/>
  <c r="J87" i="29"/>
  <c r="I87" i="29"/>
  <c r="H87" i="29"/>
  <c r="G87" i="29"/>
  <c r="F87" i="29"/>
  <c r="E87" i="29"/>
  <c r="D87" i="29"/>
  <c r="C87" i="29"/>
  <c r="Y86" i="29"/>
  <c r="Y85" i="29"/>
  <c r="Y84" i="29"/>
  <c r="Y83" i="29"/>
  <c r="Y82" i="29"/>
  <c r="Y81" i="29"/>
  <c r="Y80" i="29"/>
  <c r="Y79" i="29"/>
  <c r="Y78" i="29"/>
  <c r="Y77" i="29"/>
  <c r="Y76" i="29"/>
  <c r="X75" i="29"/>
  <c r="X74" i="29" s="1"/>
  <c r="W75" i="29"/>
  <c r="W74" i="29" s="1"/>
  <c r="U75" i="29"/>
  <c r="U74" i="29" s="1"/>
  <c r="M75" i="29"/>
  <c r="M74" i="29" s="1"/>
  <c r="L75" i="29"/>
  <c r="L74" i="29" s="1"/>
  <c r="K75" i="29"/>
  <c r="K74" i="29" s="1"/>
  <c r="J75" i="29"/>
  <c r="J74" i="29" s="1"/>
  <c r="I75" i="29"/>
  <c r="I74" i="29" s="1"/>
  <c r="H75" i="29"/>
  <c r="H74" i="29" s="1"/>
  <c r="G75" i="29"/>
  <c r="G74" i="29" s="1"/>
  <c r="F75" i="29"/>
  <c r="F74" i="29" s="1"/>
  <c r="E75" i="29"/>
  <c r="E74" i="29" s="1"/>
  <c r="D75" i="29"/>
  <c r="D74" i="29" s="1"/>
  <c r="C75" i="29"/>
  <c r="C74" i="29" s="1"/>
  <c r="Y73" i="29"/>
  <c r="Y72" i="29"/>
  <c r="Y71" i="29"/>
  <c r="Y70" i="29"/>
  <c r="Y69" i="29"/>
  <c r="X68" i="29"/>
  <c r="W68" i="29"/>
  <c r="U68" i="29"/>
  <c r="M68" i="29"/>
  <c r="L68" i="29"/>
  <c r="K68" i="29"/>
  <c r="J68" i="29"/>
  <c r="I68" i="29"/>
  <c r="H68" i="29"/>
  <c r="G68" i="29"/>
  <c r="F68" i="29"/>
  <c r="E68" i="29"/>
  <c r="D68" i="29"/>
  <c r="C68" i="29"/>
  <c r="Y38" i="29"/>
  <c r="Y37" i="29"/>
  <c r="Y36" i="29"/>
  <c r="Y35" i="29"/>
  <c r="Y34" i="29"/>
  <c r="Y33" i="29"/>
  <c r="Y32" i="29"/>
  <c r="Y31" i="29"/>
  <c r="Y30" i="29"/>
  <c r="X29" i="29"/>
  <c r="W29" i="29"/>
  <c r="U29" i="29"/>
  <c r="M29" i="29"/>
  <c r="L29" i="29"/>
  <c r="K29" i="29"/>
  <c r="J29" i="29"/>
  <c r="I29" i="29"/>
  <c r="H29" i="29"/>
  <c r="G29" i="29"/>
  <c r="F29" i="29"/>
  <c r="E29" i="29"/>
  <c r="D29" i="29"/>
  <c r="C29" i="29"/>
  <c r="X26" i="29"/>
  <c r="Y25" i="29"/>
  <c r="W24" i="29"/>
  <c r="U24" i="29"/>
  <c r="M24" i="29"/>
  <c r="L24" i="29"/>
  <c r="K24" i="29"/>
  <c r="J24" i="29"/>
  <c r="I24" i="29"/>
  <c r="H24" i="29"/>
  <c r="G24" i="29"/>
  <c r="F24" i="29"/>
  <c r="E24" i="29"/>
  <c r="D24" i="29"/>
  <c r="C24" i="29"/>
  <c r="Y23" i="29"/>
  <c r="Y22" i="29"/>
  <c r="Y21" i="29"/>
  <c r="Y20" i="29"/>
  <c r="Y19" i="29"/>
  <c r="Y18" i="29"/>
  <c r="X17" i="29"/>
  <c r="W17" i="29"/>
  <c r="U17" i="29"/>
  <c r="M17" i="29"/>
  <c r="L17" i="29"/>
  <c r="K17" i="29"/>
  <c r="J17" i="29"/>
  <c r="I17" i="29"/>
  <c r="H17" i="29"/>
  <c r="G17" i="29"/>
  <c r="F17" i="29"/>
  <c r="E17" i="29"/>
  <c r="D17" i="29"/>
  <c r="C17" i="29"/>
  <c r="Y16" i="29"/>
  <c r="Y15" i="29"/>
  <c r="Y14" i="29"/>
  <c r="Y13" i="29"/>
  <c r="Y12" i="29"/>
  <c r="X10" i="29"/>
  <c r="W10" i="29"/>
  <c r="U10" i="29"/>
  <c r="M10" i="29"/>
  <c r="L10" i="29"/>
  <c r="K10" i="29"/>
  <c r="J10" i="29"/>
  <c r="I10" i="29"/>
  <c r="H10" i="29"/>
  <c r="G10" i="29"/>
  <c r="F10" i="29"/>
  <c r="E10" i="29"/>
  <c r="D10" i="29"/>
  <c r="C10" i="29"/>
  <c r="Y7" i="29"/>
  <c r="Y88" i="28"/>
  <c r="X87" i="28"/>
  <c r="W87" i="28"/>
  <c r="U87" i="28"/>
  <c r="M87" i="28"/>
  <c r="L87" i="28"/>
  <c r="K87" i="28"/>
  <c r="J87" i="28"/>
  <c r="I87" i="28"/>
  <c r="H87" i="28"/>
  <c r="G87" i="28"/>
  <c r="F87" i="28"/>
  <c r="E87" i="28"/>
  <c r="D87" i="28"/>
  <c r="C87" i="28"/>
  <c r="Y86" i="28"/>
  <c r="Y85" i="28"/>
  <c r="Y84" i="28"/>
  <c r="Y83" i="28"/>
  <c r="Y82" i="28"/>
  <c r="Y81" i="28"/>
  <c r="Y80" i="28"/>
  <c r="Y79" i="28"/>
  <c r="Y78" i="28"/>
  <c r="Y77" i="28"/>
  <c r="X75" i="28"/>
  <c r="X74" i="28" s="1"/>
  <c r="W75" i="28"/>
  <c r="W74" i="28" s="1"/>
  <c r="U75" i="28"/>
  <c r="U74" i="28" s="1"/>
  <c r="M75" i="28"/>
  <c r="M74" i="28" s="1"/>
  <c r="L75" i="28"/>
  <c r="L74" i="28" s="1"/>
  <c r="K75" i="28"/>
  <c r="K74" i="28" s="1"/>
  <c r="J75" i="28"/>
  <c r="J74" i="28" s="1"/>
  <c r="I75" i="28"/>
  <c r="I74" i="28" s="1"/>
  <c r="H75" i="28"/>
  <c r="H74" i="28" s="1"/>
  <c r="G75" i="28"/>
  <c r="G74" i="28" s="1"/>
  <c r="F75" i="28"/>
  <c r="F74" i="28" s="1"/>
  <c r="E75" i="28"/>
  <c r="E74" i="28" s="1"/>
  <c r="D75" i="28"/>
  <c r="D74" i="28" s="1"/>
  <c r="C75" i="28"/>
  <c r="C74" i="28" s="1"/>
  <c r="Y73" i="28"/>
  <c r="Y72" i="28"/>
  <c r="Y71" i="28"/>
  <c r="Y70" i="28"/>
  <c r="Y69" i="28"/>
  <c r="X68" i="28"/>
  <c r="W68" i="28"/>
  <c r="U68" i="28"/>
  <c r="M68" i="28"/>
  <c r="L68" i="28"/>
  <c r="K68" i="28"/>
  <c r="J68" i="28"/>
  <c r="I68" i="28"/>
  <c r="H68" i="28"/>
  <c r="G68" i="28"/>
  <c r="F68" i="28"/>
  <c r="E68" i="28"/>
  <c r="D68" i="28"/>
  <c r="C68" i="28"/>
  <c r="Y38" i="28"/>
  <c r="Y37" i="28"/>
  <c r="Y36" i="28"/>
  <c r="Y35" i="28"/>
  <c r="Y34" i="28"/>
  <c r="Y33" i="28"/>
  <c r="Y32" i="28"/>
  <c r="Y31" i="28"/>
  <c r="X29" i="28"/>
  <c r="W29" i="28"/>
  <c r="U29" i="28"/>
  <c r="M29" i="28"/>
  <c r="L29" i="28"/>
  <c r="K29" i="28"/>
  <c r="J29" i="28"/>
  <c r="I29" i="28"/>
  <c r="H29" i="28"/>
  <c r="G29" i="28"/>
  <c r="F29" i="28"/>
  <c r="E29" i="28"/>
  <c r="D29" i="28"/>
  <c r="C29" i="28"/>
  <c r="X26" i="28"/>
  <c r="Y25" i="28"/>
  <c r="W24" i="28"/>
  <c r="U24" i="28"/>
  <c r="M24" i="28"/>
  <c r="L24" i="28"/>
  <c r="K24" i="28"/>
  <c r="J24" i="28"/>
  <c r="I24" i="28"/>
  <c r="H24" i="28"/>
  <c r="G24" i="28"/>
  <c r="F24" i="28"/>
  <c r="E24" i="28"/>
  <c r="D24" i="28"/>
  <c r="C24" i="28"/>
  <c r="Y23" i="28"/>
  <c r="Y22" i="28"/>
  <c r="Y21" i="28"/>
  <c r="Y20" i="28"/>
  <c r="Y19" i="28"/>
  <c r="Y18" i="28"/>
  <c r="X17" i="28"/>
  <c r="W17" i="28"/>
  <c r="U17" i="28"/>
  <c r="M17" i="28"/>
  <c r="L17" i="28"/>
  <c r="K17" i="28"/>
  <c r="J17" i="28"/>
  <c r="I17" i="28"/>
  <c r="H17" i="28"/>
  <c r="G17" i="28"/>
  <c r="F17" i="28"/>
  <c r="E17" i="28"/>
  <c r="D17" i="28"/>
  <c r="C17" i="28"/>
  <c r="Y16" i="28"/>
  <c r="Y15" i="28"/>
  <c r="Y14" i="28"/>
  <c r="Y13" i="28"/>
  <c r="Y12" i="28"/>
  <c r="X10" i="28"/>
  <c r="W10" i="28"/>
  <c r="U10" i="28"/>
  <c r="M10" i="28"/>
  <c r="L10" i="28"/>
  <c r="K10" i="28"/>
  <c r="J10" i="28"/>
  <c r="I10" i="28"/>
  <c r="H10" i="28"/>
  <c r="G10" i="28"/>
  <c r="F10" i="28"/>
  <c r="E10" i="28"/>
  <c r="D10" i="28"/>
  <c r="C10" i="28"/>
  <c r="Y7" i="28"/>
  <c r="Y88" i="27"/>
  <c r="X87" i="27"/>
  <c r="W87" i="27"/>
  <c r="U87" i="27"/>
  <c r="M87" i="27"/>
  <c r="L87" i="27"/>
  <c r="K87" i="27"/>
  <c r="J87" i="27"/>
  <c r="I87" i="27"/>
  <c r="H87" i="27"/>
  <c r="G87" i="27"/>
  <c r="F87" i="27"/>
  <c r="E87" i="27"/>
  <c r="D87" i="27"/>
  <c r="C87" i="27"/>
  <c r="Y86" i="27"/>
  <c r="Y85" i="27"/>
  <c r="Y84" i="27"/>
  <c r="Y83" i="27"/>
  <c r="Y82" i="27"/>
  <c r="Y81" i="27"/>
  <c r="Y80" i="27"/>
  <c r="Y79" i="27"/>
  <c r="Y78" i="27"/>
  <c r="Y77" i="27"/>
  <c r="X75" i="27"/>
  <c r="X74" i="27" s="1"/>
  <c r="W75" i="27"/>
  <c r="W74" i="27" s="1"/>
  <c r="U75" i="27"/>
  <c r="U74" i="27" s="1"/>
  <c r="M75" i="27"/>
  <c r="M74" i="27" s="1"/>
  <c r="L75" i="27"/>
  <c r="L74" i="27" s="1"/>
  <c r="K75" i="27"/>
  <c r="K74" i="27" s="1"/>
  <c r="J75" i="27"/>
  <c r="J74" i="27" s="1"/>
  <c r="I75" i="27"/>
  <c r="I74" i="27" s="1"/>
  <c r="H75" i="27"/>
  <c r="H74" i="27" s="1"/>
  <c r="G75" i="27"/>
  <c r="G74" i="27" s="1"/>
  <c r="F75" i="27"/>
  <c r="F74" i="27" s="1"/>
  <c r="E75" i="27"/>
  <c r="E74" i="27" s="1"/>
  <c r="D75" i="27"/>
  <c r="D74" i="27" s="1"/>
  <c r="C75" i="27"/>
  <c r="C74" i="27" s="1"/>
  <c r="Y73" i="27"/>
  <c r="Y72" i="27"/>
  <c r="Y71" i="27"/>
  <c r="Y70" i="27"/>
  <c r="X68" i="27"/>
  <c r="W68" i="27"/>
  <c r="U68" i="27"/>
  <c r="M68" i="27"/>
  <c r="L68" i="27"/>
  <c r="K68" i="27"/>
  <c r="J68" i="27"/>
  <c r="I68" i="27"/>
  <c r="H68" i="27"/>
  <c r="G68" i="27"/>
  <c r="F68" i="27"/>
  <c r="E68" i="27"/>
  <c r="D68" i="27"/>
  <c r="C68" i="27"/>
  <c r="Y38" i="27"/>
  <c r="Y37" i="27"/>
  <c r="Y36" i="27"/>
  <c r="Y35" i="27"/>
  <c r="Y34" i="27"/>
  <c r="Y33" i="27"/>
  <c r="Y32" i="27"/>
  <c r="Y31" i="27"/>
  <c r="X29" i="27"/>
  <c r="W29" i="27"/>
  <c r="U29" i="27"/>
  <c r="M29" i="27"/>
  <c r="L29" i="27"/>
  <c r="K29" i="27"/>
  <c r="J29" i="27"/>
  <c r="I29" i="27"/>
  <c r="H29" i="27"/>
  <c r="G29" i="27"/>
  <c r="F29" i="27"/>
  <c r="E29" i="27"/>
  <c r="D29" i="27"/>
  <c r="C29" i="27"/>
  <c r="X26" i="27"/>
  <c r="Y25" i="27"/>
  <c r="W24" i="27"/>
  <c r="U24" i="27"/>
  <c r="M24" i="27"/>
  <c r="L24" i="27"/>
  <c r="K24" i="27"/>
  <c r="J24" i="27"/>
  <c r="I24" i="27"/>
  <c r="H24" i="27"/>
  <c r="G24" i="27"/>
  <c r="F24" i="27"/>
  <c r="E24" i="27"/>
  <c r="D24" i="27"/>
  <c r="C24" i="27"/>
  <c r="Y23" i="27"/>
  <c r="Y22" i="27"/>
  <c r="Y21" i="27"/>
  <c r="Y20" i="27"/>
  <c r="Y19" i="27"/>
  <c r="Y18" i="27"/>
  <c r="X17" i="27"/>
  <c r="W17" i="27"/>
  <c r="U17" i="27"/>
  <c r="M17" i="27"/>
  <c r="L17" i="27"/>
  <c r="K17" i="27"/>
  <c r="J17" i="27"/>
  <c r="I17" i="27"/>
  <c r="H17" i="27"/>
  <c r="G17" i="27"/>
  <c r="F17" i="27"/>
  <c r="E17" i="27"/>
  <c r="D17" i="27"/>
  <c r="C17" i="27"/>
  <c r="Y16" i="27"/>
  <c r="Y15" i="27"/>
  <c r="Y14" i="27"/>
  <c r="Y13" i="27"/>
  <c r="Y12" i="27"/>
  <c r="X10" i="27"/>
  <c r="W10" i="27"/>
  <c r="U10" i="27"/>
  <c r="M10" i="27"/>
  <c r="L10" i="27"/>
  <c r="K10" i="27"/>
  <c r="J10" i="27"/>
  <c r="I10" i="27"/>
  <c r="H10" i="27"/>
  <c r="G10" i="27"/>
  <c r="F10" i="27"/>
  <c r="E10" i="27"/>
  <c r="D10" i="27"/>
  <c r="C10" i="27"/>
  <c r="Y7" i="27"/>
  <c r="Y88" i="26"/>
  <c r="X87" i="26"/>
  <c r="W87" i="26"/>
  <c r="U87" i="26"/>
  <c r="M87" i="26"/>
  <c r="L87" i="26"/>
  <c r="K87" i="26"/>
  <c r="J87" i="26"/>
  <c r="I87" i="26"/>
  <c r="H87" i="26"/>
  <c r="G87" i="26"/>
  <c r="F87" i="26"/>
  <c r="E87" i="26"/>
  <c r="D87" i="26"/>
  <c r="C87" i="26"/>
  <c r="Y86" i="26"/>
  <c r="Y85" i="26"/>
  <c r="Y84" i="26"/>
  <c r="Y83" i="26"/>
  <c r="Y82" i="26"/>
  <c r="Y81" i="26"/>
  <c r="Y80" i="26"/>
  <c r="Y79" i="26"/>
  <c r="Y78" i="26"/>
  <c r="Y77" i="26"/>
  <c r="X75" i="26"/>
  <c r="X74" i="26" s="1"/>
  <c r="W75" i="26"/>
  <c r="W74" i="26" s="1"/>
  <c r="U75" i="26"/>
  <c r="U74" i="26" s="1"/>
  <c r="M75" i="26"/>
  <c r="M74" i="26" s="1"/>
  <c r="L75" i="26"/>
  <c r="L74" i="26" s="1"/>
  <c r="K75" i="26"/>
  <c r="K74" i="26" s="1"/>
  <c r="J75" i="26"/>
  <c r="J74" i="26" s="1"/>
  <c r="I75" i="26"/>
  <c r="I74" i="26" s="1"/>
  <c r="H75" i="26"/>
  <c r="H74" i="26" s="1"/>
  <c r="G75" i="26"/>
  <c r="G74" i="26" s="1"/>
  <c r="F75" i="26"/>
  <c r="F74" i="26" s="1"/>
  <c r="E75" i="26"/>
  <c r="E74" i="26" s="1"/>
  <c r="D75" i="26"/>
  <c r="D74" i="26" s="1"/>
  <c r="C75" i="26"/>
  <c r="C74" i="26" s="1"/>
  <c r="Y73" i="26"/>
  <c r="Y72" i="26"/>
  <c r="Y71" i="26"/>
  <c r="Y70" i="26"/>
  <c r="X68" i="26"/>
  <c r="W68" i="26"/>
  <c r="U68" i="26"/>
  <c r="M68" i="26"/>
  <c r="L68" i="26"/>
  <c r="K68" i="26"/>
  <c r="J68" i="26"/>
  <c r="I68" i="26"/>
  <c r="H68" i="26"/>
  <c r="G68" i="26"/>
  <c r="F68" i="26"/>
  <c r="E68" i="26"/>
  <c r="D68" i="26"/>
  <c r="C68" i="26"/>
  <c r="Y38" i="26"/>
  <c r="Y37" i="26"/>
  <c r="Y36" i="26"/>
  <c r="Y35" i="26"/>
  <c r="Y34" i="26"/>
  <c r="Y33" i="26"/>
  <c r="Y32" i="26"/>
  <c r="Y31" i="26"/>
  <c r="X29" i="26"/>
  <c r="W29" i="26"/>
  <c r="U29" i="26"/>
  <c r="M29" i="26"/>
  <c r="L29" i="26"/>
  <c r="K29" i="26"/>
  <c r="J29" i="26"/>
  <c r="I29" i="26"/>
  <c r="H29" i="26"/>
  <c r="G29" i="26"/>
  <c r="F29" i="26"/>
  <c r="E29" i="26"/>
  <c r="D29" i="26"/>
  <c r="C29" i="26"/>
  <c r="X26" i="26"/>
  <c r="Y25" i="26"/>
  <c r="W24" i="26"/>
  <c r="U24" i="26"/>
  <c r="M24" i="26"/>
  <c r="L24" i="26"/>
  <c r="K24" i="26"/>
  <c r="J24" i="26"/>
  <c r="I24" i="26"/>
  <c r="H24" i="26"/>
  <c r="G24" i="26"/>
  <c r="F24" i="26"/>
  <c r="E24" i="26"/>
  <c r="D24" i="26"/>
  <c r="C24" i="26"/>
  <c r="Y23" i="26"/>
  <c r="Y22" i="26"/>
  <c r="Y21" i="26"/>
  <c r="Y20" i="26"/>
  <c r="Y19" i="26"/>
  <c r="Y18" i="26"/>
  <c r="X17" i="26"/>
  <c r="W17" i="26"/>
  <c r="U17" i="26"/>
  <c r="M17" i="26"/>
  <c r="L17" i="26"/>
  <c r="K17" i="26"/>
  <c r="J17" i="26"/>
  <c r="I17" i="26"/>
  <c r="H17" i="26"/>
  <c r="G17" i="26"/>
  <c r="F17" i="26"/>
  <c r="E17" i="26"/>
  <c r="D17" i="26"/>
  <c r="C17" i="26"/>
  <c r="Y16" i="26"/>
  <c r="Y15" i="26"/>
  <c r="Y14" i="26"/>
  <c r="Y13" i="26"/>
  <c r="Y12" i="26"/>
  <c r="X10" i="26"/>
  <c r="W10" i="26"/>
  <c r="U10" i="26"/>
  <c r="M10" i="26"/>
  <c r="L10" i="26"/>
  <c r="K10" i="26"/>
  <c r="J10" i="26"/>
  <c r="I10" i="26"/>
  <c r="H10" i="26"/>
  <c r="G10" i="26"/>
  <c r="F10" i="26"/>
  <c r="E10" i="26"/>
  <c r="D10" i="26"/>
  <c r="C10" i="26"/>
  <c r="Y7" i="26"/>
  <c r="Y88" i="25"/>
  <c r="X87" i="25"/>
  <c r="W87" i="25"/>
  <c r="U87" i="25"/>
  <c r="M87" i="25"/>
  <c r="L87" i="25"/>
  <c r="K87" i="25"/>
  <c r="J87" i="25"/>
  <c r="I87" i="25"/>
  <c r="H87" i="25"/>
  <c r="G87" i="25"/>
  <c r="F87" i="25"/>
  <c r="E87" i="25"/>
  <c r="D87" i="25"/>
  <c r="C87" i="25"/>
  <c r="Y86" i="25"/>
  <c r="Y85" i="25"/>
  <c r="Y84" i="25"/>
  <c r="Y83" i="25"/>
  <c r="Y82" i="25"/>
  <c r="Y81" i="25"/>
  <c r="Y80" i="25"/>
  <c r="Y79" i="25"/>
  <c r="Y78" i="25"/>
  <c r="Y77" i="25"/>
  <c r="Y76" i="25"/>
  <c r="X75" i="25"/>
  <c r="X74" i="25" s="1"/>
  <c r="W75" i="25"/>
  <c r="W74" i="25" s="1"/>
  <c r="U75" i="25"/>
  <c r="U74" i="25" s="1"/>
  <c r="M75" i="25"/>
  <c r="M74" i="25" s="1"/>
  <c r="L75" i="25"/>
  <c r="L74" i="25" s="1"/>
  <c r="K75" i="25"/>
  <c r="K74" i="25" s="1"/>
  <c r="J75" i="25"/>
  <c r="J74" i="25" s="1"/>
  <c r="I75" i="25"/>
  <c r="I74" i="25" s="1"/>
  <c r="H75" i="25"/>
  <c r="H74" i="25" s="1"/>
  <c r="G75" i="25"/>
  <c r="G74" i="25" s="1"/>
  <c r="F75" i="25"/>
  <c r="F74" i="25" s="1"/>
  <c r="E75" i="25"/>
  <c r="E74" i="25" s="1"/>
  <c r="D75" i="25"/>
  <c r="D74" i="25" s="1"/>
  <c r="C75" i="25"/>
  <c r="C74" i="25" s="1"/>
  <c r="Y73" i="25"/>
  <c r="Y72" i="25"/>
  <c r="Y71" i="25"/>
  <c r="Y70" i="25"/>
  <c r="Y69" i="25"/>
  <c r="X68" i="25"/>
  <c r="W68" i="25"/>
  <c r="U68" i="25"/>
  <c r="M68" i="25"/>
  <c r="L68" i="25"/>
  <c r="K68" i="25"/>
  <c r="J68" i="25"/>
  <c r="I68" i="25"/>
  <c r="H68" i="25"/>
  <c r="G68" i="25"/>
  <c r="F68" i="25"/>
  <c r="E68" i="25"/>
  <c r="D68" i="25"/>
  <c r="C68" i="25"/>
  <c r="Y38" i="25"/>
  <c r="Y37" i="25"/>
  <c r="Y36" i="25"/>
  <c r="Y35" i="25"/>
  <c r="Y34" i="25"/>
  <c r="Y33" i="25"/>
  <c r="Y32" i="25"/>
  <c r="Y31" i="25"/>
  <c r="X29" i="25"/>
  <c r="W29" i="25"/>
  <c r="U29" i="25"/>
  <c r="M29" i="25"/>
  <c r="L29" i="25"/>
  <c r="K29" i="25"/>
  <c r="J29" i="25"/>
  <c r="I29" i="25"/>
  <c r="H29" i="25"/>
  <c r="G29" i="25"/>
  <c r="F29" i="25"/>
  <c r="E29" i="25"/>
  <c r="D29" i="25"/>
  <c r="C29" i="25"/>
  <c r="X26" i="25"/>
  <c r="Y25" i="25"/>
  <c r="W24" i="25"/>
  <c r="U24" i="25"/>
  <c r="M24" i="25"/>
  <c r="L24" i="25"/>
  <c r="K24" i="25"/>
  <c r="J24" i="25"/>
  <c r="I24" i="25"/>
  <c r="H24" i="25"/>
  <c r="G24" i="25"/>
  <c r="F24" i="25"/>
  <c r="E24" i="25"/>
  <c r="D24" i="25"/>
  <c r="C24" i="25"/>
  <c r="Y23" i="25"/>
  <c r="Y22" i="25"/>
  <c r="Y21" i="25"/>
  <c r="Y20" i="25"/>
  <c r="Y19" i="25"/>
  <c r="Y18" i="25"/>
  <c r="X17" i="25"/>
  <c r="W17" i="25"/>
  <c r="U17" i="25"/>
  <c r="M17" i="25"/>
  <c r="L17" i="25"/>
  <c r="K17" i="25"/>
  <c r="J17" i="25"/>
  <c r="I17" i="25"/>
  <c r="H17" i="25"/>
  <c r="G17" i="25"/>
  <c r="F17" i="25"/>
  <c r="E17" i="25"/>
  <c r="D17" i="25"/>
  <c r="C17" i="25"/>
  <c r="Y16" i="25"/>
  <c r="Y15" i="25"/>
  <c r="Y14" i="25"/>
  <c r="Y13" i="25"/>
  <c r="Y12" i="25"/>
  <c r="X10" i="25"/>
  <c r="W10" i="25"/>
  <c r="U10" i="25"/>
  <c r="M10" i="25"/>
  <c r="L10" i="25"/>
  <c r="K10" i="25"/>
  <c r="J10" i="25"/>
  <c r="I10" i="25"/>
  <c r="H10" i="25"/>
  <c r="G10" i="25"/>
  <c r="F10" i="25"/>
  <c r="E10" i="25"/>
  <c r="D10" i="25"/>
  <c r="C10" i="25"/>
  <c r="Y7" i="25"/>
  <c r="Y88" i="24"/>
  <c r="X87" i="24"/>
  <c r="W87" i="24"/>
  <c r="U87" i="24"/>
  <c r="M87" i="24"/>
  <c r="L87" i="24"/>
  <c r="K87" i="24"/>
  <c r="J87" i="24"/>
  <c r="I87" i="24"/>
  <c r="H87" i="24"/>
  <c r="G87" i="24"/>
  <c r="F87" i="24"/>
  <c r="E87" i="24"/>
  <c r="D87" i="24"/>
  <c r="C87" i="24"/>
  <c r="Y86" i="24"/>
  <c r="Y85" i="24"/>
  <c r="Y84" i="24"/>
  <c r="Y83" i="24"/>
  <c r="Y82" i="24"/>
  <c r="Y81" i="24"/>
  <c r="Y80" i="24"/>
  <c r="Y79" i="24"/>
  <c r="Y78" i="24"/>
  <c r="Y77" i="24"/>
  <c r="X75" i="24"/>
  <c r="X74" i="24" s="1"/>
  <c r="W75" i="24"/>
  <c r="W74" i="24" s="1"/>
  <c r="U75" i="24"/>
  <c r="U74" i="24" s="1"/>
  <c r="M75" i="24"/>
  <c r="M74" i="24" s="1"/>
  <c r="L75" i="24"/>
  <c r="L74" i="24" s="1"/>
  <c r="K75" i="24"/>
  <c r="K74" i="24" s="1"/>
  <c r="J75" i="24"/>
  <c r="J74" i="24" s="1"/>
  <c r="I75" i="24"/>
  <c r="I74" i="24" s="1"/>
  <c r="H75" i="24"/>
  <c r="H74" i="24" s="1"/>
  <c r="G75" i="24"/>
  <c r="G74" i="24" s="1"/>
  <c r="F75" i="24"/>
  <c r="F74" i="24" s="1"/>
  <c r="E75" i="24"/>
  <c r="E74" i="24" s="1"/>
  <c r="D75" i="24"/>
  <c r="D74" i="24" s="1"/>
  <c r="C75" i="24"/>
  <c r="C74" i="24" s="1"/>
  <c r="Y73" i="24"/>
  <c r="Y72" i="24"/>
  <c r="Y71" i="24"/>
  <c r="Y70" i="24"/>
  <c r="Y69" i="24"/>
  <c r="X68" i="24"/>
  <c r="W68" i="24"/>
  <c r="U68" i="24"/>
  <c r="M68" i="24"/>
  <c r="L68" i="24"/>
  <c r="K68" i="24"/>
  <c r="J68" i="24"/>
  <c r="I68" i="24"/>
  <c r="H68" i="24"/>
  <c r="G68" i="24"/>
  <c r="F68" i="24"/>
  <c r="E68" i="24"/>
  <c r="D68" i="24"/>
  <c r="C68" i="24"/>
  <c r="W67" i="84"/>
  <c r="U67" i="84"/>
  <c r="W66" i="84"/>
  <c r="U66" i="84"/>
  <c r="U65" i="84"/>
  <c r="W64" i="84"/>
  <c r="U64" i="84"/>
  <c r="W63" i="84"/>
  <c r="U63" i="84"/>
  <c r="W62" i="84"/>
  <c r="U62" i="84"/>
  <c r="U61" i="84"/>
  <c r="W60" i="84"/>
  <c r="U60" i="84"/>
  <c r="W59" i="84"/>
  <c r="U59" i="84"/>
  <c r="W58" i="84"/>
  <c r="U58" i="84"/>
  <c r="U57" i="84"/>
  <c r="W56" i="84"/>
  <c r="U56" i="84"/>
  <c r="W55" i="84"/>
  <c r="U55" i="84"/>
  <c r="W54" i="84"/>
  <c r="U54" i="84"/>
  <c r="U52" i="84"/>
  <c r="W51" i="84"/>
  <c r="U51" i="84"/>
  <c r="W50" i="84"/>
  <c r="U50" i="84"/>
  <c r="W49" i="84"/>
  <c r="U49" i="84"/>
  <c r="W48" i="84"/>
  <c r="U48" i="84"/>
  <c r="W47" i="84"/>
  <c r="U47" i="84"/>
  <c r="W46" i="84"/>
  <c r="U46" i="84"/>
  <c r="W45" i="84"/>
  <c r="U45" i="84"/>
  <c r="W44" i="84"/>
  <c r="U44" i="84"/>
  <c r="W43" i="84"/>
  <c r="U43" i="84"/>
  <c r="W42" i="84"/>
  <c r="U42" i="84"/>
  <c r="W41" i="84"/>
  <c r="U41" i="84"/>
  <c r="W40" i="84"/>
  <c r="U40" i="84"/>
  <c r="Y38" i="24"/>
  <c r="Y37" i="24"/>
  <c r="Y36" i="24"/>
  <c r="Y35" i="24"/>
  <c r="Y34" i="24"/>
  <c r="Y33" i="24"/>
  <c r="Y32" i="24"/>
  <c r="Y31" i="24"/>
  <c r="Y30" i="24"/>
  <c r="X29" i="24"/>
  <c r="W29" i="24"/>
  <c r="U29" i="24"/>
  <c r="M29" i="24"/>
  <c r="L29" i="24"/>
  <c r="K29" i="24"/>
  <c r="J29" i="24"/>
  <c r="I29" i="24"/>
  <c r="H29" i="24"/>
  <c r="G29" i="24"/>
  <c r="F29" i="24"/>
  <c r="E29" i="24"/>
  <c r="D29" i="24"/>
  <c r="C29" i="24"/>
  <c r="X26" i="24"/>
  <c r="W24" i="24"/>
  <c r="U24" i="24"/>
  <c r="M24" i="24"/>
  <c r="L24" i="24"/>
  <c r="K24" i="24"/>
  <c r="J24" i="24"/>
  <c r="I24" i="24"/>
  <c r="H24" i="24"/>
  <c r="G24" i="24"/>
  <c r="F24" i="24"/>
  <c r="E24" i="24"/>
  <c r="D24" i="24"/>
  <c r="C24" i="24"/>
  <c r="Y23" i="24"/>
  <c r="Y22" i="24"/>
  <c r="Y21" i="24"/>
  <c r="Y20" i="24"/>
  <c r="Y19" i="24"/>
  <c r="X17" i="24"/>
  <c r="W17" i="24"/>
  <c r="U17" i="24"/>
  <c r="M17" i="24"/>
  <c r="L17" i="24"/>
  <c r="K17" i="24"/>
  <c r="J17" i="24"/>
  <c r="I17" i="24"/>
  <c r="H17" i="24"/>
  <c r="G17" i="24"/>
  <c r="F17" i="24"/>
  <c r="E17" i="24"/>
  <c r="D17" i="24"/>
  <c r="C17" i="24"/>
  <c r="Y16" i="24"/>
  <c r="Y15" i="24"/>
  <c r="Y14" i="24"/>
  <c r="Y13" i="24"/>
  <c r="Y12" i="24"/>
  <c r="X10" i="24"/>
  <c r="W10" i="24"/>
  <c r="U10" i="24"/>
  <c r="M10" i="24"/>
  <c r="L10" i="24"/>
  <c r="K10" i="24"/>
  <c r="J10" i="24"/>
  <c r="I10" i="24"/>
  <c r="H10" i="24"/>
  <c r="G10" i="24"/>
  <c r="F10" i="24"/>
  <c r="E10" i="24"/>
  <c r="D10" i="24"/>
  <c r="C10" i="24"/>
  <c r="Y7" i="24"/>
  <c r="Y88" i="23"/>
  <c r="X87" i="23"/>
  <c r="W87" i="23"/>
  <c r="U87" i="23"/>
  <c r="M87" i="23"/>
  <c r="L87" i="23"/>
  <c r="K87" i="23"/>
  <c r="J87" i="23"/>
  <c r="I87" i="23"/>
  <c r="H87" i="23"/>
  <c r="G87" i="23"/>
  <c r="F87" i="23"/>
  <c r="E87" i="23"/>
  <c r="D87" i="23"/>
  <c r="C87" i="23"/>
  <c r="Y86" i="23"/>
  <c r="Y85" i="23"/>
  <c r="Y84" i="23"/>
  <c r="Y83" i="23"/>
  <c r="Y82" i="23"/>
  <c r="Y81" i="23"/>
  <c r="Y80" i="23"/>
  <c r="Y79" i="23"/>
  <c r="Y78" i="23"/>
  <c r="Y77" i="23"/>
  <c r="Y76" i="23"/>
  <c r="X75" i="23"/>
  <c r="X74" i="23" s="1"/>
  <c r="W75" i="23"/>
  <c r="W74" i="23" s="1"/>
  <c r="U75" i="23"/>
  <c r="U74" i="23" s="1"/>
  <c r="M75" i="23"/>
  <c r="M74" i="23" s="1"/>
  <c r="L75" i="23"/>
  <c r="L74" i="23" s="1"/>
  <c r="K75" i="23"/>
  <c r="K74" i="23" s="1"/>
  <c r="J75" i="23"/>
  <c r="I75" i="23"/>
  <c r="I74" i="23" s="1"/>
  <c r="H75" i="23"/>
  <c r="H74" i="23" s="1"/>
  <c r="G75" i="23"/>
  <c r="G74" i="23" s="1"/>
  <c r="F75" i="23"/>
  <c r="F74" i="23" s="1"/>
  <c r="E75" i="23"/>
  <c r="E74" i="23" s="1"/>
  <c r="D75" i="23"/>
  <c r="D74" i="23" s="1"/>
  <c r="C75" i="23"/>
  <c r="C74" i="23" s="1"/>
  <c r="J74" i="23"/>
  <c r="Y73" i="23"/>
  <c r="Y72" i="23"/>
  <c r="Y71" i="23"/>
  <c r="Y70" i="23"/>
  <c r="X68" i="23"/>
  <c r="W68" i="23"/>
  <c r="U68" i="23"/>
  <c r="M68" i="23"/>
  <c r="L68" i="23"/>
  <c r="K68" i="23"/>
  <c r="J68" i="23"/>
  <c r="I68" i="23"/>
  <c r="H68" i="23"/>
  <c r="G68" i="23"/>
  <c r="F68" i="23"/>
  <c r="E68" i="23"/>
  <c r="D68" i="23"/>
  <c r="C68" i="23"/>
  <c r="Y38" i="23"/>
  <c r="Y37" i="23"/>
  <c r="Y36" i="23"/>
  <c r="Y35" i="23"/>
  <c r="Y34" i="23"/>
  <c r="Y33" i="23"/>
  <c r="Y32" i="23"/>
  <c r="Y31" i="23"/>
  <c r="X29" i="23"/>
  <c r="W29" i="23"/>
  <c r="U29" i="23"/>
  <c r="M29" i="23"/>
  <c r="L29" i="23"/>
  <c r="K29" i="23"/>
  <c r="J29" i="23"/>
  <c r="I29" i="23"/>
  <c r="H29" i="23"/>
  <c r="G29" i="23"/>
  <c r="F29" i="23"/>
  <c r="E29" i="23"/>
  <c r="D29" i="23"/>
  <c r="C29" i="23"/>
  <c r="X26" i="23"/>
  <c r="Y25" i="23"/>
  <c r="W24" i="23"/>
  <c r="U24" i="23"/>
  <c r="M24" i="23"/>
  <c r="L24" i="23"/>
  <c r="K24" i="23"/>
  <c r="J24" i="23"/>
  <c r="I24" i="23"/>
  <c r="H24" i="23"/>
  <c r="G24" i="23"/>
  <c r="F24" i="23"/>
  <c r="E24" i="23"/>
  <c r="D24" i="23"/>
  <c r="C24" i="23"/>
  <c r="Y23" i="23"/>
  <c r="Y22" i="23"/>
  <c r="Y21" i="23"/>
  <c r="Y20" i="23"/>
  <c r="Y19" i="23"/>
  <c r="X17" i="23"/>
  <c r="W17" i="23"/>
  <c r="U17" i="23"/>
  <c r="M17" i="23"/>
  <c r="L17" i="23"/>
  <c r="K17" i="23"/>
  <c r="J17" i="23"/>
  <c r="I17" i="23"/>
  <c r="H17" i="23"/>
  <c r="G17" i="23"/>
  <c r="F17" i="23"/>
  <c r="E17" i="23"/>
  <c r="D17" i="23"/>
  <c r="C17" i="23"/>
  <c r="Y16" i="23"/>
  <c r="Y15" i="23"/>
  <c r="Y14" i="23"/>
  <c r="Y13" i="23"/>
  <c r="Y12" i="23"/>
  <c r="X10" i="23"/>
  <c r="W10" i="23"/>
  <c r="U10" i="23"/>
  <c r="M10" i="23"/>
  <c r="L10" i="23"/>
  <c r="K10" i="23"/>
  <c r="J10" i="23"/>
  <c r="I10" i="23"/>
  <c r="H10" i="23"/>
  <c r="G10" i="23"/>
  <c r="F10" i="23"/>
  <c r="E10" i="23"/>
  <c r="D10" i="23"/>
  <c r="C10" i="23"/>
  <c r="Y7" i="23"/>
  <c r="Y88" i="22"/>
  <c r="X87" i="22"/>
  <c r="W87" i="22"/>
  <c r="U87" i="22"/>
  <c r="M87" i="22"/>
  <c r="L87" i="22"/>
  <c r="K87" i="22"/>
  <c r="J87" i="22"/>
  <c r="I87" i="22"/>
  <c r="H87" i="22"/>
  <c r="G87" i="22"/>
  <c r="F87" i="22"/>
  <c r="E87" i="22"/>
  <c r="D87" i="22"/>
  <c r="C87" i="22"/>
  <c r="Y86" i="22"/>
  <c r="Y85" i="22"/>
  <c r="Y84" i="22"/>
  <c r="Y83" i="22"/>
  <c r="Y82" i="22"/>
  <c r="Y81" i="22"/>
  <c r="Y80" i="22"/>
  <c r="Y79" i="22"/>
  <c r="Y78" i="22"/>
  <c r="Y77" i="22"/>
  <c r="X75" i="22"/>
  <c r="X74" i="22" s="1"/>
  <c r="W75" i="22"/>
  <c r="W74" i="22" s="1"/>
  <c r="U75" i="22"/>
  <c r="U74" i="22" s="1"/>
  <c r="M75" i="22"/>
  <c r="M74" i="22" s="1"/>
  <c r="L75" i="22"/>
  <c r="L74" i="22" s="1"/>
  <c r="K75" i="22"/>
  <c r="K74" i="22" s="1"/>
  <c r="J75" i="22"/>
  <c r="J74" i="22" s="1"/>
  <c r="I75" i="22"/>
  <c r="I74" i="22" s="1"/>
  <c r="H75" i="22"/>
  <c r="H74" i="22" s="1"/>
  <c r="G75" i="22"/>
  <c r="G74" i="22" s="1"/>
  <c r="F75" i="22"/>
  <c r="F74" i="22" s="1"/>
  <c r="E75" i="22"/>
  <c r="E74" i="22" s="1"/>
  <c r="D75" i="22"/>
  <c r="D74" i="22" s="1"/>
  <c r="C75" i="22"/>
  <c r="C74" i="22" s="1"/>
  <c r="Y73" i="22"/>
  <c r="Y72" i="22"/>
  <c r="Y71" i="22"/>
  <c r="Y70" i="22"/>
  <c r="X68" i="22"/>
  <c r="W68" i="22"/>
  <c r="U68" i="22"/>
  <c r="M68" i="22"/>
  <c r="L68" i="22"/>
  <c r="K68" i="22"/>
  <c r="J68" i="22"/>
  <c r="I68" i="22"/>
  <c r="H68" i="22"/>
  <c r="G68" i="22"/>
  <c r="F68" i="22"/>
  <c r="E68" i="22"/>
  <c r="D68" i="22"/>
  <c r="C68" i="22"/>
  <c r="Y38" i="22"/>
  <c r="Y37" i="22"/>
  <c r="Y36" i="22"/>
  <c r="Y35" i="22"/>
  <c r="Y34" i="22"/>
  <c r="Y33" i="22"/>
  <c r="Y32" i="22"/>
  <c r="Y31" i="22"/>
  <c r="X29" i="22"/>
  <c r="W29" i="22"/>
  <c r="U29" i="22"/>
  <c r="M29" i="22"/>
  <c r="L29" i="22"/>
  <c r="K29" i="22"/>
  <c r="J29" i="22"/>
  <c r="I29" i="22"/>
  <c r="H29" i="22"/>
  <c r="G29" i="22"/>
  <c r="F29" i="22"/>
  <c r="E29" i="22"/>
  <c r="D29" i="22"/>
  <c r="C29" i="22"/>
  <c r="X26" i="22"/>
  <c r="Y25" i="22"/>
  <c r="W24" i="22"/>
  <c r="U24" i="22"/>
  <c r="M24" i="22"/>
  <c r="L24" i="22"/>
  <c r="K24" i="22"/>
  <c r="J24" i="22"/>
  <c r="I24" i="22"/>
  <c r="H24" i="22"/>
  <c r="G24" i="22"/>
  <c r="F24" i="22"/>
  <c r="E24" i="22"/>
  <c r="D24" i="22"/>
  <c r="C24" i="22"/>
  <c r="Y23" i="22"/>
  <c r="Y22" i="22"/>
  <c r="Y21" i="22"/>
  <c r="Y20" i="22"/>
  <c r="Y19" i="22"/>
  <c r="Y18" i="22"/>
  <c r="X17" i="22"/>
  <c r="W17" i="22"/>
  <c r="U17" i="22"/>
  <c r="M17" i="22"/>
  <c r="L17" i="22"/>
  <c r="K17" i="22"/>
  <c r="J17" i="22"/>
  <c r="I17" i="22"/>
  <c r="H17" i="22"/>
  <c r="G17" i="22"/>
  <c r="F17" i="22"/>
  <c r="E17" i="22"/>
  <c r="D17" i="22"/>
  <c r="C17" i="22"/>
  <c r="Y16" i="22"/>
  <c r="Y15" i="22"/>
  <c r="Y14" i="22"/>
  <c r="Y13" i="22"/>
  <c r="Y12" i="22"/>
  <c r="X10" i="22"/>
  <c r="W10" i="22"/>
  <c r="U10" i="22"/>
  <c r="M10" i="22"/>
  <c r="L10" i="22"/>
  <c r="K10" i="22"/>
  <c r="J10" i="22"/>
  <c r="I10" i="22"/>
  <c r="H10" i="22"/>
  <c r="G10" i="22"/>
  <c r="F10" i="22"/>
  <c r="E10" i="22"/>
  <c r="D10" i="22"/>
  <c r="C10" i="22"/>
  <c r="Y7" i="22"/>
  <c r="Y88" i="21"/>
  <c r="X87" i="21"/>
  <c r="W87" i="21"/>
  <c r="U87" i="21"/>
  <c r="M87" i="21"/>
  <c r="L87" i="21"/>
  <c r="K87" i="21"/>
  <c r="J87" i="21"/>
  <c r="I87" i="21"/>
  <c r="H87" i="21"/>
  <c r="G87" i="21"/>
  <c r="F87" i="21"/>
  <c r="E87" i="21"/>
  <c r="D87" i="21"/>
  <c r="C87" i="21"/>
  <c r="Y86" i="21"/>
  <c r="Y85" i="21"/>
  <c r="Y84" i="21"/>
  <c r="Y83" i="21"/>
  <c r="Y82" i="21"/>
  <c r="Y81" i="21"/>
  <c r="Y80" i="21"/>
  <c r="Y79" i="21"/>
  <c r="Y78" i="21"/>
  <c r="Y77" i="21"/>
  <c r="Y76" i="21"/>
  <c r="X75" i="21"/>
  <c r="X74" i="21" s="1"/>
  <c r="W75" i="21"/>
  <c r="W74" i="21" s="1"/>
  <c r="U75" i="21"/>
  <c r="U74" i="21" s="1"/>
  <c r="M75" i="21"/>
  <c r="M74" i="21" s="1"/>
  <c r="L75" i="21"/>
  <c r="L74" i="21" s="1"/>
  <c r="K75" i="21"/>
  <c r="K74" i="21" s="1"/>
  <c r="J75" i="21"/>
  <c r="J74" i="21" s="1"/>
  <c r="I75" i="21"/>
  <c r="I74" i="21" s="1"/>
  <c r="H75" i="21"/>
  <c r="H74" i="21" s="1"/>
  <c r="G75" i="21"/>
  <c r="G74" i="21" s="1"/>
  <c r="F75" i="21"/>
  <c r="F74" i="21" s="1"/>
  <c r="E75" i="21"/>
  <c r="E74" i="21" s="1"/>
  <c r="D75" i="21"/>
  <c r="D74" i="21" s="1"/>
  <c r="C75" i="21"/>
  <c r="C74" i="21" s="1"/>
  <c r="Y73" i="21"/>
  <c r="Y72" i="21"/>
  <c r="Y71" i="21"/>
  <c r="Y69" i="21"/>
  <c r="X68" i="21"/>
  <c r="W68" i="21"/>
  <c r="U68" i="21"/>
  <c r="M68" i="21"/>
  <c r="L68" i="21"/>
  <c r="K68" i="21"/>
  <c r="J68" i="21"/>
  <c r="I68" i="21"/>
  <c r="H68" i="21"/>
  <c r="G68" i="21"/>
  <c r="F68" i="21"/>
  <c r="E68" i="21"/>
  <c r="D68" i="21"/>
  <c r="C68" i="21"/>
  <c r="Y38" i="21"/>
  <c r="Y37" i="21"/>
  <c r="Y36" i="21"/>
  <c r="Y35" i="21"/>
  <c r="Y34" i="21"/>
  <c r="Y33" i="21"/>
  <c r="Y32" i="21"/>
  <c r="Y31" i="21"/>
  <c r="X29" i="21"/>
  <c r="W29" i="21"/>
  <c r="U29" i="21"/>
  <c r="M29" i="21"/>
  <c r="L29" i="21"/>
  <c r="K29" i="21"/>
  <c r="J29" i="21"/>
  <c r="I29" i="21"/>
  <c r="H29" i="21"/>
  <c r="G29" i="21"/>
  <c r="F29" i="21"/>
  <c r="E29" i="21"/>
  <c r="D29" i="21"/>
  <c r="C29" i="21"/>
  <c r="X26" i="21"/>
  <c r="Y25" i="21"/>
  <c r="W24" i="21"/>
  <c r="U24" i="21"/>
  <c r="M24" i="21"/>
  <c r="L24" i="21"/>
  <c r="K24" i="21"/>
  <c r="J24" i="21"/>
  <c r="I24" i="21"/>
  <c r="H24" i="21"/>
  <c r="G24" i="21"/>
  <c r="F24" i="21"/>
  <c r="E24" i="21"/>
  <c r="D24" i="21"/>
  <c r="C24" i="21"/>
  <c r="Y23" i="21"/>
  <c r="Y22" i="21"/>
  <c r="Y21" i="21"/>
  <c r="Y20" i="21"/>
  <c r="Y19" i="21"/>
  <c r="Y18" i="21"/>
  <c r="X17" i="21"/>
  <c r="W17" i="21"/>
  <c r="U17" i="21"/>
  <c r="M17" i="21"/>
  <c r="L17" i="21"/>
  <c r="K17" i="21"/>
  <c r="J17" i="21"/>
  <c r="I17" i="21"/>
  <c r="H17" i="21"/>
  <c r="G17" i="21"/>
  <c r="F17" i="21"/>
  <c r="E17" i="21"/>
  <c r="D17" i="21"/>
  <c r="C17" i="21"/>
  <c r="Y16" i="21"/>
  <c r="Y15" i="21"/>
  <c r="Y14" i="21"/>
  <c r="Y13" i="21"/>
  <c r="Y12" i="21"/>
  <c r="X10" i="21"/>
  <c r="W10" i="21"/>
  <c r="U10" i="21"/>
  <c r="M10" i="21"/>
  <c r="L10" i="21"/>
  <c r="K10" i="21"/>
  <c r="J10" i="21"/>
  <c r="I10" i="21"/>
  <c r="H10" i="21"/>
  <c r="G10" i="21"/>
  <c r="F10" i="21"/>
  <c r="E10" i="21"/>
  <c r="D10" i="21"/>
  <c r="C10" i="21"/>
  <c r="Y7" i="21"/>
  <c r="Y88" i="20"/>
  <c r="X87" i="20"/>
  <c r="W87" i="20"/>
  <c r="U87" i="20"/>
  <c r="M87" i="20"/>
  <c r="L87" i="20"/>
  <c r="K87" i="20"/>
  <c r="J87" i="20"/>
  <c r="I87" i="20"/>
  <c r="H87" i="20"/>
  <c r="G87" i="20"/>
  <c r="F87" i="20"/>
  <c r="E87" i="20"/>
  <c r="D87" i="20"/>
  <c r="C87" i="20"/>
  <c r="Y86" i="20"/>
  <c r="Y85" i="20"/>
  <c r="Y84" i="20"/>
  <c r="Y83" i="20"/>
  <c r="Y82" i="20"/>
  <c r="Y81" i="20"/>
  <c r="Y80" i="20"/>
  <c r="Y79" i="20"/>
  <c r="Y78" i="20"/>
  <c r="Y77" i="20"/>
  <c r="Y76" i="20"/>
  <c r="X75" i="20"/>
  <c r="X74" i="20" s="1"/>
  <c r="W75" i="20"/>
  <c r="W74" i="20" s="1"/>
  <c r="U75" i="20"/>
  <c r="U74" i="20" s="1"/>
  <c r="M75" i="20"/>
  <c r="M74" i="20" s="1"/>
  <c r="L75" i="20"/>
  <c r="L74" i="20" s="1"/>
  <c r="K75" i="20"/>
  <c r="K74" i="20" s="1"/>
  <c r="J75" i="20"/>
  <c r="J74" i="20" s="1"/>
  <c r="I75" i="20"/>
  <c r="I74" i="20" s="1"/>
  <c r="H75" i="20"/>
  <c r="H74" i="20" s="1"/>
  <c r="G75" i="20"/>
  <c r="G74" i="20" s="1"/>
  <c r="F75" i="20"/>
  <c r="F74" i="20" s="1"/>
  <c r="E75" i="20"/>
  <c r="E74" i="20" s="1"/>
  <c r="D75" i="20"/>
  <c r="D74" i="20" s="1"/>
  <c r="C75" i="20"/>
  <c r="C74" i="20" s="1"/>
  <c r="Y73" i="20"/>
  <c r="Y72" i="20"/>
  <c r="Y71" i="20"/>
  <c r="Y70" i="20"/>
  <c r="Y69" i="20"/>
  <c r="X68" i="20"/>
  <c r="W68" i="20"/>
  <c r="U68" i="20"/>
  <c r="M68" i="20"/>
  <c r="L68" i="20"/>
  <c r="K68" i="20"/>
  <c r="J68" i="20"/>
  <c r="I68" i="20"/>
  <c r="H68" i="20"/>
  <c r="G68" i="20"/>
  <c r="F68" i="20"/>
  <c r="E68" i="20"/>
  <c r="D68" i="20"/>
  <c r="C68" i="20"/>
  <c r="Y38" i="20"/>
  <c r="Y37" i="20"/>
  <c r="Y36" i="20"/>
  <c r="Y35" i="20"/>
  <c r="Y34" i="20"/>
  <c r="Y33" i="20"/>
  <c r="Y32" i="20"/>
  <c r="Y31" i="20"/>
  <c r="X29" i="20"/>
  <c r="W29" i="20"/>
  <c r="U29" i="20"/>
  <c r="M29" i="20"/>
  <c r="L29" i="20"/>
  <c r="K29" i="20"/>
  <c r="J29" i="20"/>
  <c r="I29" i="20"/>
  <c r="H29" i="20"/>
  <c r="G29" i="20"/>
  <c r="F29" i="20"/>
  <c r="E29" i="20"/>
  <c r="D29" i="20"/>
  <c r="C29" i="20"/>
  <c r="X26" i="20"/>
  <c r="Y25" i="20"/>
  <c r="W24" i="20"/>
  <c r="U24" i="20"/>
  <c r="M24" i="20"/>
  <c r="L24" i="20"/>
  <c r="K24" i="20"/>
  <c r="J24" i="20"/>
  <c r="I24" i="20"/>
  <c r="H24" i="20"/>
  <c r="G24" i="20"/>
  <c r="F24" i="20"/>
  <c r="E24" i="20"/>
  <c r="D24" i="20"/>
  <c r="C24" i="20"/>
  <c r="Y23" i="20"/>
  <c r="Y22" i="20"/>
  <c r="Y21" i="20"/>
  <c r="Y20" i="20"/>
  <c r="Y19" i="20"/>
  <c r="X17" i="20"/>
  <c r="W17" i="20"/>
  <c r="U17" i="20"/>
  <c r="M17" i="20"/>
  <c r="L17" i="20"/>
  <c r="K17" i="20"/>
  <c r="J17" i="20"/>
  <c r="I17" i="20"/>
  <c r="H17" i="20"/>
  <c r="G17" i="20"/>
  <c r="F17" i="20"/>
  <c r="E17" i="20"/>
  <c r="D17" i="20"/>
  <c r="C17" i="20"/>
  <c r="Y16" i="20"/>
  <c r="Y15" i="20"/>
  <c r="Y14" i="20"/>
  <c r="Y13" i="20"/>
  <c r="Y12" i="20"/>
  <c r="X10" i="20"/>
  <c r="W10" i="20"/>
  <c r="U10" i="20"/>
  <c r="M10" i="20"/>
  <c r="L10" i="20"/>
  <c r="K10" i="20"/>
  <c r="J10" i="20"/>
  <c r="I10" i="20"/>
  <c r="H10" i="20"/>
  <c r="G10" i="20"/>
  <c r="F10" i="20"/>
  <c r="E10" i="20"/>
  <c r="D10" i="20"/>
  <c r="C10" i="20"/>
  <c r="Y7" i="20"/>
  <c r="Y88" i="19"/>
  <c r="X87" i="19"/>
  <c r="W87" i="19"/>
  <c r="U87" i="19"/>
  <c r="M87" i="19"/>
  <c r="L87" i="19"/>
  <c r="K87" i="19"/>
  <c r="J87" i="19"/>
  <c r="I87" i="19"/>
  <c r="H87" i="19"/>
  <c r="G87" i="19"/>
  <c r="F87" i="19"/>
  <c r="E87" i="19"/>
  <c r="D87" i="19"/>
  <c r="C87" i="19"/>
  <c r="Y86" i="19"/>
  <c r="Y85" i="19"/>
  <c r="Y84" i="19"/>
  <c r="Y83" i="19"/>
  <c r="Y82" i="19"/>
  <c r="Y81" i="19"/>
  <c r="Y80" i="19"/>
  <c r="Y79" i="19"/>
  <c r="Y78" i="19"/>
  <c r="Y77" i="19"/>
  <c r="Y76" i="19"/>
  <c r="X75" i="19"/>
  <c r="X74" i="19" s="1"/>
  <c r="W75" i="19"/>
  <c r="W74" i="19" s="1"/>
  <c r="U75" i="19"/>
  <c r="U74" i="19" s="1"/>
  <c r="M75" i="19"/>
  <c r="M74" i="19" s="1"/>
  <c r="L75" i="19"/>
  <c r="L74" i="19" s="1"/>
  <c r="K75" i="19"/>
  <c r="K74" i="19" s="1"/>
  <c r="J75" i="19"/>
  <c r="J74" i="19" s="1"/>
  <c r="I75" i="19"/>
  <c r="I74" i="19" s="1"/>
  <c r="H75" i="19"/>
  <c r="H74" i="19" s="1"/>
  <c r="G75" i="19"/>
  <c r="G74" i="19" s="1"/>
  <c r="F75" i="19"/>
  <c r="F74" i="19" s="1"/>
  <c r="E75" i="19"/>
  <c r="E74" i="19" s="1"/>
  <c r="D75" i="19"/>
  <c r="D74" i="19" s="1"/>
  <c r="C75" i="19"/>
  <c r="C74" i="19" s="1"/>
  <c r="Y73" i="19"/>
  <c r="Y72" i="19"/>
  <c r="Y71" i="19"/>
  <c r="Y70" i="19"/>
  <c r="Y69" i="19"/>
  <c r="X68" i="19"/>
  <c r="W68" i="19"/>
  <c r="U68" i="19"/>
  <c r="M68" i="19"/>
  <c r="L68" i="19"/>
  <c r="K68" i="19"/>
  <c r="J68" i="19"/>
  <c r="I68" i="19"/>
  <c r="H68" i="19"/>
  <c r="G68" i="19"/>
  <c r="F68" i="19"/>
  <c r="E68" i="19"/>
  <c r="D68" i="19"/>
  <c r="C68" i="19"/>
  <c r="Y38" i="19"/>
  <c r="Y37" i="19"/>
  <c r="Y36" i="19"/>
  <c r="Y35" i="19"/>
  <c r="Y34" i="19"/>
  <c r="Y33" i="19"/>
  <c r="Y32" i="19"/>
  <c r="Y31" i="19"/>
  <c r="Y30" i="19"/>
  <c r="X29" i="19"/>
  <c r="W29" i="19"/>
  <c r="U29" i="19"/>
  <c r="M29" i="19"/>
  <c r="L29" i="19"/>
  <c r="K29" i="19"/>
  <c r="J29" i="19"/>
  <c r="I29" i="19"/>
  <c r="H29" i="19"/>
  <c r="G29" i="19"/>
  <c r="F29" i="19"/>
  <c r="E29" i="19"/>
  <c r="D29" i="19"/>
  <c r="C29" i="19"/>
  <c r="X26" i="19"/>
  <c r="Y25" i="19"/>
  <c r="W24" i="19"/>
  <c r="U24" i="19"/>
  <c r="M24" i="19"/>
  <c r="L24" i="19"/>
  <c r="K24" i="19"/>
  <c r="J24" i="19"/>
  <c r="I24" i="19"/>
  <c r="H24" i="19"/>
  <c r="G24" i="19"/>
  <c r="F24" i="19"/>
  <c r="E24" i="19"/>
  <c r="D24" i="19"/>
  <c r="C24" i="19"/>
  <c r="Y23" i="19"/>
  <c r="Y22" i="19"/>
  <c r="Y21" i="19"/>
  <c r="Y20" i="19"/>
  <c r="Y19" i="19"/>
  <c r="Y18" i="19"/>
  <c r="X17" i="19"/>
  <c r="W17" i="19"/>
  <c r="U17" i="19"/>
  <c r="M17" i="19"/>
  <c r="L17" i="19"/>
  <c r="K17" i="19"/>
  <c r="J17" i="19"/>
  <c r="I17" i="19"/>
  <c r="H17" i="19"/>
  <c r="G17" i="19"/>
  <c r="F17" i="19"/>
  <c r="E17" i="19"/>
  <c r="D17" i="19"/>
  <c r="C17" i="19"/>
  <c r="Y16" i="19"/>
  <c r="Y15" i="19"/>
  <c r="Y14" i="19"/>
  <c r="Y13" i="19"/>
  <c r="Y12" i="19"/>
  <c r="X10" i="19"/>
  <c r="W10" i="19"/>
  <c r="U10" i="19"/>
  <c r="M10" i="19"/>
  <c r="L10" i="19"/>
  <c r="K10" i="19"/>
  <c r="J10" i="19"/>
  <c r="I10" i="19"/>
  <c r="H10" i="19"/>
  <c r="G10" i="19"/>
  <c r="F10" i="19"/>
  <c r="E10" i="19"/>
  <c r="D10" i="19"/>
  <c r="C10" i="19"/>
  <c r="Y7" i="19"/>
  <c r="Y88" i="18"/>
  <c r="X87" i="18"/>
  <c r="W87" i="18"/>
  <c r="U87" i="18"/>
  <c r="M87" i="18"/>
  <c r="L87" i="18"/>
  <c r="K87" i="18"/>
  <c r="J87" i="18"/>
  <c r="I87" i="18"/>
  <c r="H87" i="18"/>
  <c r="G87" i="18"/>
  <c r="F87" i="18"/>
  <c r="E87" i="18"/>
  <c r="D87" i="18"/>
  <c r="C87" i="18"/>
  <c r="Y86" i="18"/>
  <c r="Y85" i="18"/>
  <c r="Y84" i="18"/>
  <c r="Y83" i="18"/>
  <c r="Y82" i="18"/>
  <c r="Y81" i="18"/>
  <c r="Y80" i="18"/>
  <c r="Y79" i="18"/>
  <c r="Y78" i="18"/>
  <c r="Y77" i="18"/>
  <c r="Y76" i="18"/>
  <c r="X75" i="18"/>
  <c r="X74" i="18" s="1"/>
  <c r="W75" i="18"/>
  <c r="W74" i="18" s="1"/>
  <c r="U75" i="18"/>
  <c r="U74" i="18" s="1"/>
  <c r="M75" i="18"/>
  <c r="M74" i="18" s="1"/>
  <c r="L75" i="18"/>
  <c r="L74" i="18" s="1"/>
  <c r="K75" i="18"/>
  <c r="K74" i="18" s="1"/>
  <c r="J75" i="18"/>
  <c r="J74" i="18" s="1"/>
  <c r="I75" i="18"/>
  <c r="I74" i="18" s="1"/>
  <c r="H75" i="18"/>
  <c r="H74" i="18" s="1"/>
  <c r="G75" i="18"/>
  <c r="G74" i="18" s="1"/>
  <c r="F75" i="18"/>
  <c r="F74" i="18" s="1"/>
  <c r="E75" i="18"/>
  <c r="E74" i="18" s="1"/>
  <c r="D75" i="18"/>
  <c r="D74" i="18" s="1"/>
  <c r="C75" i="18"/>
  <c r="C74" i="18" s="1"/>
  <c r="Y73" i="18"/>
  <c r="Y72" i="18"/>
  <c r="Y71" i="18"/>
  <c r="Y70" i="18"/>
  <c r="Y69" i="18"/>
  <c r="X68" i="18"/>
  <c r="W68" i="18"/>
  <c r="U68" i="18"/>
  <c r="M68" i="18"/>
  <c r="L68" i="18"/>
  <c r="K68" i="18"/>
  <c r="J68" i="18"/>
  <c r="I68" i="18"/>
  <c r="H68" i="18"/>
  <c r="G68" i="18"/>
  <c r="F68" i="18"/>
  <c r="E68" i="18"/>
  <c r="D68" i="18"/>
  <c r="C68" i="18"/>
  <c r="Y38" i="18"/>
  <c r="Y37" i="18"/>
  <c r="Y36" i="18"/>
  <c r="Y35" i="18"/>
  <c r="Y34" i="18"/>
  <c r="Y33" i="18"/>
  <c r="Y32" i="18"/>
  <c r="Y31" i="18"/>
  <c r="Y30" i="18"/>
  <c r="X29" i="18"/>
  <c r="W29" i="18"/>
  <c r="U29" i="18"/>
  <c r="M29" i="18"/>
  <c r="L29" i="18"/>
  <c r="K29" i="18"/>
  <c r="J29" i="18"/>
  <c r="I29" i="18"/>
  <c r="H29" i="18"/>
  <c r="G29" i="18"/>
  <c r="F29" i="18"/>
  <c r="E29" i="18"/>
  <c r="D29" i="18"/>
  <c r="C29" i="18"/>
  <c r="X26" i="18"/>
  <c r="Y25" i="18"/>
  <c r="W24" i="18"/>
  <c r="U24" i="18"/>
  <c r="M24" i="18"/>
  <c r="L24" i="18"/>
  <c r="K24" i="18"/>
  <c r="J24" i="18"/>
  <c r="I24" i="18"/>
  <c r="H24" i="18"/>
  <c r="G24" i="18"/>
  <c r="F24" i="18"/>
  <c r="E24" i="18"/>
  <c r="D24" i="18"/>
  <c r="C24" i="18"/>
  <c r="Y23" i="18"/>
  <c r="Y22" i="18"/>
  <c r="Y21" i="18"/>
  <c r="Y20" i="18"/>
  <c r="Y19" i="18"/>
  <c r="Y18" i="18"/>
  <c r="X17" i="18"/>
  <c r="W17" i="18"/>
  <c r="U17" i="18"/>
  <c r="M17" i="18"/>
  <c r="L17" i="18"/>
  <c r="K17" i="18"/>
  <c r="J17" i="18"/>
  <c r="I17" i="18"/>
  <c r="H17" i="18"/>
  <c r="G17" i="18"/>
  <c r="F17" i="18"/>
  <c r="E17" i="18"/>
  <c r="D17" i="18"/>
  <c r="C17" i="18"/>
  <c r="Y16" i="18"/>
  <c r="Y15" i="18"/>
  <c r="Y14" i="18"/>
  <c r="Y13" i="18"/>
  <c r="Y12" i="18"/>
  <c r="X10" i="18"/>
  <c r="W10" i="18"/>
  <c r="U10" i="18"/>
  <c r="M10" i="18"/>
  <c r="L10" i="18"/>
  <c r="K10" i="18"/>
  <c r="J10" i="18"/>
  <c r="I10" i="18"/>
  <c r="H10" i="18"/>
  <c r="G10" i="18"/>
  <c r="F10" i="18"/>
  <c r="E10" i="18"/>
  <c r="D10" i="18"/>
  <c r="C10" i="18"/>
  <c r="Y7" i="18"/>
  <c r="Y88" i="16"/>
  <c r="X87" i="16"/>
  <c r="W87" i="16"/>
  <c r="U87" i="16"/>
  <c r="M87" i="16"/>
  <c r="L87" i="16"/>
  <c r="K87" i="16"/>
  <c r="J87" i="16"/>
  <c r="I87" i="16"/>
  <c r="H87" i="16"/>
  <c r="G87" i="16"/>
  <c r="F87" i="16"/>
  <c r="E87" i="16"/>
  <c r="D87" i="16"/>
  <c r="C87" i="16"/>
  <c r="Y86" i="16"/>
  <c r="Y85" i="16"/>
  <c r="Y84" i="16"/>
  <c r="Y83" i="16"/>
  <c r="Y82" i="16"/>
  <c r="Y81" i="16"/>
  <c r="Y80" i="16"/>
  <c r="Y79" i="16"/>
  <c r="Y78" i="16"/>
  <c r="Y76" i="16"/>
  <c r="X75" i="16"/>
  <c r="X74" i="16" s="1"/>
  <c r="W75" i="16"/>
  <c r="W74" i="16" s="1"/>
  <c r="U75" i="16"/>
  <c r="U74" i="16" s="1"/>
  <c r="M75" i="16"/>
  <c r="M74" i="16" s="1"/>
  <c r="L75" i="16"/>
  <c r="L74" i="16" s="1"/>
  <c r="K75" i="16"/>
  <c r="K74" i="16" s="1"/>
  <c r="J75" i="16"/>
  <c r="J74" i="16" s="1"/>
  <c r="I75" i="16"/>
  <c r="I74" i="16" s="1"/>
  <c r="H75" i="16"/>
  <c r="H74" i="16" s="1"/>
  <c r="G75" i="16"/>
  <c r="G74" i="16" s="1"/>
  <c r="F75" i="16"/>
  <c r="F74" i="16" s="1"/>
  <c r="E75" i="16"/>
  <c r="E74" i="16" s="1"/>
  <c r="D75" i="16"/>
  <c r="D74" i="16" s="1"/>
  <c r="C75" i="16"/>
  <c r="C74" i="16" s="1"/>
  <c r="Y73" i="16"/>
  <c r="Y72" i="16"/>
  <c r="Y71" i="16"/>
  <c r="Y70" i="16"/>
  <c r="Y69" i="16"/>
  <c r="X68" i="16"/>
  <c r="W68" i="16"/>
  <c r="U68" i="16"/>
  <c r="M68" i="16"/>
  <c r="L68" i="16"/>
  <c r="K68" i="16"/>
  <c r="J68" i="16"/>
  <c r="I68" i="16"/>
  <c r="H68" i="16"/>
  <c r="G68" i="16"/>
  <c r="F68" i="16"/>
  <c r="E68" i="16"/>
  <c r="D68" i="16"/>
  <c r="C68" i="16"/>
  <c r="Y38" i="16"/>
  <c r="Y37" i="16"/>
  <c r="Y36" i="16"/>
  <c r="Y35" i="16"/>
  <c r="Y34" i="16"/>
  <c r="Y33" i="16"/>
  <c r="Y32" i="16"/>
  <c r="Y31" i="16"/>
  <c r="Y30" i="16"/>
  <c r="X29" i="16"/>
  <c r="W29" i="16"/>
  <c r="U29" i="16"/>
  <c r="M29" i="16"/>
  <c r="L29" i="16"/>
  <c r="K29" i="16"/>
  <c r="J29" i="16"/>
  <c r="I29" i="16"/>
  <c r="H29" i="16"/>
  <c r="G29" i="16"/>
  <c r="F29" i="16"/>
  <c r="E29" i="16"/>
  <c r="D29" i="16"/>
  <c r="C29" i="16"/>
  <c r="X26" i="16"/>
  <c r="Y25" i="16"/>
  <c r="W24" i="16"/>
  <c r="U24" i="16"/>
  <c r="M24" i="16"/>
  <c r="L24" i="16"/>
  <c r="K24" i="16"/>
  <c r="J24" i="16"/>
  <c r="I24" i="16"/>
  <c r="H24" i="16"/>
  <c r="G24" i="16"/>
  <c r="F24" i="16"/>
  <c r="E24" i="16"/>
  <c r="D24" i="16"/>
  <c r="C24" i="16"/>
  <c r="Y23" i="16"/>
  <c r="Y22" i="16"/>
  <c r="Y21" i="16"/>
  <c r="Y20" i="16"/>
  <c r="Y19" i="16"/>
  <c r="Y18" i="16"/>
  <c r="X17" i="16"/>
  <c r="W17" i="16"/>
  <c r="U17" i="16"/>
  <c r="M17" i="16"/>
  <c r="L17" i="16"/>
  <c r="K17" i="16"/>
  <c r="J17" i="16"/>
  <c r="I17" i="16"/>
  <c r="H17" i="16"/>
  <c r="G17" i="16"/>
  <c r="F17" i="16"/>
  <c r="E17" i="16"/>
  <c r="D17" i="16"/>
  <c r="C17" i="16"/>
  <c r="Y16" i="16"/>
  <c r="Y15" i="16"/>
  <c r="Y14" i="16"/>
  <c r="Y13" i="16"/>
  <c r="Y12" i="16"/>
  <c r="X10" i="16"/>
  <c r="W10" i="16"/>
  <c r="U10" i="16"/>
  <c r="M10" i="16"/>
  <c r="L10" i="16"/>
  <c r="K10" i="16"/>
  <c r="J10" i="16"/>
  <c r="I10" i="16"/>
  <c r="H10" i="16"/>
  <c r="G10" i="16"/>
  <c r="F10" i="16"/>
  <c r="E10" i="16"/>
  <c r="D10" i="16"/>
  <c r="C10" i="16"/>
  <c r="Y7" i="16"/>
  <c r="Y88" i="10"/>
  <c r="X87" i="10"/>
  <c r="W87" i="10"/>
  <c r="U87" i="10"/>
  <c r="M87" i="10"/>
  <c r="L87" i="10"/>
  <c r="K87" i="10"/>
  <c r="J87" i="10"/>
  <c r="I87" i="10"/>
  <c r="H87" i="10"/>
  <c r="G87" i="10"/>
  <c r="F87" i="10"/>
  <c r="E87" i="10"/>
  <c r="D87" i="10"/>
  <c r="C87" i="10"/>
  <c r="Y86" i="10"/>
  <c r="Y85" i="10"/>
  <c r="Y84" i="10"/>
  <c r="Y83" i="10"/>
  <c r="Y82" i="10"/>
  <c r="Y81" i="10"/>
  <c r="Y80" i="10"/>
  <c r="Y79" i="10"/>
  <c r="Y78" i="10"/>
  <c r="Y77" i="10"/>
  <c r="Y76" i="10"/>
  <c r="X75" i="10"/>
  <c r="X74" i="10" s="1"/>
  <c r="W75" i="10"/>
  <c r="W74" i="10" s="1"/>
  <c r="U75" i="10"/>
  <c r="U74" i="10" s="1"/>
  <c r="M75" i="10"/>
  <c r="M74" i="10" s="1"/>
  <c r="L75" i="10"/>
  <c r="L74" i="10" s="1"/>
  <c r="K75" i="10"/>
  <c r="K74" i="10" s="1"/>
  <c r="J75" i="10"/>
  <c r="J74" i="10" s="1"/>
  <c r="I75" i="10"/>
  <c r="I74" i="10" s="1"/>
  <c r="H75" i="10"/>
  <c r="H74" i="10" s="1"/>
  <c r="G75" i="10"/>
  <c r="G74" i="10" s="1"/>
  <c r="F75" i="10"/>
  <c r="F74" i="10" s="1"/>
  <c r="E75" i="10"/>
  <c r="E74" i="10" s="1"/>
  <c r="D75" i="10"/>
  <c r="D74" i="10" s="1"/>
  <c r="C75" i="10"/>
  <c r="C74" i="10" s="1"/>
  <c r="Y73" i="10"/>
  <c r="Y72" i="10"/>
  <c r="Y71" i="10"/>
  <c r="Y70" i="10"/>
  <c r="X68" i="10"/>
  <c r="W68" i="10"/>
  <c r="U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Y37" i="10"/>
  <c r="Y36" i="10"/>
  <c r="Y35" i="10"/>
  <c r="Y34" i="10"/>
  <c r="Y33" i="10"/>
  <c r="Y32" i="10"/>
  <c r="Y31" i="10"/>
  <c r="X29" i="10"/>
  <c r="W29" i="10"/>
  <c r="U29" i="10"/>
  <c r="M29" i="10"/>
  <c r="L29" i="10"/>
  <c r="K29" i="10"/>
  <c r="J29" i="10"/>
  <c r="I29" i="10"/>
  <c r="H29" i="10"/>
  <c r="G29" i="10"/>
  <c r="F29" i="10"/>
  <c r="E29" i="10"/>
  <c r="D29" i="10"/>
  <c r="C29" i="10"/>
  <c r="X26" i="10"/>
  <c r="Y25" i="10"/>
  <c r="W24" i="10"/>
  <c r="U24" i="10"/>
  <c r="M24" i="10"/>
  <c r="L24" i="10"/>
  <c r="K24" i="10"/>
  <c r="J24" i="10"/>
  <c r="I24" i="10"/>
  <c r="H24" i="10"/>
  <c r="G24" i="10"/>
  <c r="F24" i="10"/>
  <c r="E24" i="10"/>
  <c r="D24" i="10"/>
  <c r="C24" i="10"/>
  <c r="Y23" i="10"/>
  <c r="Y22" i="10"/>
  <c r="Y21" i="10"/>
  <c r="Y20" i="10"/>
  <c r="Y19" i="10"/>
  <c r="X17" i="10"/>
  <c r="W17" i="10"/>
  <c r="U17" i="10"/>
  <c r="M17" i="10"/>
  <c r="L17" i="10"/>
  <c r="K17" i="10"/>
  <c r="J17" i="10"/>
  <c r="I17" i="10"/>
  <c r="H17" i="10"/>
  <c r="G17" i="10"/>
  <c r="F17" i="10"/>
  <c r="E17" i="10"/>
  <c r="D17" i="10"/>
  <c r="C17" i="10"/>
  <c r="Y16" i="10"/>
  <c r="Y15" i="10"/>
  <c r="Y14" i="10"/>
  <c r="Y13" i="10"/>
  <c r="Y12" i="10"/>
  <c r="X10" i="10"/>
  <c r="W10" i="10"/>
  <c r="U10" i="10"/>
  <c r="M10" i="10"/>
  <c r="L10" i="10"/>
  <c r="K10" i="10"/>
  <c r="J10" i="10"/>
  <c r="I10" i="10"/>
  <c r="H10" i="10"/>
  <c r="G10" i="10"/>
  <c r="F10" i="10"/>
  <c r="E10" i="10"/>
  <c r="D10" i="10"/>
  <c r="C10" i="10"/>
  <c r="Y7" i="10"/>
  <c r="Y88" i="17"/>
  <c r="X87" i="17"/>
  <c r="W87" i="17"/>
  <c r="U87" i="17"/>
  <c r="M87" i="17"/>
  <c r="L87" i="17"/>
  <c r="K87" i="17"/>
  <c r="J87" i="17"/>
  <c r="I87" i="17"/>
  <c r="H87" i="17"/>
  <c r="G87" i="17"/>
  <c r="F87" i="17"/>
  <c r="E87" i="17"/>
  <c r="D87" i="17"/>
  <c r="C87" i="17"/>
  <c r="Y86" i="17"/>
  <c r="Y85" i="17"/>
  <c r="Y84" i="17"/>
  <c r="Y83" i="17"/>
  <c r="Y82" i="17"/>
  <c r="Y81" i="17"/>
  <c r="Y80" i="17"/>
  <c r="Y79" i="17"/>
  <c r="Y78" i="17"/>
  <c r="Y76" i="17"/>
  <c r="X75" i="17"/>
  <c r="X74" i="17" s="1"/>
  <c r="W75" i="17"/>
  <c r="W74" i="17" s="1"/>
  <c r="U75" i="17"/>
  <c r="U74" i="17" s="1"/>
  <c r="M75" i="17"/>
  <c r="M74" i="17" s="1"/>
  <c r="L75" i="17"/>
  <c r="L74" i="17" s="1"/>
  <c r="K75" i="17"/>
  <c r="K74" i="17" s="1"/>
  <c r="J75" i="17"/>
  <c r="J74" i="17" s="1"/>
  <c r="I75" i="17"/>
  <c r="I74" i="17" s="1"/>
  <c r="H75" i="17"/>
  <c r="H74" i="17" s="1"/>
  <c r="G75" i="17"/>
  <c r="G74" i="17" s="1"/>
  <c r="F75" i="17"/>
  <c r="F74" i="17" s="1"/>
  <c r="E75" i="17"/>
  <c r="E74" i="17" s="1"/>
  <c r="D75" i="17"/>
  <c r="D74" i="17" s="1"/>
  <c r="C75" i="17"/>
  <c r="C74" i="17" s="1"/>
  <c r="Y73" i="17"/>
  <c r="Y72" i="17"/>
  <c r="Y71" i="17"/>
  <c r="Y70" i="17"/>
  <c r="Y69" i="17"/>
  <c r="X68" i="17"/>
  <c r="W68" i="17"/>
  <c r="U68" i="17"/>
  <c r="M68" i="17"/>
  <c r="L68" i="17"/>
  <c r="K68" i="17"/>
  <c r="J68" i="17"/>
  <c r="I68" i="17"/>
  <c r="H68" i="17"/>
  <c r="G68" i="17"/>
  <c r="F68" i="17"/>
  <c r="E68" i="17"/>
  <c r="D68" i="17"/>
  <c r="C68" i="17"/>
  <c r="Y38" i="17"/>
  <c r="Y37" i="17"/>
  <c r="Y36" i="17"/>
  <c r="Y35" i="17"/>
  <c r="Y34" i="17"/>
  <c r="Y33" i="17"/>
  <c r="Y32" i="17"/>
  <c r="Y31" i="17"/>
  <c r="X29" i="17"/>
  <c r="W29" i="17"/>
  <c r="U29" i="17"/>
  <c r="M29" i="17"/>
  <c r="L29" i="17"/>
  <c r="K29" i="17"/>
  <c r="J29" i="17"/>
  <c r="I29" i="17"/>
  <c r="H29" i="17"/>
  <c r="G29" i="17"/>
  <c r="F29" i="17"/>
  <c r="E29" i="17"/>
  <c r="D29" i="17"/>
  <c r="C29" i="17"/>
  <c r="X26" i="17"/>
  <c r="Y25" i="17"/>
  <c r="W24" i="17"/>
  <c r="U24" i="17"/>
  <c r="M24" i="17"/>
  <c r="L24" i="17"/>
  <c r="K24" i="17"/>
  <c r="J24" i="17"/>
  <c r="I24" i="17"/>
  <c r="H24" i="17"/>
  <c r="G24" i="17"/>
  <c r="F24" i="17"/>
  <c r="E24" i="17"/>
  <c r="D24" i="17"/>
  <c r="C24" i="17"/>
  <c r="Y23" i="17"/>
  <c r="Y22" i="17"/>
  <c r="Y21" i="17"/>
  <c r="Y20" i="17"/>
  <c r="Y19" i="17"/>
  <c r="Y18" i="17"/>
  <c r="X17" i="17"/>
  <c r="W17" i="17"/>
  <c r="U17" i="17"/>
  <c r="M17" i="17"/>
  <c r="L17" i="17"/>
  <c r="K17" i="17"/>
  <c r="J17" i="17"/>
  <c r="I17" i="17"/>
  <c r="H17" i="17"/>
  <c r="G17" i="17"/>
  <c r="F17" i="17"/>
  <c r="E17" i="17"/>
  <c r="D17" i="17"/>
  <c r="C17" i="17"/>
  <c r="Y16" i="17"/>
  <c r="Y15" i="17"/>
  <c r="Y14" i="17"/>
  <c r="Y13" i="17"/>
  <c r="Y12" i="17"/>
  <c r="Y11" i="17"/>
  <c r="X10" i="17"/>
  <c r="W10" i="17"/>
  <c r="U10" i="17"/>
  <c r="M10" i="17"/>
  <c r="L10" i="17"/>
  <c r="K10" i="17"/>
  <c r="J10" i="17"/>
  <c r="I10" i="17"/>
  <c r="H10" i="17"/>
  <c r="G10" i="17"/>
  <c r="F10" i="17"/>
  <c r="E10" i="17"/>
  <c r="D10" i="17"/>
  <c r="C10" i="17"/>
  <c r="Y7" i="17"/>
  <c r="Y88" i="15"/>
  <c r="X87" i="15"/>
  <c r="W87" i="15"/>
  <c r="U87" i="15"/>
  <c r="M87" i="15"/>
  <c r="L87" i="15"/>
  <c r="K87" i="15"/>
  <c r="J87" i="15"/>
  <c r="I87" i="15"/>
  <c r="H87" i="15"/>
  <c r="G87" i="15"/>
  <c r="F87" i="15"/>
  <c r="E87" i="15"/>
  <c r="D87" i="15"/>
  <c r="C87" i="15"/>
  <c r="Y86" i="15"/>
  <c r="Y85" i="15"/>
  <c r="Y84" i="15"/>
  <c r="Y83" i="15"/>
  <c r="Y82" i="15"/>
  <c r="Y81" i="15"/>
  <c r="Y80" i="15"/>
  <c r="Y79" i="15"/>
  <c r="Y78" i="15"/>
  <c r="Y77" i="15"/>
  <c r="Y76" i="15"/>
  <c r="X75" i="15"/>
  <c r="X74" i="15" s="1"/>
  <c r="W75" i="15"/>
  <c r="W74" i="15" s="1"/>
  <c r="U75" i="15"/>
  <c r="U74" i="15" s="1"/>
  <c r="M75" i="15"/>
  <c r="M74" i="15" s="1"/>
  <c r="L75" i="15"/>
  <c r="L74" i="15" s="1"/>
  <c r="K75" i="15"/>
  <c r="K74" i="15" s="1"/>
  <c r="J75" i="15"/>
  <c r="J74" i="15" s="1"/>
  <c r="I75" i="15"/>
  <c r="I74" i="15" s="1"/>
  <c r="H75" i="15"/>
  <c r="H74" i="15" s="1"/>
  <c r="G75" i="15"/>
  <c r="G74" i="15" s="1"/>
  <c r="F75" i="15"/>
  <c r="F74" i="15" s="1"/>
  <c r="E75" i="15"/>
  <c r="E74" i="15" s="1"/>
  <c r="D75" i="15"/>
  <c r="D74" i="15" s="1"/>
  <c r="C75" i="15"/>
  <c r="C74" i="15" s="1"/>
  <c r="Y73" i="15"/>
  <c r="Y72" i="15"/>
  <c r="Y71" i="15"/>
  <c r="Y70" i="15"/>
  <c r="Y69" i="15"/>
  <c r="X68" i="15"/>
  <c r="W68" i="15"/>
  <c r="U68" i="15"/>
  <c r="M68" i="15"/>
  <c r="L68" i="15"/>
  <c r="K68" i="15"/>
  <c r="J68" i="15"/>
  <c r="I68" i="15"/>
  <c r="H68" i="15"/>
  <c r="G68" i="15"/>
  <c r="F68" i="15"/>
  <c r="E68" i="15"/>
  <c r="D68" i="15"/>
  <c r="C68" i="15"/>
  <c r="Y38" i="15"/>
  <c r="Y37" i="15"/>
  <c r="Y36" i="15"/>
  <c r="Y35" i="15"/>
  <c r="Y34" i="15"/>
  <c r="Y33" i="15"/>
  <c r="Y32" i="15"/>
  <c r="Y31" i="15"/>
  <c r="X29" i="15"/>
  <c r="W29" i="15"/>
  <c r="U29" i="15"/>
  <c r="M29" i="15"/>
  <c r="L29" i="15"/>
  <c r="K29" i="15"/>
  <c r="J29" i="15"/>
  <c r="I29" i="15"/>
  <c r="H29" i="15"/>
  <c r="G29" i="15"/>
  <c r="F29" i="15"/>
  <c r="E29" i="15"/>
  <c r="D29" i="15"/>
  <c r="C29" i="15"/>
  <c r="X26" i="15"/>
  <c r="Y25" i="15"/>
  <c r="W24" i="15"/>
  <c r="U24" i="15"/>
  <c r="M24" i="15"/>
  <c r="L24" i="15"/>
  <c r="K24" i="15"/>
  <c r="J24" i="15"/>
  <c r="I24" i="15"/>
  <c r="H24" i="15"/>
  <c r="G24" i="15"/>
  <c r="F24" i="15"/>
  <c r="E24" i="15"/>
  <c r="D24" i="15"/>
  <c r="C24" i="15"/>
  <c r="Y23" i="15"/>
  <c r="Y22" i="15"/>
  <c r="Y21" i="15"/>
  <c r="Y20" i="15"/>
  <c r="Y19" i="15"/>
  <c r="X17" i="15"/>
  <c r="W17" i="15"/>
  <c r="U17" i="15"/>
  <c r="M17" i="15"/>
  <c r="L17" i="15"/>
  <c r="K17" i="15"/>
  <c r="J17" i="15"/>
  <c r="I17" i="15"/>
  <c r="H17" i="15"/>
  <c r="G17" i="15"/>
  <c r="F17" i="15"/>
  <c r="E17" i="15"/>
  <c r="D17" i="15"/>
  <c r="C17" i="15"/>
  <c r="Y16" i="15"/>
  <c r="Y15" i="15"/>
  <c r="Y14" i="15"/>
  <c r="Y13" i="15"/>
  <c r="Y12" i="15"/>
  <c r="X10" i="15"/>
  <c r="W10" i="15"/>
  <c r="U10" i="15"/>
  <c r="M10" i="15"/>
  <c r="L10" i="15"/>
  <c r="K10" i="15"/>
  <c r="J10" i="15"/>
  <c r="I10" i="15"/>
  <c r="H10" i="15"/>
  <c r="G10" i="15"/>
  <c r="F10" i="15"/>
  <c r="E10" i="15"/>
  <c r="D10" i="15"/>
  <c r="C10" i="15"/>
  <c r="Y7" i="15"/>
  <c r="Y88" i="14"/>
  <c r="X87" i="14"/>
  <c r="W87" i="14"/>
  <c r="U87" i="14"/>
  <c r="M87" i="14"/>
  <c r="L87" i="14"/>
  <c r="K87" i="14"/>
  <c r="J87" i="14"/>
  <c r="I87" i="14"/>
  <c r="H87" i="14"/>
  <c r="G87" i="14"/>
  <c r="F87" i="14"/>
  <c r="E87" i="14"/>
  <c r="D87" i="14"/>
  <c r="C87" i="14"/>
  <c r="Y86" i="14"/>
  <c r="Y85" i="14"/>
  <c r="Y84" i="14"/>
  <c r="Y83" i="14"/>
  <c r="Y82" i="14"/>
  <c r="Y81" i="14"/>
  <c r="Y80" i="14"/>
  <c r="Y79" i="14"/>
  <c r="Y78" i="14"/>
  <c r="Y77" i="14"/>
  <c r="X75" i="14"/>
  <c r="X74" i="14" s="1"/>
  <c r="W75" i="14"/>
  <c r="W74" i="14" s="1"/>
  <c r="U75" i="14"/>
  <c r="U74" i="14" s="1"/>
  <c r="M75" i="14"/>
  <c r="M74" i="14" s="1"/>
  <c r="L75" i="14"/>
  <c r="L74" i="14" s="1"/>
  <c r="K75" i="14"/>
  <c r="K74" i="14" s="1"/>
  <c r="J75" i="14"/>
  <c r="J74" i="14" s="1"/>
  <c r="I75" i="14"/>
  <c r="I74" i="14" s="1"/>
  <c r="H75" i="14"/>
  <c r="H74" i="14" s="1"/>
  <c r="G75" i="14"/>
  <c r="G74" i="14" s="1"/>
  <c r="F75" i="14"/>
  <c r="F74" i="14" s="1"/>
  <c r="E75" i="14"/>
  <c r="E74" i="14" s="1"/>
  <c r="D75" i="14"/>
  <c r="D74" i="14" s="1"/>
  <c r="C75" i="14"/>
  <c r="C74" i="14" s="1"/>
  <c r="Y73" i="14"/>
  <c r="Y72" i="14"/>
  <c r="Y71" i="14"/>
  <c r="Y70" i="14"/>
  <c r="X68" i="14"/>
  <c r="W68" i="14"/>
  <c r="U68" i="14"/>
  <c r="M68" i="14"/>
  <c r="L68" i="14"/>
  <c r="K68" i="14"/>
  <c r="J68" i="14"/>
  <c r="I68" i="14"/>
  <c r="H68" i="14"/>
  <c r="G68" i="14"/>
  <c r="F68" i="14"/>
  <c r="E68" i="14"/>
  <c r="D68" i="14"/>
  <c r="C68" i="14"/>
  <c r="Y38" i="14"/>
  <c r="Y37" i="14"/>
  <c r="Y36" i="14"/>
  <c r="Y35" i="14"/>
  <c r="Y34" i="14"/>
  <c r="Y33" i="14"/>
  <c r="Y32" i="14"/>
  <c r="Y31" i="14"/>
  <c r="X29" i="14"/>
  <c r="W29" i="14"/>
  <c r="U29" i="14"/>
  <c r="M29" i="14"/>
  <c r="L29" i="14"/>
  <c r="K29" i="14"/>
  <c r="J29" i="14"/>
  <c r="I29" i="14"/>
  <c r="H29" i="14"/>
  <c r="G29" i="14"/>
  <c r="F29" i="14"/>
  <c r="E29" i="14"/>
  <c r="D29" i="14"/>
  <c r="C29" i="14"/>
  <c r="X26" i="14"/>
  <c r="Y25" i="14"/>
  <c r="W24" i="14"/>
  <c r="U24" i="14"/>
  <c r="M24" i="14"/>
  <c r="L24" i="14"/>
  <c r="K24" i="14"/>
  <c r="J24" i="14"/>
  <c r="I24" i="14"/>
  <c r="H24" i="14"/>
  <c r="G24" i="14"/>
  <c r="F24" i="14"/>
  <c r="E24" i="14"/>
  <c r="D24" i="14"/>
  <c r="C24" i="14"/>
  <c r="Y23" i="14"/>
  <c r="Y22" i="14"/>
  <c r="Y21" i="14"/>
  <c r="Y20" i="14"/>
  <c r="Y19" i="14"/>
  <c r="Y18" i="14"/>
  <c r="X17" i="14"/>
  <c r="W17" i="14"/>
  <c r="U17" i="14"/>
  <c r="M17" i="14"/>
  <c r="L17" i="14"/>
  <c r="K17" i="14"/>
  <c r="J17" i="14"/>
  <c r="I17" i="14"/>
  <c r="H17" i="14"/>
  <c r="G17" i="14"/>
  <c r="F17" i="14"/>
  <c r="E17" i="14"/>
  <c r="D17" i="14"/>
  <c r="C17" i="14"/>
  <c r="Y16" i="14"/>
  <c r="Y15" i="14"/>
  <c r="Y14" i="14"/>
  <c r="Y13" i="14"/>
  <c r="Y12" i="14"/>
  <c r="X10" i="14"/>
  <c r="W10" i="14"/>
  <c r="U10" i="14"/>
  <c r="M10" i="14"/>
  <c r="L10" i="14"/>
  <c r="K10" i="14"/>
  <c r="J10" i="14"/>
  <c r="I10" i="14"/>
  <c r="H10" i="14"/>
  <c r="G10" i="14"/>
  <c r="F10" i="14"/>
  <c r="E10" i="14"/>
  <c r="D10" i="14"/>
  <c r="C10" i="14"/>
  <c r="Y7" i="14"/>
  <c r="Y88" i="13"/>
  <c r="X87" i="13"/>
  <c r="W87" i="13"/>
  <c r="U87" i="13"/>
  <c r="M87" i="13"/>
  <c r="L87" i="13"/>
  <c r="K87" i="13"/>
  <c r="J87" i="13"/>
  <c r="I87" i="13"/>
  <c r="H87" i="13"/>
  <c r="G87" i="13"/>
  <c r="F87" i="13"/>
  <c r="E87" i="13"/>
  <c r="D87" i="13"/>
  <c r="C87" i="13"/>
  <c r="Y86" i="13"/>
  <c r="Y85" i="13"/>
  <c r="Y84" i="13"/>
  <c r="Y83" i="13"/>
  <c r="Y82" i="13"/>
  <c r="Y81" i="13"/>
  <c r="Y80" i="13"/>
  <c r="Y79" i="13"/>
  <c r="Y78" i="13"/>
  <c r="Y77" i="13"/>
  <c r="Y76" i="13"/>
  <c r="X75" i="13"/>
  <c r="X74" i="13" s="1"/>
  <c r="W75" i="13"/>
  <c r="W74" i="13" s="1"/>
  <c r="U75" i="13"/>
  <c r="U74" i="13" s="1"/>
  <c r="M75" i="13"/>
  <c r="M74" i="13" s="1"/>
  <c r="L75" i="13"/>
  <c r="L74" i="13" s="1"/>
  <c r="K75" i="13"/>
  <c r="K74" i="13" s="1"/>
  <c r="J75" i="13"/>
  <c r="J74" i="13" s="1"/>
  <c r="I75" i="13"/>
  <c r="I74" i="13" s="1"/>
  <c r="H75" i="13"/>
  <c r="H74" i="13" s="1"/>
  <c r="G75" i="13"/>
  <c r="G74" i="13" s="1"/>
  <c r="F75" i="13"/>
  <c r="F74" i="13" s="1"/>
  <c r="E75" i="13"/>
  <c r="E74" i="13" s="1"/>
  <c r="D75" i="13"/>
  <c r="D74" i="13" s="1"/>
  <c r="C75" i="13"/>
  <c r="C74" i="13" s="1"/>
  <c r="Y73" i="13"/>
  <c r="Y72" i="13"/>
  <c r="Y71" i="13"/>
  <c r="Y70" i="13"/>
  <c r="Y69" i="13"/>
  <c r="X68" i="13"/>
  <c r="W68" i="13"/>
  <c r="U68" i="13"/>
  <c r="M68" i="13"/>
  <c r="L68" i="13"/>
  <c r="K68" i="13"/>
  <c r="J68" i="13"/>
  <c r="I68" i="13"/>
  <c r="H68" i="13"/>
  <c r="G68" i="13"/>
  <c r="F68" i="13"/>
  <c r="E68" i="13"/>
  <c r="D68" i="13"/>
  <c r="C68" i="13"/>
  <c r="Y38" i="13"/>
  <c r="Y37" i="13"/>
  <c r="Y36" i="13"/>
  <c r="Y35" i="13"/>
  <c r="Y34" i="13"/>
  <c r="Y33" i="13"/>
  <c r="Y32" i="13"/>
  <c r="Y31" i="13"/>
  <c r="Y30" i="13"/>
  <c r="X29" i="13"/>
  <c r="W29" i="13"/>
  <c r="U29" i="13"/>
  <c r="M29" i="13"/>
  <c r="L29" i="13"/>
  <c r="K29" i="13"/>
  <c r="J29" i="13"/>
  <c r="I29" i="13"/>
  <c r="H29" i="13"/>
  <c r="G29" i="13"/>
  <c r="F29" i="13"/>
  <c r="E29" i="13"/>
  <c r="D29" i="13"/>
  <c r="C29" i="13"/>
  <c r="X26" i="13"/>
  <c r="Y25" i="13"/>
  <c r="W24" i="13"/>
  <c r="U24" i="13"/>
  <c r="M24" i="13"/>
  <c r="L24" i="13"/>
  <c r="K24" i="13"/>
  <c r="J24" i="13"/>
  <c r="I24" i="13"/>
  <c r="H24" i="13"/>
  <c r="G24" i="13"/>
  <c r="F24" i="13"/>
  <c r="E24" i="13"/>
  <c r="D24" i="13"/>
  <c r="C24" i="13"/>
  <c r="Y23" i="13"/>
  <c r="Y22" i="13"/>
  <c r="Y21" i="13"/>
  <c r="Y20" i="13"/>
  <c r="Y19" i="13"/>
  <c r="Y18" i="13"/>
  <c r="X17" i="13"/>
  <c r="W17" i="13"/>
  <c r="U17" i="13"/>
  <c r="M17" i="13"/>
  <c r="L17" i="13"/>
  <c r="K17" i="13"/>
  <c r="J17" i="13"/>
  <c r="I17" i="13"/>
  <c r="H17" i="13"/>
  <c r="G17" i="13"/>
  <c r="F17" i="13"/>
  <c r="E17" i="13"/>
  <c r="D17" i="13"/>
  <c r="C17" i="13"/>
  <c r="Y16" i="13"/>
  <c r="Y15" i="13"/>
  <c r="Y14" i="13"/>
  <c r="Y13" i="13"/>
  <c r="Y12" i="13"/>
  <c r="X10" i="13"/>
  <c r="W10" i="13"/>
  <c r="U10" i="13"/>
  <c r="M10" i="13"/>
  <c r="L10" i="13"/>
  <c r="K10" i="13"/>
  <c r="J10" i="13"/>
  <c r="I10" i="13"/>
  <c r="H10" i="13"/>
  <c r="G10" i="13"/>
  <c r="F10" i="13"/>
  <c r="E10" i="13"/>
  <c r="D10" i="13"/>
  <c r="C10" i="13"/>
  <c r="Y7" i="13"/>
  <c r="Y88" i="81"/>
  <c r="X87" i="81"/>
  <c r="W87" i="81"/>
  <c r="U87" i="81"/>
  <c r="M87" i="81"/>
  <c r="L87" i="81"/>
  <c r="K87" i="81"/>
  <c r="J87" i="81"/>
  <c r="I87" i="81"/>
  <c r="H87" i="81"/>
  <c r="G87" i="81"/>
  <c r="F87" i="81"/>
  <c r="E87" i="81"/>
  <c r="D87" i="81"/>
  <c r="C87" i="81"/>
  <c r="Y86" i="81"/>
  <c r="Y85" i="81"/>
  <c r="Y84" i="81"/>
  <c r="Y83" i="81"/>
  <c r="Y82" i="81"/>
  <c r="Y81" i="81"/>
  <c r="Y80" i="81"/>
  <c r="Y79" i="81"/>
  <c r="Y78" i="81"/>
  <c r="Y77" i="81"/>
  <c r="Y76" i="81"/>
  <c r="X75" i="81"/>
  <c r="X74" i="81" s="1"/>
  <c r="W75" i="81"/>
  <c r="W74" i="81" s="1"/>
  <c r="U75" i="81"/>
  <c r="U74" i="81" s="1"/>
  <c r="M75" i="81"/>
  <c r="M74" i="81" s="1"/>
  <c r="L75" i="81"/>
  <c r="L74" i="81" s="1"/>
  <c r="K75" i="81"/>
  <c r="K74" i="81" s="1"/>
  <c r="J75" i="81"/>
  <c r="J74" i="81" s="1"/>
  <c r="I75" i="81"/>
  <c r="I74" i="81" s="1"/>
  <c r="H75" i="81"/>
  <c r="H74" i="81" s="1"/>
  <c r="G75" i="81"/>
  <c r="G74" i="81" s="1"/>
  <c r="F75" i="81"/>
  <c r="F74" i="81" s="1"/>
  <c r="E75" i="81"/>
  <c r="E74" i="81" s="1"/>
  <c r="D75" i="81"/>
  <c r="D74" i="81" s="1"/>
  <c r="C75" i="81"/>
  <c r="C74" i="81" s="1"/>
  <c r="Y73" i="81"/>
  <c r="Y72" i="81"/>
  <c r="Y71" i="81"/>
  <c r="Y70" i="81"/>
  <c r="X68" i="81"/>
  <c r="W68" i="81"/>
  <c r="U68" i="81"/>
  <c r="M68" i="81"/>
  <c r="L68" i="81"/>
  <c r="K68" i="81"/>
  <c r="J68" i="81"/>
  <c r="I68" i="81"/>
  <c r="H68" i="81"/>
  <c r="G68" i="81"/>
  <c r="F68" i="81"/>
  <c r="E68" i="81"/>
  <c r="D68" i="81"/>
  <c r="C68" i="81"/>
  <c r="Y38" i="81"/>
  <c r="Y37" i="81"/>
  <c r="Y36" i="81"/>
  <c r="Y35" i="81"/>
  <c r="Y34" i="81"/>
  <c r="Y33" i="81"/>
  <c r="Y32" i="81"/>
  <c r="Y31" i="81"/>
  <c r="Y30" i="81"/>
  <c r="X29" i="81"/>
  <c r="W29" i="81"/>
  <c r="U29" i="81"/>
  <c r="M29" i="81"/>
  <c r="L29" i="81"/>
  <c r="K29" i="81"/>
  <c r="J29" i="81"/>
  <c r="I29" i="81"/>
  <c r="H29" i="81"/>
  <c r="G29" i="81"/>
  <c r="F29" i="81"/>
  <c r="E29" i="81"/>
  <c r="D29" i="81"/>
  <c r="C29" i="81"/>
  <c r="X26" i="81"/>
  <c r="Y25" i="81"/>
  <c r="W24" i="81"/>
  <c r="U24" i="81"/>
  <c r="M24" i="81"/>
  <c r="L24" i="81"/>
  <c r="K24" i="81"/>
  <c r="J24" i="81"/>
  <c r="I24" i="81"/>
  <c r="H24" i="81"/>
  <c r="G24" i="81"/>
  <c r="F24" i="81"/>
  <c r="E24" i="81"/>
  <c r="D24" i="81"/>
  <c r="C24" i="81"/>
  <c r="Y23" i="81"/>
  <c r="Y22" i="81"/>
  <c r="Y21" i="81"/>
  <c r="Y20" i="81"/>
  <c r="Y19" i="81"/>
  <c r="X17" i="81"/>
  <c r="W17" i="81"/>
  <c r="U17" i="81"/>
  <c r="M17" i="81"/>
  <c r="L17" i="81"/>
  <c r="K17" i="81"/>
  <c r="J17" i="81"/>
  <c r="I17" i="81"/>
  <c r="H17" i="81"/>
  <c r="G17" i="81"/>
  <c r="F17" i="81"/>
  <c r="E17" i="81"/>
  <c r="D17" i="81"/>
  <c r="C17" i="81"/>
  <c r="Y16" i="81"/>
  <c r="Y15" i="81"/>
  <c r="Y13" i="81"/>
  <c r="Y12" i="81"/>
  <c r="Y11" i="81"/>
  <c r="X10" i="81"/>
  <c r="W10" i="81"/>
  <c r="U10" i="81"/>
  <c r="M10" i="81"/>
  <c r="L10" i="81"/>
  <c r="K10" i="81"/>
  <c r="J10" i="81"/>
  <c r="I10" i="81"/>
  <c r="H10" i="81"/>
  <c r="G10" i="81"/>
  <c r="F10" i="81"/>
  <c r="E10" i="81"/>
  <c r="D10" i="81"/>
  <c r="C10" i="81"/>
  <c r="Y7" i="81"/>
  <c r="Y88" i="5"/>
  <c r="X87" i="5"/>
  <c r="W87" i="5"/>
  <c r="U87" i="5"/>
  <c r="M87" i="5"/>
  <c r="L87" i="5"/>
  <c r="K87" i="5"/>
  <c r="J87" i="5"/>
  <c r="I87" i="5"/>
  <c r="H87" i="5"/>
  <c r="G87" i="5"/>
  <c r="F87" i="5"/>
  <c r="E87" i="5"/>
  <c r="D87" i="5"/>
  <c r="C87" i="5"/>
  <c r="Y86" i="5"/>
  <c r="Y85" i="5"/>
  <c r="Y84" i="5"/>
  <c r="Y83" i="5"/>
  <c r="Y82" i="5"/>
  <c r="Y81" i="5"/>
  <c r="Y80" i="5"/>
  <c r="Y79" i="5"/>
  <c r="Y78" i="5"/>
  <c r="Y77" i="5"/>
  <c r="X75" i="5"/>
  <c r="X74" i="5" s="1"/>
  <c r="W75" i="5"/>
  <c r="W74" i="5" s="1"/>
  <c r="U75" i="5"/>
  <c r="U74" i="5" s="1"/>
  <c r="M75" i="5"/>
  <c r="M74" i="5" s="1"/>
  <c r="L75" i="5"/>
  <c r="L74" i="5" s="1"/>
  <c r="K75" i="5"/>
  <c r="K74" i="5" s="1"/>
  <c r="J75" i="5"/>
  <c r="J74" i="5" s="1"/>
  <c r="I75" i="5"/>
  <c r="I74" i="5" s="1"/>
  <c r="H75" i="5"/>
  <c r="H74" i="5" s="1"/>
  <c r="G75" i="5"/>
  <c r="G74" i="5" s="1"/>
  <c r="F75" i="5"/>
  <c r="F74" i="5" s="1"/>
  <c r="E75" i="5"/>
  <c r="E74" i="5" s="1"/>
  <c r="D75" i="5"/>
  <c r="D74" i="5" s="1"/>
  <c r="C75" i="5"/>
  <c r="C74" i="5" s="1"/>
  <c r="Y73" i="5"/>
  <c r="Y72" i="5"/>
  <c r="Y71" i="5"/>
  <c r="Y70" i="5"/>
  <c r="X68" i="5"/>
  <c r="W68" i="5"/>
  <c r="U68" i="5"/>
  <c r="M68" i="5"/>
  <c r="L68" i="5"/>
  <c r="K68" i="5"/>
  <c r="J68" i="5"/>
  <c r="I68" i="5"/>
  <c r="H68" i="5"/>
  <c r="G68" i="5"/>
  <c r="F68" i="5"/>
  <c r="E68" i="5"/>
  <c r="D68" i="5"/>
  <c r="C68" i="5"/>
  <c r="Y38" i="5"/>
  <c r="Y37" i="5"/>
  <c r="Y36" i="5"/>
  <c r="Y35" i="5"/>
  <c r="Y34" i="5"/>
  <c r="Y33" i="5"/>
  <c r="Y32" i="5"/>
  <c r="Y31" i="5"/>
  <c r="X29" i="5"/>
  <c r="W29" i="5"/>
  <c r="U29" i="5"/>
  <c r="M29" i="5"/>
  <c r="L29" i="5"/>
  <c r="K29" i="5"/>
  <c r="J29" i="5"/>
  <c r="I29" i="5"/>
  <c r="H29" i="5"/>
  <c r="G29" i="5"/>
  <c r="F29" i="5"/>
  <c r="E29" i="5"/>
  <c r="D29" i="5"/>
  <c r="C29" i="5"/>
  <c r="X26" i="5"/>
  <c r="Y25" i="5"/>
  <c r="W24" i="5"/>
  <c r="U24" i="5"/>
  <c r="M24" i="5"/>
  <c r="L24" i="5"/>
  <c r="K24" i="5"/>
  <c r="J24" i="5"/>
  <c r="I24" i="5"/>
  <c r="H24" i="5"/>
  <c r="G24" i="5"/>
  <c r="F24" i="5"/>
  <c r="E24" i="5"/>
  <c r="D24" i="5"/>
  <c r="C24" i="5"/>
  <c r="Y23" i="5"/>
  <c r="Y22" i="5"/>
  <c r="Y21" i="5"/>
  <c r="Y20" i="5"/>
  <c r="Y19" i="5"/>
  <c r="Y18" i="5"/>
  <c r="X17" i="5"/>
  <c r="W17" i="5"/>
  <c r="U17" i="5"/>
  <c r="M17" i="5"/>
  <c r="L17" i="5"/>
  <c r="K17" i="5"/>
  <c r="J17" i="5"/>
  <c r="I17" i="5"/>
  <c r="H17" i="5"/>
  <c r="G17" i="5"/>
  <c r="F17" i="5"/>
  <c r="E17" i="5"/>
  <c r="D17" i="5"/>
  <c r="C17" i="5"/>
  <c r="Y16" i="5"/>
  <c r="Y15" i="5"/>
  <c r="Y14" i="5"/>
  <c r="Y13" i="5"/>
  <c r="Y12" i="5"/>
  <c r="X10" i="5"/>
  <c r="W10" i="5"/>
  <c r="U10" i="5"/>
  <c r="M10" i="5"/>
  <c r="L10" i="5"/>
  <c r="K10" i="5"/>
  <c r="J10" i="5"/>
  <c r="I10" i="5"/>
  <c r="H10" i="5"/>
  <c r="G10" i="5"/>
  <c r="F10" i="5"/>
  <c r="E10" i="5"/>
  <c r="D10" i="5"/>
  <c r="C10" i="5"/>
  <c r="Y7" i="5"/>
  <c r="Y88" i="4"/>
  <c r="X87" i="4"/>
  <c r="W87" i="4"/>
  <c r="U87" i="4"/>
  <c r="M87" i="4"/>
  <c r="L87" i="4"/>
  <c r="K87" i="4"/>
  <c r="J87" i="4"/>
  <c r="I87" i="4"/>
  <c r="H87" i="4"/>
  <c r="G87" i="4"/>
  <c r="F87" i="4"/>
  <c r="E87" i="4"/>
  <c r="D87" i="4"/>
  <c r="C87" i="4"/>
  <c r="Y86" i="4"/>
  <c r="Y85" i="4"/>
  <c r="Y84" i="4"/>
  <c r="Y83" i="4"/>
  <c r="Y82" i="4"/>
  <c r="Y81" i="4"/>
  <c r="Y80" i="4"/>
  <c r="Y79" i="4"/>
  <c r="Y78" i="4"/>
  <c r="Y77" i="4"/>
  <c r="Y76" i="4"/>
  <c r="X75" i="4"/>
  <c r="X74" i="4" s="1"/>
  <c r="W75" i="4"/>
  <c r="W74" i="4" s="1"/>
  <c r="U75" i="4"/>
  <c r="U74" i="4" s="1"/>
  <c r="M75" i="4"/>
  <c r="M74" i="4" s="1"/>
  <c r="L75" i="4"/>
  <c r="L74" i="4" s="1"/>
  <c r="K75" i="4"/>
  <c r="K74" i="4" s="1"/>
  <c r="J75" i="4"/>
  <c r="J74" i="4" s="1"/>
  <c r="I75" i="4"/>
  <c r="I74" i="4" s="1"/>
  <c r="H75" i="4"/>
  <c r="H74" i="4" s="1"/>
  <c r="G75" i="4"/>
  <c r="G74" i="4" s="1"/>
  <c r="F75" i="4"/>
  <c r="F74" i="4" s="1"/>
  <c r="E75" i="4"/>
  <c r="E74" i="4" s="1"/>
  <c r="D75" i="4"/>
  <c r="D74" i="4" s="1"/>
  <c r="C75" i="4"/>
  <c r="C74" i="4" s="1"/>
  <c r="Y73" i="4"/>
  <c r="Y72" i="4"/>
  <c r="Y71" i="4"/>
  <c r="Y69" i="4"/>
  <c r="X68" i="4"/>
  <c r="W68" i="4"/>
  <c r="U68" i="4"/>
  <c r="M68" i="4"/>
  <c r="L68" i="4"/>
  <c r="K68" i="4"/>
  <c r="J68" i="4"/>
  <c r="I68" i="4"/>
  <c r="H68" i="4"/>
  <c r="G68" i="4"/>
  <c r="F68" i="4"/>
  <c r="E68" i="4"/>
  <c r="D68" i="4"/>
  <c r="C68" i="4"/>
  <c r="Y38" i="4"/>
  <c r="Y37" i="4"/>
  <c r="Y36" i="4"/>
  <c r="Y35" i="4"/>
  <c r="Y34" i="4"/>
  <c r="Y33" i="4"/>
  <c r="Y32" i="4"/>
  <c r="Y31" i="4"/>
  <c r="X29" i="4"/>
  <c r="W29" i="4"/>
  <c r="U29" i="4"/>
  <c r="M29" i="4"/>
  <c r="L29" i="4"/>
  <c r="K29" i="4"/>
  <c r="J29" i="4"/>
  <c r="I29" i="4"/>
  <c r="H29" i="4"/>
  <c r="G29" i="4"/>
  <c r="F29" i="4"/>
  <c r="E29" i="4"/>
  <c r="D29" i="4"/>
  <c r="C29" i="4"/>
  <c r="X26" i="4"/>
  <c r="Y25" i="4"/>
  <c r="W24" i="4"/>
  <c r="U24" i="4"/>
  <c r="M24" i="4"/>
  <c r="L24" i="4"/>
  <c r="K24" i="4"/>
  <c r="J24" i="4"/>
  <c r="I24" i="4"/>
  <c r="H24" i="4"/>
  <c r="G24" i="4"/>
  <c r="F24" i="4"/>
  <c r="E24" i="4"/>
  <c r="D24" i="4"/>
  <c r="C24" i="4"/>
  <c r="Y23" i="4"/>
  <c r="Y22" i="4"/>
  <c r="Y21" i="4"/>
  <c r="Y20" i="4"/>
  <c r="Y19" i="4"/>
  <c r="X17" i="4"/>
  <c r="W17" i="4"/>
  <c r="U17" i="4"/>
  <c r="M17" i="4"/>
  <c r="L17" i="4"/>
  <c r="K17" i="4"/>
  <c r="J17" i="4"/>
  <c r="I17" i="4"/>
  <c r="H17" i="4"/>
  <c r="G17" i="4"/>
  <c r="F17" i="4"/>
  <c r="E17" i="4"/>
  <c r="D17" i="4"/>
  <c r="C17" i="4"/>
  <c r="Y16" i="4"/>
  <c r="Y15" i="4"/>
  <c r="Y14" i="4"/>
  <c r="Y13" i="4"/>
  <c r="Y12" i="4"/>
  <c r="X10" i="4"/>
  <c r="W10" i="4"/>
  <c r="U10" i="4"/>
  <c r="M10" i="4"/>
  <c r="L10" i="4"/>
  <c r="K10" i="4"/>
  <c r="J10" i="4"/>
  <c r="I10" i="4"/>
  <c r="H10" i="4"/>
  <c r="G10" i="4"/>
  <c r="F10" i="4"/>
  <c r="E10" i="4"/>
  <c r="D10" i="4"/>
  <c r="C10" i="4"/>
  <c r="Y7" i="4"/>
  <c r="Y88" i="3"/>
  <c r="X87" i="3"/>
  <c r="W87" i="3"/>
  <c r="U87" i="3"/>
  <c r="M87" i="3"/>
  <c r="L87" i="3"/>
  <c r="K87" i="3"/>
  <c r="J87" i="3"/>
  <c r="I87" i="3"/>
  <c r="H87" i="3"/>
  <c r="G87" i="3"/>
  <c r="F87" i="3"/>
  <c r="E87" i="3"/>
  <c r="D87" i="3"/>
  <c r="C87" i="3"/>
  <c r="Y86" i="3"/>
  <c r="Y85" i="3"/>
  <c r="Y84" i="3"/>
  <c r="Y83" i="3"/>
  <c r="Y82" i="3"/>
  <c r="Y81" i="3"/>
  <c r="Y80" i="3"/>
  <c r="Y79" i="3"/>
  <c r="Y78" i="3"/>
  <c r="Y77" i="3"/>
  <c r="X75" i="3"/>
  <c r="X74" i="3" s="1"/>
  <c r="W75" i="3"/>
  <c r="W74" i="3" s="1"/>
  <c r="U75" i="3"/>
  <c r="U74" i="3" s="1"/>
  <c r="M75" i="3"/>
  <c r="M74" i="3" s="1"/>
  <c r="L75" i="3"/>
  <c r="L74" i="3" s="1"/>
  <c r="K75" i="3"/>
  <c r="K74" i="3" s="1"/>
  <c r="J75" i="3"/>
  <c r="J74" i="3" s="1"/>
  <c r="I75" i="3"/>
  <c r="I74" i="3" s="1"/>
  <c r="H75" i="3"/>
  <c r="H74" i="3" s="1"/>
  <c r="G75" i="3"/>
  <c r="G74" i="3" s="1"/>
  <c r="F75" i="3"/>
  <c r="F74" i="3" s="1"/>
  <c r="E75" i="3"/>
  <c r="E74" i="3" s="1"/>
  <c r="D75" i="3"/>
  <c r="D74" i="3" s="1"/>
  <c r="C75" i="3"/>
  <c r="C74" i="3" s="1"/>
  <c r="Y73" i="3"/>
  <c r="Y72" i="3"/>
  <c r="Y71" i="3"/>
  <c r="Y70" i="3"/>
  <c r="X68" i="3"/>
  <c r="W68" i="3"/>
  <c r="U68" i="3"/>
  <c r="M68" i="3"/>
  <c r="L68" i="3"/>
  <c r="K68" i="3"/>
  <c r="J68" i="3"/>
  <c r="I68" i="3"/>
  <c r="H68" i="3"/>
  <c r="G68" i="3"/>
  <c r="F68" i="3"/>
  <c r="E68" i="3"/>
  <c r="D68" i="3"/>
  <c r="C68" i="3"/>
  <c r="Y38" i="3"/>
  <c r="Y37" i="3"/>
  <c r="Y36" i="3"/>
  <c r="Y35" i="3"/>
  <c r="Y34" i="3"/>
  <c r="Y33" i="3"/>
  <c r="Y32" i="3"/>
  <c r="Y31" i="3"/>
  <c r="X29" i="3"/>
  <c r="W29" i="3"/>
  <c r="U29" i="3"/>
  <c r="M29" i="3"/>
  <c r="L29" i="3"/>
  <c r="K29" i="3"/>
  <c r="J29" i="3"/>
  <c r="I29" i="3"/>
  <c r="H29" i="3"/>
  <c r="G29" i="3"/>
  <c r="F29" i="3"/>
  <c r="E29" i="3"/>
  <c r="D29" i="3"/>
  <c r="C29" i="3"/>
  <c r="X26" i="3"/>
  <c r="Y25" i="3"/>
  <c r="W24" i="3"/>
  <c r="U24" i="3"/>
  <c r="M24" i="3"/>
  <c r="L24" i="3"/>
  <c r="K24" i="3"/>
  <c r="J24" i="3"/>
  <c r="I24" i="3"/>
  <c r="H24" i="3"/>
  <c r="G24" i="3"/>
  <c r="F24" i="3"/>
  <c r="E24" i="3"/>
  <c r="D24" i="3"/>
  <c r="C24" i="3"/>
  <c r="Y23" i="3"/>
  <c r="Y22" i="3"/>
  <c r="Y21" i="3"/>
  <c r="Y20" i="3"/>
  <c r="Y19" i="3"/>
  <c r="Y18" i="3"/>
  <c r="X17" i="3"/>
  <c r="W17" i="3"/>
  <c r="U17" i="3"/>
  <c r="M17" i="3"/>
  <c r="L17" i="3"/>
  <c r="K17" i="3"/>
  <c r="J17" i="3"/>
  <c r="I17" i="3"/>
  <c r="H17" i="3"/>
  <c r="G17" i="3"/>
  <c r="F17" i="3"/>
  <c r="E17" i="3"/>
  <c r="D17" i="3"/>
  <c r="C17" i="3"/>
  <c r="Y16" i="3"/>
  <c r="Y15" i="3"/>
  <c r="Y14" i="3"/>
  <c r="Y13" i="3"/>
  <c r="Y12" i="3"/>
  <c r="X10" i="3"/>
  <c r="W10" i="3"/>
  <c r="U10" i="3"/>
  <c r="M10" i="3"/>
  <c r="L10" i="3"/>
  <c r="K10" i="3"/>
  <c r="J10" i="3"/>
  <c r="I10" i="3"/>
  <c r="H10" i="3"/>
  <c r="G10" i="3"/>
  <c r="F10" i="3"/>
  <c r="E10" i="3"/>
  <c r="D10" i="3"/>
  <c r="C10" i="3"/>
  <c r="Y7" i="3"/>
  <c r="AA88" i="2"/>
  <c r="Z87" i="2"/>
  <c r="W87" i="2"/>
  <c r="U87" i="2"/>
  <c r="M87" i="2"/>
  <c r="L87" i="2"/>
  <c r="K87" i="2"/>
  <c r="J87" i="2"/>
  <c r="I87" i="2"/>
  <c r="H87" i="2"/>
  <c r="G87" i="2"/>
  <c r="F87" i="2"/>
  <c r="E87" i="2"/>
  <c r="D87" i="2"/>
  <c r="C87" i="2"/>
  <c r="AA86" i="2"/>
  <c r="AA85" i="2"/>
  <c r="AA84" i="2"/>
  <c r="AA83" i="2"/>
  <c r="AA82" i="2"/>
  <c r="AA81" i="2"/>
  <c r="AA80" i="2"/>
  <c r="AA79" i="2"/>
  <c r="AA78" i="2"/>
  <c r="AA77" i="2"/>
  <c r="AA76" i="2"/>
  <c r="Z75" i="2"/>
  <c r="Z74" i="2" s="1"/>
  <c r="W75" i="2"/>
  <c r="W74" i="2" s="1"/>
  <c r="U75" i="2"/>
  <c r="U74" i="2" s="1"/>
  <c r="AA73" i="2"/>
  <c r="AA72" i="2"/>
  <c r="AA71" i="2"/>
  <c r="AA70" i="2"/>
  <c r="AA69" i="2"/>
  <c r="Z68" i="2"/>
  <c r="W68" i="2"/>
  <c r="U68" i="2"/>
  <c r="M68" i="2"/>
  <c r="L68" i="2"/>
  <c r="K68" i="2"/>
  <c r="J68" i="2"/>
  <c r="I68" i="2"/>
  <c r="H68" i="2"/>
  <c r="G68" i="2"/>
  <c r="F68" i="2"/>
  <c r="E68" i="2"/>
  <c r="D68" i="2"/>
  <c r="C68" i="2"/>
  <c r="X49" i="79"/>
  <c r="X45" i="79"/>
  <c r="X41" i="79"/>
  <c r="AA38" i="2"/>
  <c r="AA37" i="2"/>
  <c r="AA36" i="2"/>
  <c r="AA35" i="2"/>
  <c r="AA34" i="2"/>
  <c r="AA33" i="2"/>
  <c r="AA32" i="2"/>
  <c r="AA31" i="2"/>
  <c r="Z29" i="2"/>
  <c r="W29" i="2"/>
  <c r="U29" i="2"/>
  <c r="M29" i="2"/>
  <c r="L29" i="2"/>
  <c r="K29" i="2"/>
  <c r="J29" i="2"/>
  <c r="I29" i="2"/>
  <c r="H29" i="2"/>
  <c r="G29" i="2"/>
  <c r="F29" i="2"/>
  <c r="E29" i="2"/>
  <c r="D29" i="2"/>
  <c r="C29" i="2"/>
  <c r="Z26" i="2"/>
  <c r="AA25" i="2"/>
  <c r="W24" i="2"/>
  <c r="U24" i="2"/>
  <c r="M24" i="2"/>
  <c r="L24" i="2"/>
  <c r="K24" i="2"/>
  <c r="J24" i="2"/>
  <c r="I24" i="2"/>
  <c r="H24" i="2"/>
  <c r="G24" i="2"/>
  <c r="F24" i="2"/>
  <c r="E24" i="2"/>
  <c r="D24" i="2"/>
  <c r="C24" i="2"/>
  <c r="AA23" i="2"/>
  <c r="AA22" i="2"/>
  <c r="AA21" i="2"/>
  <c r="AA20" i="2"/>
  <c r="AA19" i="2"/>
  <c r="Z17" i="2"/>
  <c r="W17" i="2"/>
  <c r="U17" i="2"/>
  <c r="M17" i="2"/>
  <c r="L17" i="2"/>
  <c r="K17" i="2"/>
  <c r="J17" i="2"/>
  <c r="I17" i="2"/>
  <c r="H17" i="2"/>
  <c r="G17" i="2"/>
  <c r="F17" i="2"/>
  <c r="E17" i="2"/>
  <c r="D17" i="2"/>
  <c r="C17" i="2"/>
  <c r="AA16" i="2"/>
  <c r="AA15" i="2"/>
  <c r="AA14" i="2"/>
  <c r="AA13" i="2"/>
  <c r="AA12" i="2"/>
  <c r="Z10" i="2"/>
  <c r="W10" i="2"/>
  <c r="U10" i="2"/>
  <c r="M10" i="2"/>
  <c r="L10" i="2"/>
  <c r="K10" i="2"/>
  <c r="J10" i="2"/>
  <c r="I10" i="2"/>
  <c r="H10" i="2"/>
  <c r="G10" i="2"/>
  <c r="F10" i="2"/>
  <c r="E10" i="2"/>
  <c r="D10" i="2"/>
  <c r="C10" i="2"/>
  <c r="AA7" i="2"/>
  <c r="X26" i="8"/>
  <c r="Y25" i="8"/>
  <c r="X8" i="56" l="1"/>
  <c r="Y9" i="12"/>
  <c r="X8" i="76"/>
  <c r="X8" i="61"/>
  <c r="Y9" i="58"/>
  <c r="Y9" i="34"/>
  <c r="Y9" i="69"/>
  <c r="X8" i="59"/>
  <c r="L9" i="20"/>
  <c r="E9" i="29"/>
  <c r="X8" i="52"/>
  <c r="Y9" i="39"/>
  <c r="C28" i="41"/>
  <c r="C27" i="41" s="1"/>
  <c r="C6" i="41" s="1"/>
  <c r="X8" i="66"/>
  <c r="X8" i="39"/>
  <c r="X8" i="57"/>
  <c r="C28" i="60"/>
  <c r="C27" i="60" s="1"/>
  <c r="C6" i="60" s="1"/>
  <c r="T29" i="3"/>
  <c r="T29" i="4"/>
  <c r="X9" i="29"/>
  <c r="T29" i="10"/>
  <c r="T29" i="24"/>
  <c r="K87" i="84"/>
  <c r="D87" i="84"/>
  <c r="H87" i="84"/>
  <c r="L87" i="84"/>
  <c r="T29" i="5"/>
  <c r="T29" i="81"/>
  <c r="T29" i="20"/>
  <c r="T29" i="25"/>
  <c r="T29" i="27"/>
  <c r="T29" i="2"/>
  <c r="T29" i="18"/>
  <c r="T29" i="19"/>
  <c r="T29" i="22"/>
  <c r="T29" i="23"/>
  <c r="T29" i="28"/>
  <c r="T29" i="16"/>
  <c r="T29" i="13"/>
  <c r="T29" i="14"/>
  <c r="T29" i="15"/>
  <c r="T29" i="17"/>
  <c r="T29" i="21"/>
  <c r="T29" i="26"/>
  <c r="T29" i="29"/>
  <c r="T29" i="30"/>
  <c r="T29" i="31"/>
  <c r="Y9" i="48"/>
  <c r="Y9" i="64"/>
  <c r="Y9" i="76"/>
  <c r="Y8" i="76" s="1"/>
  <c r="Y9" i="59"/>
  <c r="Y9" i="61"/>
  <c r="Y54" i="65"/>
  <c r="T54" i="89"/>
  <c r="Y54" i="89" s="1"/>
  <c r="Y66" i="61"/>
  <c r="T66" i="88"/>
  <c r="Y66" i="88" s="1"/>
  <c r="Y49" i="61"/>
  <c r="T49" i="88"/>
  <c r="Y49" i="88" s="1"/>
  <c r="T54" i="90"/>
  <c r="Y54" i="90" s="1"/>
  <c r="Y59" i="65"/>
  <c r="T59" i="89"/>
  <c r="Y59" i="89" s="1"/>
  <c r="Y42" i="65"/>
  <c r="T42" i="89"/>
  <c r="Y42" i="89" s="1"/>
  <c r="Y67" i="61"/>
  <c r="T67" i="88"/>
  <c r="Y67" i="88" s="1"/>
  <c r="Y50" i="61"/>
  <c r="T50" i="88"/>
  <c r="Y50" i="88" s="1"/>
  <c r="T61" i="87"/>
  <c r="Y61" i="87" s="1"/>
  <c r="Y44" i="52"/>
  <c r="T44" i="87"/>
  <c r="Y44" i="87" s="1"/>
  <c r="Y65" i="44"/>
  <c r="T65" i="86"/>
  <c r="Y65" i="86" s="1"/>
  <c r="Y48" i="44"/>
  <c r="T48" i="86"/>
  <c r="Y48" i="86" s="1"/>
  <c r="Y59" i="74"/>
  <c r="T59" i="90"/>
  <c r="Y59" i="90" s="1"/>
  <c r="T42" i="90"/>
  <c r="Y42" i="90" s="1"/>
  <c r="Y64" i="65"/>
  <c r="T64" i="89"/>
  <c r="Y64" i="89" s="1"/>
  <c r="Y43" i="65"/>
  <c r="T43" i="89"/>
  <c r="Y43" i="89" s="1"/>
  <c r="Y64" i="61"/>
  <c r="T64" i="88"/>
  <c r="Y64" i="88" s="1"/>
  <c r="Y47" i="61"/>
  <c r="T47" i="88"/>
  <c r="Y47" i="88" s="1"/>
  <c r="T62" i="87"/>
  <c r="Y62" i="87" s="1"/>
  <c r="Y45" i="52"/>
  <c r="T45" i="87"/>
  <c r="Y45" i="87" s="1"/>
  <c r="Y87" i="44"/>
  <c r="P87" i="86"/>
  <c r="Y54" i="44"/>
  <c r="T54" i="86"/>
  <c r="Y54" i="86" s="1"/>
  <c r="T51" i="90"/>
  <c r="Y51" i="90" s="1"/>
  <c r="Y55" i="52"/>
  <c r="T55" i="87"/>
  <c r="Y55" i="87" s="1"/>
  <c r="Y55" i="44"/>
  <c r="T55" i="86"/>
  <c r="Y55" i="86" s="1"/>
  <c r="Y57" i="32"/>
  <c r="T57" i="85"/>
  <c r="Y57" i="85" s="1"/>
  <c r="T40" i="85"/>
  <c r="Y40" i="85" s="1"/>
  <c r="Y66" i="32"/>
  <c r="T66" i="85"/>
  <c r="Y66" i="85" s="1"/>
  <c r="T49" i="85"/>
  <c r="Y49" i="85" s="1"/>
  <c r="T67" i="85"/>
  <c r="Y67" i="85" s="1"/>
  <c r="Y46" i="32"/>
  <c r="T46" i="85"/>
  <c r="Y46" i="85" s="1"/>
  <c r="Y56" i="44"/>
  <c r="T56" i="86"/>
  <c r="Y56" i="86" s="1"/>
  <c r="Y56" i="32"/>
  <c r="T56" i="85"/>
  <c r="Y56" i="85" s="1"/>
  <c r="Y60" i="52"/>
  <c r="T60" i="87"/>
  <c r="Y60" i="87" s="1"/>
  <c r="Y43" i="52"/>
  <c r="T43" i="87"/>
  <c r="Y43" i="87" s="1"/>
  <c r="Y57" i="74"/>
  <c r="T57" i="90"/>
  <c r="Y57" i="90" s="1"/>
  <c r="Y40" i="74"/>
  <c r="T40" i="90"/>
  <c r="Y40" i="90" s="1"/>
  <c r="Y52" i="65"/>
  <c r="T52" i="89"/>
  <c r="Y52" i="89" s="1"/>
  <c r="T61" i="88"/>
  <c r="Y61" i="88" s="1"/>
  <c r="T44" i="88"/>
  <c r="Y44" i="88" s="1"/>
  <c r="T65" i="90"/>
  <c r="Y65" i="90" s="1"/>
  <c r="Y66" i="65"/>
  <c r="T66" i="89"/>
  <c r="Y66" i="89" s="1"/>
  <c r="Y49" i="65"/>
  <c r="T49" i="89"/>
  <c r="Y49" i="89" s="1"/>
  <c r="T62" i="88"/>
  <c r="Y62" i="88" s="1"/>
  <c r="Y45" i="61"/>
  <c r="T45" i="88"/>
  <c r="Y45" i="88" s="1"/>
  <c r="T66" i="90"/>
  <c r="Y66" i="90" s="1"/>
  <c r="T49" i="90"/>
  <c r="Y49" i="90" s="1"/>
  <c r="P87" i="89"/>
  <c r="T55" i="89"/>
  <c r="Y55" i="89" s="1"/>
  <c r="Y63" i="61"/>
  <c r="T63" i="88"/>
  <c r="Y63" i="88" s="1"/>
  <c r="Y46" i="61"/>
  <c r="T46" i="88"/>
  <c r="Y46" i="88" s="1"/>
  <c r="Y57" i="52"/>
  <c r="T57" i="87"/>
  <c r="Y57" i="87" s="1"/>
  <c r="T40" i="87"/>
  <c r="Y40" i="87" s="1"/>
  <c r="Y61" i="44"/>
  <c r="T61" i="86"/>
  <c r="Y61" i="86" s="1"/>
  <c r="T44" i="86"/>
  <c r="Y44" i="86" s="1"/>
  <c r="Y87" i="74"/>
  <c r="P87" i="90"/>
  <c r="Y55" i="74"/>
  <c r="T55" i="90"/>
  <c r="Y55" i="90" s="1"/>
  <c r="Y60" i="65"/>
  <c r="T60" i="89"/>
  <c r="Y60" i="89" s="1"/>
  <c r="Y60" i="61"/>
  <c r="T60" i="88"/>
  <c r="Y60" i="88" s="1"/>
  <c r="Y43" i="61"/>
  <c r="T43" i="88"/>
  <c r="Y43" i="88" s="1"/>
  <c r="T58" i="87"/>
  <c r="Y58" i="87" s="1"/>
  <c r="T41" i="87"/>
  <c r="Y41" i="87" s="1"/>
  <c r="T66" i="86"/>
  <c r="Y66" i="86" s="1"/>
  <c r="T49" i="86"/>
  <c r="Y49" i="86" s="1"/>
  <c r="T47" i="90"/>
  <c r="Y47" i="90" s="1"/>
  <c r="T67" i="87"/>
  <c r="Y67" i="87" s="1"/>
  <c r="T50" i="87"/>
  <c r="Y50" i="87" s="1"/>
  <c r="T67" i="86"/>
  <c r="Y67" i="86" s="1"/>
  <c r="T50" i="86"/>
  <c r="Y50" i="86" s="1"/>
  <c r="P87" i="85"/>
  <c r="Y52" i="32"/>
  <c r="T52" i="85"/>
  <c r="Y52" i="85" s="1"/>
  <c r="Y41" i="32"/>
  <c r="T41" i="85"/>
  <c r="Y41" i="85" s="1"/>
  <c r="T62" i="85"/>
  <c r="Y62" i="85" s="1"/>
  <c r="T45" i="85"/>
  <c r="Y45" i="85" s="1"/>
  <c r="Y63" i="32"/>
  <c r="T63" i="85"/>
  <c r="Y63" i="85" s="1"/>
  <c r="T42" i="85"/>
  <c r="Y42" i="85" s="1"/>
  <c r="Y51" i="44"/>
  <c r="T51" i="86"/>
  <c r="Y51" i="86" s="1"/>
  <c r="T51" i="85"/>
  <c r="Y51" i="85" s="1"/>
  <c r="Y56" i="52"/>
  <c r="T56" i="87"/>
  <c r="Y56" i="87" s="1"/>
  <c r="Y52" i="74"/>
  <c r="T52" i="90"/>
  <c r="Y52" i="90" s="1"/>
  <c r="Y65" i="65"/>
  <c r="T65" i="89"/>
  <c r="Y65" i="89" s="1"/>
  <c r="Y48" i="65"/>
  <c r="T48" i="89"/>
  <c r="Y48" i="89" s="1"/>
  <c r="T57" i="88"/>
  <c r="Y57" i="88" s="1"/>
  <c r="T40" i="88"/>
  <c r="Y40" i="88" s="1"/>
  <c r="Y62" i="65"/>
  <c r="T62" i="89"/>
  <c r="Y62" i="89" s="1"/>
  <c r="Y45" i="65"/>
  <c r="T45" i="89"/>
  <c r="Y45" i="89" s="1"/>
  <c r="Y58" i="61"/>
  <c r="T58" i="88"/>
  <c r="Y58" i="88" s="1"/>
  <c r="Y41" i="61"/>
  <c r="T41" i="88"/>
  <c r="Y41" i="88" s="1"/>
  <c r="Y62" i="74"/>
  <c r="T62" i="90"/>
  <c r="Y62" i="90" s="1"/>
  <c r="Y45" i="74"/>
  <c r="T45" i="90"/>
  <c r="Y45" i="90" s="1"/>
  <c r="Y67" i="65"/>
  <c r="T67" i="89"/>
  <c r="Y67" i="89" s="1"/>
  <c r="Y50" i="65"/>
  <c r="T50" i="89"/>
  <c r="Y50" i="89" s="1"/>
  <c r="Y59" i="61"/>
  <c r="T59" i="88"/>
  <c r="Y59" i="88" s="1"/>
  <c r="Y42" i="61"/>
  <c r="T42" i="88"/>
  <c r="Y42" i="88" s="1"/>
  <c r="Y52" i="52"/>
  <c r="T52" i="87"/>
  <c r="Y52" i="87" s="1"/>
  <c r="Y57" i="44"/>
  <c r="T57" i="86"/>
  <c r="Y57" i="86" s="1"/>
  <c r="Y40" i="44"/>
  <c r="T40" i="86"/>
  <c r="Y40" i="86" s="1"/>
  <c r="Y67" i="74"/>
  <c r="T67" i="90"/>
  <c r="Y67" i="90" s="1"/>
  <c r="Y50" i="74"/>
  <c r="T50" i="90"/>
  <c r="Y50" i="90" s="1"/>
  <c r="Y56" i="65"/>
  <c r="T56" i="89"/>
  <c r="Y56" i="89" s="1"/>
  <c r="Y56" i="61"/>
  <c r="T56" i="88"/>
  <c r="Y56" i="88" s="1"/>
  <c r="Y87" i="52"/>
  <c r="P87" i="87"/>
  <c r="Y54" i="52"/>
  <c r="T54" i="87"/>
  <c r="Y54" i="87" s="1"/>
  <c r="Y62" i="44"/>
  <c r="T62" i="86"/>
  <c r="Y62" i="86" s="1"/>
  <c r="Y45" i="44"/>
  <c r="T45" i="86"/>
  <c r="Y45" i="86" s="1"/>
  <c r="Y60" i="74"/>
  <c r="T60" i="90"/>
  <c r="Y60" i="90" s="1"/>
  <c r="Y43" i="74"/>
  <c r="T43" i="90"/>
  <c r="Y43" i="90" s="1"/>
  <c r="Y63" i="52"/>
  <c r="T63" i="87"/>
  <c r="Y63" i="87" s="1"/>
  <c r="Y46" i="52"/>
  <c r="T46" i="87"/>
  <c r="Y46" i="87" s="1"/>
  <c r="Y63" i="44"/>
  <c r="T63" i="86"/>
  <c r="Y63" i="86" s="1"/>
  <c r="Y46" i="44"/>
  <c r="T46" i="86"/>
  <c r="Y46" i="86" s="1"/>
  <c r="Y65" i="32"/>
  <c r="T65" i="85"/>
  <c r="Y65" i="85" s="1"/>
  <c r="Y48" i="32"/>
  <c r="T48" i="85"/>
  <c r="Y48" i="85" s="1"/>
  <c r="Y55" i="32"/>
  <c r="T55" i="85"/>
  <c r="Y55" i="85" s="1"/>
  <c r="Y58" i="32"/>
  <c r="T58" i="85"/>
  <c r="Y58" i="85" s="1"/>
  <c r="Y59" i="32"/>
  <c r="T59" i="85"/>
  <c r="Y59" i="85" s="1"/>
  <c r="Y64" i="44"/>
  <c r="T64" i="86"/>
  <c r="Y64" i="86" s="1"/>
  <c r="Y47" i="44"/>
  <c r="T47" i="86"/>
  <c r="Y47" i="86" s="1"/>
  <c r="Y43" i="32"/>
  <c r="T43" i="85"/>
  <c r="Y43" i="85" s="1"/>
  <c r="Y64" i="32"/>
  <c r="T64" i="85"/>
  <c r="Y64" i="85" s="1"/>
  <c r="Y47" i="32"/>
  <c r="T47" i="85"/>
  <c r="Y47" i="85" s="1"/>
  <c r="Y51" i="52"/>
  <c r="T51" i="87"/>
  <c r="Y51" i="87" s="1"/>
  <c r="Y48" i="74"/>
  <c r="T48" i="90"/>
  <c r="Y48" i="90" s="1"/>
  <c r="Y64" i="74"/>
  <c r="T64" i="90"/>
  <c r="Y64" i="90" s="1"/>
  <c r="Y61" i="65"/>
  <c r="T61" i="89"/>
  <c r="Y61" i="89" s="1"/>
  <c r="Y44" i="65"/>
  <c r="T44" i="89"/>
  <c r="Y44" i="89" s="1"/>
  <c r="Y52" i="61"/>
  <c r="T52" i="88"/>
  <c r="Y52" i="88" s="1"/>
  <c r="Y58" i="65"/>
  <c r="T58" i="89"/>
  <c r="Y58" i="89" s="1"/>
  <c r="Y41" i="65"/>
  <c r="T41" i="89"/>
  <c r="Y41" i="89" s="1"/>
  <c r="Y54" i="61"/>
  <c r="Y58" i="74"/>
  <c r="T58" i="90"/>
  <c r="Y58" i="90" s="1"/>
  <c r="T41" i="90"/>
  <c r="Y41" i="90" s="1"/>
  <c r="Y63" i="65"/>
  <c r="T63" i="89"/>
  <c r="Y63" i="89" s="1"/>
  <c r="Y46" i="65"/>
  <c r="T46" i="89"/>
  <c r="Y46" i="89" s="1"/>
  <c r="Y55" i="61"/>
  <c r="T55" i="88"/>
  <c r="Y55" i="88" s="1"/>
  <c r="Y65" i="52"/>
  <c r="T65" i="87"/>
  <c r="Y65" i="87" s="1"/>
  <c r="Y48" i="52"/>
  <c r="T48" i="87"/>
  <c r="Y48" i="87" s="1"/>
  <c r="Y52" i="44"/>
  <c r="T52" i="86"/>
  <c r="Y52" i="86" s="1"/>
  <c r="Y63" i="74"/>
  <c r="T63" i="90"/>
  <c r="Y63" i="90" s="1"/>
  <c r="Y46" i="74"/>
  <c r="T46" i="90"/>
  <c r="Y46" i="90" s="1"/>
  <c r="Y51" i="65"/>
  <c r="T51" i="89"/>
  <c r="Y51" i="89" s="1"/>
  <c r="Y87" i="61"/>
  <c r="P87" i="88"/>
  <c r="Y51" i="61"/>
  <c r="T51" i="88"/>
  <c r="Y51" i="88" s="1"/>
  <c r="Y66" i="52"/>
  <c r="T66" i="87"/>
  <c r="Y66" i="87" s="1"/>
  <c r="T49" i="87"/>
  <c r="Y49" i="87" s="1"/>
  <c r="Y58" i="44"/>
  <c r="T58" i="86"/>
  <c r="Y58" i="86" s="1"/>
  <c r="Y41" i="44"/>
  <c r="T41" i="86"/>
  <c r="Y41" i="86" s="1"/>
  <c r="Y56" i="74"/>
  <c r="T56" i="90"/>
  <c r="Y56" i="90" s="1"/>
  <c r="Y59" i="52"/>
  <c r="T59" i="87"/>
  <c r="Y59" i="87" s="1"/>
  <c r="Y42" i="52"/>
  <c r="T42" i="87"/>
  <c r="Y42" i="87" s="1"/>
  <c r="Y59" i="44"/>
  <c r="T59" i="86"/>
  <c r="Y59" i="86" s="1"/>
  <c r="Y42" i="44"/>
  <c r="T42" i="86"/>
  <c r="Y42" i="86" s="1"/>
  <c r="Y61" i="32"/>
  <c r="T61" i="85"/>
  <c r="Y61" i="85" s="1"/>
  <c r="Y44" i="32"/>
  <c r="T44" i="85"/>
  <c r="Y44" i="85" s="1"/>
  <c r="Y54" i="32"/>
  <c r="T54" i="85"/>
  <c r="Y54" i="85" s="1"/>
  <c r="Y50" i="32"/>
  <c r="T50" i="85"/>
  <c r="Y50" i="85" s="1"/>
  <c r="T60" i="86"/>
  <c r="Y60" i="86" s="1"/>
  <c r="T43" i="86"/>
  <c r="Y43" i="86" s="1"/>
  <c r="Y60" i="32"/>
  <c r="T60" i="85"/>
  <c r="Y60" i="85" s="1"/>
  <c r="T64" i="87"/>
  <c r="Y64" i="87" s="1"/>
  <c r="Y47" i="52"/>
  <c r="T47" i="87"/>
  <c r="Y47" i="87" s="1"/>
  <c r="Y61" i="74"/>
  <c r="T61" i="90"/>
  <c r="Y61" i="90" s="1"/>
  <c r="Y44" i="74"/>
  <c r="T44" i="90"/>
  <c r="Y44" i="90" s="1"/>
  <c r="Y57" i="65"/>
  <c r="T57" i="89"/>
  <c r="Y57" i="89" s="1"/>
  <c r="Y40" i="65"/>
  <c r="T40" i="89"/>
  <c r="Y40" i="89" s="1"/>
  <c r="Y47" i="65"/>
  <c r="T47" i="89"/>
  <c r="Y47" i="89" s="1"/>
  <c r="Y65" i="61"/>
  <c r="T65" i="88"/>
  <c r="Y65" i="88" s="1"/>
  <c r="Y48" i="61"/>
  <c r="T48" i="88"/>
  <c r="Y48" i="88" s="1"/>
  <c r="G87" i="84"/>
  <c r="X8" i="9"/>
  <c r="X8" i="67"/>
  <c r="E9" i="23"/>
  <c r="Y9" i="65"/>
  <c r="X8" i="40"/>
  <c r="X8" i="68"/>
  <c r="X8" i="74"/>
  <c r="F9" i="3"/>
  <c r="Y9" i="72"/>
  <c r="Y8" i="72" s="1"/>
  <c r="X8" i="63"/>
  <c r="X8" i="65"/>
  <c r="X8" i="53"/>
  <c r="X8" i="77"/>
  <c r="F39" i="90"/>
  <c r="M39" i="90"/>
  <c r="E53" i="90"/>
  <c r="D53" i="90"/>
  <c r="L39" i="90"/>
  <c r="J39" i="90"/>
  <c r="I39" i="90"/>
  <c r="X53" i="90"/>
  <c r="W53" i="90"/>
  <c r="M53" i="90"/>
  <c r="L53" i="90"/>
  <c r="J53" i="90"/>
  <c r="I53" i="90"/>
  <c r="H53" i="90"/>
  <c r="E39" i="90"/>
  <c r="D39" i="90"/>
  <c r="W39" i="90"/>
  <c r="W28" i="90" s="1"/>
  <c r="W27" i="90" s="1"/>
  <c r="W6" i="90" s="1"/>
  <c r="F53" i="90"/>
  <c r="H39" i="90"/>
  <c r="W43" i="79"/>
  <c r="W47" i="79"/>
  <c r="W51" i="79"/>
  <c r="W56" i="79"/>
  <c r="W60" i="79"/>
  <c r="W64" i="79"/>
  <c r="T53" i="54"/>
  <c r="X41" i="82"/>
  <c r="X45" i="82"/>
  <c r="X49" i="82"/>
  <c r="X54" i="82"/>
  <c r="X58" i="82"/>
  <c r="X62" i="82"/>
  <c r="X66" i="82"/>
  <c r="Y65" i="31"/>
  <c r="T39" i="48"/>
  <c r="Y40" i="48"/>
  <c r="Y39" i="48" s="1"/>
  <c r="T53" i="73"/>
  <c r="Y54" i="73"/>
  <c r="Y53" i="73" s="1"/>
  <c r="X39" i="90"/>
  <c r="T39" i="74"/>
  <c r="T39" i="49"/>
  <c r="Y41" i="74"/>
  <c r="T39" i="34"/>
  <c r="Y54" i="54"/>
  <c r="Y53" i="54" s="1"/>
  <c r="T39" i="67"/>
  <c r="T53" i="39"/>
  <c r="T39" i="37"/>
  <c r="T53" i="35"/>
  <c r="Y62" i="31"/>
  <c r="Y66" i="31"/>
  <c r="T39" i="33"/>
  <c r="Y61" i="31"/>
  <c r="T39" i="64"/>
  <c r="T39" i="57"/>
  <c r="T39" i="63"/>
  <c r="T39" i="47"/>
  <c r="T39" i="73"/>
  <c r="T53" i="70"/>
  <c r="Y54" i="70"/>
  <c r="T39" i="70"/>
  <c r="Y41" i="70"/>
  <c r="T53" i="34"/>
  <c r="Y54" i="34"/>
  <c r="Y53" i="34" s="1"/>
  <c r="T53" i="55"/>
  <c r="T87" i="2"/>
  <c r="Y41" i="3"/>
  <c r="Y45" i="3"/>
  <c r="Y49" i="3"/>
  <c r="Y58" i="3"/>
  <c r="Y62" i="3"/>
  <c r="Y66" i="3"/>
  <c r="Y42" i="4"/>
  <c r="Y46" i="4"/>
  <c r="Y50" i="4"/>
  <c r="Y55" i="4"/>
  <c r="Y59" i="4"/>
  <c r="Y63" i="4"/>
  <c r="Y67" i="4"/>
  <c r="T87" i="4"/>
  <c r="Y87" i="4" s="1"/>
  <c r="Y41" i="5"/>
  <c r="Y45" i="5"/>
  <c r="Y49" i="5"/>
  <c r="Y54" i="5"/>
  <c r="Y58" i="5"/>
  <c r="Y62" i="5"/>
  <c r="Y66" i="5"/>
  <c r="Y43" i="81"/>
  <c r="Y47" i="81"/>
  <c r="Y51" i="81"/>
  <c r="Y56" i="81"/>
  <c r="Y60" i="81"/>
  <c r="Y64" i="81"/>
  <c r="Y43" i="13"/>
  <c r="Y47" i="13"/>
  <c r="Y51" i="13"/>
  <c r="Y56" i="13"/>
  <c r="Y60" i="13"/>
  <c r="Y64" i="13"/>
  <c r="Y43" i="14"/>
  <c r="Y47" i="14"/>
  <c r="Y56" i="14"/>
  <c r="Y60" i="14"/>
  <c r="Y64" i="14"/>
  <c r="T87" i="14"/>
  <c r="Y40" i="15"/>
  <c r="Y44" i="15"/>
  <c r="Y48" i="15"/>
  <c r="Y57" i="15"/>
  <c r="Y61" i="15"/>
  <c r="T39" i="61"/>
  <c r="T39" i="43"/>
  <c r="T39" i="41"/>
  <c r="T53" i="38"/>
  <c r="Y64" i="31"/>
  <c r="T39" i="65"/>
  <c r="T39" i="12"/>
  <c r="T53" i="33"/>
  <c r="Y65" i="15"/>
  <c r="W42" i="82"/>
  <c r="W46" i="82"/>
  <c r="W50" i="82"/>
  <c r="W55" i="82"/>
  <c r="W59" i="82"/>
  <c r="W63" i="82"/>
  <c r="W67" i="82"/>
  <c r="Y43" i="10"/>
  <c r="Y47" i="10"/>
  <c r="Y51" i="10"/>
  <c r="Y56" i="10"/>
  <c r="Y60" i="10"/>
  <c r="Y64" i="10"/>
  <c r="Y43" i="16"/>
  <c r="Y47" i="16"/>
  <c r="Y51" i="16"/>
  <c r="Y60" i="16"/>
  <c r="Y64" i="16"/>
  <c r="Y43" i="18"/>
  <c r="Y47" i="18"/>
  <c r="Y51" i="18"/>
  <c r="Y56" i="18"/>
  <c r="Y60" i="18"/>
  <c r="Y64" i="18"/>
  <c r="Y40" i="19"/>
  <c r="Y48" i="19"/>
  <c r="Y52" i="19"/>
  <c r="Y57" i="19"/>
  <c r="Y61" i="19"/>
  <c r="Y65" i="19"/>
  <c r="Y43" i="20"/>
  <c r="Y47" i="20"/>
  <c r="Y51" i="20"/>
  <c r="Y56" i="20"/>
  <c r="Y60" i="20"/>
  <c r="Y64" i="20"/>
  <c r="Y43" i="21"/>
  <c r="Y47" i="21"/>
  <c r="Y51" i="21"/>
  <c r="Y60" i="21"/>
  <c r="Y64" i="21"/>
  <c r="Y42" i="22"/>
  <c r="Y46" i="22"/>
  <c r="Y50" i="22"/>
  <c r="Y55" i="22"/>
  <c r="Y59" i="22"/>
  <c r="Y63" i="22"/>
  <c r="Y43" i="23"/>
  <c r="Y47" i="23"/>
  <c r="Y51" i="23"/>
  <c r="Y60" i="23"/>
  <c r="Y64" i="23"/>
  <c r="Y43" i="25"/>
  <c r="X87" i="82"/>
  <c r="Y46" i="25"/>
  <c r="Y50" i="25"/>
  <c r="Y55" i="25"/>
  <c r="Y59" i="25"/>
  <c r="Y63" i="25"/>
  <c r="Y67" i="25"/>
  <c r="Y42" i="26"/>
  <c r="Y46" i="26"/>
  <c r="Y50" i="26"/>
  <c r="Y55" i="26"/>
  <c r="Y59" i="26"/>
  <c r="Y63" i="26"/>
  <c r="Y67" i="26"/>
  <c r="Y44" i="27"/>
  <c r="Y48" i="27"/>
  <c r="Y52" i="27"/>
  <c r="Y57" i="27"/>
  <c r="Y61" i="27"/>
  <c r="Y65" i="27"/>
  <c r="Y43" i="28"/>
  <c r="Y47" i="28"/>
  <c r="Y51" i="28"/>
  <c r="Y56" i="28"/>
  <c r="Y60" i="28"/>
  <c r="Y64" i="28"/>
  <c r="Y43" i="29"/>
  <c r="Y47" i="29"/>
  <c r="Y51" i="29"/>
  <c r="Y56" i="29"/>
  <c r="Y60" i="29"/>
  <c r="Y64" i="29"/>
  <c r="T87" i="29"/>
  <c r="Y87" i="29" s="1"/>
  <c r="Y41" i="30"/>
  <c r="Y45" i="30"/>
  <c r="Y49" i="30"/>
  <c r="Y54" i="30"/>
  <c r="Y62" i="30"/>
  <c r="Y66" i="30"/>
  <c r="T87" i="30"/>
  <c r="Y87" i="30" s="1"/>
  <c r="Y45" i="31"/>
  <c r="Y49" i="31"/>
  <c r="Y54" i="31"/>
  <c r="Y58" i="31"/>
  <c r="T53" i="72"/>
  <c r="T53" i="11"/>
  <c r="T53" i="64"/>
  <c r="T53" i="57"/>
  <c r="T53" i="56"/>
  <c r="T53" i="42"/>
  <c r="T39" i="40"/>
  <c r="T39" i="72"/>
  <c r="Y42" i="3"/>
  <c r="Y46" i="3"/>
  <c r="Y50" i="3"/>
  <c r="Y55" i="3"/>
  <c r="Y59" i="3"/>
  <c r="Y63" i="3"/>
  <c r="Y67" i="3"/>
  <c r="Y43" i="4"/>
  <c r="Y47" i="4"/>
  <c r="Y51" i="4"/>
  <c r="Y56" i="4"/>
  <c r="Y60" i="4"/>
  <c r="Y64" i="4"/>
  <c r="Y42" i="5"/>
  <c r="Y46" i="5"/>
  <c r="Y55" i="5"/>
  <c r="Y59" i="5"/>
  <c r="Y63" i="5"/>
  <c r="Y67" i="5"/>
  <c r="Y44" i="81"/>
  <c r="Y48" i="81"/>
  <c r="Y52" i="81"/>
  <c r="Y57" i="81"/>
  <c r="Y61" i="81"/>
  <c r="Y65" i="81"/>
  <c r="Y44" i="13"/>
  <c r="Y48" i="13"/>
  <c r="Y52" i="13"/>
  <c r="Y57" i="13"/>
  <c r="Y61" i="13"/>
  <c r="Y65" i="13"/>
  <c r="Y40" i="14"/>
  <c r="Y48" i="14"/>
  <c r="Y52" i="14"/>
  <c r="Y57" i="14"/>
  <c r="Y61" i="14"/>
  <c r="Y65" i="14"/>
  <c r="Y41" i="15"/>
  <c r="Y45" i="15"/>
  <c r="Y49" i="15"/>
  <c r="Y58" i="15"/>
  <c r="Y62" i="15"/>
  <c r="Y66" i="15"/>
  <c r="T87" i="15"/>
  <c r="Y87" i="15" s="1"/>
  <c r="T87" i="17"/>
  <c r="Y40" i="10"/>
  <c r="Y44" i="10"/>
  <c r="Y48" i="10"/>
  <c r="Y52" i="10"/>
  <c r="Y57" i="10"/>
  <c r="Y61" i="10"/>
  <c r="Y65" i="10"/>
  <c r="Y40" i="16"/>
  <c r="Y44" i="16"/>
  <c r="Y48" i="16"/>
  <c r="Y52" i="16"/>
  <c r="Y57" i="16"/>
  <c r="Y61" i="16"/>
  <c r="Y65" i="16"/>
  <c r="Y40" i="18"/>
  <c r="Y44" i="18"/>
  <c r="Y48" i="18"/>
  <c r="Y52" i="18"/>
  <c r="Y57" i="18"/>
  <c r="Y61" i="18"/>
  <c r="Y65" i="18"/>
  <c r="Y41" i="19"/>
  <c r="Y45" i="19"/>
  <c r="Y49" i="19"/>
  <c r="Y54" i="19"/>
  <c r="Y58" i="19"/>
  <c r="Y62" i="19"/>
  <c r="Y66" i="19"/>
  <c r="T87" i="19"/>
  <c r="Y87" i="19" s="1"/>
  <c r="Y40" i="20"/>
  <c r="Y48" i="20"/>
  <c r="Y52" i="20"/>
  <c r="Y57" i="20"/>
  <c r="Y61" i="20"/>
  <c r="Y65" i="20"/>
  <c r="Y40" i="21"/>
  <c r="Y44" i="21"/>
  <c r="Y48" i="21"/>
  <c r="Y52" i="21"/>
  <c r="Y57" i="21"/>
  <c r="Y61" i="21"/>
  <c r="Y65" i="21"/>
  <c r="Y43" i="22"/>
  <c r="Y47" i="22"/>
  <c r="Y51" i="22"/>
  <c r="Y56" i="22"/>
  <c r="Y60" i="22"/>
  <c r="Y64" i="22"/>
  <c r="T87" i="22"/>
  <c r="Y87" i="22" s="1"/>
  <c r="Y40" i="23"/>
  <c r="Y44" i="23"/>
  <c r="Y48" i="23"/>
  <c r="Y52" i="23"/>
  <c r="Y57" i="23"/>
  <c r="Y61" i="23"/>
  <c r="Y65" i="23"/>
  <c r="Y40" i="25"/>
  <c r="Y44" i="25"/>
  <c r="Y52" i="25"/>
  <c r="Y57" i="25"/>
  <c r="Y61" i="25"/>
  <c r="Y65" i="25"/>
  <c r="Y40" i="26"/>
  <c r="Y44" i="26"/>
  <c r="Y48" i="26"/>
  <c r="Y52" i="26"/>
  <c r="Y57" i="26"/>
  <c r="Y61" i="26"/>
  <c r="Y65" i="26"/>
  <c r="Y42" i="27"/>
  <c r="Y46" i="27"/>
  <c r="Y50" i="27"/>
  <c r="Y55" i="27"/>
  <c r="Y63" i="27"/>
  <c r="Y67" i="27"/>
  <c r="T87" i="27"/>
  <c r="Y87" i="27" s="1"/>
  <c r="Y45" i="28"/>
  <c r="Y49" i="28"/>
  <c r="Y58" i="28"/>
  <c r="Y62" i="28"/>
  <c r="Y66" i="28"/>
  <c r="Y41" i="29"/>
  <c r="Y45" i="29"/>
  <c r="Y49" i="29"/>
  <c r="Y54" i="29"/>
  <c r="Y58" i="29"/>
  <c r="Y62" i="29"/>
  <c r="Y66" i="29"/>
  <c r="Y43" i="30"/>
  <c r="Y47" i="30"/>
  <c r="Y51" i="30"/>
  <c r="Y56" i="30"/>
  <c r="Y60" i="30"/>
  <c r="Y64" i="30"/>
  <c r="Y43" i="31"/>
  <c r="Y47" i="31"/>
  <c r="Y51" i="31"/>
  <c r="Y56" i="31"/>
  <c r="Y60" i="31"/>
  <c r="T87" i="85"/>
  <c r="Y87" i="85" s="1"/>
  <c r="T87" i="86"/>
  <c r="Y87" i="86" s="1"/>
  <c r="T53" i="61"/>
  <c r="T53" i="77"/>
  <c r="T53" i="76"/>
  <c r="T39" i="53"/>
  <c r="T39" i="44"/>
  <c r="T53" i="68"/>
  <c r="T53" i="9"/>
  <c r="T53" i="60"/>
  <c r="T53" i="59"/>
  <c r="T53" i="58"/>
  <c r="T39" i="56"/>
  <c r="T53" i="44"/>
  <c r="T39" i="69"/>
  <c r="T53" i="67"/>
  <c r="T53" i="37"/>
  <c r="Y47" i="25"/>
  <c r="Y51" i="25"/>
  <c r="Y56" i="25"/>
  <c r="Y60" i="25"/>
  <c r="Y64" i="25"/>
  <c r="Y43" i="26"/>
  <c r="Y47" i="26"/>
  <c r="Y51" i="26"/>
  <c r="Y56" i="26"/>
  <c r="Y60" i="26"/>
  <c r="Y64" i="26"/>
  <c r="T87" i="26"/>
  <c r="Y87" i="26" s="1"/>
  <c r="Y45" i="27"/>
  <c r="Y49" i="27"/>
  <c r="Y54" i="27"/>
  <c r="Y58" i="27"/>
  <c r="Y62" i="27"/>
  <c r="Y40" i="28"/>
  <c r="Y44" i="28"/>
  <c r="Y48" i="28"/>
  <c r="Y52" i="28"/>
  <c r="Y57" i="28"/>
  <c r="Y61" i="28"/>
  <c r="Y65" i="28"/>
  <c r="Y40" i="29"/>
  <c r="Y44" i="29"/>
  <c r="Y48" i="29"/>
  <c r="Y52" i="29"/>
  <c r="Y57" i="29"/>
  <c r="Y61" i="29"/>
  <c r="Y65" i="29"/>
  <c r="Y42" i="30"/>
  <c r="Y50" i="30"/>
  <c r="Y55" i="30"/>
  <c r="Y59" i="30"/>
  <c r="Y63" i="30"/>
  <c r="Y67" i="30"/>
  <c r="Y42" i="31"/>
  <c r="Y46" i="31"/>
  <c r="Y50" i="31"/>
  <c r="Y55" i="31"/>
  <c r="Y59" i="31"/>
  <c r="Y63" i="31"/>
  <c r="Y67" i="31"/>
  <c r="T87" i="87"/>
  <c r="Y87" i="87" s="1"/>
  <c r="T87" i="90"/>
  <c r="Y87" i="90" s="1"/>
  <c r="T53" i="69"/>
  <c r="T39" i="66"/>
  <c r="T53" i="65"/>
  <c r="T53" i="12"/>
  <c r="T39" i="62"/>
  <c r="T39" i="58"/>
  <c r="T39" i="50"/>
  <c r="T53" i="49"/>
  <c r="T53" i="48"/>
  <c r="T53" i="47"/>
  <c r="T39" i="11"/>
  <c r="T53" i="53"/>
  <c r="T53" i="52"/>
  <c r="T39" i="54"/>
  <c r="T53" i="46"/>
  <c r="T53" i="45"/>
  <c r="T53" i="32"/>
  <c r="Y44" i="3"/>
  <c r="Y48" i="3"/>
  <c r="Y52" i="3"/>
  <c r="Y57" i="3"/>
  <c r="Y61" i="3"/>
  <c r="Y65" i="3"/>
  <c r="Y41" i="4"/>
  <c r="Y45" i="4"/>
  <c r="Y49" i="4"/>
  <c r="Y54" i="4"/>
  <c r="Y58" i="4"/>
  <c r="Y62" i="4"/>
  <c r="Y66" i="4"/>
  <c r="Y44" i="5"/>
  <c r="Y48" i="5"/>
  <c r="Y52" i="5"/>
  <c r="Y57" i="5"/>
  <c r="Y61" i="5"/>
  <c r="Y65" i="5"/>
  <c r="Y42" i="81"/>
  <c r="Y46" i="81"/>
  <c r="Y50" i="81"/>
  <c r="Y55" i="81"/>
  <c r="Y59" i="81"/>
  <c r="Y63" i="81"/>
  <c r="Y67" i="81"/>
  <c r="T87" i="81"/>
  <c r="Y87" i="81" s="1"/>
  <c r="Y42" i="13"/>
  <c r="Y50" i="13"/>
  <c r="Y55" i="13"/>
  <c r="Y59" i="13"/>
  <c r="Y63" i="13"/>
  <c r="Y67" i="13"/>
  <c r="Y42" i="14"/>
  <c r="Y46" i="14"/>
  <c r="Y50" i="14"/>
  <c r="Y55" i="14"/>
  <c r="Y59" i="14"/>
  <c r="Y63" i="14"/>
  <c r="Y67" i="14"/>
  <c r="Y43" i="15"/>
  <c r="Y47" i="15"/>
  <c r="Y51" i="15"/>
  <c r="Y56" i="15"/>
  <c r="Y60" i="15"/>
  <c r="Y64" i="15"/>
  <c r="Y42" i="10"/>
  <c r="Y46" i="10"/>
  <c r="Y50" i="10"/>
  <c r="Y55" i="10"/>
  <c r="Y59" i="10"/>
  <c r="Y63" i="10"/>
  <c r="Y67" i="10"/>
  <c r="T87" i="10"/>
  <c r="Y87" i="10" s="1"/>
  <c r="Y42" i="16"/>
  <c r="Y46" i="16"/>
  <c r="Y50" i="16"/>
  <c r="Y55" i="16"/>
  <c r="Y59" i="16"/>
  <c r="Y63" i="16"/>
  <c r="Y67" i="16"/>
  <c r="T87" i="16"/>
  <c r="Y87" i="16" s="1"/>
  <c r="Y42" i="18"/>
  <c r="Y46" i="18"/>
  <c r="Y50" i="18"/>
  <c r="Y55" i="18"/>
  <c r="Y59" i="18"/>
  <c r="Y63" i="18"/>
  <c r="Y43" i="19"/>
  <c r="Y47" i="19"/>
  <c r="Y51" i="19"/>
  <c r="Y60" i="19"/>
  <c r="Y64" i="19"/>
  <c r="Y42" i="20"/>
  <c r="Y50" i="20"/>
  <c r="Y55" i="20"/>
  <c r="Y59" i="20"/>
  <c r="Y63" i="20"/>
  <c r="Y67" i="20"/>
  <c r="Y42" i="21"/>
  <c r="Y46" i="21"/>
  <c r="Y55" i="21"/>
  <c r="Y59" i="21"/>
  <c r="Y63" i="21"/>
  <c r="Y67" i="21"/>
  <c r="T87" i="21"/>
  <c r="Y87" i="21" s="1"/>
  <c r="Y41" i="22"/>
  <c r="Y45" i="22"/>
  <c r="Y49" i="22"/>
  <c r="Y54" i="22"/>
  <c r="Y58" i="22"/>
  <c r="Y62" i="22"/>
  <c r="Y66" i="22"/>
  <c r="Y42" i="23"/>
  <c r="Y46" i="23"/>
  <c r="Y50" i="23"/>
  <c r="Y55" i="23"/>
  <c r="Y59" i="23"/>
  <c r="Y63" i="23"/>
  <c r="Y67" i="23"/>
  <c r="Y42" i="25"/>
  <c r="T87" i="31"/>
  <c r="Y87" i="31" s="1"/>
  <c r="T87" i="89"/>
  <c r="Y87" i="89" s="1"/>
  <c r="T87" i="88"/>
  <c r="Y87" i="88" s="1"/>
  <c r="T53" i="78"/>
  <c r="T53" i="74"/>
  <c r="T39" i="71"/>
  <c r="T39" i="68"/>
  <c r="T53" i="7"/>
  <c r="T39" i="59"/>
  <c r="T39" i="38"/>
  <c r="T39" i="75"/>
  <c r="T53" i="62"/>
  <c r="T39" i="45"/>
  <c r="T53" i="63"/>
  <c r="T53" i="43"/>
  <c r="T53" i="41"/>
  <c r="T53" i="40"/>
  <c r="T39" i="36"/>
  <c r="T39" i="32"/>
  <c r="Y43" i="3"/>
  <c r="Y47" i="3"/>
  <c r="Y51" i="3"/>
  <c r="Y56" i="3"/>
  <c r="Y60" i="3"/>
  <c r="Y64" i="3"/>
  <c r="T87" i="3"/>
  <c r="Y87" i="3" s="1"/>
  <c r="Y40" i="4"/>
  <c r="Y44" i="4"/>
  <c r="Y48" i="4"/>
  <c r="Y52" i="4"/>
  <c r="Y57" i="4"/>
  <c r="Y61" i="4"/>
  <c r="Y65" i="4"/>
  <c r="Y43" i="5"/>
  <c r="Y47" i="5"/>
  <c r="Y51" i="5"/>
  <c r="Y56" i="5"/>
  <c r="Y60" i="5"/>
  <c r="Y64" i="5"/>
  <c r="T87" i="5"/>
  <c r="Y87" i="5" s="1"/>
  <c r="Y41" i="81"/>
  <c r="Y45" i="81"/>
  <c r="Y49" i="81"/>
  <c r="Y54" i="81"/>
  <c r="Y58" i="81"/>
  <c r="Y62" i="81"/>
  <c r="Y66" i="81"/>
  <c r="Y41" i="13"/>
  <c r="Y45" i="13"/>
  <c r="Y49" i="13"/>
  <c r="Y58" i="13"/>
  <c r="Y62" i="13"/>
  <c r="Y66" i="13"/>
  <c r="T87" i="13"/>
  <c r="Y87" i="13" s="1"/>
  <c r="Y41" i="14"/>
  <c r="Y45" i="14"/>
  <c r="Y49" i="14"/>
  <c r="Y58" i="14"/>
  <c r="Y62" i="14"/>
  <c r="Y66" i="14"/>
  <c r="Y42" i="15"/>
  <c r="Y46" i="15"/>
  <c r="Y50" i="15"/>
  <c r="Y55" i="15"/>
  <c r="Y59" i="15"/>
  <c r="Y63" i="15"/>
  <c r="Y67" i="15"/>
  <c r="T47" i="82"/>
  <c r="Y41" i="10"/>
  <c r="Y45" i="10"/>
  <c r="Y49" i="10"/>
  <c r="Y54" i="10"/>
  <c r="Y58" i="10"/>
  <c r="Y62" i="10"/>
  <c r="Y66" i="10"/>
  <c r="Y41" i="16"/>
  <c r="Y45" i="16"/>
  <c r="Y49" i="16"/>
  <c r="Y54" i="16"/>
  <c r="Y62" i="16"/>
  <c r="Y66" i="16"/>
  <c r="Y41" i="18"/>
  <c r="Y45" i="18"/>
  <c r="Y49" i="18"/>
  <c r="Y54" i="18"/>
  <c r="Y58" i="18"/>
  <c r="Y62" i="18"/>
  <c r="Y66" i="18"/>
  <c r="T87" i="18"/>
  <c r="Y87" i="18" s="1"/>
  <c r="Y42" i="19"/>
  <c r="Y46" i="19"/>
  <c r="Y50" i="19"/>
  <c r="Y55" i="19"/>
  <c r="Y59" i="19"/>
  <c r="Y63" i="19"/>
  <c r="Y67" i="19"/>
  <c r="Y41" i="20"/>
  <c r="Y45" i="20"/>
  <c r="Y49" i="20"/>
  <c r="Y54" i="20"/>
  <c r="Y58" i="20"/>
  <c r="Y62" i="20"/>
  <c r="Y66" i="20"/>
  <c r="T87" i="20"/>
  <c r="Y87" i="20" s="1"/>
  <c r="Y41" i="21"/>
  <c r="Y45" i="21"/>
  <c r="Y49" i="21"/>
  <c r="Y54" i="21"/>
  <c r="Y58" i="21"/>
  <c r="Y62" i="21"/>
  <c r="Y66" i="21"/>
  <c r="Y44" i="22"/>
  <c r="Y48" i="22"/>
  <c r="Y52" i="22"/>
  <c r="Y57" i="22"/>
  <c r="Y61" i="22"/>
  <c r="Y65" i="22"/>
  <c r="Y41" i="23"/>
  <c r="Y45" i="23"/>
  <c r="Y49" i="23"/>
  <c r="Y54" i="23"/>
  <c r="Y58" i="23"/>
  <c r="Y62" i="23"/>
  <c r="Y66" i="23"/>
  <c r="T87" i="23"/>
  <c r="Y87" i="23" s="1"/>
  <c r="T87" i="24"/>
  <c r="Y41" i="25"/>
  <c r="Y45" i="25"/>
  <c r="Y49" i="25"/>
  <c r="Y54" i="25"/>
  <c r="Y58" i="25"/>
  <c r="Y62" i="25"/>
  <c r="Y66" i="25"/>
  <c r="T87" i="25"/>
  <c r="Y87" i="25" s="1"/>
  <c r="Y41" i="26"/>
  <c r="Y45" i="26"/>
  <c r="Y49" i="26"/>
  <c r="Y58" i="26"/>
  <c r="Y62" i="26"/>
  <c r="Y66" i="26"/>
  <c r="Y43" i="27"/>
  <c r="Y47" i="27"/>
  <c r="Y51" i="27"/>
  <c r="Y56" i="27"/>
  <c r="Y60" i="27"/>
  <c r="Y64" i="27"/>
  <c r="Y42" i="28"/>
  <c r="Y46" i="28"/>
  <c r="Y50" i="28"/>
  <c r="Y55" i="28"/>
  <c r="Y59" i="28"/>
  <c r="Y63" i="28"/>
  <c r="Y67" i="28"/>
  <c r="T87" i="28"/>
  <c r="Y87" i="28" s="1"/>
  <c r="Y42" i="29"/>
  <c r="Y46" i="29"/>
  <c r="Y50" i="29"/>
  <c r="Y55" i="29"/>
  <c r="Y59" i="29"/>
  <c r="Y63" i="29"/>
  <c r="Y67" i="29"/>
  <c r="Y40" i="30"/>
  <c r="Y44" i="30"/>
  <c r="Y48" i="30"/>
  <c r="Y52" i="30"/>
  <c r="Y57" i="30"/>
  <c r="Y61" i="30"/>
  <c r="Y65" i="30"/>
  <c r="Y40" i="31"/>
  <c r="Y44" i="31"/>
  <c r="Y48" i="31"/>
  <c r="Y52" i="31"/>
  <c r="Y57" i="31"/>
  <c r="T39" i="7"/>
  <c r="T53" i="36"/>
  <c r="T39" i="78"/>
  <c r="T39" i="77"/>
  <c r="T39" i="76"/>
  <c r="T53" i="71"/>
  <c r="T53" i="66"/>
  <c r="T39" i="9"/>
  <c r="T39" i="60"/>
  <c r="T39" i="52"/>
  <c r="T39" i="42"/>
  <c r="T39" i="39"/>
  <c r="T53" i="75"/>
  <c r="T39" i="51"/>
  <c r="T53" i="50"/>
  <c r="T39" i="46"/>
  <c r="T39" i="55"/>
  <c r="T53" i="51"/>
  <c r="T39" i="35"/>
  <c r="Y9" i="33"/>
  <c r="Y9" i="35"/>
  <c r="M9" i="13"/>
  <c r="D9" i="31"/>
  <c r="D8" i="31" s="1"/>
  <c r="H9" i="31"/>
  <c r="H8" i="31" s="1"/>
  <c r="L9" i="31"/>
  <c r="W9" i="26"/>
  <c r="W42" i="79"/>
  <c r="W46" i="79"/>
  <c r="W50" i="79"/>
  <c r="W55" i="79"/>
  <c r="W59" i="79"/>
  <c r="W63" i="79"/>
  <c r="W67" i="79"/>
  <c r="F87" i="82"/>
  <c r="J87" i="82"/>
  <c r="W41" i="82"/>
  <c r="W45" i="82"/>
  <c r="W49" i="82"/>
  <c r="W54" i="82"/>
  <c r="W58" i="82"/>
  <c r="W62" i="82"/>
  <c r="W66" i="82"/>
  <c r="C87" i="84"/>
  <c r="C53" i="90"/>
  <c r="J28" i="60"/>
  <c r="J27" i="60" s="1"/>
  <c r="J6" i="60" s="1"/>
  <c r="W28" i="37"/>
  <c r="W27" i="37" s="1"/>
  <c r="W6" i="37" s="1"/>
  <c r="K28" i="61"/>
  <c r="K27" i="61" s="1"/>
  <c r="K6" i="61" s="1"/>
  <c r="Y51" i="14"/>
  <c r="H28" i="9"/>
  <c r="H27" i="9" s="1"/>
  <c r="H6" i="9" s="1"/>
  <c r="C39" i="90"/>
  <c r="Y61" i="17"/>
  <c r="Y44" i="20"/>
  <c r="Y44" i="19"/>
  <c r="Y40" i="27"/>
  <c r="AA61" i="2"/>
  <c r="Y50" i="21"/>
  <c r="Y50" i="5"/>
  <c r="Y44" i="14"/>
  <c r="Y67" i="17"/>
  <c r="Y46" i="20"/>
  <c r="Y46" i="13"/>
  <c r="Y56" i="16"/>
  <c r="Y56" i="23"/>
  <c r="Y40" i="5"/>
  <c r="Y67" i="22"/>
  <c r="Y41" i="28"/>
  <c r="Y58" i="30"/>
  <c r="Y48" i="25"/>
  <c r="Y59" i="27"/>
  <c r="Y41" i="31"/>
  <c r="D28" i="74"/>
  <c r="D27" i="74" s="1"/>
  <c r="D6" i="74" s="1"/>
  <c r="Y66" i="27"/>
  <c r="Y59" i="24"/>
  <c r="U9" i="24"/>
  <c r="U8" i="24" s="1"/>
  <c r="X9" i="81"/>
  <c r="E9" i="15"/>
  <c r="I9" i="15"/>
  <c r="I8" i="15" s="1"/>
  <c r="M9" i="15"/>
  <c r="X9" i="19"/>
  <c r="U9" i="20"/>
  <c r="E9" i="27"/>
  <c r="E8" i="27" s="1"/>
  <c r="C9" i="31"/>
  <c r="C8" i="31" s="1"/>
  <c r="Y9" i="66"/>
  <c r="X8" i="78"/>
  <c r="X8" i="32"/>
  <c r="D28" i="50"/>
  <c r="D27" i="50" s="1"/>
  <c r="D6" i="50" s="1"/>
  <c r="U53" i="90"/>
  <c r="U39" i="90"/>
  <c r="G39" i="90"/>
  <c r="G53" i="90"/>
  <c r="L28" i="52"/>
  <c r="L27" i="52" s="1"/>
  <c r="L6" i="52" s="1"/>
  <c r="K28" i="38"/>
  <c r="K27" i="38" s="1"/>
  <c r="K6" i="38" s="1"/>
  <c r="M28" i="33"/>
  <c r="M27" i="33" s="1"/>
  <c r="M6" i="33" s="1"/>
  <c r="M28" i="45"/>
  <c r="M27" i="45" s="1"/>
  <c r="M6" i="45" s="1"/>
  <c r="E28" i="41"/>
  <c r="E27" i="41" s="1"/>
  <c r="E6" i="41" s="1"/>
  <c r="M28" i="34"/>
  <c r="M27" i="34" s="1"/>
  <c r="M6" i="34" s="1"/>
  <c r="K53" i="90"/>
  <c r="C28" i="7"/>
  <c r="C27" i="7" s="1"/>
  <c r="C6" i="7" s="1"/>
  <c r="M28" i="60"/>
  <c r="M27" i="60" s="1"/>
  <c r="M6" i="60" s="1"/>
  <c r="K39" i="90"/>
  <c r="H28" i="49"/>
  <c r="H27" i="49" s="1"/>
  <c r="H6" i="49" s="1"/>
  <c r="X40" i="82"/>
  <c r="X44" i="82"/>
  <c r="X48" i="82"/>
  <c r="X52" i="82"/>
  <c r="X57" i="82"/>
  <c r="X61" i="82"/>
  <c r="X65" i="82"/>
  <c r="E28" i="40"/>
  <c r="E27" i="40" s="1"/>
  <c r="E6" i="40" s="1"/>
  <c r="K28" i="56"/>
  <c r="K27" i="56" s="1"/>
  <c r="K6" i="56" s="1"/>
  <c r="X42" i="79"/>
  <c r="X46" i="79"/>
  <c r="X50" i="79"/>
  <c r="X55" i="79"/>
  <c r="X59" i="79"/>
  <c r="X63" i="79"/>
  <c r="X67" i="79"/>
  <c r="X25" i="84"/>
  <c r="Y25" i="24"/>
  <c r="W9" i="5"/>
  <c r="W8" i="5" s="1"/>
  <c r="C9" i="13"/>
  <c r="C8" i="13" s="1"/>
  <c r="G9" i="13"/>
  <c r="G8" i="13" s="1"/>
  <c r="K9" i="13"/>
  <c r="K8" i="13" s="1"/>
  <c r="I9" i="13"/>
  <c r="I8" i="13" s="1"/>
  <c r="C9" i="15"/>
  <c r="C8" i="15" s="1"/>
  <c r="G9" i="15"/>
  <c r="G8" i="15" s="1"/>
  <c r="K9" i="15"/>
  <c r="K8" i="15" s="1"/>
  <c r="D9" i="20"/>
  <c r="D8" i="20" s="1"/>
  <c r="H9" i="20"/>
  <c r="H8" i="20" s="1"/>
  <c r="D9" i="24"/>
  <c r="H9" i="24"/>
  <c r="H8" i="24" s="1"/>
  <c r="L9" i="24"/>
  <c r="J9" i="26"/>
  <c r="J8" i="26" s="1"/>
  <c r="E9" i="5"/>
  <c r="E8" i="5" s="1"/>
  <c r="C9" i="81"/>
  <c r="C8" i="81" s="1"/>
  <c r="G9" i="81"/>
  <c r="G8" i="81" s="1"/>
  <c r="K9" i="81"/>
  <c r="D9" i="18"/>
  <c r="D8" i="18" s="1"/>
  <c r="H9" i="18"/>
  <c r="H8" i="18" s="1"/>
  <c r="L9" i="18"/>
  <c r="L8" i="18" s="1"/>
  <c r="I9" i="26"/>
  <c r="I8" i="26" s="1"/>
  <c r="M9" i="26"/>
  <c r="M8" i="26" s="1"/>
  <c r="X9" i="26"/>
  <c r="W9" i="4"/>
  <c r="D9" i="81"/>
  <c r="D8" i="81" s="1"/>
  <c r="H9" i="81"/>
  <c r="H8" i="81" s="1"/>
  <c r="L9" i="81"/>
  <c r="L8" i="81" s="1"/>
  <c r="F9" i="13"/>
  <c r="F8" i="13" s="1"/>
  <c r="J9" i="13"/>
  <c r="J8" i="13" s="1"/>
  <c r="D9" i="13"/>
  <c r="D8" i="13" s="1"/>
  <c r="H9" i="13"/>
  <c r="H8" i="13" s="1"/>
  <c r="W9" i="19"/>
  <c r="W8" i="19" s="1"/>
  <c r="I9" i="24"/>
  <c r="I8" i="24" s="1"/>
  <c r="X9" i="24"/>
  <c r="E8" i="29"/>
  <c r="E9" i="30"/>
  <c r="E8" i="30" s="1"/>
  <c r="I9" i="30"/>
  <c r="I8" i="30" s="1"/>
  <c r="Y9" i="77"/>
  <c r="Y8" i="77" s="1"/>
  <c r="D9" i="2"/>
  <c r="D8" i="2" s="1"/>
  <c r="H9" i="2"/>
  <c r="H8" i="2" s="1"/>
  <c r="L9" i="2"/>
  <c r="L8" i="2" s="1"/>
  <c r="Y29" i="16"/>
  <c r="Y29" i="18"/>
  <c r="F8" i="3"/>
  <c r="M9" i="5"/>
  <c r="M8" i="5" s="1"/>
  <c r="W9" i="13"/>
  <c r="E8" i="23"/>
  <c r="F9" i="26"/>
  <c r="F8" i="26" s="1"/>
  <c r="X54" i="79"/>
  <c r="X58" i="79"/>
  <c r="X62" i="79"/>
  <c r="X66" i="79"/>
  <c r="U9" i="5"/>
  <c r="U8" i="5" s="1"/>
  <c r="X9" i="13"/>
  <c r="F9" i="15"/>
  <c r="F8" i="15" s="1"/>
  <c r="J9" i="15"/>
  <c r="J8" i="15" s="1"/>
  <c r="U9" i="15"/>
  <c r="U8" i="15" s="1"/>
  <c r="Y18" i="15"/>
  <c r="Y17" i="15" s="1"/>
  <c r="F9" i="17"/>
  <c r="F8" i="17" s="1"/>
  <c r="J9" i="17"/>
  <c r="J8" i="17" s="1"/>
  <c r="F9" i="16"/>
  <c r="F8" i="16" s="1"/>
  <c r="J9" i="16"/>
  <c r="J8" i="16" s="1"/>
  <c r="U9" i="18"/>
  <c r="U8" i="18" s="1"/>
  <c r="E9" i="20"/>
  <c r="E8" i="20" s="1"/>
  <c r="I9" i="20"/>
  <c r="I8" i="20" s="1"/>
  <c r="E9" i="22"/>
  <c r="E8" i="22" s="1"/>
  <c r="I9" i="22"/>
  <c r="I8" i="22" s="1"/>
  <c r="M9" i="22"/>
  <c r="M8" i="22" s="1"/>
  <c r="Y24" i="54"/>
  <c r="U9" i="4"/>
  <c r="U8" i="4" s="1"/>
  <c r="E9" i="4"/>
  <c r="E8" i="4" s="1"/>
  <c r="F9" i="81"/>
  <c r="F8" i="81" s="1"/>
  <c r="J9" i="81"/>
  <c r="J8" i="81" s="1"/>
  <c r="Y69" i="81"/>
  <c r="Y68" i="81" s="1"/>
  <c r="W87" i="82"/>
  <c r="E9" i="18"/>
  <c r="E8" i="18" s="1"/>
  <c r="I9" i="18"/>
  <c r="I8" i="18" s="1"/>
  <c r="M9" i="18"/>
  <c r="M8" i="18" s="1"/>
  <c r="U9" i="19"/>
  <c r="U8" i="19" s="1"/>
  <c r="I9" i="19"/>
  <c r="I8" i="19" s="1"/>
  <c r="I9" i="21"/>
  <c r="I8" i="21" s="1"/>
  <c r="J9" i="22"/>
  <c r="J8" i="22" s="1"/>
  <c r="W9" i="23"/>
  <c r="W8" i="23" s="1"/>
  <c r="E9" i="24"/>
  <c r="E8" i="24" s="1"/>
  <c r="U87" i="84"/>
  <c r="X9" i="25"/>
  <c r="U9" i="27"/>
  <c r="U8" i="27" s="1"/>
  <c r="D9" i="27"/>
  <c r="D8" i="27" s="1"/>
  <c r="H9" i="27"/>
  <c r="H8" i="27" s="1"/>
  <c r="L9" i="27"/>
  <c r="L8" i="27" s="1"/>
  <c r="Y76" i="28"/>
  <c r="Y75" i="28" s="1"/>
  <c r="Y74" i="28" s="1"/>
  <c r="L8" i="31"/>
  <c r="Y9" i="49"/>
  <c r="Y9" i="51"/>
  <c r="Y9" i="45"/>
  <c r="Y8" i="45" s="1"/>
  <c r="Y9" i="54"/>
  <c r="Y9" i="56"/>
  <c r="Y8" i="56" s="1"/>
  <c r="Y9" i="46"/>
  <c r="Y9" i="50"/>
  <c r="Y9" i="57"/>
  <c r="Y9" i="67"/>
  <c r="Y24" i="61"/>
  <c r="Y8" i="61" s="1"/>
  <c r="Y24" i="50"/>
  <c r="U9" i="3"/>
  <c r="U8" i="3" s="1"/>
  <c r="I9" i="3"/>
  <c r="M9" i="3"/>
  <c r="M8" i="3" s="1"/>
  <c r="I9" i="4"/>
  <c r="I8" i="4" s="1"/>
  <c r="U9" i="17"/>
  <c r="U8" i="17" s="1"/>
  <c r="D9" i="17"/>
  <c r="D8" i="17" s="1"/>
  <c r="H9" i="17"/>
  <c r="H8" i="17" s="1"/>
  <c r="L9" i="17"/>
  <c r="M87" i="79"/>
  <c r="W87" i="79"/>
  <c r="J9" i="3"/>
  <c r="J8" i="3" s="1"/>
  <c r="E9" i="14"/>
  <c r="E8" i="14" s="1"/>
  <c r="M9" i="14"/>
  <c r="M8" i="14" s="1"/>
  <c r="I9" i="17"/>
  <c r="I8" i="17" s="1"/>
  <c r="U9" i="29"/>
  <c r="U8" i="29" s="1"/>
  <c r="X9" i="30"/>
  <c r="C87" i="82"/>
  <c r="G87" i="82"/>
  <c r="K87" i="82"/>
  <c r="E9" i="10"/>
  <c r="E8" i="10" s="1"/>
  <c r="I9" i="10"/>
  <c r="I8" i="10" s="1"/>
  <c r="U9" i="16"/>
  <c r="U8" i="16" s="1"/>
  <c r="E9" i="16"/>
  <c r="E8" i="16" s="1"/>
  <c r="I9" i="16"/>
  <c r="I8" i="16" s="1"/>
  <c r="F9" i="18"/>
  <c r="F8" i="18" s="1"/>
  <c r="J9" i="18"/>
  <c r="J8" i="18" s="1"/>
  <c r="X9" i="18"/>
  <c r="D9" i="19"/>
  <c r="D8" i="19" s="1"/>
  <c r="H9" i="19"/>
  <c r="H8" i="19" s="1"/>
  <c r="L9" i="19"/>
  <c r="L8" i="19" s="1"/>
  <c r="U9" i="25"/>
  <c r="U8" i="25" s="1"/>
  <c r="E9" i="25"/>
  <c r="E8" i="25" s="1"/>
  <c r="I9" i="27"/>
  <c r="I8" i="27" s="1"/>
  <c r="M9" i="27"/>
  <c r="M9" i="31"/>
  <c r="M8" i="31" s="1"/>
  <c r="W9" i="31"/>
  <c r="W8" i="31" s="1"/>
  <c r="G9" i="31"/>
  <c r="G8" i="31" s="1"/>
  <c r="K9" i="31"/>
  <c r="K8" i="31" s="1"/>
  <c r="U40" i="82"/>
  <c r="U43" i="82"/>
  <c r="U44" i="82"/>
  <c r="U47" i="82"/>
  <c r="U48" i="82"/>
  <c r="U51" i="82"/>
  <c r="U52" i="82"/>
  <c r="U56" i="82"/>
  <c r="U57" i="82"/>
  <c r="U60" i="82"/>
  <c r="U61" i="82"/>
  <c r="U64" i="82"/>
  <c r="U65" i="82"/>
  <c r="X9" i="21"/>
  <c r="C9" i="22"/>
  <c r="C8" i="22" s="1"/>
  <c r="G9" i="22"/>
  <c r="G8" i="22" s="1"/>
  <c r="K9" i="22"/>
  <c r="K8" i="22" s="1"/>
  <c r="U9" i="22"/>
  <c r="U8" i="22" s="1"/>
  <c r="F9" i="27"/>
  <c r="F8" i="27" s="1"/>
  <c r="J9" i="27"/>
  <c r="J8" i="27" s="1"/>
  <c r="U9" i="28"/>
  <c r="U8" i="28" s="1"/>
  <c r="I9" i="28"/>
  <c r="I8" i="28" s="1"/>
  <c r="W9" i="28"/>
  <c r="W8" i="28" s="1"/>
  <c r="I9" i="29"/>
  <c r="I8" i="29" s="1"/>
  <c r="F9" i="31"/>
  <c r="F8" i="31" s="1"/>
  <c r="J9" i="31"/>
  <c r="J8" i="31" s="1"/>
  <c r="F87" i="79"/>
  <c r="J87" i="79"/>
  <c r="D9" i="3"/>
  <c r="D8" i="3" s="1"/>
  <c r="H9" i="3"/>
  <c r="H8" i="3" s="1"/>
  <c r="L9" i="3"/>
  <c r="L8" i="3" s="1"/>
  <c r="F9" i="5"/>
  <c r="F8" i="5" s="1"/>
  <c r="J9" i="5"/>
  <c r="J8" i="5" s="1"/>
  <c r="X9" i="5"/>
  <c r="Y26" i="81"/>
  <c r="Y24" i="81" s="1"/>
  <c r="L9" i="13"/>
  <c r="L8" i="13" s="1"/>
  <c r="F9" i="14"/>
  <c r="F8" i="14" s="1"/>
  <c r="J9" i="14"/>
  <c r="J8" i="14" s="1"/>
  <c r="U9" i="14"/>
  <c r="U8" i="14" s="1"/>
  <c r="X9" i="15"/>
  <c r="X9" i="17"/>
  <c r="X9" i="10"/>
  <c r="Y26" i="10"/>
  <c r="Y24" i="10" s="1"/>
  <c r="D9" i="16"/>
  <c r="D8" i="16" s="1"/>
  <c r="H9" i="16"/>
  <c r="H8" i="16" s="1"/>
  <c r="L9" i="16"/>
  <c r="L8" i="16" s="1"/>
  <c r="Y30" i="20"/>
  <c r="U9" i="2"/>
  <c r="U8" i="2" s="1"/>
  <c r="U40" i="79"/>
  <c r="U41" i="79"/>
  <c r="U44" i="79"/>
  <c r="U45" i="79"/>
  <c r="U48" i="79"/>
  <c r="U49" i="79"/>
  <c r="U52" i="79"/>
  <c r="U54" i="79"/>
  <c r="U57" i="79"/>
  <c r="U58" i="79"/>
  <c r="U61" i="79"/>
  <c r="U62" i="79"/>
  <c r="U65" i="79"/>
  <c r="U66" i="79"/>
  <c r="E9" i="3"/>
  <c r="E8" i="3" s="1"/>
  <c r="X9" i="4"/>
  <c r="Y26" i="4"/>
  <c r="Y24" i="4" s="1"/>
  <c r="C9" i="5"/>
  <c r="C8" i="5" s="1"/>
  <c r="G9" i="5"/>
  <c r="G8" i="5" s="1"/>
  <c r="K9" i="5"/>
  <c r="K8" i="5" s="1"/>
  <c r="D9" i="5"/>
  <c r="D8" i="5" s="1"/>
  <c r="H9" i="5"/>
  <c r="H8" i="5" s="1"/>
  <c r="L9" i="5"/>
  <c r="L8" i="5" s="1"/>
  <c r="M9" i="81"/>
  <c r="M8" i="81" s="1"/>
  <c r="W9" i="81"/>
  <c r="W8" i="81" s="1"/>
  <c r="D9" i="14"/>
  <c r="D8" i="14" s="1"/>
  <c r="H9" i="14"/>
  <c r="H8" i="14" s="1"/>
  <c r="L9" i="14"/>
  <c r="L8" i="14" s="1"/>
  <c r="D9" i="15"/>
  <c r="D8" i="15" s="1"/>
  <c r="H9" i="15"/>
  <c r="H8" i="15" s="1"/>
  <c r="L9" i="15"/>
  <c r="L8" i="15" s="1"/>
  <c r="U9" i="10"/>
  <c r="U8" i="10" s="1"/>
  <c r="W9" i="10"/>
  <c r="W8" i="10" s="1"/>
  <c r="Y75" i="10"/>
  <c r="Y74" i="10" s="1"/>
  <c r="M9" i="16"/>
  <c r="M8" i="16" s="1"/>
  <c r="C9" i="16"/>
  <c r="C8" i="16" s="1"/>
  <c r="G9" i="16"/>
  <c r="G8" i="16" s="1"/>
  <c r="K9" i="16"/>
  <c r="K8" i="16" s="1"/>
  <c r="C9" i="20"/>
  <c r="C8" i="20" s="1"/>
  <c r="G9" i="20"/>
  <c r="G8" i="20" s="1"/>
  <c r="K9" i="20"/>
  <c r="K8" i="20" s="1"/>
  <c r="I9" i="5"/>
  <c r="I8" i="5" s="1"/>
  <c r="M8" i="13"/>
  <c r="U9" i="13"/>
  <c r="U8" i="13" s="1"/>
  <c r="Y68" i="13"/>
  <c r="I9" i="14"/>
  <c r="I8" i="14" s="1"/>
  <c r="M8" i="15"/>
  <c r="W9" i="15"/>
  <c r="W8" i="15" s="1"/>
  <c r="E9" i="17"/>
  <c r="E8" i="17" s="1"/>
  <c r="M9" i="17"/>
  <c r="M8" i="17" s="1"/>
  <c r="W9" i="17"/>
  <c r="W8" i="17" s="1"/>
  <c r="C9" i="18"/>
  <c r="C8" i="18" s="1"/>
  <c r="G9" i="18"/>
  <c r="G8" i="18" s="1"/>
  <c r="K9" i="18"/>
  <c r="K8" i="18" s="1"/>
  <c r="E9" i="19"/>
  <c r="E8" i="19" s="1"/>
  <c r="U9" i="21"/>
  <c r="U8" i="21" s="1"/>
  <c r="E9" i="21"/>
  <c r="E8" i="21" s="1"/>
  <c r="F9" i="22"/>
  <c r="F8" i="22" s="1"/>
  <c r="Y30" i="22"/>
  <c r="Y29" i="22" s="1"/>
  <c r="I9" i="23"/>
  <c r="I8" i="23" s="1"/>
  <c r="U9" i="23"/>
  <c r="U8" i="23" s="1"/>
  <c r="Y26" i="23"/>
  <c r="Y24" i="23" s="1"/>
  <c r="D8" i="24"/>
  <c r="L8" i="24"/>
  <c r="M87" i="84"/>
  <c r="W87" i="84"/>
  <c r="I9" i="25"/>
  <c r="I8" i="25" s="1"/>
  <c r="W9" i="25"/>
  <c r="W8" i="25" s="1"/>
  <c r="U9" i="26"/>
  <c r="U8" i="26" s="1"/>
  <c r="E9" i="26"/>
  <c r="E8" i="26" s="1"/>
  <c r="D9" i="28"/>
  <c r="D8" i="28" s="1"/>
  <c r="H9" i="28"/>
  <c r="H8" i="28" s="1"/>
  <c r="L9" i="28"/>
  <c r="L8" i="28" s="1"/>
  <c r="Y30" i="28"/>
  <c r="Y29" i="28" s="1"/>
  <c r="C9" i="29"/>
  <c r="C8" i="29" s="1"/>
  <c r="G9" i="29"/>
  <c r="G8" i="29" s="1"/>
  <c r="K9" i="29"/>
  <c r="K8" i="29" s="1"/>
  <c r="W9" i="20"/>
  <c r="W8" i="20" s="1"/>
  <c r="D9" i="21"/>
  <c r="D8" i="21" s="1"/>
  <c r="H9" i="21"/>
  <c r="H8" i="21" s="1"/>
  <c r="L9" i="21"/>
  <c r="L8" i="21" s="1"/>
  <c r="X9" i="23"/>
  <c r="W9" i="24"/>
  <c r="W8" i="24" s="1"/>
  <c r="F87" i="84"/>
  <c r="J87" i="84"/>
  <c r="X87" i="84"/>
  <c r="D9" i="26"/>
  <c r="D8" i="26" s="1"/>
  <c r="H9" i="26"/>
  <c r="H8" i="26" s="1"/>
  <c r="L9" i="26"/>
  <c r="L8" i="26" s="1"/>
  <c r="M8" i="27"/>
  <c r="X9" i="27"/>
  <c r="E9" i="28"/>
  <c r="E8" i="28" s="1"/>
  <c r="C9" i="28"/>
  <c r="C8" i="28" s="1"/>
  <c r="G9" i="28"/>
  <c r="G8" i="28" s="1"/>
  <c r="K9" i="28"/>
  <c r="K8" i="28" s="1"/>
  <c r="Y26" i="30"/>
  <c r="Y18" i="31"/>
  <c r="Y17" i="31" s="1"/>
  <c r="Y30" i="31"/>
  <c r="Y29" i="31" s="1"/>
  <c r="L8" i="20"/>
  <c r="X9" i="20"/>
  <c r="W9" i="22"/>
  <c r="W8" i="22" s="1"/>
  <c r="Y29" i="24"/>
  <c r="X40" i="84"/>
  <c r="X41" i="84"/>
  <c r="X42" i="84"/>
  <c r="X43" i="84"/>
  <c r="X44" i="84"/>
  <c r="X45" i="84"/>
  <c r="X46" i="84"/>
  <c r="X47" i="84"/>
  <c r="X48" i="84"/>
  <c r="X49" i="84"/>
  <c r="X50" i="84"/>
  <c r="X52" i="84"/>
  <c r="X54" i="84"/>
  <c r="X55" i="84"/>
  <c r="X57" i="84"/>
  <c r="X58" i="84"/>
  <c r="X59" i="84"/>
  <c r="X61" i="84"/>
  <c r="X62" i="84"/>
  <c r="X63" i="84"/>
  <c r="X65" i="84"/>
  <c r="X66" i="84"/>
  <c r="X67" i="84"/>
  <c r="W8" i="26"/>
  <c r="D9" i="29"/>
  <c r="D8" i="29" s="1"/>
  <c r="H9" i="29"/>
  <c r="H8" i="29" s="1"/>
  <c r="L9" i="29"/>
  <c r="L8" i="29" s="1"/>
  <c r="W9" i="29"/>
  <c r="W8" i="29" s="1"/>
  <c r="U9" i="30"/>
  <c r="U8" i="30" s="1"/>
  <c r="W9" i="30"/>
  <c r="W8" i="30" s="1"/>
  <c r="E9" i="31"/>
  <c r="E8" i="31" s="1"/>
  <c r="I9" i="31"/>
  <c r="I8" i="31" s="1"/>
  <c r="Y9" i="43"/>
  <c r="Y9" i="55"/>
  <c r="Y9" i="75"/>
  <c r="Y8" i="75" s="1"/>
  <c r="E87" i="79"/>
  <c r="I87" i="79"/>
  <c r="X26" i="82"/>
  <c r="Y26" i="82" s="1"/>
  <c r="W40" i="82"/>
  <c r="U42" i="82"/>
  <c r="X43" i="82"/>
  <c r="W44" i="82"/>
  <c r="X40" i="79"/>
  <c r="W41" i="79"/>
  <c r="U43" i="79"/>
  <c r="X44" i="79"/>
  <c r="W45" i="79"/>
  <c r="U47" i="79"/>
  <c r="X48" i="79"/>
  <c r="W49" i="79"/>
  <c r="U51" i="79"/>
  <c r="X52" i="79"/>
  <c r="W54" i="79"/>
  <c r="U56" i="79"/>
  <c r="X57" i="79"/>
  <c r="W58" i="79"/>
  <c r="U60" i="79"/>
  <c r="X61" i="79"/>
  <c r="W62" i="79"/>
  <c r="U64" i="79"/>
  <c r="X65" i="79"/>
  <c r="W66" i="79"/>
  <c r="X26" i="79"/>
  <c r="Y26" i="79" s="1"/>
  <c r="C87" i="79"/>
  <c r="G87" i="79"/>
  <c r="K87" i="79"/>
  <c r="X87" i="79"/>
  <c r="U46" i="82"/>
  <c r="X47" i="82"/>
  <c r="W48" i="82"/>
  <c r="U50" i="82"/>
  <c r="X51" i="82"/>
  <c r="W52" i="82"/>
  <c r="U55" i="82"/>
  <c r="X56" i="82"/>
  <c r="W57" i="82"/>
  <c r="U59" i="82"/>
  <c r="X60" i="82"/>
  <c r="W61" i="82"/>
  <c r="U63" i="82"/>
  <c r="X64" i="82"/>
  <c r="W65" i="82"/>
  <c r="U67" i="82"/>
  <c r="D87" i="82"/>
  <c r="H87" i="82"/>
  <c r="L87" i="82"/>
  <c r="U87" i="82"/>
  <c r="E87" i="84"/>
  <c r="I87" i="84"/>
  <c r="F53" i="88"/>
  <c r="W39" i="88"/>
  <c r="Y75" i="81"/>
  <c r="Y74" i="81" s="1"/>
  <c r="Y75" i="13"/>
  <c r="Y74" i="13" s="1"/>
  <c r="Y17" i="5"/>
  <c r="E9" i="81"/>
  <c r="E8" i="81" s="1"/>
  <c r="I9" i="81"/>
  <c r="I8" i="81" s="1"/>
  <c r="X9" i="14"/>
  <c r="Y68" i="17"/>
  <c r="Y75" i="23"/>
  <c r="Y74" i="23" s="1"/>
  <c r="I8" i="3"/>
  <c r="D9" i="4"/>
  <c r="D8" i="4" s="1"/>
  <c r="H9" i="4"/>
  <c r="H8" i="4" s="1"/>
  <c r="L9" i="4"/>
  <c r="L8" i="4" s="1"/>
  <c r="Y18" i="4"/>
  <c r="Y17" i="4" s="1"/>
  <c r="Y30" i="4"/>
  <c r="Y29" i="4" s="1"/>
  <c r="Y70" i="4"/>
  <c r="K8" i="81"/>
  <c r="Y29" i="13"/>
  <c r="E8" i="15"/>
  <c r="Y75" i="15"/>
  <c r="Y74" i="15" s="1"/>
  <c r="Y10" i="17"/>
  <c r="L8" i="17"/>
  <c r="Y77" i="17"/>
  <c r="Y75" i="17" s="1"/>
  <c r="Y74" i="17" s="1"/>
  <c r="D9" i="10"/>
  <c r="D8" i="10" s="1"/>
  <c r="H9" i="10"/>
  <c r="H8" i="10" s="1"/>
  <c r="L9" i="10"/>
  <c r="L8" i="10" s="1"/>
  <c r="Y18" i="10"/>
  <c r="Y17" i="10" s="1"/>
  <c r="Y30" i="10"/>
  <c r="Y29" i="10" s="1"/>
  <c r="Y69" i="10"/>
  <c r="Y68" i="10" s="1"/>
  <c r="X9" i="16"/>
  <c r="Y26" i="16"/>
  <c r="Y24" i="16" s="1"/>
  <c r="Y77" i="16"/>
  <c r="Y75" i="16" s="1"/>
  <c r="Y74" i="16" s="1"/>
  <c r="Y26" i="18"/>
  <c r="F9" i="19"/>
  <c r="F8" i="19" s="1"/>
  <c r="J9" i="19"/>
  <c r="J8" i="19" s="1"/>
  <c r="Y17" i="19"/>
  <c r="Y29" i="29"/>
  <c r="W8" i="4"/>
  <c r="Y75" i="4"/>
  <c r="Y74" i="4" s="1"/>
  <c r="Y17" i="16"/>
  <c r="Y17" i="18"/>
  <c r="Y17" i="21"/>
  <c r="Y17" i="22"/>
  <c r="Y68" i="28"/>
  <c r="Y29" i="30"/>
  <c r="C9" i="3"/>
  <c r="C8" i="3" s="1"/>
  <c r="G9" i="3"/>
  <c r="G8" i="3" s="1"/>
  <c r="K9" i="3"/>
  <c r="K8" i="3" s="1"/>
  <c r="X9" i="3"/>
  <c r="F9" i="4"/>
  <c r="F8" i="4" s="1"/>
  <c r="J9" i="4"/>
  <c r="J8" i="4" s="1"/>
  <c r="M9" i="4"/>
  <c r="M8" i="4" s="1"/>
  <c r="C9" i="4"/>
  <c r="C8" i="4" s="1"/>
  <c r="G9" i="4"/>
  <c r="G8" i="4" s="1"/>
  <c r="K9" i="4"/>
  <c r="K8" i="4" s="1"/>
  <c r="E9" i="13"/>
  <c r="E8" i="13" s="1"/>
  <c r="W8" i="13"/>
  <c r="Y26" i="13"/>
  <c r="Y24" i="13" s="1"/>
  <c r="C9" i="17"/>
  <c r="C8" i="17" s="1"/>
  <c r="G9" i="17"/>
  <c r="G8" i="17" s="1"/>
  <c r="K9" i="17"/>
  <c r="K8" i="17" s="1"/>
  <c r="F9" i="10"/>
  <c r="F8" i="10" s="1"/>
  <c r="J9" i="10"/>
  <c r="J8" i="10" s="1"/>
  <c r="M9" i="10"/>
  <c r="M8" i="10" s="1"/>
  <c r="C9" i="10"/>
  <c r="C8" i="10" s="1"/>
  <c r="G9" i="10"/>
  <c r="G8" i="10" s="1"/>
  <c r="K9" i="10"/>
  <c r="K8" i="10" s="1"/>
  <c r="W9" i="16"/>
  <c r="W8" i="16" s="1"/>
  <c r="W9" i="18"/>
  <c r="W8" i="18" s="1"/>
  <c r="C9" i="19"/>
  <c r="C8" i="19" s="1"/>
  <c r="G9" i="19"/>
  <c r="G8" i="19" s="1"/>
  <c r="K9" i="19"/>
  <c r="K8" i="19" s="1"/>
  <c r="Y68" i="30"/>
  <c r="Y68" i="19"/>
  <c r="U8" i="20"/>
  <c r="F9" i="28"/>
  <c r="F8" i="28" s="1"/>
  <c r="J9" i="28"/>
  <c r="J8" i="28" s="1"/>
  <c r="M9" i="28"/>
  <c r="M8" i="28" s="1"/>
  <c r="F9" i="29"/>
  <c r="F8" i="29" s="1"/>
  <c r="J9" i="29"/>
  <c r="J8" i="29" s="1"/>
  <c r="M9" i="29"/>
  <c r="M8" i="29" s="1"/>
  <c r="Y26" i="29"/>
  <c r="Y24" i="29" s="1"/>
  <c r="Y9" i="74"/>
  <c r="Y68" i="20"/>
  <c r="Y30" i="21"/>
  <c r="Y29" i="21" s="1"/>
  <c r="Y70" i="21"/>
  <c r="D9" i="23"/>
  <c r="D8" i="23" s="1"/>
  <c r="H9" i="23"/>
  <c r="H8" i="23" s="1"/>
  <c r="L9" i="23"/>
  <c r="L8" i="23" s="1"/>
  <c r="Y18" i="23"/>
  <c r="Y17" i="23" s="1"/>
  <c r="Y30" i="23"/>
  <c r="Y29" i="23" s="1"/>
  <c r="Y69" i="23"/>
  <c r="Y68" i="23" s="1"/>
  <c r="C9" i="24"/>
  <c r="C8" i="24" s="1"/>
  <c r="G9" i="24"/>
  <c r="G8" i="24" s="1"/>
  <c r="K9" i="24"/>
  <c r="K8" i="24" s="1"/>
  <c r="D9" i="25"/>
  <c r="D8" i="25" s="1"/>
  <c r="H9" i="25"/>
  <c r="H8" i="25" s="1"/>
  <c r="L9" i="25"/>
  <c r="L8" i="25" s="1"/>
  <c r="X9" i="28"/>
  <c r="Y26" i="28"/>
  <c r="Y24" i="28" s="1"/>
  <c r="Y17" i="29"/>
  <c r="F9" i="30"/>
  <c r="F8" i="30" s="1"/>
  <c r="J9" i="30"/>
  <c r="J8" i="30" s="1"/>
  <c r="M9" i="30"/>
  <c r="M8" i="30" s="1"/>
  <c r="C9" i="30"/>
  <c r="C8" i="30" s="1"/>
  <c r="G9" i="30"/>
  <c r="G8" i="30" s="1"/>
  <c r="K9" i="30"/>
  <c r="K8" i="30" s="1"/>
  <c r="Y76" i="30"/>
  <c r="Y75" i="30" s="1"/>
  <c r="Y74" i="30" s="1"/>
  <c r="F9" i="20"/>
  <c r="F8" i="20" s="1"/>
  <c r="J9" i="20"/>
  <c r="J8" i="20" s="1"/>
  <c r="M9" i="20"/>
  <c r="M8" i="20" s="1"/>
  <c r="F9" i="24"/>
  <c r="F8" i="24" s="1"/>
  <c r="J9" i="24"/>
  <c r="J8" i="24" s="1"/>
  <c r="M9" i="24"/>
  <c r="M8" i="24" s="1"/>
  <c r="Y68" i="25"/>
  <c r="Y17" i="28"/>
  <c r="M9" i="19"/>
  <c r="M8" i="19" s="1"/>
  <c r="Y26" i="19"/>
  <c r="Y24" i="19" s="1"/>
  <c r="Y26" i="20"/>
  <c r="Y24" i="20" s="1"/>
  <c r="F9" i="21"/>
  <c r="F8" i="21" s="1"/>
  <c r="J9" i="21"/>
  <c r="J8" i="21" s="1"/>
  <c r="M9" i="21"/>
  <c r="M8" i="21" s="1"/>
  <c r="C9" i="21"/>
  <c r="C8" i="21" s="1"/>
  <c r="G9" i="21"/>
  <c r="G8" i="21" s="1"/>
  <c r="K9" i="21"/>
  <c r="K8" i="21" s="1"/>
  <c r="W9" i="21"/>
  <c r="W8" i="21" s="1"/>
  <c r="F9" i="23"/>
  <c r="F8" i="23" s="1"/>
  <c r="J9" i="23"/>
  <c r="J8" i="23" s="1"/>
  <c r="M9" i="23"/>
  <c r="M8" i="23" s="1"/>
  <c r="C9" i="23"/>
  <c r="C8" i="23" s="1"/>
  <c r="G9" i="23"/>
  <c r="G8" i="23" s="1"/>
  <c r="K9" i="23"/>
  <c r="K8" i="23" s="1"/>
  <c r="Y18" i="24"/>
  <c r="Y17" i="24" s="1"/>
  <c r="F9" i="25"/>
  <c r="F8" i="25" s="1"/>
  <c r="J9" i="25"/>
  <c r="J8" i="25" s="1"/>
  <c r="M9" i="25"/>
  <c r="M8" i="25" s="1"/>
  <c r="Y68" i="29"/>
  <c r="D9" i="30"/>
  <c r="D8" i="30" s="1"/>
  <c r="H9" i="30"/>
  <c r="H8" i="30" s="1"/>
  <c r="L9" i="30"/>
  <c r="L8" i="30" s="1"/>
  <c r="Y18" i="30"/>
  <c r="Y17" i="30" s="1"/>
  <c r="X9" i="31"/>
  <c r="U9" i="31"/>
  <c r="U8" i="31" s="1"/>
  <c r="Y9" i="52"/>
  <c r="Y9" i="62"/>
  <c r="I39" i="88"/>
  <c r="K39" i="88"/>
  <c r="M39" i="88"/>
  <c r="L39" i="85"/>
  <c r="M87" i="82"/>
  <c r="I53" i="88"/>
  <c r="L53" i="88"/>
  <c r="M53" i="88"/>
  <c r="U53" i="88"/>
  <c r="H39" i="88"/>
  <c r="J39" i="88"/>
  <c r="L39" i="88"/>
  <c r="W53" i="88"/>
  <c r="U39" i="88"/>
  <c r="C53" i="88"/>
  <c r="I39" i="85"/>
  <c r="X53" i="88"/>
  <c r="G53" i="88"/>
  <c r="J53" i="88"/>
  <c r="K53" i="88"/>
  <c r="X39" i="88"/>
  <c r="E39" i="88"/>
  <c r="G39" i="88"/>
  <c r="E39" i="85"/>
  <c r="E53" i="88"/>
  <c r="H53" i="88"/>
  <c r="C39" i="88"/>
  <c r="D53" i="88"/>
  <c r="X51" i="84"/>
  <c r="W52" i="84"/>
  <c r="W39" i="84" s="1"/>
  <c r="X56" i="84"/>
  <c r="W57" i="84"/>
  <c r="X60" i="84"/>
  <c r="W61" i="84"/>
  <c r="X64" i="84"/>
  <c r="W65" i="84"/>
  <c r="D39" i="88"/>
  <c r="Y24" i="86"/>
  <c r="Y8" i="86" s="1"/>
  <c r="G53" i="86"/>
  <c r="L39" i="86"/>
  <c r="Y24" i="52"/>
  <c r="F39" i="88"/>
  <c r="X25" i="79"/>
  <c r="W40" i="79"/>
  <c r="U42" i="79"/>
  <c r="X43" i="79"/>
  <c r="W44" i="79"/>
  <c r="U46" i="79"/>
  <c r="X47" i="79"/>
  <c r="W48" i="79"/>
  <c r="U50" i="79"/>
  <c r="X51" i="79"/>
  <c r="W52" i="79"/>
  <c r="U55" i="79"/>
  <c r="X56" i="79"/>
  <c r="X53" i="89"/>
  <c r="K53" i="89"/>
  <c r="L53" i="89"/>
  <c r="G39" i="89"/>
  <c r="I39" i="89"/>
  <c r="L39" i="87"/>
  <c r="J53" i="86"/>
  <c r="M39" i="86"/>
  <c r="F53" i="86"/>
  <c r="J39" i="86"/>
  <c r="U53" i="85"/>
  <c r="G53" i="85"/>
  <c r="H53" i="85"/>
  <c r="J53" i="85"/>
  <c r="D39" i="85"/>
  <c r="G39" i="85"/>
  <c r="M39" i="85"/>
  <c r="X24" i="86"/>
  <c r="X8" i="86" s="1"/>
  <c r="W53" i="89"/>
  <c r="C53" i="89"/>
  <c r="D53" i="89"/>
  <c r="U39" i="89"/>
  <c r="W39" i="89"/>
  <c r="F39" i="89"/>
  <c r="I53" i="87"/>
  <c r="U53" i="87"/>
  <c r="C53" i="87"/>
  <c r="K39" i="87"/>
  <c r="Y24" i="65"/>
  <c r="Y8" i="65" s="1"/>
  <c r="E53" i="89"/>
  <c r="F53" i="89"/>
  <c r="G53" i="89"/>
  <c r="J53" i="89"/>
  <c r="U53" i="89"/>
  <c r="X39" i="89"/>
  <c r="C39" i="89"/>
  <c r="D39" i="89"/>
  <c r="E39" i="89"/>
  <c r="H39" i="89"/>
  <c r="J39" i="89"/>
  <c r="K39" i="89"/>
  <c r="M39" i="89"/>
  <c r="L53" i="87"/>
  <c r="M53" i="87"/>
  <c r="I39" i="87"/>
  <c r="W53" i="87"/>
  <c r="X53" i="87"/>
  <c r="E53" i="87"/>
  <c r="J39" i="87"/>
  <c r="F53" i="87"/>
  <c r="G53" i="87"/>
  <c r="H53" i="87"/>
  <c r="J53" i="87"/>
  <c r="U39" i="87"/>
  <c r="W39" i="87"/>
  <c r="X39" i="87"/>
  <c r="C39" i="87"/>
  <c r="E39" i="87"/>
  <c r="F39" i="87"/>
  <c r="M53" i="86"/>
  <c r="U53" i="86"/>
  <c r="W53" i="86"/>
  <c r="X53" i="86"/>
  <c r="D53" i="86"/>
  <c r="E53" i="86"/>
  <c r="H53" i="86"/>
  <c r="I53" i="86"/>
  <c r="W39" i="86"/>
  <c r="X39" i="86"/>
  <c r="C39" i="86"/>
  <c r="D39" i="86"/>
  <c r="E39" i="86"/>
  <c r="F39" i="86"/>
  <c r="K53" i="86"/>
  <c r="L53" i="86"/>
  <c r="G39" i="86"/>
  <c r="H39" i="86"/>
  <c r="I39" i="86"/>
  <c r="K39" i="86"/>
  <c r="U39" i="86"/>
  <c r="W53" i="85"/>
  <c r="X53" i="85"/>
  <c r="I53" i="85"/>
  <c r="K53" i="85"/>
  <c r="L53" i="85"/>
  <c r="M53" i="85"/>
  <c r="U39" i="85"/>
  <c r="W39" i="85"/>
  <c r="X39" i="85"/>
  <c r="H39" i="85"/>
  <c r="J39" i="85"/>
  <c r="K39" i="85"/>
  <c r="Y24" i="74"/>
  <c r="G39" i="87"/>
  <c r="F53" i="85"/>
  <c r="C39" i="85"/>
  <c r="C53" i="86"/>
  <c r="H53" i="89"/>
  <c r="D53" i="85"/>
  <c r="D53" i="87"/>
  <c r="D39" i="87"/>
  <c r="C53" i="85"/>
  <c r="M53" i="89"/>
  <c r="H39" i="87"/>
  <c r="I53" i="89"/>
  <c r="K53" i="87"/>
  <c r="L39" i="89"/>
  <c r="E53" i="85"/>
  <c r="M39" i="87"/>
  <c r="F39" i="85"/>
  <c r="W57" i="79"/>
  <c r="U59" i="79"/>
  <c r="X60" i="79"/>
  <c r="W61" i="79"/>
  <c r="U63" i="79"/>
  <c r="X64" i="79"/>
  <c r="W65" i="79"/>
  <c r="U67" i="79"/>
  <c r="D87" i="79"/>
  <c r="H87" i="79"/>
  <c r="L87" i="79"/>
  <c r="U87" i="79"/>
  <c r="U41" i="82"/>
  <c r="X42" i="82"/>
  <c r="W43" i="82"/>
  <c r="U45" i="82"/>
  <c r="X46" i="82"/>
  <c r="W47" i="82"/>
  <c r="U49" i="82"/>
  <c r="X50" i="82"/>
  <c r="W51" i="82"/>
  <c r="U54" i="82"/>
  <c r="X55" i="82"/>
  <c r="W56" i="82"/>
  <c r="U58" i="82"/>
  <c r="X59" i="82"/>
  <c r="W60" i="82"/>
  <c r="U62" i="82"/>
  <c r="X63" i="82"/>
  <c r="W64" i="82"/>
  <c r="U66" i="82"/>
  <c r="X67" i="82"/>
  <c r="E87" i="82"/>
  <c r="I87" i="82"/>
  <c r="E39" i="84"/>
  <c r="Y24" i="90"/>
  <c r="Y8" i="90" s="1"/>
  <c r="Y24" i="32"/>
  <c r="Y8" i="32" s="1"/>
  <c r="X24" i="90"/>
  <c r="X8" i="90" s="1"/>
  <c r="Y26" i="24"/>
  <c r="X26" i="84"/>
  <c r="Y26" i="84" s="1"/>
  <c r="I39" i="84"/>
  <c r="X24" i="85"/>
  <c r="X8" i="85" s="1"/>
  <c r="Y24" i="85"/>
  <c r="Y8" i="85" s="1"/>
  <c r="X24" i="89"/>
  <c r="X8" i="89" s="1"/>
  <c r="Y26" i="89"/>
  <c r="Y24" i="89" s="1"/>
  <c r="Y8" i="89" s="1"/>
  <c r="X24" i="88"/>
  <c r="X8" i="88" s="1"/>
  <c r="Y26" i="88"/>
  <c r="Y24" i="88" s="1"/>
  <c r="Y8" i="88" s="1"/>
  <c r="X25" i="82"/>
  <c r="Y25" i="82" s="1"/>
  <c r="G39" i="84"/>
  <c r="K39" i="84"/>
  <c r="X24" i="87"/>
  <c r="X8" i="87" s="1"/>
  <c r="Y24" i="87"/>
  <c r="Y8" i="87" s="1"/>
  <c r="U39" i="84"/>
  <c r="I28" i="11"/>
  <c r="I27" i="11" s="1"/>
  <c r="I6" i="11" s="1"/>
  <c r="E28" i="78"/>
  <c r="E27" i="78" s="1"/>
  <c r="E6" i="78" s="1"/>
  <c r="X28" i="71"/>
  <c r="X27" i="71" s="1"/>
  <c r="X6" i="71" s="1"/>
  <c r="U28" i="42"/>
  <c r="U27" i="42" s="1"/>
  <c r="U6" i="42" s="1"/>
  <c r="G28" i="63"/>
  <c r="G27" i="63" s="1"/>
  <c r="G6" i="63" s="1"/>
  <c r="I28" i="57"/>
  <c r="I27" i="57" s="1"/>
  <c r="I6" i="57" s="1"/>
  <c r="W28" i="58"/>
  <c r="W27" i="58" s="1"/>
  <c r="W6" i="58" s="1"/>
  <c r="X28" i="51"/>
  <c r="X27" i="51" s="1"/>
  <c r="X6" i="51" s="1"/>
  <c r="X28" i="48"/>
  <c r="X27" i="48" s="1"/>
  <c r="X6" i="48" s="1"/>
  <c r="G28" i="43"/>
  <c r="G27" i="43" s="1"/>
  <c r="G6" i="43" s="1"/>
  <c r="H28" i="51"/>
  <c r="H27" i="51" s="1"/>
  <c r="H6" i="51" s="1"/>
  <c r="D28" i="57"/>
  <c r="D27" i="57" s="1"/>
  <c r="D6" i="57" s="1"/>
  <c r="G28" i="48"/>
  <c r="G27" i="48" s="1"/>
  <c r="G6" i="48" s="1"/>
  <c r="H28" i="44"/>
  <c r="H27" i="44" s="1"/>
  <c r="H6" i="44" s="1"/>
  <c r="E28" i="44"/>
  <c r="E27" i="44" s="1"/>
  <c r="E6" i="44" s="1"/>
  <c r="M28" i="40"/>
  <c r="M27" i="40" s="1"/>
  <c r="M6" i="40" s="1"/>
  <c r="K28" i="37"/>
  <c r="K27" i="37" s="1"/>
  <c r="K6" i="37" s="1"/>
  <c r="I28" i="48"/>
  <c r="I27" i="48" s="1"/>
  <c r="I6" i="48" s="1"/>
  <c r="M28" i="78"/>
  <c r="M27" i="78" s="1"/>
  <c r="M6" i="78" s="1"/>
  <c r="M28" i="9"/>
  <c r="M27" i="9" s="1"/>
  <c r="M6" i="9" s="1"/>
  <c r="D28" i="40"/>
  <c r="D27" i="40" s="1"/>
  <c r="D6" i="40" s="1"/>
  <c r="W28" i="39"/>
  <c r="W27" i="39" s="1"/>
  <c r="W6" i="39" s="1"/>
  <c r="K28" i="41"/>
  <c r="K27" i="41" s="1"/>
  <c r="K6" i="41" s="1"/>
  <c r="D28" i="76"/>
  <c r="D27" i="76" s="1"/>
  <c r="D6" i="76" s="1"/>
  <c r="E28" i="75"/>
  <c r="E27" i="75" s="1"/>
  <c r="E6" i="75" s="1"/>
  <c r="G28" i="32"/>
  <c r="G27" i="32" s="1"/>
  <c r="G6" i="32" s="1"/>
  <c r="U28" i="63"/>
  <c r="U27" i="63" s="1"/>
  <c r="U6" i="63" s="1"/>
  <c r="K28" i="36"/>
  <c r="K27" i="36" s="1"/>
  <c r="K6" i="36" s="1"/>
  <c r="J28" i="46"/>
  <c r="J27" i="46" s="1"/>
  <c r="J6" i="46" s="1"/>
  <c r="G28" i="42"/>
  <c r="G27" i="42" s="1"/>
  <c r="G6" i="42" s="1"/>
  <c r="M28" i="57"/>
  <c r="M27" i="57" s="1"/>
  <c r="M6" i="57" s="1"/>
  <c r="Y24" i="37"/>
  <c r="Y8" i="37" s="1"/>
  <c r="K28" i="45"/>
  <c r="K27" i="45" s="1"/>
  <c r="K6" i="45" s="1"/>
  <c r="E28" i="45"/>
  <c r="E27" i="45" s="1"/>
  <c r="E6" i="45" s="1"/>
  <c r="X28" i="38"/>
  <c r="X27" i="38" s="1"/>
  <c r="X6" i="38" s="1"/>
  <c r="D28" i="46"/>
  <c r="D27" i="46" s="1"/>
  <c r="D6" i="46" s="1"/>
  <c r="H28" i="45"/>
  <c r="H27" i="45" s="1"/>
  <c r="H6" i="45" s="1"/>
  <c r="J28" i="43"/>
  <c r="J27" i="43" s="1"/>
  <c r="J6" i="43" s="1"/>
  <c r="U28" i="36"/>
  <c r="U27" i="36" s="1"/>
  <c r="U6" i="36" s="1"/>
  <c r="I28" i="39"/>
  <c r="I27" i="39" s="1"/>
  <c r="I6" i="39" s="1"/>
  <c r="I28" i="41"/>
  <c r="I27" i="41" s="1"/>
  <c r="I6" i="41" s="1"/>
  <c r="K28" i="75"/>
  <c r="K27" i="75" s="1"/>
  <c r="K6" i="75" s="1"/>
  <c r="L28" i="72"/>
  <c r="L27" i="72" s="1"/>
  <c r="L6" i="72" s="1"/>
  <c r="F28" i="51"/>
  <c r="F27" i="51" s="1"/>
  <c r="F6" i="51" s="1"/>
  <c r="E28" i="11"/>
  <c r="E27" i="11" s="1"/>
  <c r="E6" i="11" s="1"/>
  <c r="Y24" i="73"/>
  <c r="Y8" i="73" s="1"/>
  <c r="M28" i="68"/>
  <c r="M27" i="68" s="1"/>
  <c r="M6" i="68" s="1"/>
  <c r="W28" i="65"/>
  <c r="W27" i="65" s="1"/>
  <c r="W6" i="65" s="1"/>
  <c r="D28" i="61"/>
  <c r="D27" i="61" s="1"/>
  <c r="D6" i="61" s="1"/>
  <c r="D28" i="56"/>
  <c r="D27" i="56" s="1"/>
  <c r="D6" i="56" s="1"/>
  <c r="I28" i="49"/>
  <c r="I27" i="49" s="1"/>
  <c r="I6" i="49" s="1"/>
  <c r="X28" i="45"/>
  <c r="X27" i="45" s="1"/>
  <c r="X6" i="45" s="1"/>
  <c r="M28" i="73"/>
  <c r="M27" i="73" s="1"/>
  <c r="M6" i="73" s="1"/>
  <c r="H28" i="59"/>
  <c r="H27" i="59" s="1"/>
  <c r="H6" i="59" s="1"/>
  <c r="U28" i="37"/>
  <c r="U27" i="37" s="1"/>
  <c r="U6" i="37" s="1"/>
  <c r="M28" i="74"/>
  <c r="M27" i="74" s="1"/>
  <c r="M6" i="74" s="1"/>
  <c r="K28" i="46"/>
  <c r="K27" i="46" s="1"/>
  <c r="K6" i="46" s="1"/>
  <c r="J28" i="36"/>
  <c r="J27" i="36" s="1"/>
  <c r="J6" i="36" s="1"/>
  <c r="L28" i="55"/>
  <c r="L27" i="55" s="1"/>
  <c r="L6" i="55" s="1"/>
  <c r="I28" i="33"/>
  <c r="I27" i="33" s="1"/>
  <c r="I6" i="33" s="1"/>
  <c r="I28" i="34"/>
  <c r="I27" i="34" s="1"/>
  <c r="I6" i="34" s="1"/>
  <c r="J28" i="75"/>
  <c r="J27" i="75" s="1"/>
  <c r="J6" i="75" s="1"/>
  <c r="J28" i="78"/>
  <c r="J27" i="78" s="1"/>
  <c r="J6" i="78" s="1"/>
  <c r="U28" i="33"/>
  <c r="U27" i="33" s="1"/>
  <c r="U6" i="33" s="1"/>
  <c r="L28" i="44"/>
  <c r="L27" i="44" s="1"/>
  <c r="L6" i="44" s="1"/>
  <c r="M28" i="43"/>
  <c r="M27" i="43" s="1"/>
  <c r="M6" i="43" s="1"/>
  <c r="C28" i="34"/>
  <c r="C27" i="34" s="1"/>
  <c r="C6" i="34" s="1"/>
  <c r="D28" i="36"/>
  <c r="D27" i="36" s="1"/>
  <c r="D6" i="36" s="1"/>
  <c r="I28" i="51"/>
  <c r="I27" i="51" s="1"/>
  <c r="I6" i="51" s="1"/>
  <c r="K28" i="59"/>
  <c r="K27" i="59" s="1"/>
  <c r="K6" i="59" s="1"/>
  <c r="W28" i="53"/>
  <c r="W27" i="53" s="1"/>
  <c r="W6" i="53" s="1"/>
  <c r="K28" i="42"/>
  <c r="K27" i="42" s="1"/>
  <c r="K6" i="42" s="1"/>
  <c r="C28" i="38"/>
  <c r="C27" i="38" s="1"/>
  <c r="C6" i="38" s="1"/>
  <c r="F28" i="70"/>
  <c r="F27" i="70" s="1"/>
  <c r="F6" i="70" s="1"/>
  <c r="D28" i="52"/>
  <c r="D27" i="52" s="1"/>
  <c r="D6" i="52" s="1"/>
  <c r="G28" i="53"/>
  <c r="G27" i="53" s="1"/>
  <c r="G6" i="53" s="1"/>
  <c r="G28" i="45"/>
  <c r="G27" i="45" s="1"/>
  <c r="G6" i="45" s="1"/>
  <c r="J28" i="51"/>
  <c r="J27" i="51" s="1"/>
  <c r="J6" i="51" s="1"/>
  <c r="D28" i="51"/>
  <c r="D27" i="51" s="1"/>
  <c r="D6" i="51" s="1"/>
  <c r="H28" i="33"/>
  <c r="H27" i="33" s="1"/>
  <c r="H6" i="33" s="1"/>
  <c r="X28" i="72"/>
  <c r="X27" i="72" s="1"/>
  <c r="X6" i="72" s="1"/>
  <c r="M28" i="72"/>
  <c r="M27" i="72" s="1"/>
  <c r="M6" i="72" s="1"/>
  <c r="M28" i="64"/>
  <c r="M27" i="64" s="1"/>
  <c r="M6" i="64" s="1"/>
  <c r="J28" i="48"/>
  <c r="J27" i="48" s="1"/>
  <c r="J6" i="48" s="1"/>
  <c r="F28" i="35"/>
  <c r="F27" i="35" s="1"/>
  <c r="F6" i="35" s="1"/>
  <c r="J28" i="32"/>
  <c r="J27" i="32" s="1"/>
  <c r="J6" i="32" s="1"/>
  <c r="D28" i="75"/>
  <c r="D27" i="75" s="1"/>
  <c r="D6" i="75" s="1"/>
  <c r="E28" i="73"/>
  <c r="E27" i="73" s="1"/>
  <c r="E6" i="73" s="1"/>
  <c r="J28" i="67"/>
  <c r="J27" i="67" s="1"/>
  <c r="J6" i="67" s="1"/>
  <c r="F28" i="69"/>
  <c r="F27" i="69" s="1"/>
  <c r="F6" i="69" s="1"/>
  <c r="E28" i="7"/>
  <c r="E27" i="7" s="1"/>
  <c r="E6" i="7" s="1"/>
  <c r="H28" i="64"/>
  <c r="H27" i="64" s="1"/>
  <c r="H6" i="64" s="1"/>
  <c r="J28" i="59"/>
  <c r="J27" i="59" s="1"/>
  <c r="J6" i="59" s="1"/>
  <c r="J28" i="56"/>
  <c r="J27" i="56" s="1"/>
  <c r="J6" i="56" s="1"/>
  <c r="X28" i="54"/>
  <c r="X27" i="54" s="1"/>
  <c r="X6" i="54" s="1"/>
  <c r="H28" i="50"/>
  <c r="H27" i="50" s="1"/>
  <c r="H6" i="50" s="1"/>
  <c r="H28" i="46"/>
  <c r="H27" i="46" s="1"/>
  <c r="H6" i="46" s="1"/>
  <c r="M28" i="53"/>
  <c r="M27" i="53" s="1"/>
  <c r="M6" i="53" s="1"/>
  <c r="L28" i="36"/>
  <c r="L27" i="36" s="1"/>
  <c r="L6" i="36" s="1"/>
  <c r="X28" i="73"/>
  <c r="X27" i="73" s="1"/>
  <c r="X6" i="73" s="1"/>
  <c r="K28" i="74"/>
  <c r="K27" i="74" s="1"/>
  <c r="K6" i="74" s="1"/>
  <c r="F28" i="66"/>
  <c r="F27" i="66" s="1"/>
  <c r="F6" i="66" s="1"/>
  <c r="D28" i="68"/>
  <c r="D27" i="68" s="1"/>
  <c r="D6" i="68" s="1"/>
  <c r="W28" i="60"/>
  <c r="W27" i="60" s="1"/>
  <c r="W6" i="60" s="1"/>
  <c r="Y24" i="57"/>
  <c r="W28" i="50"/>
  <c r="W27" i="50" s="1"/>
  <c r="W6" i="50" s="1"/>
  <c r="J28" i="53"/>
  <c r="J27" i="53" s="1"/>
  <c r="J6" i="53" s="1"/>
  <c r="I28" i="44"/>
  <c r="I27" i="44" s="1"/>
  <c r="I6" i="44" s="1"/>
  <c r="U28" i="77"/>
  <c r="U27" i="77" s="1"/>
  <c r="U6" i="77" s="1"/>
  <c r="X28" i="69"/>
  <c r="X27" i="69" s="1"/>
  <c r="X6" i="69" s="1"/>
  <c r="L28" i="65"/>
  <c r="L27" i="65" s="1"/>
  <c r="L6" i="65" s="1"/>
  <c r="H28" i="69"/>
  <c r="H27" i="69" s="1"/>
  <c r="H6" i="69" s="1"/>
  <c r="L28" i="62"/>
  <c r="L27" i="62" s="1"/>
  <c r="L6" i="62" s="1"/>
  <c r="W28" i="64"/>
  <c r="W27" i="64" s="1"/>
  <c r="W6" i="64" s="1"/>
  <c r="W28" i="7"/>
  <c r="W27" i="7" s="1"/>
  <c r="W6" i="7" s="1"/>
  <c r="W28" i="62"/>
  <c r="W27" i="62" s="1"/>
  <c r="W6" i="62" s="1"/>
  <c r="J28" i="58"/>
  <c r="J27" i="58" s="1"/>
  <c r="J6" i="58" s="1"/>
  <c r="L28" i="54"/>
  <c r="L27" i="54" s="1"/>
  <c r="L6" i="54" s="1"/>
  <c r="W28" i="49"/>
  <c r="W27" i="49" s="1"/>
  <c r="W6" i="49" s="1"/>
  <c r="H28" i="41"/>
  <c r="H27" i="41" s="1"/>
  <c r="H6" i="41" s="1"/>
  <c r="D28" i="33"/>
  <c r="D27" i="33" s="1"/>
  <c r="D6" i="33" s="1"/>
  <c r="D28" i="11"/>
  <c r="D27" i="11" s="1"/>
  <c r="D6" i="11" s="1"/>
  <c r="Y24" i="11"/>
  <c r="Y8" i="11" s="1"/>
  <c r="D28" i="37"/>
  <c r="D27" i="37" s="1"/>
  <c r="D6" i="37" s="1"/>
  <c r="F28" i="64"/>
  <c r="F27" i="64" s="1"/>
  <c r="F6" i="64" s="1"/>
  <c r="Y24" i="33"/>
  <c r="W28" i="11"/>
  <c r="W27" i="11" s="1"/>
  <c r="W6" i="11" s="1"/>
  <c r="F28" i="48"/>
  <c r="F27" i="48" s="1"/>
  <c r="F6" i="48" s="1"/>
  <c r="H28" i="40"/>
  <c r="H27" i="40" s="1"/>
  <c r="H6" i="40" s="1"/>
  <c r="L28" i="74"/>
  <c r="L27" i="74" s="1"/>
  <c r="L6" i="74" s="1"/>
  <c r="F28" i="73"/>
  <c r="F27" i="73" s="1"/>
  <c r="F6" i="73" s="1"/>
  <c r="D28" i="9"/>
  <c r="D27" i="9" s="1"/>
  <c r="D6" i="9" s="1"/>
  <c r="E28" i="48"/>
  <c r="E27" i="48" s="1"/>
  <c r="E6" i="48" s="1"/>
  <c r="C28" i="49"/>
  <c r="C27" i="49" s="1"/>
  <c r="C6" i="49" s="1"/>
  <c r="L28" i="39"/>
  <c r="L27" i="39" s="1"/>
  <c r="L6" i="39" s="1"/>
  <c r="L28" i="46"/>
  <c r="L27" i="46" s="1"/>
  <c r="L6" i="46" s="1"/>
  <c r="I28" i="9"/>
  <c r="I27" i="9" s="1"/>
  <c r="I6" i="9" s="1"/>
  <c r="H28" i="11"/>
  <c r="H27" i="11" s="1"/>
  <c r="H6" i="11" s="1"/>
  <c r="H28" i="12"/>
  <c r="H27" i="12" s="1"/>
  <c r="H6" i="12" s="1"/>
  <c r="D28" i="64"/>
  <c r="D27" i="64" s="1"/>
  <c r="D6" i="64" s="1"/>
  <c r="H28" i="60"/>
  <c r="H27" i="60" s="1"/>
  <c r="H6" i="60" s="1"/>
  <c r="X28" i="52"/>
  <c r="X27" i="52" s="1"/>
  <c r="X6" i="52" s="1"/>
  <c r="M28" i="50"/>
  <c r="M27" i="50" s="1"/>
  <c r="M6" i="50" s="1"/>
  <c r="J28" i="47"/>
  <c r="J27" i="47" s="1"/>
  <c r="J6" i="47" s="1"/>
  <c r="L28" i="42"/>
  <c r="L27" i="42" s="1"/>
  <c r="L6" i="42" s="1"/>
  <c r="F28" i="61"/>
  <c r="F27" i="61" s="1"/>
  <c r="F6" i="61" s="1"/>
  <c r="F28" i="53"/>
  <c r="F27" i="53" s="1"/>
  <c r="F6" i="53" s="1"/>
  <c r="X28" i="44"/>
  <c r="X27" i="44" s="1"/>
  <c r="X6" i="44" s="1"/>
  <c r="X28" i="63"/>
  <c r="X27" i="63" s="1"/>
  <c r="G28" i="35"/>
  <c r="G27" i="35" s="1"/>
  <c r="G6" i="35" s="1"/>
  <c r="F28" i="33"/>
  <c r="F27" i="33" s="1"/>
  <c r="F6" i="33" s="1"/>
  <c r="X28" i="47"/>
  <c r="X27" i="47" s="1"/>
  <c r="X6" i="47" s="1"/>
  <c r="U28" i="34"/>
  <c r="U27" i="34" s="1"/>
  <c r="U6" i="34" s="1"/>
  <c r="G28" i="66"/>
  <c r="G27" i="66" s="1"/>
  <c r="G6" i="66" s="1"/>
  <c r="F28" i="60"/>
  <c r="F27" i="60" s="1"/>
  <c r="F6" i="60" s="1"/>
  <c r="L28" i="76"/>
  <c r="L27" i="76" s="1"/>
  <c r="L6" i="76" s="1"/>
  <c r="H28" i="77"/>
  <c r="H27" i="77" s="1"/>
  <c r="H6" i="77" s="1"/>
  <c r="J28" i="72"/>
  <c r="J27" i="72" s="1"/>
  <c r="J6" i="72" s="1"/>
  <c r="D28" i="59"/>
  <c r="D27" i="59" s="1"/>
  <c r="D6" i="59" s="1"/>
  <c r="F28" i="40"/>
  <c r="F27" i="40" s="1"/>
  <c r="F6" i="40" s="1"/>
  <c r="J28" i="55"/>
  <c r="J27" i="55" s="1"/>
  <c r="J6" i="55" s="1"/>
  <c r="K28" i="63"/>
  <c r="K27" i="63" s="1"/>
  <c r="K6" i="63" s="1"/>
  <c r="D28" i="62"/>
  <c r="D27" i="62" s="1"/>
  <c r="D6" i="62" s="1"/>
  <c r="G28" i="44"/>
  <c r="G27" i="44" s="1"/>
  <c r="G6" i="44" s="1"/>
  <c r="I28" i="56"/>
  <c r="I27" i="56" s="1"/>
  <c r="I6" i="56" s="1"/>
  <c r="U28" i="38"/>
  <c r="U27" i="38" s="1"/>
  <c r="U6" i="38" s="1"/>
  <c r="X8" i="75"/>
  <c r="F28" i="57"/>
  <c r="F27" i="57" s="1"/>
  <c r="F6" i="57" s="1"/>
  <c r="D28" i="54"/>
  <c r="D27" i="54" s="1"/>
  <c r="D6" i="54" s="1"/>
  <c r="C28" i="35"/>
  <c r="C27" i="35" s="1"/>
  <c r="C6" i="35" s="1"/>
  <c r="I28" i="50"/>
  <c r="I27" i="50" s="1"/>
  <c r="I6" i="50" s="1"/>
  <c r="I28" i="63"/>
  <c r="I27" i="63" s="1"/>
  <c r="I6" i="63" s="1"/>
  <c r="Y8" i="35"/>
  <c r="C28" i="48"/>
  <c r="C27" i="48" s="1"/>
  <c r="C6" i="48" s="1"/>
  <c r="K28" i="70"/>
  <c r="K27" i="70" s="1"/>
  <c r="K6" i="70" s="1"/>
  <c r="E28" i="49"/>
  <c r="E27" i="49" s="1"/>
  <c r="E6" i="49" s="1"/>
  <c r="G28" i="54"/>
  <c r="G27" i="54" s="1"/>
  <c r="G6" i="54" s="1"/>
  <c r="F28" i="74"/>
  <c r="F27" i="74" s="1"/>
  <c r="F6" i="74" s="1"/>
  <c r="I28" i="37"/>
  <c r="I27" i="37" s="1"/>
  <c r="I6" i="37" s="1"/>
  <c r="I28" i="38"/>
  <c r="I27" i="38" s="1"/>
  <c r="I6" i="38" s="1"/>
  <c r="X28" i="70"/>
  <c r="X27" i="70" s="1"/>
  <c r="X6" i="70" s="1"/>
  <c r="E28" i="69"/>
  <c r="E27" i="69" s="1"/>
  <c r="E6" i="69" s="1"/>
  <c r="F28" i="68"/>
  <c r="F27" i="68" s="1"/>
  <c r="F6" i="68" s="1"/>
  <c r="X28" i="9"/>
  <c r="X27" i="9" s="1"/>
  <c r="K28" i="64"/>
  <c r="K27" i="64" s="1"/>
  <c r="K6" i="64" s="1"/>
  <c r="F28" i="62"/>
  <c r="F27" i="62" s="1"/>
  <c r="F6" i="62" s="1"/>
  <c r="L28" i="61"/>
  <c r="L27" i="61" s="1"/>
  <c r="L6" i="61" s="1"/>
  <c r="J28" i="11"/>
  <c r="J27" i="11" s="1"/>
  <c r="J6" i="11" s="1"/>
  <c r="L28" i="33"/>
  <c r="L27" i="33" s="1"/>
  <c r="L6" i="33" s="1"/>
  <c r="L28" i="32"/>
  <c r="L27" i="32" s="1"/>
  <c r="L6" i="32" s="1"/>
  <c r="Y40" i="37"/>
  <c r="Y39" i="37" s="1"/>
  <c r="C28" i="43"/>
  <c r="C27" i="43" s="1"/>
  <c r="C6" i="43" s="1"/>
  <c r="D28" i="47"/>
  <c r="D27" i="47" s="1"/>
  <c r="D6" i="47" s="1"/>
  <c r="E28" i="70"/>
  <c r="E27" i="70" s="1"/>
  <c r="E6" i="70" s="1"/>
  <c r="K28" i="76"/>
  <c r="K27" i="76" s="1"/>
  <c r="K6" i="76" s="1"/>
  <c r="L28" i="73"/>
  <c r="L27" i="73" s="1"/>
  <c r="L6" i="73" s="1"/>
  <c r="W28" i="67"/>
  <c r="W27" i="67" s="1"/>
  <c r="W6" i="67" s="1"/>
  <c r="M28" i="56"/>
  <c r="M27" i="56" s="1"/>
  <c r="M6" i="56" s="1"/>
  <c r="L28" i="51"/>
  <c r="L27" i="51" s="1"/>
  <c r="L6" i="51" s="1"/>
  <c r="G28" i="51"/>
  <c r="G27" i="51" s="1"/>
  <c r="G6" i="51" s="1"/>
  <c r="E28" i="51"/>
  <c r="E27" i="51" s="1"/>
  <c r="E6" i="51" s="1"/>
  <c r="Y39" i="33"/>
  <c r="W28" i="47"/>
  <c r="W27" i="47" s="1"/>
  <c r="W6" i="47" s="1"/>
  <c r="D28" i="38"/>
  <c r="D27" i="38" s="1"/>
  <c r="D6" i="38" s="1"/>
  <c r="I28" i="43"/>
  <c r="I27" i="43" s="1"/>
  <c r="I6" i="43" s="1"/>
  <c r="G28" i="46"/>
  <c r="G27" i="46" s="1"/>
  <c r="G6" i="46" s="1"/>
  <c r="Y8" i="58"/>
  <c r="U28" i="75"/>
  <c r="U27" i="75" s="1"/>
  <c r="U6" i="75" s="1"/>
  <c r="W28" i="63"/>
  <c r="W27" i="63" s="1"/>
  <c r="W6" i="63" s="1"/>
  <c r="X28" i="60"/>
  <c r="X27" i="60" s="1"/>
  <c r="X6" i="60" s="1"/>
  <c r="E28" i="43"/>
  <c r="E27" i="43" s="1"/>
  <c r="E6" i="43" s="1"/>
  <c r="H28" i="34"/>
  <c r="H27" i="34" s="1"/>
  <c r="H6" i="34" s="1"/>
  <c r="E28" i="39"/>
  <c r="E27" i="39" s="1"/>
  <c r="E6" i="39" s="1"/>
  <c r="X28" i="50"/>
  <c r="X27" i="50" s="1"/>
  <c r="X6" i="50" s="1"/>
  <c r="D28" i="39"/>
  <c r="D27" i="39" s="1"/>
  <c r="D6" i="39" s="1"/>
  <c r="M28" i="35"/>
  <c r="M27" i="35" s="1"/>
  <c r="M6" i="35" s="1"/>
  <c r="D28" i="35"/>
  <c r="D27" i="35" s="1"/>
  <c r="D6" i="35" s="1"/>
  <c r="Y39" i="35"/>
  <c r="I28" i="36"/>
  <c r="I27" i="36" s="1"/>
  <c r="I6" i="36" s="1"/>
  <c r="G28" i="36"/>
  <c r="G27" i="36" s="1"/>
  <c r="G6" i="36" s="1"/>
  <c r="E28" i="38"/>
  <c r="E27" i="38" s="1"/>
  <c r="E6" i="38" s="1"/>
  <c r="I28" i="40"/>
  <c r="I27" i="40" s="1"/>
  <c r="I6" i="40" s="1"/>
  <c r="C28" i="69"/>
  <c r="C27" i="69" s="1"/>
  <c r="C6" i="69" s="1"/>
  <c r="G28" i="77"/>
  <c r="G27" i="77" s="1"/>
  <c r="G6" i="77" s="1"/>
  <c r="F28" i="76"/>
  <c r="F27" i="76" s="1"/>
  <c r="F6" i="76" s="1"/>
  <c r="W28" i="73"/>
  <c r="W27" i="73" s="1"/>
  <c r="W6" i="73" s="1"/>
  <c r="U28" i="69"/>
  <c r="U27" i="69" s="1"/>
  <c r="U6" i="69" s="1"/>
  <c r="D28" i="67"/>
  <c r="D27" i="67" s="1"/>
  <c r="D6" i="67" s="1"/>
  <c r="J28" i="69"/>
  <c r="J27" i="69" s="1"/>
  <c r="J6" i="69" s="1"/>
  <c r="J28" i="68"/>
  <c r="J27" i="68" s="1"/>
  <c r="J6" i="68" s="1"/>
  <c r="G28" i="55"/>
  <c r="G27" i="55" s="1"/>
  <c r="G6" i="55" s="1"/>
  <c r="E28" i="53"/>
  <c r="E27" i="53" s="1"/>
  <c r="E6" i="53" s="1"/>
  <c r="K28" i="53"/>
  <c r="K27" i="53" s="1"/>
  <c r="K6" i="53" s="1"/>
  <c r="W28" i="52"/>
  <c r="W27" i="52" s="1"/>
  <c r="W6" i="52" s="1"/>
  <c r="U28" i="55"/>
  <c r="U27" i="55" s="1"/>
  <c r="U6" i="55" s="1"/>
  <c r="L28" i="48"/>
  <c r="L27" i="48" s="1"/>
  <c r="L6" i="48" s="1"/>
  <c r="F28" i="77"/>
  <c r="F27" i="77" s="1"/>
  <c r="F6" i="77" s="1"/>
  <c r="J28" i="65"/>
  <c r="J27" i="65" s="1"/>
  <c r="J6" i="65" s="1"/>
  <c r="L28" i="59"/>
  <c r="L27" i="59" s="1"/>
  <c r="L6" i="59" s="1"/>
  <c r="X28" i="53"/>
  <c r="X27" i="53" s="1"/>
  <c r="L28" i="67"/>
  <c r="L27" i="67" s="1"/>
  <c r="L6" i="67" s="1"/>
  <c r="J28" i="66"/>
  <c r="J27" i="66" s="1"/>
  <c r="J6" i="66" s="1"/>
  <c r="D28" i="66"/>
  <c r="D27" i="66" s="1"/>
  <c r="D6" i="66" s="1"/>
  <c r="I28" i="64"/>
  <c r="I27" i="64" s="1"/>
  <c r="I6" i="64" s="1"/>
  <c r="M28" i="62"/>
  <c r="M27" i="62" s="1"/>
  <c r="M6" i="62" s="1"/>
  <c r="F28" i="9"/>
  <c r="F27" i="9" s="1"/>
  <c r="F6" i="9" s="1"/>
  <c r="L28" i="57"/>
  <c r="L27" i="57" s="1"/>
  <c r="L6" i="57" s="1"/>
  <c r="G28" i="59"/>
  <c r="G27" i="59" s="1"/>
  <c r="G6" i="59" s="1"/>
  <c r="L28" i="58"/>
  <c r="L27" i="58" s="1"/>
  <c r="L6" i="58" s="1"/>
  <c r="M28" i="44"/>
  <c r="M27" i="44" s="1"/>
  <c r="M6" i="44" s="1"/>
  <c r="K28" i="44"/>
  <c r="K27" i="44" s="1"/>
  <c r="K6" i="44" s="1"/>
  <c r="F28" i="41"/>
  <c r="F27" i="41" s="1"/>
  <c r="F6" i="41" s="1"/>
  <c r="K28" i="34"/>
  <c r="K27" i="34" s="1"/>
  <c r="K6" i="34" s="1"/>
  <c r="M28" i="39"/>
  <c r="M27" i="39" s="1"/>
  <c r="M6" i="39" s="1"/>
  <c r="D28" i="43"/>
  <c r="D27" i="43" s="1"/>
  <c r="D6" i="43" s="1"/>
  <c r="W28" i="32"/>
  <c r="W27" i="32" s="1"/>
  <c r="W6" i="32" s="1"/>
  <c r="H28" i="32"/>
  <c r="H27" i="32" s="1"/>
  <c r="H6" i="32" s="1"/>
  <c r="X28" i="32"/>
  <c r="X27" i="32" s="1"/>
  <c r="X28" i="74"/>
  <c r="X27" i="74" s="1"/>
  <c r="M28" i="61"/>
  <c r="M27" i="61" s="1"/>
  <c r="M6" i="61" s="1"/>
  <c r="G28" i="12"/>
  <c r="G27" i="12" s="1"/>
  <c r="G6" i="12" s="1"/>
  <c r="G28" i="62"/>
  <c r="G27" i="62" s="1"/>
  <c r="G6" i="62" s="1"/>
  <c r="L28" i="7"/>
  <c r="L27" i="7" s="1"/>
  <c r="L6" i="7" s="1"/>
  <c r="I28" i="62"/>
  <c r="I27" i="62" s="1"/>
  <c r="I6" i="62" s="1"/>
  <c r="E28" i="60"/>
  <c r="E27" i="60" s="1"/>
  <c r="E6" i="60" s="1"/>
  <c r="J28" i="54"/>
  <c r="J27" i="54" s="1"/>
  <c r="J6" i="54" s="1"/>
  <c r="D28" i="48"/>
  <c r="D27" i="48" s="1"/>
  <c r="D6" i="48" s="1"/>
  <c r="G28" i="56"/>
  <c r="G27" i="56" s="1"/>
  <c r="G6" i="56" s="1"/>
  <c r="F28" i="52"/>
  <c r="F27" i="52" s="1"/>
  <c r="F6" i="52" s="1"/>
  <c r="J28" i="38"/>
  <c r="J27" i="38" s="1"/>
  <c r="J6" i="38" s="1"/>
  <c r="K28" i="35"/>
  <c r="K27" i="35" s="1"/>
  <c r="K6" i="35" s="1"/>
  <c r="X28" i="42"/>
  <c r="X27" i="42" s="1"/>
  <c r="X6" i="42" s="1"/>
  <c r="L28" i="9"/>
  <c r="L27" i="9" s="1"/>
  <c r="L6" i="9" s="1"/>
  <c r="F28" i="78"/>
  <c r="F27" i="78" s="1"/>
  <c r="F6" i="78" s="1"/>
  <c r="K28" i="65"/>
  <c r="K27" i="65" s="1"/>
  <c r="K6" i="65" s="1"/>
  <c r="W28" i="12"/>
  <c r="W27" i="12" s="1"/>
  <c r="W6" i="12" s="1"/>
  <c r="I28" i="12"/>
  <c r="I27" i="12" s="1"/>
  <c r="I6" i="12" s="1"/>
  <c r="K28" i="9"/>
  <c r="K27" i="9" s="1"/>
  <c r="K6" i="9" s="1"/>
  <c r="X28" i="61"/>
  <c r="X27" i="61" s="1"/>
  <c r="X6" i="61" s="1"/>
  <c r="L28" i="64"/>
  <c r="L27" i="64" s="1"/>
  <c r="L6" i="64" s="1"/>
  <c r="D28" i="58"/>
  <c r="D27" i="58" s="1"/>
  <c r="D6" i="58" s="1"/>
  <c r="H28" i="57"/>
  <c r="H27" i="57" s="1"/>
  <c r="H6" i="57" s="1"/>
  <c r="E28" i="57"/>
  <c r="E27" i="57" s="1"/>
  <c r="E6" i="57" s="1"/>
  <c r="X28" i="58"/>
  <c r="X27" i="58" s="1"/>
  <c r="X6" i="58" s="1"/>
  <c r="F28" i="50"/>
  <c r="F27" i="50" s="1"/>
  <c r="F6" i="50" s="1"/>
  <c r="J28" i="49"/>
  <c r="J27" i="49" s="1"/>
  <c r="J6" i="49" s="1"/>
  <c r="E28" i="35"/>
  <c r="E27" i="35" s="1"/>
  <c r="E6" i="35" s="1"/>
  <c r="G28" i="33"/>
  <c r="G27" i="33" s="1"/>
  <c r="G6" i="33" s="1"/>
  <c r="G28" i="40"/>
  <c r="G27" i="40" s="1"/>
  <c r="G6" i="40" s="1"/>
  <c r="X28" i="39"/>
  <c r="X27" i="39" s="1"/>
  <c r="L28" i="35"/>
  <c r="L27" i="35" s="1"/>
  <c r="L6" i="35" s="1"/>
  <c r="G28" i="73"/>
  <c r="G27" i="73" s="1"/>
  <c r="G6" i="73" s="1"/>
  <c r="H28" i="7"/>
  <c r="H27" i="7" s="1"/>
  <c r="H6" i="7" s="1"/>
  <c r="E28" i="62"/>
  <c r="E27" i="62" s="1"/>
  <c r="E6" i="62" s="1"/>
  <c r="F28" i="54"/>
  <c r="F27" i="54" s="1"/>
  <c r="F6" i="54" s="1"/>
  <c r="U28" i="45"/>
  <c r="U27" i="45" s="1"/>
  <c r="U6" i="45" s="1"/>
  <c r="Y24" i="36"/>
  <c r="H28" i="68"/>
  <c r="H27" i="68" s="1"/>
  <c r="H6" i="68" s="1"/>
  <c r="F28" i="56"/>
  <c r="F27" i="56" s="1"/>
  <c r="F6" i="56" s="1"/>
  <c r="X28" i="43"/>
  <c r="X27" i="43" s="1"/>
  <c r="X6" i="43" s="1"/>
  <c r="J28" i="42"/>
  <c r="J27" i="42" s="1"/>
  <c r="J6" i="42" s="1"/>
  <c r="X28" i="34"/>
  <c r="X27" i="34" s="1"/>
  <c r="X6" i="34" s="1"/>
  <c r="F28" i="39"/>
  <c r="F27" i="39" s="1"/>
  <c r="F6" i="39" s="1"/>
  <c r="M28" i="41"/>
  <c r="M27" i="41" s="1"/>
  <c r="M6" i="41" s="1"/>
  <c r="F28" i="34"/>
  <c r="F27" i="34" s="1"/>
  <c r="F6" i="34" s="1"/>
  <c r="M28" i="63"/>
  <c r="M27" i="63" s="1"/>
  <c r="M6" i="63" s="1"/>
  <c r="W28" i="9"/>
  <c r="W27" i="9" s="1"/>
  <c r="W6" i="9" s="1"/>
  <c r="L28" i="11"/>
  <c r="L27" i="11" s="1"/>
  <c r="L6" i="11" s="1"/>
  <c r="D28" i="53"/>
  <c r="D27" i="53" s="1"/>
  <c r="D6" i="53" s="1"/>
  <c r="H28" i="47"/>
  <c r="H27" i="47" s="1"/>
  <c r="H6" i="47" s="1"/>
  <c r="Y39" i="50"/>
  <c r="I28" i="55"/>
  <c r="I27" i="55" s="1"/>
  <c r="I6" i="55" s="1"/>
  <c r="W28" i="71"/>
  <c r="W27" i="71" s="1"/>
  <c r="W6" i="71" s="1"/>
  <c r="J28" i="76"/>
  <c r="J27" i="76" s="1"/>
  <c r="J6" i="76" s="1"/>
  <c r="K28" i="68"/>
  <c r="K27" i="68" s="1"/>
  <c r="K6" i="68" s="1"/>
  <c r="I28" i="35"/>
  <c r="I27" i="35" s="1"/>
  <c r="I6" i="35" s="1"/>
  <c r="M28" i="46"/>
  <c r="M27" i="46" s="1"/>
  <c r="M6" i="46" s="1"/>
  <c r="F28" i="12"/>
  <c r="F27" i="12" s="1"/>
  <c r="F6" i="12" s="1"/>
  <c r="G28" i="65"/>
  <c r="G27" i="65" s="1"/>
  <c r="G6" i="65" s="1"/>
  <c r="J28" i="62"/>
  <c r="J27" i="62" s="1"/>
  <c r="J6" i="62" s="1"/>
  <c r="L28" i="77"/>
  <c r="L27" i="77" s="1"/>
  <c r="L6" i="77" s="1"/>
  <c r="J28" i="52"/>
  <c r="J27" i="52" s="1"/>
  <c r="J6" i="52" s="1"/>
  <c r="H28" i="72"/>
  <c r="H27" i="72" s="1"/>
  <c r="H6" i="72" s="1"/>
  <c r="C28" i="58"/>
  <c r="C27" i="58" s="1"/>
  <c r="C6" i="58" s="1"/>
  <c r="M28" i="69"/>
  <c r="M27" i="69" s="1"/>
  <c r="M6" i="69" s="1"/>
  <c r="X28" i="67"/>
  <c r="X27" i="67" s="1"/>
  <c r="E28" i="12"/>
  <c r="E27" i="12" s="1"/>
  <c r="E6" i="12" s="1"/>
  <c r="G28" i="9"/>
  <c r="G27" i="9" s="1"/>
  <c r="G6" i="9" s="1"/>
  <c r="U28" i="57"/>
  <c r="U27" i="57" s="1"/>
  <c r="U6" i="57" s="1"/>
  <c r="W28" i="44"/>
  <c r="W27" i="44" s="1"/>
  <c r="W6" i="44" s="1"/>
  <c r="Y39" i="42"/>
  <c r="I28" i="54"/>
  <c r="I27" i="54" s="1"/>
  <c r="I6" i="54" s="1"/>
  <c r="K28" i="11"/>
  <c r="K27" i="11" s="1"/>
  <c r="K6" i="11" s="1"/>
  <c r="I28" i="71"/>
  <c r="I27" i="71" s="1"/>
  <c r="I6" i="71" s="1"/>
  <c r="L28" i="75"/>
  <c r="L27" i="75" s="1"/>
  <c r="L6" i="75" s="1"/>
  <c r="I28" i="78"/>
  <c r="I27" i="78" s="1"/>
  <c r="I6" i="78" s="1"/>
  <c r="H28" i="78"/>
  <c r="H27" i="78" s="1"/>
  <c r="H6" i="78" s="1"/>
  <c r="W28" i="70"/>
  <c r="W27" i="70" s="1"/>
  <c r="W6" i="70" s="1"/>
  <c r="E28" i="9"/>
  <c r="E27" i="9" s="1"/>
  <c r="E6" i="9" s="1"/>
  <c r="H28" i="74"/>
  <c r="H27" i="74" s="1"/>
  <c r="H6" i="74" s="1"/>
  <c r="D28" i="7"/>
  <c r="D27" i="7" s="1"/>
  <c r="D6" i="7" s="1"/>
  <c r="G28" i="11"/>
  <c r="G27" i="11" s="1"/>
  <c r="G6" i="11" s="1"/>
  <c r="U28" i="73"/>
  <c r="U27" i="73" s="1"/>
  <c r="U6" i="73" s="1"/>
  <c r="U28" i="66"/>
  <c r="U27" i="66" s="1"/>
  <c r="U6" i="66" s="1"/>
  <c r="Y24" i="43"/>
  <c r="W28" i="34"/>
  <c r="W27" i="34" s="1"/>
  <c r="W6" i="34" s="1"/>
  <c r="J28" i="73"/>
  <c r="J27" i="73" s="1"/>
  <c r="J6" i="73" s="1"/>
  <c r="U28" i="47"/>
  <c r="U27" i="47" s="1"/>
  <c r="U6" i="47" s="1"/>
  <c r="C28" i="55"/>
  <c r="C27" i="55" s="1"/>
  <c r="C6" i="55" s="1"/>
  <c r="I28" i="59"/>
  <c r="I27" i="59" s="1"/>
  <c r="I6" i="59" s="1"/>
  <c r="Y53" i="64"/>
  <c r="D28" i="71"/>
  <c r="D27" i="71" s="1"/>
  <c r="D6" i="71" s="1"/>
  <c r="F28" i="75"/>
  <c r="F27" i="75" s="1"/>
  <c r="F6" i="75" s="1"/>
  <c r="G28" i="76"/>
  <c r="G27" i="76" s="1"/>
  <c r="G6" i="76" s="1"/>
  <c r="Y24" i="71"/>
  <c r="G28" i="67"/>
  <c r="G27" i="67" s="1"/>
  <c r="G6" i="67" s="1"/>
  <c r="W28" i="68"/>
  <c r="W27" i="68" s="1"/>
  <c r="W6" i="68" s="1"/>
  <c r="G28" i="64"/>
  <c r="G27" i="64" s="1"/>
  <c r="G6" i="64" s="1"/>
  <c r="L28" i="12"/>
  <c r="L27" i="12" s="1"/>
  <c r="L6" i="12" s="1"/>
  <c r="H28" i="56"/>
  <c r="H27" i="56" s="1"/>
  <c r="H6" i="56" s="1"/>
  <c r="K28" i="48"/>
  <c r="K27" i="48" s="1"/>
  <c r="K6" i="48" s="1"/>
  <c r="W28" i="36"/>
  <c r="W27" i="36" s="1"/>
  <c r="W6" i="36" s="1"/>
  <c r="L28" i="40"/>
  <c r="L27" i="40" s="1"/>
  <c r="L6" i="40" s="1"/>
  <c r="M28" i="36"/>
  <c r="M27" i="36" s="1"/>
  <c r="M6" i="36" s="1"/>
  <c r="E28" i="33"/>
  <c r="E27" i="33" s="1"/>
  <c r="E6" i="33" s="1"/>
  <c r="L28" i="38"/>
  <c r="L27" i="38" s="1"/>
  <c r="L6" i="38" s="1"/>
  <c r="J28" i="12"/>
  <c r="J27" i="12" s="1"/>
  <c r="J6" i="12" s="1"/>
  <c r="M28" i="75"/>
  <c r="M27" i="75" s="1"/>
  <c r="M6" i="75" s="1"/>
  <c r="U28" i="71"/>
  <c r="U27" i="71" s="1"/>
  <c r="U6" i="71" s="1"/>
  <c r="F28" i="7"/>
  <c r="F27" i="7" s="1"/>
  <c r="F6" i="7" s="1"/>
  <c r="K28" i="55"/>
  <c r="K27" i="55" s="1"/>
  <c r="K6" i="55" s="1"/>
  <c r="I28" i="45"/>
  <c r="I27" i="45" s="1"/>
  <c r="I6" i="45" s="1"/>
  <c r="D28" i="44"/>
  <c r="D27" i="44" s="1"/>
  <c r="D6" i="44" s="1"/>
  <c r="L28" i="37"/>
  <c r="L27" i="37" s="1"/>
  <c r="L6" i="37" s="1"/>
  <c r="G28" i="34"/>
  <c r="G27" i="34" s="1"/>
  <c r="G6" i="34" s="1"/>
  <c r="E28" i="34"/>
  <c r="E27" i="34" s="1"/>
  <c r="E6" i="34" s="1"/>
  <c r="F28" i="43"/>
  <c r="F27" i="43" s="1"/>
  <c r="F6" i="43" s="1"/>
  <c r="F28" i="63"/>
  <c r="F27" i="63" s="1"/>
  <c r="F6" i="63" s="1"/>
  <c r="E28" i="42"/>
  <c r="E27" i="42" s="1"/>
  <c r="E6" i="42" s="1"/>
  <c r="Y24" i="34"/>
  <c r="Y8" i="34" s="1"/>
  <c r="J28" i="33"/>
  <c r="J27" i="33" s="1"/>
  <c r="J6" i="33" s="1"/>
  <c r="X28" i="68"/>
  <c r="X27" i="68" s="1"/>
  <c r="J28" i="77"/>
  <c r="J27" i="77" s="1"/>
  <c r="J6" i="77" s="1"/>
  <c r="E28" i="68"/>
  <c r="E27" i="68" s="1"/>
  <c r="E6" i="68" s="1"/>
  <c r="X28" i="55"/>
  <c r="X27" i="55" s="1"/>
  <c r="X6" i="55" s="1"/>
  <c r="M28" i="65"/>
  <c r="M27" i="65" s="1"/>
  <c r="M6" i="65" s="1"/>
  <c r="M28" i="55"/>
  <c r="M27" i="55" s="1"/>
  <c r="M6" i="55" s="1"/>
  <c r="H28" i="55"/>
  <c r="H27" i="55" s="1"/>
  <c r="H6" i="55" s="1"/>
  <c r="J28" i="34"/>
  <c r="J27" i="34" s="1"/>
  <c r="J6" i="34" s="1"/>
  <c r="W28" i="35"/>
  <c r="W27" i="35" s="1"/>
  <c r="W6" i="35" s="1"/>
  <c r="U28" i="35"/>
  <c r="U27" i="35" s="1"/>
  <c r="U6" i="35" s="1"/>
  <c r="J28" i="40"/>
  <c r="J27" i="40" s="1"/>
  <c r="J6" i="40" s="1"/>
  <c r="K28" i="40"/>
  <c r="K27" i="40" s="1"/>
  <c r="K6" i="40" s="1"/>
  <c r="H28" i="39"/>
  <c r="H27" i="39" s="1"/>
  <c r="H6" i="39" s="1"/>
  <c r="K28" i="62"/>
  <c r="K27" i="62" s="1"/>
  <c r="K6" i="62" s="1"/>
  <c r="X28" i="78"/>
  <c r="X27" i="78" s="1"/>
  <c r="J28" i="74"/>
  <c r="J27" i="74" s="1"/>
  <c r="J6" i="74" s="1"/>
  <c r="H28" i="63"/>
  <c r="H27" i="63" s="1"/>
  <c r="H6" i="63" s="1"/>
  <c r="I28" i="65"/>
  <c r="I27" i="65" s="1"/>
  <c r="I6" i="65" s="1"/>
  <c r="Y24" i="69"/>
  <c r="Y8" i="69" s="1"/>
  <c r="E28" i="66"/>
  <c r="E27" i="66" s="1"/>
  <c r="E6" i="66" s="1"/>
  <c r="E28" i="54"/>
  <c r="E27" i="54" s="1"/>
  <c r="E6" i="54" s="1"/>
  <c r="U28" i="43"/>
  <c r="U27" i="43" s="1"/>
  <c r="U6" i="43" s="1"/>
  <c r="K28" i="51"/>
  <c r="K27" i="51" s="1"/>
  <c r="K6" i="51" s="1"/>
  <c r="F28" i="42"/>
  <c r="F27" i="42" s="1"/>
  <c r="F6" i="42" s="1"/>
  <c r="U28" i="41"/>
  <c r="U27" i="41" s="1"/>
  <c r="U6" i="41" s="1"/>
  <c r="E28" i="64"/>
  <c r="E27" i="64" s="1"/>
  <c r="E6" i="64" s="1"/>
  <c r="U28" i="12"/>
  <c r="U27" i="12" s="1"/>
  <c r="U6" i="12" s="1"/>
  <c r="W28" i="57"/>
  <c r="W27" i="57" s="1"/>
  <c r="W6" i="57" s="1"/>
  <c r="M28" i="54"/>
  <c r="M27" i="54" s="1"/>
  <c r="M6" i="54" s="1"/>
  <c r="Y53" i="37"/>
  <c r="X28" i="49"/>
  <c r="X27" i="49" s="1"/>
  <c r="X6" i="49" s="1"/>
  <c r="H28" i="48"/>
  <c r="H27" i="48" s="1"/>
  <c r="H6" i="48" s="1"/>
  <c r="F28" i="32"/>
  <c r="F27" i="32" s="1"/>
  <c r="F6" i="32" s="1"/>
  <c r="I28" i="32"/>
  <c r="I27" i="32" s="1"/>
  <c r="I6" i="32" s="1"/>
  <c r="Y53" i="33"/>
  <c r="C28" i="75"/>
  <c r="C27" i="75" s="1"/>
  <c r="C6" i="75" s="1"/>
  <c r="X28" i="75"/>
  <c r="X27" i="75" s="1"/>
  <c r="D28" i="78"/>
  <c r="D27" i="78" s="1"/>
  <c r="D6" i="78" s="1"/>
  <c r="W28" i="72"/>
  <c r="W27" i="72" s="1"/>
  <c r="W6" i="72" s="1"/>
  <c r="X28" i="65"/>
  <c r="X27" i="65" s="1"/>
  <c r="X6" i="65" s="1"/>
  <c r="U28" i="44"/>
  <c r="U27" i="44" s="1"/>
  <c r="U6" i="44" s="1"/>
  <c r="M28" i="42"/>
  <c r="M27" i="42" s="1"/>
  <c r="M6" i="42" s="1"/>
  <c r="D28" i="77"/>
  <c r="D27" i="77" s="1"/>
  <c r="D6" i="77" s="1"/>
  <c r="H28" i="36"/>
  <c r="H27" i="36" s="1"/>
  <c r="H6" i="36" s="1"/>
  <c r="Y53" i="38"/>
  <c r="L28" i="47"/>
  <c r="L27" i="47" s="1"/>
  <c r="L6" i="47" s="1"/>
  <c r="Y53" i="48"/>
  <c r="Y39" i="57"/>
  <c r="I28" i="60"/>
  <c r="I27" i="60" s="1"/>
  <c r="I6" i="60" s="1"/>
  <c r="Y8" i="68"/>
  <c r="U28" i="70"/>
  <c r="U27" i="70" s="1"/>
  <c r="U6" i="70" s="1"/>
  <c r="D28" i="70"/>
  <c r="D27" i="70" s="1"/>
  <c r="D6" i="70" s="1"/>
  <c r="M28" i="71"/>
  <c r="M27" i="71" s="1"/>
  <c r="M6" i="71" s="1"/>
  <c r="L28" i="71"/>
  <c r="L27" i="71" s="1"/>
  <c r="L6" i="71" s="1"/>
  <c r="C28" i="72"/>
  <c r="C27" i="72" s="1"/>
  <c r="C6" i="72" s="1"/>
  <c r="K28" i="77"/>
  <c r="K27" i="77" s="1"/>
  <c r="K6" i="77" s="1"/>
  <c r="E28" i="74"/>
  <c r="E27" i="74" s="1"/>
  <c r="E6" i="74" s="1"/>
  <c r="H28" i="73"/>
  <c r="H27" i="73" s="1"/>
  <c r="H6" i="73" s="1"/>
  <c r="F28" i="67"/>
  <c r="F27" i="67" s="1"/>
  <c r="F6" i="67" s="1"/>
  <c r="U28" i="67"/>
  <c r="U27" i="67" s="1"/>
  <c r="U6" i="67" s="1"/>
  <c r="X28" i="66"/>
  <c r="X27" i="66" s="1"/>
  <c r="M28" i="7"/>
  <c r="M27" i="7" s="1"/>
  <c r="M6" i="7" s="1"/>
  <c r="X28" i="59"/>
  <c r="X27" i="59" s="1"/>
  <c r="X6" i="59" s="1"/>
  <c r="W28" i="54"/>
  <c r="W27" i="54" s="1"/>
  <c r="W6" i="54" s="1"/>
  <c r="J28" i="39"/>
  <c r="J27" i="39" s="1"/>
  <c r="J6" i="39" s="1"/>
  <c r="Y24" i="44"/>
  <c r="Y8" i="44" s="1"/>
  <c r="Y39" i="39"/>
  <c r="I28" i="42"/>
  <c r="I27" i="42" s="1"/>
  <c r="I6" i="42" s="1"/>
  <c r="I28" i="61"/>
  <c r="I27" i="61" s="1"/>
  <c r="I6" i="61" s="1"/>
  <c r="Y8" i="9"/>
  <c r="Y8" i="12"/>
  <c r="I28" i="7"/>
  <c r="I27" i="7" s="1"/>
  <c r="I6" i="7" s="1"/>
  <c r="I28" i="69"/>
  <c r="I27" i="69" s="1"/>
  <c r="I6" i="69" s="1"/>
  <c r="U28" i="78"/>
  <c r="U27" i="78" s="1"/>
  <c r="U6" i="78" s="1"/>
  <c r="L28" i="78"/>
  <c r="L27" i="78" s="1"/>
  <c r="L6" i="78" s="1"/>
  <c r="D28" i="73"/>
  <c r="D27" i="73" s="1"/>
  <c r="D6" i="73" s="1"/>
  <c r="U28" i="11"/>
  <c r="U27" i="11" s="1"/>
  <c r="U6" i="11" s="1"/>
  <c r="W28" i="61"/>
  <c r="W27" i="61" s="1"/>
  <c r="W6" i="61" s="1"/>
  <c r="D28" i="60"/>
  <c r="D27" i="60" s="1"/>
  <c r="D6" i="60" s="1"/>
  <c r="F28" i="58"/>
  <c r="F27" i="58" s="1"/>
  <c r="F6" i="58" s="1"/>
  <c r="X28" i="11"/>
  <c r="X27" i="11" s="1"/>
  <c r="X6" i="11" s="1"/>
  <c r="H28" i="62"/>
  <c r="H27" i="62" s="1"/>
  <c r="H6" i="62" s="1"/>
  <c r="U28" i="62"/>
  <c r="U27" i="62" s="1"/>
  <c r="U6" i="62" s="1"/>
  <c r="U28" i="58"/>
  <c r="U27" i="58" s="1"/>
  <c r="U6" i="58" s="1"/>
  <c r="X28" i="57"/>
  <c r="X27" i="57" s="1"/>
  <c r="M28" i="59"/>
  <c r="M27" i="59" s="1"/>
  <c r="M6" i="59" s="1"/>
  <c r="W28" i="55"/>
  <c r="W27" i="55" s="1"/>
  <c r="W6" i="55" s="1"/>
  <c r="L28" i="50"/>
  <c r="L27" i="50" s="1"/>
  <c r="L6" i="50" s="1"/>
  <c r="D28" i="45"/>
  <c r="D27" i="45" s="1"/>
  <c r="D6" i="45" s="1"/>
  <c r="J28" i="44"/>
  <c r="J27" i="44" s="1"/>
  <c r="J6" i="44" s="1"/>
  <c r="U28" i="39"/>
  <c r="U27" i="39" s="1"/>
  <c r="U6" i="39" s="1"/>
  <c r="H28" i="37"/>
  <c r="H27" i="37" s="1"/>
  <c r="H6" i="37" s="1"/>
  <c r="X28" i="33"/>
  <c r="X27" i="33" s="1"/>
  <c r="X6" i="33" s="1"/>
  <c r="L28" i="41"/>
  <c r="L27" i="41" s="1"/>
  <c r="L6" i="41" s="1"/>
  <c r="J28" i="41"/>
  <c r="J27" i="41" s="1"/>
  <c r="J6" i="41" s="1"/>
  <c r="F28" i="37"/>
  <c r="F27" i="37" s="1"/>
  <c r="F6" i="37" s="1"/>
  <c r="X28" i="36"/>
  <c r="X27" i="36" s="1"/>
  <c r="X6" i="36" s="1"/>
  <c r="U28" i="51"/>
  <c r="U27" i="51" s="1"/>
  <c r="U6" i="51" s="1"/>
  <c r="M28" i="38"/>
  <c r="M27" i="38" s="1"/>
  <c r="M6" i="38" s="1"/>
  <c r="W28" i="33"/>
  <c r="W27" i="33" s="1"/>
  <c r="W6" i="33" s="1"/>
  <c r="C28" i="53"/>
  <c r="C27" i="53" s="1"/>
  <c r="C6" i="53" s="1"/>
  <c r="M28" i="12"/>
  <c r="M27" i="12" s="1"/>
  <c r="M6" i="12" s="1"/>
  <c r="I28" i="70"/>
  <c r="I27" i="70" s="1"/>
  <c r="I6" i="70" s="1"/>
  <c r="L28" i="70"/>
  <c r="L27" i="70" s="1"/>
  <c r="L6" i="70" s="1"/>
  <c r="G28" i="75"/>
  <c r="G27" i="75" s="1"/>
  <c r="G6" i="75" s="1"/>
  <c r="E28" i="67"/>
  <c r="E27" i="67" s="1"/>
  <c r="E6" i="67" s="1"/>
  <c r="H28" i="65"/>
  <c r="H27" i="65" s="1"/>
  <c r="H6" i="65" s="1"/>
  <c r="H28" i="66"/>
  <c r="H27" i="66" s="1"/>
  <c r="H6" i="66" s="1"/>
  <c r="G28" i="69"/>
  <c r="G27" i="69" s="1"/>
  <c r="G6" i="69" s="1"/>
  <c r="X28" i="7"/>
  <c r="X27" i="7" s="1"/>
  <c r="X6" i="7" s="1"/>
  <c r="M28" i="11"/>
  <c r="M27" i="11" s="1"/>
  <c r="M6" i="11" s="1"/>
  <c r="U28" i="60"/>
  <c r="U27" i="60" s="1"/>
  <c r="U6" i="60" s="1"/>
  <c r="K28" i="57"/>
  <c r="K27" i="57" s="1"/>
  <c r="K6" i="57" s="1"/>
  <c r="K28" i="58"/>
  <c r="K27" i="58" s="1"/>
  <c r="K6" i="58" s="1"/>
  <c r="E28" i="55"/>
  <c r="E27" i="55" s="1"/>
  <c r="E6" i="55" s="1"/>
  <c r="K28" i="47"/>
  <c r="K27" i="47" s="1"/>
  <c r="K6" i="47" s="1"/>
  <c r="C28" i="45"/>
  <c r="C27" i="45" s="1"/>
  <c r="C6" i="45" s="1"/>
  <c r="M28" i="51"/>
  <c r="M27" i="51" s="1"/>
  <c r="M6" i="51" s="1"/>
  <c r="D28" i="42"/>
  <c r="D27" i="42" s="1"/>
  <c r="D6" i="42" s="1"/>
  <c r="K28" i="12"/>
  <c r="K27" i="12" s="1"/>
  <c r="K6" i="12" s="1"/>
  <c r="G28" i="49"/>
  <c r="G27" i="49" s="1"/>
  <c r="G6" i="49" s="1"/>
  <c r="F28" i="47"/>
  <c r="F27" i="47" s="1"/>
  <c r="F6" i="47" s="1"/>
  <c r="J28" i="57"/>
  <c r="J27" i="57" s="1"/>
  <c r="J6" i="57" s="1"/>
  <c r="F28" i="59"/>
  <c r="F27" i="59" s="1"/>
  <c r="F6" i="59" s="1"/>
  <c r="H28" i="54"/>
  <c r="H27" i="54" s="1"/>
  <c r="H6" i="54" s="1"/>
  <c r="U28" i="53"/>
  <c r="U27" i="53" s="1"/>
  <c r="U6" i="53" s="1"/>
  <c r="U28" i="49"/>
  <c r="U27" i="49" s="1"/>
  <c r="U6" i="49" s="1"/>
  <c r="J28" i="45"/>
  <c r="J27" i="45" s="1"/>
  <c r="J6" i="45" s="1"/>
  <c r="J28" i="50"/>
  <c r="J27" i="50" s="1"/>
  <c r="J6" i="50" s="1"/>
  <c r="E28" i="37"/>
  <c r="E27" i="37" s="1"/>
  <c r="E6" i="37" s="1"/>
  <c r="X28" i="35"/>
  <c r="X27" i="35" s="1"/>
  <c r="X6" i="35" s="1"/>
  <c r="D28" i="34"/>
  <c r="D27" i="34" s="1"/>
  <c r="D6" i="34" s="1"/>
  <c r="G28" i="41"/>
  <c r="G27" i="41" s="1"/>
  <c r="G6" i="41" s="1"/>
  <c r="W28" i="38"/>
  <c r="W27" i="38" s="1"/>
  <c r="W6" i="38" s="1"/>
  <c r="G28" i="37"/>
  <c r="G27" i="37" s="1"/>
  <c r="G6" i="37" s="1"/>
  <c r="U28" i="32"/>
  <c r="U27" i="32" s="1"/>
  <c r="U6" i="32" s="1"/>
  <c r="K28" i="73"/>
  <c r="K27" i="73" s="1"/>
  <c r="K6" i="73" s="1"/>
  <c r="J28" i="64"/>
  <c r="J27" i="64" s="1"/>
  <c r="J6" i="64" s="1"/>
  <c r="J28" i="63"/>
  <c r="J27" i="63" s="1"/>
  <c r="J6" i="63" s="1"/>
  <c r="C28" i="74"/>
  <c r="C27" i="74" s="1"/>
  <c r="C6" i="74" s="1"/>
  <c r="U28" i="72"/>
  <c r="U27" i="72" s="1"/>
  <c r="U6" i="72" s="1"/>
  <c r="Y39" i="62"/>
  <c r="Y39" i="67"/>
  <c r="Y53" i="69"/>
  <c r="Y39" i="9"/>
  <c r="X28" i="77"/>
  <c r="X27" i="77" s="1"/>
  <c r="F28" i="49"/>
  <c r="F27" i="49" s="1"/>
  <c r="F6" i="49" s="1"/>
  <c r="U28" i="61"/>
  <c r="U27" i="61" s="1"/>
  <c r="U6" i="61" s="1"/>
  <c r="D28" i="63"/>
  <c r="D27" i="63" s="1"/>
  <c r="D6" i="63" s="1"/>
  <c r="I28" i="72"/>
  <c r="I27" i="72" s="1"/>
  <c r="I6" i="72" s="1"/>
  <c r="L28" i="53"/>
  <c r="L27" i="53" s="1"/>
  <c r="L6" i="53" s="1"/>
  <c r="I28" i="73"/>
  <c r="I27" i="73" s="1"/>
  <c r="I6" i="73" s="1"/>
  <c r="L28" i="63"/>
  <c r="L27" i="63" s="1"/>
  <c r="L6" i="63" s="1"/>
  <c r="Y8" i="39"/>
  <c r="X28" i="64"/>
  <c r="X27" i="64" s="1"/>
  <c r="X6" i="64" s="1"/>
  <c r="D28" i="55"/>
  <c r="D27" i="55" s="1"/>
  <c r="D6" i="55" s="1"/>
  <c r="C28" i="71"/>
  <c r="C27" i="71" s="1"/>
  <c r="C6" i="71" s="1"/>
  <c r="K28" i="52"/>
  <c r="K27" i="52" s="1"/>
  <c r="K6" i="52" s="1"/>
  <c r="I28" i="77"/>
  <c r="I27" i="77" s="1"/>
  <c r="I6" i="77" s="1"/>
  <c r="U28" i="74"/>
  <c r="U27" i="74" s="1"/>
  <c r="U6" i="74" s="1"/>
  <c r="E28" i="65"/>
  <c r="E27" i="65" s="1"/>
  <c r="E6" i="65" s="1"/>
  <c r="E28" i="61"/>
  <c r="E27" i="61" s="1"/>
  <c r="E6" i="61" s="1"/>
  <c r="M28" i="49"/>
  <c r="M27" i="49" s="1"/>
  <c r="M6" i="49" s="1"/>
  <c r="G28" i="61"/>
  <c r="G27" i="61" s="1"/>
  <c r="G6" i="61" s="1"/>
  <c r="F28" i="55"/>
  <c r="F27" i="55" s="1"/>
  <c r="F6" i="55" s="1"/>
  <c r="K28" i="71"/>
  <c r="K27" i="71" s="1"/>
  <c r="K6" i="71" s="1"/>
  <c r="G28" i="74"/>
  <c r="G27" i="74" s="1"/>
  <c r="G6" i="74" s="1"/>
  <c r="Y24" i="55"/>
  <c r="Y8" i="55" s="1"/>
  <c r="U28" i="52"/>
  <c r="U27" i="52" s="1"/>
  <c r="U6" i="52" s="1"/>
  <c r="W28" i="43"/>
  <c r="W27" i="43" s="1"/>
  <c r="W6" i="43" s="1"/>
  <c r="M28" i="48"/>
  <c r="M27" i="48" s="1"/>
  <c r="M6" i="48" s="1"/>
  <c r="F28" i="36"/>
  <c r="F27" i="36" s="1"/>
  <c r="F6" i="36" s="1"/>
  <c r="H28" i="43"/>
  <c r="H27" i="43" s="1"/>
  <c r="H6" i="43" s="1"/>
  <c r="E28" i="36"/>
  <c r="E27" i="36" s="1"/>
  <c r="E6" i="36" s="1"/>
  <c r="Y39" i="60"/>
  <c r="E28" i="56"/>
  <c r="E27" i="56" s="1"/>
  <c r="E6" i="56" s="1"/>
  <c r="D28" i="72"/>
  <c r="D27" i="72" s="1"/>
  <c r="D6" i="72" s="1"/>
  <c r="E28" i="72"/>
  <c r="E27" i="72" s="1"/>
  <c r="E6" i="72" s="1"/>
  <c r="M28" i="66"/>
  <c r="M27" i="66" s="1"/>
  <c r="M6" i="66" s="1"/>
  <c r="H28" i="76"/>
  <c r="H27" i="76" s="1"/>
  <c r="H6" i="76" s="1"/>
  <c r="I28" i="75"/>
  <c r="I27" i="75" s="1"/>
  <c r="I6" i="75" s="1"/>
  <c r="F28" i="65"/>
  <c r="F27" i="65" s="1"/>
  <c r="F6" i="65" s="1"/>
  <c r="L28" i="43"/>
  <c r="L27" i="43" s="1"/>
  <c r="L6" i="43" s="1"/>
  <c r="J28" i="35"/>
  <c r="J27" i="35" s="1"/>
  <c r="J6" i="35" s="1"/>
  <c r="H28" i="35"/>
  <c r="H27" i="35" s="1"/>
  <c r="H6" i="35" s="1"/>
  <c r="K28" i="32"/>
  <c r="K27" i="32" s="1"/>
  <c r="K6" i="32" s="1"/>
  <c r="F28" i="72"/>
  <c r="F27" i="72" s="1"/>
  <c r="F6" i="72" s="1"/>
  <c r="J28" i="61"/>
  <c r="J27" i="61" s="1"/>
  <c r="J6" i="61" s="1"/>
  <c r="H28" i="58"/>
  <c r="H27" i="58" s="1"/>
  <c r="H6" i="58" s="1"/>
  <c r="Y24" i="53"/>
  <c r="Y8" i="53" s="1"/>
  <c r="L28" i="45"/>
  <c r="L27" i="45" s="1"/>
  <c r="L6" i="45" s="1"/>
  <c r="U28" i="46"/>
  <c r="U27" i="46" s="1"/>
  <c r="U6" i="46" s="1"/>
  <c r="X28" i="40"/>
  <c r="X27" i="40" s="1"/>
  <c r="Y53" i="40"/>
  <c r="Y24" i="51"/>
  <c r="Y24" i="49"/>
  <c r="Y54" i="74"/>
  <c r="Y39" i="7"/>
  <c r="K28" i="54"/>
  <c r="K27" i="54" s="1"/>
  <c r="K6" i="54" s="1"/>
  <c r="M28" i="32"/>
  <c r="M27" i="32" s="1"/>
  <c r="M6" i="32" s="1"/>
  <c r="H28" i="38"/>
  <c r="H27" i="38" s="1"/>
  <c r="H6" i="38" s="1"/>
  <c r="Y39" i="40"/>
  <c r="Y39" i="41"/>
  <c r="Y39" i="56"/>
  <c r="I28" i="58"/>
  <c r="I27" i="58" s="1"/>
  <c r="I6" i="58" s="1"/>
  <c r="Y39" i="59"/>
  <c r="C28" i="62"/>
  <c r="C27" i="62" s="1"/>
  <c r="C6" i="62" s="1"/>
  <c r="Y53" i="11"/>
  <c r="Y54" i="72"/>
  <c r="Y53" i="72" s="1"/>
  <c r="G28" i="71"/>
  <c r="G27" i="71" s="1"/>
  <c r="G6" i="71" s="1"/>
  <c r="Y53" i="43"/>
  <c r="F28" i="46"/>
  <c r="F27" i="46" s="1"/>
  <c r="F6" i="46" s="1"/>
  <c r="Y39" i="51"/>
  <c r="I28" i="52"/>
  <c r="I27" i="52" s="1"/>
  <c r="I6" i="52" s="1"/>
  <c r="Y53" i="55"/>
  <c r="Y53" i="58"/>
  <c r="Y55" i="66"/>
  <c r="Y53" i="66" s="1"/>
  <c r="Y42" i="66"/>
  <c r="Y39" i="66" s="1"/>
  <c r="K28" i="49"/>
  <c r="K27" i="49" s="1"/>
  <c r="K6" i="49" s="1"/>
  <c r="M28" i="47"/>
  <c r="M27" i="47" s="1"/>
  <c r="M6" i="47" s="1"/>
  <c r="X28" i="41"/>
  <c r="X27" i="41" s="1"/>
  <c r="X6" i="41" s="1"/>
  <c r="Y53" i="41"/>
  <c r="D28" i="49"/>
  <c r="D27" i="49" s="1"/>
  <c r="D6" i="49" s="1"/>
  <c r="Y39" i="54"/>
  <c r="Y53" i="57"/>
  <c r="Y53" i="60"/>
  <c r="C28" i="12"/>
  <c r="C27" i="12" s="1"/>
  <c r="C6" i="12" s="1"/>
  <c r="I28" i="68"/>
  <c r="I27" i="68" s="1"/>
  <c r="I6" i="68" s="1"/>
  <c r="H28" i="67"/>
  <c r="H27" i="67" s="1"/>
  <c r="H6" i="67" s="1"/>
  <c r="G28" i="68"/>
  <c r="G27" i="68" s="1"/>
  <c r="G6" i="68" s="1"/>
  <c r="L28" i="56"/>
  <c r="L27" i="56" s="1"/>
  <c r="L6" i="56" s="1"/>
  <c r="D28" i="32"/>
  <c r="D27" i="32" s="1"/>
  <c r="D6" i="32" s="1"/>
  <c r="Y58" i="70"/>
  <c r="M28" i="77"/>
  <c r="M27" i="77" s="1"/>
  <c r="M6" i="77" s="1"/>
  <c r="W28" i="66"/>
  <c r="W27" i="66" s="1"/>
  <c r="W6" i="66" s="1"/>
  <c r="H28" i="61"/>
  <c r="H27" i="61" s="1"/>
  <c r="H6" i="61" s="1"/>
  <c r="F28" i="11"/>
  <c r="F27" i="11" s="1"/>
  <c r="F6" i="11" s="1"/>
  <c r="K28" i="43"/>
  <c r="K27" i="43" s="1"/>
  <c r="K6" i="43" s="1"/>
  <c r="U28" i="40"/>
  <c r="U27" i="40" s="1"/>
  <c r="U6" i="40" s="1"/>
  <c r="H28" i="42"/>
  <c r="H27" i="42" s="1"/>
  <c r="H6" i="42" s="1"/>
  <c r="M28" i="37"/>
  <c r="M27" i="37" s="1"/>
  <c r="M6" i="37" s="1"/>
  <c r="E28" i="58"/>
  <c r="E27" i="58" s="1"/>
  <c r="E6" i="58" s="1"/>
  <c r="I28" i="66"/>
  <c r="I27" i="66" s="1"/>
  <c r="I6" i="66" s="1"/>
  <c r="Y39" i="68"/>
  <c r="I28" i="67"/>
  <c r="I27" i="67" s="1"/>
  <c r="I6" i="67" s="1"/>
  <c r="H28" i="70"/>
  <c r="H27" i="70" s="1"/>
  <c r="H6" i="70" s="1"/>
  <c r="J28" i="71"/>
  <c r="J27" i="71" s="1"/>
  <c r="J6" i="71" s="1"/>
  <c r="H28" i="75"/>
  <c r="H27" i="75" s="1"/>
  <c r="H6" i="75" s="1"/>
  <c r="W28" i="75"/>
  <c r="W27" i="75" s="1"/>
  <c r="W6" i="75" s="1"/>
  <c r="W28" i="74"/>
  <c r="W27" i="74" s="1"/>
  <c r="W6" i="74" s="1"/>
  <c r="M28" i="67"/>
  <c r="M27" i="67" s="1"/>
  <c r="M6" i="67" s="1"/>
  <c r="K28" i="67"/>
  <c r="K27" i="67" s="1"/>
  <c r="K6" i="67" s="1"/>
  <c r="K28" i="69"/>
  <c r="K27" i="69" s="1"/>
  <c r="K6" i="69" s="1"/>
  <c r="D28" i="12"/>
  <c r="D27" i="12" s="1"/>
  <c r="D6" i="12" s="1"/>
  <c r="X28" i="12"/>
  <c r="X27" i="12" s="1"/>
  <c r="X6" i="12" s="1"/>
  <c r="J28" i="9"/>
  <c r="J27" i="9" s="1"/>
  <c r="J6" i="9" s="1"/>
  <c r="L28" i="60"/>
  <c r="L27" i="60" s="1"/>
  <c r="L6" i="60" s="1"/>
  <c r="M28" i="58"/>
  <c r="M27" i="58" s="1"/>
  <c r="M6" i="58" s="1"/>
  <c r="G28" i="57"/>
  <c r="G27" i="57" s="1"/>
  <c r="G6" i="57" s="1"/>
  <c r="H28" i="52"/>
  <c r="H27" i="52" s="1"/>
  <c r="H6" i="52" s="1"/>
  <c r="G28" i="58"/>
  <c r="G27" i="58" s="1"/>
  <c r="G6" i="58" s="1"/>
  <c r="I28" i="47"/>
  <c r="I27" i="47" s="1"/>
  <c r="I6" i="47" s="1"/>
  <c r="G28" i="47"/>
  <c r="G27" i="47" s="1"/>
  <c r="G6" i="47" s="1"/>
  <c r="U28" i="50"/>
  <c r="U27" i="50" s="1"/>
  <c r="U6" i="50" s="1"/>
  <c r="U28" i="48"/>
  <c r="U27" i="48" s="1"/>
  <c r="U6" i="48" s="1"/>
  <c r="F28" i="45"/>
  <c r="F27" i="45" s="1"/>
  <c r="F6" i="45" s="1"/>
  <c r="L28" i="49"/>
  <c r="L27" i="49" s="1"/>
  <c r="L6" i="49" s="1"/>
  <c r="X28" i="37"/>
  <c r="X27" i="37" s="1"/>
  <c r="X6" i="37" s="1"/>
  <c r="W28" i="41"/>
  <c r="W27" i="41" s="1"/>
  <c r="W6" i="41" s="1"/>
  <c r="G28" i="38"/>
  <c r="G27" i="38" s="1"/>
  <c r="G6" i="38" s="1"/>
  <c r="J28" i="37"/>
  <c r="J27" i="37" s="1"/>
  <c r="J6" i="37" s="1"/>
  <c r="F28" i="38"/>
  <c r="F27" i="38" s="1"/>
  <c r="F6" i="38" s="1"/>
  <c r="F28" i="71"/>
  <c r="F27" i="71" s="1"/>
  <c r="F6" i="71" s="1"/>
  <c r="E28" i="71"/>
  <c r="E27" i="71" s="1"/>
  <c r="E6" i="71" s="1"/>
  <c r="H28" i="71"/>
  <c r="H27" i="71" s="1"/>
  <c r="H6" i="71" s="1"/>
  <c r="I28" i="74"/>
  <c r="I27" i="74" s="1"/>
  <c r="I6" i="74" s="1"/>
  <c r="U28" i="76"/>
  <c r="U27" i="76" s="1"/>
  <c r="U6" i="76" s="1"/>
  <c r="M28" i="76"/>
  <c r="M27" i="76" s="1"/>
  <c r="M6" i="76" s="1"/>
  <c r="W28" i="78"/>
  <c r="W27" i="78" s="1"/>
  <c r="W6" i="78" s="1"/>
  <c r="L28" i="69"/>
  <c r="L27" i="69" s="1"/>
  <c r="L6" i="69" s="1"/>
  <c r="L28" i="66"/>
  <c r="L27" i="66" s="1"/>
  <c r="L6" i="66" s="1"/>
  <c r="D28" i="65"/>
  <c r="D27" i="65" s="1"/>
  <c r="D6" i="65" s="1"/>
  <c r="K28" i="66"/>
  <c r="K27" i="66" s="1"/>
  <c r="K6" i="66" s="1"/>
  <c r="L28" i="68"/>
  <c r="L27" i="68" s="1"/>
  <c r="L6" i="68" s="1"/>
  <c r="U28" i="64"/>
  <c r="U27" i="64" s="1"/>
  <c r="U6" i="64" s="1"/>
  <c r="J28" i="7"/>
  <c r="J27" i="7" s="1"/>
  <c r="J6" i="7" s="1"/>
  <c r="X28" i="56"/>
  <c r="X27" i="56" s="1"/>
  <c r="X6" i="56" s="1"/>
  <c r="U28" i="54"/>
  <c r="U27" i="54" s="1"/>
  <c r="U6" i="54" s="1"/>
  <c r="M28" i="52"/>
  <c r="M27" i="52" s="1"/>
  <c r="M6" i="52" s="1"/>
  <c r="E28" i="47"/>
  <c r="E27" i="47" s="1"/>
  <c r="E6" i="47" s="1"/>
  <c r="F28" i="44"/>
  <c r="F27" i="44" s="1"/>
  <c r="F6" i="44" s="1"/>
  <c r="K28" i="33"/>
  <c r="K27" i="33" s="1"/>
  <c r="K6" i="33" s="1"/>
  <c r="D28" i="41"/>
  <c r="D27" i="41" s="1"/>
  <c r="D6" i="41" s="1"/>
  <c r="L28" i="34"/>
  <c r="L27" i="34" s="1"/>
  <c r="L6" i="34" s="1"/>
  <c r="W28" i="59"/>
  <c r="W27" i="59" s="1"/>
  <c r="W6" i="59" s="1"/>
  <c r="Y39" i="73"/>
  <c r="Y8" i="78"/>
  <c r="W28" i="42"/>
  <c r="W27" i="42" s="1"/>
  <c r="W6" i="42" s="1"/>
  <c r="U28" i="68"/>
  <c r="U27" i="68" s="1"/>
  <c r="U6" i="68" s="1"/>
  <c r="U28" i="9"/>
  <c r="U27" i="9" s="1"/>
  <c r="U6" i="9" s="1"/>
  <c r="W28" i="40"/>
  <c r="W27" i="40" s="1"/>
  <c r="W6" i="40" s="1"/>
  <c r="I28" i="76"/>
  <c r="I27" i="76" s="1"/>
  <c r="I6" i="76" s="1"/>
  <c r="M28" i="70"/>
  <c r="M27" i="70" s="1"/>
  <c r="M6" i="70" s="1"/>
  <c r="Y8" i="48"/>
  <c r="Y8" i="67"/>
  <c r="W28" i="48"/>
  <c r="W27" i="48" s="1"/>
  <c r="W6" i="48" s="1"/>
  <c r="G28" i="78"/>
  <c r="G27" i="78" s="1"/>
  <c r="G6" i="78" s="1"/>
  <c r="E28" i="63"/>
  <c r="E27" i="63" s="1"/>
  <c r="E6" i="63" s="1"/>
  <c r="K28" i="78"/>
  <c r="K27" i="78" s="1"/>
  <c r="K6" i="78" s="1"/>
  <c r="E28" i="77"/>
  <c r="E27" i="77" s="1"/>
  <c r="E6" i="77" s="1"/>
  <c r="E28" i="76"/>
  <c r="E27" i="76" s="1"/>
  <c r="E6" i="76" s="1"/>
  <c r="G28" i="70"/>
  <c r="G27" i="70" s="1"/>
  <c r="G6" i="70" s="1"/>
  <c r="I28" i="53"/>
  <c r="I27" i="53" s="1"/>
  <c r="I6" i="53" s="1"/>
  <c r="C28" i="61"/>
  <c r="C27" i="61" s="1"/>
  <c r="C6" i="61" s="1"/>
  <c r="W28" i="77"/>
  <c r="W27" i="77" s="1"/>
  <c r="W6" i="77" s="1"/>
  <c r="C28" i="36"/>
  <c r="C27" i="36" s="1"/>
  <c r="C6" i="36" s="1"/>
  <c r="C28" i="67"/>
  <c r="C27" i="67" s="1"/>
  <c r="C6" i="67" s="1"/>
  <c r="C28" i="78"/>
  <c r="C27" i="78" s="1"/>
  <c r="C6" i="78" s="1"/>
  <c r="U28" i="56"/>
  <c r="U27" i="56" s="1"/>
  <c r="U6" i="56" s="1"/>
  <c r="Y39" i="77"/>
  <c r="U28" i="7"/>
  <c r="U27" i="7" s="1"/>
  <c r="U6" i="7" s="1"/>
  <c r="U28" i="59"/>
  <c r="U27" i="59" s="1"/>
  <c r="U6" i="59" s="1"/>
  <c r="E28" i="32"/>
  <c r="E27" i="32" s="1"/>
  <c r="E6" i="32" s="1"/>
  <c r="C28" i="76"/>
  <c r="C27" i="76" s="1"/>
  <c r="C6" i="76" s="1"/>
  <c r="Y53" i="78"/>
  <c r="W28" i="56"/>
  <c r="W27" i="56" s="1"/>
  <c r="W6" i="56" s="1"/>
  <c r="C28" i="52"/>
  <c r="C27" i="52" s="1"/>
  <c r="C6" i="52" s="1"/>
  <c r="X28" i="76"/>
  <c r="X27" i="76" s="1"/>
  <c r="X6" i="76" s="1"/>
  <c r="G28" i="52"/>
  <c r="G27" i="52" s="1"/>
  <c r="G6" i="52" s="1"/>
  <c r="C28" i="54"/>
  <c r="C27" i="54" s="1"/>
  <c r="C6" i="54" s="1"/>
  <c r="C28" i="63"/>
  <c r="C27" i="63" s="1"/>
  <c r="C6" i="63" s="1"/>
  <c r="E28" i="59"/>
  <c r="E27" i="59" s="1"/>
  <c r="E6" i="59" s="1"/>
  <c r="Y53" i="77"/>
  <c r="W28" i="76"/>
  <c r="W27" i="76" s="1"/>
  <c r="W6" i="76" s="1"/>
  <c r="J28" i="70"/>
  <c r="J27" i="70" s="1"/>
  <c r="J6" i="70" s="1"/>
  <c r="Y24" i="62"/>
  <c r="Y8" i="62" s="1"/>
  <c r="K28" i="7"/>
  <c r="K27" i="7" s="1"/>
  <c r="K6" i="7" s="1"/>
  <c r="E28" i="50"/>
  <c r="E27" i="50" s="1"/>
  <c r="E6" i="50" s="1"/>
  <c r="H28" i="53"/>
  <c r="H27" i="53" s="1"/>
  <c r="H6" i="53" s="1"/>
  <c r="C28" i="73"/>
  <c r="C27" i="73" s="1"/>
  <c r="C6" i="73" s="1"/>
  <c r="C28" i="33"/>
  <c r="C27" i="33" s="1"/>
  <c r="C6" i="33" s="1"/>
  <c r="C28" i="11"/>
  <c r="C27" i="11" s="1"/>
  <c r="C6" i="11" s="1"/>
  <c r="Y39" i="76"/>
  <c r="Y24" i="46"/>
  <c r="Y8" i="46" s="1"/>
  <c r="Y24" i="7"/>
  <c r="Y8" i="7" s="1"/>
  <c r="K28" i="60"/>
  <c r="K27" i="60" s="1"/>
  <c r="K6" i="60" s="1"/>
  <c r="W28" i="51"/>
  <c r="W27" i="51" s="1"/>
  <c r="W6" i="51" s="1"/>
  <c r="Y39" i="43"/>
  <c r="C28" i="50"/>
  <c r="C27" i="50" s="1"/>
  <c r="C6" i="50" s="1"/>
  <c r="C28" i="9"/>
  <c r="C27" i="9" s="1"/>
  <c r="C6" i="9" s="1"/>
  <c r="C28" i="77"/>
  <c r="C27" i="77" s="1"/>
  <c r="C6" i="77" s="1"/>
  <c r="Y39" i="63"/>
  <c r="Y8" i="63"/>
  <c r="Y39" i="78"/>
  <c r="G28" i="7"/>
  <c r="G27" i="7" s="1"/>
  <c r="G6" i="7" s="1"/>
  <c r="G28" i="60"/>
  <c r="G27" i="60" s="1"/>
  <c r="G6" i="60" s="1"/>
  <c r="K28" i="50"/>
  <c r="K27" i="50" s="1"/>
  <c r="K6" i="50" s="1"/>
  <c r="K28" i="39"/>
  <c r="K27" i="39" s="1"/>
  <c r="K6" i="39" s="1"/>
  <c r="W28" i="45"/>
  <c r="W27" i="45" s="1"/>
  <c r="W6" i="45" s="1"/>
  <c r="C28" i="42"/>
  <c r="C27" i="42" s="1"/>
  <c r="C6" i="42" s="1"/>
  <c r="I28" i="46"/>
  <c r="I27" i="46" s="1"/>
  <c r="I6" i="46" s="1"/>
  <c r="C28" i="66"/>
  <c r="C27" i="66" s="1"/>
  <c r="C6" i="66" s="1"/>
  <c r="Y8" i="66"/>
  <c r="U28" i="65"/>
  <c r="U27" i="65" s="1"/>
  <c r="U6" i="65" s="1"/>
  <c r="Y24" i="59"/>
  <c r="E28" i="52"/>
  <c r="E27" i="52" s="1"/>
  <c r="E6" i="52" s="1"/>
  <c r="G28" i="50"/>
  <c r="G27" i="50" s="1"/>
  <c r="G6" i="50" s="1"/>
  <c r="G28" i="39"/>
  <c r="G27" i="39" s="1"/>
  <c r="G6" i="39" s="1"/>
  <c r="W28" i="69"/>
  <c r="W27" i="69" s="1"/>
  <c r="W6" i="69" s="1"/>
  <c r="Y53" i="7"/>
  <c r="C28" i="70"/>
  <c r="C27" i="70" s="1"/>
  <c r="C6" i="70" s="1"/>
  <c r="K28" i="72"/>
  <c r="K27" i="72" s="1"/>
  <c r="K6" i="72" s="1"/>
  <c r="Y39" i="53"/>
  <c r="Y53" i="50"/>
  <c r="Y39" i="71"/>
  <c r="G28" i="72"/>
  <c r="G27" i="72" s="1"/>
  <c r="G6" i="72" s="1"/>
  <c r="X28" i="62"/>
  <c r="X27" i="62" s="1"/>
  <c r="X6" i="62" s="1"/>
  <c r="Y24" i="64"/>
  <c r="Y8" i="64" s="1"/>
  <c r="C28" i="37"/>
  <c r="C27" i="37" s="1"/>
  <c r="C6" i="37" s="1"/>
  <c r="C28" i="40"/>
  <c r="C27" i="40" s="1"/>
  <c r="C6" i="40" s="1"/>
  <c r="Y8" i="40"/>
  <c r="Y8" i="41"/>
  <c r="Y8" i="42"/>
  <c r="C28" i="44"/>
  <c r="C27" i="44" s="1"/>
  <c r="C6" i="44" s="1"/>
  <c r="C28" i="47"/>
  <c r="C27" i="47" s="1"/>
  <c r="C6" i="47" s="1"/>
  <c r="C28" i="56"/>
  <c r="C27" i="56" s="1"/>
  <c r="C6" i="56" s="1"/>
  <c r="C28" i="57"/>
  <c r="C27" i="57" s="1"/>
  <c r="C6" i="57" s="1"/>
  <c r="Y53" i="63"/>
  <c r="C28" i="32"/>
  <c r="C27" i="32" s="1"/>
  <c r="C6" i="32" s="1"/>
  <c r="C28" i="39"/>
  <c r="C27" i="39" s="1"/>
  <c r="C6" i="39" s="1"/>
  <c r="Y39" i="46"/>
  <c r="E28" i="46"/>
  <c r="E27" i="46" s="1"/>
  <c r="E6" i="46" s="1"/>
  <c r="C28" i="51"/>
  <c r="C27" i="51" s="1"/>
  <c r="C6" i="51" s="1"/>
  <c r="C28" i="59"/>
  <c r="C27" i="59" s="1"/>
  <c r="C6" i="59" s="1"/>
  <c r="C28" i="64"/>
  <c r="C27" i="64" s="1"/>
  <c r="C6" i="64" s="1"/>
  <c r="C28" i="65"/>
  <c r="C27" i="65" s="1"/>
  <c r="C6" i="65" s="1"/>
  <c r="C28" i="68"/>
  <c r="C27" i="68" s="1"/>
  <c r="C6" i="68" s="1"/>
  <c r="D28" i="69"/>
  <c r="D27" i="69" s="1"/>
  <c r="D6" i="69" s="1"/>
  <c r="X28" i="46"/>
  <c r="X27" i="46" s="1"/>
  <c r="X6" i="46" s="1"/>
  <c r="F9" i="2"/>
  <c r="F8" i="2" s="1"/>
  <c r="J9" i="2"/>
  <c r="J8" i="2" s="1"/>
  <c r="M9" i="2"/>
  <c r="M8" i="2" s="1"/>
  <c r="C9" i="2"/>
  <c r="C8" i="2" s="1"/>
  <c r="G9" i="2"/>
  <c r="G8" i="2" s="1"/>
  <c r="K9" i="2"/>
  <c r="K8" i="2" s="1"/>
  <c r="Z9" i="2"/>
  <c r="Y53" i="76"/>
  <c r="Y53" i="75"/>
  <c r="Y40" i="75"/>
  <c r="Y39" i="75" s="1"/>
  <c r="Y39" i="72"/>
  <c r="Y9" i="71"/>
  <c r="Y54" i="71"/>
  <c r="Y53" i="71" s="1"/>
  <c r="Y40" i="70"/>
  <c r="Y9" i="70"/>
  <c r="Y8" i="70" s="1"/>
  <c r="Y39" i="69"/>
  <c r="Y53" i="67"/>
  <c r="Y53" i="68"/>
  <c r="Y40" i="11"/>
  <c r="Y39" i="11" s="1"/>
  <c r="Y54" i="12"/>
  <c r="Y53" i="12" s="1"/>
  <c r="Y40" i="12"/>
  <c r="Y39" i="12" s="1"/>
  <c r="Y53" i="9"/>
  <c r="Y39" i="64"/>
  <c r="Y54" i="62"/>
  <c r="Y53" i="62" s="1"/>
  <c r="Y9" i="60"/>
  <c r="Y8" i="60" s="1"/>
  <c r="Y53" i="59"/>
  <c r="Y39" i="58"/>
  <c r="Y53" i="56"/>
  <c r="Y39" i="55"/>
  <c r="Y54" i="53"/>
  <c r="Y53" i="53" s="1"/>
  <c r="Y53" i="51"/>
  <c r="Y54" i="49"/>
  <c r="Y53" i="49" s="1"/>
  <c r="Y39" i="49"/>
  <c r="Y40" i="47"/>
  <c r="Y39" i="47" s="1"/>
  <c r="Y9" i="47"/>
  <c r="Y8" i="47" s="1"/>
  <c r="Y53" i="47"/>
  <c r="Y54" i="46"/>
  <c r="Y53" i="46" s="1"/>
  <c r="W28" i="46"/>
  <c r="W27" i="46" s="1"/>
  <c r="W6" i="46" s="1"/>
  <c r="C28" i="46"/>
  <c r="C27" i="46" s="1"/>
  <c r="C6" i="46" s="1"/>
  <c r="Y40" i="45"/>
  <c r="Y39" i="45" s="1"/>
  <c r="Y53" i="45"/>
  <c r="Y53" i="42"/>
  <c r="Y53" i="39"/>
  <c r="Y9" i="38"/>
  <c r="Y8" i="38" s="1"/>
  <c r="Y39" i="38"/>
  <c r="Y40" i="36"/>
  <c r="Y39" i="36" s="1"/>
  <c r="Y54" i="36"/>
  <c r="Y53" i="36" s="1"/>
  <c r="Y9" i="36"/>
  <c r="Y53" i="35"/>
  <c r="Y39" i="34"/>
  <c r="E9" i="2"/>
  <c r="E8" i="2" s="1"/>
  <c r="I9" i="2"/>
  <c r="I8" i="2" s="1"/>
  <c r="X24" i="30"/>
  <c r="X8" i="30" s="1"/>
  <c r="E39" i="3"/>
  <c r="I39" i="3"/>
  <c r="Y24" i="31"/>
  <c r="L39" i="3"/>
  <c r="AA26" i="2"/>
  <c r="AA18" i="2"/>
  <c r="AA17" i="2" s="1"/>
  <c r="AA30" i="2"/>
  <c r="AA29" i="2" s="1"/>
  <c r="W9" i="2"/>
  <c r="W8" i="2" s="1"/>
  <c r="K53" i="15"/>
  <c r="X24" i="26"/>
  <c r="X8" i="26" s="1"/>
  <c r="X24" i="13"/>
  <c r="X39" i="4"/>
  <c r="J53" i="5"/>
  <c r="M53" i="5"/>
  <c r="Y26" i="27"/>
  <c r="G53" i="29"/>
  <c r="K53" i="29"/>
  <c r="F53" i="29"/>
  <c r="J53" i="29"/>
  <c r="M53" i="29"/>
  <c r="E53" i="29"/>
  <c r="I53" i="29"/>
  <c r="X24" i="3"/>
  <c r="X8" i="3" s="1"/>
  <c r="X24" i="17"/>
  <c r="J53" i="18"/>
  <c r="X39" i="25"/>
  <c r="M39" i="31"/>
  <c r="D53" i="31"/>
  <c r="H53" i="31"/>
  <c r="L53" i="31"/>
  <c r="U53" i="31"/>
  <c r="X53" i="31"/>
  <c r="I39" i="5"/>
  <c r="K39" i="5"/>
  <c r="X24" i="15"/>
  <c r="H39" i="15"/>
  <c r="D39" i="16"/>
  <c r="M53" i="2"/>
  <c r="E39" i="5"/>
  <c r="L39" i="5"/>
  <c r="G39" i="5"/>
  <c r="Z24" i="2"/>
  <c r="D39" i="2"/>
  <c r="H39" i="2"/>
  <c r="Z39" i="2"/>
  <c r="Y26" i="3"/>
  <c r="X24" i="5"/>
  <c r="D39" i="14"/>
  <c r="H39" i="14"/>
  <c r="X39" i="21"/>
  <c r="D39" i="23"/>
  <c r="L39" i="23"/>
  <c r="F53" i="23"/>
  <c r="J53" i="23"/>
  <c r="M53" i="23"/>
  <c r="W53" i="23"/>
  <c r="U53" i="23"/>
  <c r="Y26" i="25"/>
  <c r="Y24" i="25" s="1"/>
  <c r="F39" i="25"/>
  <c r="J39" i="25"/>
  <c r="M39" i="25"/>
  <c r="D39" i="25"/>
  <c r="L39" i="25"/>
  <c r="M53" i="4"/>
  <c r="H39" i="5"/>
  <c r="C39" i="5"/>
  <c r="M53" i="3"/>
  <c r="X24" i="4"/>
  <c r="L39" i="4"/>
  <c r="W39" i="13"/>
  <c r="X24" i="14"/>
  <c r="X8" i="14" s="1"/>
  <c r="C53" i="15"/>
  <c r="W53" i="15"/>
  <c r="F53" i="17"/>
  <c r="U53" i="17"/>
  <c r="M53" i="10"/>
  <c r="X24" i="25"/>
  <c r="X8" i="25" s="1"/>
  <c r="L39" i="2"/>
  <c r="E53" i="4"/>
  <c r="I53" i="4"/>
  <c r="H53" i="4"/>
  <c r="L53" i="4"/>
  <c r="J53" i="4"/>
  <c r="D53" i="5"/>
  <c r="H53" i="5"/>
  <c r="L53" i="5"/>
  <c r="F53" i="5"/>
  <c r="F53" i="13"/>
  <c r="M53" i="13"/>
  <c r="W53" i="13"/>
  <c r="U53" i="13"/>
  <c r="L39" i="14"/>
  <c r="F53" i="14"/>
  <c r="F53" i="15"/>
  <c r="J53" i="15"/>
  <c r="M53" i="15"/>
  <c r="E53" i="15"/>
  <c r="I53" i="15"/>
  <c r="U53" i="15"/>
  <c r="G53" i="15"/>
  <c r="W39" i="21"/>
  <c r="H39" i="21"/>
  <c r="H53" i="24"/>
  <c r="L53" i="24"/>
  <c r="F53" i="24"/>
  <c r="F39" i="31"/>
  <c r="J39" i="31"/>
  <c r="D53" i="2"/>
  <c r="H53" i="2"/>
  <c r="L53" i="2"/>
  <c r="J53" i="2"/>
  <c r="F53" i="4"/>
  <c r="E53" i="10"/>
  <c r="D53" i="10"/>
  <c r="H53" i="10"/>
  <c r="L53" i="10"/>
  <c r="W39" i="18"/>
  <c r="X24" i="19"/>
  <c r="X8" i="19" s="1"/>
  <c r="E53" i="20"/>
  <c r="I53" i="20"/>
  <c r="D53" i="20"/>
  <c r="H53" i="20"/>
  <c r="L53" i="20"/>
  <c r="U53" i="20"/>
  <c r="X24" i="21"/>
  <c r="X8" i="21" s="1"/>
  <c r="D53" i="22"/>
  <c r="X24" i="23"/>
  <c r="X8" i="23" s="1"/>
  <c r="I39" i="27"/>
  <c r="D53" i="27"/>
  <c r="H53" i="27"/>
  <c r="L53" i="27"/>
  <c r="M53" i="27"/>
  <c r="G39" i="30"/>
  <c r="K39" i="30"/>
  <c r="X39" i="30"/>
  <c r="F39" i="30"/>
  <c r="J39" i="30"/>
  <c r="M39" i="30"/>
  <c r="H39" i="30"/>
  <c r="F53" i="2"/>
  <c r="D39" i="3"/>
  <c r="X39" i="3"/>
  <c r="F53" i="3"/>
  <c r="W53" i="3"/>
  <c r="D39" i="4"/>
  <c r="H39" i="4"/>
  <c r="D39" i="5"/>
  <c r="X39" i="5"/>
  <c r="M39" i="81"/>
  <c r="E53" i="81"/>
  <c r="I53" i="81"/>
  <c r="H53" i="81"/>
  <c r="L53" i="81"/>
  <c r="J53" i="14"/>
  <c r="M53" i="14"/>
  <c r="D39" i="15"/>
  <c r="L39" i="15"/>
  <c r="U39" i="15"/>
  <c r="C39" i="15"/>
  <c r="G39" i="15"/>
  <c r="K39" i="15"/>
  <c r="X39" i="15"/>
  <c r="X39" i="10"/>
  <c r="H39" i="18"/>
  <c r="L39" i="18"/>
  <c r="C39" i="20"/>
  <c r="K39" i="20"/>
  <c r="W39" i="20"/>
  <c r="J53" i="21"/>
  <c r="M53" i="21"/>
  <c r="X24" i="22"/>
  <c r="L39" i="24"/>
  <c r="M53" i="24"/>
  <c r="X24" i="27"/>
  <c r="X8" i="27" s="1"/>
  <c r="D39" i="30"/>
  <c r="F39" i="2"/>
  <c r="J39" i="2"/>
  <c r="M39" i="2"/>
  <c r="W53" i="2"/>
  <c r="U53" i="2"/>
  <c r="F39" i="3"/>
  <c r="J39" i="3"/>
  <c r="M39" i="3"/>
  <c r="W39" i="3"/>
  <c r="C53" i="3"/>
  <c r="G53" i="3"/>
  <c r="K53" i="3"/>
  <c r="X53" i="3"/>
  <c r="G39" i="4"/>
  <c r="K39" i="4"/>
  <c r="F39" i="4"/>
  <c r="J39" i="4"/>
  <c r="M39" i="4"/>
  <c r="W53" i="4"/>
  <c r="F39" i="5"/>
  <c r="J39" i="5"/>
  <c r="M39" i="5"/>
  <c r="U39" i="2"/>
  <c r="W39" i="2"/>
  <c r="G53" i="2"/>
  <c r="K53" i="2"/>
  <c r="E53" i="2"/>
  <c r="I53" i="2"/>
  <c r="H39" i="3"/>
  <c r="U39" i="3"/>
  <c r="D53" i="3"/>
  <c r="H53" i="3"/>
  <c r="L53" i="3"/>
  <c r="J53" i="3"/>
  <c r="U39" i="4"/>
  <c r="W39" i="4"/>
  <c r="G53" i="4"/>
  <c r="K53" i="4"/>
  <c r="Y26" i="5"/>
  <c r="W53" i="5"/>
  <c r="U53" i="5"/>
  <c r="X53" i="81"/>
  <c r="E39" i="2"/>
  <c r="I39" i="2"/>
  <c r="C39" i="2"/>
  <c r="G39" i="2"/>
  <c r="K39" i="2"/>
  <c r="Z53" i="2"/>
  <c r="E39" i="4"/>
  <c r="I39" i="4"/>
  <c r="U53" i="4"/>
  <c r="X53" i="4"/>
  <c r="U39" i="5"/>
  <c r="W39" i="5"/>
  <c r="G53" i="5"/>
  <c r="K53" i="5"/>
  <c r="X53" i="5"/>
  <c r="E53" i="5"/>
  <c r="I53" i="5"/>
  <c r="W39" i="81"/>
  <c r="D53" i="81"/>
  <c r="E39" i="81"/>
  <c r="I39" i="81"/>
  <c r="J39" i="81"/>
  <c r="F39" i="81"/>
  <c r="U53" i="81"/>
  <c r="C39" i="13"/>
  <c r="G39" i="13"/>
  <c r="K39" i="13"/>
  <c r="H53" i="13"/>
  <c r="L53" i="13"/>
  <c r="J53" i="13"/>
  <c r="X39" i="14"/>
  <c r="L53" i="14"/>
  <c r="Y87" i="14"/>
  <c r="Y26" i="15"/>
  <c r="W39" i="15"/>
  <c r="Y52" i="15"/>
  <c r="W39" i="10"/>
  <c r="D39" i="10"/>
  <c r="H39" i="10"/>
  <c r="L39" i="10"/>
  <c r="G53" i="18"/>
  <c r="K53" i="18"/>
  <c r="E39" i="19"/>
  <c r="I39" i="19"/>
  <c r="H39" i="19"/>
  <c r="C39" i="19"/>
  <c r="G39" i="19"/>
  <c r="K39" i="19"/>
  <c r="X39" i="19"/>
  <c r="W53" i="81"/>
  <c r="X39" i="13"/>
  <c r="G53" i="13"/>
  <c r="K53" i="13"/>
  <c r="Y26" i="14"/>
  <c r="Y24" i="14" s="1"/>
  <c r="U39" i="14"/>
  <c r="E39" i="15"/>
  <c r="I39" i="15"/>
  <c r="X53" i="15"/>
  <c r="H39" i="17"/>
  <c r="L39" i="17"/>
  <c r="U39" i="17"/>
  <c r="F53" i="10"/>
  <c r="J53" i="10"/>
  <c r="X24" i="16"/>
  <c r="X39" i="16"/>
  <c r="F39" i="16"/>
  <c r="J39" i="16"/>
  <c r="G53" i="81"/>
  <c r="K53" i="81"/>
  <c r="F53" i="81"/>
  <c r="J53" i="81"/>
  <c r="M53" i="81"/>
  <c r="D39" i="13"/>
  <c r="H39" i="13"/>
  <c r="L39" i="13"/>
  <c r="X53" i="13"/>
  <c r="G53" i="14"/>
  <c r="K53" i="14"/>
  <c r="X53" i="14"/>
  <c r="F39" i="15"/>
  <c r="J39" i="15"/>
  <c r="M39" i="15"/>
  <c r="D53" i="15"/>
  <c r="H53" i="15"/>
  <c r="L53" i="15"/>
  <c r="H39" i="16"/>
  <c r="L39" i="16"/>
  <c r="F53" i="16"/>
  <c r="J53" i="16"/>
  <c r="M53" i="16"/>
  <c r="W53" i="16"/>
  <c r="U53" i="16"/>
  <c r="X24" i="18"/>
  <c r="X8" i="18" s="1"/>
  <c r="E39" i="18"/>
  <c r="I39" i="18"/>
  <c r="D39" i="18"/>
  <c r="C39" i="18"/>
  <c r="G39" i="18"/>
  <c r="K39" i="18"/>
  <c r="X39" i="18"/>
  <c r="D39" i="19"/>
  <c r="L39" i="19"/>
  <c r="J53" i="19"/>
  <c r="D39" i="21"/>
  <c r="G39" i="21"/>
  <c r="K39" i="21"/>
  <c r="H39" i="22"/>
  <c r="U39" i="22"/>
  <c r="I39" i="22"/>
  <c r="J53" i="22"/>
  <c r="D39" i="24"/>
  <c r="J53" i="24"/>
  <c r="E53" i="25"/>
  <c r="Y26" i="26"/>
  <c r="G39" i="26"/>
  <c r="X39" i="26"/>
  <c r="D39" i="26"/>
  <c r="H39" i="26"/>
  <c r="L39" i="26"/>
  <c r="L39" i="30"/>
  <c r="F53" i="30"/>
  <c r="J53" i="30"/>
  <c r="M53" i="30"/>
  <c r="W53" i="30"/>
  <c r="L39" i="21"/>
  <c r="E53" i="21"/>
  <c r="I53" i="21"/>
  <c r="D53" i="21"/>
  <c r="H53" i="21"/>
  <c r="L53" i="21"/>
  <c r="Y56" i="21"/>
  <c r="K53" i="22"/>
  <c r="X24" i="24"/>
  <c r="X8" i="24" s="1"/>
  <c r="E39" i="24"/>
  <c r="I39" i="24"/>
  <c r="H39" i="24"/>
  <c r="C39" i="24"/>
  <c r="G39" i="24"/>
  <c r="K39" i="24"/>
  <c r="X39" i="24"/>
  <c r="F53" i="25"/>
  <c r="J53" i="25"/>
  <c r="M53" i="25"/>
  <c r="W53" i="25"/>
  <c r="W39" i="27"/>
  <c r="H39" i="27"/>
  <c r="J53" i="27"/>
  <c r="X24" i="28"/>
  <c r="G39" i="28"/>
  <c r="K39" i="28"/>
  <c r="F39" i="28"/>
  <c r="J39" i="28"/>
  <c r="M39" i="28"/>
  <c r="X24" i="29"/>
  <c r="X8" i="29" s="1"/>
  <c r="X39" i="29"/>
  <c r="G53" i="30"/>
  <c r="K53" i="30"/>
  <c r="M39" i="16"/>
  <c r="F53" i="18"/>
  <c r="M53" i="18"/>
  <c r="W53" i="18"/>
  <c r="U53" i="18"/>
  <c r="D53" i="19"/>
  <c r="X53" i="19"/>
  <c r="F53" i="19"/>
  <c r="M53" i="19"/>
  <c r="G39" i="20"/>
  <c r="F53" i="21"/>
  <c r="G39" i="23"/>
  <c r="K39" i="23"/>
  <c r="X39" i="23"/>
  <c r="F39" i="23"/>
  <c r="J39" i="23"/>
  <c r="M39" i="23"/>
  <c r="H39" i="23"/>
  <c r="H39" i="25"/>
  <c r="F53" i="26"/>
  <c r="D39" i="28"/>
  <c r="H39" i="28"/>
  <c r="L39" i="28"/>
  <c r="F53" i="28"/>
  <c r="J53" i="28"/>
  <c r="M53" i="28"/>
  <c r="W53" i="28"/>
  <c r="H39" i="29"/>
  <c r="L39" i="29"/>
  <c r="U39" i="29"/>
  <c r="W39" i="29"/>
  <c r="E39" i="31"/>
  <c r="I39" i="31"/>
  <c r="H39" i="31"/>
  <c r="L39" i="31"/>
  <c r="E53" i="31"/>
  <c r="I53" i="31"/>
  <c r="K39" i="31"/>
  <c r="W53" i="31"/>
  <c r="W39" i="31"/>
  <c r="G39" i="31"/>
  <c r="U39" i="31"/>
  <c r="X39" i="31"/>
  <c r="G53" i="31"/>
  <c r="K53" i="31"/>
  <c r="F53" i="31"/>
  <c r="J53" i="31"/>
  <c r="M53" i="31"/>
  <c r="E39" i="30"/>
  <c r="Y46" i="30"/>
  <c r="X53" i="30"/>
  <c r="U39" i="30"/>
  <c r="W39" i="30"/>
  <c r="I53" i="30"/>
  <c r="I39" i="30"/>
  <c r="E53" i="30"/>
  <c r="H53" i="30"/>
  <c r="L53" i="30"/>
  <c r="U53" i="30"/>
  <c r="I39" i="29"/>
  <c r="G39" i="29"/>
  <c r="D53" i="29"/>
  <c r="X53" i="29"/>
  <c r="E39" i="29"/>
  <c r="C39" i="29"/>
  <c r="K39" i="29"/>
  <c r="H53" i="29"/>
  <c r="L53" i="29"/>
  <c r="D39" i="29"/>
  <c r="F39" i="29"/>
  <c r="J39" i="29"/>
  <c r="M39" i="29"/>
  <c r="W53" i="29"/>
  <c r="U53" i="29"/>
  <c r="K53" i="28"/>
  <c r="E39" i="28"/>
  <c r="U39" i="28"/>
  <c r="G53" i="28"/>
  <c r="I39" i="28"/>
  <c r="U53" i="28"/>
  <c r="X53" i="28"/>
  <c r="W39" i="28"/>
  <c r="X39" i="28"/>
  <c r="E53" i="28"/>
  <c r="I53" i="28"/>
  <c r="H53" i="28"/>
  <c r="L53" i="28"/>
  <c r="U39" i="27"/>
  <c r="G39" i="27"/>
  <c r="K39" i="27"/>
  <c r="F53" i="27"/>
  <c r="E39" i="27"/>
  <c r="X39" i="27"/>
  <c r="D39" i="27"/>
  <c r="L39" i="27"/>
  <c r="U39" i="26"/>
  <c r="K39" i="26"/>
  <c r="E53" i="26"/>
  <c r="J53" i="26"/>
  <c r="M53" i="26"/>
  <c r="W53" i="26"/>
  <c r="I53" i="26"/>
  <c r="G53" i="26"/>
  <c r="K53" i="26"/>
  <c r="X53" i="26"/>
  <c r="I53" i="25"/>
  <c r="K39" i="25"/>
  <c r="W39" i="25"/>
  <c r="G39" i="25"/>
  <c r="U39" i="25"/>
  <c r="G53" i="25"/>
  <c r="K53" i="25"/>
  <c r="X53" i="25"/>
  <c r="E39" i="25"/>
  <c r="I39" i="25"/>
  <c r="D53" i="25"/>
  <c r="H53" i="25"/>
  <c r="L53" i="25"/>
  <c r="U53" i="25"/>
  <c r="W53" i="24"/>
  <c r="U53" i="24"/>
  <c r="F39" i="24"/>
  <c r="J39" i="24"/>
  <c r="M39" i="24"/>
  <c r="G53" i="24"/>
  <c r="K53" i="24"/>
  <c r="E53" i="24"/>
  <c r="I53" i="24"/>
  <c r="U39" i="24"/>
  <c r="W39" i="24"/>
  <c r="D53" i="24"/>
  <c r="X53" i="24"/>
  <c r="U39" i="23"/>
  <c r="K53" i="23"/>
  <c r="E53" i="23"/>
  <c r="E39" i="23"/>
  <c r="X53" i="23"/>
  <c r="W39" i="23"/>
  <c r="G53" i="23"/>
  <c r="I53" i="23"/>
  <c r="I39" i="23"/>
  <c r="H53" i="23"/>
  <c r="L53" i="23"/>
  <c r="E39" i="22"/>
  <c r="L39" i="22"/>
  <c r="X39" i="22"/>
  <c r="F39" i="22"/>
  <c r="D39" i="22"/>
  <c r="E53" i="22"/>
  <c r="I53" i="22"/>
  <c r="H53" i="22"/>
  <c r="F53" i="22"/>
  <c r="M53" i="22"/>
  <c r="W53" i="22"/>
  <c r="Y26" i="22"/>
  <c r="Y24" i="22" s="1"/>
  <c r="J39" i="22"/>
  <c r="M39" i="22"/>
  <c r="G53" i="22"/>
  <c r="F39" i="21"/>
  <c r="W53" i="21"/>
  <c r="M39" i="21"/>
  <c r="U39" i="21"/>
  <c r="G53" i="21"/>
  <c r="K53" i="21"/>
  <c r="J39" i="21"/>
  <c r="Y26" i="21"/>
  <c r="E39" i="21"/>
  <c r="I39" i="21"/>
  <c r="U53" i="21"/>
  <c r="X53" i="21"/>
  <c r="F39" i="20"/>
  <c r="M39" i="20"/>
  <c r="J53" i="20"/>
  <c r="W53" i="20"/>
  <c r="X39" i="20"/>
  <c r="J39" i="20"/>
  <c r="F53" i="20"/>
  <c r="M53" i="20"/>
  <c r="H39" i="20"/>
  <c r="L39" i="20"/>
  <c r="U39" i="20"/>
  <c r="G53" i="20"/>
  <c r="K53" i="20"/>
  <c r="E39" i="20"/>
  <c r="I39" i="20"/>
  <c r="X53" i="20"/>
  <c r="F39" i="19"/>
  <c r="H53" i="19"/>
  <c r="L53" i="19"/>
  <c r="Y56" i="19"/>
  <c r="J39" i="19"/>
  <c r="M39" i="19"/>
  <c r="W53" i="19"/>
  <c r="U53" i="19"/>
  <c r="U39" i="19"/>
  <c r="W39" i="19"/>
  <c r="G53" i="19"/>
  <c r="K53" i="19"/>
  <c r="E53" i="19"/>
  <c r="I53" i="19"/>
  <c r="E53" i="18"/>
  <c r="I53" i="18"/>
  <c r="F39" i="18"/>
  <c r="J39" i="18"/>
  <c r="M39" i="18"/>
  <c r="X53" i="18"/>
  <c r="U39" i="18"/>
  <c r="D53" i="18"/>
  <c r="H53" i="18"/>
  <c r="L53" i="18"/>
  <c r="Y67" i="18"/>
  <c r="U39" i="16"/>
  <c r="W39" i="16"/>
  <c r="K53" i="16"/>
  <c r="Y58" i="16"/>
  <c r="G53" i="16"/>
  <c r="I53" i="16"/>
  <c r="E39" i="16"/>
  <c r="K39" i="16"/>
  <c r="X53" i="16"/>
  <c r="E53" i="16"/>
  <c r="I39" i="16"/>
  <c r="G39" i="16"/>
  <c r="D53" i="16"/>
  <c r="H53" i="16"/>
  <c r="L53" i="16"/>
  <c r="K39" i="10"/>
  <c r="F39" i="10"/>
  <c r="M39" i="10"/>
  <c r="W53" i="10"/>
  <c r="U53" i="10"/>
  <c r="J39" i="10"/>
  <c r="X24" i="10"/>
  <c r="X8" i="10" s="1"/>
  <c r="U39" i="10"/>
  <c r="G53" i="10"/>
  <c r="K53" i="10"/>
  <c r="I53" i="10"/>
  <c r="G39" i="10"/>
  <c r="E39" i="10"/>
  <c r="I39" i="10"/>
  <c r="X53" i="10"/>
  <c r="Y26" i="17"/>
  <c r="G53" i="17"/>
  <c r="K53" i="17"/>
  <c r="X53" i="17"/>
  <c r="X39" i="17"/>
  <c r="D39" i="17"/>
  <c r="Y47" i="17"/>
  <c r="J53" i="17"/>
  <c r="M53" i="17"/>
  <c r="Y75" i="31"/>
  <c r="Y74" i="31" s="1"/>
  <c r="Y10" i="31"/>
  <c r="Y68" i="31"/>
  <c r="X24" i="31"/>
  <c r="X8" i="31" s="1"/>
  <c r="D39" i="31"/>
  <c r="C53" i="31"/>
  <c r="C39" i="31"/>
  <c r="Y11" i="30"/>
  <c r="Y10" i="30" s="1"/>
  <c r="C53" i="30"/>
  <c r="D53" i="30"/>
  <c r="C39" i="30"/>
  <c r="Y75" i="29"/>
  <c r="Y74" i="29" s="1"/>
  <c r="Y11" i="29"/>
  <c r="Y10" i="29" s="1"/>
  <c r="Y9" i="29" s="1"/>
  <c r="C53" i="29"/>
  <c r="Y11" i="28"/>
  <c r="Y10" i="28" s="1"/>
  <c r="C53" i="28"/>
  <c r="D53" i="28"/>
  <c r="C39" i="28"/>
  <c r="Y11" i="27"/>
  <c r="Y10" i="27" s="1"/>
  <c r="Y30" i="27"/>
  <c r="Y29" i="27" s="1"/>
  <c r="W9" i="27"/>
  <c r="W8" i="27" s="1"/>
  <c r="C39" i="27"/>
  <c r="C53" i="27"/>
  <c r="W53" i="27"/>
  <c r="E53" i="27"/>
  <c r="I53" i="27"/>
  <c r="U53" i="27"/>
  <c r="C9" i="27"/>
  <c r="C8" i="27" s="1"/>
  <c r="G9" i="27"/>
  <c r="G8" i="27" s="1"/>
  <c r="K9" i="27"/>
  <c r="K8" i="27" s="1"/>
  <c r="Y17" i="27"/>
  <c r="F39" i="27"/>
  <c r="J39" i="27"/>
  <c r="M39" i="27"/>
  <c r="G53" i="27"/>
  <c r="K53" i="27"/>
  <c r="X53" i="27"/>
  <c r="Y69" i="27"/>
  <c r="Y68" i="27" s="1"/>
  <c r="Y76" i="27"/>
  <c r="Y75" i="27" s="1"/>
  <c r="Y74" i="27" s="1"/>
  <c r="C9" i="26"/>
  <c r="C8" i="26" s="1"/>
  <c r="G9" i="26"/>
  <c r="G8" i="26" s="1"/>
  <c r="K9" i="26"/>
  <c r="K8" i="26" s="1"/>
  <c r="W39" i="26"/>
  <c r="D53" i="26"/>
  <c r="H53" i="26"/>
  <c r="L53" i="26"/>
  <c r="C53" i="26"/>
  <c r="Y11" i="26"/>
  <c r="Y10" i="26" s="1"/>
  <c r="E39" i="26"/>
  <c r="I39" i="26"/>
  <c r="Y17" i="26"/>
  <c r="F39" i="26"/>
  <c r="J39" i="26"/>
  <c r="M39" i="26"/>
  <c r="U53" i="26"/>
  <c r="Y30" i="26"/>
  <c r="Y29" i="26" s="1"/>
  <c r="Y69" i="26"/>
  <c r="Y68" i="26" s="1"/>
  <c r="Y76" i="26"/>
  <c r="Y75" i="26" s="1"/>
  <c r="Y74" i="26" s="1"/>
  <c r="C39" i="26"/>
  <c r="C9" i="25"/>
  <c r="C8" i="25" s="1"/>
  <c r="G9" i="25"/>
  <c r="G8" i="25" s="1"/>
  <c r="K9" i="25"/>
  <c r="K8" i="25" s="1"/>
  <c r="Y11" i="25"/>
  <c r="Y10" i="25" s="1"/>
  <c r="Y75" i="25"/>
  <c r="Y74" i="25" s="1"/>
  <c r="Y17" i="25"/>
  <c r="C53" i="25"/>
  <c r="Y30" i="25"/>
  <c r="Y29" i="25" s="1"/>
  <c r="C39" i="25"/>
  <c r="Y75" i="24"/>
  <c r="Y74" i="24" s="1"/>
  <c r="Y68" i="24"/>
  <c r="Y11" i="24"/>
  <c r="Y10" i="24" s="1"/>
  <c r="C53" i="24"/>
  <c r="Y11" i="23"/>
  <c r="Y10" i="23" s="1"/>
  <c r="C53" i="23"/>
  <c r="D53" i="23"/>
  <c r="C39" i="23"/>
  <c r="U53" i="22"/>
  <c r="Y76" i="22"/>
  <c r="Y75" i="22" s="1"/>
  <c r="Y74" i="22" s="1"/>
  <c r="Y11" i="22"/>
  <c r="Y10" i="22" s="1"/>
  <c r="Y9" i="22" s="1"/>
  <c r="Y69" i="22"/>
  <c r="Y68" i="22" s="1"/>
  <c r="W39" i="22"/>
  <c r="D9" i="22"/>
  <c r="D8" i="22" s="1"/>
  <c r="H9" i="22"/>
  <c r="H8" i="22" s="1"/>
  <c r="L9" i="22"/>
  <c r="L8" i="22" s="1"/>
  <c r="X9" i="22"/>
  <c r="C39" i="22"/>
  <c r="G39" i="22"/>
  <c r="K39" i="22"/>
  <c r="C53" i="22"/>
  <c r="L53" i="22"/>
  <c r="X53" i="22"/>
  <c r="Y75" i="21"/>
  <c r="Y74" i="21" s="1"/>
  <c r="Y68" i="21"/>
  <c r="Y11" i="21"/>
  <c r="Y10" i="21" s="1"/>
  <c r="Y9" i="21" s="1"/>
  <c r="C53" i="21"/>
  <c r="C39" i="21"/>
  <c r="Y29" i="20"/>
  <c r="Y75" i="20"/>
  <c r="Y74" i="20" s="1"/>
  <c r="Y18" i="20"/>
  <c r="Y17" i="20" s="1"/>
  <c r="X24" i="20"/>
  <c r="X8" i="20" s="1"/>
  <c r="D39" i="20"/>
  <c r="Y11" i="20"/>
  <c r="Y10" i="20" s="1"/>
  <c r="C53" i="20"/>
  <c r="Y29" i="19"/>
  <c r="Y75" i="19"/>
  <c r="Y74" i="19" s="1"/>
  <c r="Y11" i="19"/>
  <c r="Y10" i="19" s="1"/>
  <c r="C53" i="19"/>
  <c r="Y75" i="18"/>
  <c r="Y74" i="18" s="1"/>
  <c r="Y68" i="18"/>
  <c r="Y11" i="18"/>
  <c r="Y10" i="18" s="1"/>
  <c r="C53" i="18"/>
  <c r="Y68" i="16"/>
  <c r="Y11" i="16"/>
  <c r="Y10" i="16" s="1"/>
  <c r="Y9" i="16" s="1"/>
  <c r="C53" i="16"/>
  <c r="C39" i="16"/>
  <c r="Y11" i="10"/>
  <c r="Y10" i="10" s="1"/>
  <c r="Y9" i="10" s="1"/>
  <c r="C53" i="10"/>
  <c r="C39" i="10"/>
  <c r="Y17" i="17"/>
  <c r="Y9" i="17" s="1"/>
  <c r="D53" i="17"/>
  <c r="H53" i="17"/>
  <c r="L53" i="17"/>
  <c r="I39" i="17"/>
  <c r="W39" i="17"/>
  <c r="C53" i="17"/>
  <c r="E39" i="17"/>
  <c r="F39" i="17"/>
  <c r="J39" i="17"/>
  <c r="M39" i="17"/>
  <c r="C39" i="17"/>
  <c r="G39" i="17"/>
  <c r="K39" i="17"/>
  <c r="W53" i="17"/>
  <c r="E53" i="17"/>
  <c r="I53" i="17"/>
  <c r="Y30" i="17"/>
  <c r="Y29" i="17" s="1"/>
  <c r="Y68" i="15"/>
  <c r="Y11" i="15"/>
  <c r="Y10" i="15" s="1"/>
  <c r="Y30" i="15"/>
  <c r="Y29" i="15" s="1"/>
  <c r="W39" i="14"/>
  <c r="E39" i="14"/>
  <c r="C39" i="14"/>
  <c r="G39" i="14"/>
  <c r="K39" i="14"/>
  <c r="W9" i="14"/>
  <c r="W8" i="14" s="1"/>
  <c r="D53" i="14"/>
  <c r="H53" i="14"/>
  <c r="C9" i="14"/>
  <c r="C8" i="14" s="1"/>
  <c r="G9" i="14"/>
  <c r="G8" i="14" s="1"/>
  <c r="K9" i="14"/>
  <c r="K8" i="14" s="1"/>
  <c r="I39" i="14"/>
  <c r="Y11" i="14"/>
  <c r="Y10" i="14" s="1"/>
  <c r="Y17" i="14"/>
  <c r="F39" i="14"/>
  <c r="J39" i="14"/>
  <c r="M39" i="14"/>
  <c r="W53" i="14"/>
  <c r="E53" i="14"/>
  <c r="I53" i="14"/>
  <c r="U53" i="14"/>
  <c r="C53" i="14"/>
  <c r="Y30" i="14"/>
  <c r="Y29" i="14" s="1"/>
  <c r="Y69" i="14"/>
  <c r="Y68" i="14" s="1"/>
  <c r="Y76" i="14"/>
  <c r="Y75" i="14" s="1"/>
  <c r="Y74" i="14" s="1"/>
  <c r="Y17" i="13"/>
  <c r="E39" i="13"/>
  <c r="C53" i="13"/>
  <c r="F39" i="13"/>
  <c r="J39" i="13"/>
  <c r="M39" i="13"/>
  <c r="D53" i="13"/>
  <c r="E53" i="13"/>
  <c r="I53" i="13"/>
  <c r="I39" i="13"/>
  <c r="U39" i="13"/>
  <c r="Y11" i="13"/>
  <c r="Y10" i="13" s="1"/>
  <c r="Y14" i="81"/>
  <c r="Y10" i="81" s="1"/>
  <c r="X24" i="81"/>
  <c r="X8" i="81" s="1"/>
  <c r="Y29" i="81"/>
  <c r="C39" i="81"/>
  <c r="G39" i="81"/>
  <c r="X39" i="81"/>
  <c r="K39" i="81"/>
  <c r="U9" i="81"/>
  <c r="U8" i="81" s="1"/>
  <c r="Y18" i="81"/>
  <c r="Y17" i="81" s="1"/>
  <c r="D39" i="81"/>
  <c r="H39" i="81"/>
  <c r="L39" i="81"/>
  <c r="U39" i="81"/>
  <c r="C53" i="81"/>
  <c r="Y11" i="5"/>
  <c r="Y10" i="5" s="1"/>
  <c r="Y9" i="5" s="1"/>
  <c r="C53" i="5"/>
  <c r="Y30" i="5"/>
  <c r="Y29" i="5" s="1"/>
  <c r="Y69" i="5"/>
  <c r="Y68" i="5" s="1"/>
  <c r="Y75" i="5"/>
  <c r="Y74" i="5" s="1"/>
  <c r="Y11" i="4"/>
  <c r="Y10" i="4" s="1"/>
  <c r="Y9" i="4" s="1"/>
  <c r="Y68" i="4"/>
  <c r="C53" i="4"/>
  <c r="D53" i="4"/>
  <c r="C39" i="4"/>
  <c r="Y11" i="3"/>
  <c r="Y10" i="3" s="1"/>
  <c r="G39" i="3"/>
  <c r="K39" i="3"/>
  <c r="W9" i="3"/>
  <c r="W8" i="3" s="1"/>
  <c r="Y30" i="3"/>
  <c r="Y29" i="3" s="1"/>
  <c r="E53" i="3"/>
  <c r="I53" i="3"/>
  <c r="U53" i="3"/>
  <c r="Y17" i="3"/>
  <c r="Y69" i="3"/>
  <c r="Y68" i="3" s="1"/>
  <c r="Y76" i="3"/>
  <c r="Y75" i="3" s="1"/>
  <c r="Y74" i="3" s="1"/>
  <c r="C39" i="3"/>
  <c r="AA75" i="2"/>
  <c r="AA74" i="2" s="1"/>
  <c r="AA68" i="2"/>
  <c r="AA11" i="2"/>
  <c r="AA10" i="2" s="1"/>
  <c r="C53" i="2"/>
  <c r="W87" i="8"/>
  <c r="X87" i="8"/>
  <c r="U87" i="8"/>
  <c r="D87" i="8"/>
  <c r="E87" i="8"/>
  <c r="F87" i="8"/>
  <c r="G87" i="8"/>
  <c r="H87" i="8"/>
  <c r="I87" i="8"/>
  <c r="J87" i="8"/>
  <c r="K87" i="8"/>
  <c r="L87" i="8"/>
  <c r="M87" i="8"/>
  <c r="C87" i="8"/>
  <c r="X8" i="5" l="1"/>
  <c r="Y25" i="84"/>
  <c r="X24" i="84"/>
  <c r="X8" i="17"/>
  <c r="X6" i="66"/>
  <c r="X6" i="53"/>
  <c r="X6" i="39"/>
  <c r="X6" i="74"/>
  <c r="X6" i="57"/>
  <c r="Y8" i="50"/>
  <c r="M28" i="90"/>
  <c r="M27" i="90" s="1"/>
  <c r="M6" i="90" s="1"/>
  <c r="T28" i="63"/>
  <c r="T27" i="63" s="1"/>
  <c r="T6" i="63" s="1"/>
  <c r="X6" i="77"/>
  <c r="K28" i="90"/>
  <c r="K27" i="90" s="1"/>
  <c r="K6" i="90" s="1"/>
  <c r="Y39" i="32"/>
  <c r="T28" i="76"/>
  <c r="T27" i="76" s="1"/>
  <c r="T6" i="76" s="1"/>
  <c r="Y53" i="61"/>
  <c r="Y39" i="44"/>
  <c r="Y53" i="44"/>
  <c r="Y53" i="32"/>
  <c r="Y39" i="52"/>
  <c r="Y39" i="61"/>
  <c r="T28" i="65"/>
  <c r="T27" i="65" s="1"/>
  <c r="T6" i="65" s="1"/>
  <c r="AA9" i="2"/>
  <c r="Y9" i="24"/>
  <c r="Y8" i="51"/>
  <c r="X6" i="40"/>
  <c r="X6" i="9"/>
  <c r="Y8" i="33"/>
  <c r="Y9" i="18"/>
  <c r="Y9" i="19"/>
  <c r="Y8" i="19" s="1"/>
  <c r="X8" i="13"/>
  <c r="T28" i="57"/>
  <c r="T27" i="57" s="1"/>
  <c r="T6" i="57" s="1"/>
  <c r="L28" i="90"/>
  <c r="L27" i="90" s="1"/>
  <c r="L6" i="90" s="1"/>
  <c r="T28" i="61"/>
  <c r="T27" i="61" s="1"/>
  <c r="T6" i="61" s="1"/>
  <c r="Y53" i="65"/>
  <c r="Y53" i="52"/>
  <c r="Y39" i="65"/>
  <c r="Y53" i="74"/>
  <c r="X6" i="68"/>
  <c r="X6" i="67"/>
  <c r="X6" i="63"/>
  <c r="T28" i="59"/>
  <c r="T27" i="59" s="1"/>
  <c r="T6" i="59" s="1"/>
  <c r="T28" i="12"/>
  <c r="T27" i="12" s="1"/>
  <c r="T6" i="12" s="1"/>
  <c r="Z8" i="2"/>
  <c r="P53" i="88"/>
  <c r="T54" i="88"/>
  <c r="Y54" i="88" s="1"/>
  <c r="Y53" i="88" s="1"/>
  <c r="T28" i="73"/>
  <c r="T27" i="73" s="1"/>
  <c r="T6" i="73" s="1"/>
  <c r="Y8" i="59"/>
  <c r="Y9" i="23"/>
  <c r="P53" i="85"/>
  <c r="Y62" i="24"/>
  <c r="T62" i="84"/>
  <c r="Y62" i="84" s="1"/>
  <c r="Y45" i="24"/>
  <c r="T45" i="84"/>
  <c r="Y45" i="84" s="1"/>
  <c r="Y51" i="17"/>
  <c r="T51" i="82"/>
  <c r="Y51" i="82" s="1"/>
  <c r="AA51" i="2"/>
  <c r="T51" i="79"/>
  <c r="Y51" i="79" s="1"/>
  <c r="Y63" i="24"/>
  <c r="T63" i="84"/>
  <c r="Y63" i="84" s="1"/>
  <c r="Y46" i="24"/>
  <c r="T46" i="84"/>
  <c r="Y46" i="84" s="1"/>
  <c r="Y65" i="17"/>
  <c r="T65" i="82"/>
  <c r="Y65" i="82" s="1"/>
  <c r="Y48" i="17"/>
  <c r="T48" i="82"/>
  <c r="Y48" i="82" s="1"/>
  <c r="AA65" i="2"/>
  <c r="T65" i="79"/>
  <c r="Y65" i="79" s="1"/>
  <c r="AA48" i="2"/>
  <c r="T48" i="79"/>
  <c r="Y48" i="79" s="1"/>
  <c r="Y65" i="24"/>
  <c r="T65" i="84"/>
  <c r="Y65" i="84" s="1"/>
  <c r="Y48" i="24"/>
  <c r="T48" i="84"/>
  <c r="Y48" i="84" s="1"/>
  <c r="Y87" i="17"/>
  <c r="P87" i="82"/>
  <c r="Y55" i="17"/>
  <c r="T55" i="82"/>
  <c r="Y55" i="82" s="1"/>
  <c r="AA55" i="2"/>
  <c r="T55" i="79"/>
  <c r="Y55" i="79" s="1"/>
  <c r="Y51" i="24"/>
  <c r="T51" i="84"/>
  <c r="Y51" i="84" s="1"/>
  <c r="Y62" i="17"/>
  <c r="T62" i="82"/>
  <c r="Y62" i="82" s="1"/>
  <c r="T54" i="82"/>
  <c r="Y54" i="82" s="1"/>
  <c r="Y45" i="17"/>
  <c r="T45" i="82"/>
  <c r="Y45" i="82" s="1"/>
  <c r="AA62" i="2"/>
  <c r="T62" i="79"/>
  <c r="Y62" i="79" s="1"/>
  <c r="P53" i="87"/>
  <c r="P39" i="86"/>
  <c r="P39" i="85"/>
  <c r="P53" i="86"/>
  <c r="Y58" i="24"/>
  <c r="T58" i="84"/>
  <c r="Y58" i="84" s="1"/>
  <c r="Y41" i="24"/>
  <c r="T41" i="84"/>
  <c r="Y41" i="84" s="1"/>
  <c r="Y64" i="17"/>
  <c r="T64" i="82"/>
  <c r="Y64" i="82" s="1"/>
  <c r="AA64" i="2"/>
  <c r="T64" i="79"/>
  <c r="Y64" i="79" s="1"/>
  <c r="AA47" i="2"/>
  <c r="T47" i="79"/>
  <c r="Y47" i="79" s="1"/>
  <c r="T59" i="84"/>
  <c r="Y59" i="84" s="1"/>
  <c r="Y42" i="24"/>
  <c r="T42" i="84"/>
  <c r="Y42" i="84" s="1"/>
  <c r="T61" i="82"/>
  <c r="Y61" i="82" s="1"/>
  <c r="Y44" i="17"/>
  <c r="T44" i="82"/>
  <c r="Y44" i="82" s="1"/>
  <c r="T61" i="79"/>
  <c r="Y61" i="79" s="1"/>
  <c r="AA44" i="2"/>
  <c r="T44" i="79"/>
  <c r="Y44" i="79" s="1"/>
  <c r="Y61" i="24"/>
  <c r="T61" i="84"/>
  <c r="Y61" i="84" s="1"/>
  <c r="Y44" i="24"/>
  <c r="T44" i="84"/>
  <c r="Y44" i="84" s="1"/>
  <c r="T67" i="82"/>
  <c r="Y67" i="82" s="1"/>
  <c r="Y50" i="17"/>
  <c r="T50" i="82"/>
  <c r="Y50" i="82" s="1"/>
  <c r="AA67" i="2"/>
  <c r="T67" i="79"/>
  <c r="Y67" i="79" s="1"/>
  <c r="AA50" i="2"/>
  <c r="T50" i="79"/>
  <c r="Y50" i="79" s="1"/>
  <c r="Y64" i="24"/>
  <c r="T64" i="84"/>
  <c r="Y64" i="84" s="1"/>
  <c r="Y47" i="24"/>
  <c r="T47" i="84"/>
  <c r="Y47" i="84" s="1"/>
  <c r="AA49" i="2"/>
  <c r="T49" i="79"/>
  <c r="Y49" i="79" s="1"/>
  <c r="AA58" i="2"/>
  <c r="T58" i="79"/>
  <c r="Y58" i="79" s="1"/>
  <c r="P39" i="89"/>
  <c r="P53" i="90"/>
  <c r="Y87" i="24"/>
  <c r="P87" i="84"/>
  <c r="Y54" i="24"/>
  <c r="T54" i="84"/>
  <c r="Y54" i="84" s="1"/>
  <c r="Y60" i="17"/>
  <c r="T60" i="82"/>
  <c r="Y60" i="82" s="1"/>
  <c r="Y43" i="17"/>
  <c r="T43" i="82"/>
  <c r="Y43" i="82" s="1"/>
  <c r="AA60" i="2"/>
  <c r="T60" i="79"/>
  <c r="Y60" i="79" s="1"/>
  <c r="AA43" i="2"/>
  <c r="T43" i="79"/>
  <c r="Y43" i="79" s="1"/>
  <c r="Y55" i="24"/>
  <c r="T55" i="84"/>
  <c r="Y55" i="84" s="1"/>
  <c r="Y57" i="17"/>
  <c r="T57" i="82"/>
  <c r="Y57" i="82" s="1"/>
  <c r="Y40" i="17"/>
  <c r="Y40" i="82"/>
  <c r="AA57" i="2"/>
  <c r="T57" i="79"/>
  <c r="Y57" i="79" s="1"/>
  <c r="AA40" i="2"/>
  <c r="T40" i="79"/>
  <c r="Y40" i="79" s="1"/>
  <c r="Y57" i="24"/>
  <c r="T57" i="84"/>
  <c r="Y57" i="84" s="1"/>
  <c r="Y40" i="24"/>
  <c r="T40" i="84"/>
  <c r="Y40" i="84" s="1"/>
  <c r="Y63" i="17"/>
  <c r="T63" i="82"/>
  <c r="Y63" i="82" s="1"/>
  <c r="Y46" i="17"/>
  <c r="T46" i="82"/>
  <c r="Y46" i="82" s="1"/>
  <c r="AA63" i="2"/>
  <c r="T63" i="79"/>
  <c r="Y63" i="79" s="1"/>
  <c r="AA46" i="2"/>
  <c r="T46" i="79"/>
  <c r="Y46" i="79" s="1"/>
  <c r="Y60" i="24"/>
  <c r="T60" i="84"/>
  <c r="Y60" i="84" s="1"/>
  <c r="Y43" i="24"/>
  <c r="T43" i="84"/>
  <c r="Y43" i="84" s="1"/>
  <c r="Y66" i="17"/>
  <c r="T66" i="82"/>
  <c r="Y66" i="82" s="1"/>
  <c r="Y58" i="17"/>
  <c r="T58" i="82"/>
  <c r="Y58" i="82" s="1"/>
  <c r="Y49" i="17"/>
  <c r="T49" i="82"/>
  <c r="Y49" i="82" s="1"/>
  <c r="Y41" i="17"/>
  <c r="T41" i="82"/>
  <c r="Y41" i="82" s="1"/>
  <c r="AA41" i="2"/>
  <c r="T41" i="79"/>
  <c r="Y41" i="79" s="1"/>
  <c r="AA87" i="2"/>
  <c r="P87" i="79"/>
  <c r="AA54" i="2"/>
  <c r="T54" i="79"/>
  <c r="Y54" i="79" s="1"/>
  <c r="P39" i="88"/>
  <c r="P39" i="90"/>
  <c r="P53" i="89"/>
  <c r="Y8" i="74"/>
  <c r="Y66" i="24"/>
  <c r="T66" i="84"/>
  <c r="Y66" i="84" s="1"/>
  <c r="Y49" i="24"/>
  <c r="T49" i="84"/>
  <c r="Y49" i="84" s="1"/>
  <c r="Y56" i="17"/>
  <c r="T56" i="82"/>
  <c r="Y56" i="82" s="1"/>
  <c r="AA56" i="2"/>
  <c r="T56" i="79"/>
  <c r="Y56" i="79" s="1"/>
  <c r="Y67" i="24"/>
  <c r="T67" i="84"/>
  <c r="Y67" i="84" s="1"/>
  <c r="Y50" i="24"/>
  <c r="T50" i="84"/>
  <c r="Y50" i="84" s="1"/>
  <c r="Y52" i="17"/>
  <c r="T52" i="82"/>
  <c r="Y52" i="82" s="1"/>
  <c r="AA52" i="2"/>
  <c r="T52" i="79"/>
  <c r="Y52" i="79" s="1"/>
  <c r="Y52" i="24"/>
  <c r="T52" i="84"/>
  <c r="Y52" i="84" s="1"/>
  <c r="Y59" i="17"/>
  <c r="T59" i="82"/>
  <c r="Y59" i="82" s="1"/>
  <c r="Y42" i="17"/>
  <c r="T42" i="82"/>
  <c r="Y42" i="82" s="1"/>
  <c r="AA59" i="2"/>
  <c r="T59" i="79"/>
  <c r="Y59" i="79" s="1"/>
  <c r="AA42" i="2"/>
  <c r="T42" i="79"/>
  <c r="Y42" i="79" s="1"/>
  <c r="Y56" i="24"/>
  <c r="T56" i="84"/>
  <c r="Y56" i="84" s="1"/>
  <c r="AA66" i="2"/>
  <c r="T66" i="79"/>
  <c r="Y66" i="79" s="1"/>
  <c r="AA45" i="2"/>
  <c r="T45" i="79"/>
  <c r="Y45" i="79" s="1"/>
  <c r="Y39" i="74"/>
  <c r="Y28" i="74" s="1"/>
  <c r="Y27" i="74" s="1"/>
  <c r="P39" i="87"/>
  <c r="F28" i="90"/>
  <c r="F27" i="90" s="1"/>
  <c r="F6" i="90" s="1"/>
  <c r="T28" i="42"/>
  <c r="T27" i="42" s="1"/>
  <c r="T6" i="42" s="1"/>
  <c r="T28" i="74"/>
  <c r="T27" i="74" s="1"/>
  <c r="T6" i="74" s="1"/>
  <c r="T28" i="41"/>
  <c r="T27" i="41" s="1"/>
  <c r="T6" i="41" s="1"/>
  <c r="I28" i="90"/>
  <c r="I27" i="90" s="1"/>
  <c r="I6" i="90" s="1"/>
  <c r="E28" i="90"/>
  <c r="E27" i="90" s="1"/>
  <c r="E6" i="90" s="1"/>
  <c r="T28" i="35"/>
  <c r="T27" i="35" s="1"/>
  <c r="T6" i="35" s="1"/>
  <c r="D28" i="90"/>
  <c r="D27" i="90" s="1"/>
  <c r="D6" i="90" s="1"/>
  <c r="J28" i="90"/>
  <c r="J27" i="90" s="1"/>
  <c r="J6" i="90" s="1"/>
  <c r="T28" i="9"/>
  <c r="T27" i="9" s="1"/>
  <c r="T6" i="9" s="1"/>
  <c r="T28" i="47"/>
  <c r="T27" i="47" s="1"/>
  <c r="T6" i="47" s="1"/>
  <c r="H28" i="90"/>
  <c r="H27" i="90" s="1"/>
  <c r="H6" i="90" s="1"/>
  <c r="T28" i="38"/>
  <c r="T27" i="38" s="1"/>
  <c r="T6" i="38" s="1"/>
  <c r="X28" i="90"/>
  <c r="X27" i="90" s="1"/>
  <c r="X6" i="90" s="1"/>
  <c r="T28" i="66"/>
  <c r="T27" i="66" s="1"/>
  <c r="T6" i="66" s="1"/>
  <c r="T28" i="78"/>
  <c r="T27" i="78" s="1"/>
  <c r="T6" i="78" s="1"/>
  <c r="T28" i="46"/>
  <c r="T27" i="46" s="1"/>
  <c r="T6" i="46" s="1"/>
  <c r="T28" i="77"/>
  <c r="T27" i="77" s="1"/>
  <c r="T6" i="77" s="1"/>
  <c r="T28" i="37"/>
  <c r="T27" i="37" s="1"/>
  <c r="T6" i="37" s="1"/>
  <c r="T28" i="70"/>
  <c r="T27" i="70" s="1"/>
  <c r="T6" i="70" s="1"/>
  <c r="T28" i="54"/>
  <c r="T27" i="54" s="1"/>
  <c r="T6" i="54" s="1"/>
  <c r="T28" i="34"/>
  <c r="T27" i="34" s="1"/>
  <c r="T6" i="34" s="1"/>
  <c r="T28" i="48"/>
  <c r="T27" i="48" s="1"/>
  <c r="T6" i="48" s="1"/>
  <c r="T28" i="33"/>
  <c r="T27" i="33" s="1"/>
  <c r="T6" i="33" s="1"/>
  <c r="T28" i="11"/>
  <c r="T27" i="11" s="1"/>
  <c r="T6" i="11" s="1"/>
  <c r="T28" i="67"/>
  <c r="T27" i="67" s="1"/>
  <c r="T6" i="67" s="1"/>
  <c r="T28" i="45"/>
  <c r="T27" i="45" s="1"/>
  <c r="T6" i="45" s="1"/>
  <c r="T28" i="75"/>
  <c r="T27" i="75" s="1"/>
  <c r="T6" i="75" s="1"/>
  <c r="T28" i="64"/>
  <c r="T27" i="64" s="1"/>
  <c r="T6" i="64" s="1"/>
  <c r="Y39" i="70"/>
  <c r="T28" i="52"/>
  <c r="T27" i="52" s="1"/>
  <c r="T6" i="52" s="1"/>
  <c r="T28" i="40"/>
  <c r="T27" i="40" s="1"/>
  <c r="T6" i="40" s="1"/>
  <c r="T28" i="49"/>
  <c r="T27" i="49" s="1"/>
  <c r="T6" i="49" s="1"/>
  <c r="T28" i="55"/>
  <c r="T27" i="55" s="1"/>
  <c r="T6" i="55" s="1"/>
  <c r="T28" i="60"/>
  <c r="T27" i="60" s="1"/>
  <c r="T6" i="60" s="1"/>
  <c r="T53" i="90"/>
  <c r="T28" i="39"/>
  <c r="T27" i="39" s="1"/>
  <c r="T6" i="39" s="1"/>
  <c r="T28" i="7"/>
  <c r="T27" i="7" s="1"/>
  <c r="T6" i="7" s="1"/>
  <c r="T28" i="32"/>
  <c r="T27" i="32" s="1"/>
  <c r="T6" i="32" s="1"/>
  <c r="T28" i="44"/>
  <c r="T27" i="44" s="1"/>
  <c r="T6" i="44" s="1"/>
  <c r="T28" i="43"/>
  <c r="T27" i="43" s="1"/>
  <c r="T6" i="43" s="1"/>
  <c r="T28" i="68"/>
  <c r="T27" i="68" s="1"/>
  <c r="T6" i="68" s="1"/>
  <c r="T28" i="58"/>
  <c r="T27" i="58" s="1"/>
  <c r="T6" i="58" s="1"/>
  <c r="T28" i="72"/>
  <c r="T27" i="72" s="1"/>
  <c r="T6" i="72" s="1"/>
  <c r="T53" i="31"/>
  <c r="T39" i="27"/>
  <c r="Y53" i="70"/>
  <c r="M39" i="84"/>
  <c r="T53" i="17"/>
  <c r="T53" i="5"/>
  <c r="T53" i="2"/>
  <c r="T28" i="56"/>
  <c r="T27" i="56" s="1"/>
  <c r="T6" i="56" s="1"/>
  <c r="T53" i="30"/>
  <c r="T39" i="24"/>
  <c r="T39" i="15"/>
  <c r="T53" i="3"/>
  <c r="T39" i="31"/>
  <c r="T53" i="26"/>
  <c r="T53" i="25"/>
  <c r="T53" i="24"/>
  <c r="T53" i="23"/>
  <c r="T39" i="19"/>
  <c r="T53" i="16"/>
  <c r="Y47" i="82"/>
  <c r="T53" i="86"/>
  <c r="T39" i="30"/>
  <c r="T53" i="10"/>
  <c r="T53" i="14"/>
  <c r="T53" i="13"/>
  <c r="T39" i="3"/>
  <c r="T53" i="89"/>
  <c r="T39" i="90"/>
  <c r="T39" i="85"/>
  <c r="T39" i="87"/>
  <c r="T39" i="29"/>
  <c r="T53" i="28"/>
  <c r="T39" i="20"/>
  <c r="T39" i="14"/>
  <c r="T87" i="79"/>
  <c r="Y87" i="79" s="1"/>
  <c r="T87" i="84"/>
  <c r="Y87" i="84" s="1"/>
  <c r="T28" i="36"/>
  <c r="T27" i="36" s="1"/>
  <c r="T6" i="36" s="1"/>
  <c r="T28" i="71"/>
  <c r="T27" i="71" s="1"/>
  <c r="T6" i="71" s="1"/>
  <c r="T53" i="22"/>
  <c r="T39" i="4"/>
  <c r="T28" i="62"/>
  <c r="T27" i="62" s="1"/>
  <c r="T6" i="62" s="1"/>
  <c r="T28" i="69"/>
  <c r="T27" i="69" s="1"/>
  <c r="T6" i="69" s="1"/>
  <c r="T53" i="85"/>
  <c r="T39" i="89"/>
  <c r="T53" i="29"/>
  <c r="T39" i="25"/>
  <c r="T39" i="21"/>
  <c r="T53" i="19"/>
  <c r="T39" i="10"/>
  <c r="T53" i="8"/>
  <c r="T87" i="8"/>
  <c r="T87" i="82"/>
  <c r="Y87" i="82" s="1"/>
  <c r="T39" i="88"/>
  <c r="T53" i="18"/>
  <c r="T53" i="87"/>
  <c r="T39" i="5"/>
  <c r="T53" i="4"/>
  <c r="T39" i="8"/>
  <c r="T28" i="53"/>
  <c r="T27" i="53" s="1"/>
  <c r="T6" i="53" s="1"/>
  <c r="T39" i="26"/>
  <c r="T39" i="16"/>
  <c r="T53" i="15"/>
  <c r="T39" i="81"/>
  <c r="T28" i="51"/>
  <c r="T27" i="51" s="1"/>
  <c r="T6" i="51" s="1"/>
  <c r="T39" i="22"/>
  <c r="T53" i="21"/>
  <c r="T53" i="20"/>
  <c r="T53" i="81"/>
  <c r="T39" i="86"/>
  <c r="T39" i="17"/>
  <c r="T39" i="2"/>
  <c r="T28" i="50"/>
  <c r="T27" i="50" s="1"/>
  <c r="T6" i="50" s="1"/>
  <c r="T39" i="28"/>
  <c r="T53" i="27"/>
  <c r="T39" i="23"/>
  <c r="T39" i="18"/>
  <c r="T39" i="13"/>
  <c r="Y8" i="54"/>
  <c r="Y8" i="52"/>
  <c r="C28" i="90"/>
  <c r="C27" i="90" s="1"/>
  <c r="C6" i="90" s="1"/>
  <c r="X6" i="32"/>
  <c r="K28" i="86"/>
  <c r="K27" i="86" s="1"/>
  <c r="K6" i="86" s="1"/>
  <c r="X6" i="78"/>
  <c r="C39" i="84"/>
  <c r="X28" i="3"/>
  <c r="X27" i="3" s="1"/>
  <c r="X6" i="3" s="1"/>
  <c r="U28" i="87"/>
  <c r="U27" i="87" s="1"/>
  <c r="U6" i="87" s="1"/>
  <c r="Y9" i="13"/>
  <c r="Y9" i="28"/>
  <c r="Y8" i="28" s="1"/>
  <c r="X8" i="16"/>
  <c r="Y9" i="30"/>
  <c r="X8" i="4"/>
  <c r="X8" i="15"/>
  <c r="G28" i="86"/>
  <c r="G27" i="86" s="1"/>
  <c r="G6" i="86" s="1"/>
  <c r="E28" i="85"/>
  <c r="E27" i="85" s="1"/>
  <c r="E6" i="85" s="1"/>
  <c r="L28" i="89"/>
  <c r="L27" i="89" s="1"/>
  <c r="L6" i="89" s="1"/>
  <c r="U28" i="90"/>
  <c r="U27" i="90" s="1"/>
  <c r="U6" i="90" s="1"/>
  <c r="D39" i="84"/>
  <c r="C28" i="88"/>
  <c r="C27" i="88" s="1"/>
  <c r="C6" i="88" s="1"/>
  <c r="F28" i="88"/>
  <c r="F27" i="88" s="1"/>
  <c r="F6" i="88" s="1"/>
  <c r="X28" i="88"/>
  <c r="X27" i="88" s="1"/>
  <c r="X6" i="88" s="1"/>
  <c r="I28" i="85"/>
  <c r="I27" i="85" s="1"/>
  <c r="I6" i="85" s="1"/>
  <c r="G28" i="90"/>
  <c r="G27" i="90" s="1"/>
  <c r="G6" i="90" s="1"/>
  <c r="W53" i="84"/>
  <c r="W28" i="84" s="1"/>
  <c r="W27" i="84" s="1"/>
  <c r="W6" i="84" s="1"/>
  <c r="U28" i="88"/>
  <c r="U27" i="88" s="1"/>
  <c r="U6" i="88" s="1"/>
  <c r="H28" i="16"/>
  <c r="H27" i="16" s="1"/>
  <c r="H6" i="16" s="1"/>
  <c r="Y39" i="90"/>
  <c r="W28" i="88"/>
  <c r="W27" i="88" s="1"/>
  <c r="W6" i="88" s="1"/>
  <c r="L39" i="84"/>
  <c r="L28" i="88"/>
  <c r="L27" i="88" s="1"/>
  <c r="L6" i="88" s="1"/>
  <c r="D28" i="88"/>
  <c r="D27" i="88" s="1"/>
  <c r="D6" i="88" s="1"/>
  <c r="W28" i="10"/>
  <c r="W27" i="10" s="1"/>
  <c r="W6" i="10" s="1"/>
  <c r="G28" i="85"/>
  <c r="G27" i="85" s="1"/>
  <c r="G6" i="85" s="1"/>
  <c r="M53" i="84"/>
  <c r="Y53" i="90"/>
  <c r="G28" i="89"/>
  <c r="G27" i="89" s="1"/>
  <c r="G6" i="89" s="1"/>
  <c r="U28" i="85"/>
  <c r="U27" i="85" s="1"/>
  <c r="U6" i="85" s="1"/>
  <c r="C28" i="87"/>
  <c r="C27" i="87" s="1"/>
  <c r="C6" i="87" s="1"/>
  <c r="H28" i="88"/>
  <c r="H27" i="88" s="1"/>
  <c r="H6" i="88" s="1"/>
  <c r="H39" i="84"/>
  <c r="F39" i="84"/>
  <c r="J28" i="85"/>
  <c r="J27" i="85" s="1"/>
  <c r="J6" i="85" s="1"/>
  <c r="E28" i="21"/>
  <c r="E27" i="21" s="1"/>
  <c r="E6" i="21" s="1"/>
  <c r="D28" i="2"/>
  <c r="D27" i="2" s="1"/>
  <c r="D6" i="2" s="1"/>
  <c r="H28" i="89"/>
  <c r="H27" i="89" s="1"/>
  <c r="H6" i="89" s="1"/>
  <c r="H28" i="85"/>
  <c r="H27" i="85" s="1"/>
  <c r="H6" i="85" s="1"/>
  <c r="I28" i="88"/>
  <c r="I27" i="88" s="1"/>
  <c r="I6" i="88" s="1"/>
  <c r="J39" i="84"/>
  <c r="X39" i="84"/>
  <c r="Y25" i="79"/>
  <c r="Y24" i="79" s="1"/>
  <c r="Y8" i="79" s="1"/>
  <c r="C28" i="89"/>
  <c r="C27" i="89" s="1"/>
  <c r="C6" i="89" s="1"/>
  <c r="Y24" i="18"/>
  <c r="Y8" i="18" s="1"/>
  <c r="Y24" i="30"/>
  <c r="I28" i="31"/>
  <c r="I27" i="31" s="1"/>
  <c r="I6" i="31" s="1"/>
  <c r="J28" i="2"/>
  <c r="J27" i="2" s="1"/>
  <c r="J6" i="2" s="1"/>
  <c r="M28" i="18"/>
  <c r="M27" i="18" s="1"/>
  <c r="M6" i="18" s="1"/>
  <c r="E28" i="31"/>
  <c r="E27" i="31" s="1"/>
  <c r="E6" i="31" s="1"/>
  <c r="Y24" i="26"/>
  <c r="H28" i="2"/>
  <c r="H27" i="2" s="1"/>
  <c r="H6" i="2" s="1"/>
  <c r="Y8" i="49"/>
  <c r="Y8" i="57"/>
  <c r="M28" i="87"/>
  <c r="M27" i="87" s="1"/>
  <c r="M6" i="87" s="1"/>
  <c r="D28" i="89"/>
  <c r="D27" i="89" s="1"/>
  <c r="D6" i="89" s="1"/>
  <c r="X8" i="28"/>
  <c r="Y8" i="43"/>
  <c r="H28" i="87"/>
  <c r="H27" i="87" s="1"/>
  <c r="H6" i="87" s="1"/>
  <c r="L28" i="85"/>
  <c r="L27" i="85" s="1"/>
  <c r="L6" i="85" s="1"/>
  <c r="X53" i="84"/>
  <c r="G53" i="84"/>
  <c r="G28" i="84" s="1"/>
  <c r="G27" i="84" s="1"/>
  <c r="G6" i="84" s="1"/>
  <c r="C53" i="84"/>
  <c r="J28" i="86"/>
  <c r="J27" i="86" s="1"/>
  <c r="J6" i="86" s="1"/>
  <c r="K28" i="88"/>
  <c r="K27" i="88" s="1"/>
  <c r="K6" i="88" s="1"/>
  <c r="L53" i="84"/>
  <c r="Y9" i="31"/>
  <c r="G28" i="16"/>
  <c r="G27" i="16" s="1"/>
  <c r="G6" i="16" s="1"/>
  <c r="W28" i="5"/>
  <c r="W27" i="5" s="1"/>
  <c r="W6" i="5" s="1"/>
  <c r="J28" i="88"/>
  <c r="J27" i="88" s="1"/>
  <c r="J6" i="88" s="1"/>
  <c r="M28" i="88"/>
  <c r="M27" i="88" s="1"/>
  <c r="M6" i="88" s="1"/>
  <c r="L39" i="79"/>
  <c r="M39" i="79"/>
  <c r="Y24" i="84"/>
  <c r="Y8" i="84" s="1"/>
  <c r="L28" i="87"/>
  <c r="L27" i="87" s="1"/>
  <c r="L6" i="87" s="1"/>
  <c r="U28" i="89"/>
  <c r="U27" i="89" s="1"/>
  <c r="U6" i="89" s="1"/>
  <c r="X39" i="79"/>
  <c r="C39" i="79"/>
  <c r="D39" i="79"/>
  <c r="E39" i="79"/>
  <c r="U53" i="84"/>
  <c r="U28" i="84" s="1"/>
  <c r="U27" i="84" s="1"/>
  <c r="U6" i="84" s="1"/>
  <c r="U28" i="86"/>
  <c r="U27" i="86" s="1"/>
  <c r="U6" i="86" s="1"/>
  <c r="X28" i="86"/>
  <c r="X27" i="86" s="1"/>
  <c r="X6" i="86" s="1"/>
  <c r="X28" i="89"/>
  <c r="X27" i="89" s="1"/>
  <c r="X6" i="89" s="1"/>
  <c r="W28" i="89"/>
  <c r="W27" i="89" s="1"/>
  <c r="W6" i="89" s="1"/>
  <c r="Y9" i="81"/>
  <c r="Y8" i="81" s="1"/>
  <c r="Y9" i="14"/>
  <c r="Y9" i="15"/>
  <c r="Y9" i="20"/>
  <c r="Y8" i="20" s="1"/>
  <c r="H39" i="82"/>
  <c r="E28" i="89"/>
  <c r="E27" i="89" s="1"/>
  <c r="E6" i="89" s="1"/>
  <c r="E28" i="87"/>
  <c r="E27" i="87" s="1"/>
  <c r="E6" i="87" s="1"/>
  <c r="W28" i="87"/>
  <c r="W27" i="87" s="1"/>
  <c r="W6" i="87" s="1"/>
  <c r="Y9" i="27"/>
  <c r="F28" i="86"/>
  <c r="F27" i="86" s="1"/>
  <c r="F6" i="86" s="1"/>
  <c r="E53" i="84"/>
  <c r="E28" i="84" s="1"/>
  <c r="E27" i="84" s="1"/>
  <c r="E6" i="84" s="1"/>
  <c r="F53" i="84"/>
  <c r="H53" i="84"/>
  <c r="I53" i="84"/>
  <c r="I28" i="84" s="1"/>
  <c r="I27" i="84" s="1"/>
  <c r="I6" i="84" s="1"/>
  <c r="J53" i="84"/>
  <c r="Y39" i="88"/>
  <c r="E28" i="88"/>
  <c r="E27" i="88" s="1"/>
  <c r="E6" i="88" s="1"/>
  <c r="G28" i="88"/>
  <c r="G27" i="88" s="1"/>
  <c r="G6" i="88" s="1"/>
  <c r="D53" i="84"/>
  <c r="L28" i="86"/>
  <c r="L27" i="86" s="1"/>
  <c r="L6" i="86" s="1"/>
  <c r="F39" i="79"/>
  <c r="G39" i="79"/>
  <c r="I39" i="79"/>
  <c r="K53" i="84"/>
  <c r="K28" i="84" s="1"/>
  <c r="K27" i="84" s="1"/>
  <c r="K6" i="84" s="1"/>
  <c r="D28" i="87"/>
  <c r="D27" i="87" s="1"/>
  <c r="D6" i="87" s="1"/>
  <c r="D28" i="85"/>
  <c r="D27" i="85" s="1"/>
  <c r="D6" i="85" s="1"/>
  <c r="X28" i="85"/>
  <c r="X27" i="85" s="1"/>
  <c r="X6" i="85" s="1"/>
  <c r="C28" i="86"/>
  <c r="C27" i="86" s="1"/>
  <c r="C6" i="86" s="1"/>
  <c r="C39" i="82"/>
  <c r="F39" i="82"/>
  <c r="G39" i="82"/>
  <c r="W28" i="85"/>
  <c r="W27" i="85" s="1"/>
  <c r="W6" i="85" s="1"/>
  <c r="F28" i="89"/>
  <c r="F27" i="89" s="1"/>
  <c r="F6" i="89" s="1"/>
  <c r="M28" i="85"/>
  <c r="M27" i="85" s="1"/>
  <c r="M6" i="85" s="1"/>
  <c r="K28" i="89"/>
  <c r="K27" i="89" s="1"/>
  <c r="K6" i="89" s="1"/>
  <c r="J39" i="79"/>
  <c r="U39" i="79"/>
  <c r="W39" i="79"/>
  <c r="F28" i="85"/>
  <c r="F27" i="85" s="1"/>
  <c r="F6" i="85" s="1"/>
  <c r="K28" i="85"/>
  <c r="K27" i="85" s="1"/>
  <c r="K6" i="85" s="1"/>
  <c r="X24" i="79"/>
  <c r="X8" i="79" s="1"/>
  <c r="H39" i="79"/>
  <c r="K39" i="79"/>
  <c r="I28" i="89"/>
  <c r="I27" i="89" s="1"/>
  <c r="I6" i="89" s="1"/>
  <c r="H28" i="86"/>
  <c r="H27" i="86" s="1"/>
  <c r="H6" i="86" s="1"/>
  <c r="D28" i="86"/>
  <c r="D27" i="86" s="1"/>
  <c r="D6" i="86" s="1"/>
  <c r="I28" i="86"/>
  <c r="I27" i="86" s="1"/>
  <c r="I6" i="86" s="1"/>
  <c r="E28" i="86"/>
  <c r="E27" i="86" s="1"/>
  <c r="E6" i="86" s="1"/>
  <c r="W28" i="86"/>
  <c r="W27" i="86" s="1"/>
  <c r="W6" i="86" s="1"/>
  <c r="M28" i="86"/>
  <c r="M27" i="86" s="1"/>
  <c r="M6" i="86" s="1"/>
  <c r="F28" i="87"/>
  <c r="F27" i="87" s="1"/>
  <c r="F6" i="87" s="1"/>
  <c r="X28" i="87"/>
  <c r="X27" i="87" s="1"/>
  <c r="X6" i="87" s="1"/>
  <c r="J28" i="87"/>
  <c r="J27" i="87" s="1"/>
  <c r="J6" i="87" s="1"/>
  <c r="J28" i="89"/>
  <c r="J27" i="89" s="1"/>
  <c r="J6" i="89" s="1"/>
  <c r="G28" i="87"/>
  <c r="G27" i="87" s="1"/>
  <c r="G6" i="87" s="1"/>
  <c r="F53" i="82"/>
  <c r="L39" i="82"/>
  <c r="W53" i="82"/>
  <c r="M39" i="82"/>
  <c r="W39" i="82"/>
  <c r="X39" i="82"/>
  <c r="D39" i="82"/>
  <c r="E39" i="82"/>
  <c r="X53" i="82"/>
  <c r="H53" i="82"/>
  <c r="M53" i="82"/>
  <c r="Y53" i="87"/>
  <c r="M28" i="89"/>
  <c r="M27" i="89" s="1"/>
  <c r="M6" i="89" s="1"/>
  <c r="K28" i="87"/>
  <c r="K27" i="87" s="1"/>
  <c r="K6" i="87" s="1"/>
  <c r="I28" i="87"/>
  <c r="I27" i="87" s="1"/>
  <c r="I6" i="87" s="1"/>
  <c r="Y39" i="87"/>
  <c r="Y39" i="86"/>
  <c r="Y39" i="85"/>
  <c r="Y53" i="85"/>
  <c r="X8" i="84"/>
  <c r="U53" i="82"/>
  <c r="E53" i="82"/>
  <c r="G53" i="82"/>
  <c r="I53" i="82"/>
  <c r="K53" i="82"/>
  <c r="L53" i="82"/>
  <c r="J39" i="82"/>
  <c r="U39" i="82"/>
  <c r="Y53" i="86"/>
  <c r="C28" i="85"/>
  <c r="C27" i="85" s="1"/>
  <c r="C6" i="85" s="1"/>
  <c r="Y24" i="24"/>
  <c r="Y8" i="24" s="1"/>
  <c r="D53" i="82"/>
  <c r="I39" i="82"/>
  <c r="K39" i="82"/>
  <c r="Y53" i="89"/>
  <c r="Y39" i="89"/>
  <c r="C53" i="82"/>
  <c r="J53" i="82"/>
  <c r="K53" i="79"/>
  <c r="L53" i="79"/>
  <c r="M53" i="79"/>
  <c r="F53" i="79"/>
  <c r="G53" i="79"/>
  <c r="H53" i="79"/>
  <c r="I53" i="79"/>
  <c r="J53" i="79"/>
  <c r="X53" i="79"/>
  <c r="C53" i="79"/>
  <c r="D53" i="79"/>
  <c r="E53" i="79"/>
  <c r="U53" i="79"/>
  <c r="W53" i="79"/>
  <c r="Y24" i="17"/>
  <c r="Y8" i="17" s="1"/>
  <c r="X24" i="82"/>
  <c r="X8" i="82" s="1"/>
  <c r="Y24" i="82"/>
  <c r="Y8" i="82" s="1"/>
  <c r="D28" i="31"/>
  <c r="D27" i="31" s="1"/>
  <c r="D6" i="31" s="1"/>
  <c r="L28" i="4"/>
  <c r="L27" i="4" s="1"/>
  <c r="L6" i="4" s="1"/>
  <c r="H28" i="15"/>
  <c r="H27" i="15" s="1"/>
  <c r="H6" i="15" s="1"/>
  <c r="F28" i="15"/>
  <c r="F27" i="15" s="1"/>
  <c r="F6" i="15" s="1"/>
  <c r="J28" i="5"/>
  <c r="J27" i="5" s="1"/>
  <c r="J6" i="5" s="1"/>
  <c r="F28" i="5"/>
  <c r="F27" i="5" s="1"/>
  <c r="F6" i="5" s="1"/>
  <c r="E28" i="5"/>
  <c r="E27" i="5" s="1"/>
  <c r="E6" i="5" s="1"/>
  <c r="M28" i="5"/>
  <c r="M27" i="5" s="1"/>
  <c r="M6" i="5" s="1"/>
  <c r="Y28" i="38"/>
  <c r="Y27" i="38" s="1"/>
  <c r="Y6" i="38" s="1"/>
  <c r="Y8" i="36"/>
  <c r="Y28" i="33"/>
  <c r="Y27" i="33" s="1"/>
  <c r="Y28" i="34"/>
  <c r="Y27" i="34" s="1"/>
  <c r="Y6" i="34" s="1"/>
  <c r="Y28" i="39"/>
  <c r="Y27" i="39" s="1"/>
  <c r="Y6" i="39" s="1"/>
  <c r="X6" i="75"/>
  <c r="H28" i="17"/>
  <c r="H27" i="17" s="1"/>
  <c r="H6" i="17" s="1"/>
  <c r="Y28" i="35"/>
  <c r="Y27" i="35" s="1"/>
  <c r="Y6" i="35" s="1"/>
  <c r="Y28" i="78"/>
  <c r="Y27" i="78" s="1"/>
  <c r="Y6" i="78" s="1"/>
  <c r="Y28" i="50"/>
  <c r="Y27" i="50" s="1"/>
  <c r="Y28" i="43"/>
  <c r="Y27" i="43" s="1"/>
  <c r="Y28" i="57"/>
  <c r="Y27" i="57" s="1"/>
  <c r="Y28" i="42"/>
  <c r="Y27" i="42" s="1"/>
  <c r="Y6" i="42" s="1"/>
  <c r="Y28" i="64"/>
  <c r="Y27" i="64" s="1"/>
  <c r="Y6" i="64" s="1"/>
  <c r="Y8" i="71"/>
  <c r="Y28" i="37"/>
  <c r="Y27" i="37" s="1"/>
  <c r="Y6" i="37" s="1"/>
  <c r="Y28" i="48"/>
  <c r="Y27" i="48" s="1"/>
  <c r="Y6" i="48" s="1"/>
  <c r="L28" i="30"/>
  <c r="L27" i="30" s="1"/>
  <c r="L6" i="30" s="1"/>
  <c r="U28" i="3"/>
  <c r="U27" i="3" s="1"/>
  <c r="U6" i="3" s="1"/>
  <c r="L28" i="17"/>
  <c r="L27" i="17" s="1"/>
  <c r="L6" i="17" s="1"/>
  <c r="Y28" i="67"/>
  <c r="Y27" i="67" s="1"/>
  <c r="Y6" i="67" s="1"/>
  <c r="Y28" i="62"/>
  <c r="Y27" i="62" s="1"/>
  <c r="Y6" i="62" s="1"/>
  <c r="F28" i="31"/>
  <c r="F27" i="31" s="1"/>
  <c r="F6" i="31" s="1"/>
  <c r="Y8" i="4"/>
  <c r="M28" i="23"/>
  <c r="M27" i="23" s="1"/>
  <c r="M6" i="23" s="1"/>
  <c r="J28" i="30"/>
  <c r="J27" i="30" s="1"/>
  <c r="J6" i="30" s="1"/>
  <c r="Y28" i="69"/>
  <c r="Y27" i="69" s="1"/>
  <c r="Y6" i="69" s="1"/>
  <c r="C28" i="81"/>
  <c r="C27" i="81" s="1"/>
  <c r="C6" i="81" s="1"/>
  <c r="W28" i="3"/>
  <c r="W27" i="3" s="1"/>
  <c r="W6" i="3" s="1"/>
  <c r="J28" i="31"/>
  <c r="J27" i="31" s="1"/>
  <c r="J6" i="31" s="1"/>
  <c r="Y28" i="9"/>
  <c r="Y27" i="9" s="1"/>
  <c r="Y6" i="9" s="1"/>
  <c r="M28" i="17"/>
  <c r="M27" i="17" s="1"/>
  <c r="M6" i="17" s="1"/>
  <c r="G28" i="81"/>
  <c r="G27" i="81" s="1"/>
  <c r="G6" i="81" s="1"/>
  <c r="K28" i="30"/>
  <c r="K27" i="30" s="1"/>
  <c r="K6" i="30" s="1"/>
  <c r="E28" i="29"/>
  <c r="E27" i="29" s="1"/>
  <c r="E6" i="29" s="1"/>
  <c r="I28" i="3"/>
  <c r="I27" i="3" s="1"/>
  <c r="I6" i="3" s="1"/>
  <c r="M28" i="27"/>
  <c r="M27" i="27" s="1"/>
  <c r="M6" i="27" s="1"/>
  <c r="K28" i="16"/>
  <c r="K27" i="16" s="1"/>
  <c r="K6" i="16" s="1"/>
  <c r="G28" i="19"/>
  <c r="G27" i="19" s="1"/>
  <c r="G6" i="19" s="1"/>
  <c r="M28" i="21"/>
  <c r="M27" i="21" s="1"/>
  <c r="M6" i="21" s="1"/>
  <c r="W28" i="15"/>
  <c r="W27" i="15" s="1"/>
  <c r="W6" i="15" s="1"/>
  <c r="E28" i="81"/>
  <c r="E27" i="81" s="1"/>
  <c r="E6" i="81" s="1"/>
  <c r="K28" i="15"/>
  <c r="K27" i="15" s="1"/>
  <c r="K6" i="15" s="1"/>
  <c r="K28" i="3"/>
  <c r="K27" i="3" s="1"/>
  <c r="K6" i="3" s="1"/>
  <c r="L28" i="81"/>
  <c r="L27" i="81" s="1"/>
  <c r="L6" i="81" s="1"/>
  <c r="D28" i="13"/>
  <c r="D27" i="13" s="1"/>
  <c r="D6" i="13" s="1"/>
  <c r="J28" i="13"/>
  <c r="J27" i="13" s="1"/>
  <c r="J6" i="13" s="1"/>
  <c r="C28" i="20"/>
  <c r="C27" i="20" s="1"/>
  <c r="C6" i="20" s="1"/>
  <c r="D28" i="26"/>
  <c r="D27" i="26" s="1"/>
  <c r="D6" i="26" s="1"/>
  <c r="U28" i="16"/>
  <c r="U27" i="16" s="1"/>
  <c r="U6" i="16" s="1"/>
  <c r="U28" i="20"/>
  <c r="U27" i="20" s="1"/>
  <c r="U6" i="20" s="1"/>
  <c r="K28" i="21"/>
  <c r="K27" i="21" s="1"/>
  <c r="K6" i="21" s="1"/>
  <c r="J28" i="22"/>
  <c r="J27" i="22" s="1"/>
  <c r="J6" i="22" s="1"/>
  <c r="W28" i="23"/>
  <c r="W27" i="23" s="1"/>
  <c r="W6" i="23" s="1"/>
  <c r="Y24" i="27"/>
  <c r="Y8" i="27" s="1"/>
  <c r="H28" i="21"/>
  <c r="H27" i="21" s="1"/>
  <c r="H6" i="21" s="1"/>
  <c r="M28" i="30"/>
  <c r="M27" i="30" s="1"/>
  <c r="M6" i="30" s="1"/>
  <c r="I28" i="15"/>
  <c r="I27" i="15" s="1"/>
  <c r="I6" i="15" s="1"/>
  <c r="L28" i="10"/>
  <c r="L27" i="10" s="1"/>
  <c r="L6" i="10" s="1"/>
  <c r="D28" i="3"/>
  <c r="D27" i="3" s="1"/>
  <c r="D6" i="3" s="1"/>
  <c r="M28" i="4"/>
  <c r="M27" i="4" s="1"/>
  <c r="M6" i="4" s="1"/>
  <c r="D28" i="5"/>
  <c r="D27" i="5" s="1"/>
  <c r="D6" i="5" s="1"/>
  <c r="U28" i="13"/>
  <c r="U27" i="13" s="1"/>
  <c r="U6" i="13" s="1"/>
  <c r="X28" i="10"/>
  <c r="X27" i="10" s="1"/>
  <c r="X6" i="10" s="1"/>
  <c r="I28" i="19"/>
  <c r="I27" i="19" s="1"/>
  <c r="I6" i="19" s="1"/>
  <c r="K28" i="24"/>
  <c r="K27" i="24" s="1"/>
  <c r="K6" i="24" s="1"/>
  <c r="X28" i="25"/>
  <c r="X27" i="25" s="1"/>
  <c r="X6" i="25" s="1"/>
  <c r="W28" i="25"/>
  <c r="W27" i="25" s="1"/>
  <c r="W6" i="25" s="1"/>
  <c r="M28" i="25"/>
  <c r="M27" i="25" s="1"/>
  <c r="M6" i="25" s="1"/>
  <c r="K28" i="18"/>
  <c r="K27" i="18" s="1"/>
  <c r="K6" i="18" s="1"/>
  <c r="Y28" i="60"/>
  <c r="Y27" i="60" s="1"/>
  <c r="Y6" i="60" s="1"/>
  <c r="C28" i="2"/>
  <c r="C27" i="2" s="1"/>
  <c r="C6" i="2" s="1"/>
  <c r="W28" i="22"/>
  <c r="W27" i="22" s="1"/>
  <c r="W6" i="22" s="1"/>
  <c r="J28" i="27"/>
  <c r="J27" i="27" s="1"/>
  <c r="J6" i="27" s="1"/>
  <c r="I28" i="27"/>
  <c r="I27" i="27" s="1"/>
  <c r="I6" i="27" s="1"/>
  <c r="E28" i="10"/>
  <c r="E27" i="10" s="1"/>
  <c r="E6" i="10" s="1"/>
  <c r="D28" i="18"/>
  <c r="D27" i="18" s="1"/>
  <c r="D6" i="18" s="1"/>
  <c r="K28" i="20"/>
  <c r="K27" i="20" s="1"/>
  <c r="K6" i="20" s="1"/>
  <c r="I28" i="22"/>
  <c r="I27" i="22" s="1"/>
  <c r="I6" i="22" s="1"/>
  <c r="L28" i="23"/>
  <c r="L27" i="23" s="1"/>
  <c r="L6" i="23" s="1"/>
  <c r="F28" i="24"/>
  <c r="F27" i="24" s="1"/>
  <c r="F6" i="24" s="1"/>
  <c r="L28" i="31"/>
  <c r="L27" i="31" s="1"/>
  <c r="L6" i="31" s="1"/>
  <c r="I28" i="5"/>
  <c r="I27" i="5" s="1"/>
  <c r="I6" i="5" s="1"/>
  <c r="Z28" i="2"/>
  <c r="Z27" i="2" s="1"/>
  <c r="J28" i="3"/>
  <c r="J27" i="3" s="1"/>
  <c r="J6" i="3" s="1"/>
  <c r="Y28" i="72"/>
  <c r="Y27" i="72" s="1"/>
  <c r="Y6" i="72" s="1"/>
  <c r="U28" i="15"/>
  <c r="U27" i="15" s="1"/>
  <c r="U6" i="15" s="1"/>
  <c r="H28" i="4"/>
  <c r="H27" i="4" s="1"/>
  <c r="H6" i="4" s="1"/>
  <c r="E28" i="27"/>
  <c r="E27" i="27" s="1"/>
  <c r="E6" i="27" s="1"/>
  <c r="Y28" i="55"/>
  <c r="Y27" i="55" s="1"/>
  <c r="Y6" i="55" s="1"/>
  <c r="L28" i="15"/>
  <c r="L27" i="15" s="1"/>
  <c r="L6" i="15" s="1"/>
  <c r="M28" i="81"/>
  <c r="M27" i="81" s="1"/>
  <c r="M6" i="81" s="1"/>
  <c r="L28" i="26"/>
  <c r="L27" i="26" s="1"/>
  <c r="L6" i="26" s="1"/>
  <c r="K28" i="22"/>
  <c r="K27" i="22" s="1"/>
  <c r="K6" i="22" s="1"/>
  <c r="M28" i="13"/>
  <c r="M27" i="13" s="1"/>
  <c r="M6" i="13" s="1"/>
  <c r="H28" i="14"/>
  <c r="H27" i="14" s="1"/>
  <c r="H6" i="14" s="1"/>
  <c r="Y8" i="16"/>
  <c r="H28" i="23"/>
  <c r="H27" i="23" s="1"/>
  <c r="H6" i="23" s="1"/>
  <c r="G28" i="28"/>
  <c r="G27" i="28" s="1"/>
  <c r="G6" i="28" s="1"/>
  <c r="J28" i="16"/>
  <c r="J27" i="16" s="1"/>
  <c r="J6" i="16" s="1"/>
  <c r="F28" i="16"/>
  <c r="F27" i="16" s="1"/>
  <c r="F6" i="16" s="1"/>
  <c r="G28" i="3"/>
  <c r="G27" i="3" s="1"/>
  <c r="G6" i="3" s="1"/>
  <c r="U28" i="14"/>
  <c r="U27" i="14" s="1"/>
  <c r="U6" i="14" s="1"/>
  <c r="M28" i="14"/>
  <c r="M27" i="14" s="1"/>
  <c r="M6" i="14" s="1"/>
  <c r="J28" i="18"/>
  <c r="J27" i="18" s="1"/>
  <c r="J6" i="18" s="1"/>
  <c r="M28" i="16"/>
  <c r="M27" i="16" s="1"/>
  <c r="M6" i="16" s="1"/>
  <c r="X28" i="81"/>
  <c r="X27" i="81" s="1"/>
  <c r="X6" i="81" s="1"/>
  <c r="K28" i="14"/>
  <c r="K27" i="14" s="1"/>
  <c r="K6" i="14" s="1"/>
  <c r="J28" i="24"/>
  <c r="J27" i="24" s="1"/>
  <c r="J6" i="24" s="1"/>
  <c r="U28" i="25"/>
  <c r="U27" i="25" s="1"/>
  <c r="U6" i="25" s="1"/>
  <c r="G28" i="26"/>
  <c r="G27" i="26" s="1"/>
  <c r="G6" i="26" s="1"/>
  <c r="E28" i="4"/>
  <c r="E27" i="4" s="1"/>
  <c r="E6" i="4" s="1"/>
  <c r="M28" i="26"/>
  <c r="M27" i="26" s="1"/>
  <c r="M6" i="26" s="1"/>
  <c r="I28" i="26"/>
  <c r="I27" i="26" s="1"/>
  <c r="I6" i="26" s="1"/>
  <c r="I28" i="25"/>
  <c r="I27" i="25" s="1"/>
  <c r="I6" i="25" s="1"/>
  <c r="H28" i="5"/>
  <c r="H27" i="5" s="1"/>
  <c r="H6" i="5" s="1"/>
  <c r="Y28" i="66"/>
  <c r="Y27" i="66" s="1"/>
  <c r="Y6" i="66" s="1"/>
  <c r="Y53" i="4"/>
  <c r="E28" i="13"/>
  <c r="E27" i="13" s="1"/>
  <c r="E6" i="13" s="1"/>
  <c r="C28" i="13"/>
  <c r="C27" i="13" s="1"/>
  <c r="C6" i="13" s="1"/>
  <c r="F28" i="26"/>
  <c r="F27" i="26" s="1"/>
  <c r="F6" i="26" s="1"/>
  <c r="W28" i="27"/>
  <c r="W27" i="27" s="1"/>
  <c r="W6" i="27" s="1"/>
  <c r="K28" i="19"/>
  <c r="K27" i="19" s="1"/>
  <c r="K6" i="19" s="1"/>
  <c r="H28" i="28"/>
  <c r="H27" i="28" s="1"/>
  <c r="H6" i="28" s="1"/>
  <c r="J28" i="28"/>
  <c r="J27" i="28" s="1"/>
  <c r="J6" i="28" s="1"/>
  <c r="U28" i="26"/>
  <c r="U27" i="26" s="1"/>
  <c r="U6" i="26" s="1"/>
  <c r="F28" i="19"/>
  <c r="F27" i="19" s="1"/>
  <c r="F6" i="19" s="1"/>
  <c r="X28" i="29"/>
  <c r="X27" i="29" s="1"/>
  <c r="X6" i="29" s="1"/>
  <c r="G28" i="30"/>
  <c r="G27" i="30" s="1"/>
  <c r="G6" i="30" s="1"/>
  <c r="H28" i="10"/>
  <c r="H27" i="10" s="1"/>
  <c r="H6" i="10" s="1"/>
  <c r="I28" i="4"/>
  <c r="I27" i="4" s="1"/>
  <c r="I6" i="4" s="1"/>
  <c r="Y28" i="71"/>
  <c r="Y27" i="71" s="1"/>
  <c r="Y28" i="41"/>
  <c r="Y27" i="41" s="1"/>
  <c r="Y6" i="41" s="1"/>
  <c r="D28" i="4"/>
  <c r="D27" i="4" s="1"/>
  <c r="D6" i="4" s="1"/>
  <c r="C28" i="5"/>
  <c r="C27" i="5" s="1"/>
  <c r="C6" i="5" s="1"/>
  <c r="H28" i="81"/>
  <c r="H27" i="81" s="1"/>
  <c r="H6" i="81" s="1"/>
  <c r="J28" i="21"/>
  <c r="J27" i="21" s="1"/>
  <c r="J6" i="21" s="1"/>
  <c r="M28" i="22"/>
  <c r="M27" i="22" s="1"/>
  <c r="M6" i="22" s="1"/>
  <c r="E28" i="15"/>
  <c r="E27" i="15" s="1"/>
  <c r="E6" i="15" s="1"/>
  <c r="X28" i="4"/>
  <c r="X27" i="4" s="1"/>
  <c r="L28" i="24"/>
  <c r="L27" i="24" s="1"/>
  <c r="L6" i="24" s="1"/>
  <c r="F28" i="30"/>
  <c r="F27" i="30" s="1"/>
  <c r="F6" i="30" s="1"/>
  <c r="Y28" i="40"/>
  <c r="Y27" i="40" s="1"/>
  <c r="Y6" i="40" s="1"/>
  <c r="E28" i="3"/>
  <c r="E27" i="3" s="1"/>
  <c r="E6" i="3" s="1"/>
  <c r="D28" i="23"/>
  <c r="D27" i="23" s="1"/>
  <c r="D6" i="23" s="1"/>
  <c r="E28" i="26"/>
  <c r="E27" i="26" s="1"/>
  <c r="E6" i="26" s="1"/>
  <c r="D28" i="30"/>
  <c r="D27" i="30" s="1"/>
  <c r="D6" i="30" s="1"/>
  <c r="L28" i="27"/>
  <c r="L27" i="27" s="1"/>
  <c r="L6" i="27" s="1"/>
  <c r="M28" i="29"/>
  <c r="M27" i="29" s="1"/>
  <c r="M6" i="29" s="1"/>
  <c r="J28" i="25"/>
  <c r="J27" i="25" s="1"/>
  <c r="J6" i="25" s="1"/>
  <c r="U28" i="17"/>
  <c r="U27" i="17" s="1"/>
  <c r="U6" i="17" s="1"/>
  <c r="G28" i="5"/>
  <c r="G27" i="5" s="1"/>
  <c r="G6" i="5" s="1"/>
  <c r="K28" i="4"/>
  <c r="K27" i="4" s="1"/>
  <c r="K6" i="4" s="1"/>
  <c r="G28" i="4"/>
  <c r="G27" i="4" s="1"/>
  <c r="G6" i="4" s="1"/>
  <c r="F28" i="3"/>
  <c r="F27" i="3" s="1"/>
  <c r="F6" i="3" s="1"/>
  <c r="M28" i="3"/>
  <c r="M27" i="3" s="1"/>
  <c r="M6" i="3" s="1"/>
  <c r="Y24" i="15"/>
  <c r="Y8" i="15" s="1"/>
  <c r="K28" i="5"/>
  <c r="K27" i="5" s="1"/>
  <c r="K6" i="5" s="1"/>
  <c r="Y28" i="53"/>
  <c r="Y27" i="53" s="1"/>
  <c r="Y6" i="53" s="1"/>
  <c r="F28" i="14"/>
  <c r="F27" i="14" s="1"/>
  <c r="F6" i="14" s="1"/>
  <c r="X28" i="27"/>
  <c r="X27" i="27" s="1"/>
  <c r="X6" i="27" s="1"/>
  <c r="X28" i="18"/>
  <c r="X27" i="18" s="1"/>
  <c r="X6" i="18" s="1"/>
  <c r="L28" i="20"/>
  <c r="L27" i="20" s="1"/>
  <c r="L6" i="20" s="1"/>
  <c r="M28" i="24"/>
  <c r="M27" i="24" s="1"/>
  <c r="M6" i="24" s="1"/>
  <c r="X28" i="28"/>
  <c r="X27" i="28" s="1"/>
  <c r="U28" i="28"/>
  <c r="U27" i="28" s="1"/>
  <c r="U6" i="28" s="1"/>
  <c r="K28" i="29"/>
  <c r="K27" i="29" s="1"/>
  <c r="K6" i="29" s="1"/>
  <c r="H28" i="31"/>
  <c r="H27" i="31" s="1"/>
  <c r="H6" i="31" s="1"/>
  <c r="Y28" i="51"/>
  <c r="Y27" i="51" s="1"/>
  <c r="Y28" i="54"/>
  <c r="Y27" i="54" s="1"/>
  <c r="Y53" i="5"/>
  <c r="Y8" i="23"/>
  <c r="D28" i="28"/>
  <c r="D27" i="28" s="1"/>
  <c r="D6" i="28" s="1"/>
  <c r="I28" i="21"/>
  <c r="I27" i="21" s="1"/>
  <c r="I6" i="21" s="1"/>
  <c r="K28" i="23"/>
  <c r="K27" i="23" s="1"/>
  <c r="K6" i="23" s="1"/>
  <c r="F28" i="29"/>
  <c r="F27" i="29" s="1"/>
  <c r="F6" i="29" s="1"/>
  <c r="Y53" i="29"/>
  <c r="D28" i="81"/>
  <c r="D27" i="81" s="1"/>
  <c r="D6" i="81" s="1"/>
  <c r="K28" i="81"/>
  <c r="K27" i="81" s="1"/>
  <c r="K6" i="81" s="1"/>
  <c r="G28" i="14"/>
  <c r="G27" i="14" s="1"/>
  <c r="G6" i="14" s="1"/>
  <c r="C28" i="18"/>
  <c r="C27" i="18" s="1"/>
  <c r="C6" i="18" s="1"/>
  <c r="X8" i="22"/>
  <c r="K28" i="27"/>
  <c r="K27" i="27" s="1"/>
  <c r="K6" i="27" s="1"/>
  <c r="F28" i="10"/>
  <c r="F27" i="10" s="1"/>
  <c r="F6" i="10" s="1"/>
  <c r="F28" i="18"/>
  <c r="F27" i="18" s="1"/>
  <c r="F6" i="18" s="1"/>
  <c r="I28" i="18"/>
  <c r="I27" i="18" s="1"/>
  <c r="I6" i="18" s="1"/>
  <c r="J28" i="19"/>
  <c r="J27" i="19" s="1"/>
  <c r="J6" i="19" s="1"/>
  <c r="H28" i="22"/>
  <c r="H27" i="22" s="1"/>
  <c r="H6" i="22" s="1"/>
  <c r="D28" i="24"/>
  <c r="D27" i="24" s="1"/>
  <c r="D6" i="24" s="1"/>
  <c r="U28" i="29"/>
  <c r="U27" i="29" s="1"/>
  <c r="U6" i="29" s="1"/>
  <c r="F28" i="28"/>
  <c r="F27" i="28" s="1"/>
  <c r="F6" i="28" s="1"/>
  <c r="D28" i="21"/>
  <c r="D27" i="21" s="1"/>
  <c r="D6" i="21" s="1"/>
  <c r="Y28" i="56"/>
  <c r="Y27" i="56" s="1"/>
  <c r="Y6" i="56" s="1"/>
  <c r="J28" i="14"/>
  <c r="J27" i="14" s="1"/>
  <c r="J6" i="14" s="1"/>
  <c r="D28" i="14"/>
  <c r="D27" i="14" s="1"/>
  <c r="D6" i="14" s="1"/>
  <c r="H28" i="26"/>
  <c r="H27" i="26" s="1"/>
  <c r="H6" i="26" s="1"/>
  <c r="G28" i="27"/>
  <c r="G27" i="27" s="1"/>
  <c r="G6" i="27" s="1"/>
  <c r="J28" i="10"/>
  <c r="J27" i="10" s="1"/>
  <c r="J6" i="10" s="1"/>
  <c r="U28" i="18"/>
  <c r="U27" i="18" s="1"/>
  <c r="U6" i="18" s="1"/>
  <c r="E28" i="18"/>
  <c r="E27" i="18" s="1"/>
  <c r="E6" i="18" s="1"/>
  <c r="H28" i="19"/>
  <c r="H27" i="19" s="1"/>
  <c r="H6" i="19" s="1"/>
  <c r="F28" i="21"/>
  <c r="F27" i="21" s="1"/>
  <c r="F6" i="21" s="1"/>
  <c r="H28" i="25"/>
  <c r="H27" i="25" s="1"/>
  <c r="H6" i="25" s="1"/>
  <c r="U28" i="30"/>
  <c r="U27" i="30" s="1"/>
  <c r="U6" i="30" s="1"/>
  <c r="M28" i="31"/>
  <c r="M27" i="31" s="1"/>
  <c r="M6" i="31" s="1"/>
  <c r="U28" i="31"/>
  <c r="U27" i="31" s="1"/>
  <c r="U6" i="31" s="1"/>
  <c r="F28" i="23"/>
  <c r="F27" i="23" s="1"/>
  <c r="F6" i="23" s="1"/>
  <c r="W28" i="18"/>
  <c r="W27" i="18" s="1"/>
  <c r="W6" i="18" s="1"/>
  <c r="D28" i="19"/>
  <c r="D27" i="19" s="1"/>
  <c r="D6" i="19" s="1"/>
  <c r="D28" i="15"/>
  <c r="D27" i="15" s="1"/>
  <c r="D6" i="15" s="1"/>
  <c r="Y53" i="81"/>
  <c r="X28" i="15"/>
  <c r="X27" i="15" s="1"/>
  <c r="I28" i="81"/>
  <c r="I27" i="81" s="1"/>
  <c r="I6" i="81" s="1"/>
  <c r="Y28" i="58"/>
  <c r="Y27" i="58" s="1"/>
  <c r="Y6" i="58" s="1"/>
  <c r="Y28" i="68"/>
  <c r="Y27" i="68" s="1"/>
  <c r="Y6" i="68" s="1"/>
  <c r="Y28" i="73"/>
  <c r="Y27" i="73" s="1"/>
  <c r="Y6" i="73" s="1"/>
  <c r="Y28" i="77"/>
  <c r="Y27" i="77" s="1"/>
  <c r="Y6" i="77" s="1"/>
  <c r="D28" i="17"/>
  <c r="D27" i="17" s="1"/>
  <c r="D6" i="17" s="1"/>
  <c r="Y54" i="28"/>
  <c r="Y53" i="28" s="1"/>
  <c r="H28" i="18"/>
  <c r="H27" i="18" s="1"/>
  <c r="H6" i="18" s="1"/>
  <c r="D28" i="25"/>
  <c r="D27" i="25" s="1"/>
  <c r="D6" i="25" s="1"/>
  <c r="G28" i="15"/>
  <c r="G27" i="15" s="1"/>
  <c r="G6" i="15" s="1"/>
  <c r="C28" i="3"/>
  <c r="C27" i="3" s="1"/>
  <c r="C6" i="3" s="1"/>
  <c r="Y39" i="4"/>
  <c r="U28" i="81"/>
  <c r="U27" i="81" s="1"/>
  <c r="U6" i="81" s="1"/>
  <c r="G28" i="17"/>
  <c r="G27" i="17" s="1"/>
  <c r="G6" i="17" s="1"/>
  <c r="D28" i="20"/>
  <c r="D27" i="20" s="1"/>
  <c r="D6" i="20" s="1"/>
  <c r="G28" i="22"/>
  <c r="G27" i="22" s="1"/>
  <c r="G6" i="22" s="1"/>
  <c r="F28" i="27"/>
  <c r="F27" i="27" s="1"/>
  <c r="F6" i="27" s="1"/>
  <c r="U28" i="27"/>
  <c r="U27" i="27" s="1"/>
  <c r="U6" i="27" s="1"/>
  <c r="M28" i="10"/>
  <c r="M27" i="10" s="1"/>
  <c r="M6" i="10" s="1"/>
  <c r="X28" i="16"/>
  <c r="X27" i="16" s="1"/>
  <c r="L28" i="19"/>
  <c r="L27" i="19" s="1"/>
  <c r="L6" i="19" s="1"/>
  <c r="E28" i="20"/>
  <c r="E27" i="20" s="1"/>
  <c r="E6" i="20" s="1"/>
  <c r="I28" i="24"/>
  <c r="I27" i="24" s="1"/>
  <c r="I6" i="24" s="1"/>
  <c r="G28" i="24"/>
  <c r="G27" i="24" s="1"/>
  <c r="G6" i="24" s="1"/>
  <c r="D28" i="27"/>
  <c r="D27" i="27" s="1"/>
  <c r="D6" i="27" s="1"/>
  <c r="L28" i="29"/>
  <c r="L27" i="29" s="1"/>
  <c r="L6" i="29" s="1"/>
  <c r="I28" i="29"/>
  <c r="I27" i="29" s="1"/>
  <c r="I6" i="29" s="1"/>
  <c r="X28" i="30"/>
  <c r="X27" i="30" s="1"/>
  <c r="X6" i="30" s="1"/>
  <c r="L28" i="13"/>
  <c r="L27" i="13" s="1"/>
  <c r="L6" i="13" s="1"/>
  <c r="D28" i="10"/>
  <c r="D27" i="10" s="1"/>
  <c r="D6" i="10" s="1"/>
  <c r="Y28" i="46"/>
  <c r="Y27" i="46" s="1"/>
  <c r="Y6" i="46" s="1"/>
  <c r="Y28" i="76"/>
  <c r="Y27" i="76" s="1"/>
  <c r="Y6" i="76" s="1"/>
  <c r="Y28" i="7"/>
  <c r="Y27" i="7" s="1"/>
  <c r="Y6" i="7" s="1"/>
  <c r="F28" i="13"/>
  <c r="F27" i="13" s="1"/>
  <c r="F6" i="13" s="1"/>
  <c r="F28" i="17"/>
  <c r="F27" i="17" s="1"/>
  <c r="F6" i="17" s="1"/>
  <c r="C28" i="24"/>
  <c r="C27" i="24" s="1"/>
  <c r="C6" i="24" s="1"/>
  <c r="C28" i="29"/>
  <c r="C27" i="29" s="1"/>
  <c r="C6" i="29" s="1"/>
  <c r="D28" i="16"/>
  <c r="D27" i="16" s="1"/>
  <c r="D6" i="16" s="1"/>
  <c r="H28" i="20"/>
  <c r="H27" i="20" s="1"/>
  <c r="H6" i="20" s="1"/>
  <c r="W28" i="20"/>
  <c r="W27" i="20" s="1"/>
  <c r="W6" i="20" s="1"/>
  <c r="W28" i="21"/>
  <c r="W27" i="21" s="1"/>
  <c r="W6" i="21" s="1"/>
  <c r="G28" i="23"/>
  <c r="G27" i="23" s="1"/>
  <c r="G6" i="23" s="1"/>
  <c r="U28" i="23"/>
  <c r="U27" i="23" s="1"/>
  <c r="U6" i="23" s="1"/>
  <c r="E28" i="25"/>
  <c r="E27" i="25" s="1"/>
  <c r="E6" i="25" s="1"/>
  <c r="H28" i="30"/>
  <c r="H27" i="30" s="1"/>
  <c r="H6" i="30" s="1"/>
  <c r="J28" i="15"/>
  <c r="J27" i="15" s="1"/>
  <c r="J6" i="15" s="1"/>
  <c r="L28" i="3"/>
  <c r="L27" i="3" s="1"/>
  <c r="L6" i="3" s="1"/>
  <c r="Y28" i="59"/>
  <c r="Y27" i="59" s="1"/>
  <c r="Y6" i="59" s="1"/>
  <c r="Y28" i="11"/>
  <c r="Y27" i="11" s="1"/>
  <c r="Y6" i="11" s="1"/>
  <c r="X28" i="23"/>
  <c r="X27" i="23" s="1"/>
  <c r="X6" i="23" s="1"/>
  <c r="W28" i="30"/>
  <c r="W27" i="30" s="1"/>
  <c r="W6" i="30" s="1"/>
  <c r="H28" i="13"/>
  <c r="H27" i="13" s="1"/>
  <c r="H6" i="13" s="1"/>
  <c r="C28" i="15"/>
  <c r="C27" i="15" s="1"/>
  <c r="C6" i="15" s="1"/>
  <c r="W28" i="29"/>
  <c r="W27" i="29" s="1"/>
  <c r="W6" i="29" s="1"/>
  <c r="Y28" i="63"/>
  <c r="Y27" i="63" s="1"/>
  <c r="Y6" i="63" s="1"/>
  <c r="I28" i="10"/>
  <c r="I27" i="10" s="1"/>
  <c r="I6" i="10" s="1"/>
  <c r="J28" i="17"/>
  <c r="J27" i="17" s="1"/>
  <c r="J6" i="17" s="1"/>
  <c r="Y28" i="47"/>
  <c r="Y27" i="47" s="1"/>
  <c r="Y6" i="47" s="1"/>
  <c r="Y28" i="36"/>
  <c r="Y27" i="36" s="1"/>
  <c r="Y28" i="45"/>
  <c r="Y27" i="45" s="1"/>
  <c r="Y6" i="45" s="1"/>
  <c r="Y28" i="75"/>
  <c r="Y27" i="75" s="1"/>
  <c r="Y6" i="75" s="1"/>
  <c r="W28" i="13"/>
  <c r="W27" i="13" s="1"/>
  <c r="W6" i="13" s="1"/>
  <c r="W28" i="4"/>
  <c r="W27" i="4" s="1"/>
  <c r="W6" i="4" s="1"/>
  <c r="Y28" i="49"/>
  <c r="Y27" i="49" s="1"/>
  <c r="Y28" i="12"/>
  <c r="Y27" i="12" s="1"/>
  <c r="Y6" i="12" s="1"/>
  <c r="Y39" i="30"/>
  <c r="H28" i="24"/>
  <c r="H27" i="24" s="1"/>
  <c r="H6" i="24" s="1"/>
  <c r="F28" i="25"/>
  <c r="F27" i="25" s="1"/>
  <c r="F6" i="25" s="1"/>
  <c r="J28" i="23"/>
  <c r="J27" i="23" s="1"/>
  <c r="J6" i="23" s="1"/>
  <c r="L28" i="5"/>
  <c r="L27" i="5" s="1"/>
  <c r="L6" i="5" s="1"/>
  <c r="AA24" i="2"/>
  <c r="X28" i="19"/>
  <c r="X27" i="19" s="1"/>
  <c r="X6" i="19" s="1"/>
  <c r="U28" i="24"/>
  <c r="U27" i="24" s="1"/>
  <c r="U6" i="24" s="1"/>
  <c r="M28" i="28"/>
  <c r="M27" i="28" s="1"/>
  <c r="M6" i="28" s="1"/>
  <c r="K28" i="28"/>
  <c r="K27" i="28" s="1"/>
  <c r="K6" i="28" s="1"/>
  <c r="L28" i="21"/>
  <c r="L27" i="21" s="1"/>
  <c r="L6" i="21" s="1"/>
  <c r="Y39" i="10"/>
  <c r="C28" i="19"/>
  <c r="C27" i="19" s="1"/>
  <c r="C6" i="19" s="1"/>
  <c r="Y53" i="19"/>
  <c r="Y39" i="21"/>
  <c r="X28" i="22"/>
  <c r="X27" i="22" s="1"/>
  <c r="U28" i="22"/>
  <c r="U27" i="22" s="1"/>
  <c r="U6" i="22" s="1"/>
  <c r="Y53" i="25"/>
  <c r="W28" i="16"/>
  <c r="W27" i="16" s="1"/>
  <c r="W6" i="16" s="1"/>
  <c r="L28" i="18"/>
  <c r="L27" i="18" s="1"/>
  <c r="L6" i="18" s="1"/>
  <c r="M28" i="19"/>
  <c r="M27" i="19" s="1"/>
  <c r="M6" i="19" s="1"/>
  <c r="X28" i="21"/>
  <c r="X27" i="21" s="1"/>
  <c r="X6" i="21" s="1"/>
  <c r="L28" i="28"/>
  <c r="L27" i="28" s="1"/>
  <c r="L6" i="28" s="1"/>
  <c r="W28" i="28"/>
  <c r="W27" i="28" s="1"/>
  <c r="W6" i="28" s="1"/>
  <c r="H28" i="29"/>
  <c r="H27" i="29" s="1"/>
  <c r="H6" i="29" s="1"/>
  <c r="G28" i="18"/>
  <c r="G27" i="18" s="1"/>
  <c r="G6" i="18" s="1"/>
  <c r="M28" i="15"/>
  <c r="M27" i="15" s="1"/>
  <c r="M6" i="15" s="1"/>
  <c r="L28" i="14"/>
  <c r="L27" i="14" s="1"/>
  <c r="L6" i="14" s="1"/>
  <c r="X28" i="5"/>
  <c r="X27" i="5" s="1"/>
  <c r="X6" i="5" s="1"/>
  <c r="K28" i="17"/>
  <c r="K27" i="17" s="1"/>
  <c r="K6" i="17" s="1"/>
  <c r="Y39" i="16"/>
  <c r="Y39" i="25"/>
  <c r="Y8" i="29"/>
  <c r="Y8" i="31"/>
  <c r="E28" i="19"/>
  <c r="E27" i="19" s="1"/>
  <c r="E6" i="19" s="1"/>
  <c r="I28" i="20"/>
  <c r="I27" i="20" s="1"/>
  <c r="I6" i="20" s="1"/>
  <c r="G28" i="20"/>
  <c r="G27" i="20" s="1"/>
  <c r="G6" i="20" s="1"/>
  <c r="D28" i="22"/>
  <c r="D27" i="22" s="1"/>
  <c r="D6" i="22" s="1"/>
  <c r="E28" i="24"/>
  <c r="E27" i="24" s="1"/>
  <c r="E6" i="24" s="1"/>
  <c r="X28" i="26"/>
  <c r="X27" i="26" s="1"/>
  <c r="X6" i="26" s="1"/>
  <c r="J28" i="29"/>
  <c r="J27" i="29" s="1"/>
  <c r="J6" i="29" s="1"/>
  <c r="X28" i="31"/>
  <c r="X27" i="31" s="1"/>
  <c r="X6" i="31" s="1"/>
  <c r="U28" i="5"/>
  <c r="U27" i="5" s="1"/>
  <c r="U6" i="5" s="1"/>
  <c r="J28" i="4"/>
  <c r="J27" i="4" s="1"/>
  <c r="J6" i="4" s="1"/>
  <c r="J28" i="26"/>
  <c r="J27" i="26" s="1"/>
  <c r="J6" i="26" s="1"/>
  <c r="W28" i="26"/>
  <c r="W27" i="26" s="1"/>
  <c r="W6" i="26" s="1"/>
  <c r="Y39" i="28"/>
  <c r="L28" i="16"/>
  <c r="L27" i="16" s="1"/>
  <c r="L6" i="16" s="1"/>
  <c r="G28" i="21"/>
  <c r="G27" i="21" s="1"/>
  <c r="G6" i="21" s="1"/>
  <c r="X28" i="24"/>
  <c r="X27" i="24" s="1"/>
  <c r="X6" i="24" s="1"/>
  <c r="L28" i="25"/>
  <c r="L27" i="25" s="1"/>
  <c r="L6" i="25" s="1"/>
  <c r="G28" i="29"/>
  <c r="G27" i="29" s="1"/>
  <c r="G6" i="29" s="1"/>
  <c r="H28" i="27"/>
  <c r="H27" i="27" s="1"/>
  <c r="H6" i="27" s="1"/>
  <c r="F28" i="4"/>
  <c r="F27" i="4" s="1"/>
  <c r="F6" i="4" s="1"/>
  <c r="W28" i="24"/>
  <c r="W27" i="24" s="1"/>
  <c r="W6" i="24" s="1"/>
  <c r="E28" i="2"/>
  <c r="E27" i="2" s="1"/>
  <c r="E6" i="2" s="1"/>
  <c r="G28" i="2"/>
  <c r="G27" i="2" s="1"/>
  <c r="G6" i="2" s="1"/>
  <c r="I28" i="2"/>
  <c r="I27" i="2" s="1"/>
  <c r="I6" i="2" s="1"/>
  <c r="W28" i="2"/>
  <c r="W27" i="2" s="1"/>
  <c r="W6" i="2" s="1"/>
  <c r="F28" i="2"/>
  <c r="F27" i="2" s="1"/>
  <c r="F6" i="2" s="1"/>
  <c r="L28" i="2"/>
  <c r="L27" i="2" s="1"/>
  <c r="L6" i="2" s="1"/>
  <c r="E28" i="14"/>
  <c r="E27" i="14" s="1"/>
  <c r="E6" i="14" s="1"/>
  <c r="K28" i="2"/>
  <c r="K27" i="2" s="1"/>
  <c r="K6" i="2" s="1"/>
  <c r="M28" i="2"/>
  <c r="M27" i="2" s="1"/>
  <c r="M6" i="2" s="1"/>
  <c r="K28" i="31"/>
  <c r="K27" i="31" s="1"/>
  <c r="K6" i="31" s="1"/>
  <c r="U28" i="2"/>
  <c r="U27" i="2" s="1"/>
  <c r="U6" i="2" s="1"/>
  <c r="U28" i="10"/>
  <c r="U27" i="10" s="1"/>
  <c r="U6" i="10" s="1"/>
  <c r="J28" i="20"/>
  <c r="J27" i="20" s="1"/>
  <c r="J6" i="20" s="1"/>
  <c r="M28" i="20"/>
  <c r="M27" i="20" s="1"/>
  <c r="M6" i="20" s="1"/>
  <c r="G28" i="25"/>
  <c r="G27" i="25" s="1"/>
  <c r="G6" i="25" s="1"/>
  <c r="E28" i="16"/>
  <c r="E27" i="16" s="1"/>
  <c r="E6" i="16" s="1"/>
  <c r="Y24" i="3"/>
  <c r="E28" i="17"/>
  <c r="E27" i="17" s="1"/>
  <c r="E6" i="17" s="1"/>
  <c r="K28" i="26"/>
  <c r="K27" i="26" s="1"/>
  <c r="K6" i="26" s="1"/>
  <c r="W28" i="31"/>
  <c r="W27" i="31" s="1"/>
  <c r="W6" i="31" s="1"/>
  <c r="K28" i="25"/>
  <c r="K27" i="25" s="1"/>
  <c r="K6" i="25" s="1"/>
  <c r="I28" i="14"/>
  <c r="I27" i="14" s="1"/>
  <c r="I6" i="14" s="1"/>
  <c r="C28" i="26"/>
  <c r="C27" i="26" s="1"/>
  <c r="C6" i="26" s="1"/>
  <c r="C28" i="28"/>
  <c r="C27" i="28" s="1"/>
  <c r="C6" i="28" s="1"/>
  <c r="C28" i="31"/>
  <c r="C27" i="31" s="1"/>
  <c r="C6" i="31" s="1"/>
  <c r="G28" i="10"/>
  <c r="G27" i="10" s="1"/>
  <c r="G6" i="10" s="1"/>
  <c r="I28" i="23"/>
  <c r="I27" i="23" s="1"/>
  <c r="I6" i="23" s="1"/>
  <c r="E28" i="30"/>
  <c r="E27" i="30" s="1"/>
  <c r="E6" i="30" s="1"/>
  <c r="U28" i="4"/>
  <c r="U27" i="4" s="1"/>
  <c r="U6" i="4" s="1"/>
  <c r="W28" i="81"/>
  <c r="W27" i="81" s="1"/>
  <c r="W6" i="81" s="1"/>
  <c r="I28" i="13"/>
  <c r="I27" i="13" s="1"/>
  <c r="I6" i="13" s="1"/>
  <c r="C28" i="30"/>
  <c r="C27" i="30" s="1"/>
  <c r="C6" i="30" s="1"/>
  <c r="K28" i="10"/>
  <c r="K27" i="10" s="1"/>
  <c r="K6" i="10" s="1"/>
  <c r="U28" i="19"/>
  <c r="U27" i="19" s="1"/>
  <c r="U6" i="19" s="1"/>
  <c r="E28" i="28"/>
  <c r="E27" i="28" s="1"/>
  <c r="E6" i="28" s="1"/>
  <c r="I28" i="30"/>
  <c r="I27" i="30" s="1"/>
  <c r="I6" i="30" s="1"/>
  <c r="Y53" i="20"/>
  <c r="F28" i="22"/>
  <c r="F27" i="22" s="1"/>
  <c r="F6" i="22" s="1"/>
  <c r="I28" i="28"/>
  <c r="I27" i="28" s="1"/>
  <c r="I6" i="28" s="1"/>
  <c r="K28" i="13"/>
  <c r="K27" i="13" s="1"/>
  <c r="K6" i="13" s="1"/>
  <c r="C28" i="4"/>
  <c r="C27" i="4" s="1"/>
  <c r="C6" i="4" s="1"/>
  <c r="Y8" i="10"/>
  <c r="C28" i="22"/>
  <c r="C27" i="22" s="1"/>
  <c r="C6" i="22" s="1"/>
  <c r="I28" i="16"/>
  <c r="I27" i="16" s="1"/>
  <c r="I6" i="16" s="1"/>
  <c r="X28" i="20"/>
  <c r="X27" i="20" s="1"/>
  <c r="X6" i="20" s="1"/>
  <c r="F28" i="20"/>
  <c r="F27" i="20" s="1"/>
  <c r="F6" i="20" s="1"/>
  <c r="U28" i="21"/>
  <c r="U27" i="21" s="1"/>
  <c r="U6" i="21" s="1"/>
  <c r="L28" i="22"/>
  <c r="L27" i="22" s="1"/>
  <c r="L6" i="22" s="1"/>
  <c r="E28" i="23"/>
  <c r="E27" i="23" s="1"/>
  <c r="E6" i="23" s="1"/>
  <c r="G28" i="31"/>
  <c r="G27" i="31" s="1"/>
  <c r="G6" i="31" s="1"/>
  <c r="X28" i="13"/>
  <c r="X27" i="13" s="1"/>
  <c r="G28" i="13"/>
  <c r="G27" i="13" s="1"/>
  <c r="G6" i="13" s="1"/>
  <c r="J28" i="81"/>
  <c r="J27" i="81" s="1"/>
  <c r="J6" i="81" s="1"/>
  <c r="H28" i="3"/>
  <c r="H27" i="3" s="1"/>
  <c r="H6" i="3" s="1"/>
  <c r="Y24" i="5"/>
  <c r="Y8" i="5" s="1"/>
  <c r="Y8" i="14"/>
  <c r="C28" i="16"/>
  <c r="C27" i="16" s="1"/>
  <c r="C6" i="16" s="1"/>
  <c r="C28" i="21"/>
  <c r="C27" i="21" s="1"/>
  <c r="C6" i="21" s="1"/>
  <c r="X28" i="17"/>
  <c r="X27" i="17" s="1"/>
  <c r="X6" i="17" s="1"/>
  <c r="X28" i="14"/>
  <c r="X27" i="14" s="1"/>
  <c r="X6" i="14" s="1"/>
  <c r="F28" i="81"/>
  <c r="F27" i="81" s="1"/>
  <c r="F6" i="81" s="1"/>
  <c r="Y53" i="31"/>
  <c r="Y39" i="31"/>
  <c r="Y53" i="30"/>
  <c r="D28" i="29"/>
  <c r="D27" i="29" s="1"/>
  <c r="D6" i="29" s="1"/>
  <c r="Y39" i="29"/>
  <c r="C28" i="25"/>
  <c r="C27" i="25" s="1"/>
  <c r="C6" i="25" s="1"/>
  <c r="Y53" i="23"/>
  <c r="C28" i="23"/>
  <c r="C27" i="23" s="1"/>
  <c r="C6" i="23" s="1"/>
  <c r="Y39" i="23"/>
  <c r="E28" i="22"/>
  <c r="E27" i="22" s="1"/>
  <c r="E6" i="22" s="1"/>
  <c r="Y8" i="22"/>
  <c r="Y24" i="21"/>
  <c r="Y8" i="21" s="1"/>
  <c r="Y39" i="20"/>
  <c r="W28" i="19"/>
  <c r="W27" i="19" s="1"/>
  <c r="W6" i="19" s="1"/>
  <c r="C28" i="10"/>
  <c r="C27" i="10" s="1"/>
  <c r="C6" i="10" s="1"/>
  <c r="I28" i="17"/>
  <c r="I27" i="17" s="1"/>
  <c r="I6" i="17" s="1"/>
  <c r="C28" i="17"/>
  <c r="C27" i="17" s="1"/>
  <c r="C6" i="17" s="1"/>
  <c r="Y53" i="27"/>
  <c r="Y41" i="27"/>
  <c r="Y39" i="27" s="1"/>
  <c r="C28" i="27"/>
  <c r="C27" i="27" s="1"/>
  <c r="C6" i="27" s="1"/>
  <c r="Y54" i="26"/>
  <c r="Y53" i="26" s="1"/>
  <c r="Y9" i="26"/>
  <c r="Y39" i="26"/>
  <c r="Y9" i="25"/>
  <c r="Y8" i="25" s="1"/>
  <c r="Y53" i="22"/>
  <c r="Y40" i="22"/>
  <c r="Y39" i="22" s="1"/>
  <c r="Y53" i="21"/>
  <c r="Y39" i="19"/>
  <c r="Y53" i="18"/>
  <c r="Y39" i="18"/>
  <c r="Y53" i="16"/>
  <c r="Y53" i="10"/>
  <c r="Y54" i="17"/>
  <c r="W28" i="17"/>
  <c r="W27" i="17" s="1"/>
  <c r="W6" i="17" s="1"/>
  <c r="Y54" i="15"/>
  <c r="Y53" i="15" s="1"/>
  <c r="Y39" i="15"/>
  <c r="Y39" i="14"/>
  <c r="C28" i="14"/>
  <c r="C27" i="14" s="1"/>
  <c r="C6" i="14" s="1"/>
  <c r="Y54" i="14"/>
  <c r="Y53" i="14" s="1"/>
  <c r="W28" i="14"/>
  <c r="W27" i="14" s="1"/>
  <c r="W6" i="14" s="1"/>
  <c r="Y8" i="13"/>
  <c r="Y40" i="13"/>
  <c r="Y39" i="13" s="1"/>
  <c r="Y54" i="13"/>
  <c r="Y53" i="13" s="1"/>
  <c r="Y40" i="81"/>
  <c r="Y39" i="81" s="1"/>
  <c r="Y39" i="5"/>
  <c r="Y40" i="3"/>
  <c r="Y39" i="3" s="1"/>
  <c r="Y54" i="3"/>
  <c r="Y53" i="3" s="1"/>
  <c r="Y9" i="3"/>
  <c r="Y11" i="8"/>
  <c r="Y12" i="8"/>
  <c r="Y13" i="8"/>
  <c r="Y14" i="8"/>
  <c r="Y15" i="8"/>
  <c r="Y16" i="8"/>
  <c r="Y28" i="61" l="1"/>
  <c r="Y27" i="61" s="1"/>
  <c r="Y6" i="61" s="1"/>
  <c r="X6" i="13"/>
  <c r="Z6" i="2"/>
  <c r="Y6" i="33"/>
  <c r="Y28" i="32"/>
  <c r="Y27" i="32" s="1"/>
  <c r="Y6" i="32" s="1"/>
  <c r="Y6" i="51"/>
  <c r="Y6" i="50"/>
  <c r="Y28" i="52"/>
  <c r="Y27" i="52" s="1"/>
  <c r="Y6" i="52" s="1"/>
  <c r="AA8" i="2"/>
  <c r="T53" i="88"/>
  <c r="T28" i="88" s="1"/>
  <c r="T27" i="88" s="1"/>
  <c r="T6" i="88" s="1"/>
  <c r="Y28" i="44"/>
  <c r="Y27" i="44" s="1"/>
  <c r="Y6" i="44" s="1"/>
  <c r="Y28" i="65"/>
  <c r="Y27" i="65" s="1"/>
  <c r="Y6" i="65" s="1"/>
  <c r="Y39" i="24"/>
  <c r="AA53" i="2"/>
  <c r="Y53" i="24"/>
  <c r="P28" i="88"/>
  <c r="P27" i="88" s="1"/>
  <c r="P6" i="88" s="1"/>
  <c r="P28" i="87"/>
  <c r="P27" i="87" s="1"/>
  <c r="P6" i="87" s="1"/>
  <c r="T28" i="21"/>
  <c r="T27" i="21" s="1"/>
  <c r="T6" i="21" s="1"/>
  <c r="P28" i="85"/>
  <c r="P27" i="85" s="1"/>
  <c r="P6" i="85" s="1"/>
  <c r="Y6" i="74"/>
  <c r="AA39" i="2"/>
  <c r="Y39" i="17"/>
  <c r="Y53" i="17"/>
  <c r="P53" i="79"/>
  <c r="P53" i="84"/>
  <c r="P53" i="82"/>
  <c r="P28" i="89"/>
  <c r="P27" i="89" s="1"/>
  <c r="P6" i="89" s="1"/>
  <c r="P28" i="90"/>
  <c r="P27" i="90" s="1"/>
  <c r="P6" i="90" s="1"/>
  <c r="P39" i="84"/>
  <c r="P39" i="79"/>
  <c r="P39" i="82"/>
  <c r="P28" i="86"/>
  <c r="P27" i="86" s="1"/>
  <c r="P6" i="86" s="1"/>
  <c r="Y8" i="30"/>
  <c r="T28" i="10"/>
  <c r="T27" i="10" s="1"/>
  <c r="T6" i="10" s="1"/>
  <c r="T28" i="16"/>
  <c r="T27" i="16" s="1"/>
  <c r="T6" i="16" s="1"/>
  <c r="T28" i="31"/>
  <c r="T27" i="31" s="1"/>
  <c r="T6" i="31" s="1"/>
  <c r="T28" i="28"/>
  <c r="T27" i="28" s="1"/>
  <c r="T6" i="28" s="1"/>
  <c r="T28" i="26"/>
  <c r="T27" i="26" s="1"/>
  <c r="T6" i="26" s="1"/>
  <c r="T28" i="23"/>
  <c r="T27" i="23" s="1"/>
  <c r="T6" i="23" s="1"/>
  <c r="T28" i="2"/>
  <c r="T27" i="2" s="1"/>
  <c r="T6" i="2" s="1"/>
  <c r="T28" i="14"/>
  <c r="T27" i="14" s="1"/>
  <c r="T6" i="14" s="1"/>
  <c r="T28" i="30"/>
  <c r="T27" i="30" s="1"/>
  <c r="T6" i="30" s="1"/>
  <c r="Y28" i="70"/>
  <c r="Y27" i="70" s="1"/>
  <c r="Y6" i="70" s="1"/>
  <c r="T28" i="27"/>
  <c r="T27" i="27" s="1"/>
  <c r="T6" i="27" s="1"/>
  <c r="T28" i="5"/>
  <c r="T27" i="5" s="1"/>
  <c r="T6" i="5" s="1"/>
  <c r="C28" i="84"/>
  <c r="C27" i="84" s="1"/>
  <c r="C6" i="84" s="1"/>
  <c r="X6" i="4"/>
  <c r="T28" i="89"/>
  <c r="T27" i="89" s="1"/>
  <c r="T6" i="89" s="1"/>
  <c r="T28" i="3"/>
  <c r="T27" i="3" s="1"/>
  <c r="T6" i="3" s="1"/>
  <c r="T28" i="90"/>
  <c r="T27" i="90" s="1"/>
  <c r="T6" i="90" s="1"/>
  <c r="T28" i="17"/>
  <c r="T27" i="17" s="1"/>
  <c r="T6" i="17" s="1"/>
  <c r="T28" i="25"/>
  <c r="T27" i="25" s="1"/>
  <c r="T6" i="25" s="1"/>
  <c r="T28" i="18"/>
  <c r="T27" i="18" s="1"/>
  <c r="T6" i="18" s="1"/>
  <c r="T28" i="15"/>
  <c r="T27" i="15" s="1"/>
  <c r="T6" i="15" s="1"/>
  <c r="T28" i="24"/>
  <c r="T27" i="24" s="1"/>
  <c r="T6" i="24" s="1"/>
  <c r="T28" i="13"/>
  <c r="T27" i="13" s="1"/>
  <c r="T6" i="13" s="1"/>
  <c r="T28" i="86"/>
  <c r="T27" i="86" s="1"/>
  <c r="T6" i="86" s="1"/>
  <c r="T28" i="22"/>
  <c r="T27" i="22" s="1"/>
  <c r="T6" i="22" s="1"/>
  <c r="Y6" i="54"/>
  <c r="M28" i="84"/>
  <c r="M27" i="84" s="1"/>
  <c r="M6" i="84" s="1"/>
  <c r="T39" i="82"/>
  <c r="T28" i="19"/>
  <c r="T27" i="19" s="1"/>
  <c r="T6" i="19" s="1"/>
  <c r="T39" i="79"/>
  <c r="T53" i="82"/>
  <c r="T28" i="20"/>
  <c r="T27" i="20" s="1"/>
  <c r="T6" i="20" s="1"/>
  <c r="T28" i="85"/>
  <c r="T27" i="85" s="1"/>
  <c r="T6" i="85" s="1"/>
  <c r="T28" i="81"/>
  <c r="T27" i="81" s="1"/>
  <c r="T6" i="81" s="1"/>
  <c r="T39" i="84"/>
  <c r="T53" i="79"/>
  <c r="T28" i="29"/>
  <c r="T27" i="29" s="1"/>
  <c r="T6" i="29" s="1"/>
  <c r="T28" i="4"/>
  <c r="T27" i="4" s="1"/>
  <c r="T6" i="4" s="1"/>
  <c r="T28" i="87"/>
  <c r="T27" i="87" s="1"/>
  <c r="T6" i="87" s="1"/>
  <c r="T53" i="84"/>
  <c r="X6" i="16"/>
  <c r="X6" i="15"/>
  <c r="J28" i="84"/>
  <c r="J27" i="84" s="1"/>
  <c r="J6" i="84" s="1"/>
  <c r="L28" i="84"/>
  <c r="L27" i="84" s="1"/>
  <c r="L6" i="84" s="1"/>
  <c r="J28" i="79"/>
  <c r="J27" i="79" s="1"/>
  <c r="J6" i="79" s="1"/>
  <c r="Y6" i="49"/>
  <c r="D28" i="84"/>
  <c r="D27" i="84" s="1"/>
  <c r="D6" i="84" s="1"/>
  <c r="D28" i="79"/>
  <c r="D27" i="79" s="1"/>
  <c r="D6" i="79" s="1"/>
  <c r="M28" i="79"/>
  <c r="M27" i="79" s="1"/>
  <c r="M6" i="79" s="1"/>
  <c r="H28" i="84"/>
  <c r="H27" i="84" s="1"/>
  <c r="H6" i="84" s="1"/>
  <c r="Y6" i="57"/>
  <c r="U28" i="79"/>
  <c r="U27" i="79" s="1"/>
  <c r="U6" i="79" s="1"/>
  <c r="G28" i="82"/>
  <c r="G27" i="82" s="1"/>
  <c r="G6" i="82" s="1"/>
  <c r="Y28" i="90"/>
  <c r="Y27" i="90" s="1"/>
  <c r="Y6" i="90" s="1"/>
  <c r="H28" i="82"/>
  <c r="H27" i="82" s="1"/>
  <c r="H6" i="82" s="1"/>
  <c r="X28" i="79"/>
  <c r="X27" i="79" s="1"/>
  <c r="X6" i="79" s="1"/>
  <c r="X28" i="84"/>
  <c r="X27" i="84" s="1"/>
  <c r="X6" i="84" s="1"/>
  <c r="C28" i="82"/>
  <c r="C27" i="82" s="1"/>
  <c r="C6" i="82" s="1"/>
  <c r="W28" i="79"/>
  <c r="W27" i="79" s="1"/>
  <c r="W6" i="79" s="1"/>
  <c r="Y8" i="26"/>
  <c r="J28" i="82"/>
  <c r="J27" i="82" s="1"/>
  <c r="J6" i="82" s="1"/>
  <c r="G28" i="79"/>
  <c r="G27" i="79" s="1"/>
  <c r="G6" i="79" s="1"/>
  <c r="E28" i="79"/>
  <c r="E27" i="79" s="1"/>
  <c r="E6" i="79" s="1"/>
  <c r="F28" i="84"/>
  <c r="F27" i="84" s="1"/>
  <c r="F6" i="84" s="1"/>
  <c r="I28" i="79"/>
  <c r="I27" i="79" s="1"/>
  <c r="I6" i="79" s="1"/>
  <c r="X6" i="28"/>
  <c r="C28" i="79"/>
  <c r="C27" i="79" s="1"/>
  <c r="C6" i="79" s="1"/>
  <c r="Y39" i="84"/>
  <c r="H28" i="79"/>
  <c r="H27" i="79" s="1"/>
  <c r="H6" i="79" s="1"/>
  <c r="L28" i="79"/>
  <c r="L27" i="79" s="1"/>
  <c r="L6" i="79" s="1"/>
  <c r="F28" i="82"/>
  <c r="F27" i="82" s="1"/>
  <c r="F6" i="82" s="1"/>
  <c r="Y6" i="43"/>
  <c r="Y28" i="88"/>
  <c r="Y27" i="88" s="1"/>
  <c r="Y6" i="88" s="1"/>
  <c r="Y28" i="86"/>
  <c r="Y27" i="86" s="1"/>
  <c r="Y6" i="86" s="1"/>
  <c r="F28" i="79"/>
  <c r="F27" i="79" s="1"/>
  <c r="F6" i="79" s="1"/>
  <c r="Y53" i="84"/>
  <c r="D28" i="82"/>
  <c r="D27" i="82" s="1"/>
  <c r="D6" i="82" s="1"/>
  <c r="K28" i="82"/>
  <c r="K27" i="82" s="1"/>
  <c r="K6" i="82" s="1"/>
  <c r="Y28" i="89"/>
  <c r="Y27" i="89" s="1"/>
  <c r="Y6" i="89" s="1"/>
  <c r="E28" i="82"/>
  <c r="E27" i="82" s="1"/>
  <c r="E6" i="82" s="1"/>
  <c r="K28" i="79"/>
  <c r="K27" i="79" s="1"/>
  <c r="K6" i="79" s="1"/>
  <c r="M28" i="82"/>
  <c r="M27" i="82" s="1"/>
  <c r="M6" i="82" s="1"/>
  <c r="L28" i="82"/>
  <c r="L27" i="82" s="1"/>
  <c r="L6" i="82" s="1"/>
  <c r="W28" i="82"/>
  <c r="W27" i="82" s="1"/>
  <c r="W6" i="82" s="1"/>
  <c r="Y28" i="85"/>
  <c r="Y27" i="85" s="1"/>
  <c r="Y6" i="85" s="1"/>
  <c r="Y28" i="87"/>
  <c r="Y27" i="87" s="1"/>
  <c r="Y6" i="87" s="1"/>
  <c r="X28" i="82"/>
  <c r="X27" i="82" s="1"/>
  <c r="X6" i="82" s="1"/>
  <c r="I28" i="82"/>
  <c r="I27" i="82" s="1"/>
  <c r="I6" i="82" s="1"/>
  <c r="U28" i="82"/>
  <c r="U27" i="82" s="1"/>
  <c r="U6" i="82" s="1"/>
  <c r="Y53" i="82"/>
  <c r="Y53" i="79"/>
  <c r="Y39" i="82"/>
  <c r="Y39" i="79"/>
  <c r="Y28" i="25"/>
  <c r="Y27" i="25" s="1"/>
  <c r="Y6" i="25" s="1"/>
  <c r="Y6" i="36"/>
  <c r="Y6" i="71"/>
  <c r="Y28" i="29"/>
  <c r="Y27" i="29" s="1"/>
  <c r="Y6" i="29" s="1"/>
  <c r="X6" i="22"/>
  <c r="Y28" i="21"/>
  <c r="Y27" i="21" s="1"/>
  <c r="Y6" i="21" s="1"/>
  <c r="Y28" i="4"/>
  <c r="Y27" i="4" s="1"/>
  <c r="Y6" i="4" s="1"/>
  <c r="Y28" i="5"/>
  <c r="Y27" i="5" s="1"/>
  <c r="Y6" i="5" s="1"/>
  <c r="Y28" i="19"/>
  <c r="Y27" i="19" s="1"/>
  <c r="Y6" i="19" s="1"/>
  <c r="Y28" i="10"/>
  <c r="Y27" i="10" s="1"/>
  <c r="Y6" i="10" s="1"/>
  <c r="Y28" i="30"/>
  <c r="Y27" i="30" s="1"/>
  <c r="Y28" i="81"/>
  <c r="Y27" i="81" s="1"/>
  <c r="Y6" i="81" s="1"/>
  <c r="Y8" i="3"/>
  <c r="Y28" i="16"/>
  <c r="Y27" i="16" s="1"/>
  <c r="Y6" i="16" s="1"/>
  <c r="Y28" i="28"/>
  <c r="Y27" i="28" s="1"/>
  <c r="Y6" i="28" s="1"/>
  <c r="Y28" i="20"/>
  <c r="Y27" i="20" s="1"/>
  <c r="Y6" i="20" s="1"/>
  <c r="Y28" i="14"/>
  <c r="Y27" i="14" s="1"/>
  <c r="Y6" i="14" s="1"/>
  <c r="Y28" i="13"/>
  <c r="Y27" i="13" s="1"/>
  <c r="Y6" i="13" s="1"/>
  <c r="Y28" i="26"/>
  <c r="Y27" i="26" s="1"/>
  <c r="Y28" i="3"/>
  <c r="Y27" i="3" s="1"/>
  <c r="Y28" i="31"/>
  <c r="Y27" i="31" s="1"/>
  <c r="Y6" i="31" s="1"/>
  <c r="Y28" i="15"/>
  <c r="Y27" i="15" s="1"/>
  <c r="Y6" i="15" s="1"/>
  <c r="Y28" i="27"/>
  <c r="Y27" i="27" s="1"/>
  <c r="Y6" i="27" s="1"/>
  <c r="Y28" i="23"/>
  <c r="Y27" i="23" s="1"/>
  <c r="Y6" i="23" s="1"/>
  <c r="Y28" i="22"/>
  <c r="Y27" i="22" s="1"/>
  <c r="Y6" i="22" s="1"/>
  <c r="Y28" i="18"/>
  <c r="Y27" i="18" s="1"/>
  <c r="Y6" i="18" s="1"/>
  <c r="Y88" i="8"/>
  <c r="Y87" i="8"/>
  <c r="Y86" i="8"/>
  <c r="Y85" i="8"/>
  <c r="Y84" i="8"/>
  <c r="Y83" i="8"/>
  <c r="Y82" i="8"/>
  <c r="Y81" i="8"/>
  <c r="Y80" i="8"/>
  <c r="Y79" i="8"/>
  <c r="Y78" i="8"/>
  <c r="Y77" i="8"/>
  <c r="X75" i="8"/>
  <c r="X74" i="8" s="1"/>
  <c r="W75" i="8"/>
  <c r="W74" i="8" s="1"/>
  <c r="U75" i="8"/>
  <c r="U74" i="8" s="1"/>
  <c r="M75" i="8"/>
  <c r="M74" i="8" s="1"/>
  <c r="L75" i="8"/>
  <c r="L74" i="8" s="1"/>
  <c r="K75" i="8"/>
  <c r="K74" i="8" s="1"/>
  <c r="J75" i="8"/>
  <c r="J74" i="8" s="1"/>
  <c r="I75" i="8"/>
  <c r="I74" i="8" s="1"/>
  <c r="H75" i="8"/>
  <c r="H74" i="8" s="1"/>
  <c r="G75" i="8"/>
  <c r="G74" i="8" s="1"/>
  <c r="F75" i="8"/>
  <c r="F74" i="8" s="1"/>
  <c r="E75" i="8"/>
  <c r="E74" i="8" s="1"/>
  <c r="D75" i="8"/>
  <c r="D74" i="8" s="1"/>
  <c r="C75" i="8"/>
  <c r="C74" i="8" s="1"/>
  <c r="Y73" i="8"/>
  <c r="Y72" i="8"/>
  <c r="Y71" i="8"/>
  <c r="Y70" i="8"/>
  <c r="Y69" i="8"/>
  <c r="X68" i="8"/>
  <c r="W68" i="8"/>
  <c r="U68" i="8"/>
  <c r="M68" i="8"/>
  <c r="L68" i="8"/>
  <c r="K68" i="8"/>
  <c r="J68" i="8"/>
  <c r="I68" i="8"/>
  <c r="H68" i="8"/>
  <c r="G68" i="8"/>
  <c r="F68" i="8"/>
  <c r="E68" i="8"/>
  <c r="D68" i="8"/>
  <c r="C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X53" i="8"/>
  <c r="W53" i="8"/>
  <c r="U53" i="8"/>
  <c r="M53" i="8"/>
  <c r="L53" i="8"/>
  <c r="K53" i="8"/>
  <c r="J53" i="8"/>
  <c r="I53" i="8"/>
  <c r="H53" i="8"/>
  <c r="G53" i="8"/>
  <c r="F53" i="8"/>
  <c r="E53" i="8"/>
  <c r="D53" i="8"/>
  <c r="C53" i="8"/>
  <c r="Y52" i="8"/>
  <c r="Y51" i="8"/>
  <c r="Y50" i="8"/>
  <c r="Y49" i="8"/>
  <c r="Y48" i="8"/>
  <c r="Y47" i="8"/>
  <c r="Y46" i="8"/>
  <c r="Y45" i="8"/>
  <c r="Y44" i="8"/>
  <c r="Y43" i="8"/>
  <c r="Y42" i="8"/>
  <c r="Y41" i="8"/>
  <c r="Y40" i="8"/>
  <c r="X39" i="8"/>
  <c r="W39" i="8"/>
  <c r="U39" i="8"/>
  <c r="M39" i="8"/>
  <c r="L39" i="8"/>
  <c r="K39" i="8"/>
  <c r="J39" i="8"/>
  <c r="I39" i="8"/>
  <c r="H39" i="8"/>
  <c r="G39" i="8"/>
  <c r="F39" i="8"/>
  <c r="E39" i="8"/>
  <c r="D39" i="8"/>
  <c r="C39" i="8"/>
  <c r="Y38" i="8"/>
  <c r="Y37" i="8"/>
  <c r="Y36" i="8"/>
  <c r="Y35" i="8"/>
  <c r="Y34" i="8"/>
  <c r="Y33" i="8"/>
  <c r="Y32" i="8"/>
  <c r="Y31" i="8"/>
  <c r="X29" i="8"/>
  <c r="W29" i="8"/>
  <c r="U29" i="8"/>
  <c r="M29" i="8"/>
  <c r="L29" i="8"/>
  <c r="K29" i="8"/>
  <c r="J29" i="8"/>
  <c r="I29" i="8"/>
  <c r="H29" i="8"/>
  <c r="G29" i="8"/>
  <c r="F29" i="8"/>
  <c r="E29" i="8"/>
  <c r="D29" i="8"/>
  <c r="C29" i="8"/>
  <c r="Y26" i="8"/>
  <c r="X24" i="8"/>
  <c r="W24" i="8"/>
  <c r="U24" i="8"/>
  <c r="M24" i="8"/>
  <c r="L24" i="8"/>
  <c r="K24" i="8"/>
  <c r="J24" i="8"/>
  <c r="I24" i="8"/>
  <c r="H24" i="8"/>
  <c r="G24" i="8"/>
  <c r="F24" i="8"/>
  <c r="E24" i="8"/>
  <c r="D24" i="8"/>
  <c r="C24" i="8"/>
  <c r="Y23" i="8"/>
  <c r="Y22" i="8"/>
  <c r="Y21" i="8"/>
  <c r="Y20" i="8"/>
  <c r="Y19" i="8"/>
  <c r="X17" i="8"/>
  <c r="W17" i="8"/>
  <c r="U17" i="8"/>
  <c r="M17" i="8"/>
  <c r="L17" i="8"/>
  <c r="K17" i="8"/>
  <c r="J17" i="8"/>
  <c r="I17" i="8"/>
  <c r="H17" i="8"/>
  <c r="G17" i="8"/>
  <c r="F17" i="8"/>
  <c r="E17" i="8"/>
  <c r="D17" i="8"/>
  <c r="C17" i="8"/>
  <c r="X10" i="8"/>
  <c r="W10" i="8"/>
  <c r="U10" i="8"/>
  <c r="M10" i="8"/>
  <c r="L10" i="8"/>
  <c r="K10" i="8"/>
  <c r="J10" i="8"/>
  <c r="I10" i="8"/>
  <c r="H10" i="8"/>
  <c r="G10" i="8"/>
  <c r="F10" i="8"/>
  <c r="E10" i="8"/>
  <c r="D10" i="8"/>
  <c r="C10" i="8"/>
  <c r="Y7" i="8"/>
  <c r="P28" i="84" l="1"/>
  <c r="P27" i="84" s="1"/>
  <c r="P6" i="84" s="1"/>
  <c r="Y28" i="24"/>
  <c r="Y27" i="24" s="1"/>
  <c r="Y6" i="24" s="1"/>
  <c r="AA28" i="2"/>
  <c r="AA27" i="2" s="1"/>
  <c r="AA6" i="2" s="1"/>
  <c r="P28" i="79"/>
  <c r="P27" i="79" s="1"/>
  <c r="P6" i="79" s="1"/>
  <c r="Y28" i="17"/>
  <c r="Y27" i="17" s="1"/>
  <c r="Y6" i="17" s="1"/>
  <c r="T29" i="8"/>
  <c r="T28" i="8" s="1"/>
  <c r="T27" i="8" s="1"/>
  <c r="T6" i="8" s="1"/>
  <c r="P28" i="82"/>
  <c r="P27" i="82" s="1"/>
  <c r="P6" i="82" s="1"/>
  <c r="Y6" i="30"/>
  <c r="T28" i="82"/>
  <c r="T27" i="82" s="1"/>
  <c r="T6" i="82" s="1"/>
  <c r="T28" i="84"/>
  <c r="T27" i="84" s="1"/>
  <c r="T6" i="84" s="1"/>
  <c r="T28" i="79"/>
  <c r="T27" i="79" s="1"/>
  <c r="T6" i="79" s="1"/>
  <c r="Y6" i="26"/>
  <c r="Y28" i="84"/>
  <c r="Y27" i="84" s="1"/>
  <c r="Y6" i="84" s="1"/>
  <c r="Y28" i="82"/>
  <c r="Y27" i="82" s="1"/>
  <c r="Y6" i="82" s="1"/>
  <c r="Y28" i="79"/>
  <c r="Y27" i="79" s="1"/>
  <c r="Y6" i="79" s="1"/>
  <c r="Y6" i="3"/>
  <c r="U28" i="8"/>
  <c r="U27" i="8" s="1"/>
  <c r="M28" i="8"/>
  <c r="M27" i="8" s="1"/>
  <c r="L28" i="8"/>
  <c r="L27" i="8" s="1"/>
  <c r="H28" i="8"/>
  <c r="H27" i="8" s="1"/>
  <c r="F28" i="8"/>
  <c r="F27" i="8" s="1"/>
  <c r="D28" i="8"/>
  <c r="D27" i="8" s="1"/>
  <c r="G9" i="8"/>
  <c r="G8" i="8" s="1"/>
  <c r="D9" i="8"/>
  <c r="D8" i="8" s="1"/>
  <c r="H9" i="8"/>
  <c r="H8" i="8" s="1"/>
  <c r="L9" i="8"/>
  <c r="L8" i="8" s="1"/>
  <c r="C9" i="8"/>
  <c r="C8" i="8" s="1"/>
  <c r="K9" i="8"/>
  <c r="K8" i="8" s="1"/>
  <c r="W9" i="8"/>
  <c r="W8" i="8" s="1"/>
  <c r="E9" i="8"/>
  <c r="E8" i="8" s="1"/>
  <c r="I9" i="8"/>
  <c r="I8" i="8" s="1"/>
  <c r="X28" i="8"/>
  <c r="X27" i="8" s="1"/>
  <c r="X9" i="8"/>
  <c r="X8" i="8" s="1"/>
  <c r="E28" i="8"/>
  <c r="E27" i="8" s="1"/>
  <c r="I28" i="8"/>
  <c r="I27" i="8" s="1"/>
  <c r="J28" i="8"/>
  <c r="J27" i="8" s="1"/>
  <c r="Y68" i="8"/>
  <c r="W28" i="8"/>
  <c r="W27" i="8" s="1"/>
  <c r="F9" i="8"/>
  <c r="F8" i="8" s="1"/>
  <c r="J9" i="8"/>
  <c r="J8" i="8" s="1"/>
  <c r="M9" i="8"/>
  <c r="M8" i="8" s="1"/>
  <c r="U9" i="8"/>
  <c r="U8" i="8" s="1"/>
  <c r="C28" i="8"/>
  <c r="C27" i="8" s="1"/>
  <c r="G28" i="8"/>
  <c r="G27" i="8" s="1"/>
  <c r="K28" i="8"/>
  <c r="K27" i="8" s="1"/>
  <c r="Y39" i="8"/>
  <c r="Y53" i="8"/>
  <c r="Y10" i="8"/>
  <c r="Y75" i="8"/>
  <c r="Y74" i="8" s="1"/>
  <c r="Y24" i="8"/>
  <c r="Y18" i="8"/>
  <c r="Y17" i="8" s="1"/>
  <c r="Y30" i="8"/>
  <c r="Y29" i="8" s="1"/>
  <c r="U6" i="8" l="1"/>
  <c r="W6" i="8"/>
  <c r="C6" i="8"/>
  <c r="G6" i="8"/>
  <c r="I6" i="8"/>
  <c r="E6" i="8"/>
  <c r="D6" i="8"/>
  <c r="F6" i="8"/>
  <c r="M6" i="8"/>
  <c r="J6" i="8"/>
  <c r="L6" i="8"/>
  <c r="H6" i="8"/>
  <c r="X6" i="8"/>
  <c r="K6" i="8"/>
  <c r="Y28" i="8"/>
  <c r="Y27" i="8" s="1"/>
  <c r="Y9" i="8"/>
  <c r="Y8" i="8" s="1"/>
  <c r="Y6" i="8" l="1"/>
</calcChain>
</file>

<file path=xl/sharedStrings.xml><?xml version="1.0" encoding="utf-8"?>
<sst xmlns="http://schemas.openxmlformats.org/spreadsheetml/2006/main" count="17451" uniqueCount="340">
  <si>
    <t>กลับสู่หน้าหลัก</t>
  </si>
  <si>
    <t>สำนักงานปศุสัตว์เขต 1</t>
  </si>
  <si>
    <t>สำนักงานปศุสัตว์เขต 2</t>
  </si>
  <si>
    <t>1.จังหวัดจันทบุรี</t>
  </si>
  <si>
    <t>2.จังหวัดฉะเชิงเทรา</t>
  </si>
  <si>
    <t>3.จังหวัดสมุทรปราการ</t>
  </si>
  <si>
    <t>4.จังหวัดสระแก้ว</t>
  </si>
  <si>
    <t>5.จังหวัดชลบุรี</t>
  </si>
  <si>
    <t>6.จังหวัดตราด</t>
  </si>
  <si>
    <t>7.จังหวัดนครนายก</t>
  </si>
  <si>
    <t>8.จังหวัดปราจีนบุรี</t>
  </si>
  <si>
    <t>9.จังหวัดระยอง</t>
  </si>
  <si>
    <t>1.จังหวัดอ่างทอง</t>
  </si>
  <si>
    <t>2.จังหวัดสระบุรี</t>
  </si>
  <si>
    <t>4.จังหวัดสิงห์บุรี</t>
  </si>
  <si>
    <t>5.จังหวัดลพบุรี</t>
  </si>
  <si>
    <t>6.จังหวัดปทุมธานี</t>
  </si>
  <si>
    <t>7.จังหวัดนนทบุรี</t>
  </si>
  <si>
    <t>8.จังหวัดชัยนาท</t>
  </si>
  <si>
    <t>สำนักงานปศุสัตว์เขต 3</t>
  </si>
  <si>
    <t>4.จังหวัดยโสธร</t>
  </si>
  <si>
    <t>5.จังหวัดศรีสะเกษ</t>
  </si>
  <si>
    <t>6.จังหวัดสุรินทร์</t>
  </si>
  <si>
    <t>1.จังหวัดชัยภูมิ</t>
  </si>
  <si>
    <t>2.จังหวัดนครราชสีมา</t>
  </si>
  <si>
    <t>3.จังหวัดบุรีรัมย์</t>
  </si>
  <si>
    <t>7.จังหวัดอุบลราชธานี</t>
  </si>
  <si>
    <t>8.จังหวัดอำนาจเจริญ</t>
  </si>
  <si>
    <t>สำนักงานปศุสัตว์เขต 4</t>
  </si>
  <si>
    <t>1.จังหวัดกาฬสินธุ์</t>
  </si>
  <si>
    <t>2.จังหวัดขอนแก่น</t>
  </si>
  <si>
    <t>3.จังหวัดนครพนม</t>
  </si>
  <si>
    <t>4.จังหวัดบึงกาฬ</t>
  </si>
  <si>
    <t>5.จังหวัดมหาสารคาม</t>
  </si>
  <si>
    <t>6.จังหวัดมุกดาหาร</t>
  </si>
  <si>
    <t>7.จังหวัดร้อยเอ็ด</t>
  </si>
  <si>
    <t>8.จังหวัดเลย</t>
  </si>
  <si>
    <t>9.จังหวัดสกลนคร</t>
  </si>
  <si>
    <t>10.จังหวัดหนองคาย</t>
  </si>
  <si>
    <t>11.จังหวัดหนองบัวลำภู</t>
  </si>
  <si>
    <t>12.จังหวัดอุดรธานี</t>
  </si>
  <si>
    <t>สำนักงานปศุสัตว์เขต 5</t>
  </si>
  <si>
    <t>1.จังหวัดเชียงราย</t>
  </si>
  <si>
    <t>2.จังหวัดเชียงใหม่</t>
  </si>
  <si>
    <t>3.จังหวัดน่าน</t>
  </si>
  <si>
    <t>4.จังหวัดพะเยา</t>
  </si>
  <si>
    <t>5.จังหวัดแพร่</t>
  </si>
  <si>
    <t>6.จังหวัดแม่ฮ่องสอน</t>
  </si>
  <si>
    <t>7.จังหวัดลำปาง</t>
  </si>
  <si>
    <t>8.จังหวัดลำพูน</t>
  </si>
  <si>
    <t>สำนักงานปศุสัตว์เขต 6</t>
  </si>
  <si>
    <t>1.จังหวัดกำแพงเพชร</t>
  </si>
  <si>
    <t>2.จังหวัดตาก</t>
  </si>
  <si>
    <t>3.จังหวัดนครสวรรค์</t>
  </si>
  <si>
    <t>4.จังหวัดพิจิตร</t>
  </si>
  <si>
    <t>5.จังหวัดพิษณุโลก</t>
  </si>
  <si>
    <t>6.จังหวัดเพชรบูรณ์</t>
  </si>
  <si>
    <t>7.จังหวัดสุโขทัย</t>
  </si>
  <si>
    <t>8.จังหวัดอุตรดิตถ์</t>
  </si>
  <si>
    <t>9.จังหวัดอุทัยธานี</t>
  </si>
  <si>
    <t>สำนักงานปศุสัตว์เขต 7</t>
  </si>
  <si>
    <t>1.จังหวัดกาญจนบุรี</t>
  </si>
  <si>
    <t>2.จังหวัดนครปฐม</t>
  </si>
  <si>
    <t>3.จังหวัดประจวบคีรีขันธ์</t>
  </si>
  <si>
    <t>4.จังหวัดเพชรบุรี</t>
  </si>
  <si>
    <t>5.จังหวัดราชบุรี</t>
  </si>
  <si>
    <t>6.จังหวัดสมุทรสงคราม</t>
  </si>
  <si>
    <t>7.จังหวัดสมุทรสาคร</t>
  </si>
  <si>
    <t>8.จังหวัดสุพรรณบุรี</t>
  </si>
  <si>
    <t>สำนักงานปศุสัตว์เขต 8</t>
  </si>
  <si>
    <t>สำนักงานปศุสัตว์เขต 9</t>
  </si>
  <si>
    <t>1.จังหวัดกระบี่</t>
  </si>
  <si>
    <t>2.จังหวัดชุมพร</t>
  </si>
  <si>
    <t>3.จังหวัดตรัง</t>
  </si>
  <si>
    <t>4.จังหวัดนครศรีธรรมราช</t>
  </si>
  <si>
    <t>5.จังหวัดภูเก็ต</t>
  </si>
  <si>
    <t>7.จังหวัดพัทลุง</t>
  </si>
  <si>
    <t>8.จังหวัดระนอง</t>
  </si>
  <si>
    <t>9.จังหวัดสุราษฎร์ธานี</t>
  </si>
  <si>
    <t>1.จังหวัดนราธิวาส</t>
  </si>
  <si>
    <t>2.จังหวัดปัตตานี</t>
  </si>
  <si>
    <t>3.จังหวัดยะลา</t>
  </si>
  <si>
    <t>4.จังหวัดสงขลา</t>
  </si>
  <si>
    <t>5.จังหวัดสตูล</t>
  </si>
  <si>
    <t>สำนักงานปศุสัตว์กรุงเทพมหานคร</t>
  </si>
  <si>
    <t>กิจกรรมหลัก</t>
  </si>
  <si>
    <t>กิจกรรมตรวจสอบรับรองคุณภาพสินค้าปศุสัตว์</t>
  </si>
  <si>
    <t>กิจกรรมพัฒนาและส่งเสริมอุตสาหกรรมฮาลาลด้านปศุสัตว์</t>
  </si>
  <si>
    <t>โครงการ  ICT</t>
  </si>
  <si>
    <t>รวม</t>
  </si>
  <si>
    <t>ประเภท - รายการ / กิจกรรมรอง</t>
  </si>
  <si>
    <t>อำนวยการ</t>
  </si>
  <si>
    <t>ตรวจรับรองมาตรฐานฟาร์ม</t>
  </si>
  <si>
    <t>ตรวจสอบโรงฆ่าและแปรรูปเพื่อการส่งออก</t>
  </si>
  <si>
    <t>สิ่งแวดล้อม</t>
  </si>
  <si>
    <t>ปรับโครงสร้างอุตสาหกรรมสัตว์ปีกและผลิตภัณฑ์</t>
  </si>
  <si>
    <t>โครงการพัฒนาเทคโนโลยีสารสนเทศและการสื่อสาร</t>
  </si>
  <si>
    <t xml:space="preserve">รวมทั้งสิ้น </t>
  </si>
  <si>
    <t>เงินงบประมาณ</t>
  </si>
  <si>
    <t>งบบุคลากร</t>
  </si>
  <si>
    <t>เงินเดือนและค่าจ้างประจำ</t>
  </si>
  <si>
    <t>1.1.1</t>
  </si>
  <si>
    <t>เงินเดือนข้าราชการ</t>
  </si>
  <si>
    <t xml:space="preserve"> - อัตราเดิม</t>
  </si>
  <si>
    <t xml:space="preserve"> - เงินประจำตำแหน่ง</t>
  </si>
  <si>
    <t xml:space="preserve"> - เงิน พ.ส.ร.</t>
  </si>
  <si>
    <t xml:space="preserve"> - เงิน ส.ป.พ.</t>
  </si>
  <si>
    <t xml:space="preserve"> - เงินค่าตอบแทนรายเดือนสำหรับข้าราชการ</t>
  </si>
  <si>
    <t xml:space="preserve"> - เงินช่วยเหลือการครองชีพข้าราชการระดับต้น</t>
  </si>
  <si>
    <t>1.1.2</t>
  </si>
  <si>
    <t>ค่าจ้างประจำ</t>
  </si>
  <si>
    <t xml:space="preserve"> - อัตราเดิม (ค่าจ้างประจำ)</t>
  </si>
  <si>
    <t xml:space="preserve"> - เงิน พ.ส.ร. (ค่าจ้างประจำ)</t>
  </si>
  <si>
    <t xml:space="preserve"> - เงิน ส.ป.พ. (ค่าจ้างประจำ)</t>
  </si>
  <si>
    <t xml:space="preserve"> - เงินค่าตอบแทนรายเดือนสำหรับลูกจ้างประจำ</t>
  </si>
  <si>
    <t xml:space="preserve"> - เงินช่วยเหลือการครองชีพพิเศษ</t>
  </si>
  <si>
    <t>ลูกจ้างชั่วคราว</t>
  </si>
  <si>
    <t>พนักงานราชการ</t>
  </si>
  <si>
    <t>งบดำเนินงาน</t>
  </si>
  <si>
    <t>ค่าตอบแทน ใช้สอย และวัสดุ</t>
  </si>
  <si>
    <t>2.1.1</t>
  </si>
  <si>
    <t>ค่าตอบแทน (ระบุ)</t>
  </si>
  <si>
    <t xml:space="preserve"> - ค่าอาหารทำการนอกเวลา</t>
  </si>
  <si>
    <t xml:space="preserve"> - ค่าเช่าบ้าน </t>
  </si>
  <si>
    <t xml:space="preserve"> - ค่าตอบแทนผู้ปฏิบัติงานให้ราชการ</t>
  </si>
  <si>
    <t xml:space="preserve"> - เงินตอบแทนพิเศษพนักงานราชการ</t>
  </si>
  <si>
    <t xml:space="preserve"> - ค่าตอบแทนผู้ที่ปฏิบัติงานในพื้นที่เสี่ยงภัย</t>
  </si>
  <si>
    <t xml:space="preserve"> - ค่าตอบแทนเหมาจ่ายรถประจำตำแหน่ง</t>
  </si>
  <si>
    <t xml:space="preserve">  - เงินตอบแทนพิเศษ ( เต็มขั้น ) </t>
  </si>
  <si>
    <t xml:space="preserve"> - ค่าตอบแทนวิทยากร</t>
  </si>
  <si>
    <t xml:space="preserve"> - ค่าเบี้ยประชุมกรรมการ</t>
  </si>
  <si>
    <t>2.1.2</t>
  </si>
  <si>
    <t>ค่าใช้สอย (ระบุ)</t>
  </si>
  <si>
    <t>2.1.3</t>
  </si>
  <si>
    <t>ค่าวัสดุ (ระบุ)</t>
  </si>
  <si>
    <t>ค่าสาธารณูปโภค (ระบุ)</t>
  </si>
  <si>
    <t xml:space="preserve"> - ค่าโทรศัพท์</t>
  </si>
  <si>
    <t xml:space="preserve"> - ค่าน้ำประปา</t>
  </si>
  <si>
    <t xml:space="preserve"> - ค่าไปรษณีย์โทรเลข</t>
  </si>
  <si>
    <t xml:space="preserve"> - ค่าไฟฟ้า</t>
  </si>
  <si>
    <t xml:space="preserve"> - ค่าบริการโทรคมนาคม</t>
  </si>
  <si>
    <t>งบลงทุน</t>
  </si>
  <si>
    <t>ค่าครุภัณฑ์</t>
  </si>
  <si>
    <t>ที่ดินและสิ่งก่อสร้าง</t>
  </si>
  <si>
    <t>เงินอุดหนุน</t>
  </si>
  <si>
    <t>รายจ่ายอื่น</t>
  </si>
  <si>
    <t>รวมเขต 1</t>
  </si>
  <si>
    <t>รวมเขต 2</t>
  </si>
  <si>
    <t>รวมเขต 3</t>
  </si>
  <si>
    <t>รวมเขต 4</t>
  </si>
  <si>
    <t>รวมเขต 5</t>
  </si>
  <si>
    <t>รวมเขต 6</t>
  </si>
  <si>
    <t>รวมเขต 7</t>
  </si>
  <si>
    <t>รวมเขต 8</t>
  </si>
  <si>
    <t>รวมเขต 9</t>
  </si>
  <si>
    <t>บุคลากร</t>
  </si>
  <si>
    <t>ปศุสัตว์อินทรีย์</t>
  </si>
  <si>
    <t>ประเภท</t>
  </si>
  <si>
    <t>จังหวัด</t>
  </si>
  <si>
    <t>จำนวนเงิน</t>
  </si>
  <si>
    <t>กิจกรรม</t>
  </si>
  <si>
    <t>เงินเดือน</t>
  </si>
  <si>
    <t>ค่าครองชีพ</t>
  </si>
  <si>
    <t>สำนักงานปศุสัตว์จังหวัดกรุงเทพมหานคร</t>
  </si>
  <si>
    <t>ค่าเบี้ยเลี้ยง ค่าเช่าที่พักและพาหนะ</t>
  </si>
  <si>
    <t>ค่าซ่อมแซมยานพาหนะและขนส่ง</t>
  </si>
  <si>
    <t>ค่าซ่อมแซมครุภัณฑ์</t>
  </si>
  <si>
    <t>ค่าซ่อมแซมสิ่งก่อสร้าง</t>
  </si>
  <si>
    <t>ค่าเช่าทรัพย์สิน</t>
  </si>
  <si>
    <t>ค่าจ้างเหมาบริการ</t>
  </si>
  <si>
    <t>ค่าใช้จ่ายในการสัมมนาและฝึกอบรม</t>
  </si>
  <si>
    <t>ค่าใช้จ่ายในการจัดประชุม</t>
  </si>
  <si>
    <t>ค่าภาษีและค่าธรรมเนียม</t>
  </si>
  <si>
    <t>ค่ารับรองและพิธีการ</t>
  </si>
  <si>
    <t>เงินสมทบกองทุนประกันสังคม</t>
  </si>
  <si>
    <t>ค่าโฆษณาและเผยแพร่</t>
  </si>
  <si>
    <t>ค่ารางวัล</t>
  </si>
  <si>
    <t>สำนักงานปศุสัตว์จังหวัดอ่างทอง</t>
  </si>
  <si>
    <t>วัสดุสำนักงาน</t>
  </si>
  <si>
    <t>วัสดุเชื้อเพลิงและหล่อลื่น</t>
  </si>
  <si>
    <t>วัสดุก่อสร้าง</t>
  </si>
  <si>
    <t>วัสดุงานบ้านงานครัว</t>
  </si>
  <si>
    <t>วัสดุไฟฟ้าและวิทยุ</t>
  </si>
  <si>
    <t>วัสดุโฆษณาและเผยแพร่</t>
  </si>
  <si>
    <t>วัสดุเวชภัณฑ์</t>
  </si>
  <si>
    <t>วัสดุยานพาหนะ</t>
  </si>
  <si>
    <t>วัสดุวิทยาศาสตร์และการแพทย์</t>
  </si>
  <si>
    <t>วัสดุคอมพิวเตอร์</t>
  </si>
  <si>
    <t>วัสดุเครื่องแต่งกาย</t>
  </si>
  <si>
    <t>วัสดุการเกษตร</t>
  </si>
  <si>
    <t>วัสดุหนังสือและวารสารตำรา</t>
  </si>
  <si>
    <t>วัสดุสนามและการฝึก</t>
  </si>
  <si>
    <t>List</t>
  </si>
  <si>
    <t>สำนักงานปศุสัตว์จังหวัดพระนครศรีอยุธยา</t>
  </si>
  <si>
    <t>สำนักงานปศุสัตว์จังหวัดสระบุรี</t>
  </si>
  <si>
    <t>สำนักงานปศุสัตว์จังหวัดสิงห์บุรี</t>
  </si>
  <si>
    <t>สำนักงานปศุสัตว์จังหวัดชัยนาท</t>
  </si>
  <si>
    <t>สำนักงานปศุสัตว์จังหวัดนนทบุรี</t>
  </si>
  <si>
    <t>สำนักงานปศุสัตว์จังหวัดปทุมธานี</t>
  </si>
  <si>
    <t>สำนักงานปศุสัตว์จังหวัดลพบุรี</t>
  </si>
  <si>
    <t>สำนักงานปศุสัตว์จังหวัดจันทบุรี</t>
  </si>
  <si>
    <t>สำนักงานปศุสัตว์จังหวัดชลบุรี</t>
  </si>
  <si>
    <t>สำนักงานปศุสัตว์จังหวัดสระแก้ว</t>
  </si>
  <si>
    <t>สำนักงานปศุสัตว์จังหวัดสมุทรปราการ</t>
  </si>
  <si>
    <t>สำนักงานปศุสัตว์จังหวัดฉะเชิงเทรา</t>
  </si>
  <si>
    <t>สำนักงานปศุสัตว์จังหวัดตราด</t>
  </si>
  <si>
    <t>สำนักงานปศุสัตว์จังหวัดนครนายก</t>
  </si>
  <si>
    <t>สำนักงานปศุสัตว์จังหวัดปราจีนบุรี</t>
  </si>
  <si>
    <t>สำนักงานปศุสัตว์จังหวัดระยอง</t>
  </si>
  <si>
    <t>สำนักงานปศุสัตว์จังหวัดชัยภูมิ</t>
  </si>
  <si>
    <t>สำนักงานปศุสัตว์จังหวัดนครราชสีมา</t>
  </si>
  <si>
    <t>สำนักงานปศุสัตว์จังหวัดบุรีรัมย์</t>
  </si>
  <si>
    <t>สำนักงานปศุสัตว์จังหวัดยโสธร</t>
  </si>
  <si>
    <t>สำนักงานปศุสัตว์จังหวัดศรีสะเกษ</t>
  </si>
  <si>
    <t>สำนักงานปศุสัตว์จังหวัดสุรินทร์</t>
  </si>
  <si>
    <t>สำนักงานปศุสัตว์จังหวัดอุบลราชธานี</t>
  </si>
  <si>
    <t>สำนักงานปศุสัตว์จังหวัดอำนาจเจริญ</t>
  </si>
  <si>
    <t>6.จังหวัดพังงา</t>
  </si>
  <si>
    <t>รวมสำนักงานปศุสัตว์จังหวัด เขต 1</t>
  </si>
  <si>
    <t>รวมสำนักงานปศุสัตว์จังหวัดเขต 2</t>
  </si>
  <si>
    <t>รวมสำนักงานปศุสัตว์จังหวัดเขต 3</t>
  </si>
  <si>
    <t>รวมสำนักงานปศุสัตว์จังหวัดเขต 4</t>
  </si>
  <si>
    <t>รวมสำนักงานปศุสัตว์จังหวัดเขต 5</t>
  </si>
  <si>
    <t>รวมสำนักงานปศุสัตว์จังหวัดเขต 9</t>
  </si>
  <si>
    <t>รวมสำนักงานปศุสัตว์จังหวัดเขต 8</t>
  </si>
  <si>
    <t>รวมสำนักงานปศุสัตว์จังหวัดเขต 7</t>
  </si>
  <si>
    <t>รวมสำนักงานปศุสัตว์จังหวัดเขต 6</t>
  </si>
  <si>
    <t>สำนักงานปศุสัตว์จังหวัดปัตตานี</t>
  </si>
  <si>
    <t>สำนักงานปศุสัตว์จังหวัดสุพรรณบุรี</t>
  </si>
  <si>
    <t>สำนักงานปศุสัตว์จังหวัดสมุทรสงคราม</t>
  </si>
  <si>
    <t>สำนักงานปศุสัตว์จังหวัดสมุทรสาคร</t>
  </si>
  <si>
    <t>สำนักงานปศุสัตว์จังหวัดนครปฐม</t>
  </si>
  <si>
    <t>สำนักงานปศุสัตว์จังหวัดราชบุรี</t>
  </si>
  <si>
    <t>สำนักงานปศุสัตว์จังหวัดเพชรบุรี</t>
  </si>
  <si>
    <t>สำนักงานปศุสัตว์จังหวัดประจวบคีรีขันธ์</t>
  </si>
  <si>
    <t>สำนักงานปศุสัตว์จังหวัดกาญจนบุรี</t>
  </si>
  <si>
    <t>สำนักงานปศุสัตว์จังหวัดอุทัยธานี</t>
  </si>
  <si>
    <t>สำนักงานปศุสัตว์จังหวัดอุตรดิตถ์</t>
  </si>
  <si>
    <t>สำนักงานปศุสัตว์จังหวัดสุโขทัย</t>
  </si>
  <si>
    <t>สำนักงานปศุสัตว์จังหวัดเพชรบูรณ์</t>
  </si>
  <si>
    <t>สำนักงานปศุสัตว์จังหวัดพิษณุโลก</t>
  </si>
  <si>
    <t>สำนักงานปศุสัตว์จังหวัดพิจิตร</t>
  </si>
  <si>
    <t>สำนักงานปศุสัตว์จังหวัดนครสวรรค์</t>
  </si>
  <si>
    <t>สำนักงานปศุสัตว์จังหวัดตาก</t>
  </si>
  <si>
    <t>สำนักงานปศุสัตว์จังหวัดกำแพงเพชร</t>
  </si>
  <si>
    <t>สำนักงานปศุสัตว์จังหวัดเชียงใหม่</t>
  </si>
  <si>
    <t>สำนักงานปศุสัตว์จังหวัดน่าน</t>
  </si>
  <si>
    <t>สำนักงานปศุสัตว์จังหวัดพะเยา</t>
  </si>
  <si>
    <t>สำนักงานปศุสัตว์จังหวัดแพร่</t>
  </si>
  <si>
    <t>สำนักงานปศุสัตว์จังหวัดลำปาง</t>
  </si>
  <si>
    <t>สำนักงานปศุสัตว์จังหวัดลำพูน</t>
  </si>
  <si>
    <t>สำนักงานปศุสัตว์จังหวัดแม่ฮ่องสอน</t>
  </si>
  <si>
    <t>สำนักงานปศุสัตว์จังหวัดเชียงราย</t>
  </si>
  <si>
    <t>สำนักงานปศุสัตว์จังหวัดกาฬสินธุ์</t>
  </si>
  <si>
    <t>สำนักงานปศุสัตว์จังหวัดขอนแก่น</t>
  </si>
  <si>
    <t>สำนักงานปศุสัตว์จังหวัดนครพนม</t>
  </si>
  <si>
    <t>สำนักงานปศุสัตว์จังหวัดบึงกาฬ</t>
  </si>
  <si>
    <t>สำนักงานปศุสัตว์จังหวัดมหาสารคาม</t>
  </si>
  <si>
    <t>สำนักงานปศุสัตว์จังหวัดมุกดาหาร</t>
  </si>
  <si>
    <t>สำนักงานปศุสัตว์จังหวัดร้อยเอ็ด</t>
  </si>
  <si>
    <t>สำนักงานปศุสัตว์จังหวัดเลย</t>
  </si>
  <si>
    <t>สำนักงานปศุสัตว์จังหวัดสกลนคร</t>
  </si>
  <si>
    <t>สำนักงานปศุสัตว์จังหวัดหนองคาย</t>
  </si>
  <si>
    <t>สำนักงานปศุสัตว์จังหวัดหนองบัวลำภู</t>
  </si>
  <si>
    <t>สำนักงานปศุสัตว์จังหวัดอุดรธานี</t>
  </si>
  <si>
    <t>สำนักงานปศุสัตว์จังหวัดสตูล</t>
  </si>
  <si>
    <t>สำนักงานปศุสัตว์จังหวัดสงขลา</t>
  </si>
  <si>
    <t>สำนักงานปศุสัตว์จังหวัดยะลา</t>
  </si>
  <si>
    <t>สำนักงานปศุสัตว์จังหวัดนราธิวาส</t>
  </si>
  <si>
    <t>สำนักงานปศุสัตว์จังหวัดสุราษฎร์ธานี</t>
  </si>
  <si>
    <t>สำนักงานปศุสัตว์จังหวัดระนอง</t>
  </si>
  <si>
    <t>สำนักงานปศุสัตว์จังหวัดพัทลุง</t>
  </si>
  <si>
    <t>สำนักงานปศุสัตว์จังหวัดกระบี่</t>
  </si>
  <si>
    <t>สำนักงานปศุสัตว์จังหวัดชุมพร</t>
  </si>
  <si>
    <t>สำนักงานปศุสัตว์จังหวัดตรัง</t>
  </si>
  <si>
    <t>สำนักงานปศุสัตว์จังหวัดนครศรีธรรมราช</t>
  </si>
  <si>
    <t>สำนักงานปศุสัตว์จังหวัดภูเก็ต</t>
  </si>
  <si>
    <t>สำนักงานปศุสัตว์จังหวัดพังงา</t>
  </si>
  <si>
    <t>Click เพื่อดูข้อมูล</t>
  </si>
  <si>
    <t>ศวพ.ภาคตะวันออก</t>
  </si>
  <si>
    <t xml:space="preserve">ศวพ.ภาคตะวันออกเฉียงเหนือ </t>
  </si>
  <si>
    <t>(ตอนล่าง)</t>
  </si>
  <si>
    <t>ศวพ.ภาคตะวันออกเฉียงเหนือ</t>
  </si>
  <si>
    <t>ศวพ.ภาคเหนือ (ตอนบน)</t>
  </si>
  <si>
    <t>ศวพ.ภาคเหนือ (ตอนล่าง)</t>
  </si>
  <si>
    <t>(ตอนบน)</t>
  </si>
  <si>
    <t>ศวพ.ภาคตะวันตก</t>
  </si>
  <si>
    <t>ศวพ.ภาคใต้ (ตอนล่าง)</t>
  </si>
  <si>
    <t>ศวพ.ภาคใต้ (ตอนบน)</t>
  </si>
  <si>
    <t>สำนักงานตรวจสอบคุณภาพสินค้าปศุสัตว์</t>
  </si>
  <si>
    <t>สถาบันสุขภาพสัตว์แห่งชาติ</t>
  </si>
  <si>
    <t>ศูนย์วิจัยและพัฒนาการสัตวแพทย์ ภาคตะวันออก จังหวัดชลบุรี</t>
  </si>
  <si>
    <t>ศูนย์วิจัยและพัฒนาการสัตวแพทย์ ภาคเหนือ (ตอนล่าง) จังหวัดพิษณุโลก</t>
  </si>
  <si>
    <t>ศูนย์วิจัยและพัฒนาการสัตวแพทย์ ภาคเหนือ (ตอนบน) จังหวัดลำปาง</t>
  </si>
  <si>
    <t>ศูนย์วิจัยและพัฒนาการสัตวแพทย์ ภาคตะวันตก จังหวัดราชบุรี</t>
  </si>
  <si>
    <t>ศูนย์วิจัยและพัฒนาการสัตวแพทย์ ภาคใต้ (ตอนบน) จังหวัดนครศรีธรรมราช</t>
  </si>
  <si>
    <t>สำนักตรวจสอบคุณภาพสินค้าปศุสัตว์</t>
  </si>
  <si>
    <t>สำนักพัฒนาระบบและรับรองมาตรฐานสินค้าปศุสัตว์</t>
  </si>
  <si>
    <t>ศูนย์วิจัยและพัฒนาการสัตวแพทย์ ภาคใต้ (ตอนล่าง) จังหวัดสงขลา</t>
  </si>
  <si>
    <t>ศูนย์วิจัยและพัฒนาการสัตวแพทย์ ภาคตะวันออกเฉียงเหนือ (ตอนล่าง) จังหวัดสุรินทร์</t>
  </si>
  <si>
    <t>ศูนย์วิจัยและพัฒนาการสัตวแพทย์ ภาคตะวันออกเฉียงเหนือ (ตอนบน) จังหวัดขอนแก่น</t>
  </si>
  <si>
    <t>กองควบคุมคุณภาพอาหารและยาสัตว์</t>
  </si>
  <si>
    <t>พัฒนาอุตสาหกรรมฮาลาล</t>
  </si>
  <si>
    <t>กิจกรรมปศุสัตว์อินทรีย์</t>
  </si>
  <si>
    <t>สำนักควบคุม ป้องกันและบำบัดโรคสัตว์</t>
  </si>
  <si>
    <t>สำนักงานปศุสัตว์จังหวัดอยุธยา</t>
  </si>
  <si>
    <t>สำนักงานปศุสัตว์จังหวัดดภูเก็ต</t>
  </si>
  <si>
    <t>สำนักงานปศุสัตว์จังหวัดดสงขลา</t>
  </si>
  <si>
    <t>กิจกรรมการสืบสวนและเฝ้าระวังความปลอดภัยและสุขอนามัยของสินค้าปศุสัตว์</t>
  </si>
  <si>
    <t>ตรวจรับรองเนื้อ/ไข่อนามัย</t>
  </si>
  <si>
    <t>ตรวจรับรอง GMP ศูนย์รวบรวมน้ำนมดิบ/ไข่</t>
  </si>
  <si>
    <t>ตรวจรับรองโรงงานเพื่อการส่งออก</t>
  </si>
  <si>
    <t>ตรวจสอบและออกใบอนุญาตโรงฆ่าภายในประเทศ</t>
  </si>
  <si>
    <t>ตรวจรับรองมาตรฐาน GMP โรงฆ่าสัตว์ภายในประเทศ</t>
  </si>
  <si>
    <t>เฝ้าระวังสารตกค้าง</t>
  </si>
  <si>
    <t>บริหารจัดการข้อมูลฯ</t>
  </si>
  <si>
    <t>เนื้อสัตว์ปลอดภัย ใส่ใจผู้บริโภค (ปศุสัตว์ OK)</t>
  </si>
  <si>
    <t>ไข่สดปลอดภัย ใส่ใจผู้บริโภค (ไข่ OK)</t>
  </si>
  <si>
    <t>โรงงานผลิตผลิตภัณฑ์อาหารสัตว์เลี้ยงเพื่อการส่งออก</t>
  </si>
  <si>
    <t>โครงการเฝ้าระวังลุ่มน้ำวิกฤติ</t>
  </si>
  <si>
    <t>กิจกรรมเฝ้าระวังลุ่มน้ำวิกฤติ</t>
  </si>
  <si>
    <t>สำนักงานปศุสัตว์พื้นที่กรุงเทพมหานคร</t>
  </si>
  <si>
    <t>3.จังหวัดพระนครศรีอยุธยา</t>
  </si>
  <si>
    <t>การสืบสวนและเฝ้าระวังความปลอดภัยและสุขอนามัยของสินค้าปศุสัตว์</t>
  </si>
  <si>
    <t>จิ้งหรีด</t>
  </si>
  <si>
    <t>ไข่สุพรรณหงส์</t>
  </si>
  <si>
    <t>กิจกรรมสร้างความเชื่อมั่นในสินค้าเกษตรและอาหาร</t>
  </si>
  <si>
    <t>กิจกรรมส่งเสริมและพัฒนาสินค้าเกษตรชีวภาพ</t>
  </si>
  <si>
    <t>ครุภัณฑ์วิทยาศาสตร์</t>
  </si>
  <si>
    <t>ครุภัณฑ์คอมพิวเตอร์</t>
  </si>
  <si>
    <t>ครุภัณฑ์การเกษตร</t>
  </si>
  <si>
    <t>ครุภัณฑ์สำนักงาน</t>
  </si>
  <si>
    <t>ครุภัณฑ์ยานพาหนะและขนส่ง</t>
  </si>
  <si>
    <t>ครุภัณฑ์โฆษณาและเผยแพร่</t>
  </si>
  <si>
    <t>ครุภัณฑ์ไฟฟ้าและวิทยุ</t>
  </si>
  <si>
    <t>ครุภัณฑ์สำรวจ</t>
  </si>
  <si>
    <t>ครุภัณฑ์โรงงาน</t>
  </si>
  <si>
    <t>ครุภัณฑ์งานบ้านงานครัว</t>
  </si>
  <si>
    <t>การพัฒนา Ideal Livestock Development</t>
  </si>
  <si>
    <t xml:space="preserve">                                                                          งบประมาณประจำปี พ.ศ. 2567 (งบประมาณ 2566 ไปพลางก่อน)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</si>
</sst>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7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u/>
      <sz val="16"/>
      <color theme="10"/>
      <name val="TH SarabunPSK"/>
      <family val="2"/>
    </font>
    <font>
      <sz val="14"/>
      <name val="Cordia New"/>
      <family val="2"/>
    </font>
    <font>
      <b/>
      <sz val="16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u/>
      <sz val="14"/>
      <color theme="10"/>
      <name val="TH SarabunPSK"/>
      <family val="2"/>
    </font>
    <font>
      <u/>
      <sz val="14"/>
      <name val="TH SarabunPSK"/>
      <family val="2"/>
    </font>
    <font>
      <b/>
      <sz val="15"/>
      <name val="TH SarabunPSK"/>
      <family val="2"/>
    </font>
    <font>
      <sz val="11"/>
      <color theme="1"/>
      <name val="TH SarabunPSK"/>
      <family val="2"/>
    </font>
    <font>
      <sz val="15"/>
      <name val="TH SarabunPSK"/>
      <family val="2"/>
    </font>
    <font>
      <sz val="16"/>
      <color theme="1"/>
      <name val="TH SarabunPSK"/>
      <family val="2"/>
    </font>
    <font>
      <b/>
      <sz val="26"/>
      <color theme="1"/>
      <name val="TH SarabunPSK"/>
      <family val="2"/>
    </font>
    <font>
      <sz val="14"/>
      <color rgb="FFFF0000"/>
      <name val="TH SarabunPSK"/>
      <family val="2"/>
    </font>
    <font>
      <sz val="11"/>
      <name val="Calibri"/>
      <family val="2"/>
      <charset val="222"/>
      <scheme val="minor"/>
    </font>
    <font>
      <b/>
      <sz val="14"/>
      <color rgb="FFFF0000"/>
      <name val="TH SarabunPSK"/>
      <family val="2"/>
    </font>
    <font>
      <sz val="16"/>
      <name val="TH SarabunPSK"/>
      <family val="2"/>
    </font>
    <font>
      <sz val="10"/>
      <name val="Arial"/>
      <family val="2"/>
    </font>
    <font>
      <sz val="15"/>
      <color theme="1"/>
      <name val="TH SarabunPSK"/>
      <family val="2"/>
    </font>
    <font>
      <sz val="14"/>
      <color theme="9" tint="-0.249977111117893"/>
      <name val="TH SarabunPSK"/>
      <family val="2"/>
    </font>
    <font>
      <sz val="16"/>
      <color rgb="FFFF0000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ADDCA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7">
    <xf numFmtId="0" fontId="0" fillId="0" borderId="0"/>
    <xf numFmtId="0" fontId="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2" fillId="0" borderId="0"/>
    <xf numFmtId="0" fontId="6" fillId="0" borderId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8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6">
    <xf numFmtId="0" fontId="0" fillId="0" borderId="0" xfId="0"/>
    <xf numFmtId="0" fontId="4" fillId="0" borderId="0" xfId="0" applyFont="1"/>
    <xf numFmtId="0" fontId="7" fillId="0" borderId="0" xfId="1" applyFont="1"/>
    <xf numFmtId="165" fontId="10" fillId="0" borderId="1" xfId="2" applyNumberFormat="1" applyFont="1" applyFill="1" applyBorder="1" applyAlignment="1" applyProtection="1">
      <alignment horizontal="center" vertical="center" shrinkToFit="1"/>
      <protection hidden="1"/>
    </xf>
    <xf numFmtId="165" fontId="10" fillId="0" borderId="1" xfId="2" applyNumberFormat="1" applyFont="1" applyFill="1" applyBorder="1" applyAlignment="1" applyProtection="1">
      <alignment horizontal="left" vertical="center" shrinkToFit="1"/>
      <protection hidden="1"/>
    </xf>
    <xf numFmtId="49" fontId="10" fillId="3" borderId="1" xfId="2" applyNumberFormat="1" applyFont="1" applyFill="1" applyBorder="1" applyAlignment="1" applyProtection="1">
      <alignment horizontal="center" vertical="center" shrinkToFit="1"/>
      <protection hidden="1"/>
    </xf>
    <xf numFmtId="165" fontId="10" fillId="3" borderId="1" xfId="2" applyNumberFormat="1" applyFont="1" applyFill="1" applyBorder="1" applyAlignment="1" applyProtection="1">
      <alignment vertical="center" shrinkToFit="1"/>
      <protection hidden="1"/>
    </xf>
    <xf numFmtId="49" fontId="10" fillId="4" borderId="1" xfId="2" applyNumberFormat="1" applyFont="1" applyFill="1" applyBorder="1" applyAlignment="1" applyProtection="1">
      <alignment horizontal="center" vertical="center" shrinkToFit="1"/>
      <protection hidden="1"/>
    </xf>
    <xf numFmtId="165" fontId="10" fillId="4" borderId="1" xfId="2" applyNumberFormat="1" applyFont="1" applyFill="1" applyBorder="1" applyAlignment="1" applyProtection="1">
      <alignment vertical="center" shrinkToFit="1"/>
      <protection hidden="1"/>
    </xf>
    <xf numFmtId="49" fontId="10" fillId="5" borderId="1" xfId="2" applyNumberFormat="1" applyFont="1" applyFill="1" applyBorder="1" applyAlignment="1" applyProtection="1">
      <alignment horizontal="center" vertical="center" shrinkToFit="1"/>
      <protection hidden="1"/>
    </xf>
    <xf numFmtId="165" fontId="10" fillId="5" borderId="1" xfId="2" applyNumberFormat="1" applyFont="1" applyFill="1" applyBorder="1" applyAlignment="1" applyProtection="1">
      <alignment vertical="center" shrinkToFit="1"/>
      <protection hidden="1"/>
    </xf>
    <xf numFmtId="49" fontId="11" fillId="0" borderId="1" xfId="2" applyNumberFormat="1" applyFont="1" applyFill="1" applyBorder="1" applyAlignment="1" applyProtection="1">
      <alignment horizontal="center" vertical="center" shrinkToFit="1"/>
      <protection hidden="1"/>
    </xf>
    <xf numFmtId="165" fontId="11" fillId="0" borderId="1" xfId="2" applyNumberFormat="1" applyFont="1" applyFill="1" applyBorder="1" applyAlignment="1" applyProtection="1">
      <alignment vertical="center" shrinkToFit="1"/>
      <protection hidden="1"/>
    </xf>
    <xf numFmtId="0" fontId="10" fillId="4" borderId="1" xfId="2" applyNumberFormat="1" applyFont="1" applyFill="1" applyBorder="1" applyAlignment="1" applyProtection="1">
      <alignment horizontal="center" vertical="center" shrinkToFit="1"/>
      <protection hidden="1"/>
    </xf>
    <xf numFmtId="0" fontId="12" fillId="0" borderId="0" xfId="1" applyFont="1"/>
    <xf numFmtId="0" fontId="13" fillId="8" borderId="4" xfId="1" applyFont="1" applyFill="1" applyBorder="1" applyAlignment="1">
      <alignment horizontal="center"/>
    </xf>
    <xf numFmtId="0" fontId="9" fillId="8" borderId="1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5" fillId="10" borderId="1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5" fillId="11" borderId="1" xfId="0" applyFont="1" applyFill="1" applyBorder="1" applyAlignment="1">
      <alignment horizontal="left"/>
    </xf>
    <xf numFmtId="0" fontId="5" fillId="9" borderId="1" xfId="0" applyFont="1" applyFill="1" applyBorder="1" applyAlignment="1">
      <alignment horizontal="left"/>
    </xf>
    <xf numFmtId="0" fontId="5" fillId="12" borderId="1" xfId="0" applyFont="1" applyFill="1" applyBorder="1" applyAlignment="1">
      <alignment horizontal="left"/>
    </xf>
    <xf numFmtId="0" fontId="5" fillId="14" borderId="1" xfId="0" applyFont="1" applyFill="1" applyBorder="1" applyAlignment="1">
      <alignment horizontal="left"/>
    </xf>
    <xf numFmtId="0" fontId="5" fillId="13" borderId="1" xfId="0" applyFont="1" applyFill="1" applyBorder="1" applyAlignment="1">
      <alignment horizontal="left"/>
    </xf>
    <xf numFmtId="0" fontId="5" fillId="8" borderId="1" xfId="0" applyFont="1" applyFill="1" applyBorder="1" applyAlignment="1">
      <alignment horizontal="left"/>
    </xf>
    <xf numFmtId="0" fontId="13" fillId="11" borderId="4" xfId="1" applyFont="1" applyFill="1" applyBorder="1" applyAlignment="1">
      <alignment horizontal="center"/>
    </xf>
    <xf numFmtId="0" fontId="13" fillId="10" borderId="4" xfId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65" fontId="11" fillId="0" borderId="0" xfId="4" applyNumberFormat="1" applyFont="1" applyFill="1" applyAlignment="1">
      <alignment horizontal="center" vertical="center"/>
    </xf>
    <xf numFmtId="0" fontId="15" fillId="0" borderId="0" xfId="0" applyFont="1"/>
    <xf numFmtId="165" fontId="11" fillId="0" borderId="1" xfId="4" applyNumberFormat="1" applyFont="1" applyFill="1" applyBorder="1" applyAlignment="1" applyProtection="1">
      <alignment horizontal="center" vertical="center"/>
      <protection hidden="1"/>
    </xf>
    <xf numFmtId="165" fontId="11" fillId="0" borderId="1" xfId="4" applyNumberFormat="1" applyFont="1" applyFill="1" applyBorder="1" applyAlignment="1" applyProtection="1">
      <alignment horizontal="center" vertical="center" wrapText="1"/>
      <protection hidden="1"/>
    </xf>
    <xf numFmtId="165" fontId="11" fillId="0" borderId="1" xfId="4" applyNumberFormat="1" applyFont="1" applyFill="1" applyBorder="1" applyAlignment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center" vertical="center" wrapText="1" shrinkToFit="1"/>
      <protection hidden="1"/>
    </xf>
    <xf numFmtId="165" fontId="9" fillId="0" borderId="2" xfId="4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/>
    <xf numFmtId="0" fontId="5" fillId="0" borderId="0" xfId="0" applyFont="1" applyAlignment="1">
      <alignment horizontal="center"/>
    </xf>
    <xf numFmtId="49" fontId="9" fillId="15" borderId="8" xfId="2" applyNumberFormat="1" applyFont="1" applyFill="1" applyBorder="1" applyAlignment="1" applyProtection="1">
      <alignment vertical="center"/>
      <protection hidden="1"/>
    </xf>
    <xf numFmtId="49" fontId="9" fillId="15" borderId="9" xfId="2" applyNumberFormat="1" applyFont="1" applyFill="1" applyBorder="1" applyAlignment="1" applyProtection="1">
      <alignment vertical="center"/>
      <protection hidden="1"/>
    </xf>
    <xf numFmtId="49" fontId="9" fillId="8" borderId="8" xfId="2" applyNumberFormat="1" applyFont="1" applyFill="1" applyBorder="1" applyAlignment="1" applyProtection="1">
      <alignment vertical="center"/>
      <protection hidden="1"/>
    </xf>
    <xf numFmtId="49" fontId="9" fillId="8" borderId="9" xfId="2" applyNumberFormat="1" applyFont="1" applyFill="1" applyBorder="1" applyAlignment="1" applyProtection="1">
      <alignment vertical="center"/>
      <protection hidden="1"/>
    </xf>
    <xf numFmtId="165" fontId="11" fillId="0" borderId="0" xfId="2" applyNumberFormat="1" applyFont="1" applyFill="1" applyBorder="1" applyAlignment="1" applyProtection="1">
      <alignment vertical="center" shrinkToFit="1"/>
      <protection hidden="1"/>
    </xf>
    <xf numFmtId="41" fontId="14" fillId="2" borderId="1" xfId="2" applyNumberFormat="1" applyFont="1" applyFill="1" applyBorder="1" applyAlignment="1" applyProtection="1">
      <alignment vertical="center" shrinkToFit="1"/>
      <protection hidden="1"/>
    </xf>
    <xf numFmtId="41" fontId="14" fillId="0" borderId="1" xfId="2" applyNumberFormat="1" applyFont="1" applyFill="1" applyBorder="1" applyAlignment="1" applyProtection="1">
      <alignment vertical="center" shrinkToFit="1"/>
      <protection hidden="1"/>
    </xf>
    <xf numFmtId="41" fontId="14" fillId="3" borderId="1" xfId="2" applyNumberFormat="1" applyFont="1" applyFill="1" applyBorder="1" applyAlignment="1" applyProtection="1">
      <alignment vertical="center" shrinkToFit="1"/>
      <protection hidden="1"/>
    </xf>
    <xf numFmtId="41" fontId="14" fillId="4" borderId="1" xfId="2" applyNumberFormat="1" applyFont="1" applyFill="1" applyBorder="1" applyAlignment="1" applyProtection="1">
      <alignment vertical="center" shrinkToFit="1"/>
      <protection hidden="1"/>
    </xf>
    <xf numFmtId="41" fontId="14" fillId="5" borderId="1" xfId="2" applyNumberFormat="1" applyFont="1" applyFill="1" applyBorder="1" applyAlignment="1" applyProtection="1">
      <alignment vertical="center" shrinkToFit="1"/>
      <protection hidden="1"/>
    </xf>
    <xf numFmtId="41" fontId="16" fillId="0" borderId="1" xfId="2" applyNumberFormat="1" applyFont="1" applyFill="1" applyBorder="1" applyAlignment="1" applyProtection="1">
      <alignment vertical="center" shrinkToFit="1"/>
      <protection hidden="1"/>
    </xf>
    <xf numFmtId="41" fontId="14" fillId="6" borderId="1" xfId="2" applyNumberFormat="1" applyFont="1" applyFill="1" applyBorder="1" applyAlignment="1" applyProtection="1">
      <alignment vertical="center" shrinkToFit="1"/>
      <protection hidden="1"/>
    </xf>
    <xf numFmtId="41" fontId="14" fillId="7" borderId="1" xfId="2" applyNumberFormat="1" applyFont="1" applyFill="1" applyBorder="1" applyAlignment="1" applyProtection="1">
      <alignment vertical="center" shrinkToFit="1"/>
      <protection hidden="1"/>
    </xf>
    <xf numFmtId="0" fontId="15" fillId="0" borderId="1" xfId="0" applyFont="1" applyBorder="1"/>
    <xf numFmtId="43" fontId="4" fillId="0" borderId="0" xfId="2" applyFont="1"/>
    <xf numFmtId="0" fontId="4" fillId="11" borderId="0" xfId="0" applyFont="1" applyFill="1"/>
    <xf numFmtId="0" fontId="18" fillId="0" borderId="0" xfId="0" applyFont="1"/>
    <xf numFmtId="0" fontId="19" fillId="0" borderId="0" xfId="0" applyFont="1"/>
    <xf numFmtId="0" fontId="11" fillId="8" borderId="3" xfId="1" applyFont="1" applyFill="1" applyBorder="1" applyAlignment="1">
      <alignment horizontal="left"/>
    </xf>
    <xf numFmtId="0" fontId="11" fillId="10" borderId="3" xfId="1" applyFont="1" applyFill="1" applyBorder="1" applyAlignment="1">
      <alignment horizontal="left"/>
    </xf>
    <xf numFmtId="0" fontId="20" fillId="0" borderId="0" xfId="1" applyFont="1" applyBorder="1" applyAlignment="1">
      <alignment horizontal="left"/>
    </xf>
    <xf numFmtId="0" fontId="11" fillId="11" borderId="3" xfId="1" applyFont="1" applyFill="1" applyBorder="1" applyAlignment="1">
      <alignment horizontal="left"/>
    </xf>
    <xf numFmtId="0" fontId="11" fillId="9" borderId="0" xfId="1" applyFont="1" applyFill="1"/>
    <xf numFmtId="0" fontId="11" fillId="9" borderId="0" xfId="0" applyFont="1" applyFill="1"/>
    <xf numFmtId="0" fontId="11" fillId="8" borderId="0" xfId="0" applyFont="1" applyFill="1"/>
    <xf numFmtId="0" fontId="11" fillId="8" borderId="0" xfId="1" applyFont="1" applyFill="1"/>
    <xf numFmtId="0" fontId="20" fillId="0" borderId="0" xfId="1" applyFont="1" applyFill="1" applyBorder="1" applyAlignment="1">
      <alignment horizontal="left"/>
    </xf>
    <xf numFmtId="0" fontId="11" fillId="9" borderId="3" xfId="1" applyFont="1" applyFill="1" applyBorder="1" applyAlignment="1">
      <alignment horizontal="left"/>
    </xf>
    <xf numFmtId="0" fontId="11" fillId="16" borderId="2" xfId="1" applyFont="1" applyFill="1" applyBorder="1" applyAlignment="1">
      <alignment horizontal="left"/>
    </xf>
    <xf numFmtId="0" fontId="11" fillId="14" borderId="3" xfId="1" applyFont="1" applyFill="1" applyBorder="1" applyAlignment="1">
      <alignment horizontal="left"/>
    </xf>
    <xf numFmtId="0" fontId="11" fillId="13" borderId="3" xfId="1" applyFont="1" applyFill="1" applyBorder="1" applyAlignment="1">
      <alignment horizontal="left"/>
    </xf>
    <xf numFmtId="0" fontId="11" fillId="0" borderId="0" xfId="0" applyFont="1"/>
    <xf numFmtId="0" fontId="11" fillId="16" borderId="3" xfId="1" applyFont="1" applyFill="1" applyBorder="1" applyAlignment="1">
      <alignment horizontal="left"/>
    </xf>
    <xf numFmtId="0" fontId="13" fillId="16" borderId="4" xfId="1" applyFont="1" applyFill="1" applyBorder="1" applyAlignment="1">
      <alignment horizontal="center"/>
    </xf>
    <xf numFmtId="0" fontId="13" fillId="13" borderId="4" xfId="1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13" fillId="14" borderId="4" xfId="1" applyFont="1" applyFill="1" applyBorder="1" applyAlignment="1">
      <alignment horizontal="center"/>
    </xf>
    <xf numFmtId="0" fontId="13" fillId="9" borderId="4" xfId="1" applyFont="1" applyFill="1" applyBorder="1" applyAlignment="1">
      <alignment horizontal="center"/>
    </xf>
    <xf numFmtId="0" fontId="21" fillId="0" borderId="0" xfId="0" applyFont="1"/>
    <xf numFmtId="165" fontId="4" fillId="0" borderId="0" xfId="2" applyNumberFormat="1" applyFont="1"/>
    <xf numFmtId="165" fontId="17" fillId="0" borderId="0" xfId="2" applyNumberFormat="1" applyFont="1"/>
    <xf numFmtId="165" fontId="11" fillId="0" borderId="0" xfId="4" applyNumberFormat="1" applyFont="1" applyFill="1" applyBorder="1" applyAlignment="1" applyProtection="1">
      <alignment horizontal="left" vertical="center" wrapText="1"/>
      <protection hidden="1"/>
    </xf>
    <xf numFmtId="0" fontId="22" fillId="0" borderId="0" xfId="0" applyFont="1" applyAlignment="1">
      <alignment shrinkToFit="1"/>
    </xf>
    <xf numFmtId="43" fontId="4" fillId="0" borderId="0" xfId="2" applyFont="1" applyBorder="1"/>
    <xf numFmtId="165" fontId="11" fillId="0" borderId="0" xfId="4" applyNumberFormat="1" applyFont="1" applyFill="1" applyBorder="1" applyAlignment="1">
      <alignment horizontal="left" vertical="center" wrapText="1"/>
    </xf>
    <xf numFmtId="165" fontId="11" fillId="0" borderId="0" xfId="5" applyNumberFormat="1" applyFont="1" applyFill="1" applyBorder="1" applyAlignment="1" applyProtection="1">
      <alignment vertical="center" shrinkToFit="1"/>
      <protection hidden="1"/>
    </xf>
    <xf numFmtId="0" fontId="22" fillId="0" borderId="0" xfId="6" applyFont="1" applyAlignment="1">
      <alignment shrinkToFit="1"/>
    </xf>
    <xf numFmtId="3" fontId="22" fillId="0" borderId="0" xfId="2" applyNumberFormat="1" applyFont="1" applyFill="1" applyBorder="1" applyAlignment="1" applyProtection="1">
      <alignment shrinkToFit="1"/>
      <protection locked="0"/>
    </xf>
    <xf numFmtId="165" fontId="22" fillId="0" borderId="0" xfId="2" applyNumberFormat="1" applyFont="1" applyFill="1" applyBorder="1" applyAlignment="1" applyProtection="1">
      <alignment shrinkToFit="1"/>
    </xf>
    <xf numFmtId="43" fontId="22" fillId="0" borderId="0" xfId="2" applyFont="1" applyFill="1" applyBorder="1" applyAlignment="1" applyProtection="1">
      <alignment shrinkToFit="1"/>
    </xf>
    <xf numFmtId="43" fontId="4" fillId="0" borderId="0" xfId="2" applyFont="1" applyFill="1" applyBorder="1"/>
    <xf numFmtId="3" fontId="4" fillId="0" borderId="0" xfId="6" applyNumberFormat="1" applyFont="1"/>
    <xf numFmtId="165" fontId="11" fillId="0" borderId="0" xfId="2" applyNumberFormat="1" applyFont="1" applyFill="1" applyBorder="1" applyAlignment="1" applyProtection="1">
      <alignment vertical="top" shrinkToFit="1"/>
      <protection hidden="1"/>
    </xf>
    <xf numFmtId="0" fontId="17" fillId="0" borderId="0" xfId="0" applyFont="1" applyAlignment="1">
      <alignment vertical="top"/>
    </xf>
    <xf numFmtId="0" fontId="4" fillId="0" borderId="0" xfId="0" applyFont="1" applyAlignment="1">
      <alignment vertical="top"/>
    </xf>
    <xf numFmtId="165" fontId="11" fillId="0" borderId="0" xfId="4" applyNumberFormat="1" applyFont="1" applyFill="1" applyBorder="1" applyAlignment="1" applyProtection="1">
      <alignment horizontal="center" vertical="center"/>
      <protection hidden="1"/>
    </xf>
    <xf numFmtId="165" fontId="11" fillId="0" borderId="0" xfId="4" applyNumberFormat="1" applyFont="1" applyFill="1" applyBorder="1" applyAlignment="1" applyProtection="1">
      <alignment horizontal="center" vertical="center" wrapText="1"/>
      <protection hidden="1"/>
    </xf>
    <xf numFmtId="165" fontId="11" fillId="0" borderId="0" xfId="4" applyNumberFormat="1" applyFont="1" applyFill="1" applyBorder="1" applyAlignment="1">
      <alignment horizontal="center" vertical="center" wrapText="1"/>
    </xf>
    <xf numFmtId="165" fontId="11" fillId="0" borderId="0" xfId="4" applyNumberFormat="1" applyFont="1" applyFill="1" applyBorder="1" applyAlignment="1">
      <alignment horizontal="center" vertical="center"/>
    </xf>
    <xf numFmtId="165" fontId="11" fillId="0" borderId="0" xfId="4" applyNumberFormat="1" applyFont="1" applyFill="1" applyBorder="1" applyAlignment="1" applyProtection="1">
      <alignment horizontal="left" vertical="center"/>
      <protection hidden="1"/>
    </xf>
    <xf numFmtId="165" fontId="11" fillId="0" borderId="0" xfId="4" applyNumberFormat="1" applyFont="1" applyFill="1" applyBorder="1" applyAlignment="1">
      <alignment horizontal="left" vertical="center"/>
    </xf>
    <xf numFmtId="165" fontId="11" fillId="0" borderId="0" xfId="4" applyNumberFormat="1" applyFont="1" applyFill="1" applyAlignment="1">
      <alignment horizontal="center" vertical="center" wrapText="1"/>
    </xf>
    <xf numFmtId="166" fontId="17" fillId="0" borderId="0" xfId="2" applyNumberFormat="1" applyFont="1"/>
    <xf numFmtId="165" fontId="4" fillId="0" borderId="0" xfId="2" applyNumberFormat="1" applyFont="1" applyBorder="1"/>
    <xf numFmtId="165" fontId="16" fillId="0" borderId="0" xfId="12" applyNumberFormat="1" applyFont="1" applyProtection="1">
      <protection locked="0"/>
    </xf>
    <xf numFmtId="165" fontId="4" fillId="0" borderId="0" xfId="4" applyNumberFormat="1" applyFont="1" applyFill="1" applyBorder="1" applyAlignment="1" applyProtection="1">
      <alignment horizontal="left" vertical="center"/>
      <protection hidden="1"/>
    </xf>
    <xf numFmtId="165" fontId="4" fillId="0" borderId="0" xfId="2" applyNumberFormat="1" applyFont="1" applyFill="1" applyBorder="1" applyAlignment="1" applyProtection="1">
      <alignment vertical="center" shrinkToFit="1"/>
      <protection hidden="1"/>
    </xf>
    <xf numFmtId="0" fontId="17" fillId="0" borderId="0" xfId="0" applyFont="1" applyAlignment="1">
      <alignment shrinkToFit="1"/>
    </xf>
    <xf numFmtId="0" fontId="22" fillId="0" borderId="0" xfId="0" applyFont="1"/>
    <xf numFmtId="165" fontId="4" fillId="0" borderId="0" xfId="4" applyNumberFormat="1" applyFont="1" applyFill="1" applyBorder="1" applyAlignment="1">
      <alignment horizontal="left" vertical="center"/>
    </xf>
    <xf numFmtId="0" fontId="17" fillId="0" borderId="0" xfId="0" applyFont="1" applyAlignment="1" applyProtection="1">
      <alignment shrinkToFit="1"/>
      <protection locked="0"/>
    </xf>
    <xf numFmtId="0" fontId="17" fillId="0" borderId="0" xfId="6" applyFont="1" applyAlignment="1">
      <alignment shrinkToFit="1"/>
    </xf>
    <xf numFmtId="166" fontId="22" fillId="0" borderId="0" xfId="2" applyNumberFormat="1" applyFont="1"/>
    <xf numFmtId="165" fontId="24" fillId="0" borderId="0" xfId="12" applyNumberFormat="1" applyFont="1" applyProtection="1">
      <protection locked="0"/>
    </xf>
    <xf numFmtId="165" fontId="5" fillId="0" borderId="0" xfId="0" applyNumberFormat="1" applyFont="1" applyAlignment="1">
      <alignment horizontal="center"/>
    </xf>
    <xf numFmtId="0" fontId="25" fillId="0" borderId="0" xfId="0" applyFont="1"/>
    <xf numFmtId="0" fontId="26" fillId="0" borderId="0" xfId="0" applyFont="1"/>
    <xf numFmtId="165" fontId="19" fillId="0" borderId="0" xfId="2" applyNumberFormat="1" applyFont="1" applyFill="1" applyBorder="1" applyAlignment="1" applyProtection="1">
      <alignment vertical="center" shrinkToFit="1"/>
      <protection hidden="1"/>
    </xf>
    <xf numFmtId="165" fontId="17" fillId="0" borderId="0" xfId="2" applyNumberFormat="1" applyFont="1" applyAlignment="1">
      <alignment vertical="top"/>
    </xf>
    <xf numFmtId="165" fontId="22" fillId="0" borderId="0" xfId="2" applyNumberFormat="1" applyFont="1" applyBorder="1"/>
    <xf numFmtId="165" fontId="22" fillId="0" borderId="0" xfId="2" applyNumberFormat="1" applyFont="1"/>
    <xf numFmtId="165" fontId="17" fillId="0" borderId="0" xfId="2" applyNumberFormat="1" applyFont="1" applyBorder="1"/>
    <xf numFmtId="165" fontId="4" fillId="0" borderId="0" xfId="2" applyNumberFormat="1" applyFont="1" applyFill="1" applyBorder="1"/>
    <xf numFmtId="165" fontId="17" fillId="0" borderId="0" xfId="2" applyNumberFormat="1" applyFont="1" applyFill="1"/>
    <xf numFmtId="165" fontId="17" fillId="0" borderId="0" xfId="2" applyNumberFormat="1" applyFont="1" applyFill="1" applyBorder="1" applyAlignment="1" applyProtection="1">
      <alignment shrinkToFit="1"/>
      <protection locked="0"/>
    </xf>
    <xf numFmtId="165" fontId="17" fillId="0" borderId="0" xfId="2" applyNumberFormat="1" applyFont="1" applyFill="1" applyBorder="1" applyAlignment="1" applyProtection="1">
      <alignment shrinkToFit="1"/>
    </xf>
    <xf numFmtId="165" fontId="4" fillId="0" borderId="0" xfId="6" applyNumberFormat="1" applyFont="1"/>
    <xf numFmtId="165" fontId="10" fillId="2" borderId="1" xfId="2" applyNumberFormat="1" applyFont="1" applyFill="1" applyBorder="1" applyAlignment="1" applyProtection="1">
      <alignment horizontal="center" vertical="center" shrinkToFit="1"/>
      <protection hidden="1"/>
    </xf>
    <xf numFmtId="49" fontId="11" fillId="0" borderId="5" xfId="3" applyNumberFormat="1" applyFont="1" applyFill="1" applyBorder="1" applyAlignment="1" applyProtection="1">
      <alignment horizontal="center" vertical="center"/>
      <protection hidden="1"/>
    </xf>
    <xf numFmtId="49" fontId="11" fillId="0" borderId="6" xfId="3" applyNumberFormat="1" applyFont="1" applyFill="1" applyBorder="1" applyAlignment="1" applyProtection="1">
      <alignment horizontal="center" vertical="center"/>
      <protection hidden="1"/>
    </xf>
    <xf numFmtId="165" fontId="11" fillId="0" borderId="1" xfId="3" applyNumberFormat="1" applyFont="1" applyFill="1" applyBorder="1" applyAlignment="1" applyProtection="1">
      <alignment horizontal="center" vertical="center"/>
      <protection hidden="1"/>
    </xf>
    <xf numFmtId="165" fontId="11" fillId="0" borderId="5" xfId="3" applyNumberFormat="1" applyFont="1" applyFill="1" applyBorder="1" applyAlignment="1" applyProtection="1">
      <alignment horizontal="center" vertical="center"/>
      <protection hidden="1"/>
    </xf>
    <xf numFmtId="165" fontId="11" fillId="0" borderId="7" xfId="3" applyNumberFormat="1" applyFont="1" applyFill="1" applyBorder="1" applyAlignment="1" applyProtection="1">
      <alignment horizontal="center" vertical="center"/>
      <protection hidden="1"/>
    </xf>
    <xf numFmtId="165" fontId="11" fillId="0" borderId="6" xfId="3" applyNumberFormat="1" applyFont="1" applyFill="1" applyBorder="1" applyAlignment="1" applyProtection="1">
      <alignment horizontal="center" vertical="center"/>
      <protection hidden="1"/>
    </xf>
    <xf numFmtId="165" fontId="9" fillId="0" borderId="2" xfId="4" applyNumberFormat="1" applyFont="1" applyFill="1" applyBorder="1" applyAlignment="1" applyProtection="1">
      <alignment horizontal="center" vertical="center" wrapText="1"/>
      <protection hidden="1"/>
    </xf>
    <xf numFmtId="165" fontId="9" fillId="0" borderId="4" xfId="4" applyNumberFormat="1" applyFont="1" applyFill="1" applyBorder="1" applyAlignment="1" applyProtection="1">
      <alignment horizontal="center" vertical="center" wrapText="1"/>
      <protection hidden="1"/>
    </xf>
    <xf numFmtId="165" fontId="10" fillId="2" borderId="5" xfId="2" applyNumberFormat="1" applyFont="1" applyFill="1" applyBorder="1" applyAlignment="1" applyProtection="1">
      <alignment horizontal="center" vertical="center" shrinkToFit="1"/>
      <protection hidden="1"/>
    </xf>
    <xf numFmtId="165" fontId="10" fillId="2" borderId="6" xfId="2" applyNumberFormat="1" applyFont="1" applyFill="1" applyBorder="1" applyAlignment="1" applyProtection="1">
      <alignment horizontal="center" vertical="center" shrinkToFit="1"/>
      <protection hidden="1"/>
    </xf>
  </cellXfs>
  <cellStyles count="17">
    <cellStyle name="Comma 2" xfId="3" xr:uid="{00000000-0005-0000-0000-000001000000}"/>
    <cellStyle name="Comma 3" xfId="5" xr:uid="{00000000-0005-0000-0000-000002000000}"/>
    <cellStyle name="Comma 3 2" xfId="10" xr:uid="{00000000-0005-0000-0000-000003000000}"/>
    <cellStyle name="Comma 4" xfId="9" xr:uid="{00000000-0005-0000-0000-000004000000}"/>
    <cellStyle name="Comma 5" xfId="15" xr:uid="{004B5758-8B1E-48DE-8CCB-E298926DB1AA}"/>
    <cellStyle name="Hyperlink" xfId="1" builtinId="8"/>
    <cellStyle name="Normal 2" xfId="6" xr:uid="{00000000-0005-0000-0000-000007000000}"/>
    <cellStyle name="Normal 2 2" xfId="11" xr:uid="{00000000-0005-0000-0000-000008000000}"/>
    <cellStyle name="Normal 3" xfId="8" xr:uid="{00000000-0005-0000-0000-000009000000}"/>
    <cellStyle name="Normal 4" xfId="7" xr:uid="{00000000-0005-0000-0000-00000A000000}"/>
    <cellStyle name="Normal 5" xfId="14" xr:uid="{5D9A4512-1E4E-4620-8995-5A99EEC967B8}"/>
    <cellStyle name="Percent 2" xfId="16" xr:uid="{5A84D459-3534-4FA1-8EB5-2336F3AA1546}"/>
    <cellStyle name="เครื่องหมายจุลภาค 2" xfId="13" xr:uid="{9F71CCA6-51E2-471B-A79A-07ACB807289D}"/>
    <cellStyle name="เครื่องหมายจุลภาค 3" xfId="4" xr:uid="{00000000-0005-0000-0000-00000B000000}"/>
    <cellStyle name="จุลภาค" xfId="2" builtinId="3"/>
    <cellStyle name="ปกติ" xfId="0" builtinId="0"/>
    <cellStyle name="ปกติ_แผนการเบิกจ่าย" xfId="12" xr:uid="{00000000-0005-0000-0000-00000C000000}"/>
  </cellStyles>
  <dxfs count="0"/>
  <tableStyles count="0" defaultTableStyle="TableStyleMedium2" defaultPivotStyle="PivotStyleLight16"/>
  <colors>
    <mruColors>
      <color rgb="FFFFA7A7"/>
      <color rgb="FFFF3737"/>
      <color rgb="FFFADDCA"/>
      <color rgb="FFCC66FF"/>
      <color rgb="FF996633"/>
      <color rgb="FF008080"/>
      <color rgb="FFFFD1D1"/>
      <color rgb="FF00FC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R235"/>
  <sheetViews>
    <sheetView showGridLines="0" tabSelected="1" zoomScale="80" zoomScaleNormal="80" zoomScaleSheetLayoutView="90" workbookViewId="0">
      <selection activeCell="B1" sqref="B1"/>
    </sheetView>
  </sheetViews>
  <sheetFormatPr defaultColWidth="9" defaultRowHeight="20.75"/>
  <cols>
    <col min="1" max="1" width="2.09765625" style="1" customWidth="1"/>
    <col min="2" max="2" width="19.09765625" style="1" customWidth="1"/>
    <col min="3" max="3" width="2.09765625" style="1" customWidth="1"/>
    <col min="4" max="4" width="19.09765625" style="1" customWidth="1"/>
    <col min="5" max="5" width="2.09765625" style="1" customWidth="1"/>
    <col min="6" max="6" width="19.09765625" style="1" customWidth="1"/>
    <col min="7" max="7" width="2.09765625" style="1" customWidth="1"/>
    <col min="8" max="8" width="19.09765625" style="1" customWidth="1"/>
    <col min="9" max="9" width="2.09765625" style="1" customWidth="1"/>
    <col min="10" max="10" width="19.09765625" style="1" customWidth="1"/>
    <col min="11" max="11" width="2.09765625" style="1" customWidth="1"/>
    <col min="12" max="12" width="19.09765625" style="1" customWidth="1"/>
    <col min="13" max="13" width="2.09765625" style="1" customWidth="1"/>
    <col min="14" max="14" width="19.09765625" style="1" customWidth="1"/>
    <col min="15" max="15" width="2.09765625" style="1" customWidth="1"/>
    <col min="16" max="16" width="19.296875" style="1" customWidth="1"/>
    <col min="17" max="17" width="2.09765625" style="1" customWidth="1"/>
    <col min="18" max="18" width="20.09765625" style="1" customWidth="1"/>
    <col min="19" max="16384" width="9" style="1"/>
  </cols>
  <sheetData>
    <row r="1" spans="2:18" ht="38.6">
      <c r="B1" s="54" t="s">
        <v>339</v>
      </c>
    </row>
    <row r="2" spans="2:18">
      <c r="B2" s="76" t="s">
        <v>278</v>
      </c>
      <c r="D2" s="53" t="s">
        <v>84</v>
      </c>
      <c r="E2" s="53"/>
      <c r="F2" s="53"/>
      <c r="G2" s="53"/>
      <c r="H2" s="53" t="s">
        <v>289</v>
      </c>
      <c r="I2" s="53"/>
      <c r="J2" s="53"/>
      <c r="K2" s="53"/>
      <c r="L2" s="53" t="s">
        <v>290</v>
      </c>
      <c r="M2" s="53"/>
      <c r="N2" s="53"/>
      <c r="O2" s="53"/>
      <c r="P2" s="53" t="s">
        <v>301</v>
      </c>
      <c r="Q2" s="53"/>
      <c r="R2" s="53"/>
    </row>
    <row r="3" spans="2:18">
      <c r="B3" s="60" t="s">
        <v>1</v>
      </c>
      <c r="C3" s="61"/>
      <c r="D3" s="60" t="s">
        <v>2</v>
      </c>
      <c r="E3" s="61"/>
      <c r="F3" s="60" t="s">
        <v>19</v>
      </c>
      <c r="G3" s="61"/>
      <c r="H3" s="60" t="s">
        <v>28</v>
      </c>
      <c r="I3" s="61"/>
      <c r="J3" s="60" t="s">
        <v>41</v>
      </c>
      <c r="K3" s="61"/>
      <c r="L3" s="60" t="s">
        <v>50</v>
      </c>
      <c r="M3" s="61"/>
      <c r="N3" s="60" t="s">
        <v>60</v>
      </c>
      <c r="O3" s="61"/>
      <c r="P3" s="60" t="s">
        <v>69</v>
      </c>
      <c r="Q3" s="61"/>
      <c r="R3" s="60" t="s">
        <v>70</v>
      </c>
    </row>
    <row r="4" spans="2:18">
      <c r="B4" s="62"/>
      <c r="C4" s="62"/>
      <c r="D4" s="63" t="s">
        <v>279</v>
      </c>
      <c r="E4" s="62"/>
      <c r="F4" s="63" t="s">
        <v>280</v>
      </c>
      <c r="G4" s="62"/>
      <c r="H4" s="63" t="s">
        <v>282</v>
      </c>
      <c r="I4" s="62"/>
      <c r="J4" s="63" t="s">
        <v>283</v>
      </c>
      <c r="K4" s="62"/>
      <c r="L4" s="63" t="s">
        <v>284</v>
      </c>
      <c r="M4" s="62"/>
      <c r="N4" s="63" t="s">
        <v>286</v>
      </c>
      <c r="O4" s="62"/>
      <c r="P4" s="63" t="s">
        <v>288</v>
      </c>
      <c r="Q4" s="62"/>
      <c r="R4" s="63" t="s">
        <v>287</v>
      </c>
    </row>
    <row r="5" spans="2:18">
      <c r="D5" s="55"/>
      <c r="F5" s="1" t="s">
        <v>281</v>
      </c>
      <c r="H5" s="1" t="s">
        <v>285</v>
      </c>
    </row>
    <row r="6" spans="2:18" ht="24.2">
      <c r="B6" s="16" t="s">
        <v>1</v>
      </c>
      <c r="C6" s="17"/>
      <c r="D6" s="18" t="s">
        <v>2</v>
      </c>
      <c r="E6" s="19"/>
      <c r="F6" s="20" t="s">
        <v>19</v>
      </c>
      <c r="G6" s="19"/>
      <c r="H6" s="21" t="s">
        <v>28</v>
      </c>
      <c r="I6" s="19"/>
      <c r="J6" s="22" t="s">
        <v>41</v>
      </c>
      <c r="K6" s="19"/>
      <c r="L6" s="23" t="s">
        <v>50</v>
      </c>
      <c r="M6" s="17"/>
      <c r="N6" s="24" t="s">
        <v>60</v>
      </c>
      <c r="O6" s="19"/>
      <c r="P6" s="25" t="s">
        <v>69</v>
      </c>
      <c r="Q6" s="17"/>
      <c r="R6" s="18" t="s">
        <v>70</v>
      </c>
    </row>
    <row r="7" spans="2:18" s="69" customFormat="1">
      <c r="B7" s="56" t="s">
        <v>12</v>
      </c>
      <c r="C7" s="28"/>
      <c r="D7" s="57" t="s">
        <v>3</v>
      </c>
      <c r="E7" s="58"/>
      <c r="F7" s="59" t="s">
        <v>23</v>
      </c>
      <c r="G7" s="64"/>
      <c r="H7" s="65" t="s">
        <v>29</v>
      </c>
      <c r="I7" s="28"/>
      <c r="J7" s="66" t="s">
        <v>42</v>
      </c>
      <c r="K7" s="28"/>
      <c r="L7" s="67" t="s">
        <v>51</v>
      </c>
      <c r="M7" s="28"/>
      <c r="N7" s="68" t="s">
        <v>61</v>
      </c>
      <c r="O7" s="28"/>
      <c r="P7" s="56" t="s">
        <v>71</v>
      </c>
      <c r="Q7" s="28"/>
      <c r="R7" s="57" t="s">
        <v>79</v>
      </c>
    </row>
    <row r="8" spans="2:18" s="69" customFormat="1">
      <c r="B8" s="56" t="s">
        <v>13</v>
      </c>
      <c r="C8" s="28"/>
      <c r="D8" s="57" t="s">
        <v>4</v>
      </c>
      <c r="E8" s="58"/>
      <c r="F8" s="59" t="s">
        <v>24</v>
      </c>
      <c r="G8" s="64"/>
      <c r="H8" s="65" t="s">
        <v>30</v>
      </c>
      <c r="I8" s="28"/>
      <c r="J8" s="70" t="s">
        <v>43</v>
      </c>
      <c r="K8" s="28"/>
      <c r="L8" s="67" t="s">
        <v>52</v>
      </c>
      <c r="M8" s="28"/>
      <c r="N8" s="68" t="s">
        <v>62</v>
      </c>
      <c r="O8" s="28"/>
      <c r="P8" s="56" t="s">
        <v>72</v>
      </c>
      <c r="Q8" s="28"/>
      <c r="R8" s="57" t="s">
        <v>80</v>
      </c>
    </row>
    <row r="9" spans="2:18" s="69" customFormat="1">
      <c r="B9" s="56" t="s">
        <v>322</v>
      </c>
      <c r="C9" s="28"/>
      <c r="D9" s="57" t="s">
        <v>5</v>
      </c>
      <c r="E9" s="58"/>
      <c r="F9" s="59" t="s">
        <v>25</v>
      </c>
      <c r="G9" s="64"/>
      <c r="H9" s="65" t="s">
        <v>31</v>
      </c>
      <c r="I9" s="28"/>
      <c r="J9" s="70" t="s">
        <v>44</v>
      </c>
      <c r="K9" s="28"/>
      <c r="L9" s="67" t="s">
        <v>53</v>
      </c>
      <c r="M9" s="28"/>
      <c r="N9" s="68" t="s">
        <v>63</v>
      </c>
      <c r="O9" s="28"/>
      <c r="P9" s="56" t="s">
        <v>73</v>
      </c>
      <c r="Q9" s="28"/>
      <c r="R9" s="57" t="s">
        <v>81</v>
      </c>
    </row>
    <row r="10" spans="2:18" s="69" customFormat="1">
      <c r="B10" s="56" t="s">
        <v>14</v>
      </c>
      <c r="C10" s="28"/>
      <c r="D10" s="57" t="s">
        <v>6</v>
      </c>
      <c r="E10" s="58"/>
      <c r="F10" s="59" t="s">
        <v>20</v>
      </c>
      <c r="G10" s="64"/>
      <c r="H10" s="65" t="s">
        <v>32</v>
      </c>
      <c r="I10" s="28"/>
      <c r="J10" s="70" t="s">
        <v>45</v>
      </c>
      <c r="K10" s="28"/>
      <c r="L10" s="67" t="s">
        <v>54</v>
      </c>
      <c r="M10" s="28"/>
      <c r="N10" s="68" t="s">
        <v>64</v>
      </c>
      <c r="O10" s="28"/>
      <c r="P10" s="56" t="s">
        <v>74</v>
      </c>
      <c r="Q10" s="28"/>
      <c r="R10" s="57" t="s">
        <v>82</v>
      </c>
    </row>
    <row r="11" spans="2:18" s="69" customFormat="1">
      <c r="B11" s="56" t="s">
        <v>15</v>
      </c>
      <c r="C11" s="28"/>
      <c r="D11" s="57" t="s">
        <v>7</v>
      </c>
      <c r="E11" s="58"/>
      <c r="F11" s="59" t="s">
        <v>21</v>
      </c>
      <c r="G11" s="64"/>
      <c r="H11" s="65" t="s">
        <v>33</v>
      </c>
      <c r="I11" s="28"/>
      <c r="J11" s="70" t="s">
        <v>46</v>
      </c>
      <c r="K11" s="28"/>
      <c r="L11" s="67" t="s">
        <v>55</v>
      </c>
      <c r="M11" s="28"/>
      <c r="N11" s="68" t="s">
        <v>65</v>
      </c>
      <c r="O11" s="28"/>
      <c r="P11" s="56" t="s">
        <v>75</v>
      </c>
      <c r="Q11" s="28"/>
      <c r="R11" s="57" t="s">
        <v>83</v>
      </c>
    </row>
    <row r="12" spans="2:18" s="69" customFormat="1">
      <c r="B12" s="56" t="s">
        <v>16</v>
      </c>
      <c r="C12" s="28"/>
      <c r="D12" s="57" t="s">
        <v>8</v>
      </c>
      <c r="E12" s="58"/>
      <c r="F12" s="59" t="s">
        <v>22</v>
      </c>
      <c r="G12" s="64"/>
      <c r="H12" s="65" t="s">
        <v>34</v>
      </c>
      <c r="I12" s="28"/>
      <c r="J12" s="70" t="s">
        <v>47</v>
      </c>
      <c r="K12" s="28"/>
      <c r="L12" s="67" t="s">
        <v>56</v>
      </c>
      <c r="M12" s="28"/>
      <c r="N12" s="68" t="s">
        <v>66</v>
      </c>
      <c r="O12" s="28"/>
      <c r="P12" s="56" t="s">
        <v>217</v>
      </c>
      <c r="Q12" s="28"/>
      <c r="R12" s="27" t="s">
        <v>154</v>
      </c>
    </row>
    <row r="13" spans="2:18" s="69" customFormat="1">
      <c r="B13" s="56" t="s">
        <v>17</v>
      </c>
      <c r="C13" s="28"/>
      <c r="D13" s="57" t="s">
        <v>9</v>
      </c>
      <c r="E13" s="58"/>
      <c r="F13" s="59" t="s">
        <v>26</v>
      </c>
      <c r="G13" s="64"/>
      <c r="H13" s="65" t="s">
        <v>35</v>
      </c>
      <c r="I13" s="28"/>
      <c r="J13" s="70" t="s">
        <v>48</v>
      </c>
      <c r="K13" s="28"/>
      <c r="L13" s="67" t="s">
        <v>57</v>
      </c>
      <c r="M13" s="28"/>
      <c r="N13" s="68" t="s">
        <v>67</v>
      </c>
      <c r="O13" s="28"/>
      <c r="P13" s="56" t="s">
        <v>76</v>
      </c>
      <c r="Q13" s="28"/>
      <c r="R13" s="28"/>
    </row>
    <row r="14" spans="2:18" s="69" customFormat="1">
      <c r="B14" s="56" t="s">
        <v>18</v>
      </c>
      <c r="C14" s="28"/>
      <c r="D14" s="57" t="s">
        <v>10</v>
      </c>
      <c r="E14" s="58"/>
      <c r="F14" s="59" t="s">
        <v>27</v>
      </c>
      <c r="G14" s="64"/>
      <c r="H14" s="65" t="s">
        <v>36</v>
      </c>
      <c r="I14" s="28"/>
      <c r="J14" s="70" t="s">
        <v>49</v>
      </c>
      <c r="K14" s="28"/>
      <c r="L14" s="67" t="s">
        <v>58</v>
      </c>
      <c r="M14" s="28"/>
      <c r="N14" s="68" t="s">
        <v>68</v>
      </c>
      <c r="O14" s="28"/>
      <c r="P14" s="56" t="s">
        <v>77</v>
      </c>
      <c r="Q14" s="28"/>
      <c r="R14" s="28"/>
    </row>
    <row r="15" spans="2:18" s="69" customFormat="1">
      <c r="B15" s="15" t="s">
        <v>146</v>
      </c>
      <c r="C15" s="28"/>
      <c r="D15" s="57" t="s">
        <v>11</v>
      </c>
      <c r="E15" s="58"/>
      <c r="F15" s="26" t="s">
        <v>148</v>
      </c>
      <c r="G15" s="28"/>
      <c r="H15" s="65" t="s">
        <v>37</v>
      </c>
      <c r="I15" s="28"/>
      <c r="J15" s="71" t="s">
        <v>150</v>
      </c>
      <c r="K15" s="28"/>
      <c r="L15" s="67" t="s">
        <v>59</v>
      </c>
      <c r="M15" s="28"/>
      <c r="N15" s="72" t="s">
        <v>152</v>
      </c>
      <c r="O15" s="28"/>
      <c r="P15" s="56" t="s">
        <v>78</v>
      </c>
      <c r="Q15" s="28"/>
      <c r="R15" s="28"/>
    </row>
    <row r="16" spans="2:18" s="69" customFormat="1" ht="24.2">
      <c r="B16" s="28"/>
      <c r="C16" s="28"/>
      <c r="D16" s="27" t="s">
        <v>147</v>
      </c>
      <c r="E16" s="28"/>
      <c r="F16" s="28"/>
      <c r="G16" s="73"/>
      <c r="H16" s="65" t="s">
        <v>38</v>
      </c>
      <c r="I16" s="28"/>
      <c r="J16" s="28"/>
      <c r="K16" s="28"/>
      <c r="L16" s="74" t="s">
        <v>151</v>
      </c>
      <c r="M16" s="28"/>
      <c r="N16" s="28"/>
      <c r="O16" s="73"/>
      <c r="P16" s="15" t="s">
        <v>153</v>
      </c>
      <c r="Q16" s="28"/>
      <c r="R16" s="28"/>
    </row>
    <row r="17" spans="2:18" s="69" customFormat="1">
      <c r="B17" s="28"/>
      <c r="C17" s="28"/>
      <c r="D17" s="28"/>
      <c r="E17" s="28"/>
      <c r="F17" s="28"/>
      <c r="G17" s="28"/>
      <c r="H17" s="65" t="s">
        <v>39</v>
      </c>
      <c r="I17" s="28"/>
      <c r="J17" s="28"/>
      <c r="K17" s="28"/>
      <c r="L17" s="28"/>
      <c r="M17" s="28"/>
      <c r="N17" s="28"/>
      <c r="O17" s="28"/>
      <c r="P17" s="28"/>
      <c r="Q17" s="28"/>
      <c r="R17" s="28"/>
    </row>
    <row r="18" spans="2:18" s="69" customFormat="1">
      <c r="B18" s="28"/>
      <c r="C18" s="28"/>
      <c r="D18" s="28"/>
      <c r="E18" s="28"/>
      <c r="F18" s="28"/>
      <c r="G18" s="28"/>
      <c r="H18" s="65" t="s">
        <v>40</v>
      </c>
      <c r="I18" s="28"/>
      <c r="J18" s="28"/>
      <c r="K18" s="28"/>
      <c r="L18" s="28"/>
      <c r="M18" s="28"/>
      <c r="N18" s="28"/>
      <c r="O18" s="28"/>
      <c r="P18" s="28"/>
      <c r="Q18" s="28"/>
      <c r="R18" s="28"/>
    </row>
    <row r="19" spans="2:18" s="69" customFormat="1">
      <c r="B19" s="28"/>
      <c r="C19" s="28"/>
      <c r="D19" s="28"/>
      <c r="E19" s="28"/>
      <c r="F19" s="28"/>
      <c r="G19" s="28"/>
      <c r="H19" s="75" t="s">
        <v>149</v>
      </c>
      <c r="I19" s="28"/>
      <c r="J19" s="28"/>
      <c r="K19" s="28"/>
      <c r="L19" s="28"/>
      <c r="M19" s="28"/>
      <c r="N19" s="28"/>
      <c r="O19" s="28"/>
      <c r="P19" s="28"/>
      <c r="Q19" s="28"/>
      <c r="R19" s="28"/>
    </row>
    <row r="235" spans="9:9">
      <c r="I235" s="1">
        <v>1680</v>
      </c>
    </row>
  </sheetData>
  <hyperlinks>
    <hyperlink ref="B7" location="อ่างทอง!A1" display="1.จังหวัดอ่างทอง" xr:uid="{00000000-0004-0000-0000-000000000000}"/>
    <hyperlink ref="B8" location="สระบุรี!A1" display="2.จังหวัดสระบุรี" xr:uid="{00000000-0004-0000-0000-000001000000}"/>
    <hyperlink ref="B9" location="อยุธยา!A1" display="3.จังหวัดอยุธยา" xr:uid="{00000000-0004-0000-0000-000002000000}"/>
    <hyperlink ref="B10" location="สิงห์บุรี!A1" display="4.จังหวัดสิงห์บุรี" xr:uid="{00000000-0004-0000-0000-000003000000}"/>
    <hyperlink ref="D2" location="กรุงเทพ!A1" display="สำนักงานปศุสัตว์กรุงเทพมหานคร" xr:uid="{00000000-0004-0000-0000-000004000000}"/>
    <hyperlink ref="B11" location="ลพบุรี!A1" display="5.จังหวัดลพบุรี" xr:uid="{00000000-0004-0000-0000-000005000000}"/>
    <hyperlink ref="B12" location="ปทุมธานี!A1" display="6.จังหวัดปทุมธานี" xr:uid="{00000000-0004-0000-0000-000006000000}"/>
    <hyperlink ref="B13" location="นนทบุรี!A1" display="7.จังหวัดนนทบุรี" xr:uid="{00000000-0004-0000-0000-000007000000}"/>
    <hyperlink ref="B14" location="ชัยนาท!A1" display="8.จังหวัดชัยนาท" xr:uid="{00000000-0004-0000-0000-000008000000}"/>
    <hyperlink ref="F7" location="ชัยภูมิ!A1" display="1.จังหวัดชัยภูมิ" xr:uid="{00000000-0004-0000-0000-000009000000}"/>
    <hyperlink ref="F8" location="นครราชสีมา!A1" display="2.จังหวัดนครราชสีมา" xr:uid="{00000000-0004-0000-0000-00000A000000}"/>
    <hyperlink ref="F9" location="บุรีรัมย์!A1" display="3.จังหวัดบุรีรัมย์" xr:uid="{00000000-0004-0000-0000-00000B000000}"/>
    <hyperlink ref="F10" location="ยโสธร!A1" display="4.จังหวัดยโสธร" xr:uid="{00000000-0004-0000-0000-00000C000000}"/>
    <hyperlink ref="F11" location="ศรีสะเกษ!A1" display="5.จังหวัดศรีสะเกษ" xr:uid="{00000000-0004-0000-0000-00000D000000}"/>
    <hyperlink ref="F12" location="สุรินทร์!A1" display="6.จังหวัดสุรินทร์" xr:uid="{00000000-0004-0000-0000-00000E000000}"/>
    <hyperlink ref="F13" location="อุบลราชธานี!A1" display="7.จังหวัดอุบลราชธานี" xr:uid="{00000000-0004-0000-0000-00000F000000}"/>
    <hyperlink ref="F14" location="อำนาจเจริญ!A1" display="8.จังหวัดอำนาจเจริญ" xr:uid="{00000000-0004-0000-0000-000010000000}"/>
    <hyperlink ref="D7" location="จันทบุรี!A1" display="1.จังหวัดจันทบุรี" xr:uid="{00000000-0004-0000-0000-000011000000}"/>
    <hyperlink ref="D8" location="ฉะเชิงเทรา!A1" display="2.จังหวัดฉะเชิงเทรา" xr:uid="{00000000-0004-0000-0000-000012000000}"/>
    <hyperlink ref="D9" location="สมุทรปราการ!A1" display="3.จังหวัดสมุทรปราการ" xr:uid="{00000000-0004-0000-0000-000013000000}"/>
    <hyperlink ref="D10" location="สระแก้ว!A1" display="4.จังหวัดสระแก้ว" xr:uid="{00000000-0004-0000-0000-000014000000}"/>
    <hyperlink ref="D11" location="ชลบุรี!A1" display="5.จังหวัดชลบุรี" xr:uid="{00000000-0004-0000-0000-000015000000}"/>
    <hyperlink ref="D12" location="ตราด!A1" display="6.จังหวัดตราด" xr:uid="{00000000-0004-0000-0000-000016000000}"/>
    <hyperlink ref="D13" location="นครนายก!A1" display="7.จังหวัดนครนายก" xr:uid="{00000000-0004-0000-0000-000017000000}"/>
    <hyperlink ref="D14" location="ปราจีนบุรี!A1" display="8.จังหวัดปราจีนบุรี" xr:uid="{00000000-0004-0000-0000-000018000000}"/>
    <hyperlink ref="D15" location="ระยอง!A1" display="9.จังหวัดระยอง" xr:uid="{00000000-0004-0000-0000-000019000000}"/>
    <hyperlink ref="H7" location="กาฬสินธุ์!A1" display="1.จังหวัดกาฬสินธุ์" xr:uid="{00000000-0004-0000-0000-00001A000000}"/>
    <hyperlink ref="H8" location="ขอนแก่น!A1" display="2.จังหวัดขอนแก่น" xr:uid="{00000000-0004-0000-0000-00001B000000}"/>
    <hyperlink ref="H9" location="นครพนม!A1" display="3.จังหวัดนครพนม" xr:uid="{00000000-0004-0000-0000-00001C000000}"/>
    <hyperlink ref="B15" location="'รวมเขต 1'!A1" display="รวมเขต 1" xr:uid="{00000000-0004-0000-0000-00001D000000}"/>
    <hyperlink ref="H10" location="บึงกาฬ!A1" display="4.จังหวัดบึงกาฬ" xr:uid="{00000000-0004-0000-0000-00001E000000}"/>
    <hyperlink ref="H11" location="มหาสารคาม!A1" display="5.จังหวัดมหาสารคาม" xr:uid="{00000000-0004-0000-0000-00001F000000}"/>
    <hyperlink ref="H12" location="มุกดาหาร!A1" display="6.จังหวัดมุกดาหาร" xr:uid="{00000000-0004-0000-0000-000020000000}"/>
    <hyperlink ref="H13" location="ร้อยเอ็ด!A1" display="7.จังหวัดร้อยเอ็ด" xr:uid="{00000000-0004-0000-0000-000021000000}"/>
    <hyperlink ref="H14" location="เลย!A1" display="8.จังหวัดเลย" xr:uid="{00000000-0004-0000-0000-000022000000}"/>
    <hyperlink ref="H15" location="สกลนคร!A1" display="9.จังหวัดสกลนคร" xr:uid="{00000000-0004-0000-0000-000023000000}"/>
    <hyperlink ref="H16" location="หนองคาย!A1" display="10.จังหวัดหนองคาย" xr:uid="{00000000-0004-0000-0000-000024000000}"/>
    <hyperlink ref="H17" location="หนองบัวลำภู!A1" display="11.จังหวัดหนองบัวลำภู" xr:uid="{00000000-0004-0000-0000-000025000000}"/>
    <hyperlink ref="H18" location="อุดรธานี!A1" display="12.จังหวัดอุดรธานี" xr:uid="{00000000-0004-0000-0000-000026000000}"/>
    <hyperlink ref="J7" location="เชียงราย!A1" display="1.จังหวัดเชียงราย" xr:uid="{00000000-0004-0000-0000-000027000000}"/>
    <hyperlink ref="J8" location="เชียงใหม่!A1" display="2.จังหวัดเชียงใหม่" xr:uid="{00000000-0004-0000-0000-000028000000}"/>
    <hyperlink ref="J9" location="น่าน!A1" display="3.จังหวัดน่าน" xr:uid="{00000000-0004-0000-0000-000029000000}"/>
    <hyperlink ref="J10" location="พะเยา!A1" display="4.จังหวัดพะเยา" xr:uid="{00000000-0004-0000-0000-00002A000000}"/>
    <hyperlink ref="J11" location="แพร่!A1" display="5.จังหวัดแพร่" xr:uid="{00000000-0004-0000-0000-00002B000000}"/>
    <hyperlink ref="J12" location="แม่ฮ่องสอน!A1" display="6.จังหวัดแม่ฮ่องสอน" xr:uid="{00000000-0004-0000-0000-00002C000000}"/>
    <hyperlink ref="J13" location="ลำปาง!A1" display="7.จังหวัดลำปาง" xr:uid="{00000000-0004-0000-0000-00002D000000}"/>
    <hyperlink ref="J14" location="ลำพูน!A1" display="8.จังหวัดลำพูน" xr:uid="{00000000-0004-0000-0000-00002E000000}"/>
    <hyperlink ref="R7" location="นราธิวาส!A1" display="1.จังหวัดนราธิวาส" xr:uid="{00000000-0004-0000-0000-00002F000000}"/>
    <hyperlink ref="R8" location="ปัตตานี!A1" display="2.จังหวัดปัตตานี" xr:uid="{00000000-0004-0000-0000-000030000000}"/>
    <hyperlink ref="R9" location="ยะลา!A1" display="3.จังหวัดยะลา" xr:uid="{00000000-0004-0000-0000-000031000000}"/>
    <hyperlink ref="R10" location="สงขลา!A1" display="4.จังหวัดสงขลา" xr:uid="{00000000-0004-0000-0000-000032000000}"/>
    <hyperlink ref="R11" location="สตูล!A1" display="5.จังหวัดสตูล" xr:uid="{00000000-0004-0000-0000-000033000000}"/>
    <hyperlink ref="P7" location="กระบี่!A1" display="1.จังหวัดกระบี่" xr:uid="{00000000-0004-0000-0000-000034000000}"/>
    <hyperlink ref="P8" location="ชุมพร!A1" display="2.จังหวัดชุมพร" xr:uid="{00000000-0004-0000-0000-000035000000}"/>
    <hyperlink ref="P9" location="ตรัง!A1" display="3.จังหวัดตรัง" xr:uid="{00000000-0004-0000-0000-000036000000}"/>
    <hyperlink ref="P10" location="นครศรีธรรมราช!A1" display="4.จังหวัดนครศรีธรรมราช" xr:uid="{00000000-0004-0000-0000-000037000000}"/>
    <hyperlink ref="P11" location="ภูเก็ต!A1" display="5.จังหวัดภูเก็ต" xr:uid="{00000000-0004-0000-0000-000038000000}"/>
    <hyperlink ref="P12" location="พังงา!A1" display="6.จังหวัดพังงาน" xr:uid="{00000000-0004-0000-0000-000039000000}"/>
    <hyperlink ref="P13" location="พัทลุง!A1" display="7.จังหวัดพัทลุง" xr:uid="{00000000-0004-0000-0000-00003A000000}"/>
    <hyperlink ref="P14" location="ระนอง!A1" display="8.จังหวัดระนอง" xr:uid="{00000000-0004-0000-0000-00003B000000}"/>
    <hyperlink ref="P15" location="สุราษฎร์ธานี!A1" display="9.จังหวัดสุราษฎร์ธานี" xr:uid="{00000000-0004-0000-0000-00003C000000}"/>
    <hyperlink ref="L7" location="กำแพงเพชร!A1" display="1.จังหวัดกำแพงเพชร" xr:uid="{00000000-0004-0000-0000-00003D000000}"/>
    <hyperlink ref="L8" location="ตาก!A1" display="2.จังหวัดตาก" xr:uid="{00000000-0004-0000-0000-00003E000000}"/>
    <hyperlink ref="L9" location="นครสวรรค์!A1" display="3.จังหวัดนครสวรรค์" xr:uid="{00000000-0004-0000-0000-00003F000000}"/>
    <hyperlink ref="L10" location="พิจิตร!A1" display="4.จังหวัดพิจิตร" xr:uid="{00000000-0004-0000-0000-000040000000}"/>
    <hyperlink ref="L11" location="พิษณุโลก!A1" display="5.จังหวัดพิษณุโลก" xr:uid="{00000000-0004-0000-0000-000041000000}"/>
    <hyperlink ref="L12" location="เพชรบูรณ์!A1" display="6.จังหวัดเพชรบูรณ์" xr:uid="{00000000-0004-0000-0000-000042000000}"/>
    <hyperlink ref="L13" location="สุโขทัย!A1" display="7.จังหวัดสุโขทัย" xr:uid="{00000000-0004-0000-0000-000043000000}"/>
    <hyperlink ref="L14" location="อุตรดิตถ์!A1" display="8.จังหวัดอุตรดิตถ์" xr:uid="{00000000-0004-0000-0000-000044000000}"/>
    <hyperlink ref="L15" location="อุทัยธานี!A1" display="9.จังหวัดอุทัยธานี" xr:uid="{00000000-0004-0000-0000-000045000000}"/>
    <hyperlink ref="N7" location="กาญจนบุรี!A1" display="1.จังหวัดกาญจนบุรี" xr:uid="{00000000-0004-0000-0000-000046000000}"/>
    <hyperlink ref="N8" location="นครปฐม!A1" display="2.จังหวัดนครปฐม" xr:uid="{00000000-0004-0000-0000-000047000000}"/>
    <hyperlink ref="N9" location="ประจวบคีรีขันธ์!A1" display="3.จังหวัดประจวบคีรีขันธ์" xr:uid="{00000000-0004-0000-0000-000048000000}"/>
    <hyperlink ref="N10" location="เพชรบุรี!A1" display="4.จังหวัดเพชรบุรี" xr:uid="{00000000-0004-0000-0000-000049000000}"/>
    <hyperlink ref="N11" location="ราชบุรี!A1" display="5.จังหวัดราชบุรี" xr:uid="{00000000-0004-0000-0000-00004A000000}"/>
    <hyperlink ref="N12" location="สมุทรสงคราม!A1" display="6.จังหวัดสมุทรสงคราม" xr:uid="{00000000-0004-0000-0000-00004B000000}"/>
    <hyperlink ref="N13" location="สมุทรสาคร!A1" display="7.จังหวัดสมุทรสาคร" xr:uid="{00000000-0004-0000-0000-00004C000000}"/>
    <hyperlink ref="N14" location="สุพรรณบุรี!A1" display="8.จังหวัดสุพรรณบุรี" xr:uid="{00000000-0004-0000-0000-00004D000000}"/>
    <hyperlink ref="L16" location="'รวมเขต 6'!A1" display="รวมเขต 6" xr:uid="{00000000-0004-0000-0000-00004E000000}"/>
    <hyperlink ref="J15" location="'รวมเขต 5'!A1" display="รวมเขต 5" xr:uid="{00000000-0004-0000-0000-00004F000000}"/>
    <hyperlink ref="H19" location="'รวมเขต 4'!A1" display="รวมเขต 4" xr:uid="{00000000-0004-0000-0000-000050000000}"/>
    <hyperlink ref="N15" location="'รวมเขต 7'!A1" display="รวมเขต 7" xr:uid="{00000000-0004-0000-0000-000051000000}"/>
    <hyperlink ref="P16" location="'รวมเขต 8'!A1" display="รวมเขต 8" xr:uid="{00000000-0004-0000-0000-000052000000}"/>
    <hyperlink ref="R12" location="'รวมเขต 9'!A1" display="รวมเขต 9" xr:uid="{00000000-0004-0000-0000-000053000000}"/>
    <hyperlink ref="B3" location="ปศข.1!A1" display="สำนักงานปศุสัตว์เขต 1" xr:uid="{00000000-0004-0000-0000-000054000000}"/>
    <hyperlink ref="D3" location="ปศข.2!A1" display="สำนักงานปศุสัตว์เขต 2" xr:uid="{00000000-0004-0000-0000-000055000000}"/>
    <hyperlink ref="F3" location="ปศข.3!A1" display="สำนักงานปศุสัตว์เขต 3" xr:uid="{00000000-0004-0000-0000-000056000000}"/>
    <hyperlink ref="H3" location="ปศข.4!A1" display="สำนักงานปศุสัตว์เขต 4" xr:uid="{00000000-0004-0000-0000-000057000000}"/>
    <hyperlink ref="J3" location="ปศข.5!A1" display="สำนักงานปศุสัตว์เขต 5" xr:uid="{00000000-0004-0000-0000-000058000000}"/>
    <hyperlink ref="L3" location="ปศข.6!A1" display="สำนักงานปศุสัตว์เขต 6" xr:uid="{00000000-0004-0000-0000-000059000000}"/>
    <hyperlink ref="N3" location="ปศข.7!A1" display="สำนักงานปศุสัตว์เขต 7" xr:uid="{00000000-0004-0000-0000-00005A000000}"/>
    <hyperlink ref="P3" location="ปศข.8!A1" display="สำนักงานปศุสัตว์เขต 8" xr:uid="{00000000-0004-0000-0000-00005B000000}"/>
    <hyperlink ref="R3" location="ปศข.9!A1" display="สำนักงานปศุสัตว์เขต 9" xr:uid="{00000000-0004-0000-0000-00005C000000}"/>
    <hyperlink ref="R4" location="ศวพ.สงขลา!A1" display="ศวพ.ภาคใต้ (ตอนล่าง)" xr:uid="{00000000-0004-0000-0000-00005D000000}"/>
    <hyperlink ref="P4" location="ศวพ.นครศรีธรรมราช!A1" display="ศวพ.ภาคใต้ (ตอนบน)" xr:uid="{00000000-0004-0000-0000-00005E000000}"/>
    <hyperlink ref="N4" location="ศวพ.ราชบุรี!A1" display="ศวพ.ภาคตะวันตก" xr:uid="{00000000-0004-0000-0000-00005F000000}"/>
    <hyperlink ref="L4" location="ศวพ.พิษณุโลก!A1" display="ศวพ.ภาคเหนือ (ตอนล่าง)" xr:uid="{00000000-0004-0000-0000-000060000000}"/>
    <hyperlink ref="J4" location="ศวพ.ลำปาง!A1" display="ศวพ.ภาคเหนือ (ตอนบน)" xr:uid="{00000000-0004-0000-0000-000061000000}"/>
    <hyperlink ref="H4" location="ศวพ.ขอนแก่น!A1" display="ศวพ.ภาคตะวันออกเฉียงเหนือ" xr:uid="{00000000-0004-0000-0000-000062000000}"/>
    <hyperlink ref="F4" location="ศวพ.สุรินทร์!A1" display="ศวพ.ภาคตะวันออกเฉียงเหนือ " xr:uid="{00000000-0004-0000-0000-000063000000}"/>
    <hyperlink ref="D4" location="ศวพ.ชลบุรี!A1" display="ศวพ.ภาคตะวันออก" xr:uid="{00000000-0004-0000-0000-000064000000}"/>
    <hyperlink ref="H2" location="สตส.!A1" display="สำนักงานตรวจสอบคุณภาพสินค้าปศุสัตว์" xr:uid="{00000000-0004-0000-0000-000065000000}"/>
    <hyperlink ref="L2" location="สสช.!A1" display="สถาบันสุขภาพสัตว์แห่งชาติ" xr:uid="{00000000-0004-0000-0000-000066000000}"/>
    <hyperlink ref="P2" location="อยส.!A1" display="กองควบคุมคุณภาพอาหารและยาสัตว์" xr:uid="{00000000-0004-0000-0000-000067000000}"/>
    <hyperlink ref="D16" location="'รวมเขต 2'!A1" display="รวมเขต 2" xr:uid="{00000000-0004-0000-0000-000068000000}"/>
    <hyperlink ref="F15" location="'รวมเขต 3'!A1" display="รวมเขต 3" xr:uid="{00000000-0004-0000-0000-000069000000}"/>
  </hyperlinks>
  <pageMargins left="0.25" right="0.25" top="0.75" bottom="0.75" header="0.3" footer="0.3"/>
  <pageSetup paperSize="9" scale="96" orientation="landscape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9">
    <tabColor theme="9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1" max="1" width="8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198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1100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0</v>
      </c>
      <c r="K6" s="43">
        <f t="shared" si="0"/>
        <v>20600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15500</v>
      </c>
      <c r="Q6" s="43">
        <f t="shared" si="1"/>
        <v>48000</v>
      </c>
      <c r="R6" s="43">
        <f>R8+R27+R74+R87+R88</f>
        <v>0</v>
      </c>
      <c r="S6" s="43">
        <f>S8+S27+S74+S87+S88</f>
        <v>0</v>
      </c>
      <c r="T6" s="43">
        <f>T8+T27+T74+T87+T88</f>
        <v>85200</v>
      </c>
      <c r="U6" s="43">
        <f t="shared" si="0"/>
        <v>52200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137400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1100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0</v>
      </c>
      <c r="K27" s="45">
        <f t="shared" si="33"/>
        <v>20600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15500</v>
      </c>
      <c r="Q27" s="45">
        <f t="shared" si="34"/>
        <v>48000</v>
      </c>
      <c r="R27" s="45">
        <f t="shared" ref="R27" si="35">R28+R68</f>
        <v>0</v>
      </c>
      <c r="S27" s="45">
        <f t="shared" si="34"/>
        <v>0</v>
      </c>
      <c r="T27" s="45">
        <f t="shared" si="33"/>
        <v>85200</v>
      </c>
      <c r="U27" s="45">
        <f t="shared" si="33"/>
        <v>52200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137400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1100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0</v>
      </c>
      <c r="K28" s="46">
        <f t="shared" si="36"/>
        <v>20600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15500</v>
      </c>
      <c r="Q28" s="46">
        <f t="shared" si="37"/>
        <v>48000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85200</v>
      </c>
      <c r="U28" s="46">
        <f t="shared" si="36"/>
        <v>52200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137400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400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0</v>
      </c>
      <c r="K39" s="47">
        <f t="shared" si="47"/>
        <v>14300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5800</v>
      </c>
      <c r="Q39" s="47">
        <f t="shared" si="48"/>
        <v>42000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62500</v>
      </c>
      <c r="U39" s="47">
        <f t="shared" si="47"/>
        <v>39600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102100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400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0</v>
      </c>
      <c r="K40" s="48">
        <f>SUMIFS(Data!$D$2:$D$4896,Data!$A$2:$A$4896,K$5,Data!$B$2:$B$4896,$B40,Data!$C$2:$C$4896,$A$3)</f>
        <v>7300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5800</v>
      </c>
      <c r="Q40" s="48">
        <f>SUMIFS(Data!$D$2:$D$4896,Data!$A$2:$A$4896,Q$5,Data!$B$2:$B$4896,$B40,Data!$C$2:$C$4896,$A$3)</f>
        <v>42000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55500</v>
      </c>
      <c r="U40" s="48">
        <f>SUMIFS(Data!$D$2:$D$4896,Data!$A$2:$A$4896,U$5,Data!$B$2:$B$4896,$B40,Data!$C$2:$C$4896,$A$3)</f>
        <v>39600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95100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7000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7000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7000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700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0</v>
      </c>
      <c r="K53" s="47">
        <f t="shared" si="53"/>
        <v>6300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9700</v>
      </c>
      <c r="Q53" s="47">
        <f t="shared" si="54"/>
        <v>6000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22700</v>
      </c>
      <c r="U53" s="47">
        <f t="shared" si="53"/>
        <v>12600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35300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700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0</v>
      </c>
      <c r="K55" s="48">
        <f>SUMIFS(Data!$D$2:$D$4896,Data!$A$2:$A$4896,K$5,Data!$B$2:$B$4896,$B55,Data!$C$2:$C$4896,$A$3)</f>
        <v>4500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4800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12000</v>
      </c>
      <c r="U55" s="48">
        <f>SUMIFS(Data!$D$2:$D$4896,Data!$A$2:$A$4896,U$5,Data!$B$2:$B$4896,$B55,Data!$C$2:$C$4896,$A$3)</f>
        <v>9900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21900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1800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4900</v>
      </c>
      <c r="Q62" s="48">
        <f>SUMIFS(Data!$D$2:$D$4896,Data!$A$2:$A$4896,Q$5,Data!$B$2:$B$4896,$B62,Data!$C$2:$C$4896,$A$3)</f>
        <v>4000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10700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13400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/>
      <c r="V76" s="48"/>
      <c r="W76" s="48"/>
      <c r="X76" s="48"/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/>
      <c r="V77" s="48"/>
      <c r="W77" s="48"/>
      <c r="X77" s="48"/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/>
      <c r="V78" s="48"/>
      <c r="W78" s="48"/>
      <c r="X78" s="48"/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/>
      <c r="V79" s="48"/>
      <c r="W79" s="48"/>
      <c r="X79" s="48"/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/>
      <c r="V80" s="48"/>
      <c r="W80" s="48"/>
      <c r="X80" s="48"/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/>
      <c r="V81" s="48"/>
      <c r="W81" s="48"/>
      <c r="X81" s="48"/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/>
      <c r="V82" s="48"/>
      <c r="W82" s="48"/>
      <c r="X82" s="48"/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/>
      <c r="V83" s="48"/>
      <c r="W83" s="48"/>
      <c r="X83" s="48"/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/>
      <c r="V84" s="48"/>
      <c r="W84" s="48"/>
      <c r="X84" s="48"/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/>
      <c r="V85" s="48"/>
      <c r="W85" s="48"/>
      <c r="X85" s="48"/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6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0">
    <tabColor theme="9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1" max="1" width="8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197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700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0</v>
      </c>
      <c r="K6" s="43">
        <f t="shared" si="0"/>
        <v>5600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16500</v>
      </c>
      <c r="Q6" s="43">
        <f t="shared" si="1"/>
        <v>49600</v>
      </c>
      <c r="R6" s="43">
        <f>R8+R27+R74+R87+R88</f>
        <v>0</v>
      </c>
      <c r="S6" s="43">
        <f>S8+S27+S74+S87+S88</f>
        <v>0</v>
      </c>
      <c r="T6" s="43">
        <f>T8+T27+T74+T87+T88</f>
        <v>72400</v>
      </c>
      <c r="U6" s="43">
        <f t="shared" si="0"/>
        <v>61600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134000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700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0</v>
      </c>
      <c r="K27" s="45">
        <f t="shared" si="33"/>
        <v>5600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16500</v>
      </c>
      <c r="Q27" s="45">
        <f t="shared" si="34"/>
        <v>49600</v>
      </c>
      <c r="R27" s="45">
        <f t="shared" ref="R27" si="35">R28+R68</f>
        <v>0</v>
      </c>
      <c r="S27" s="45">
        <f t="shared" si="34"/>
        <v>0</v>
      </c>
      <c r="T27" s="45">
        <f t="shared" si="33"/>
        <v>72400</v>
      </c>
      <c r="U27" s="45">
        <f t="shared" si="33"/>
        <v>61600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134000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700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0</v>
      </c>
      <c r="K28" s="46">
        <f t="shared" si="36"/>
        <v>5600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16500</v>
      </c>
      <c r="Q28" s="46">
        <f t="shared" si="37"/>
        <v>49600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72400</v>
      </c>
      <c r="U28" s="46">
        <f t="shared" si="36"/>
        <v>61600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134000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0</v>
      </c>
      <c r="K39" s="47">
        <f t="shared" si="47"/>
        <v>3900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5300</v>
      </c>
      <c r="Q39" s="47">
        <f t="shared" si="48"/>
        <v>42000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51500</v>
      </c>
      <c r="U39" s="47">
        <f t="shared" si="47"/>
        <v>47200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98700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0</v>
      </c>
      <c r="K40" s="48">
        <f>SUMIFS(Data!$D$2:$D$4896,Data!$A$2:$A$4896,K$5,Data!$B$2:$B$4896,$B40,Data!$C$2:$C$4896,$A$3)</f>
        <v>2400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5300</v>
      </c>
      <c r="Q40" s="48">
        <f>SUMIFS(Data!$D$2:$D$4896,Data!$A$2:$A$4896,Q$5,Data!$B$2:$B$4896,$B40,Data!$C$2:$C$4896,$A$3)</f>
        <v>42000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50000</v>
      </c>
      <c r="U40" s="48">
        <f>SUMIFS(Data!$D$2:$D$4896,Data!$A$2:$A$4896,U$5,Data!$B$2:$B$4896,$B40,Data!$C$2:$C$4896,$A$3)</f>
        <v>47200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97200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1500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1500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1500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400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0</v>
      </c>
      <c r="K53" s="47">
        <f t="shared" si="53"/>
        <v>1700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11200</v>
      </c>
      <c r="Q53" s="47">
        <f t="shared" si="54"/>
        <v>7600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20900</v>
      </c>
      <c r="U53" s="47">
        <f t="shared" si="53"/>
        <v>14400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35300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400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0</v>
      </c>
      <c r="K55" s="48">
        <f>SUMIFS(Data!$D$2:$D$4896,Data!$A$2:$A$4896,K$5,Data!$B$2:$B$4896,$B55,Data!$C$2:$C$4896,$A$3)</f>
        <v>1400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4400</v>
      </c>
      <c r="Q55" s="48">
        <f>SUMIFS(Data!$D$2:$D$4896,Data!$A$2:$A$4896,Q$5,Data!$B$2:$B$4896,$B55,Data!$C$2:$C$4896,$A$3)</f>
        <v>2600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8800</v>
      </c>
      <c r="U55" s="48">
        <f>SUMIFS(Data!$D$2:$D$4896,Data!$A$2:$A$4896,U$5,Data!$B$2:$B$4896,$B55,Data!$C$2:$C$4896,$A$3)</f>
        <v>11700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20500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300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6800</v>
      </c>
      <c r="Q62" s="48">
        <f>SUMIFS(Data!$D$2:$D$4896,Data!$A$2:$A$4896,Q$5,Data!$B$2:$B$4896,$B62,Data!$C$2:$C$4896,$A$3)</f>
        <v>5000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12100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14800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7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">
    <tabColor theme="9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1" max="1" width="8.2968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196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29800</v>
      </c>
      <c r="F6" s="43">
        <f t="shared" si="0"/>
        <v>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1960</v>
      </c>
      <c r="K6" s="43">
        <f t="shared" si="0"/>
        <v>7700</v>
      </c>
      <c r="L6" s="43">
        <f t="shared" si="0"/>
        <v>0</v>
      </c>
      <c r="M6" s="43">
        <f t="shared" si="0"/>
        <v>4400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4900</v>
      </c>
      <c r="Q6" s="43">
        <f t="shared" si="1"/>
        <v>5000</v>
      </c>
      <c r="R6" s="43">
        <f>R8+R27+R74+R87+R88</f>
        <v>0</v>
      </c>
      <c r="S6" s="43">
        <f>S8+S27+S74+S87+S88</f>
        <v>0</v>
      </c>
      <c r="T6" s="43">
        <f>T8+T27+T74+T87+T88</f>
        <v>54260</v>
      </c>
      <c r="U6" s="43">
        <f t="shared" si="0"/>
        <v>9200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63460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29800</v>
      </c>
      <c r="F27" s="45">
        <f t="shared" si="33"/>
        <v>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1960</v>
      </c>
      <c r="K27" s="45">
        <f t="shared" si="33"/>
        <v>7700</v>
      </c>
      <c r="L27" s="45">
        <f t="shared" si="33"/>
        <v>0</v>
      </c>
      <c r="M27" s="45">
        <f t="shared" si="33"/>
        <v>4400</v>
      </c>
      <c r="N27" s="45">
        <f t="shared" si="33"/>
        <v>0</v>
      </c>
      <c r="O27" s="45">
        <f t="shared" si="33"/>
        <v>0</v>
      </c>
      <c r="P27" s="45">
        <f t="shared" ref="P27:S27" si="34">P28+P68</f>
        <v>4900</v>
      </c>
      <c r="Q27" s="45">
        <f t="shared" si="34"/>
        <v>5000</v>
      </c>
      <c r="R27" s="45">
        <f t="shared" ref="R27" si="35">R28+R68</f>
        <v>0</v>
      </c>
      <c r="S27" s="45">
        <f t="shared" si="34"/>
        <v>0</v>
      </c>
      <c r="T27" s="45">
        <f t="shared" si="33"/>
        <v>54260</v>
      </c>
      <c r="U27" s="45">
        <f t="shared" si="33"/>
        <v>9200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63460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29800</v>
      </c>
      <c r="F28" s="46">
        <f t="shared" si="36"/>
        <v>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1960</v>
      </c>
      <c r="K28" s="46">
        <f t="shared" si="36"/>
        <v>7700</v>
      </c>
      <c r="L28" s="46">
        <f t="shared" si="36"/>
        <v>0</v>
      </c>
      <c r="M28" s="46">
        <f t="shared" si="36"/>
        <v>4400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4900</v>
      </c>
      <c r="Q28" s="46">
        <f t="shared" si="37"/>
        <v>5000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54260</v>
      </c>
      <c r="U28" s="46">
        <f t="shared" si="36"/>
        <v>9200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63460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9600</v>
      </c>
      <c r="F39" s="47">
        <f t="shared" si="47"/>
        <v>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960</v>
      </c>
      <c r="K39" s="47">
        <f t="shared" si="47"/>
        <v>5400</v>
      </c>
      <c r="L39" s="47">
        <f t="shared" si="47"/>
        <v>0</v>
      </c>
      <c r="M39" s="47">
        <f t="shared" si="47"/>
        <v>1400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1900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21560</v>
      </c>
      <c r="U39" s="47">
        <f t="shared" si="47"/>
        <v>5000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26560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9600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960</v>
      </c>
      <c r="K40" s="48">
        <f>SUMIFS(Data!$D$2:$D$4896,Data!$A$2:$A$4896,K$5,Data!$B$2:$B$4896,$B40,Data!$C$2:$C$4896,$A$3)</f>
        <v>3100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1400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1900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19260</v>
      </c>
      <c r="U40" s="48">
        <f>SUMIFS(Data!$D$2:$D$4896,Data!$A$2:$A$4896,U$5,Data!$B$2:$B$4896,$B40,Data!$C$2:$C$4896,$A$3)</f>
        <v>5000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24260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2300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2300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2300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20200</v>
      </c>
      <c r="F53" s="47">
        <f t="shared" si="53"/>
        <v>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1000</v>
      </c>
      <c r="K53" s="47">
        <f t="shared" si="53"/>
        <v>2300</v>
      </c>
      <c r="L53" s="47">
        <f t="shared" si="53"/>
        <v>0</v>
      </c>
      <c r="M53" s="47">
        <f t="shared" si="53"/>
        <v>3000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3000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32700</v>
      </c>
      <c r="U53" s="47">
        <f t="shared" si="53"/>
        <v>4200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36900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20200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1000</v>
      </c>
      <c r="K55" s="48">
        <f>SUMIFS(Data!$D$2:$D$4896,Data!$A$2:$A$4896,K$5,Data!$B$2:$B$4896,$B55,Data!$C$2:$C$4896,$A$3)</f>
        <v>1900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3000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1600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28900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30400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400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1400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3800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6500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8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2">
    <tabColor theme="9" tint="0.39997558519241921"/>
  </sheetPr>
  <dimension ref="A1:Y88"/>
  <sheetViews>
    <sheetView zoomScale="60" zoomScaleNormal="60" workbookViewId="0">
      <selection activeCell="D5" sqref="D5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218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51"/>
    </row>
    <row r="5" spans="1:25" s="30" customFormat="1" ht="62.25">
      <c r="A5" s="129" t="s">
        <v>90</v>
      </c>
      <c r="B5" s="131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35" t="s">
        <v>89</v>
      </c>
    </row>
    <row r="6" spans="1:25" s="30" customFormat="1" ht="22.5">
      <c r="A6" s="134" t="s">
        <v>97</v>
      </c>
      <c r="B6" s="135"/>
      <c r="C6" s="43">
        <f t="shared" ref="C6:X6" si="0">C8+C27+C74+C87+C88</f>
        <v>0</v>
      </c>
      <c r="D6" s="43">
        <f t="shared" si="0"/>
        <v>0</v>
      </c>
      <c r="E6" s="43">
        <f t="shared" si="0"/>
        <v>254200</v>
      </c>
      <c r="F6" s="43">
        <f t="shared" si="0"/>
        <v>9700</v>
      </c>
      <c r="G6" s="43">
        <f t="shared" si="0"/>
        <v>9900</v>
      </c>
      <c r="H6" s="43">
        <f t="shared" si="0"/>
        <v>0</v>
      </c>
      <c r="I6" s="43">
        <f t="shared" si="0"/>
        <v>0</v>
      </c>
      <c r="J6" s="43">
        <f t="shared" si="0"/>
        <v>8820</v>
      </c>
      <c r="K6" s="43">
        <f t="shared" si="0"/>
        <v>111800</v>
      </c>
      <c r="L6" s="43">
        <f t="shared" si="0"/>
        <v>1900</v>
      </c>
      <c r="M6" s="43">
        <f t="shared" si="0"/>
        <v>105100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64900</v>
      </c>
      <c r="Q6" s="43">
        <f t="shared" si="1"/>
        <v>132800</v>
      </c>
      <c r="R6" s="43">
        <f>R8+R27+R74+R87+R88</f>
        <v>0</v>
      </c>
      <c r="S6" s="43">
        <f>S8+S27+S74+S87+S88</f>
        <v>0</v>
      </c>
      <c r="T6" s="43">
        <f>T8+T27+T74+T87+T88</f>
        <v>699120</v>
      </c>
      <c r="U6" s="43">
        <f t="shared" si="0"/>
        <v>203800</v>
      </c>
      <c r="V6" s="43">
        <f t="shared" ref="V6" si="2">V8+V27+V74+V87+V88</f>
        <v>7600</v>
      </c>
      <c r="W6" s="43">
        <f t="shared" si="0"/>
        <v>0</v>
      </c>
      <c r="X6" s="43">
        <f t="shared" si="0"/>
        <v>0</v>
      </c>
      <c r="Y6" s="43">
        <f t="shared" ref="Y6" si="3">Y8+Y27+Y74+Y87+Y88</f>
        <v>910520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4">C9+C23+C24</f>
        <v>0</v>
      </c>
      <c r="D8" s="45">
        <f t="shared" si="4"/>
        <v>0</v>
      </c>
      <c r="E8" s="45">
        <f t="shared" si="4"/>
        <v>0</v>
      </c>
      <c r="F8" s="45">
        <f t="shared" si="4"/>
        <v>0</v>
      </c>
      <c r="G8" s="45">
        <f t="shared" si="4"/>
        <v>0</v>
      </c>
      <c r="H8" s="45">
        <f t="shared" si="4"/>
        <v>0</v>
      </c>
      <c r="I8" s="45">
        <f t="shared" si="4"/>
        <v>0</v>
      </c>
      <c r="J8" s="45">
        <f t="shared" si="4"/>
        <v>0</v>
      </c>
      <c r="K8" s="45">
        <f t="shared" si="4"/>
        <v>0</v>
      </c>
      <c r="L8" s="45">
        <f t="shared" si="4"/>
        <v>0</v>
      </c>
      <c r="M8" s="45">
        <f t="shared" si="4"/>
        <v>0</v>
      </c>
      <c r="N8" s="45">
        <f t="shared" si="4"/>
        <v>0</v>
      </c>
      <c r="O8" s="45">
        <f t="shared" si="4"/>
        <v>0</v>
      </c>
      <c r="P8" s="45">
        <f t="shared" ref="P8:S8" si="5">P9+P23+P24</f>
        <v>0</v>
      </c>
      <c r="Q8" s="45">
        <f t="shared" si="5"/>
        <v>0</v>
      </c>
      <c r="R8" s="45">
        <f t="shared" ref="R8" si="6">R9+R23+R24</f>
        <v>0</v>
      </c>
      <c r="S8" s="45">
        <f t="shared" si="5"/>
        <v>0</v>
      </c>
      <c r="T8" s="45">
        <f t="shared" si="4"/>
        <v>0</v>
      </c>
      <c r="U8" s="45">
        <f t="shared" si="4"/>
        <v>0</v>
      </c>
      <c r="V8" s="45">
        <f t="shared" ref="V8" si="7">V9+V23+V24</f>
        <v>0</v>
      </c>
      <c r="W8" s="45">
        <f t="shared" si="4"/>
        <v>0</v>
      </c>
      <c r="X8" s="45">
        <f t="shared" si="4"/>
        <v>0</v>
      </c>
      <c r="Y8" s="45">
        <f t="shared" si="4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8">C10+C17</f>
        <v>0</v>
      </c>
      <c r="D9" s="46">
        <f t="shared" si="8"/>
        <v>0</v>
      </c>
      <c r="E9" s="46">
        <f t="shared" si="8"/>
        <v>0</v>
      </c>
      <c r="F9" s="46">
        <f t="shared" si="8"/>
        <v>0</v>
      </c>
      <c r="G9" s="46">
        <f t="shared" si="8"/>
        <v>0</v>
      </c>
      <c r="H9" s="46">
        <f t="shared" si="8"/>
        <v>0</v>
      </c>
      <c r="I9" s="46">
        <f t="shared" si="8"/>
        <v>0</v>
      </c>
      <c r="J9" s="46">
        <f t="shared" si="8"/>
        <v>0</v>
      </c>
      <c r="K9" s="46">
        <f t="shared" si="8"/>
        <v>0</v>
      </c>
      <c r="L9" s="46">
        <f t="shared" si="8"/>
        <v>0</v>
      </c>
      <c r="M9" s="46">
        <f t="shared" si="8"/>
        <v>0</v>
      </c>
      <c r="N9" s="46">
        <f t="shared" si="8"/>
        <v>0</v>
      </c>
      <c r="O9" s="46">
        <f t="shared" si="8"/>
        <v>0</v>
      </c>
      <c r="P9" s="46">
        <f t="shared" ref="P9:S9" si="9">P10+P17</f>
        <v>0</v>
      </c>
      <c r="Q9" s="46">
        <f t="shared" si="9"/>
        <v>0</v>
      </c>
      <c r="R9" s="46">
        <f t="shared" ref="R9" si="10">R10+R17</f>
        <v>0</v>
      </c>
      <c r="S9" s="46">
        <f t="shared" si="9"/>
        <v>0</v>
      </c>
      <c r="T9" s="46">
        <f t="shared" si="8"/>
        <v>0</v>
      </c>
      <c r="U9" s="46">
        <f t="shared" si="8"/>
        <v>0</v>
      </c>
      <c r="V9" s="46">
        <f t="shared" ref="V9" si="11">V10+V17</f>
        <v>0</v>
      </c>
      <c r="W9" s="46">
        <f t="shared" si="8"/>
        <v>0</v>
      </c>
      <c r="X9" s="46">
        <f t="shared" si="8"/>
        <v>0</v>
      </c>
      <c r="Y9" s="46">
        <f t="shared" si="8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2">SUM(C11:C16)</f>
        <v>0</v>
      </c>
      <c r="D10" s="47">
        <f t="shared" si="12"/>
        <v>0</v>
      </c>
      <c r="E10" s="47">
        <f t="shared" si="12"/>
        <v>0</v>
      </c>
      <c r="F10" s="47">
        <f t="shared" si="12"/>
        <v>0</v>
      </c>
      <c r="G10" s="47">
        <f t="shared" si="12"/>
        <v>0</v>
      </c>
      <c r="H10" s="47">
        <f t="shared" si="12"/>
        <v>0</v>
      </c>
      <c r="I10" s="47">
        <f t="shared" si="12"/>
        <v>0</v>
      </c>
      <c r="J10" s="47">
        <f t="shared" si="12"/>
        <v>0</v>
      </c>
      <c r="K10" s="47">
        <f t="shared" si="12"/>
        <v>0</v>
      </c>
      <c r="L10" s="47">
        <f t="shared" si="12"/>
        <v>0</v>
      </c>
      <c r="M10" s="47">
        <f t="shared" si="12"/>
        <v>0</v>
      </c>
      <c r="N10" s="47">
        <f t="shared" si="12"/>
        <v>0</v>
      </c>
      <c r="O10" s="47">
        <f t="shared" ref="O10" si="13">SUM(O11:O16)</f>
        <v>0</v>
      </c>
      <c r="P10" s="47">
        <f t="shared" ref="P10:Q10" si="14">SUM(P11:P16)</f>
        <v>0</v>
      </c>
      <c r="Q10" s="47">
        <f t="shared" si="14"/>
        <v>0</v>
      </c>
      <c r="R10" s="47">
        <f t="shared" ref="R10:S10" si="15">SUM(R11:R16)</f>
        <v>0</v>
      </c>
      <c r="S10" s="47">
        <f t="shared" si="15"/>
        <v>0</v>
      </c>
      <c r="T10" s="47">
        <f t="shared" ref="T10" si="16">SUM(T11:T16)</f>
        <v>0</v>
      </c>
      <c r="U10" s="47">
        <f t="shared" si="12"/>
        <v>0</v>
      </c>
      <c r="V10" s="47">
        <f t="shared" ref="V10" si="17">SUM(V11:V16)</f>
        <v>0</v>
      </c>
      <c r="W10" s="47">
        <f t="shared" si="12"/>
        <v>0</v>
      </c>
      <c r="X10" s="47">
        <f t="shared" si="12"/>
        <v>0</v>
      </c>
      <c r="Y10" s="47">
        <f t="shared" si="12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8">SUM(C11:M11)</f>
        <v>0</v>
      </c>
      <c r="U11" s="48"/>
      <c r="V11" s="48"/>
      <c r="W11" s="48"/>
      <c r="X11" s="48"/>
      <c r="Y11" s="44">
        <f t="shared" ref="Y11:Y16" si="19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8"/>
        <v>0</v>
      </c>
      <c r="U12" s="48"/>
      <c r="V12" s="48"/>
      <c r="W12" s="48"/>
      <c r="X12" s="48"/>
      <c r="Y12" s="44">
        <f t="shared" si="19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8"/>
        <v>0</v>
      </c>
      <c r="U13" s="48"/>
      <c r="V13" s="48"/>
      <c r="W13" s="48"/>
      <c r="X13" s="48"/>
      <c r="Y13" s="44">
        <f t="shared" si="19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8"/>
        <v>0</v>
      </c>
      <c r="U14" s="48"/>
      <c r="V14" s="48"/>
      <c r="W14" s="48"/>
      <c r="X14" s="48"/>
      <c r="Y14" s="44">
        <f t="shared" si="19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8"/>
        <v>0</v>
      </c>
      <c r="U15" s="48"/>
      <c r="V15" s="48"/>
      <c r="W15" s="48"/>
      <c r="X15" s="48"/>
      <c r="Y15" s="44">
        <f t="shared" si="19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8"/>
        <v>0</v>
      </c>
      <c r="U16" s="48"/>
      <c r="V16" s="48"/>
      <c r="W16" s="48"/>
      <c r="X16" s="48"/>
      <c r="Y16" s="44">
        <f t="shared" si="19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20">SUM(C18:C22)</f>
        <v>0</v>
      </c>
      <c r="D17" s="47">
        <f t="shared" si="20"/>
        <v>0</v>
      </c>
      <c r="E17" s="47">
        <f t="shared" si="20"/>
        <v>0</v>
      </c>
      <c r="F17" s="47">
        <f t="shared" si="20"/>
        <v>0</v>
      </c>
      <c r="G17" s="47">
        <f t="shared" si="20"/>
        <v>0</v>
      </c>
      <c r="H17" s="47">
        <f t="shared" si="20"/>
        <v>0</v>
      </c>
      <c r="I17" s="47">
        <f t="shared" si="20"/>
        <v>0</v>
      </c>
      <c r="J17" s="47">
        <f t="shared" si="20"/>
        <v>0</v>
      </c>
      <c r="K17" s="47">
        <f t="shared" si="20"/>
        <v>0</v>
      </c>
      <c r="L17" s="47">
        <f t="shared" si="20"/>
        <v>0</v>
      </c>
      <c r="M17" s="47">
        <f t="shared" si="20"/>
        <v>0</v>
      </c>
      <c r="N17" s="47">
        <f t="shared" si="20"/>
        <v>0</v>
      </c>
      <c r="O17" s="47">
        <f t="shared" si="20"/>
        <v>0</v>
      </c>
      <c r="P17" s="47">
        <f t="shared" ref="P17:S17" si="21">SUM(P18:P22)</f>
        <v>0</v>
      </c>
      <c r="Q17" s="47">
        <f t="shared" si="21"/>
        <v>0</v>
      </c>
      <c r="R17" s="47">
        <f t="shared" ref="R17" si="22">SUM(R18:R22)</f>
        <v>0</v>
      </c>
      <c r="S17" s="47">
        <f t="shared" si="21"/>
        <v>0</v>
      </c>
      <c r="T17" s="47">
        <f t="shared" si="20"/>
        <v>0</v>
      </c>
      <c r="U17" s="47">
        <f t="shared" si="20"/>
        <v>0</v>
      </c>
      <c r="V17" s="47">
        <f t="shared" ref="V17" si="23">SUM(V18:V22)</f>
        <v>0</v>
      </c>
      <c r="W17" s="47">
        <f t="shared" si="20"/>
        <v>0</v>
      </c>
      <c r="X17" s="47">
        <f t="shared" si="20"/>
        <v>0</v>
      </c>
      <c r="Y17" s="47">
        <f t="shared" si="20"/>
        <v>0</v>
      </c>
    </row>
    <row r="18" spans="1:25" s="30" customFormat="1" ht="22.5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4">SUM(C18:S18)</f>
        <v>0</v>
      </c>
      <c r="U18" s="48"/>
      <c r="V18" s="48"/>
      <c r="W18" s="48"/>
      <c r="X18" s="48"/>
      <c r="Y18" s="44">
        <f t="shared" ref="Y18:Y23" si="25">SUM(T18:X18)</f>
        <v>0</v>
      </c>
    </row>
    <row r="19" spans="1:25" s="30" customFormat="1" ht="22.5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4"/>
        <v>0</v>
      </c>
      <c r="U19" s="48"/>
      <c r="V19" s="48"/>
      <c r="W19" s="48"/>
      <c r="X19" s="48"/>
      <c r="Y19" s="44">
        <f t="shared" si="25"/>
        <v>0</v>
      </c>
    </row>
    <row r="20" spans="1:25" s="30" customFormat="1" ht="22.5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4"/>
        <v>0</v>
      </c>
      <c r="U20" s="48"/>
      <c r="V20" s="48"/>
      <c r="W20" s="48"/>
      <c r="X20" s="48"/>
      <c r="Y20" s="44">
        <f t="shared" si="25"/>
        <v>0</v>
      </c>
    </row>
    <row r="21" spans="1:25" s="30" customFormat="1" ht="22.5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4"/>
        <v>0</v>
      </c>
      <c r="U21" s="48"/>
      <c r="V21" s="48"/>
      <c r="W21" s="48"/>
      <c r="X21" s="48"/>
      <c r="Y21" s="44">
        <f t="shared" si="25"/>
        <v>0</v>
      </c>
    </row>
    <row r="22" spans="1:25" s="30" customFormat="1" ht="22.5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4"/>
        <v>0</v>
      </c>
      <c r="U22" s="48"/>
      <c r="V22" s="48"/>
      <c r="W22" s="48"/>
      <c r="X22" s="48"/>
      <c r="Y22" s="44">
        <f t="shared" si="25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6">SUM(B23:L23)</f>
        <v>0</v>
      </c>
      <c r="P23" s="46"/>
      <c r="Q23" s="49"/>
      <c r="R23" s="49">
        <f t="shared" ref="R23:S23" si="27">SUM(D23:N23)</f>
        <v>0</v>
      </c>
      <c r="S23" s="49">
        <f t="shared" si="27"/>
        <v>0</v>
      </c>
      <c r="T23" s="49">
        <f t="shared" ref="T23" si="28">SUM(C23:M23)</f>
        <v>0</v>
      </c>
      <c r="U23" s="49"/>
      <c r="V23" s="46"/>
      <c r="W23" s="49"/>
      <c r="X23" s="49"/>
      <c r="Y23" s="49">
        <f t="shared" si="25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9">C25+C26</f>
        <v>0</v>
      </c>
      <c r="D24" s="46">
        <f t="shared" si="29"/>
        <v>0</v>
      </c>
      <c r="E24" s="46">
        <f t="shared" si="29"/>
        <v>0</v>
      </c>
      <c r="F24" s="46">
        <f t="shared" si="29"/>
        <v>0</v>
      </c>
      <c r="G24" s="46">
        <f t="shared" si="29"/>
        <v>0</v>
      </c>
      <c r="H24" s="46">
        <f t="shared" si="29"/>
        <v>0</v>
      </c>
      <c r="I24" s="46">
        <f t="shared" si="29"/>
        <v>0</v>
      </c>
      <c r="J24" s="46">
        <f t="shared" si="29"/>
        <v>0</v>
      </c>
      <c r="K24" s="46">
        <f t="shared" si="29"/>
        <v>0</v>
      </c>
      <c r="L24" s="46">
        <f t="shared" si="29"/>
        <v>0</v>
      </c>
      <c r="M24" s="46">
        <f t="shared" si="29"/>
        <v>0</v>
      </c>
      <c r="N24" s="46">
        <f t="shared" si="29"/>
        <v>0</v>
      </c>
      <c r="O24" s="46">
        <f t="shared" si="29"/>
        <v>0</v>
      </c>
      <c r="P24" s="46">
        <f t="shared" ref="P24:S24" si="30">P25+P26</f>
        <v>0</v>
      </c>
      <c r="Q24" s="46">
        <f t="shared" si="30"/>
        <v>0</v>
      </c>
      <c r="R24" s="46">
        <f t="shared" ref="R24" si="31">R25+R26</f>
        <v>0</v>
      </c>
      <c r="S24" s="46">
        <f t="shared" si="30"/>
        <v>0</v>
      </c>
      <c r="T24" s="46">
        <f t="shared" si="29"/>
        <v>0</v>
      </c>
      <c r="U24" s="46">
        <f t="shared" si="29"/>
        <v>0</v>
      </c>
      <c r="V24" s="46">
        <f t="shared" ref="V24" si="32">V25+V26</f>
        <v>0</v>
      </c>
      <c r="W24" s="46">
        <f t="shared" si="29"/>
        <v>0</v>
      </c>
      <c r="X24" s="46">
        <f t="shared" si="29"/>
        <v>0</v>
      </c>
      <c r="Y24" s="46">
        <f t="shared" si="29"/>
        <v>0</v>
      </c>
    </row>
    <row r="25" spans="1:25" s="30" customFormat="1" ht="22.5">
      <c r="A25" s="11"/>
      <c r="B25" s="12" t="s">
        <v>161</v>
      </c>
      <c r="C25" s="48">
        <f>+อ่างทอง!C25+สระบุรี!C25+อยุธยา!C25+สิงห์บุรี!C25+ลพบุรี!C25+ปทุมธานี!C25+นนทบุรี!C25+ชัยนาท!C25</f>
        <v>0</v>
      </c>
      <c r="D25" s="48">
        <f>+อ่างทอง!D25+สระบุรี!D25+อยุธยา!D25+สิงห์บุรี!D25+ลพบุรี!D25+ปทุมธานี!D25+นนทบุรี!D25+ชัยนาท!D25</f>
        <v>0</v>
      </c>
      <c r="E25" s="48">
        <f>+อ่างทอง!E25+สระบุรี!E25+อยุธยา!E25+สิงห์บุรี!E25+ลพบุรี!E25+ปทุมธานี!E25+นนทบุรี!E25+ชัยนาท!E25</f>
        <v>0</v>
      </c>
      <c r="F25" s="48">
        <f>+อ่างทอง!F25+สระบุรี!F25+อยุธยา!F25+สิงห์บุรี!F25+ลพบุรี!F25+ปทุมธานี!F25+นนทบุรี!F25+ชัยนาท!F25</f>
        <v>0</v>
      </c>
      <c r="G25" s="48">
        <f>+อ่างทอง!G25+สระบุรี!G25+อยุธยา!G25+สิงห์บุรี!G25+ลพบุรี!G25+ปทุมธานี!G25+นนทบุรี!G25+ชัยนาท!G25</f>
        <v>0</v>
      </c>
      <c r="H25" s="48">
        <f>+อ่างทอง!H25+สระบุรี!H25+อยุธยา!H25+สิงห์บุรี!H25+ลพบุรี!H25+ปทุมธานี!H25+นนทบุรี!H25+ชัยนาท!H25</f>
        <v>0</v>
      </c>
      <c r="I25" s="48">
        <f>+อ่างทอง!I25+สระบุรี!I25+อยุธยา!I25+สิงห์บุรี!I25+ลพบุรี!I25+ปทุมธานี!I25+นนทบุรี!I25+ชัยนาท!I25</f>
        <v>0</v>
      </c>
      <c r="J25" s="48">
        <f>+อ่างทอง!J25+สระบุรี!J25+อยุธยา!J25+สิงห์บุรี!J25+ลพบุรี!J25+ปทุมธานี!J25+นนทบุรี!J25+ชัยนาท!J25</f>
        <v>0</v>
      </c>
      <c r="K25" s="48">
        <f>+อ่างทอง!K25+สระบุรี!K25+อยุธยา!K25+สิงห์บุรี!K25+ลพบุรี!K25+ปทุมธานี!K25+นนทบุรี!K25+ชัยนาท!K25</f>
        <v>0</v>
      </c>
      <c r="L25" s="48">
        <f>+อ่างทอง!L25+สระบุรี!L25+อยุธยา!L25+สิงห์บุรี!L25+ลพบุรี!L25+ปทุมธานี!L25+นนทบุรี!L25+ชัยนาท!L25</f>
        <v>0</v>
      </c>
      <c r="M25" s="48">
        <f>+อ่างทอง!M25+สระบุรี!M25+อยุธยา!M25+สิงห์บุรี!M25+ลพบุรี!M25+ปทุมธานี!M25+นนทบุรี!M25+ชัยนาท!M25</f>
        <v>0</v>
      </c>
      <c r="N25" s="48">
        <f>+อ่างทอง!N25+สระบุรี!N25+อยุธยา!N25+สิงห์บุรี!N25+ลพบุรี!N25+ปทุมธานี!N25+นนทบุรี!N25+ชัยนาท!N25</f>
        <v>0</v>
      </c>
      <c r="O25" s="48">
        <f>+อ่างทอง!O25+สระบุรี!O25+อยุธยา!O25+สิงห์บุรี!O25+ลพบุรี!O25+ปทุมธานี!O25+นนทบุรี!O25+ชัยนาท!O25</f>
        <v>0</v>
      </c>
      <c r="P25" s="48">
        <f>+อ่างทอง!P25+สระบุรี!P25+อยุธยา!P25+สิงห์บุรี!P25+ลพบุรี!P25+ปทุมธานี!P25+นนทบุรี!P25+ชัยนาท!P25</f>
        <v>0</v>
      </c>
      <c r="Q25" s="48">
        <f>+อ่างทอง!Q25+สระบุรี!Q25+อยุธยา!Q25+สิงห์บุรี!Q25+ลพบุรี!Q25+ปทุมธานี!Q25+นนทบุรี!Q25+ชัยนาท!Q25</f>
        <v>0</v>
      </c>
      <c r="R25" s="48">
        <f>+อ่างทอง!Q25+สระบุรี!Q25+อยุธยา!Q25+สิงห์บุรี!Q25+ลพบุรี!Q25+ปทุมธานี!Q25+นนทบุรี!Q25+ชัยนาท!Q25</f>
        <v>0</v>
      </c>
      <c r="S25" s="48">
        <f>+อ่างทอง!S25+สระบุรี!S25+อยุธยา!S25+สิงห์บุรี!S25+ลพบุรี!S25+ปทุมธานี!S25+นนทบุรี!S25+ชัยนาท!S25</f>
        <v>0</v>
      </c>
      <c r="T25" s="44">
        <f t="shared" ref="T25:T26" si="33">SUM(C25:S25)</f>
        <v>0</v>
      </c>
      <c r="U25" s="48">
        <f>+อ่างทอง!U25+สระบุรี!U25+อยุธยา!U25+สิงห์บุรี!U25+ลพบุรี!U25+ปทุมธานี!U25+นนทบุรี!U25+ชัยนาท!U25</f>
        <v>0</v>
      </c>
      <c r="V25" s="48">
        <f>+อ่างทอง!V25+สระบุรี!V25+อยุธยา!V25+สิงห์บุรี!V25+ลพบุรี!V25+ปทุมธานี!V25+นนทบุรี!V25+ชัยนาท!V25</f>
        <v>0</v>
      </c>
      <c r="W25" s="48">
        <f>+อ่างทอง!W25+สระบุรี!W25+อยุธยา!W25+สิงห์บุรี!W25+ลพบุรี!W25+ปทุมธานี!W25+นนทบุรี!W25+ชัยนาท!W25</f>
        <v>0</v>
      </c>
      <c r="X25" s="48">
        <f>+อ่างทอง!Z25+สระบุรี!X25+อยุธยา!X25+สิงห์บุรี!X25+ลพบุรี!X25+ปทุมธานี!X25+นนทบุรี!X25+ชัยนาท!X25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>
        <f>+อ่างทอง!C26+สระบุรี!C26+อยุธยา!C26+สิงห์บุรี!C26+ลพบุรี!C26+ปทุมธานี!C26+นนทบุรี!C26+ชัยนาท!C26</f>
        <v>0</v>
      </c>
      <c r="D26" s="48">
        <f>+อ่างทอง!D26+สระบุรี!D26+อยุธยา!D26+สิงห์บุรี!D26+ลพบุรี!D26+ปทุมธานี!D26+นนทบุรี!D26+ชัยนาท!D26</f>
        <v>0</v>
      </c>
      <c r="E26" s="48">
        <f>+อ่างทอง!E26+สระบุรี!E26+อยุธยา!E26+สิงห์บุรี!E26+ลพบุรี!E26+ปทุมธานี!E26+นนทบุรี!E26+ชัยนาท!E26</f>
        <v>0</v>
      </c>
      <c r="F26" s="48">
        <f>+อ่างทอง!F26+สระบุรี!F26+อยุธยา!F26+สิงห์บุรี!F26+ลพบุรี!F26+ปทุมธานี!F26+นนทบุรี!F26+ชัยนาท!F26</f>
        <v>0</v>
      </c>
      <c r="G26" s="48">
        <f>+อ่างทอง!G26+สระบุรี!G26+อยุธยา!G26+สิงห์บุรี!G26+ลพบุรี!G26+ปทุมธานี!G26+นนทบุรี!G26+ชัยนาท!G26</f>
        <v>0</v>
      </c>
      <c r="H26" s="48">
        <f>+อ่างทอง!H26+สระบุรี!H26+อยุธยา!H26+สิงห์บุรี!H26+ลพบุรี!H26+ปทุมธานี!H26+นนทบุรี!H26+ชัยนาท!H26</f>
        <v>0</v>
      </c>
      <c r="I26" s="48">
        <f>+อ่างทอง!I26+สระบุรี!I26+อยุธยา!I26+สิงห์บุรี!I26+ลพบุรี!I26+ปทุมธานี!I26+นนทบุรี!I26+ชัยนาท!I26</f>
        <v>0</v>
      </c>
      <c r="J26" s="48">
        <f>+อ่างทอง!J26+สระบุรี!J26+อยุธยา!J26+สิงห์บุรี!J26+ลพบุรี!J26+ปทุมธานี!J26+นนทบุรี!J26+ชัยนาท!J26</f>
        <v>0</v>
      </c>
      <c r="K26" s="48">
        <f>+อ่างทอง!K26+สระบุรี!K26+อยุธยา!K26+สิงห์บุรี!K26+ลพบุรี!K26+ปทุมธานี!K26+นนทบุรี!K26+ชัยนาท!K26</f>
        <v>0</v>
      </c>
      <c r="L26" s="48">
        <f>+อ่างทอง!L26+สระบุรี!L26+อยุธยา!L26+สิงห์บุรี!L26+ลพบุรี!L26+ปทุมธานี!L26+นนทบุรี!L26+ชัยนาท!L26</f>
        <v>0</v>
      </c>
      <c r="M26" s="48">
        <f>+อ่างทอง!M26+สระบุรี!M26+อยุธยา!M26+สิงห์บุรี!M26+ลพบุรี!M26+ปทุมธานี!M26+นนทบุรี!M26+ชัยนาท!M26</f>
        <v>0</v>
      </c>
      <c r="N26" s="48">
        <f>+อ่างทอง!N26+สระบุรี!N26+อยุธยา!N26+สิงห์บุรี!N26+ลพบุรี!N26+ปทุมธานี!N26+นนทบุรี!N26+ชัยนาท!N26</f>
        <v>0</v>
      </c>
      <c r="O26" s="48">
        <f>+อ่างทอง!O26+สระบุรี!O26+อยุธยา!O26+สิงห์บุรี!O26+ลพบุรี!O26+ปทุมธานี!O26+นนทบุรี!O26+ชัยนาท!O26</f>
        <v>0</v>
      </c>
      <c r="P26" s="48">
        <f>+อ่างทอง!P26+สระบุรี!P26+อยุธยา!P26+สิงห์บุรี!P26+ลพบุรี!P26+ปทุมธานี!P26+นนทบุรี!P26+ชัยนาท!P26</f>
        <v>0</v>
      </c>
      <c r="Q26" s="48">
        <f>+อ่างทอง!Q26+สระบุรี!Q26+อยุธยา!Q26+สิงห์บุรี!Q26+ลพบุรี!Q26+ปทุมธานี!Q26+นนทบุรี!Q26+ชัยนาท!Q26</f>
        <v>0</v>
      </c>
      <c r="R26" s="48">
        <f>+อ่างทอง!Q26+สระบุรี!Q26+อยุธยา!Q26+สิงห์บุรี!Q26+ลพบุรี!Q26+ปทุมธานี!Q26+นนทบุรี!Q26+ชัยนาท!Q26</f>
        <v>0</v>
      </c>
      <c r="S26" s="48">
        <f>+อ่างทอง!S26+สระบุรี!S26+อยุธยา!S26+สิงห์บุรี!S26+ลพบุรี!S26+ปทุมธานี!S26+นนทบุรี!S26+ชัยนาท!S26</f>
        <v>0</v>
      </c>
      <c r="T26" s="44">
        <f t="shared" si="33"/>
        <v>0</v>
      </c>
      <c r="U26" s="48">
        <f>+อ่างทอง!U26+สระบุรี!U26+อยุธยา!U26+สิงห์บุรี!U26+ลพบุรี!U26+ปทุมธานี!U26+นนทบุรี!U26+ชัยนาท!U26</f>
        <v>0</v>
      </c>
      <c r="V26" s="48">
        <f>+อ่างทอง!V26+สระบุรี!V26+อยุธยา!V26+สิงห์บุรี!V26+ลพบุรี!V26+ปทุมธานี!V26+นนทบุรี!V26+ชัยนาท!V26</f>
        <v>0</v>
      </c>
      <c r="W26" s="48">
        <f>+อ่างทอง!W26+สระบุรี!W26+อยุธยา!W26+สิงห์บุรี!W26+ลพบุรี!W26+ปทุมธานี!W26+นนทบุรี!W26+ชัยนาท!W26</f>
        <v>0</v>
      </c>
      <c r="X26" s="48">
        <f>+อ่างทอง!Z26+สระบุรี!X26+อยุธยา!X26+สิงห์บุรี!X26+ลพบุรี!X26+ปทุมธานี!X26+นนทบุรี!X26+ชัยนาท!X26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4">C28+C68</f>
        <v>0</v>
      </c>
      <c r="D27" s="45">
        <f t="shared" si="34"/>
        <v>0</v>
      </c>
      <c r="E27" s="45">
        <f t="shared" si="34"/>
        <v>254200</v>
      </c>
      <c r="F27" s="45">
        <f t="shared" si="34"/>
        <v>9700</v>
      </c>
      <c r="G27" s="45">
        <f t="shared" si="34"/>
        <v>9900</v>
      </c>
      <c r="H27" s="45">
        <f t="shared" si="34"/>
        <v>0</v>
      </c>
      <c r="I27" s="45">
        <f t="shared" si="34"/>
        <v>0</v>
      </c>
      <c r="J27" s="45">
        <f t="shared" si="34"/>
        <v>8820</v>
      </c>
      <c r="K27" s="45">
        <f t="shared" si="34"/>
        <v>111800</v>
      </c>
      <c r="L27" s="45">
        <f t="shared" si="34"/>
        <v>1900</v>
      </c>
      <c r="M27" s="45">
        <f t="shared" si="34"/>
        <v>105100</v>
      </c>
      <c r="N27" s="45">
        <f t="shared" si="34"/>
        <v>0</v>
      </c>
      <c r="O27" s="45">
        <f t="shared" si="34"/>
        <v>0</v>
      </c>
      <c r="P27" s="45">
        <f t="shared" ref="P27:S27" si="35">P28+P68</f>
        <v>64900</v>
      </c>
      <c r="Q27" s="45">
        <f t="shared" si="35"/>
        <v>132800</v>
      </c>
      <c r="R27" s="45">
        <f t="shared" ref="R27" si="36">R28+R68</f>
        <v>0</v>
      </c>
      <c r="S27" s="45">
        <f t="shared" si="35"/>
        <v>0</v>
      </c>
      <c r="T27" s="45">
        <f t="shared" si="34"/>
        <v>699120</v>
      </c>
      <c r="U27" s="45">
        <f t="shared" si="34"/>
        <v>203800</v>
      </c>
      <c r="V27" s="45">
        <f>V28+V68</f>
        <v>7600</v>
      </c>
      <c r="W27" s="45">
        <f t="shared" si="34"/>
        <v>0</v>
      </c>
      <c r="X27" s="45">
        <f t="shared" si="34"/>
        <v>0</v>
      </c>
      <c r="Y27" s="45">
        <f>Y28+Y68</f>
        <v>910520</v>
      </c>
    </row>
    <row r="28" spans="1:25" s="30" customFormat="1" ht="22.5">
      <c r="A28" s="7">
        <v>2.1</v>
      </c>
      <c r="B28" s="8" t="s">
        <v>119</v>
      </c>
      <c r="C28" s="46">
        <f t="shared" ref="C28:X28" si="37">C29+C39+C53</f>
        <v>0</v>
      </c>
      <c r="D28" s="46">
        <f t="shared" si="37"/>
        <v>0</v>
      </c>
      <c r="E28" s="46">
        <f t="shared" si="37"/>
        <v>254200</v>
      </c>
      <c r="F28" s="46">
        <f t="shared" si="37"/>
        <v>9700</v>
      </c>
      <c r="G28" s="46">
        <f t="shared" si="37"/>
        <v>9900</v>
      </c>
      <c r="H28" s="46">
        <f t="shared" si="37"/>
        <v>0</v>
      </c>
      <c r="I28" s="46">
        <f t="shared" si="37"/>
        <v>0</v>
      </c>
      <c r="J28" s="46">
        <f t="shared" si="37"/>
        <v>8820</v>
      </c>
      <c r="K28" s="46">
        <f t="shared" si="37"/>
        <v>111800</v>
      </c>
      <c r="L28" s="46">
        <f t="shared" si="37"/>
        <v>1900</v>
      </c>
      <c r="M28" s="46">
        <f t="shared" si="37"/>
        <v>105100</v>
      </c>
      <c r="N28" s="46">
        <f t="shared" si="37"/>
        <v>0</v>
      </c>
      <c r="O28" s="46">
        <f t="shared" si="37"/>
        <v>0</v>
      </c>
      <c r="P28" s="46">
        <f t="shared" ref="P28:S28" si="38">P29+P39+P53</f>
        <v>64900</v>
      </c>
      <c r="Q28" s="46">
        <f t="shared" si="38"/>
        <v>132800</v>
      </c>
      <c r="R28" s="46">
        <f t="shared" ref="R28" si="39">R29+R39+R53</f>
        <v>0</v>
      </c>
      <c r="S28" s="46">
        <f t="shared" si="38"/>
        <v>0</v>
      </c>
      <c r="T28" s="46">
        <f t="shared" si="37"/>
        <v>699120</v>
      </c>
      <c r="U28" s="46">
        <f t="shared" si="37"/>
        <v>203800</v>
      </c>
      <c r="V28" s="46">
        <f>V29+V39+V53</f>
        <v>7600</v>
      </c>
      <c r="W28" s="46">
        <f t="shared" si="37"/>
        <v>0</v>
      </c>
      <c r="X28" s="46">
        <f t="shared" si="37"/>
        <v>0</v>
      </c>
      <c r="Y28" s="46">
        <f>Y29+Y39+Y53</f>
        <v>910520</v>
      </c>
    </row>
    <row r="29" spans="1:25" s="30" customFormat="1" ht="22.5">
      <c r="A29" s="9" t="s">
        <v>120</v>
      </c>
      <c r="B29" s="10" t="s">
        <v>121</v>
      </c>
      <c r="C29" s="47">
        <f t="shared" ref="C29:U29" si="40">SUM(C30:C38)</f>
        <v>0</v>
      </c>
      <c r="D29" s="47">
        <f t="shared" si="40"/>
        <v>0</v>
      </c>
      <c r="E29" s="47">
        <f t="shared" si="40"/>
        <v>0</v>
      </c>
      <c r="F29" s="47">
        <f t="shared" si="40"/>
        <v>0</v>
      </c>
      <c r="G29" s="47">
        <f t="shared" si="40"/>
        <v>0</v>
      </c>
      <c r="H29" s="47">
        <f t="shared" si="40"/>
        <v>0</v>
      </c>
      <c r="I29" s="47">
        <f t="shared" si="40"/>
        <v>0</v>
      </c>
      <c r="J29" s="47">
        <f t="shared" si="40"/>
        <v>0</v>
      </c>
      <c r="K29" s="47">
        <f t="shared" ref="K29:O29" si="41">SUM(K30:K38)</f>
        <v>0</v>
      </c>
      <c r="L29" s="47">
        <f t="shared" si="41"/>
        <v>0</v>
      </c>
      <c r="M29" s="47">
        <f t="shared" si="41"/>
        <v>0</v>
      </c>
      <c r="N29" s="47">
        <f t="shared" si="41"/>
        <v>0</v>
      </c>
      <c r="O29" s="47">
        <f t="shared" si="41"/>
        <v>0</v>
      </c>
      <c r="P29" s="47">
        <f t="shared" ref="P29:S29" si="42">SUM(P30:P38)</f>
        <v>0</v>
      </c>
      <c r="Q29" s="47">
        <f t="shared" si="42"/>
        <v>0</v>
      </c>
      <c r="R29" s="47">
        <f t="shared" ref="R29" si="43">SUM(R30:R38)</f>
        <v>0</v>
      </c>
      <c r="S29" s="47">
        <f t="shared" si="42"/>
        <v>0</v>
      </c>
      <c r="T29" s="47">
        <f t="shared" ref="T29:T38" si="44">SUM(C29:S29)</f>
        <v>0</v>
      </c>
      <c r="U29" s="47">
        <f t="shared" si="40"/>
        <v>0</v>
      </c>
      <c r="V29" s="47">
        <f t="shared" ref="V29" si="45">SUM(V30:V38)</f>
        <v>0</v>
      </c>
      <c r="W29" s="47">
        <f t="shared" ref="W29:X29" si="46">SUM(W30:W38)</f>
        <v>0</v>
      </c>
      <c r="X29" s="47">
        <f t="shared" si="46"/>
        <v>0</v>
      </c>
      <c r="Y29" s="47">
        <f>SUM(Y30:Y38)</f>
        <v>0</v>
      </c>
    </row>
    <row r="30" spans="1:25" s="30" customFormat="1" ht="22.5">
      <c r="A30" s="11"/>
      <c r="B30" s="12" t="s">
        <v>122</v>
      </c>
      <c r="C30" s="48">
        <f>+อ่างทอง!C30+สระบุรี!C30+อยุธยา!C30+สิงห์บุรี!C30+ลพบุรี!C30+ปทุมธานี!C30+นนทบุรี!C30+ชัยนาท!C30</f>
        <v>0</v>
      </c>
      <c r="D30" s="48">
        <f>+อ่างทอง!D30+สระบุรี!D30+อยุธยา!D30+สิงห์บุรี!D30+ลพบุรี!D30+ปทุมธานี!D30+นนทบุรี!D30+ชัยนาท!D30</f>
        <v>0</v>
      </c>
      <c r="E30" s="48">
        <f>+อ่างทอง!E30+สระบุรี!E30+อยุธยา!E30+สิงห์บุรี!E30+ลพบุรี!E30+ปทุมธานี!E30+นนทบุรี!E30+ชัยนาท!E30</f>
        <v>0</v>
      </c>
      <c r="F30" s="48">
        <f>+อ่างทอง!F30+สระบุรี!F30+อยุธยา!F30+สิงห์บุรี!F30+ลพบุรี!F30+ปทุมธานี!F30+นนทบุรี!F30+ชัยนาท!F30</f>
        <v>0</v>
      </c>
      <c r="G30" s="48">
        <f>+อ่างทอง!G30+สระบุรี!G30+อยุธยา!G30+สิงห์บุรี!G30+ลพบุรี!G30+ปทุมธานี!G30+นนทบุรี!G30+ชัยนาท!G30</f>
        <v>0</v>
      </c>
      <c r="H30" s="48">
        <f>+อ่างทอง!H30+สระบุรี!H30+อยุธยา!H30+สิงห์บุรี!H30+ลพบุรี!H30+ปทุมธานี!H30+นนทบุรี!H30+ชัยนาท!H30</f>
        <v>0</v>
      </c>
      <c r="I30" s="48">
        <f>+อ่างทอง!I30+สระบุรี!I30+อยุธยา!I30+สิงห์บุรี!I30+ลพบุรี!I30+ปทุมธานี!I30+นนทบุรี!I30+ชัยนาท!I30</f>
        <v>0</v>
      </c>
      <c r="J30" s="48">
        <f>+อ่างทอง!J30+สระบุรี!J30+อยุธยา!J30+สิงห์บุรี!J30+ลพบุรี!J30+ปทุมธานี!J30+นนทบุรี!J30+ชัยนาท!J30</f>
        <v>0</v>
      </c>
      <c r="K30" s="48">
        <f>+อ่างทอง!K30+สระบุรี!K30+อยุธยา!K30+สิงห์บุรี!K30+ลพบุรี!K30+ปทุมธานี!K30+นนทบุรี!K30+ชัยนาท!K30</f>
        <v>0</v>
      </c>
      <c r="L30" s="48">
        <f>+อ่างทอง!L30+สระบุรี!L30+อยุธยา!L30+สิงห์บุรี!L30+ลพบุรี!L30+ปทุมธานี!L30+นนทบุรี!L30+ชัยนาท!L30</f>
        <v>0</v>
      </c>
      <c r="M30" s="48">
        <f>+อ่างทอง!M30+สระบุรี!M30+อยุธยา!M30+สิงห์บุรี!M30+ลพบุรี!M30+ปทุมธานี!M30+นนทบุรี!M30+ชัยนาท!M30</f>
        <v>0</v>
      </c>
      <c r="N30" s="48">
        <f>+อ่างทอง!N30+สระบุรี!N30+อยุธยา!N30+สิงห์บุรี!N30+ลพบุรี!N30+ปทุมธานี!N30+นนทบุรี!N30+ชัยนาท!N30</f>
        <v>0</v>
      </c>
      <c r="O30" s="48">
        <f>+อ่างทอง!O30+สระบุรี!O30+อยุธยา!O30+สิงห์บุรี!O30+ลพบุรี!O30+ปทุมธานี!O30+นนทบุรี!O30+ชัยนาท!O30</f>
        <v>0</v>
      </c>
      <c r="P30" s="48">
        <f>+อ่างทอง!P30+สระบุรี!P30+อยุธยา!P30+สิงห์บุรี!P30+ลพบุรี!P30+ปทุมธานี!P30+นนทบุรี!P30+ชัยนาท!P30</f>
        <v>0</v>
      </c>
      <c r="Q30" s="48">
        <f>+อ่างทอง!Q30+สระบุรี!Q30+อยุธยา!Q30+สิงห์บุรี!Q30+ลพบุรี!Q30+ปทุมธานี!Q30+นนทบุรี!Q30+ชัยนาท!Q30</f>
        <v>0</v>
      </c>
      <c r="R30" s="48">
        <f>+อ่างทอง!Q30+สระบุรี!Q30+อยุธยา!Q30+สิงห์บุรี!Q30+ลพบุรี!Q30+ปทุมธานี!Q30+นนทบุรี!Q30+ชัยนาท!Q30</f>
        <v>0</v>
      </c>
      <c r="S30" s="48">
        <f>+อ่างทอง!S30+สระบุรี!S30+อยุธยา!S30+สิงห์บุรี!S30+ลพบุรี!S30+ปทุมธานี!S30+นนทบุรี!S30+ชัยนาท!S30</f>
        <v>0</v>
      </c>
      <c r="T30" s="44">
        <f t="shared" si="44"/>
        <v>0</v>
      </c>
      <c r="U30" s="48">
        <f>+อ่างทอง!U30+สระบุรี!U30+อยุธยา!U30+สิงห์บุรี!U30+ลพบุรี!U30+ปทุมธานี!U30+นนทบุรี!U30+ชัยนาท!U30</f>
        <v>0</v>
      </c>
      <c r="V30" s="48">
        <f>+อ่างทอง!V30+สระบุรี!V30+อยุธยา!V30+สิงห์บุรี!V30+ลพบุรี!V30+ปทุมธานี!V30+นนทบุรี!V30+ชัยนาท!V30</f>
        <v>0</v>
      </c>
      <c r="W30" s="48">
        <f>+อ่างทอง!W30+สระบุรี!W30+อยุธยา!W30+สิงห์บุรี!W30+ลพบุรี!W30+ปทุมธานี!W30+นนทบุรี!W30+ชัยนาท!W30</f>
        <v>0</v>
      </c>
      <c r="X30" s="48">
        <f>+อ่างทอง!Z30+สระบุรี!X30+อยุธยา!X30+สิงห์บุรี!X30+ลพบุรี!X30+ปทุมธานี!X30+นนทบุรี!X30+ชัยนาท!X30</f>
        <v>0</v>
      </c>
      <c r="Y30" s="44">
        <f t="shared" ref="Y30:Y38" si="47">SUM(T30:X30)</f>
        <v>0</v>
      </c>
    </row>
    <row r="31" spans="1:25" s="30" customFormat="1" ht="22.5">
      <c r="A31" s="11"/>
      <c r="B31" s="12" t="s">
        <v>123</v>
      </c>
      <c r="C31" s="48">
        <f>+อ่างทอง!C31+สระบุรี!C31+อยุธยา!C31+สิงห์บุรี!C31+ลพบุรี!C31+ปทุมธานี!C31+นนทบุรี!C31+ชัยนาท!C31</f>
        <v>0</v>
      </c>
      <c r="D31" s="48">
        <f>+อ่างทอง!D31+สระบุรี!D31+อยุธยา!D31+สิงห์บุรี!D31+ลพบุรี!D31+ปทุมธานี!D31+นนทบุรี!D31+ชัยนาท!D31</f>
        <v>0</v>
      </c>
      <c r="E31" s="48">
        <f>+อ่างทอง!E31+สระบุรี!E31+อยุธยา!E31+สิงห์บุรี!E31+ลพบุรี!E31+ปทุมธานี!E31+นนทบุรี!E31+ชัยนาท!E31</f>
        <v>0</v>
      </c>
      <c r="F31" s="48">
        <f>+อ่างทอง!F31+สระบุรี!F31+อยุธยา!F31+สิงห์บุรี!F31+ลพบุรี!F31+ปทุมธานี!F31+นนทบุรี!F31+ชัยนาท!F31</f>
        <v>0</v>
      </c>
      <c r="G31" s="48">
        <f>+อ่างทอง!G31+สระบุรี!G31+อยุธยา!G31+สิงห์บุรี!G31+ลพบุรี!G31+ปทุมธานี!G31+นนทบุรี!G31+ชัยนาท!G31</f>
        <v>0</v>
      </c>
      <c r="H31" s="48">
        <f>+อ่างทอง!H31+สระบุรี!H31+อยุธยา!H31+สิงห์บุรี!H31+ลพบุรี!H31+ปทุมธานี!H31+นนทบุรี!H31+ชัยนาท!H31</f>
        <v>0</v>
      </c>
      <c r="I31" s="48">
        <f>+อ่างทอง!I31+สระบุรี!I31+อยุธยา!I31+สิงห์บุรี!I31+ลพบุรี!I31+ปทุมธานี!I31+นนทบุรี!I31+ชัยนาท!I31</f>
        <v>0</v>
      </c>
      <c r="J31" s="48">
        <f>+อ่างทอง!J31+สระบุรี!J31+อยุธยา!J31+สิงห์บุรี!J31+ลพบุรี!J31+ปทุมธานี!J31+นนทบุรี!J31+ชัยนาท!J31</f>
        <v>0</v>
      </c>
      <c r="K31" s="48">
        <f>+อ่างทอง!K31+สระบุรี!K31+อยุธยา!K31+สิงห์บุรี!K31+ลพบุรี!K31+ปทุมธานี!K31+นนทบุรี!K31+ชัยนาท!K31</f>
        <v>0</v>
      </c>
      <c r="L31" s="48">
        <f>+อ่างทอง!L31+สระบุรี!L31+อยุธยา!L31+สิงห์บุรี!L31+ลพบุรี!L31+ปทุมธานี!L31+นนทบุรี!L31+ชัยนาท!L31</f>
        <v>0</v>
      </c>
      <c r="M31" s="48">
        <f>+อ่างทอง!M31+สระบุรี!M31+อยุธยา!M31+สิงห์บุรี!M31+ลพบุรี!M31+ปทุมธานี!M31+นนทบุรี!M31+ชัยนาท!M31</f>
        <v>0</v>
      </c>
      <c r="N31" s="48">
        <f>+อ่างทอง!N31+สระบุรี!N31+อยุธยา!N31+สิงห์บุรี!N31+ลพบุรี!N31+ปทุมธานี!N31+นนทบุรี!N31+ชัยนาท!N31</f>
        <v>0</v>
      </c>
      <c r="O31" s="48">
        <f>+อ่างทอง!O31+สระบุรี!O31+อยุธยา!O31+สิงห์บุรี!O31+ลพบุรี!O31+ปทุมธานี!O31+นนทบุรี!O31+ชัยนาท!O31</f>
        <v>0</v>
      </c>
      <c r="P31" s="48">
        <f>+อ่างทอง!P31+สระบุรี!P31+อยุธยา!P31+สิงห์บุรี!P31+ลพบุรี!P31+ปทุมธานี!P31+นนทบุรี!P31+ชัยนาท!P31</f>
        <v>0</v>
      </c>
      <c r="Q31" s="48">
        <f>+อ่างทอง!Q31+สระบุรี!Q31+อยุธยา!Q31+สิงห์บุรี!Q31+ลพบุรี!Q31+ปทุมธานี!Q31+นนทบุรี!Q31+ชัยนาท!Q31</f>
        <v>0</v>
      </c>
      <c r="R31" s="48">
        <f>+อ่างทอง!Q31+สระบุรี!Q31+อยุธยา!Q31+สิงห์บุรี!Q31+ลพบุรี!Q31+ปทุมธานี!Q31+นนทบุรี!Q31+ชัยนาท!Q31</f>
        <v>0</v>
      </c>
      <c r="S31" s="48">
        <f>+อ่างทอง!S31+สระบุรี!S31+อยุธยา!S31+สิงห์บุรี!S31+ลพบุรี!S31+ปทุมธานี!S31+นนทบุรี!S31+ชัยนาท!S31</f>
        <v>0</v>
      </c>
      <c r="T31" s="44">
        <f t="shared" si="44"/>
        <v>0</v>
      </c>
      <c r="U31" s="48">
        <f>+อ่างทอง!U31+สระบุรี!U31+อยุธยา!U31+สิงห์บุรี!U31+ลพบุรี!U31+ปทุมธานี!U31+นนทบุรี!U31+ชัยนาท!U31</f>
        <v>0</v>
      </c>
      <c r="V31" s="48">
        <f>+อ่างทอง!V31+สระบุรี!V31+อยุธยา!V31+สิงห์บุรี!V31+ลพบุรี!V31+ปทุมธานี!V31+นนทบุรี!V31+ชัยนาท!V31</f>
        <v>0</v>
      </c>
      <c r="W31" s="48">
        <f>+อ่างทอง!W31+สระบุรี!W31+อยุธยา!W31+สิงห์บุรี!W31+ลพบุรี!W31+ปทุมธานี!W31+นนทบุรี!W31+ชัยนาท!W31</f>
        <v>0</v>
      </c>
      <c r="X31" s="48">
        <f>+อ่างทอง!Z31+สระบุรี!X31+อยุธยา!X31+สิงห์บุรี!X31+ลพบุรี!X31+ปทุมธานี!X31+นนทบุรี!X31+ชัยนาท!X31</f>
        <v>0</v>
      </c>
      <c r="Y31" s="44">
        <f t="shared" si="47"/>
        <v>0</v>
      </c>
    </row>
    <row r="32" spans="1:25" s="30" customFormat="1" ht="22.5" hidden="1">
      <c r="A32" s="11"/>
      <c r="B32" s="12" t="s">
        <v>124</v>
      </c>
      <c r="C32" s="48">
        <f>+อ่างทอง!C32+สระบุรี!C32+อยุธยา!C32+สิงห์บุรี!C32+ลพบุรี!C32+ปทุมธานี!C32+นนทบุรี!C32+ชัยนาท!C32</f>
        <v>0</v>
      </c>
      <c r="D32" s="48">
        <f>+อ่างทอง!D32+สระบุรี!D32+อยุธยา!D32+สิงห์บุรี!D32+ลพบุรี!D32+ปทุมธานี!D32+นนทบุรี!D32+ชัยนาท!D32</f>
        <v>0</v>
      </c>
      <c r="E32" s="48">
        <f>+อ่างทอง!E32+สระบุรี!E32+อยุธยา!E32+สิงห์บุรี!E32+ลพบุรี!E32+ปทุมธานี!E32+นนทบุรี!E32+ชัยนาท!E32</f>
        <v>0</v>
      </c>
      <c r="F32" s="48">
        <f>+อ่างทอง!F32+สระบุรี!F32+อยุธยา!F32+สิงห์บุรี!F32+ลพบุรี!F32+ปทุมธานี!F32+นนทบุรี!F32+ชัยนาท!F32</f>
        <v>0</v>
      </c>
      <c r="G32" s="48">
        <f>+อ่างทอง!G32+สระบุรี!G32+อยุธยา!G32+สิงห์บุรี!G32+ลพบุรี!G32+ปทุมธานี!G32+นนทบุรี!G32+ชัยนาท!G32</f>
        <v>0</v>
      </c>
      <c r="H32" s="48">
        <f>+อ่างทอง!H32+สระบุรี!H32+อยุธยา!H32+สิงห์บุรี!H32+ลพบุรี!H32+ปทุมธานี!H32+นนทบุรี!H32+ชัยนาท!H32</f>
        <v>0</v>
      </c>
      <c r="I32" s="48">
        <f>+อ่างทอง!I32+สระบุรี!I32+อยุธยา!I32+สิงห์บุรี!I32+ลพบุรี!I32+ปทุมธานี!I32+นนทบุรี!I32+ชัยนาท!I32</f>
        <v>0</v>
      </c>
      <c r="J32" s="48">
        <f>+อ่างทอง!J32+สระบุรี!J32+อยุธยา!J32+สิงห์บุรี!J32+ลพบุรี!J32+ปทุมธานี!J32+นนทบุรี!J32+ชัยนาท!J32</f>
        <v>0</v>
      </c>
      <c r="K32" s="48">
        <f>+อ่างทอง!K32+สระบุรี!K32+อยุธยา!K32+สิงห์บุรี!K32+ลพบุรี!K32+ปทุมธานี!K32+นนทบุรี!K32+ชัยนาท!K32</f>
        <v>0</v>
      </c>
      <c r="L32" s="48">
        <f>+อ่างทอง!L32+สระบุรี!L32+อยุธยา!L32+สิงห์บุรี!L32+ลพบุรี!L32+ปทุมธานี!L32+นนทบุรี!L32+ชัยนาท!L32</f>
        <v>0</v>
      </c>
      <c r="M32" s="48">
        <f>+อ่างทอง!M32+สระบุรี!M32+อยุธยา!M32+สิงห์บุรี!M32+ลพบุรี!M32+ปทุมธานี!M32+นนทบุรี!M32+ชัยนาท!M32</f>
        <v>0</v>
      </c>
      <c r="N32" s="48"/>
      <c r="O32" s="48"/>
      <c r="P32" s="48">
        <f>+อ่างทอง!T32+สระบุรี!T32+อยุธยา!T32+สิงห์บุรี!T32+ลพบุรี!T32+ปทุมธานี!T32+นนทบุรี!T32+ชัยนาท!T32</f>
        <v>0</v>
      </c>
      <c r="Q32" s="48"/>
      <c r="R32" s="48"/>
      <c r="S32" s="48"/>
      <c r="T32" s="44">
        <f t="shared" si="44"/>
        <v>0</v>
      </c>
      <c r="U32" s="48">
        <f>+อ่างทอง!U32+สระบุรี!U32+อยุธยา!U32+สิงห์บุรี!U32+ลพบุรี!U32+ปทุมธานี!U32+นนทบุรี!U32+ชัยนาท!U32</f>
        <v>0</v>
      </c>
      <c r="V32" s="48">
        <f>+อ่างทอง!V32+สระบุรี!V32+อยุธยา!V32+สิงห์บุรี!V32+ลพบุรี!V32+ปทุมธานี!V32+นนทบุรี!V32+ชัยนาท!V32</f>
        <v>0</v>
      </c>
      <c r="W32" s="48">
        <f>+อ่างทอง!W32+สระบุรี!W32+อยุธยา!W32+สิงห์บุรี!W32+ลพบุรี!W32+ปทุมธานี!W32+นนทบุรี!W32+ชัยนาท!W32</f>
        <v>0</v>
      </c>
      <c r="X32" s="48">
        <f>+อ่างทอง!Z32+สระบุรี!X32+อยุธยา!X32+สิงห์บุรี!X32+ลพบุรี!X32+ปทุมธานี!X32+นนทบุรี!X32+ชัยนาท!X32</f>
        <v>0</v>
      </c>
      <c r="Y32" s="44">
        <f t="shared" si="47"/>
        <v>0</v>
      </c>
    </row>
    <row r="33" spans="1:25" s="30" customFormat="1" ht="22.5" hidden="1">
      <c r="A33" s="11"/>
      <c r="B33" s="12" t="s">
        <v>125</v>
      </c>
      <c r="C33" s="48">
        <f>+อ่างทอง!C33+สระบุรี!C33+อยุธยา!C33+สิงห์บุรี!C33+ลพบุรี!C33+ปทุมธานี!C33+นนทบุรี!C33+ชัยนาท!C33</f>
        <v>0</v>
      </c>
      <c r="D33" s="48">
        <f>+อ่างทอง!D33+สระบุรี!D33+อยุธยา!D33+สิงห์บุรี!D33+ลพบุรี!D33+ปทุมธานี!D33+นนทบุรี!D33+ชัยนาท!D33</f>
        <v>0</v>
      </c>
      <c r="E33" s="48">
        <f>+อ่างทอง!E33+สระบุรี!E33+อยุธยา!E33+สิงห์บุรี!E33+ลพบุรี!E33+ปทุมธานี!E33+นนทบุรี!E33+ชัยนาท!E33</f>
        <v>0</v>
      </c>
      <c r="F33" s="48">
        <f>+อ่างทอง!F33+สระบุรี!F33+อยุธยา!F33+สิงห์บุรี!F33+ลพบุรี!F33+ปทุมธานี!F33+นนทบุรี!F33+ชัยนาท!F33</f>
        <v>0</v>
      </c>
      <c r="G33" s="48">
        <f>+อ่างทอง!G33+สระบุรี!G33+อยุธยา!G33+สิงห์บุรี!G33+ลพบุรี!G33+ปทุมธานี!G33+นนทบุรี!G33+ชัยนาท!G33</f>
        <v>0</v>
      </c>
      <c r="H33" s="48">
        <f>+อ่างทอง!H33+สระบุรี!H33+อยุธยา!H33+สิงห์บุรี!H33+ลพบุรี!H33+ปทุมธานี!H33+นนทบุรี!H33+ชัยนาท!H33</f>
        <v>0</v>
      </c>
      <c r="I33" s="48">
        <f>+อ่างทอง!I33+สระบุรี!I33+อยุธยา!I33+สิงห์บุรี!I33+ลพบุรี!I33+ปทุมธานี!I33+นนทบุรี!I33+ชัยนาท!I33</f>
        <v>0</v>
      </c>
      <c r="J33" s="48">
        <f>+อ่างทอง!J33+สระบุรี!J33+อยุธยา!J33+สิงห์บุรี!J33+ลพบุรี!J33+ปทุมธานี!J33+นนทบุรี!J33+ชัยนาท!J33</f>
        <v>0</v>
      </c>
      <c r="K33" s="48">
        <f>+อ่างทอง!K33+สระบุรี!K33+อยุธยา!K33+สิงห์บุรี!K33+ลพบุรี!K33+ปทุมธานี!K33+นนทบุรี!K33+ชัยนาท!K33</f>
        <v>0</v>
      </c>
      <c r="L33" s="48">
        <f>+อ่างทอง!L33+สระบุรี!L33+อยุธยา!L33+สิงห์บุรี!L33+ลพบุรี!L33+ปทุมธานี!L33+นนทบุรี!L33+ชัยนาท!L33</f>
        <v>0</v>
      </c>
      <c r="M33" s="48">
        <f>+อ่างทอง!M33+สระบุรี!M33+อยุธยา!M33+สิงห์บุรี!M33+ลพบุรี!M33+ปทุมธานี!M33+นนทบุรี!M33+ชัยนาท!M33</f>
        <v>0</v>
      </c>
      <c r="N33" s="48"/>
      <c r="O33" s="48"/>
      <c r="P33" s="48">
        <f>+อ่างทอง!T33+สระบุรี!T33+อยุธยา!T33+สิงห์บุรี!T33+ลพบุรี!T33+ปทุมธานี!T33+นนทบุรี!T33+ชัยนาท!T33</f>
        <v>0</v>
      </c>
      <c r="Q33" s="48"/>
      <c r="R33" s="48"/>
      <c r="S33" s="48"/>
      <c r="T33" s="44">
        <f t="shared" si="44"/>
        <v>0</v>
      </c>
      <c r="U33" s="48">
        <f>+อ่างทอง!U33+สระบุรี!U33+อยุธยา!U33+สิงห์บุรี!U33+ลพบุรี!U33+ปทุมธานี!U33+นนทบุรี!U33+ชัยนาท!U33</f>
        <v>0</v>
      </c>
      <c r="V33" s="48">
        <f>+อ่างทอง!V33+สระบุรี!V33+อยุธยา!V33+สิงห์บุรี!V33+ลพบุรี!V33+ปทุมธานี!V33+นนทบุรี!V33+ชัยนาท!V33</f>
        <v>0</v>
      </c>
      <c r="W33" s="48">
        <f>+อ่างทอง!W33+สระบุรี!W33+อยุธยา!W33+สิงห์บุรี!W33+ลพบุรี!W33+ปทุมธานี!W33+นนทบุรี!W33+ชัยนาท!W33</f>
        <v>0</v>
      </c>
      <c r="X33" s="48">
        <f>+อ่างทอง!Z33+สระบุรี!X33+อยุธยา!X33+สิงห์บุรี!X33+ลพบุรี!X33+ปทุมธานี!X33+นนทบุรี!X33+ชัยนาท!X33</f>
        <v>0</v>
      </c>
      <c r="Y33" s="44">
        <f t="shared" si="47"/>
        <v>0</v>
      </c>
    </row>
    <row r="34" spans="1:25" s="30" customFormat="1" ht="22.5" hidden="1">
      <c r="A34" s="11"/>
      <c r="B34" s="12" t="s">
        <v>126</v>
      </c>
      <c r="C34" s="48">
        <f>+อ่างทอง!C34+สระบุรี!C34+อยุธยา!C34+สิงห์บุรี!C34+ลพบุรี!C34+ปทุมธานี!C34+นนทบุรี!C34+ชัยนาท!C34</f>
        <v>0</v>
      </c>
      <c r="D34" s="48">
        <f>+อ่างทอง!D34+สระบุรี!D34+อยุธยา!D34+สิงห์บุรี!D34+ลพบุรี!D34+ปทุมธานี!D34+นนทบุรี!D34+ชัยนาท!D34</f>
        <v>0</v>
      </c>
      <c r="E34" s="48">
        <f>+อ่างทอง!E34+สระบุรี!E34+อยุธยา!E34+สิงห์บุรี!E34+ลพบุรี!E34+ปทุมธานี!E34+นนทบุรี!E34+ชัยนาท!E34</f>
        <v>0</v>
      </c>
      <c r="F34" s="48">
        <f>+อ่างทอง!F34+สระบุรี!F34+อยุธยา!F34+สิงห์บุรี!F34+ลพบุรี!F34+ปทุมธานี!F34+นนทบุรี!F34+ชัยนาท!F34</f>
        <v>0</v>
      </c>
      <c r="G34" s="48">
        <f>+อ่างทอง!G34+สระบุรี!G34+อยุธยา!G34+สิงห์บุรี!G34+ลพบุรี!G34+ปทุมธานี!G34+นนทบุรี!G34+ชัยนาท!G34</f>
        <v>0</v>
      </c>
      <c r="H34" s="48">
        <f>+อ่างทอง!H34+สระบุรี!H34+อยุธยา!H34+สิงห์บุรี!H34+ลพบุรี!H34+ปทุมธานี!H34+นนทบุรี!H34+ชัยนาท!H34</f>
        <v>0</v>
      </c>
      <c r="I34" s="48">
        <f>+อ่างทอง!I34+สระบุรี!I34+อยุธยา!I34+สิงห์บุรี!I34+ลพบุรี!I34+ปทุมธานี!I34+นนทบุรี!I34+ชัยนาท!I34</f>
        <v>0</v>
      </c>
      <c r="J34" s="48">
        <f>+อ่างทอง!J34+สระบุรี!J34+อยุธยา!J34+สิงห์บุรี!J34+ลพบุรี!J34+ปทุมธานี!J34+นนทบุรี!J34+ชัยนาท!J34</f>
        <v>0</v>
      </c>
      <c r="K34" s="48">
        <f>+อ่างทอง!K34+สระบุรี!K34+อยุธยา!K34+สิงห์บุรี!K34+ลพบุรี!K34+ปทุมธานี!K34+นนทบุรี!K34+ชัยนาท!K34</f>
        <v>0</v>
      </c>
      <c r="L34" s="48">
        <f>+อ่างทอง!L34+สระบุรี!L34+อยุธยา!L34+สิงห์บุรี!L34+ลพบุรี!L34+ปทุมธานี!L34+นนทบุรี!L34+ชัยนาท!L34</f>
        <v>0</v>
      </c>
      <c r="M34" s="48">
        <f>+อ่างทอง!M34+สระบุรี!M34+อยุธยา!M34+สิงห์บุรี!M34+ลพบุรี!M34+ปทุมธานี!M34+นนทบุรี!M34+ชัยนาท!M34</f>
        <v>0</v>
      </c>
      <c r="N34" s="48"/>
      <c r="O34" s="48"/>
      <c r="P34" s="48">
        <f>+อ่างทอง!T34+สระบุรี!T34+อยุธยา!T34+สิงห์บุรี!T34+ลพบุรี!T34+ปทุมธานี!T34+นนทบุรี!T34+ชัยนาท!T34</f>
        <v>0</v>
      </c>
      <c r="Q34" s="48"/>
      <c r="R34" s="48"/>
      <c r="S34" s="48"/>
      <c r="T34" s="44">
        <f t="shared" si="44"/>
        <v>0</v>
      </c>
      <c r="U34" s="48">
        <f>+อ่างทอง!U34+สระบุรี!U34+อยุธยา!U34+สิงห์บุรี!U34+ลพบุรี!U34+ปทุมธานี!U34+นนทบุรี!U34+ชัยนาท!U34</f>
        <v>0</v>
      </c>
      <c r="V34" s="48">
        <f>+อ่างทอง!V34+สระบุรี!V34+อยุธยา!V34+สิงห์บุรี!V34+ลพบุรี!V34+ปทุมธานี!V34+นนทบุรี!V34+ชัยนาท!V34</f>
        <v>0</v>
      </c>
      <c r="W34" s="48">
        <f>+อ่างทอง!W34+สระบุรี!W34+อยุธยา!W34+สิงห์บุรี!W34+ลพบุรี!W34+ปทุมธานี!W34+นนทบุรี!W34+ชัยนาท!W34</f>
        <v>0</v>
      </c>
      <c r="X34" s="48">
        <f>+อ่างทอง!Z34+สระบุรี!X34+อยุธยา!X34+สิงห์บุรี!X34+ลพบุรี!X34+ปทุมธานี!X34+นนทบุรี!X34+ชัยนาท!X34</f>
        <v>0</v>
      </c>
      <c r="Y34" s="44">
        <f t="shared" si="47"/>
        <v>0</v>
      </c>
    </row>
    <row r="35" spans="1:25" s="30" customFormat="1" ht="22.5" hidden="1">
      <c r="A35" s="11"/>
      <c r="B35" s="12" t="s">
        <v>127</v>
      </c>
      <c r="C35" s="48">
        <f>+อ่างทอง!C35+สระบุรี!C35+อยุธยา!C35+สิงห์บุรี!C35+ลพบุรี!C35+ปทุมธานี!C35+นนทบุรี!C35+ชัยนาท!C35</f>
        <v>0</v>
      </c>
      <c r="D35" s="48">
        <f>+อ่างทอง!D35+สระบุรี!D35+อยุธยา!D35+สิงห์บุรี!D35+ลพบุรี!D35+ปทุมธานี!D35+นนทบุรี!D35+ชัยนาท!D35</f>
        <v>0</v>
      </c>
      <c r="E35" s="48">
        <f>+อ่างทอง!E35+สระบุรี!E35+อยุธยา!E35+สิงห์บุรี!E35+ลพบุรี!E35+ปทุมธานี!E35+นนทบุรี!E35+ชัยนาท!E35</f>
        <v>0</v>
      </c>
      <c r="F35" s="48">
        <f>+อ่างทอง!F35+สระบุรี!F35+อยุธยา!F35+สิงห์บุรี!F35+ลพบุรี!F35+ปทุมธานี!F35+นนทบุรี!F35+ชัยนาท!F35</f>
        <v>0</v>
      </c>
      <c r="G35" s="48">
        <f>+อ่างทอง!G35+สระบุรี!G35+อยุธยา!G35+สิงห์บุรี!G35+ลพบุรี!G35+ปทุมธานี!G35+นนทบุรี!G35+ชัยนาท!G35</f>
        <v>0</v>
      </c>
      <c r="H35" s="48">
        <f>+อ่างทอง!H35+สระบุรี!H35+อยุธยา!H35+สิงห์บุรี!H35+ลพบุรี!H35+ปทุมธานี!H35+นนทบุรี!H35+ชัยนาท!H35</f>
        <v>0</v>
      </c>
      <c r="I35" s="48">
        <f>+อ่างทอง!I35+สระบุรี!I35+อยุธยา!I35+สิงห์บุรี!I35+ลพบุรี!I35+ปทุมธานี!I35+นนทบุรี!I35+ชัยนาท!I35</f>
        <v>0</v>
      </c>
      <c r="J35" s="48">
        <f>+อ่างทอง!J35+สระบุรี!J35+อยุธยา!J35+สิงห์บุรี!J35+ลพบุรี!J35+ปทุมธานี!J35+นนทบุรี!J35+ชัยนาท!J35</f>
        <v>0</v>
      </c>
      <c r="K35" s="48">
        <f>+อ่างทอง!K35+สระบุรี!K35+อยุธยา!K35+สิงห์บุรี!K35+ลพบุรี!K35+ปทุมธานี!K35+นนทบุรี!K35+ชัยนาท!K35</f>
        <v>0</v>
      </c>
      <c r="L35" s="48">
        <f>+อ่างทอง!L35+สระบุรี!L35+อยุธยา!L35+สิงห์บุรี!L35+ลพบุรี!L35+ปทุมธานี!L35+นนทบุรี!L35+ชัยนาท!L35</f>
        <v>0</v>
      </c>
      <c r="M35" s="48">
        <f>+อ่างทอง!M35+สระบุรี!M35+อยุธยา!M35+สิงห์บุรี!M35+ลพบุรี!M35+ปทุมธานี!M35+นนทบุรี!M35+ชัยนาท!M35</f>
        <v>0</v>
      </c>
      <c r="N35" s="48"/>
      <c r="O35" s="48"/>
      <c r="P35" s="48">
        <f>+อ่างทอง!T35+สระบุรี!T35+อยุธยา!T35+สิงห์บุรี!T35+ลพบุรี!T35+ปทุมธานี!T35+นนทบุรี!T35+ชัยนาท!T35</f>
        <v>0</v>
      </c>
      <c r="Q35" s="48"/>
      <c r="R35" s="48"/>
      <c r="S35" s="48"/>
      <c r="T35" s="44">
        <f t="shared" si="44"/>
        <v>0</v>
      </c>
      <c r="U35" s="48">
        <f>+อ่างทอง!U35+สระบุรี!U35+อยุธยา!U35+สิงห์บุรี!U35+ลพบุรี!U35+ปทุมธานี!U35+นนทบุรี!U35+ชัยนาท!U35</f>
        <v>0</v>
      </c>
      <c r="V35" s="48">
        <f>+อ่างทอง!V35+สระบุรี!V35+อยุธยา!V35+สิงห์บุรี!V35+ลพบุรี!V35+ปทุมธานี!V35+นนทบุรี!V35+ชัยนาท!V35</f>
        <v>0</v>
      </c>
      <c r="W35" s="48">
        <f>+อ่างทอง!W35+สระบุรี!W35+อยุธยา!W35+สิงห์บุรี!W35+ลพบุรี!W35+ปทุมธานี!W35+นนทบุรี!W35+ชัยนาท!W35</f>
        <v>0</v>
      </c>
      <c r="X35" s="48">
        <f>+อ่างทอง!Z35+สระบุรี!X35+อยุธยา!X35+สิงห์บุรี!X35+ลพบุรี!X35+ปทุมธานี!X35+นนทบุรี!X35+ชัยนาท!X35</f>
        <v>0</v>
      </c>
      <c r="Y35" s="44">
        <f t="shared" si="47"/>
        <v>0</v>
      </c>
    </row>
    <row r="36" spans="1:25" s="30" customFormat="1" ht="22.5" hidden="1">
      <c r="A36" s="11"/>
      <c r="B36" s="12" t="s">
        <v>128</v>
      </c>
      <c r="C36" s="48">
        <f>+อ่างทอง!C36+สระบุรี!C36+อยุธยา!C36+สิงห์บุรี!C36+ลพบุรี!C36+ปทุมธานี!C36+นนทบุรี!C36+ชัยนาท!C36</f>
        <v>0</v>
      </c>
      <c r="D36" s="48">
        <f>+อ่างทอง!D36+สระบุรี!D36+อยุธยา!D36+สิงห์บุรี!D36+ลพบุรี!D36+ปทุมธานี!D36+นนทบุรี!D36+ชัยนาท!D36</f>
        <v>0</v>
      </c>
      <c r="E36" s="48">
        <f>+อ่างทอง!E36+สระบุรี!E36+อยุธยา!E36+สิงห์บุรี!E36+ลพบุรี!E36+ปทุมธานี!E36+นนทบุรี!E36+ชัยนาท!E36</f>
        <v>0</v>
      </c>
      <c r="F36" s="48">
        <f>+อ่างทอง!F36+สระบุรี!F36+อยุธยา!F36+สิงห์บุรี!F36+ลพบุรี!F36+ปทุมธานี!F36+นนทบุรี!F36+ชัยนาท!F36</f>
        <v>0</v>
      </c>
      <c r="G36" s="48">
        <f>+อ่างทอง!G36+สระบุรี!G36+อยุธยา!G36+สิงห์บุรี!G36+ลพบุรี!G36+ปทุมธานี!G36+นนทบุรี!G36+ชัยนาท!G36</f>
        <v>0</v>
      </c>
      <c r="H36" s="48">
        <f>+อ่างทอง!H36+สระบุรี!H36+อยุธยา!H36+สิงห์บุรี!H36+ลพบุรี!H36+ปทุมธานี!H36+นนทบุรี!H36+ชัยนาท!H36</f>
        <v>0</v>
      </c>
      <c r="I36" s="48">
        <f>+อ่างทอง!I36+สระบุรี!I36+อยุธยา!I36+สิงห์บุรี!I36+ลพบุรี!I36+ปทุมธานี!I36+นนทบุรี!I36+ชัยนาท!I36</f>
        <v>0</v>
      </c>
      <c r="J36" s="48">
        <f>+อ่างทอง!J36+สระบุรี!J36+อยุธยา!J36+สิงห์บุรี!J36+ลพบุรี!J36+ปทุมธานี!J36+นนทบุรี!J36+ชัยนาท!J36</f>
        <v>0</v>
      </c>
      <c r="K36" s="48">
        <f>+อ่างทอง!K36+สระบุรี!K36+อยุธยา!K36+สิงห์บุรี!K36+ลพบุรี!K36+ปทุมธานี!K36+นนทบุรี!K36+ชัยนาท!K36</f>
        <v>0</v>
      </c>
      <c r="L36" s="48">
        <f>+อ่างทอง!L36+สระบุรี!L36+อยุธยา!L36+สิงห์บุรี!L36+ลพบุรี!L36+ปทุมธานี!L36+นนทบุรี!L36+ชัยนาท!L36</f>
        <v>0</v>
      </c>
      <c r="M36" s="48">
        <f>+อ่างทอง!M36+สระบุรี!M36+อยุธยา!M36+สิงห์บุรี!M36+ลพบุรี!M36+ปทุมธานี!M36+นนทบุรี!M36+ชัยนาท!M36</f>
        <v>0</v>
      </c>
      <c r="N36" s="48"/>
      <c r="O36" s="48"/>
      <c r="P36" s="48">
        <f>+อ่างทอง!T36+สระบุรี!T36+อยุธยา!T36+สิงห์บุรี!T36+ลพบุรี!T36+ปทุมธานี!T36+นนทบุรี!T36+ชัยนาท!T36</f>
        <v>0</v>
      </c>
      <c r="Q36" s="48"/>
      <c r="R36" s="48"/>
      <c r="S36" s="48"/>
      <c r="T36" s="44">
        <f t="shared" si="44"/>
        <v>0</v>
      </c>
      <c r="U36" s="48">
        <f>+อ่างทอง!U36+สระบุรี!U36+อยุธยา!U36+สิงห์บุรี!U36+ลพบุรี!U36+ปทุมธานี!U36+นนทบุรี!U36+ชัยนาท!U36</f>
        <v>0</v>
      </c>
      <c r="V36" s="48">
        <f>+อ่างทอง!V36+สระบุรี!V36+อยุธยา!V36+สิงห์บุรี!V36+ลพบุรี!V36+ปทุมธานี!V36+นนทบุรี!V36+ชัยนาท!V36</f>
        <v>0</v>
      </c>
      <c r="W36" s="48">
        <f>+อ่างทอง!W36+สระบุรี!W36+อยุธยา!W36+สิงห์บุรี!W36+ลพบุรี!W36+ปทุมธานี!W36+นนทบุรี!W36+ชัยนาท!W36</f>
        <v>0</v>
      </c>
      <c r="X36" s="48">
        <f>+อ่างทอง!Z36+สระบุรี!X36+อยุธยา!X36+สิงห์บุรี!X36+ลพบุรี!X36+ปทุมธานี!X36+นนทบุรี!X36+ชัยนาท!X36</f>
        <v>0</v>
      </c>
      <c r="Y36" s="44">
        <f t="shared" si="47"/>
        <v>0</v>
      </c>
    </row>
    <row r="37" spans="1:25" s="30" customFormat="1" ht="22.5" hidden="1">
      <c r="A37" s="11"/>
      <c r="B37" s="12" t="s">
        <v>129</v>
      </c>
      <c r="C37" s="48">
        <f>+อ่างทอง!C37+สระบุรี!C37+อยุธยา!C37+สิงห์บุรี!C37+ลพบุรี!C37+ปทุมธานี!C37+นนทบุรี!C37+ชัยนาท!C37</f>
        <v>0</v>
      </c>
      <c r="D37" s="48">
        <f>+อ่างทอง!D37+สระบุรี!D37+อยุธยา!D37+สิงห์บุรี!D37+ลพบุรี!D37+ปทุมธานี!D37+นนทบุรี!D37+ชัยนาท!D37</f>
        <v>0</v>
      </c>
      <c r="E37" s="48">
        <f>+อ่างทอง!E37+สระบุรี!E37+อยุธยา!E37+สิงห์บุรี!E37+ลพบุรี!E37+ปทุมธานี!E37+นนทบุรี!E37+ชัยนาท!E37</f>
        <v>0</v>
      </c>
      <c r="F37" s="48">
        <f>+อ่างทอง!F37+สระบุรี!F37+อยุธยา!F37+สิงห์บุรี!F37+ลพบุรี!F37+ปทุมธานี!F37+นนทบุรี!F37+ชัยนาท!F37</f>
        <v>0</v>
      </c>
      <c r="G37" s="48">
        <f>+อ่างทอง!G37+สระบุรี!G37+อยุธยา!G37+สิงห์บุรี!G37+ลพบุรี!G37+ปทุมธานี!G37+นนทบุรี!G37+ชัยนาท!G37</f>
        <v>0</v>
      </c>
      <c r="H37" s="48">
        <f>+อ่างทอง!H37+สระบุรี!H37+อยุธยา!H37+สิงห์บุรี!H37+ลพบุรี!H37+ปทุมธานี!H37+นนทบุรี!H37+ชัยนาท!H37</f>
        <v>0</v>
      </c>
      <c r="I37" s="48">
        <f>+อ่างทอง!I37+สระบุรี!I37+อยุธยา!I37+สิงห์บุรี!I37+ลพบุรี!I37+ปทุมธานี!I37+นนทบุรี!I37+ชัยนาท!I37</f>
        <v>0</v>
      </c>
      <c r="J37" s="48">
        <f>+อ่างทอง!J37+สระบุรี!J37+อยุธยา!J37+สิงห์บุรี!J37+ลพบุรี!J37+ปทุมธานี!J37+นนทบุรี!J37+ชัยนาท!J37</f>
        <v>0</v>
      </c>
      <c r="K37" s="48">
        <f>+อ่างทอง!K37+สระบุรี!K37+อยุธยา!K37+สิงห์บุรี!K37+ลพบุรี!K37+ปทุมธานี!K37+นนทบุรี!K37+ชัยนาท!K37</f>
        <v>0</v>
      </c>
      <c r="L37" s="48">
        <f>+อ่างทอง!L37+สระบุรี!L37+อยุธยา!L37+สิงห์บุรี!L37+ลพบุรี!L37+ปทุมธานี!L37+นนทบุรี!L37+ชัยนาท!L37</f>
        <v>0</v>
      </c>
      <c r="M37" s="48">
        <f>+อ่างทอง!M37+สระบุรี!M37+อยุธยา!M37+สิงห์บุรี!M37+ลพบุรี!M37+ปทุมธานี!M37+นนทบุรี!M37+ชัยนาท!M37</f>
        <v>0</v>
      </c>
      <c r="N37" s="48"/>
      <c r="O37" s="48"/>
      <c r="P37" s="48">
        <f>+อ่างทอง!T37+สระบุรี!T37+อยุธยา!T37+สิงห์บุรี!T37+ลพบุรี!T37+ปทุมธานี!T37+นนทบุรี!T37+ชัยนาท!T37</f>
        <v>0</v>
      </c>
      <c r="Q37" s="48"/>
      <c r="R37" s="48"/>
      <c r="S37" s="48"/>
      <c r="T37" s="44">
        <f t="shared" si="44"/>
        <v>0</v>
      </c>
      <c r="U37" s="48">
        <f>+อ่างทอง!U37+สระบุรี!U37+อยุธยา!U37+สิงห์บุรี!U37+ลพบุรี!U37+ปทุมธานี!U37+นนทบุรี!U37+ชัยนาท!U37</f>
        <v>0</v>
      </c>
      <c r="V37" s="48">
        <f>+อ่างทอง!V37+สระบุรี!V37+อยุธยา!V37+สิงห์บุรี!V37+ลพบุรี!V37+ปทุมธานี!V37+นนทบุรี!V37+ชัยนาท!V37</f>
        <v>0</v>
      </c>
      <c r="W37" s="48">
        <f>+อ่างทอง!W37+สระบุรี!W37+อยุธยา!W37+สิงห์บุรี!W37+ลพบุรี!W37+ปทุมธานี!W37+นนทบุรี!W37+ชัยนาท!W37</f>
        <v>0</v>
      </c>
      <c r="X37" s="48">
        <f>+อ่างทอง!Z37+สระบุรี!X37+อยุธยา!X37+สิงห์บุรี!X37+ลพบุรี!X37+ปทุมธานี!X37+นนทบุรี!X37+ชัยนาท!X37</f>
        <v>0</v>
      </c>
      <c r="Y37" s="44">
        <f t="shared" si="47"/>
        <v>0</v>
      </c>
    </row>
    <row r="38" spans="1:25" s="30" customFormat="1" ht="22.5" hidden="1">
      <c r="A38" s="11"/>
      <c r="B38" s="12" t="s">
        <v>130</v>
      </c>
      <c r="C38" s="48">
        <f>+อ่างทอง!C38+สระบุรี!C38+อยุธยา!C38+สิงห์บุรี!C38+ลพบุรี!C38+ปทุมธานี!C38+นนทบุรี!C38+ชัยนาท!C38</f>
        <v>0</v>
      </c>
      <c r="D38" s="48">
        <f>+อ่างทอง!D38+สระบุรี!D38+อยุธยา!D38+สิงห์บุรี!D38+ลพบุรี!D38+ปทุมธานี!D38+นนทบุรี!D38+ชัยนาท!D38</f>
        <v>0</v>
      </c>
      <c r="E38" s="48">
        <f>+อ่างทอง!E38+สระบุรี!E38+อยุธยา!E38+สิงห์บุรี!E38+ลพบุรี!E38+ปทุมธานี!E38+นนทบุรี!E38+ชัยนาท!E38</f>
        <v>0</v>
      </c>
      <c r="F38" s="48">
        <f>+อ่างทอง!F38+สระบุรี!F38+อยุธยา!F38+สิงห์บุรี!F38+ลพบุรี!F38+ปทุมธานี!F38+นนทบุรี!F38+ชัยนาท!F38</f>
        <v>0</v>
      </c>
      <c r="G38" s="48">
        <f>+อ่างทอง!G38+สระบุรี!G38+อยุธยา!G38+สิงห์บุรี!G38+ลพบุรี!G38+ปทุมธานี!G38+นนทบุรี!G38+ชัยนาท!G38</f>
        <v>0</v>
      </c>
      <c r="H38" s="48">
        <f>+อ่างทอง!H38+สระบุรี!H38+อยุธยา!H38+สิงห์บุรี!H38+ลพบุรี!H38+ปทุมธานี!H38+นนทบุรี!H38+ชัยนาท!H38</f>
        <v>0</v>
      </c>
      <c r="I38" s="48">
        <f>+อ่างทอง!I38+สระบุรี!I38+อยุธยา!I38+สิงห์บุรี!I38+ลพบุรี!I38+ปทุมธานี!I38+นนทบุรี!I38+ชัยนาท!I38</f>
        <v>0</v>
      </c>
      <c r="J38" s="48">
        <f>+อ่างทอง!J38+สระบุรี!J38+อยุธยา!J38+สิงห์บุรี!J38+ลพบุรี!J38+ปทุมธานี!J38+นนทบุรี!J38+ชัยนาท!J38</f>
        <v>0</v>
      </c>
      <c r="K38" s="48">
        <f>+อ่างทอง!K38+สระบุรี!K38+อยุธยา!K38+สิงห์บุรี!K38+ลพบุรี!K38+ปทุมธานี!K38+นนทบุรี!K38+ชัยนาท!K38</f>
        <v>0</v>
      </c>
      <c r="L38" s="48">
        <f>+อ่างทอง!L38+สระบุรี!L38+อยุธยา!L38+สิงห์บุรี!L38+ลพบุรี!L38+ปทุมธานี!L38+นนทบุรี!L38+ชัยนาท!L38</f>
        <v>0</v>
      </c>
      <c r="M38" s="48">
        <f>+อ่างทอง!M38+สระบุรี!M38+อยุธยา!M38+สิงห์บุรี!M38+ลพบุรี!M38+ปทุมธานี!M38+นนทบุรี!M38+ชัยนาท!M38</f>
        <v>0</v>
      </c>
      <c r="N38" s="48"/>
      <c r="O38" s="48"/>
      <c r="P38" s="48">
        <f>+อ่างทอง!T38+สระบุรี!T38+อยุธยา!T38+สิงห์บุรี!T38+ลพบุรี!T38+ปทุมธานี!T38+นนทบุรี!T38+ชัยนาท!T38</f>
        <v>0</v>
      </c>
      <c r="Q38" s="48"/>
      <c r="R38" s="48"/>
      <c r="S38" s="48"/>
      <c r="T38" s="44">
        <f t="shared" si="44"/>
        <v>0</v>
      </c>
      <c r="U38" s="48">
        <f>+อ่างทอง!U38+สระบุรี!U38+อยุธยา!U38+สิงห์บุรี!U38+ลพบุรี!U38+ปทุมธานี!U38+นนทบุรี!U38+ชัยนาท!U38</f>
        <v>0</v>
      </c>
      <c r="V38" s="48">
        <f>+อ่างทอง!V38+สระบุรี!V38+อยุธยา!V38+สิงห์บุรี!V38+ลพบุรี!V38+ปทุมธานี!V38+นนทบุรี!V38+ชัยนาท!V38</f>
        <v>0</v>
      </c>
      <c r="W38" s="48">
        <f>+อ่างทอง!W38+สระบุรี!W38+อยุธยา!W38+สิงห์บุรี!W38+ลพบุรี!W38+ปทุมธานี!W38+นนทบุรี!W38+ชัยนาท!W38</f>
        <v>0</v>
      </c>
      <c r="X38" s="48">
        <f>+อ่างทอง!Z38+สระบุรี!X38+อยุธยา!X38+สิงห์บุรี!X38+ลพบุรี!X38+ปทุมธานี!X38+นนทบุรี!X38+ชัยนาท!X38</f>
        <v>0</v>
      </c>
      <c r="Y38" s="44">
        <f t="shared" si="47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8">SUM(C40:C52)</f>
        <v>0</v>
      </c>
      <c r="D39" s="47">
        <f t="shared" si="48"/>
        <v>0</v>
      </c>
      <c r="E39" s="47">
        <f t="shared" si="48"/>
        <v>77200</v>
      </c>
      <c r="F39" s="47">
        <f t="shared" si="48"/>
        <v>700</v>
      </c>
      <c r="G39" s="47">
        <f t="shared" si="48"/>
        <v>5500</v>
      </c>
      <c r="H39" s="47">
        <f t="shared" si="48"/>
        <v>0</v>
      </c>
      <c r="I39" s="47">
        <f t="shared" si="48"/>
        <v>0</v>
      </c>
      <c r="J39" s="47">
        <f t="shared" si="48"/>
        <v>4320</v>
      </c>
      <c r="K39" s="47">
        <f t="shared" si="48"/>
        <v>74600</v>
      </c>
      <c r="L39" s="47">
        <f t="shared" si="48"/>
        <v>0</v>
      </c>
      <c r="M39" s="47">
        <f t="shared" si="48"/>
        <v>34100</v>
      </c>
      <c r="N39" s="47">
        <f t="shared" ref="N39:T39" si="49">SUM(N40:N52)</f>
        <v>0</v>
      </c>
      <c r="O39" s="47">
        <f t="shared" si="49"/>
        <v>0</v>
      </c>
      <c r="P39" s="47">
        <f t="shared" ref="P39" si="50">SUM(P40:P52)</f>
        <v>23300</v>
      </c>
      <c r="Q39" s="47">
        <f t="shared" ref="Q39:S39" si="51">SUM(Q40:Q52)</f>
        <v>97200</v>
      </c>
      <c r="R39" s="47">
        <f t="shared" ref="R39" si="52">SUM(R40:R52)</f>
        <v>0</v>
      </c>
      <c r="S39" s="47">
        <f t="shared" si="51"/>
        <v>0</v>
      </c>
      <c r="T39" s="47">
        <f t="shared" si="49"/>
        <v>316920</v>
      </c>
      <c r="U39" s="47">
        <f t="shared" si="48"/>
        <v>145600</v>
      </c>
      <c r="V39" s="47">
        <f t="shared" ref="V39" si="53">SUM(V40:V52)</f>
        <v>1900</v>
      </c>
      <c r="W39" s="47">
        <f t="shared" si="48"/>
        <v>0</v>
      </c>
      <c r="X39" s="47">
        <f t="shared" si="48"/>
        <v>0</v>
      </c>
      <c r="Y39" s="47">
        <f t="shared" si="48"/>
        <v>464420</v>
      </c>
    </row>
    <row r="40" spans="1:25" s="30" customFormat="1" ht="22.5">
      <c r="A40" s="11"/>
      <c r="B40" s="12" t="s">
        <v>164</v>
      </c>
      <c r="C40" s="48">
        <f>+อ่างทอง!C40+สระบุรี!C40+อยุธยา!C40+สิงห์บุรี!C40+ลพบุรี!C40+ปทุมธานี!C40+นนทบุรี!C40+ชัยนาท!C40</f>
        <v>0</v>
      </c>
      <c r="D40" s="48">
        <f>+อ่างทอง!D40+สระบุรี!D40+อยุธยา!D40+สิงห์บุรี!D40+ลพบุรี!D40+ปทุมธานี!D40+นนทบุรี!D40+ชัยนาท!D40</f>
        <v>0</v>
      </c>
      <c r="E40" s="48">
        <f>+อ่างทอง!E40+สระบุรี!E40+อยุธยา!E40+สิงห์บุรี!E40+ลพบุรี!E40+ปทุมธานี!E40+นนทบุรี!E40+ชัยนาท!E40</f>
        <v>77200</v>
      </c>
      <c r="F40" s="48">
        <f>+อ่างทอง!F40+สระบุรี!F40+อยุธยา!F40+สิงห์บุรี!F40+ลพบุรี!F40+ปทุมธานี!F40+นนทบุรี!F40+ชัยนาท!F40</f>
        <v>700</v>
      </c>
      <c r="G40" s="48">
        <f>+อ่างทอง!G40+สระบุรี!G40+อยุธยา!G40+สิงห์บุรี!G40+ลพบุรี!G40+ปทุมธานี!G40+นนทบุรี!G40+ชัยนาท!G40</f>
        <v>5500</v>
      </c>
      <c r="H40" s="48">
        <f>+อ่างทอง!H40+สระบุรี!H40+อยุธยา!H40+สิงห์บุรี!H40+ลพบุรี!H40+ปทุมธานี!H40+นนทบุรี!H40+ชัยนาท!H40</f>
        <v>0</v>
      </c>
      <c r="I40" s="48">
        <f>+อ่างทอง!I40+สระบุรี!I40+อยุธยา!I40+สิงห์บุรี!I40+ลพบุรี!I40+ปทุมธานี!I40+นนทบุรี!I40+ชัยนาท!I40</f>
        <v>0</v>
      </c>
      <c r="J40" s="48">
        <f>+อ่างทอง!J40+สระบุรี!J40+อยุธยา!J40+สิงห์บุรี!J40+ลพบุรี!J40+ปทุมธานี!J40+นนทบุรี!J40+ชัยนาท!J40</f>
        <v>4320</v>
      </c>
      <c r="K40" s="48">
        <f>+อ่างทอง!K40+สระบุรี!K40+อยุธยา!K40+สิงห์บุรี!K40+ลพบุรี!K40+ปทุมธานี!K40+นนทบุรี!K40+ชัยนาท!K40</f>
        <v>39600</v>
      </c>
      <c r="L40" s="48">
        <f>+อ่างทอง!L40+สระบุรี!L40+อยุธยา!L40+สิงห์บุรี!L40+ลพบุรี!L40+ปทุมธานี!L40+นนทบุรี!L40+ชัยนาท!L40</f>
        <v>0</v>
      </c>
      <c r="M40" s="48">
        <f>+อ่างทอง!M40+สระบุรี!M40+อยุธยา!M40+สิงห์บุรี!M40+ลพบุรี!M40+ปทุมธานี!M40+นนทบุรี!M40+ชัยนาท!M40</f>
        <v>34100</v>
      </c>
      <c r="N40" s="48">
        <f>+อ่างทอง!N40+สระบุรี!N40+อยุธยา!N40+สิงห์บุรี!N40+ลพบุรี!N40+ปทุมธานี!N40+นนทบุรี!N40+ชัยนาท!N40</f>
        <v>0</v>
      </c>
      <c r="O40" s="48">
        <f>+อ่างทอง!O40+สระบุรี!O40+อยุธยา!O40+สิงห์บุรี!O40+ลพบุรี!O40+ปทุมธานี!O40+นนทบุรี!O40+ชัยนาท!O40</f>
        <v>0</v>
      </c>
      <c r="P40" s="48">
        <f>+อ่างทอง!P40+สระบุรี!P40+อยุธยา!P40+สิงห์บุรี!P40+ลพบุรี!P40+ปทุมธานี!P40+นนทบุรี!P40+ชัยนาท!P40</f>
        <v>23300</v>
      </c>
      <c r="Q40" s="48">
        <f>+อ่างทอง!Q40+สระบุรี!Q40+อยุธยา!Q40+สิงห์บุรี!Q40+ลพบุรี!Q40+ปทุมธานี!Q40+นนทบุรี!Q40+ชัยนาท!Q40</f>
        <v>97200</v>
      </c>
      <c r="R40" s="48">
        <f>+อ่างทอง!R40+สระบุรี!R40+อยุธยา!R40+สิงห์บุรี!R40+ลพบุรี!R40+ปทุมธานี!R40+นนทบุรี!R40+ชัยนาท!R40</f>
        <v>0</v>
      </c>
      <c r="S40" s="48">
        <f>+อ่างทอง!S40+สระบุรี!S40+อยุธยา!S40+สิงห์บุรี!S40+ลพบุรี!S40+ปทุมธานี!S40+นนทบุรี!S40+ชัยนาท!S40</f>
        <v>0</v>
      </c>
      <c r="T40" s="44">
        <f t="shared" ref="T40:T52" si="54">SUM(C40:S40)</f>
        <v>281920</v>
      </c>
      <c r="U40" s="48">
        <f>+อ่างทอง!U40+สระบุรี!U40+อยุธยา!U40+สิงห์บุรี!U40+ลพบุรี!U40+ปทุมธานี!U40+นนทบุรี!U40+ชัยนาท!U40</f>
        <v>145600</v>
      </c>
      <c r="V40" s="48">
        <f>+อ่างทอง!V40+สระบุรี!V40+อยุธยา!V40+สิงห์บุรี!V40+ลพบุรี!V40+ปทุมธานี!V40+นนทบุรี!V40+ชัยนาท!V40</f>
        <v>1900</v>
      </c>
      <c r="W40" s="48">
        <f>+อ่างทอง!W40+สระบุรี!W40+อยุธยา!W40+สิงห์บุรี!W40+ลพบุรี!W40+ปทุมธานี!W40+นนทบุรี!W40+ชัยนาท!W40</f>
        <v>0</v>
      </c>
      <c r="X40" s="48">
        <f>+อ่างทอง!Z40+สระบุรี!X40+อยุธยา!X40+สิงห์บุรี!X40+ลพบุรี!X40+ปทุมธานี!X40+นนทบุรี!X40+ชัยนาท!X40</f>
        <v>0</v>
      </c>
      <c r="Y40" s="44">
        <f t="shared" ref="Y40:Y52" si="55">SUM(T40:X40)</f>
        <v>429420</v>
      </c>
    </row>
    <row r="41" spans="1:25" s="30" customFormat="1" ht="22.5">
      <c r="A41" s="11"/>
      <c r="B41" s="12" t="s">
        <v>165</v>
      </c>
      <c r="C41" s="48">
        <f>+อ่างทอง!C41+สระบุรี!C41+อยุธยา!C41+สิงห์บุรี!C41+ลพบุรี!C41+ปทุมธานี!C41+นนทบุรี!C41+ชัยนาท!C41</f>
        <v>0</v>
      </c>
      <c r="D41" s="48">
        <f>+อ่างทอง!D41+สระบุรี!D41+อยุธยา!D41+สิงห์บุรี!D41+ลพบุรี!D41+ปทุมธานี!D41+นนทบุรี!D41+ชัยนาท!D41</f>
        <v>0</v>
      </c>
      <c r="E41" s="48">
        <f>+อ่างทอง!E41+สระบุรี!E41+อยุธยา!E41+สิงห์บุรี!E41+ลพบุรี!E41+ปทุมธานี!E41+นนทบุรี!E41+ชัยนาท!E41</f>
        <v>0</v>
      </c>
      <c r="F41" s="48">
        <f>+อ่างทอง!F41+สระบุรี!F41+อยุธยา!F41+สิงห์บุรี!F41+ลพบุรี!F41+ปทุมธานี!F41+นนทบุรี!F41+ชัยนาท!F41</f>
        <v>0</v>
      </c>
      <c r="G41" s="48">
        <f>+อ่างทอง!G41+สระบุรี!G41+อยุธยา!G41+สิงห์บุรี!G41+ลพบุรี!G41+ปทุมธานี!G41+นนทบุรี!G41+ชัยนาท!G41</f>
        <v>0</v>
      </c>
      <c r="H41" s="48">
        <f>+อ่างทอง!H41+สระบุรี!H41+อยุธยา!H41+สิงห์บุรี!H41+ลพบุรี!H41+ปทุมธานี!H41+นนทบุรี!H41+ชัยนาท!H41</f>
        <v>0</v>
      </c>
      <c r="I41" s="48">
        <f>+อ่างทอง!I41+สระบุรี!I41+อยุธยา!I41+สิงห์บุรี!I41+ลพบุรี!I41+ปทุมธานี!I41+นนทบุรี!I41+ชัยนาท!I41</f>
        <v>0</v>
      </c>
      <c r="J41" s="48">
        <f>+อ่างทอง!J41+สระบุรี!J41+อยุธยา!J41+สิงห์บุรี!J41+ลพบุรี!J41+ปทุมธานี!J41+นนทบุรี!J41+ชัยนาท!J41</f>
        <v>0</v>
      </c>
      <c r="K41" s="48">
        <f>+อ่างทอง!K41+สระบุรี!K41+อยุธยา!K41+สิงห์บุรี!K41+ลพบุรี!K41+ปทุมธานี!K41+นนทบุรี!K41+ชัยนาท!K41</f>
        <v>0</v>
      </c>
      <c r="L41" s="48">
        <f>+อ่างทอง!L41+สระบุรี!L41+อยุธยา!L41+สิงห์บุรี!L41+ลพบุรี!L41+ปทุมธานี!L41+นนทบุรี!L41+ชัยนาท!L41</f>
        <v>0</v>
      </c>
      <c r="M41" s="48">
        <f>+อ่างทอง!M41+สระบุรี!M41+อยุธยา!M41+สิงห์บุรี!M41+ลพบุรี!M41+ปทุมธานี!M41+นนทบุรี!M41+ชัยนาท!M41</f>
        <v>0</v>
      </c>
      <c r="N41" s="48">
        <f>+อ่างทอง!N41+สระบุรี!N41+อยุธยา!N41+สิงห์บุรี!N41+ลพบุรี!N41+ปทุมธานี!N41+นนทบุรี!N41+ชัยนาท!N41</f>
        <v>0</v>
      </c>
      <c r="O41" s="48">
        <f>+อ่างทอง!O41+สระบุรี!O41+อยุธยา!O41+สิงห์บุรี!O41+ลพบุรี!O41+ปทุมธานี!O41+นนทบุรี!O41+ชัยนาท!O41</f>
        <v>0</v>
      </c>
      <c r="P41" s="48">
        <f>+อ่างทอง!P41+สระบุรี!P41+อยุธยา!P41+สิงห์บุรี!P41+ลพบุรี!P41+ปทุมธานี!P41+นนทบุรี!P41+ชัยนาท!P41</f>
        <v>0</v>
      </c>
      <c r="Q41" s="48">
        <f>+อ่างทอง!Q41+สระบุรี!Q41+อยุธยา!Q41+สิงห์บุรี!Q41+ลพบุรี!Q41+ปทุมธานี!Q41+นนทบุรี!Q41+ชัยนาท!Q41</f>
        <v>0</v>
      </c>
      <c r="R41" s="48">
        <f>+อ่างทอง!R41+สระบุรี!R41+อยุธยา!R41+สิงห์บุรี!R41+ลพบุรี!R41+ปทุมธานี!R41+นนทบุรี!R41+ชัยนาท!R41</f>
        <v>0</v>
      </c>
      <c r="S41" s="48">
        <f>+อ่างทอง!S41+สระบุรี!S41+อยุธยา!S41+สิงห์บุรี!S41+ลพบุรี!S41+ปทุมธานี!S41+นนทบุรี!S41+ชัยนาท!S41</f>
        <v>0</v>
      </c>
      <c r="T41" s="44">
        <f t="shared" si="54"/>
        <v>0</v>
      </c>
      <c r="U41" s="48">
        <f>+อ่างทอง!U41+สระบุรี!U41+อยุธยา!U41+สิงห์บุรี!U41+ลพบุรี!U41+ปทุมธานี!U41+นนทบุรี!U41+ชัยนาท!U41</f>
        <v>0</v>
      </c>
      <c r="V41" s="48">
        <f>+อ่างทอง!V41+สระบุรี!V41+อยุธยา!V41+สิงห์บุรี!V41+ลพบุรี!V41+ปทุมธานี!V41+นนทบุรี!V41+ชัยนาท!V41</f>
        <v>0</v>
      </c>
      <c r="W41" s="48">
        <f>+อ่างทอง!W41+สระบุรี!W41+อยุธยา!W41+สิงห์บุรี!W41+ลพบุรี!W41+ปทุมธานี!W41+นนทบุรี!W41+ชัยนาท!W41</f>
        <v>0</v>
      </c>
      <c r="X41" s="48">
        <f>+อ่างทอง!Z41+สระบุรี!X41+อยุธยา!X41+สิงห์บุรี!X41+ลพบุรี!X41+ปทุมธานี!X41+นนทบุรี!X41+ชัยนาท!X41</f>
        <v>0</v>
      </c>
      <c r="Y41" s="44">
        <f t="shared" si="55"/>
        <v>0</v>
      </c>
    </row>
    <row r="42" spans="1:25" s="30" customFormat="1" ht="22.5">
      <c r="A42" s="11"/>
      <c r="B42" s="12" t="s">
        <v>166</v>
      </c>
      <c r="C42" s="48">
        <f>+อ่างทอง!C42+สระบุรี!C42+อยุธยา!C42+สิงห์บุรี!C42+ลพบุรี!C42+ปทุมธานี!C42+นนทบุรี!C42+ชัยนาท!C42</f>
        <v>0</v>
      </c>
      <c r="D42" s="48">
        <f>+อ่างทอง!D42+สระบุรี!D42+อยุธยา!D42+สิงห์บุรี!D42+ลพบุรี!D42+ปทุมธานี!D42+นนทบุรี!D42+ชัยนาท!D42</f>
        <v>0</v>
      </c>
      <c r="E42" s="48">
        <f>+อ่างทอง!E42+สระบุรี!E42+อยุธยา!E42+สิงห์บุรี!E42+ลพบุรี!E42+ปทุมธานี!E42+นนทบุรี!E42+ชัยนาท!E42</f>
        <v>0</v>
      </c>
      <c r="F42" s="48">
        <f>+อ่างทอง!F42+สระบุรี!F42+อยุธยา!F42+สิงห์บุรี!F42+ลพบุรี!F42+ปทุมธานี!F42+นนทบุรี!F42+ชัยนาท!F42</f>
        <v>0</v>
      </c>
      <c r="G42" s="48">
        <f>+อ่างทอง!G42+สระบุรี!G42+อยุธยา!G42+สิงห์บุรี!G42+ลพบุรี!G42+ปทุมธานี!G42+นนทบุรี!G42+ชัยนาท!G42</f>
        <v>0</v>
      </c>
      <c r="H42" s="48">
        <f>+อ่างทอง!H42+สระบุรี!H42+อยุธยา!H42+สิงห์บุรี!H42+ลพบุรี!H42+ปทุมธานี!H42+นนทบุรี!H42+ชัยนาท!H42</f>
        <v>0</v>
      </c>
      <c r="I42" s="48">
        <f>+อ่างทอง!I42+สระบุรี!I42+อยุธยา!I42+สิงห์บุรี!I42+ลพบุรี!I42+ปทุมธานี!I42+นนทบุรี!I42+ชัยนาท!I42</f>
        <v>0</v>
      </c>
      <c r="J42" s="48">
        <f>+อ่างทอง!J42+สระบุรี!J42+อยุธยา!J42+สิงห์บุรี!J42+ลพบุรี!J42+ปทุมธานี!J42+นนทบุรี!J42+ชัยนาท!J42</f>
        <v>0</v>
      </c>
      <c r="K42" s="48">
        <f>+อ่างทอง!K42+สระบุรี!K42+อยุธยา!K42+สิงห์บุรี!K42+ลพบุรี!K42+ปทุมธานี!K42+นนทบุรี!K42+ชัยนาท!K42</f>
        <v>0</v>
      </c>
      <c r="L42" s="48">
        <f>+อ่างทอง!L42+สระบุรี!L42+อยุธยา!L42+สิงห์บุรี!L42+ลพบุรี!L42+ปทุมธานี!L42+นนทบุรี!L42+ชัยนาท!L42</f>
        <v>0</v>
      </c>
      <c r="M42" s="48">
        <f>+อ่างทอง!M42+สระบุรี!M42+อยุธยา!M42+สิงห์บุรี!M42+ลพบุรี!M42+ปทุมธานี!M42+นนทบุรี!M42+ชัยนาท!M42</f>
        <v>0</v>
      </c>
      <c r="N42" s="48">
        <f>+อ่างทอง!N42+สระบุรี!N42+อยุธยา!N42+สิงห์บุรี!N42+ลพบุรี!N42+ปทุมธานี!N42+นนทบุรี!N42+ชัยนาท!N42</f>
        <v>0</v>
      </c>
      <c r="O42" s="48">
        <f>+อ่างทอง!O42+สระบุรี!O42+อยุธยา!O42+สิงห์บุรี!O42+ลพบุรี!O42+ปทุมธานี!O42+นนทบุรี!O42+ชัยนาท!O42</f>
        <v>0</v>
      </c>
      <c r="P42" s="48">
        <f>+อ่างทอง!P42+สระบุรี!P42+อยุธยา!P42+สิงห์บุรี!P42+ลพบุรี!P42+ปทุมธานี!P42+นนทบุรี!P42+ชัยนาท!P42</f>
        <v>0</v>
      </c>
      <c r="Q42" s="48">
        <f>+อ่างทอง!Q42+สระบุรี!Q42+อยุธยา!Q42+สิงห์บุรี!Q42+ลพบุรี!Q42+ปทุมธานี!Q42+นนทบุรี!Q42+ชัยนาท!Q42</f>
        <v>0</v>
      </c>
      <c r="R42" s="48">
        <f>+อ่างทอง!R42+สระบุรี!R42+อยุธยา!R42+สิงห์บุรี!R42+ลพบุรี!R42+ปทุมธานี!R42+นนทบุรี!R42+ชัยนาท!R42</f>
        <v>0</v>
      </c>
      <c r="S42" s="48">
        <f>+อ่างทอง!S42+สระบุรี!S42+อยุธยา!S42+สิงห์บุรี!S42+ลพบุรี!S42+ปทุมธานี!S42+นนทบุรี!S42+ชัยนาท!S42</f>
        <v>0</v>
      </c>
      <c r="T42" s="44">
        <f t="shared" si="54"/>
        <v>0</v>
      </c>
      <c r="U42" s="48">
        <f>+อ่างทอง!U42+สระบุรี!U42+อยุธยา!U42+สิงห์บุรี!U42+ลพบุรี!U42+ปทุมธานี!U42+นนทบุรี!U42+ชัยนาท!U42</f>
        <v>0</v>
      </c>
      <c r="V42" s="48">
        <f>+อ่างทอง!V42+สระบุรี!V42+อยุธยา!V42+สิงห์บุรี!V42+ลพบุรี!V42+ปทุมธานี!V42+นนทบุรี!V42+ชัยนาท!V42</f>
        <v>0</v>
      </c>
      <c r="W42" s="48">
        <f>+อ่างทอง!W42+สระบุรี!W42+อยุธยา!W42+สิงห์บุรี!W42+ลพบุรี!W42+ปทุมธานี!W42+นนทบุรี!W42+ชัยนาท!W42</f>
        <v>0</v>
      </c>
      <c r="X42" s="48">
        <f>+อ่างทอง!Z42+สระบุรี!X42+อยุธยา!X42+สิงห์บุรี!X42+ลพบุรี!X42+ปทุมธานี!X42+นนทบุรี!X42+ชัยนาท!X42</f>
        <v>0</v>
      </c>
      <c r="Y42" s="44">
        <f t="shared" si="55"/>
        <v>0</v>
      </c>
    </row>
    <row r="43" spans="1:25" s="30" customFormat="1" ht="22.5">
      <c r="A43" s="11"/>
      <c r="B43" s="12" t="s">
        <v>167</v>
      </c>
      <c r="C43" s="48">
        <f>+อ่างทอง!C43+สระบุรี!C43+อยุธยา!C43+สิงห์บุรี!C43+ลพบุรี!C43+ปทุมธานี!C43+นนทบุรี!C43+ชัยนาท!C43</f>
        <v>0</v>
      </c>
      <c r="D43" s="48">
        <f>+อ่างทอง!D43+สระบุรี!D43+อยุธยา!D43+สิงห์บุรี!D43+ลพบุรี!D43+ปทุมธานี!D43+นนทบุรี!D43+ชัยนาท!D43</f>
        <v>0</v>
      </c>
      <c r="E43" s="48">
        <f>+อ่างทอง!E43+สระบุรี!E43+อยุธยา!E43+สิงห์บุรี!E43+ลพบุรี!E43+ปทุมธานี!E43+นนทบุรี!E43+ชัยนาท!E43</f>
        <v>0</v>
      </c>
      <c r="F43" s="48">
        <f>+อ่างทอง!F43+สระบุรี!F43+อยุธยา!F43+สิงห์บุรี!F43+ลพบุรี!F43+ปทุมธานี!F43+นนทบุรี!F43+ชัยนาท!F43</f>
        <v>0</v>
      </c>
      <c r="G43" s="48">
        <f>+อ่างทอง!G43+สระบุรี!G43+อยุธยา!G43+สิงห์บุรี!G43+ลพบุรี!G43+ปทุมธานี!G43+นนทบุรี!G43+ชัยนาท!G43</f>
        <v>0</v>
      </c>
      <c r="H43" s="48">
        <f>+อ่างทอง!H43+สระบุรี!H43+อยุธยา!H43+สิงห์บุรี!H43+ลพบุรี!H43+ปทุมธานี!H43+นนทบุรี!H43+ชัยนาท!H43</f>
        <v>0</v>
      </c>
      <c r="I43" s="48">
        <f>+อ่างทอง!I43+สระบุรี!I43+อยุธยา!I43+สิงห์บุรี!I43+ลพบุรี!I43+ปทุมธานี!I43+นนทบุรี!I43+ชัยนาท!I43</f>
        <v>0</v>
      </c>
      <c r="J43" s="48">
        <f>+อ่างทอง!J43+สระบุรี!J43+อยุธยา!J43+สิงห์บุรี!J43+ลพบุรี!J43+ปทุมธานี!J43+นนทบุรี!J43+ชัยนาท!J43</f>
        <v>0</v>
      </c>
      <c r="K43" s="48">
        <f>+อ่างทอง!K43+สระบุรี!K43+อยุธยา!K43+สิงห์บุรี!K43+ลพบุรี!K43+ปทุมธานี!K43+นนทบุรี!K43+ชัยนาท!K43</f>
        <v>0</v>
      </c>
      <c r="L43" s="48">
        <f>+อ่างทอง!L43+สระบุรี!L43+อยุธยา!L43+สิงห์บุรี!L43+ลพบุรี!L43+ปทุมธานี!L43+นนทบุรี!L43+ชัยนาท!L43</f>
        <v>0</v>
      </c>
      <c r="M43" s="48">
        <f>+อ่างทอง!M43+สระบุรี!M43+อยุธยา!M43+สิงห์บุรี!M43+ลพบุรี!M43+ปทุมธานี!M43+นนทบุรี!M43+ชัยนาท!M43</f>
        <v>0</v>
      </c>
      <c r="N43" s="48">
        <f>+อ่างทอง!N43+สระบุรี!N43+อยุธยา!N43+สิงห์บุรี!N43+ลพบุรี!N43+ปทุมธานี!N43+นนทบุรี!N43+ชัยนาท!N43</f>
        <v>0</v>
      </c>
      <c r="O43" s="48">
        <f>+อ่างทอง!O43+สระบุรี!O43+อยุธยา!O43+สิงห์บุรี!O43+ลพบุรี!O43+ปทุมธานี!O43+นนทบุรี!O43+ชัยนาท!O43</f>
        <v>0</v>
      </c>
      <c r="P43" s="48">
        <f>+อ่างทอง!P43+สระบุรี!P43+อยุธยา!P43+สิงห์บุรี!P43+ลพบุรี!P43+ปทุมธานี!P43+นนทบุรี!P43+ชัยนาท!P43</f>
        <v>0</v>
      </c>
      <c r="Q43" s="48">
        <f>+อ่างทอง!Q43+สระบุรี!Q43+อยุธยา!Q43+สิงห์บุรี!Q43+ลพบุรี!Q43+ปทุมธานี!Q43+นนทบุรี!Q43+ชัยนาท!Q43</f>
        <v>0</v>
      </c>
      <c r="R43" s="48">
        <f>+อ่างทอง!R43+สระบุรี!R43+อยุธยา!R43+สิงห์บุรี!R43+ลพบุรี!R43+ปทุมธานี!R43+นนทบุรี!R43+ชัยนาท!R43</f>
        <v>0</v>
      </c>
      <c r="S43" s="48">
        <f>+อ่างทอง!S43+สระบุรี!S43+อยุธยา!S43+สิงห์บุรี!S43+ลพบุรี!S43+ปทุมธานี!S43+นนทบุรี!S43+ชัยนาท!S43</f>
        <v>0</v>
      </c>
      <c r="T43" s="44">
        <f t="shared" si="54"/>
        <v>0</v>
      </c>
      <c r="U43" s="48">
        <f>+อ่างทอง!U43+สระบุรี!U43+อยุธยา!U43+สิงห์บุรี!U43+ลพบุรี!U43+ปทุมธานี!U43+นนทบุรี!U43+ชัยนาท!U43</f>
        <v>0</v>
      </c>
      <c r="V43" s="48">
        <f>+อ่างทอง!V43+สระบุรี!V43+อยุธยา!V43+สิงห์บุรี!V43+ลพบุรี!V43+ปทุมธานี!V43+นนทบุรี!V43+ชัยนาท!V43</f>
        <v>0</v>
      </c>
      <c r="W43" s="48">
        <f>+อ่างทอง!W43+สระบุรี!W43+อยุธยา!W43+สิงห์บุรี!W43+ลพบุรี!W43+ปทุมธานี!W43+นนทบุรี!W43+ชัยนาท!W43</f>
        <v>0</v>
      </c>
      <c r="X43" s="48">
        <f>+อ่างทอง!Z43+สระบุรี!X43+อยุธยา!X43+สิงห์บุรี!X43+ลพบุรี!X43+ปทุมธานี!X43+นนทบุรี!X43+ชัยนาท!X43</f>
        <v>0</v>
      </c>
      <c r="Y43" s="44">
        <f t="shared" si="55"/>
        <v>0</v>
      </c>
    </row>
    <row r="44" spans="1:25" s="30" customFormat="1" ht="22.5">
      <c r="A44" s="11"/>
      <c r="B44" s="12" t="s">
        <v>168</v>
      </c>
      <c r="C44" s="48">
        <f>+อ่างทอง!C44+สระบุรี!C44+อยุธยา!C44+สิงห์บุรี!C44+ลพบุรี!C44+ปทุมธานี!C44+นนทบุรี!C44+ชัยนาท!C44</f>
        <v>0</v>
      </c>
      <c r="D44" s="48">
        <f>+อ่างทอง!D44+สระบุรี!D44+อยุธยา!D44+สิงห์บุรี!D44+ลพบุรี!D44+ปทุมธานี!D44+นนทบุรี!D44+ชัยนาท!D44</f>
        <v>0</v>
      </c>
      <c r="E44" s="48">
        <f>+อ่างทอง!E44+สระบุรี!E44+อยุธยา!E44+สิงห์บุรี!E44+ลพบุรี!E44+ปทุมธานี!E44+นนทบุรี!E44+ชัยนาท!E44</f>
        <v>0</v>
      </c>
      <c r="F44" s="48">
        <f>+อ่างทอง!F44+สระบุรี!F44+อยุธยา!F44+สิงห์บุรี!F44+ลพบุรี!F44+ปทุมธานี!F44+นนทบุรี!F44+ชัยนาท!F44</f>
        <v>0</v>
      </c>
      <c r="G44" s="48">
        <f>+อ่างทอง!G44+สระบุรี!G44+อยุธยา!G44+สิงห์บุรี!G44+ลพบุรี!G44+ปทุมธานี!G44+นนทบุรี!G44+ชัยนาท!G44</f>
        <v>0</v>
      </c>
      <c r="H44" s="48">
        <f>+อ่างทอง!H44+สระบุรี!H44+อยุธยา!H44+สิงห์บุรี!H44+ลพบุรี!H44+ปทุมธานี!H44+นนทบุรี!H44+ชัยนาท!H44</f>
        <v>0</v>
      </c>
      <c r="I44" s="48">
        <f>+อ่างทอง!I44+สระบุรี!I44+อยุธยา!I44+สิงห์บุรี!I44+ลพบุรี!I44+ปทุมธานี!I44+นนทบุรี!I44+ชัยนาท!I44</f>
        <v>0</v>
      </c>
      <c r="J44" s="48">
        <f>+อ่างทอง!J44+สระบุรี!J44+อยุธยา!J44+สิงห์บุรี!J44+ลพบุรี!J44+ปทุมธานี!J44+นนทบุรี!J44+ชัยนาท!J44</f>
        <v>0</v>
      </c>
      <c r="K44" s="48">
        <f>+อ่างทอง!K44+สระบุรี!K44+อยุธยา!K44+สิงห์บุรี!K44+ลพบุรี!K44+ปทุมธานี!K44+นนทบุรี!K44+ชัยนาท!K44</f>
        <v>0</v>
      </c>
      <c r="L44" s="48">
        <f>+อ่างทอง!L44+สระบุรี!L44+อยุธยา!L44+สิงห์บุรี!L44+ลพบุรี!L44+ปทุมธานี!L44+นนทบุรี!L44+ชัยนาท!L44</f>
        <v>0</v>
      </c>
      <c r="M44" s="48">
        <f>+อ่างทอง!M44+สระบุรี!M44+อยุธยา!M44+สิงห์บุรี!M44+ลพบุรี!M44+ปทุมธานี!M44+นนทบุรี!M44+ชัยนาท!M44</f>
        <v>0</v>
      </c>
      <c r="N44" s="48">
        <f>+อ่างทอง!N44+สระบุรี!N44+อยุธยา!N44+สิงห์บุรี!N44+ลพบุรี!N44+ปทุมธานี!N44+นนทบุรี!N44+ชัยนาท!N44</f>
        <v>0</v>
      </c>
      <c r="O44" s="48">
        <f>+อ่างทอง!O44+สระบุรี!O44+อยุธยา!O44+สิงห์บุรี!O44+ลพบุรี!O44+ปทุมธานี!O44+นนทบุรี!O44+ชัยนาท!O44</f>
        <v>0</v>
      </c>
      <c r="P44" s="48">
        <f>+อ่างทอง!P44+สระบุรี!P44+อยุธยา!P44+สิงห์บุรี!P44+ลพบุรี!P44+ปทุมธานี!P44+นนทบุรี!P44+ชัยนาท!P44</f>
        <v>0</v>
      </c>
      <c r="Q44" s="48">
        <f>+อ่างทอง!Q44+สระบุรี!Q44+อยุธยา!Q44+สิงห์บุรี!Q44+ลพบุรี!Q44+ปทุมธานี!Q44+นนทบุรี!Q44+ชัยนาท!Q44</f>
        <v>0</v>
      </c>
      <c r="R44" s="48">
        <f>+อ่างทอง!R44+สระบุรี!R44+อยุธยา!R44+สิงห์บุรี!R44+ลพบุรี!R44+ปทุมธานี!R44+นนทบุรี!R44+ชัยนาท!R44</f>
        <v>0</v>
      </c>
      <c r="S44" s="48">
        <f>+อ่างทอง!S44+สระบุรี!S44+อยุธยา!S44+สิงห์บุรี!S44+ลพบุรี!S44+ปทุมธานี!S44+นนทบุรี!S44+ชัยนาท!S44</f>
        <v>0</v>
      </c>
      <c r="T44" s="44">
        <f t="shared" si="54"/>
        <v>0</v>
      </c>
      <c r="U44" s="48">
        <f>+อ่างทอง!U44+สระบุรี!U44+อยุธยา!U44+สิงห์บุรี!U44+ลพบุรี!U44+ปทุมธานี!U44+นนทบุรี!U44+ชัยนาท!U44</f>
        <v>0</v>
      </c>
      <c r="V44" s="48">
        <f>+อ่างทอง!V44+สระบุรี!V44+อยุธยา!V44+สิงห์บุรี!V44+ลพบุรี!V44+ปทุมธานี!V44+นนทบุรี!V44+ชัยนาท!V44</f>
        <v>0</v>
      </c>
      <c r="W44" s="48">
        <f>+อ่างทอง!W44+สระบุรี!W44+อยุธยา!W44+สิงห์บุรี!W44+ลพบุรี!W44+ปทุมธานี!W44+นนทบุรี!W44+ชัยนาท!W44</f>
        <v>0</v>
      </c>
      <c r="X44" s="48">
        <f>+อ่างทอง!Z44+สระบุรี!X44+อยุธยา!X44+สิงห์บุรี!X44+ลพบุรี!X44+ปทุมธานี!X44+นนทบุรี!X44+ชัยนาท!X44</f>
        <v>0</v>
      </c>
      <c r="Y44" s="44">
        <f t="shared" si="55"/>
        <v>0</v>
      </c>
    </row>
    <row r="45" spans="1:25" s="30" customFormat="1" ht="22.5">
      <c r="A45" s="11"/>
      <c r="B45" s="12" t="s">
        <v>169</v>
      </c>
      <c r="C45" s="48">
        <f>+อ่างทอง!C45+สระบุรี!C45+อยุธยา!C45+สิงห์บุรี!C45+ลพบุรี!C45+ปทุมธานี!C45+นนทบุรี!C45+ชัยนาท!C45</f>
        <v>0</v>
      </c>
      <c r="D45" s="48">
        <f>+อ่างทอง!D45+สระบุรี!D45+อยุธยา!D45+สิงห์บุรี!D45+ลพบุรี!D45+ปทุมธานี!D45+นนทบุรี!D45+ชัยนาท!D45</f>
        <v>0</v>
      </c>
      <c r="E45" s="48">
        <f>+อ่างทอง!E45+สระบุรี!E45+อยุธยา!E45+สิงห์บุรี!E45+ลพบุรี!E45+ปทุมธานี!E45+นนทบุรี!E45+ชัยนาท!E45</f>
        <v>0</v>
      </c>
      <c r="F45" s="48">
        <f>+อ่างทอง!F45+สระบุรี!F45+อยุธยา!F45+สิงห์บุรี!F45+ลพบุรี!F45+ปทุมธานี!F45+นนทบุรี!F45+ชัยนาท!F45</f>
        <v>0</v>
      </c>
      <c r="G45" s="48">
        <f>+อ่างทอง!G45+สระบุรี!G45+อยุธยา!G45+สิงห์บุรี!G45+ลพบุรี!G45+ปทุมธานี!G45+นนทบุรี!G45+ชัยนาท!G45</f>
        <v>0</v>
      </c>
      <c r="H45" s="48">
        <f>+อ่างทอง!H45+สระบุรี!H45+อยุธยา!H45+สิงห์บุรี!H45+ลพบุรี!H45+ปทุมธานี!H45+นนทบุรี!H45+ชัยนาท!H45</f>
        <v>0</v>
      </c>
      <c r="I45" s="48">
        <f>+อ่างทอง!I45+สระบุรี!I45+อยุธยา!I45+สิงห์บุรี!I45+ลพบุรี!I45+ปทุมธานี!I45+นนทบุรี!I45+ชัยนาท!I45</f>
        <v>0</v>
      </c>
      <c r="J45" s="48">
        <f>+อ่างทอง!J45+สระบุรี!J45+อยุธยา!J45+สิงห์บุรี!J45+ลพบุรี!J45+ปทุมธานี!J45+นนทบุรี!J45+ชัยนาท!J45</f>
        <v>0</v>
      </c>
      <c r="K45" s="48">
        <f>+อ่างทอง!K45+สระบุรี!K45+อยุธยา!K45+สิงห์บุรี!K45+ลพบุรี!K45+ปทุมธานี!K45+นนทบุรี!K45+ชัยนาท!K45</f>
        <v>0</v>
      </c>
      <c r="L45" s="48">
        <f>+อ่างทอง!L45+สระบุรี!L45+อยุธยา!L45+สิงห์บุรี!L45+ลพบุรี!L45+ปทุมธานี!L45+นนทบุรี!L45+ชัยนาท!L45</f>
        <v>0</v>
      </c>
      <c r="M45" s="48">
        <f>+อ่างทอง!M45+สระบุรี!M45+อยุธยา!M45+สิงห์บุรี!M45+ลพบุรี!M45+ปทุมธานี!M45+นนทบุรี!M45+ชัยนาท!M45</f>
        <v>0</v>
      </c>
      <c r="N45" s="48">
        <f>+อ่างทอง!N45+สระบุรี!N45+อยุธยา!N45+สิงห์บุรี!N45+ลพบุรี!N45+ปทุมธานี!N45+นนทบุรี!N45+ชัยนาท!N45</f>
        <v>0</v>
      </c>
      <c r="O45" s="48">
        <f>+อ่างทอง!O45+สระบุรี!O45+อยุธยา!O45+สิงห์บุรี!O45+ลพบุรี!O45+ปทุมธานี!O45+นนทบุรี!O45+ชัยนาท!O45</f>
        <v>0</v>
      </c>
      <c r="P45" s="48">
        <f>+อ่างทอง!P45+สระบุรี!P45+อยุธยา!P45+สิงห์บุรี!P45+ลพบุรี!P45+ปทุมธานี!P45+นนทบุรี!P45+ชัยนาท!P45</f>
        <v>0</v>
      </c>
      <c r="Q45" s="48">
        <f>+อ่างทอง!Q45+สระบุรี!Q45+อยุธยา!Q45+สิงห์บุรี!Q45+ลพบุรี!Q45+ปทุมธานี!Q45+นนทบุรี!Q45+ชัยนาท!Q45</f>
        <v>0</v>
      </c>
      <c r="R45" s="48">
        <f>+อ่างทอง!R45+สระบุรี!R45+อยุธยา!R45+สิงห์บุรี!R45+ลพบุรี!R45+ปทุมธานี!R45+นนทบุรี!R45+ชัยนาท!R45</f>
        <v>0</v>
      </c>
      <c r="S45" s="48">
        <f>+อ่างทอง!S45+สระบุรี!S45+อยุธยา!S45+สิงห์บุรี!S45+ลพบุรี!S45+ปทุมธานี!S45+นนทบุรี!S45+ชัยนาท!S45</f>
        <v>0</v>
      </c>
      <c r="T45" s="44">
        <f t="shared" si="54"/>
        <v>0</v>
      </c>
      <c r="U45" s="48">
        <f>+อ่างทอง!U45+สระบุรี!U45+อยุธยา!U45+สิงห์บุรี!U45+ลพบุรี!U45+ปทุมธานี!U45+นนทบุรี!U45+ชัยนาท!U45</f>
        <v>0</v>
      </c>
      <c r="V45" s="48">
        <f>+อ่างทอง!V45+สระบุรี!V45+อยุธยา!V45+สิงห์บุรี!V45+ลพบุรี!V45+ปทุมธานี!V45+นนทบุรี!V45+ชัยนาท!V45</f>
        <v>0</v>
      </c>
      <c r="W45" s="48">
        <f>+อ่างทอง!W45+สระบุรี!W45+อยุธยา!W45+สิงห์บุรี!W45+ลพบุรี!W45+ปทุมธานี!W45+นนทบุรี!W45+ชัยนาท!W45</f>
        <v>0</v>
      </c>
      <c r="X45" s="48">
        <f>+อ่างทอง!Z45+สระบุรี!X45+อยุธยา!X45+สิงห์บุรี!X45+ลพบุรี!X45+ปทุมธานี!X45+นนทบุรี!X45+ชัยนาท!X45</f>
        <v>0</v>
      </c>
      <c r="Y45" s="44">
        <f t="shared" si="55"/>
        <v>0</v>
      </c>
    </row>
    <row r="46" spans="1:25" s="30" customFormat="1" ht="22.5">
      <c r="A46" s="11"/>
      <c r="B46" s="12" t="s">
        <v>170</v>
      </c>
      <c r="C46" s="48">
        <f>+อ่างทอง!C46+สระบุรี!C46+อยุธยา!C46+สิงห์บุรี!C46+ลพบุรี!C46+ปทุมธานี!C46+นนทบุรี!C46+ชัยนาท!C46</f>
        <v>0</v>
      </c>
      <c r="D46" s="48">
        <f>+อ่างทอง!D46+สระบุรี!D46+อยุธยา!D46+สิงห์บุรี!D46+ลพบุรี!D46+ปทุมธานี!D46+นนทบุรี!D46+ชัยนาท!D46</f>
        <v>0</v>
      </c>
      <c r="E46" s="48">
        <f>+อ่างทอง!E46+สระบุรี!E46+อยุธยา!E46+สิงห์บุรี!E46+ลพบุรี!E46+ปทุมธานี!E46+นนทบุรี!E46+ชัยนาท!E46</f>
        <v>0</v>
      </c>
      <c r="F46" s="48">
        <f>+อ่างทอง!F46+สระบุรี!F46+อยุธยา!F46+สิงห์บุรี!F46+ลพบุรี!F46+ปทุมธานี!F46+นนทบุรี!F46+ชัยนาท!F46</f>
        <v>0</v>
      </c>
      <c r="G46" s="48">
        <f>+อ่างทอง!G46+สระบุรี!G46+อยุธยา!G46+สิงห์บุรี!G46+ลพบุรี!G46+ปทุมธานี!G46+นนทบุรี!G46+ชัยนาท!G46</f>
        <v>0</v>
      </c>
      <c r="H46" s="48">
        <f>+อ่างทอง!H46+สระบุรี!H46+อยุธยา!H46+สิงห์บุรี!H46+ลพบุรี!H46+ปทุมธานี!H46+นนทบุรี!H46+ชัยนาท!H46</f>
        <v>0</v>
      </c>
      <c r="I46" s="48">
        <f>+อ่างทอง!I46+สระบุรี!I46+อยุธยา!I46+สิงห์บุรี!I46+ลพบุรี!I46+ปทุมธานี!I46+นนทบุรี!I46+ชัยนาท!I46</f>
        <v>0</v>
      </c>
      <c r="J46" s="48">
        <f>+อ่างทอง!J46+สระบุรี!J46+อยุธยา!J46+สิงห์บุรี!J46+ลพบุรี!J46+ปทุมธานี!J46+นนทบุรี!J46+ชัยนาท!J46</f>
        <v>0</v>
      </c>
      <c r="K46" s="48">
        <f>+อ่างทอง!K46+สระบุรี!K46+อยุธยา!K46+สิงห์บุรี!K46+ลพบุรี!K46+ปทุมธานี!K46+นนทบุรี!K46+ชัยนาท!K46</f>
        <v>35000</v>
      </c>
      <c r="L46" s="48">
        <f>+อ่างทอง!L46+สระบุรี!L46+อยุธยา!L46+สิงห์บุรี!L46+ลพบุรี!L46+ปทุมธานี!L46+นนทบุรี!L46+ชัยนาท!L46</f>
        <v>0</v>
      </c>
      <c r="M46" s="48">
        <f>+อ่างทอง!M46+สระบุรี!M46+อยุธยา!M46+สิงห์บุรี!M46+ลพบุรี!M46+ปทุมธานี!M46+นนทบุรี!M46+ชัยนาท!M46</f>
        <v>0</v>
      </c>
      <c r="N46" s="48">
        <f>+อ่างทอง!N46+สระบุรี!N46+อยุธยา!N46+สิงห์บุรี!N46+ลพบุรี!N46+ปทุมธานี!N46+นนทบุรี!N46+ชัยนาท!N46</f>
        <v>0</v>
      </c>
      <c r="O46" s="48">
        <f>+อ่างทอง!O46+สระบุรี!O46+อยุธยา!O46+สิงห์บุรี!O46+ลพบุรี!O46+ปทุมธานี!O46+นนทบุรี!O46+ชัยนาท!O46</f>
        <v>0</v>
      </c>
      <c r="P46" s="48">
        <f>+อ่างทอง!P46+สระบุรี!P46+อยุธยา!P46+สิงห์บุรี!P46+ลพบุรี!P46+ปทุมธานี!P46+นนทบุรี!P46+ชัยนาท!P46</f>
        <v>0</v>
      </c>
      <c r="Q46" s="48">
        <f>+อ่างทอง!Q46+สระบุรี!Q46+อยุธยา!Q46+สิงห์บุรี!Q46+ลพบุรี!Q46+ปทุมธานี!Q46+นนทบุรี!Q46+ชัยนาท!Q46</f>
        <v>0</v>
      </c>
      <c r="R46" s="48">
        <f>+อ่างทอง!R46+สระบุรี!R46+อยุธยา!R46+สิงห์บุรี!R46+ลพบุรี!R46+ปทุมธานี!R46+นนทบุรี!R46+ชัยนาท!R46</f>
        <v>0</v>
      </c>
      <c r="S46" s="48">
        <f>+อ่างทอง!S46+สระบุรี!S46+อยุธยา!S46+สิงห์บุรี!S46+ลพบุรี!S46+ปทุมธานี!S46+นนทบุรี!S46+ชัยนาท!S46</f>
        <v>0</v>
      </c>
      <c r="T46" s="44">
        <f t="shared" si="54"/>
        <v>35000</v>
      </c>
      <c r="U46" s="48">
        <f>+อ่างทอง!U46+สระบุรี!U46+อยุธยา!U46+สิงห์บุรี!U46+ลพบุรี!U46+ปทุมธานี!U46+นนทบุรี!U46+ชัยนาท!U46</f>
        <v>0</v>
      </c>
      <c r="V46" s="48">
        <f>+อ่างทอง!V46+สระบุรี!V46+อยุธยา!V46+สิงห์บุรี!V46+ลพบุรี!V46+ปทุมธานี!V46+นนทบุรี!V46+ชัยนาท!V46</f>
        <v>0</v>
      </c>
      <c r="W46" s="48">
        <f>+อ่างทอง!W46+สระบุรี!W46+อยุธยา!W46+สิงห์บุรี!W46+ลพบุรี!W46+ปทุมธานี!W46+นนทบุรี!W46+ชัยนาท!W46</f>
        <v>0</v>
      </c>
      <c r="X46" s="48">
        <f>+อ่างทอง!Z46+สระบุรี!X46+อยุธยา!X46+สิงห์บุรี!X46+ลพบุรี!X46+ปทุมธานี!X46+นนทบุรี!X46+ชัยนาท!X46</f>
        <v>0</v>
      </c>
      <c r="Y46" s="44">
        <f t="shared" si="55"/>
        <v>35000</v>
      </c>
    </row>
    <row r="47" spans="1:25" s="30" customFormat="1" ht="22.5">
      <c r="A47" s="11"/>
      <c r="B47" s="12" t="s">
        <v>171</v>
      </c>
      <c r="C47" s="48">
        <f>+อ่างทอง!C47+สระบุรี!C47+อยุธยา!C47+สิงห์บุรี!C47+ลพบุรี!C47+ปทุมธานี!C47+นนทบุรี!C47+ชัยนาท!C47</f>
        <v>0</v>
      </c>
      <c r="D47" s="48">
        <f>+อ่างทอง!D47+สระบุรี!D47+อยุธยา!D47+สิงห์บุรี!D47+ลพบุรี!D47+ปทุมธานี!D47+นนทบุรี!D47+ชัยนาท!D47</f>
        <v>0</v>
      </c>
      <c r="E47" s="48">
        <f>+อ่างทอง!E47+สระบุรี!E47+อยุธยา!E47+สิงห์บุรี!E47+ลพบุรี!E47+ปทุมธานี!E47+นนทบุรี!E47+ชัยนาท!E47</f>
        <v>0</v>
      </c>
      <c r="F47" s="48">
        <f>+อ่างทอง!F47+สระบุรี!F47+อยุธยา!F47+สิงห์บุรี!F47+ลพบุรี!F47+ปทุมธานี!F47+นนทบุรี!F47+ชัยนาท!F47</f>
        <v>0</v>
      </c>
      <c r="G47" s="48">
        <f>+อ่างทอง!G47+สระบุรี!G47+อยุธยา!G47+สิงห์บุรี!G47+ลพบุรี!G47+ปทุมธานี!G47+นนทบุรี!G47+ชัยนาท!G47</f>
        <v>0</v>
      </c>
      <c r="H47" s="48">
        <f>+อ่างทอง!H47+สระบุรี!H47+อยุธยา!H47+สิงห์บุรี!H47+ลพบุรี!H47+ปทุมธานี!H47+นนทบุรี!H47+ชัยนาท!H47</f>
        <v>0</v>
      </c>
      <c r="I47" s="48">
        <f>+อ่างทอง!I47+สระบุรี!I47+อยุธยา!I47+สิงห์บุรี!I47+ลพบุรี!I47+ปทุมธานี!I47+นนทบุรี!I47+ชัยนาท!I47</f>
        <v>0</v>
      </c>
      <c r="J47" s="48">
        <f>+อ่างทอง!J47+สระบุรี!J47+อยุธยา!J47+สิงห์บุรี!J47+ลพบุรี!J47+ปทุมธานี!J47+นนทบุรี!J47+ชัยนาท!J47</f>
        <v>0</v>
      </c>
      <c r="K47" s="48">
        <f>+อ่างทอง!K47+สระบุรี!K47+อยุธยา!K47+สิงห์บุรี!K47+ลพบุรี!K47+ปทุมธานี!K47+นนทบุรี!K47+ชัยนาท!K47</f>
        <v>0</v>
      </c>
      <c r="L47" s="48">
        <f>+อ่างทอง!L47+สระบุรี!L47+อยุธยา!L47+สิงห์บุรี!L47+ลพบุรี!L47+ปทุมธานี!L47+นนทบุรี!L47+ชัยนาท!L47</f>
        <v>0</v>
      </c>
      <c r="M47" s="48">
        <f>+อ่างทอง!M47+สระบุรี!M47+อยุธยา!M47+สิงห์บุรี!M47+ลพบุรี!M47+ปทุมธานี!M47+นนทบุรี!M47+ชัยนาท!M47</f>
        <v>0</v>
      </c>
      <c r="N47" s="48">
        <f>+อ่างทอง!N47+สระบุรี!N47+อยุธยา!N47+สิงห์บุรี!N47+ลพบุรี!N47+ปทุมธานี!N47+นนทบุรี!N47+ชัยนาท!N47</f>
        <v>0</v>
      </c>
      <c r="O47" s="48">
        <f>+อ่างทอง!O47+สระบุรี!O47+อยุธยา!O47+สิงห์บุรี!O47+ลพบุรี!O47+ปทุมธานี!O47+นนทบุรี!O47+ชัยนาท!O47</f>
        <v>0</v>
      </c>
      <c r="P47" s="48">
        <f>+อ่างทอง!P47+สระบุรี!P47+อยุธยา!P47+สิงห์บุรี!P47+ลพบุรี!P47+ปทุมธานี!P47+นนทบุรี!P47+ชัยนาท!P47</f>
        <v>0</v>
      </c>
      <c r="Q47" s="48">
        <f>+อ่างทอง!Q47+สระบุรี!Q47+อยุธยา!Q47+สิงห์บุรี!Q47+ลพบุรี!Q47+ปทุมธานี!Q47+นนทบุรี!Q47+ชัยนาท!Q47</f>
        <v>0</v>
      </c>
      <c r="R47" s="48">
        <f>+อ่างทอง!R47+สระบุรี!R47+อยุธยา!R47+สิงห์บุรี!R47+ลพบุรี!R47+ปทุมธานี!R47+นนทบุรี!R47+ชัยนาท!R47</f>
        <v>0</v>
      </c>
      <c r="S47" s="48">
        <f>+อ่างทอง!S47+สระบุรี!S47+อยุธยา!S47+สิงห์บุรี!S47+ลพบุรี!S47+ปทุมธานี!S47+นนทบุรี!S47+ชัยนาท!S47</f>
        <v>0</v>
      </c>
      <c r="T47" s="44">
        <f t="shared" si="54"/>
        <v>0</v>
      </c>
      <c r="U47" s="48">
        <f>+อ่างทอง!U47+สระบุรี!U47+อยุธยา!U47+สิงห์บุรี!U47+ลพบุรี!U47+ปทุมธานี!U47+นนทบุรี!U47+ชัยนาท!U47</f>
        <v>0</v>
      </c>
      <c r="V47" s="48">
        <f>+อ่างทอง!V47+สระบุรี!V47+อยุธยา!V47+สิงห์บุรี!V47+ลพบุรี!V47+ปทุมธานี!V47+นนทบุรี!V47+ชัยนาท!V47</f>
        <v>0</v>
      </c>
      <c r="W47" s="48">
        <f>+อ่างทอง!W47+สระบุรี!W47+อยุธยา!W47+สิงห์บุรี!W47+ลพบุรี!W47+ปทุมธานี!W47+นนทบุรี!W47+ชัยนาท!W47</f>
        <v>0</v>
      </c>
      <c r="X47" s="48">
        <f>+อ่างทอง!Z47+สระบุรี!X47+อยุธยา!X47+สิงห์บุรี!X47+ลพบุรี!X47+ปทุมธานี!X47+นนทบุรี!X47+ชัยนาท!X47</f>
        <v>0</v>
      </c>
      <c r="Y47" s="44">
        <f t="shared" si="55"/>
        <v>0</v>
      </c>
    </row>
    <row r="48" spans="1:25" s="30" customFormat="1" ht="22.5">
      <c r="A48" s="11"/>
      <c r="B48" s="12" t="s">
        <v>172</v>
      </c>
      <c r="C48" s="48">
        <f>+อ่างทอง!C48+สระบุรี!C48+อยุธยา!C48+สิงห์บุรี!C48+ลพบุรี!C48+ปทุมธานี!C48+นนทบุรี!C48+ชัยนาท!C48</f>
        <v>0</v>
      </c>
      <c r="D48" s="48">
        <f>+อ่างทอง!D48+สระบุรี!D48+อยุธยา!D48+สิงห์บุรี!D48+ลพบุรี!D48+ปทุมธานี!D48+นนทบุรี!D48+ชัยนาท!D48</f>
        <v>0</v>
      </c>
      <c r="E48" s="48">
        <f>+อ่างทอง!E48+สระบุรี!E48+อยุธยา!E48+สิงห์บุรี!E48+ลพบุรี!E48+ปทุมธานี!E48+นนทบุรี!E48+ชัยนาท!E48</f>
        <v>0</v>
      </c>
      <c r="F48" s="48">
        <f>+อ่างทอง!F48+สระบุรี!F48+อยุธยา!F48+สิงห์บุรี!F48+ลพบุรี!F48+ปทุมธานี!F48+นนทบุรี!F48+ชัยนาท!F48</f>
        <v>0</v>
      </c>
      <c r="G48" s="48">
        <f>+อ่างทอง!G48+สระบุรี!G48+อยุธยา!G48+สิงห์บุรี!G48+ลพบุรี!G48+ปทุมธานี!G48+นนทบุรี!G48+ชัยนาท!G48</f>
        <v>0</v>
      </c>
      <c r="H48" s="48">
        <f>+อ่างทอง!H48+สระบุรี!H48+อยุธยา!H48+สิงห์บุรี!H48+ลพบุรี!H48+ปทุมธานี!H48+นนทบุรี!H48+ชัยนาท!H48</f>
        <v>0</v>
      </c>
      <c r="I48" s="48">
        <f>+อ่างทอง!I48+สระบุรี!I48+อยุธยา!I48+สิงห์บุรี!I48+ลพบุรี!I48+ปทุมธานี!I48+นนทบุรี!I48+ชัยนาท!I48</f>
        <v>0</v>
      </c>
      <c r="J48" s="48">
        <f>+อ่างทอง!J48+สระบุรี!J48+อยุธยา!J48+สิงห์บุรี!J48+ลพบุรี!J48+ปทุมธานี!J48+นนทบุรี!J48+ชัยนาท!J48</f>
        <v>0</v>
      </c>
      <c r="K48" s="48">
        <f>+อ่างทอง!K48+สระบุรี!K48+อยุธยา!K48+สิงห์บุรี!K48+ลพบุรี!K48+ปทุมธานี!K48+นนทบุรี!K48+ชัยนาท!K48</f>
        <v>0</v>
      </c>
      <c r="L48" s="48">
        <f>+อ่างทอง!L48+สระบุรี!L48+อยุธยา!L48+สิงห์บุรี!L48+ลพบุรี!L48+ปทุมธานี!L48+นนทบุรี!L48+ชัยนาท!L48</f>
        <v>0</v>
      </c>
      <c r="M48" s="48">
        <f>+อ่างทอง!M48+สระบุรี!M48+อยุธยา!M48+สิงห์บุรี!M48+ลพบุรี!M48+ปทุมธานี!M48+นนทบุรี!M48+ชัยนาท!M48</f>
        <v>0</v>
      </c>
      <c r="N48" s="48">
        <f>+อ่างทอง!N48+สระบุรี!N48+อยุธยา!N48+สิงห์บุรี!N48+ลพบุรี!N48+ปทุมธานี!N48+นนทบุรี!N48+ชัยนาท!N48</f>
        <v>0</v>
      </c>
      <c r="O48" s="48">
        <f>+อ่างทอง!O48+สระบุรี!O48+อยุธยา!O48+สิงห์บุรี!O48+ลพบุรี!O48+ปทุมธานี!O48+นนทบุรี!O48+ชัยนาท!O48</f>
        <v>0</v>
      </c>
      <c r="P48" s="48">
        <f>+อ่างทอง!P48+สระบุรี!P48+อยุธยา!P48+สิงห์บุรี!P48+ลพบุรี!P48+ปทุมธานี!P48+นนทบุรี!P48+ชัยนาท!P48</f>
        <v>0</v>
      </c>
      <c r="Q48" s="48">
        <f>+อ่างทอง!Q48+สระบุรี!Q48+อยุธยา!Q48+สิงห์บุรี!Q48+ลพบุรี!Q48+ปทุมธานี!Q48+นนทบุรี!Q48+ชัยนาท!Q48</f>
        <v>0</v>
      </c>
      <c r="R48" s="48">
        <f>+อ่างทอง!R48+สระบุรี!R48+อยุธยา!R48+สิงห์บุรี!R48+ลพบุรี!R48+ปทุมธานี!R48+นนทบุรี!R48+ชัยนาท!R48</f>
        <v>0</v>
      </c>
      <c r="S48" s="48">
        <f>+อ่างทอง!S48+สระบุรี!S48+อยุธยา!S48+สิงห์บุรี!S48+ลพบุรี!S48+ปทุมธานี!S48+นนทบุรี!S48+ชัยนาท!S48</f>
        <v>0</v>
      </c>
      <c r="T48" s="44">
        <f t="shared" si="54"/>
        <v>0</v>
      </c>
      <c r="U48" s="48">
        <f>+อ่างทอง!U48+สระบุรี!U48+อยุธยา!U48+สิงห์บุรี!U48+ลพบุรี!U48+ปทุมธานี!U48+นนทบุรี!U48+ชัยนาท!U48</f>
        <v>0</v>
      </c>
      <c r="V48" s="48">
        <f>+อ่างทอง!V48+สระบุรี!V48+อยุธยา!V48+สิงห์บุรี!V48+ลพบุรี!V48+ปทุมธานี!V48+นนทบุรี!V48+ชัยนาท!V48</f>
        <v>0</v>
      </c>
      <c r="W48" s="48">
        <f>+อ่างทอง!W48+สระบุรี!W48+อยุธยา!W48+สิงห์บุรี!W48+ลพบุรี!W48+ปทุมธานี!W48+นนทบุรี!W48+ชัยนาท!W48</f>
        <v>0</v>
      </c>
      <c r="X48" s="48">
        <f>+อ่างทอง!Z48+สระบุรี!X48+อยุธยา!X48+สิงห์บุรี!X48+ลพบุรี!X48+ปทุมธานี!X48+นนทบุรี!X48+ชัยนาท!X48</f>
        <v>0</v>
      </c>
      <c r="Y48" s="44">
        <f t="shared" si="55"/>
        <v>0</v>
      </c>
    </row>
    <row r="49" spans="1:25" s="30" customFormat="1" ht="22.5">
      <c r="A49" s="11"/>
      <c r="B49" s="12" t="s">
        <v>173</v>
      </c>
      <c r="C49" s="48">
        <f>+อ่างทอง!C49+สระบุรี!C49+อยุธยา!C49+สิงห์บุรี!C49+ลพบุรี!C49+ปทุมธานี!C49+นนทบุรี!C49+ชัยนาท!C49</f>
        <v>0</v>
      </c>
      <c r="D49" s="48">
        <f>+อ่างทอง!D49+สระบุรี!D49+อยุธยา!D49+สิงห์บุรี!D49+ลพบุรี!D49+ปทุมธานี!D49+นนทบุรี!D49+ชัยนาท!D49</f>
        <v>0</v>
      </c>
      <c r="E49" s="48">
        <f>+อ่างทอง!E49+สระบุรี!E49+อยุธยา!E49+สิงห์บุรี!E49+ลพบุรี!E49+ปทุมธานี!E49+นนทบุรี!E49+ชัยนาท!E49</f>
        <v>0</v>
      </c>
      <c r="F49" s="48">
        <f>+อ่างทอง!F49+สระบุรี!F49+อยุธยา!F49+สิงห์บุรี!F49+ลพบุรี!F49+ปทุมธานี!F49+นนทบุรี!F49+ชัยนาท!F49</f>
        <v>0</v>
      </c>
      <c r="G49" s="48">
        <f>+อ่างทอง!G49+สระบุรี!G49+อยุธยา!G49+สิงห์บุรี!G49+ลพบุรี!G49+ปทุมธานี!G49+นนทบุรี!G49+ชัยนาท!G49</f>
        <v>0</v>
      </c>
      <c r="H49" s="48">
        <f>+อ่างทอง!H49+สระบุรี!H49+อยุธยา!H49+สิงห์บุรี!H49+ลพบุรี!H49+ปทุมธานี!H49+นนทบุรี!H49+ชัยนาท!H49</f>
        <v>0</v>
      </c>
      <c r="I49" s="48">
        <f>+อ่างทอง!I49+สระบุรี!I49+อยุธยา!I49+สิงห์บุรี!I49+ลพบุรี!I49+ปทุมธานี!I49+นนทบุรี!I49+ชัยนาท!I49</f>
        <v>0</v>
      </c>
      <c r="J49" s="48">
        <f>+อ่างทอง!J49+สระบุรี!J49+อยุธยา!J49+สิงห์บุรี!J49+ลพบุรี!J49+ปทุมธานี!J49+นนทบุรี!J49+ชัยนาท!J49</f>
        <v>0</v>
      </c>
      <c r="K49" s="48">
        <f>+อ่างทอง!K49+สระบุรี!K49+อยุธยา!K49+สิงห์บุรี!K49+ลพบุรี!K49+ปทุมธานี!K49+นนทบุรี!K49+ชัยนาท!K49</f>
        <v>0</v>
      </c>
      <c r="L49" s="48">
        <f>+อ่างทอง!L49+สระบุรี!L49+อยุธยา!L49+สิงห์บุรี!L49+ลพบุรี!L49+ปทุมธานี!L49+นนทบุรี!L49+ชัยนาท!L49</f>
        <v>0</v>
      </c>
      <c r="M49" s="48">
        <f>+อ่างทอง!M49+สระบุรี!M49+อยุธยา!M49+สิงห์บุรี!M49+ลพบุรี!M49+ปทุมธานี!M49+นนทบุรี!M49+ชัยนาท!M49</f>
        <v>0</v>
      </c>
      <c r="N49" s="48">
        <f>+อ่างทอง!N49+สระบุรี!N49+อยุธยา!N49+สิงห์บุรี!N49+ลพบุรี!N49+ปทุมธานี!N49+นนทบุรี!N49+ชัยนาท!N49</f>
        <v>0</v>
      </c>
      <c r="O49" s="48">
        <f>+อ่างทอง!O49+สระบุรี!O49+อยุธยา!O49+สิงห์บุรี!O49+ลพบุรี!O49+ปทุมธานี!O49+นนทบุรี!O49+ชัยนาท!O49</f>
        <v>0</v>
      </c>
      <c r="P49" s="48">
        <f>+อ่างทอง!P49+สระบุรี!P49+อยุธยา!P49+สิงห์บุรี!P49+ลพบุรี!P49+ปทุมธานี!P49+นนทบุรี!P49+ชัยนาท!P49</f>
        <v>0</v>
      </c>
      <c r="Q49" s="48">
        <f>+อ่างทอง!Q49+สระบุรี!Q49+อยุธยา!Q49+สิงห์บุรี!Q49+ลพบุรี!Q49+ปทุมธานี!Q49+นนทบุรี!Q49+ชัยนาท!Q49</f>
        <v>0</v>
      </c>
      <c r="R49" s="48">
        <f>+อ่างทอง!R49+สระบุรี!R49+อยุธยา!R49+สิงห์บุรี!R49+ลพบุรี!R49+ปทุมธานี!R49+นนทบุรี!R49+ชัยนาท!R49</f>
        <v>0</v>
      </c>
      <c r="S49" s="48">
        <f>+อ่างทอง!S49+สระบุรี!S49+อยุธยา!S49+สิงห์บุรี!S49+ลพบุรี!S49+ปทุมธานี!S49+นนทบุรี!S49+ชัยนาท!S49</f>
        <v>0</v>
      </c>
      <c r="T49" s="44">
        <f t="shared" si="54"/>
        <v>0</v>
      </c>
      <c r="U49" s="48">
        <f>+อ่างทอง!U49+สระบุรี!U49+อยุธยา!U49+สิงห์บุรี!U49+ลพบุรี!U49+ปทุมธานี!U49+นนทบุรี!U49+ชัยนาท!U49</f>
        <v>0</v>
      </c>
      <c r="V49" s="48">
        <f>+อ่างทอง!V49+สระบุรี!V49+อยุธยา!V49+สิงห์บุรี!V49+ลพบุรี!V49+ปทุมธานี!V49+นนทบุรี!V49+ชัยนาท!V49</f>
        <v>0</v>
      </c>
      <c r="W49" s="48">
        <f>+อ่างทอง!W49+สระบุรี!W49+อยุธยา!W49+สิงห์บุรี!W49+ลพบุรี!W49+ปทุมธานี!W49+นนทบุรี!W49+ชัยนาท!W49</f>
        <v>0</v>
      </c>
      <c r="X49" s="48">
        <f>+อ่างทอง!Z49+สระบุรี!X49+อยุธยา!X49+สิงห์บุรี!X49+ลพบุรี!X49+ปทุมธานี!X49+นนทบุรี!X49+ชัยนาท!X49</f>
        <v>0</v>
      </c>
      <c r="Y49" s="44">
        <f t="shared" si="55"/>
        <v>0</v>
      </c>
    </row>
    <row r="50" spans="1:25" s="30" customFormat="1" ht="22.5">
      <c r="A50" s="11"/>
      <c r="B50" s="12" t="s">
        <v>174</v>
      </c>
      <c r="C50" s="48">
        <f>+อ่างทอง!C50+สระบุรี!C50+อยุธยา!C50+สิงห์บุรี!C50+ลพบุรี!C50+ปทุมธานี!C50+นนทบุรี!C50+ชัยนาท!C50</f>
        <v>0</v>
      </c>
      <c r="D50" s="48">
        <f>+อ่างทอง!D50+สระบุรี!D50+อยุธยา!D50+สิงห์บุรี!D50+ลพบุรี!D50+ปทุมธานี!D50+นนทบุรี!D50+ชัยนาท!D50</f>
        <v>0</v>
      </c>
      <c r="E50" s="48">
        <f>+อ่างทอง!E50+สระบุรี!E50+อยุธยา!E50+สิงห์บุรี!E50+ลพบุรี!E50+ปทุมธานี!E50+นนทบุรี!E50+ชัยนาท!E50</f>
        <v>0</v>
      </c>
      <c r="F50" s="48">
        <f>+อ่างทอง!F50+สระบุรี!F50+อยุธยา!F50+สิงห์บุรี!F50+ลพบุรี!F50+ปทุมธานี!F50+นนทบุรี!F50+ชัยนาท!F50</f>
        <v>0</v>
      </c>
      <c r="G50" s="48">
        <f>+อ่างทอง!G50+สระบุรี!G50+อยุธยา!G50+สิงห์บุรี!G50+ลพบุรี!G50+ปทุมธานี!G50+นนทบุรี!G50+ชัยนาท!G50</f>
        <v>0</v>
      </c>
      <c r="H50" s="48">
        <f>+อ่างทอง!H50+สระบุรี!H50+อยุธยา!H50+สิงห์บุรี!H50+ลพบุรี!H50+ปทุมธานี!H50+นนทบุรี!H50+ชัยนาท!H50</f>
        <v>0</v>
      </c>
      <c r="I50" s="48">
        <f>+อ่างทอง!I50+สระบุรี!I50+อยุธยา!I50+สิงห์บุรี!I50+ลพบุรี!I50+ปทุมธานี!I50+นนทบุรี!I50+ชัยนาท!I50</f>
        <v>0</v>
      </c>
      <c r="J50" s="48">
        <f>+อ่างทอง!J50+สระบุรี!J50+อยุธยา!J50+สิงห์บุรี!J50+ลพบุรี!J50+ปทุมธานี!J50+นนทบุรี!J50+ชัยนาท!J50</f>
        <v>0</v>
      </c>
      <c r="K50" s="48">
        <f>+อ่างทอง!K50+สระบุรี!K50+อยุธยา!K50+สิงห์บุรี!K50+ลพบุรี!K50+ปทุมธานี!K50+นนทบุรี!K50+ชัยนาท!K50</f>
        <v>0</v>
      </c>
      <c r="L50" s="48">
        <f>+อ่างทอง!L50+สระบุรี!L50+อยุธยา!L50+สิงห์บุรี!L50+ลพบุรี!L50+ปทุมธานี!L50+นนทบุรี!L50+ชัยนาท!L50</f>
        <v>0</v>
      </c>
      <c r="M50" s="48">
        <f>+อ่างทอง!M50+สระบุรี!M50+อยุธยา!M50+สิงห์บุรี!M50+ลพบุรี!M50+ปทุมธานี!M50+นนทบุรี!M50+ชัยนาท!M50</f>
        <v>0</v>
      </c>
      <c r="N50" s="48">
        <f>+อ่างทอง!N50+สระบุรี!N50+อยุธยา!N50+สิงห์บุรี!N50+ลพบุรี!N50+ปทุมธานี!N50+นนทบุรี!N50+ชัยนาท!N50</f>
        <v>0</v>
      </c>
      <c r="O50" s="48">
        <f>+อ่างทอง!O50+สระบุรี!O50+อยุธยา!O50+สิงห์บุรี!O50+ลพบุรี!O50+ปทุมธานี!O50+นนทบุรี!O50+ชัยนาท!O50</f>
        <v>0</v>
      </c>
      <c r="P50" s="48">
        <f>+อ่างทอง!P50+สระบุรี!P50+อยุธยา!P50+สิงห์บุรี!P50+ลพบุรี!P50+ปทุมธานี!P50+นนทบุรี!P50+ชัยนาท!P50</f>
        <v>0</v>
      </c>
      <c r="Q50" s="48">
        <f>+อ่างทอง!Q50+สระบุรี!Q50+อยุธยา!Q50+สิงห์บุรี!Q50+ลพบุรี!Q50+ปทุมธานี!Q50+นนทบุรี!Q50+ชัยนาท!Q50</f>
        <v>0</v>
      </c>
      <c r="R50" s="48">
        <f>+อ่างทอง!R50+สระบุรี!R50+อยุธยา!R50+สิงห์บุรี!R50+ลพบุรี!R50+ปทุมธานี!R50+นนทบุรี!R50+ชัยนาท!R50</f>
        <v>0</v>
      </c>
      <c r="S50" s="48">
        <f>+อ่างทอง!S50+สระบุรี!S50+อยุธยา!S50+สิงห์บุรี!S50+ลพบุรี!S50+ปทุมธานี!S50+นนทบุรี!S50+ชัยนาท!S50</f>
        <v>0</v>
      </c>
      <c r="T50" s="44">
        <f t="shared" si="54"/>
        <v>0</v>
      </c>
      <c r="U50" s="48">
        <f>+อ่างทอง!U50+สระบุรี!U50+อยุธยา!U50+สิงห์บุรี!U50+ลพบุรี!U50+ปทุมธานี!U50+นนทบุรี!U50+ชัยนาท!U50</f>
        <v>0</v>
      </c>
      <c r="V50" s="48">
        <f>+อ่างทอง!V50+สระบุรี!V50+อยุธยา!V50+สิงห์บุรี!V50+ลพบุรี!V50+ปทุมธานี!V50+นนทบุรี!V50+ชัยนาท!V50</f>
        <v>0</v>
      </c>
      <c r="W50" s="48">
        <f>+อ่างทอง!W50+สระบุรี!W50+อยุธยา!W50+สิงห์บุรี!W50+ลพบุรี!W50+ปทุมธานี!W50+นนทบุรี!W50+ชัยนาท!W50</f>
        <v>0</v>
      </c>
      <c r="X50" s="48">
        <f>+อ่างทอง!Z50+สระบุรี!X50+อยุธยา!X50+สิงห์บุรี!X50+ลพบุรี!X50+ปทุมธานี!X50+นนทบุรี!X50+ชัยนาท!X50</f>
        <v>0</v>
      </c>
      <c r="Y50" s="44">
        <f t="shared" si="55"/>
        <v>0</v>
      </c>
    </row>
    <row r="51" spans="1:25" s="30" customFormat="1" ht="22.5">
      <c r="A51" s="11"/>
      <c r="B51" s="12" t="s">
        <v>175</v>
      </c>
      <c r="C51" s="48">
        <f>+อ่างทอง!C51+สระบุรี!C51+อยุธยา!C51+สิงห์บุรี!C51+ลพบุรี!C51+ปทุมธานี!C51+นนทบุรี!C51+ชัยนาท!C51</f>
        <v>0</v>
      </c>
      <c r="D51" s="48">
        <f>+อ่างทอง!D51+สระบุรี!D51+อยุธยา!D51+สิงห์บุรี!D51+ลพบุรี!D51+ปทุมธานี!D51+นนทบุรี!D51+ชัยนาท!D51</f>
        <v>0</v>
      </c>
      <c r="E51" s="48">
        <f>+อ่างทอง!E51+สระบุรี!E51+อยุธยา!E51+สิงห์บุรี!E51+ลพบุรี!E51+ปทุมธานี!E51+นนทบุรี!E51+ชัยนาท!E51</f>
        <v>0</v>
      </c>
      <c r="F51" s="48">
        <f>+อ่างทอง!F51+สระบุรี!F51+อยุธยา!F51+สิงห์บุรี!F51+ลพบุรี!F51+ปทุมธานี!F51+นนทบุรี!F51+ชัยนาท!F51</f>
        <v>0</v>
      </c>
      <c r="G51" s="48">
        <f>+อ่างทอง!G51+สระบุรี!G51+อยุธยา!G51+สิงห์บุรี!G51+ลพบุรี!G51+ปทุมธานี!G51+นนทบุรี!G51+ชัยนาท!G51</f>
        <v>0</v>
      </c>
      <c r="H51" s="48">
        <f>+อ่างทอง!H51+สระบุรี!H51+อยุธยา!H51+สิงห์บุรี!H51+ลพบุรี!H51+ปทุมธานี!H51+นนทบุรี!H51+ชัยนาท!H51</f>
        <v>0</v>
      </c>
      <c r="I51" s="48">
        <f>+อ่างทอง!I51+สระบุรี!I51+อยุธยา!I51+สิงห์บุรี!I51+ลพบุรี!I51+ปทุมธานี!I51+นนทบุรี!I51+ชัยนาท!I51</f>
        <v>0</v>
      </c>
      <c r="J51" s="48">
        <f>+อ่างทอง!J51+สระบุรี!J51+อยุธยา!J51+สิงห์บุรี!J51+ลพบุรี!J51+ปทุมธานี!J51+นนทบุรี!J51+ชัยนาท!J51</f>
        <v>0</v>
      </c>
      <c r="K51" s="48">
        <f>+อ่างทอง!K51+สระบุรี!K51+อยุธยา!K51+สิงห์บุรี!K51+ลพบุรี!K51+ปทุมธานี!K51+นนทบุรี!K51+ชัยนาท!K51</f>
        <v>0</v>
      </c>
      <c r="L51" s="48">
        <f>+อ่างทอง!L51+สระบุรี!L51+อยุธยา!L51+สิงห์บุรี!L51+ลพบุรี!L51+ปทุมธานี!L51+นนทบุรี!L51+ชัยนาท!L51</f>
        <v>0</v>
      </c>
      <c r="M51" s="48">
        <f>+อ่างทอง!M51+สระบุรี!M51+อยุธยา!M51+สิงห์บุรี!M51+ลพบุรี!M51+ปทุมธานี!M51+นนทบุรี!M51+ชัยนาท!M51</f>
        <v>0</v>
      </c>
      <c r="N51" s="48">
        <f>+อ่างทอง!N51+สระบุรี!N51+อยุธยา!N51+สิงห์บุรี!N51+ลพบุรี!N51+ปทุมธานี!N51+นนทบุรี!N51+ชัยนาท!N51</f>
        <v>0</v>
      </c>
      <c r="O51" s="48">
        <f>+อ่างทอง!O51+สระบุรี!O51+อยุธยา!O51+สิงห์บุรี!O51+ลพบุรี!O51+ปทุมธานี!O51+นนทบุรี!O51+ชัยนาท!O51</f>
        <v>0</v>
      </c>
      <c r="P51" s="48">
        <f>+อ่างทอง!P51+สระบุรี!P51+อยุธยา!P51+สิงห์บุรี!P51+ลพบุรี!P51+ปทุมธานี!P51+นนทบุรี!P51+ชัยนาท!P51</f>
        <v>0</v>
      </c>
      <c r="Q51" s="48">
        <f>+อ่างทอง!Q51+สระบุรี!Q51+อยุธยา!Q51+สิงห์บุรี!Q51+ลพบุรี!Q51+ปทุมธานี!Q51+นนทบุรี!Q51+ชัยนาท!Q51</f>
        <v>0</v>
      </c>
      <c r="R51" s="48">
        <f>+อ่างทอง!R51+สระบุรี!R51+อยุธยา!R51+สิงห์บุรี!R51+ลพบุรี!R51+ปทุมธานี!R51+นนทบุรี!R51+ชัยนาท!R51</f>
        <v>0</v>
      </c>
      <c r="S51" s="48">
        <f>+อ่างทอง!S51+สระบุรี!S51+อยุธยา!S51+สิงห์บุรี!S51+ลพบุรี!S51+ปทุมธานี!S51+นนทบุรี!S51+ชัยนาท!S51</f>
        <v>0</v>
      </c>
      <c r="T51" s="44">
        <f t="shared" si="54"/>
        <v>0</v>
      </c>
      <c r="U51" s="48">
        <f>+อ่างทอง!U51+สระบุรี!U51+อยุธยา!U51+สิงห์บุรี!U51+ลพบุรี!U51+ปทุมธานี!U51+นนทบุรี!U51+ชัยนาท!U51</f>
        <v>0</v>
      </c>
      <c r="V51" s="48">
        <f>+อ่างทอง!V51+สระบุรี!V51+อยุธยา!V51+สิงห์บุรี!V51+ลพบุรี!V51+ปทุมธานี!V51+นนทบุรี!V51+ชัยนาท!V51</f>
        <v>0</v>
      </c>
      <c r="W51" s="48">
        <f>+อ่างทอง!W51+สระบุรี!W51+อยุธยา!W51+สิงห์บุรี!W51+ลพบุรี!W51+ปทุมธานี!W51+นนทบุรี!W51+ชัยนาท!W51</f>
        <v>0</v>
      </c>
      <c r="X51" s="48">
        <f>+อ่างทอง!Z51+สระบุรี!X51+อยุธยา!X51+สิงห์บุรี!X51+ลพบุรี!X51+ปทุมธานี!X51+นนทบุรี!X51+ชัยนาท!X51</f>
        <v>0</v>
      </c>
      <c r="Y51" s="44">
        <f t="shared" si="55"/>
        <v>0</v>
      </c>
    </row>
    <row r="52" spans="1:25" s="30" customFormat="1" ht="22.5">
      <c r="A52" s="11"/>
      <c r="B52" s="12" t="s">
        <v>176</v>
      </c>
      <c r="C52" s="48">
        <f>+อ่างทอง!C52+สระบุรี!C52+อยุธยา!C52+สิงห์บุรี!C52+ลพบุรี!C52+ปทุมธานี!C52+นนทบุรี!C52+ชัยนาท!C52</f>
        <v>0</v>
      </c>
      <c r="D52" s="48">
        <f>+อ่างทอง!D52+สระบุรี!D52+อยุธยา!D52+สิงห์บุรี!D52+ลพบุรี!D52+ปทุมธานี!D52+นนทบุรี!D52+ชัยนาท!D52</f>
        <v>0</v>
      </c>
      <c r="E52" s="48">
        <f>+อ่างทอง!E52+สระบุรี!E52+อยุธยา!E52+สิงห์บุรี!E52+ลพบุรี!E52+ปทุมธานี!E52+นนทบุรี!E52+ชัยนาท!E52</f>
        <v>0</v>
      </c>
      <c r="F52" s="48">
        <f>+อ่างทอง!F52+สระบุรี!F52+อยุธยา!F52+สิงห์บุรี!F52+ลพบุรี!F52+ปทุมธานี!F52+นนทบุรี!F52+ชัยนาท!F52</f>
        <v>0</v>
      </c>
      <c r="G52" s="48">
        <f>+อ่างทอง!G52+สระบุรี!G52+อยุธยา!G52+สิงห์บุรี!G52+ลพบุรี!G52+ปทุมธานี!G52+นนทบุรี!G52+ชัยนาท!G52</f>
        <v>0</v>
      </c>
      <c r="H52" s="48">
        <f>+อ่างทอง!H52+สระบุรี!H52+อยุธยา!H52+สิงห์บุรี!H52+ลพบุรี!H52+ปทุมธานี!H52+นนทบุรี!H52+ชัยนาท!H52</f>
        <v>0</v>
      </c>
      <c r="I52" s="48">
        <f>+อ่างทอง!I52+สระบุรี!I52+อยุธยา!I52+สิงห์บุรี!I52+ลพบุรี!I52+ปทุมธานี!I52+นนทบุรี!I52+ชัยนาท!I52</f>
        <v>0</v>
      </c>
      <c r="J52" s="48">
        <f>+อ่างทอง!J52+สระบุรี!J52+อยุธยา!J52+สิงห์บุรี!J52+ลพบุรี!J52+ปทุมธานี!J52+นนทบุรี!J52+ชัยนาท!J52</f>
        <v>0</v>
      </c>
      <c r="K52" s="48">
        <f>+อ่างทอง!K52+สระบุรี!K52+อยุธยา!K52+สิงห์บุรี!K52+ลพบุรี!K52+ปทุมธานี!K52+นนทบุรี!K52+ชัยนาท!K52</f>
        <v>0</v>
      </c>
      <c r="L52" s="48">
        <f>+อ่างทอง!L52+สระบุรี!L52+อยุธยา!L52+สิงห์บุรี!L52+ลพบุรี!L52+ปทุมธานี!L52+นนทบุรี!L52+ชัยนาท!L52</f>
        <v>0</v>
      </c>
      <c r="M52" s="48">
        <f>+อ่างทอง!M52+สระบุรี!M52+อยุธยา!M52+สิงห์บุรี!M52+ลพบุรี!M52+ปทุมธานี!M52+นนทบุรี!M52+ชัยนาท!M52</f>
        <v>0</v>
      </c>
      <c r="N52" s="48">
        <f>+อ่างทอง!N52+สระบุรี!N52+อยุธยา!N52+สิงห์บุรี!N52+ลพบุรี!N52+ปทุมธานี!N52+นนทบุรี!N52+ชัยนาท!N52</f>
        <v>0</v>
      </c>
      <c r="O52" s="48">
        <f>+อ่างทอง!O52+สระบุรี!O52+อยุธยา!O52+สิงห์บุรี!O52+ลพบุรี!O52+ปทุมธานี!O52+นนทบุรี!O52+ชัยนาท!O52</f>
        <v>0</v>
      </c>
      <c r="P52" s="48">
        <f>+อ่างทอง!P52+สระบุรี!P52+อยุธยา!P52+สิงห์บุรี!P52+ลพบุรี!P52+ปทุมธานี!P52+นนทบุรี!P52+ชัยนาท!P52</f>
        <v>0</v>
      </c>
      <c r="Q52" s="48">
        <f>+อ่างทอง!Q52+สระบุรี!Q52+อยุธยา!Q52+สิงห์บุรี!Q52+ลพบุรี!Q52+ปทุมธานี!Q52+นนทบุรี!Q52+ชัยนาท!Q52</f>
        <v>0</v>
      </c>
      <c r="R52" s="48">
        <f>+อ่างทอง!R52+สระบุรี!R52+อยุธยา!R52+สิงห์บุรี!R52+ลพบุรี!R52+ปทุมธานี!R52+นนทบุรี!R52+ชัยนาท!R52</f>
        <v>0</v>
      </c>
      <c r="S52" s="48">
        <f>+อ่างทอง!S52+สระบุรี!S52+อยุธยา!S52+สิงห์บุรี!S52+ลพบุรี!S52+ปทุมธานี!S52+นนทบุรี!S52+ชัยนาท!S52</f>
        <v>0</v>
      </c>
      <c r="T52" s="44">
        <f t="shared" si="54"/>
        <v>0</v>
      </c>
      <c r="U52" s="48">
        <f>+อ่างทอง!U52+สระบุรี!U52+อยุธยา!U52+สิงห์บุรี!U52+ลพบุรี!U52+ปทุมธานี!U52+นนทบุรี!U52+ชัยนาท!U52</f>
        <v>0</v>
      </c>
      <c r="V52" s="48">
        <f>+อ่างทอง!V52+สระบุรี!V52+อยุธยา!V52+สิงห์บุรี!V52+ลพบุรี!V52+ปทุมธานี!V52+นนทบุรี!V52+ชัยนาท!V52</f>
        <v>0</v>
      </c>
      <c r="W52" s="48">
        <f>+อ่างทอง!W52+สระบุรี!W52+อยุธยา!W52+สิงห์บุรี!W52+ลพบุรี!W52+ปทุมธานี!W52+นนทบุรี!W52+ชัยนาท!W52</f>
        <v>0</v>
      </c>
      <c r="X52" s="48">
        <f>+อ่างทอง!Z52+สระบุรี!X52+อยุธยา!X52+สิงห์บุรี!X52+ลพบุรี!X52+ปทุมธานี!X52+นนทบุรี!X52+ชัยนาท!X52</f>
        <v>0</v>
      </c>
      <c r="Y52" s="44">
        <f t="shared" si="55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6">SUM(C54:C67)</f>
        <v>0</v>
      </c>
      <c r="D53" s="47">
        <f t="shared" si="56"/>
        <v>0</v>
      </c>
      <c r="E53" s="47">
        <f t="shared" si="56"/>
        <v>177000</v>
      </c>
      <c r="F53" s="47">
        <f t="shared" si="56"/>
        <v>9000</v>
      </c>
      <c r="G53" s="47">
        <f t="shared" si="56"/>
        <v>4400</v>
      </c>
      <c r="H53" s="47">
        <f t="shared" si="56"/>
        <v>0</v>
      </c>
      <c r="I53" s="47">
        <f t="shared" si="56"/>
        <v>0</v>
      </c>
      <c r="J53" s="47">
        <f t="shared" si="56"/>
        <v>4500</v>
      </c>
      <c r="K53" s="47">
        <f t="shared" si="56"/>
        <v>37200</v>
      </c>
      <c r="L53" s="47">
        <f t="shared" si="56"/>
        <v>1900</v>
      </c>
      <c r="M53" s="47">
        <f t="shared" si="56"/>
        <v>71000</v>
      </c>
      <c r="N53" s="47">
        <f t="shared" ref="N53:T53" si="57">SUM(N54:N67)</f>
        <v>0</v>
      </c>
      <c r="O53" s="47">
        <f t="shared" si="57"/>
        <v>0</v>
      </c>
      <c r="P53" s="47">
        <f t="shared" ref="P53" si="58">SUM(P54:P67)</f>
        <v>41600</v>
      </c>
      <c r="Q53" s="47">
        <f t="shared" ref="Q53:S53" si="59">SUM(Q54:Q67)</f>
        <v>35600</v>
      </c>
      <c r="R53" s="47">
        <f t="shared" ref="R53" si="60">SUM(R54:R67)</f>
        <v>0</v>
      </c>
      <c r="S53" s="47">
        <f t="shared" si="59"/>
        <v>0</v>
      </c>
      <c r="T53" s="47">
        <f t="shared" si="57"/>
        <v>382200</v>
      </c>
      <c r="U53" s="47">
        <f t="shared" si="56"/>
        <v>58200</v>
      </c>
      <c r="V53" s="47">
        <f t="shared" ref="V53" si="61">SUM(V54:V67)</f>
        <v>5700</v>
      </c>
      <c r="W53" s="47">
        <f t="shared" si="56"/>
        <v>0</v>
      </c>
      <c r="X53" s="47">
        <f t="shared" si="56"/>
        <v>0</v>
      </c>
      <c r="Y53" s="47">
        <f t="shared" si="56"/>
        <v>446100</v>
      </c>
    </row>
    <row r="54" spans="1:25" s="30" customFormat="1" ht="22.5">
      <c r="A54" s="11"/>
      <c r="B54" s="12" t="s">
        <v>178</v>
      </c>
      <c r="C54" s="48">
        <f>+อ่างทอง!C54+สระบุรี!C54+อยุธยา!C54+สิงห์บุรี!C54+ลพบุรี!C54+ปทุมธานี!C54+นนทบุรี!C54+ชัยนาท!C54</f>
        <v>0</v>
      </c>
      <c r="D54" s="48">
        <f>+อ่างทอง!D54+สระบุรี!D54+อยุธยา!D54+สิงห์บุรี!D54+ลพบุรี!D54+ปทุมธานี!D54+นนทบุรี!D54+ชัยนาท!D54</f>
        <v>0</v>
      </c>
      <c r="E54" s="48">
        <f>+อ่างทอง!E54+สระบุรี!E54+อยุธยา!E54+สิงห์บุรี!E54+ลพบุรี!E54+ปทุมธานี!E54+นนทบุรี!E54+ชัยนาท!E54</f>
        <v>0</v>
      </c>
      <c r="F54" s="48">
        <f>+อ่างทอง!F54+สระบุรี!F54+อยุธยา!F54+สิงห์บุรี!F54+ลพบุรี!F54+ปทุมธานี!F54+นนทบุรี!F54+ชัยนาท!F54</f>
        <v>0</v>
      </c>
      <c r="G54" s="48">
        <f>+อ่างทอง!G54+สระบุรี!G54+อยุธยา!G54+สิงห์บุรี!G54+ลพบุรี!G54+ปทุมธานี!G54+นนทบุรี!G54+ชัยนาท!G54</f>
        <v>0</v>
      </c>
      <c r="H54" s="48">
        <f>+อ่างทอง!H54+สระบุรี!H54+อยุธยา!H54+สิงห์บุรี!H54+ลพบุรี!H54+ปทุมธานี!H54+นนทบุรี!H54+ชัยนาท!H54</f>
        <v>0</v>
      </c>
      <c r="I54" s="48">
        <f>+อ่างทอง!I54+สระบุรี!I54+อยุธยา!I54+สิงห์บุรี!I54+ลพบุรี!I54+ปทุมธานี!I54+นนทบุรี!I54+ชัยนาท!I54</f>
        <v>0</v>
      </c>
      <c r="J54" s="48">
        <f>+อ่างทอง!J54+สระบุรี!J54+อยุธยา!J54+สิงห์บุรี!J54+ลพบุรี!J54+ปทุมธานี!J54+นนทบุรี!J54+ชัยนาท!J54</f>
        <v>0</v>
      </c>
      <c r="K54" s="48">
        <f>+อ่างทอง!K54+สระบุรี!K54+อยุธยา!K54+สิงห์บุรี!K54+ลพบุรี!K54+ปทุมธานี!K54+นนทบุรี!K54+ชัยนาท!K54</f>
        <v>0</v>
      </c>
      <c r="L54" s="48">
        <f>+อ่างทอง!L54+สระบุรี!L54+อยุธยา!L54+สิงห์บุรี!L54+ลพบุรี!L54+ปทุมธานี!L54+นนทบุรี!L54+ชัยนาท!L54</f>
        <v>0</v>
      </c>
      <c r="M54" s="48">
        <f>+อ่างทอง!M54+สระบุรี!M54+อยุธยา!M54+สิงห์บุรี!M54+ลพบุรี!M54+ปทุมธานี!M54+นนทบุรี!M54+ชัยนาท!M54</f>
        <v>0</v>
      </c>
      <c r="N54" s="48">
        <f>+อ่างทอง!N54+สระบุรี!N54+อยุธยา!N54+สิงห์บุรี!N54+ลพบุรี!N54+ปทุมธานี!N54+นนทบุรี!N54+ชัยนาท!N54</f>
        <v>0</v>
      </c>
      <c r="O54" s="48">
        <f>+อ่างทอง!O54+สระบุรี!O54+อยุธยา!O54+สิงห์บุรี!O54+ลพบุรี!O54+ปทุมธานี!O54+นนทบุรี!O54+ชัยนาท!O54</f>
        <v>0</v>
      </c>
      <c r="P54" s="48">
        <f>+อ่างทอง!P54+สระบุรี!P54+อยุธยา!P54+สิงห์บุรี!P54+ลพบุรี!P54+ปทุมธานี!P54+นนทบุรี!P54+ชัยนาท!P54</f>
        <v>0</v>
      </c>
      <c r="Q54" s="48">
        <f>+อ่างทอง!Q54+สระบุรี!Q54+อยุธยา!Q54+สิงห์บุรี!Q54+ลพบุรี!Q54+ปทุมธานี!Q54+นนทบุรี!Q54+ชัยนาท!Q54</f>
        <v>0</v>
      </c>
      <c r="R54" s="48">
        <f>+อ่างทอง!R54+สระบุรี!R54+อยุธยา!R54+สิงห์บุรี!R54+ลพบุรี!R54+ปทุมธานี!R54+นนทบุรี!R54+ชัยนาท!R54</f>
        <v>0</v>
      </c>
      <c r="S54" s="48">
        <f>+อ่างทอง!S54+สระบุรี!S54+อยุธยา!S54+สิงห์บุรี!S54+ลพบุรี!S54+ปทุมธานี!S54+นนทบุรี!S54+ชัยนาท!S54</f>
        <v>0</v>
      </c>
      <c r="T54" s="44">
        <f t="shared" ref="T54:T67" si="62">SUM(C54:S54)</f>
        <v>0</v>
      </c>
      <c r="U54" s="48">
        <f>+อ่างทอง!U54+สระบุรี!U54+อยุธยา!U54+สิงห์บุรี!U54+ลพบุรี!U54+ปทุมธานี!U54+นนทบุรี!U54+ชัยนาท!U54</f>
        <v>0</v>
      </c>
      <c r="V54" s="48">
        <f>+อ่างทอง!V54+สระบุรี!V54+อยุธยา!V54+สิงห์บุรี!V54+ลพบุรี!V54+ปทุมธานี!V54+นนทบุรี!V54+ชัยนาท!V54</f>
        <v>0</v>
      </c>
      <c r="W54" s="48">
        <f>+อ่างทอง!W54+สระบุรี!W54+อยุธยา!W54+สิงห์บุรี!W54+ลพบุรี!W54+ปทุมธานี!W54+นนทบุรี!W54+ชัยนาท!W54</f>
        <v>0</v>
      </c>
      <c r="X54" s="48">
        <f>+อ่างทอง!Z54+สระบุรี!X54+อยุธยา!X54+สิงห์บุรี!X54+ลพบุรี!X54+ปทุมธานี!X54+นนทบุรี!X54+ชัยนาท!X54</f>
        <v>0</v>
      </c>
      <c r="Y54" s="44">
        <f t="shared" ref="Y54:Y67" si="63">SUM(T54:X54)</f>
        <v>0</v>
      </c>
    </row>
    <row r="55" spans="1:25" s="30" customFormat="1" ht="22.5">
      <c r="A55" s="11"/>
      <c r="B55" s="12" t="s">
        <v>179</v>
      </c>
      <c r="C55" s="48">
        <f>+อ่างทอง!C55+สระบุรี!C55+อยุธยา!C55+สิงห์บุรี!C55+ลพบุรี!C55+ปทุมธานี!C55+นนทบุรี!C55+ชัยนาท!C55</f>
        <v>0</v>
      </c>
      <c r="D55" s="48">
        <f>+อ่างทอง!D55+สระบุรี!D55+อยุธยา!D55+สิงห์บุรี!D55+ลพบุรี!D55+ปทุมธานี!D55+นนทบุรี!D55+ชัยนาท!D55</f>
        <v>0</v>
      </c>
      <c r="E55" s="48">
        <f>+อ่างทอง!E55+สระบุรี!E55+อยุธยา!E55+สิงห์บุรี!E55+ลพบุรี!E55+ปทุมธานี!E55+นนทบุรี!E55+ชัยนาท!E55</f>
        <v>177000</v>
      </c>
      <c r="F55" s="48">
        <f>+อ่างทอง!F55+สระบุรี!F55+อยุธยา!F55+สิงห์บุรี!F55+ลพบุรี!F55+ปทุมธานี!F55+นนทบุรี!F55+ชัยนาท!F55</f>
        <v>1500</v>
      </c>
      <c r="G55" s="48">
        <f>+อ่างทอง!G55+สระบุรี!G55+อยุธยา!G55+สิงห์บุรี!G55+ลพบุรี!G55+ปทุมธานี!G55+นนทบุรี!G55+ชัยนาท!G55</f>
        <v>4400</v>
      </c>
      <c r="H55" s="48">
        <f>+อ่างทอง!H55+สระบุรี!H55+อยุธยา!H55+สิงห์บุรี!H55+ลพบุรี!H55+ปทุมธานี!H55+นนทบุรี!H55+ชัยนาท!H55</f>
        <v>0</v>
      </c>
      <c r="I55" s="48">
        <f>+อ่างทอง!I55+สระบุรี!I55+อยุธยา!I55+สิงห์บุรี!I55+ลพบุรี!I55+ปทุมธานี!I55+นนทบุรี!I55+ชัยนาท!I55</f>
        <v>0</v>
      </c>
      <c r="J55" s="48">
        <f>+อ่างทอง!J55+สระบุรี!J55+อยุธยา!J55+สิงห์บุรี!J55+ลพบุรี!J55+ปทุมธานี!J55+นนทบุรี!J55+ชัยนาท!J55</f>
        <v>4500</v>
      </c>
      <c r="K55" s="48">
        <f>+อ่างทอง!K55+สระบุรี!K55+อยุธยา!K55+สิงห์บุรี!K55+ลพบุรี!K55+ปทุมธานี!K55+นนทบุรี!K55+ชัยนาท!K55</f>
        <v>26300</v>
      </c>
      <c r="L55" s="48">
        <f>+อ่างทอง!L55+สระบุรี!L55+อยุธยา!L55+สิงห์บุรี!L55+ลพบุรี!L55+ปทุมธานี!L55+นนทบุรี!L55+ชัยนาท!L55</f>
        <v>0</v>
      </c>
      <c r="M55" s="48">
        <f>+อ่างทอง!M55+สระบุรี!M55+อยุธยา!M55+สิงห์บุรี!M55+ลพบุรี!M55+ปทุมธานี!M55+นนทบุรี!M55+ชัยนาท!M55</f>
        <v>71000</v>
      </c>
      <c r="N55" s="48">
        <f>+อ่างทอง!N55+สระบุรี!N55+อยุธยา!N55+สิงห์บุรี!N55+ลพบุรี!N55+ปทุมธานี!N55+นนทบุรี!N55+ชัยนาท!N55</f>
        <v>0</v>
      </c>
      <c r="O55" s="48">
        <f>+อ่างทอง!O55+สระบุรี!O55+อยุธยา!O55+สิงห์บุรี!O55+ลพบุรี!O55+ปทุมธานี!O55+นนทบุรี!O55+ชัยนาท!O55</f>
        <v>0</v>
      </c>
      <c r="P55" s="48">
        <f>+อ่างทอง!P55+สระบุรี!P55+อยุธยา!P55+สิงห์บุรี!P55+ลพบุรี!P55+ปทุมธานี!P55+นนทบุรี!P55+ชัยนาท!P55</f>
        <v>19400</v>
      </c>
      <c r="Q55" s="48">
        <f>+อ่างทอง!Q55+สระบุรี!Q55+อยุธยา!Q55+สิงห์บุรี!Q55+ลพบุรี!Q55+ปทุมธานี!Q55+นนทบุรี!Q55+ชัยนาท!Q55</f>
        <v>14600</v>
      </c>
      <c r="R55" s="48">
        <f>+อ่างทอง!R55+สระบุรี!R55+อยุธยา!R55+สิงห์บุรี!R55+ลพบุรี!R55+ปทุมธานี!R55+นนทบุรี!R55+ชัยนาท!R55</f>
        <v>0</v>
      </c>
      <c r="S55" s="48">
        <f>+อ่างทอง!S55+สระบุรี!S55+อยุธยา!S55+สิงห์บุรี!S55+ลพบุรี!S55+ปทุมธานี!S55+นนทบุรี!S55+ชัยนาท!S55</f>
        <v>0</v>
      </c>
      <c r="T55" s="44">
        <f t="shared" si="62"/>
        <v>318700</v>
      </c>
      <c r="U55" s="48">
        <f>+อ่างทอง!U55+สระบุรี!U55+อยุธยา!U55+สิงห์บุรี!U55+ลพบุรี!U55+ปทุมธานี!U55+นนทบุรี!U55+ชัยนาท!U55</f>
        <v>36600</v>
      </c>
      <c r="V55" s="48">
        <f>+อ่างทอง!V55+สระบุรี!V55+อยุธยา!V55+สิงห์บุรี!V55+ลพบุรี!V55+ปทุมธานี!V55+นนทบุรี!V55+ชัยนาท!V55</f>
        <v>5700</v>
      </c>
      <c r="W55" s="48">
        <f>+อ่างทอง!W55+สระบุรี!W55+อยุธยา!W55+สิงห์บุรี!W55+ลพบุรี!W55+ปทุมธานี!W55+นนทบุรี!W55+ชัยนาท!W55</f>
        <v>0</v>
      </c>
      <c r="X55" s="48">
        <f>+อ่างทอง!Z55+สระบุรี!X55+อยุธยา!X55+สิงห์บุรี!X55+ลพบุรี!X55+ปทุมธานี!X55+นนทบุรี!X55+ชัยนาท!X55</f>
        <v>0</v>
      </c>
      <c r="Y55" s="44">
        <f t="shared" si="63"/>
        <v>361000</v>
      </c>
    </row>
    <row r="56" spans="1:25" s="30" customFormat="1" ht="22.5">
      <c r="A56" s="11"/>
      <c r="B56" s="12" t="s">
        <v>180</v>
      </c>
      <c r="C56" s="48">
        <f>+อ่างทอง!C56+สระบุรี!C56+อยุธยา!C56+สิงห์บุรี!C56+ลพบุรี!C56+ปทุมธานี!C56+นนทบุรี!C56+ชัยนาท!C56</f>
        <v>0</v>
      </c>
      <c r="D56" s="48">
        <f>+อ่างทอง!D56+สระบุรี!D56+อยุธยา!D56+สิงห์บุรี!D56+ลพบุรี!D56+ปทุมธานี!D56+นนทบุรี!D56+ชัยนาท!D56</f>
        <v>0</v>
      </c>
      <c r="E56" s="48">
        <f>+อ่างทอง!E56+สระบุรี!E56+อยุธยา!E56+สิงห์บุรี!E56+ลพบุรี!E56+ปทุมธานี!E56+นนทบุรี!E56+ชัยนาท!E56</f>
        <v>0</v>
      </c>
      <c r="F56" s="48">
        <f>+อ่างทอง!F56+สระบุรี!F56+อยุธยา!F56+สิงห์บุรี!F56+ลพบุรี!F56+ปทุมธานี!F56+นนทบุรี!F56+ชัยนาท!F56</f>
        <v>0</v>
      </c>
      <c r="G56" s="48">
        <f>+อ่างทอง!G56+สระบุรี!G56+อยุธยา!G56+สิงห์บุรี!G56+ลพบุรี!G56+ปทุมธานี!G56+นนทบุรี!G56+ชัยนาท!G56</f>
        <v>0</v>
      </c>
      <c r="H56" s="48">
        <f>+อ่างทอง!H56+สระบุรี!H56+อยุธยา!H56+สิงห์บุรี!H56+ลพบุรี!H56+ปทุมธานี!H56+นนทบุรี!H56+ชัยนาท!H56</f>
        <v>0</v>
      </c>
      <c r="I56" s="48">
        <f>+อ่างทอง!I56+สระบุรี!I56+อยุธยา!I56+สิงห์บุรี!I56+ลพบุรี!I56+ปทุมธานี!I56+นนทบุรี!I56+ชัยนาท!I56</f>
        <v>0</v>
      </c>
      <c r="J56" s="48">
        <f>+อ่างทอง!J56+สระบุรี!J56+อยุธยา!J56+สิงห์บุรี!J56+ลพบุรี!J56+ปทุมธานี!J56+นนทบุรี!J56+ชัยนาท!J56</f>
        <v>0</v>
      </c>
      <c r="K56" s="48">
        <f>+อ่างทอง!K56+สระบุรี!K56+อยุธยา!K56+สิงห์บุรี!K56+ลพบุรี!K56+ปทุมธานี!K56+นนทบุรี!K56+ชัยนาท!K56</f>
        <v>0</v>
      </c>
      <c r="L56" s="48">
        <f>+อ่างทอง!L56+สระบุรี!L56+อยุธยา!L56+สิงห์บุรี!L56+ลพบุรี!L56+ปทุมธานี!L56+นนทบุรี!L56+ชัยนาท!L56</f>
        <v>0</v>
      </c>
      <c r="M56" s="48">
        <f>+อ่างทอง!M56+สระบุรี!M56+อยุธยา!M56+สิงห์บุรี!M56+ลพบุรี!M56+ปทุมธานี!M56+นนทบุรี!M56+ชัยนาท!M56</f>
        <v>0</v>
      </c>
      <c r="N56" s="48">
        <f>+อ่างทอง!N56+สระบุรี!N56+อยุธยา!N56+สิงห์บุรี!N56+ลพบุรี!N56+ปทุมธานี!N56+นนทบุรี!N56+ชัยนาท!N56</f>
        <v>0</v>
      </c>
      <c r="O56" s="48">
        <f>+อ่างทอง!O56+สระบุรี!O56+อยุธยา!O56+สิงห์บุรี!O56+ลพบุรี!O56+ปทุมธานี!O56+นนทบุรี!O56+ชัยนาท!O56</f>
        <v>0</v>
      </c>
      <c r="P56" s="48">
        <f>+อ่างทอง!P56+สระบุรี!P56+อยุธยา!P56+สิงห์บุรี!P56+ลพบุรี!P56+ปทุมธานี!P56+นนทบุรี!P56+ชัยนาท!P56</f>
        <v>0</v>
      </c>
      <c r="Q56" s="48">
        <f>+อ่างทอง!Q56+สระบุรี!Q56+อยุธยา!Q56+สิงห์บุรี!Q56+ลพบุรี!Q56+ปทุมธานี!Q56+นนทบุรี!Q56+ชัยนาท!Q56</f>
        <v>0</v>
      </c>
      <c r="R56" s="48">
        <f>+อ่างทอง!R56+สระบุรี!R56+อยุธยา!R56+สิงห์บุรี!R56+ลพบุรี!R56+ปทุมธานี!R56+นนทบุรี!R56+ชัยนาท!R56</f>
        <v>0</v>
      </c>
      <c r="S56" s="48">
        <f>+อ่างทอง!S56+สระบุรี!S56+อยุธยา!S56+สิงห์บุรี!S56+ลพบุรี!S56+ปทุมธานี!S56+นนทบุรี!S56+ชัยนาท!S56</f>
        <v>0</v>
      </c>
      <c r="T56" s="44">
        <f t="shared" si="62"/>
        <v>0</v>
      </c>
      <c r="U56" s="48">
        <f>+อ่างทอง!U56+สระบุรี!U56+อยุธยา!U56+สิงห์บุรี!U56+ลพบุรี!U56+ปทุมธานี!U56+นนทบุรี!U56+ชัยนาท!U56</f>
        <v>0</v>
      </c>
      <c r="V56" s="48">
        <f>+อ่างทอง!V56+สระบุรี!V56+อยุธยา!V56+สิงห์บุรี!V56+ลพบุรี!V56+ปทุมธานี!V56+นนทบุรี!V56+ชัยนาท!V56</f>
        <v>0</v>
      </c>
      <c r="W56" s="48">
        <f>+อ่างทอง!W56+สระบุรี!W56+อยุธยา!W56+สิงห์บุรี!W56+ลพบุรี!W56+ปทุมธานี!W56+นนทบุรี!W56+ชัยนาท!W56</f>
        <v>0</v>
      </c>
      <c r="X56" s="48">
        <f>+อ่างทอง!Z56+สระบุรี!X56+อยุธยา!X56+สิงห์บุรี!X56+ลพบุรี!X56+ปทุมธานี!X56+นนทบุรี!X56+ชัยนาท!X56</f>
        <v>0</v>
      </c>
      <c r="Y56" s="44">
        <f t="shared" si="63"/>
        <v>0</v>
      </c>
    </row>
    <row r="57" spans="1:25" s="30" customFormat="1" ht="22.5">
      <c r="A57" s="11"/>
      <c r="B57" s="12" t="s">
        <v>181</v>
      </c>
      <c r="C57" s="48">
        <f>+อ่างทอง!C57+สระบุรี!C57+อยุธยา!C57+สิงห์บุรี!C57+ลพบุรี!C57+ปทุมธานี!C57+นนทบุรี!C57+ชัยนาท!C57</f>
        <v>0</v>
      </c>
      <c r="D57" s="48">
        <f>+อ่างทอง!D57+สระบุรี!D57+อยุธยา!D57+สิงห์บุรี!D57+ลพบุรี!D57+ปทุมธานี!D57+นนทบุรี!D57+ชัยนาท!D57</f>
        <v>0</v>
      </c>
      <c r="E57" s="48">
        <f>+อ่างทอง!E57+สระบุรี!E57+อยุธยา!E57+สิงห์บุรี!E57+ลพบุรี!E57+ปทุมธานี!E57+นนทบุรี!E57+ชัยนาท!E57</f>
        <v>0</v>
      </c>
      <c r="F57" s="48">
        <f>+อ่างทอง!F57+สระบุรี!F57+อยุธยา!F57+สิงห์บุรี!F57+ลพบุรี!F57+ปทุมธานี!F57+นนทบุรี!F57+ชัยนาท!F57</f>
        <v>0</v>
      </c>
      <c r="G57" s="48">
        <f>+อ่างทอง!G57+สระบุรี!G57+อยุธยา!G57+สิงห์บุรี!G57+ลพบุรี!G57+ปทุมธานี!G57+นนทบุรี!G57+ชัยนาท!G57</f>
        <v>0</v>
      </c>
      <c r="H57" s="48">
        <f>+อ่างทอง!H57+สระบุรี!H57+อยุธยา!H57+สิงห์บุรี!H57+ลพบุรี!H57+ปทุมธานี!H57+นนทบุรี!H57+ชัยนาท!H57</f>
        <v>0</v>
      </c>
      <c r="I57" s="48">
        <f>+อ่างทอง!I57+สระบุรี!I57+อยุธยา!I57+สิงห์บุรี!I57+ลพบุรี!I57+ปทุมธานี!I57+นนทบุรี!I57+ชัยนาท!I57</f>
        <v>0</v>
      </c>
      <c r="J57" s="48">
        <f>+อ่างทอง!J57+สระบุรี!J57+อยุธยา!J57+สิงห์บุรี!J57+ลพบุรี!J57+ปทุมธานี!J57+นนทบุรี!J57+ชัยนาท!J57</f>
        <v>0</v>
      </c>
      <c r="K57" s="48">
        <f>+อ่างทอง!K57+สระบุรี!K57+อยุธยา!K57+สิงห์บุรี!K57+ลพบุรี!K57+ปทุมธานี!K57+นนทบุรี!K57+ชัยนาท!K57</f>
        <v>0</v>
      </c>
      <c r="L57" s="48">
        <f>+อ่างทอง!L57+สระบุรี!L57+อยุธยา!L57+สิงห์บุรี!L57+ลพบุรี!L57+ปทุมธานี!L57+นนทบุรี!L57+ชัยนาท!L57</f>
        <v>0</v>
      </c>
      <c r="M57" s="48">
        <f>+อ่างทอง!M57+สระบุรี!M57+อยุธยา!M57+สิงห์บุรี!M57+ลพบุรี!M57+ปทุมธานี!M57+นนทบุรี!M57+ชัยนาท!M57</f>
        <v>0</v>
      </c>
      <c r="N57" s="48">
        <f>+อ่างทอง!N57+สระบุรี!N57+อยุธยา!N57+สิงห์บุรี!N57+ลพบุรี!N57+ปทุมธานี!N57+นนทบุรี!N57+ชัยนาท!N57</f>
        <v>0</v>
      </c>
      <c r="O57" s="48">
        <f>+อ่างทอง!O57+สระบุรี!O57+อยุธยา!O57+สิงห์บุรี!O57+ลพบุรี!O57+ปทุมธานี!O57+นนทบุรี!O57+ชัยนาท!O57</f>
        <v>0</v>
      </c>
      <c r="P57" s="48">
        <f>+อ่างทอง!P57+สระบุรี!P57+อยุธยา!P57+สิงห์บุรี!P57+ลพบุรี!P57+ปทุมธานี!P57+นนทบุรี!P57+ชัยนาท!P57</f>
        <v>0</v>
      </c>
      <c r="Q57" s="48">
        <f>+อ่างทอง!Q57+สระบุรี!Q57+อยุธยา!Q57+สิงห์บุรี!Q57+ลพบุรี!Q57+ปทุมธานี!Q57+นนทบุรี!Q57+ชัยนาท!Q57</f>
        <v>0</v>
      </c>
      <c r="R57" s="48">
        <f>+อ่างทอง!R57+สระบุรี!R57+อยุธยา!R57+สิงห์บุรี!R57+ลพบุรี!R57+ปทุมธานี!R57+นนทบุรี!R57+ชัยนาท!R57</f>
        <v>0</v>
      </c>
      <c r="S57" s="48">
        <f>+อ่างทอง!S57+สระบุรี!S57+อยุธยา!S57+สิงห์บุรี!S57+ลพบุรี!S57+ปทุมธานี!S57+นนทบุรี!S57+ชัยนาท!S57</f>
        <v>0</v>
      </c>
      <c r="T57" s="44">
        <f t="shared" si="62"/>
        <v>0</v>
      </c>
      <c r="U57" s="48">
        <f>+อ่างทอง!U57+สระบุรี!U57+อยุธยา!U57+สิงห์บุรี!U57+ลพบุรี!U57+ปทุมธานี!U57+นนทบุรี!U57+ชัยนาท!U57</f>
        <v>0</v>
      </c>
      <c r="V57" s="48">
        <f>+อ่างทอง!V57+สระบุรี!V57+อยุธยา!V57+สิงห์บุรี!V57+ลพบุรี!V57+ปทุมธานี!V57+นนทบุรี!V57+ชัยนาท!V57</f>
        <v>0</v>
      </c>
      <c r="W57" s="48">
        <f>+อ่างทอง!W57+สระบุรี!W57+อยุธยา!W57+สิงห์บุรี!W57+ลพบุรี!W57+ปทุมธานี!W57+นนทบุรี!W57+ชัยนาท!W57</f>
        <v>0</v>
      </c>
      <c r="X57" s="48">
        <f>+อ่างทอง!Z57+สระบุรี!X57+อยุธยา!X57+สิงห์บุรี!X57+ลพบุรี!X57+ปทุมธานี!X57+นนทบุรี!X57+ชัยนาท!X57</f>
        <v>0</v>
      </c>
      <c r="Y57" s="44">
        <f t="shared" si="63"/>
        <v>0</v>
      </c>
    </row>
    <row r="58" spans="1:25" s="30" customFormat="1" ht="22.5">
      <c r="A58" s="11"/>
      <c r="B58" s="12" t="s">
        <v>182</v>
      </c>
      <c r="C58" s="48">
        <f>+อ่างทอง!C58+สระบุรี!C58+อยุธยา!C58+สิงห์บุรี!C58+ลพบุรี!C58+ปทุมธานี!C58+นนทบุรี!C58+ชัยนาท!C58</f>
        <v>0</v>
      </c>
      <c r="D58" s="48">
        <f>+อ่างทอง!D58+สระบุรี!D58+อยุธยา!D58+สิงห์บุรี!D58+ลพบุรี!D58+ปทุมธานี!D58+นนทบุรี!D58+ชัยนาท!D58</f>
        <v>0</v>
      </c>
      <c r="E58" s="48">
        <f>+อ่างทอง!E58+สระบุรี!E58+อยุธยา!E58+สิงห์บุรี!E58+ลพบุรี!E58+ปทุมธานี!E58+นนทบุรี!E58+ชัยนาท!E58</f>
        <v>0</v>
      </c>
      <c r="F58" s="48">
        <f>+อ่างทอง!F58+สระบุรี!F58+อยุธยา!F58+สิงห์บุรี!F58+ลพบุรี!F58+ปทุมธานี!F58+นนทบุรี!F58+ชัยนาท!F58</f>
        <v>0</v>
      </c>
      <c r="G58" s="48">
        <f>+อ่างทอง!G58+สระบุรี!G58+อยุธยา!G58+สิงห์บุรี!G58+ลพบุรี!G58+ปทุมธานี!G58+นนทบุรี!G58+ชัยนาท!G58</f>
        <v>0</v>
      </c>
      <c r="H58" s="48">
        <f>+อ่างทอง!H58+สระบุรี!H58+อยุธยา!H58+สิงห์บุรี!H58+ลพบุรี!H58+ปทุมธานี!H58+นนทบุรี!H58+ชัยนาท!H58</f>
        <v>0</v>
      </c>
      <c r="I58" s="48">
        <f>+อ่างทอง!I58+สระบุรี!I58+อยุธยา!I58+สิงห์บุรี!I58+ลพบุรี!I58+ปทุมธานี!I58+นนทบุรี!I58+ชัยนาท!I58</f>
        <v>0</v>
      </c>
      <c r="J58" s="48">
        <f>+อ่างทอง!J58+สระบุรี!J58+อยุธยา!J58+สิงห์บุรี!J58+ลพบุรี!J58+ปทุมธานี!J58+นนทบุรี!J58+ชัยนาท!J58</f>
        <v>0</v>
      </c>
      <c r="K58" s="48">
        <f>+อ่างทอง!K58+สระบุรี!K58+อยุธยา!K58+สิงห์บุรี!K58+ลพบุรี!K58+ปทุมธานี!K58+นนทบุรี!K58+ชัยนาท!K58</f>
        <v>0</v>
      </c>
      <c r="L58" s="48">
        <f>+อ่างทอง!L58+สระบุรี!L58+อยุธยา!L58+สิงห์บุรี!L58+ลพบุรี!L58+ปทุมธานี!L58+นนทบุรี!L58+ชัยนาท!L58</f>
        <v>0</v>
      </c>
      <c r="M58" s="48">
        <f>+อ่างทอง!M58+สระบุรี!M58+อยุธยา!M58+สิงห์บุรี!M58+ลพบุรี!M58+ปทุมธานี!M58+นนทบุรี!M58+ชัยนาท!M58</f>
        <v>0</v>
      </c>
      <c r="N58" s="48">
        <f>+อ่างทอง!N58+สระบุรี!N58+อยุธยา!N58+สิงห์บุรี!N58+ลพบุรี!N58+ปทุมธานี!N58+นนทบุรี!N58+ชัยนาท!N58</f>
        <v>0</v>
      </c>
      <c r="O58" s="48">
        <f>+อ่างทอง!O58+สระบุรี!O58+อยุธยา!O58+สิงห์บุรี!O58+ลพบุรี!O58+ปทุมธานี!O58+นนทบุรี!O58+ชัยนาท!O58</f>
        <v>0</v>
      </c>
      <c r="P58" s="48">
        <f>+อ่างทอง!P58+สระบุรี!P58+อยุธยา!P58+สิงห์บุรี!P58+ลพบุรี!P58+ปทุมธานี!P58+นนทบุรี!P58+ชัยนาท!P58</f>
        <v>0</v>
      </c>
      <c r="Q58" s="48">
        <f>+อ่างทอง!Q58+สระบุรี!Q58+อยุธยา!Q58+สิงห์บุรี!Q58+ลพบุรี!Q58+ปทุมธานี!Q58+นนทบุรี!Q58+ชัยนาท!Q58</f>
        <v>0</v>
      </c>
      <c r="R58" s="48">
        <f>+อ่างทอง!R58+สระบุรี!R58+อยุธยา!R58+สิงห์บุรี!R58+ลพบุรี!R58+ปทุมธานี!R58+นนทบุรี!R58+ชัยนาท!R58</f>
        <v>0</v>
      </c>
      <c r="S58" s="48">
        <f>+อ่างทอง!S58+สระบุรี!S58+อยุธยา!S58+สิงห์บุรี!S58+ลพบุรี!S58+ปทุมธานี!S58+นนทบุรี!S58+ชัยนาท!S58</f>
        <v>0</v>
      </c>
      <c r="T58" s="44">
        <f t="shared" si="62"/>
        <v>0</v>
      </c>
      <c r="U58" s="48">
        <f>+อ่างทอง!U58+สระบุรี!U58+อยุธยา!U58+สิงห์บุรี!U58+ลพบุรี!U58+ปทุมธานี!U58+นนทบุรี!U58+ชัยนาท!U58</f>
        <v>0</v>
      </c>
      <c r="V58" s="48">
        <f>+อ่างทอง!V58+สระบุรี!V58+อยุธยา!V58+สิงห์บุรี!V58+ลพบุรี!V58+ปทุมธานี!V58+นนทบุรี!V58+ชัยนาท!V58</f>
        <v>0</v>
      </c>
      <c r="W58" s="48">
        <f>+อ่างทอง!W58+สระบุรี!W58+อยุธยา!W58+สิงห์บุรี!W58+ลพบุรี!W58+ปทุมธานี!W58+นนทบุรี!W58+ชัยนาท!W58</f>
        <v>0</v>
      </c>
      <c r="X58" s="48">
        <f>+อ่างทอง!Z58+สระบุรี!X58+อยุธยา!X58+สิงห์บุรี!X58+ลพบุรี!X58+ปทุมธานี!X58+นนทบุรี!X58+ชัยนาท!X58</f>
        <v>0</v>
      </c>
      <c r="Y58" s="44">
        <f t="shared" si="63"/>
        <v>0</v>
      </c>
    </row>
    <row r="59" spans="1:25" s="30" customFormat="1" ht="22.5">
      <c r="A59" s="11"/>
      <c r="B59" s="12" t="s">
        <v>183</v>
      </c>
      <c r="C59" s="48">
        <f>+อ่างทอง!C59+สระบุรี!C59+อยุธยา!C59+สิงห์บุรี!C59+ลพบุรี!C59+ปทุมธานี!C59+นนทบุรี!C59+ชัยนาท!C59</f>
        <v>0</v>
      </c>
      <c r="D59" s="48">
        <f>+อ่างทอง!D59+สระบุรี!D59+อยุธยา!D59+สิงห์บุรี!D59+ลพบุรี!D59+ปทุมธานี!D59+นนทบุรี!D59+ชัยนาท!D59</f>
        <v>0</v>
      </c>
      <c r="E59" s="48">
        <f>+อ่างทอง!E59+สระบุรี!E59+อยุธยา!E59+สิงห์บุรี!E59+ลพบุรี!E59+ปทุมธานี!E59+นนทบุรี!E59+ชัยนาท!E59</f>
        <v>0</v>
      </c>
      <c r="F59" s="48">
        <f>+อ่างทอง!F59+สระบุรี!F59+อยุธยา!F59+สิงห์บุรี!F59+ลพบุรี!F59+ปทุมธานี!F59+นนทบุรี!F59+ชัยนาท!F59</f>
        <v>0</v>
      </c>
      <c r="G59" s="48">
        <f>+อ่างทอง!G59+สระบุรี!G59+อยุธยา!G59+สิงห์บุรี!G59+ลพบุรี!G59+ปทุมธานี!G59+นนทบุรี!G59+ชัยนาท!G59</f>
        <v>0</v>
      </c>
      <c r="H59" s="48">
        <f>+อ่างทอง!H59+สระบุรี!H59+อยุธยา!H59+สิงห์บุรี!H59+ลพบุรี!H59+ปทุมธานี!H59+นนทบุรี!H59+ชัยนาท!H59</f>
        <v>0</v>
      </c>
      <c r="I59" s="48">
        <f>+อ่างทอง!I59+สระบุรี!I59+อยุธยา!I59+สิงห์บุรี!I59+ลพบุรี!I59+ปทุมธานี!I59+นนทบุรี!I59+ชัยนาท!I59</f>
        <v>0</v>
      </c>
      <c r="J59" s="48">
        <f>+อ่างทอง!J59+สระบุรี!J59+อยุธยา!J59+สิงห์บุรี!J59+ลพบุรี!J59+ปทุมธานี!J59+นนทบุรี!J59+ชัยนาท!J59</f>
        <v>0</v>
      </c>
      <c r="K59" s="48">
        <f>+อ่างทอง!K59+สระบุรี!K59+อยุธยา!K59+สิงห์บุรี!K59+ลพบุรี!K59+ปทุมธานี!K59+นนทบุรี!K59+ชัยนาท!K59</f>
        <v>0</v>
      </c>
      <c r="L59" s="48">
        <f>+อ่างทอง!L59+สระบุรี!L59+อยุธยา!L59+สิงห์บุรี!L59+ลพบุรี!L59+ปทุมธานี!L59+นนทบุรี!L59+ชัยนาท!L59</f>
        <v>0</v>
      </c>
      <c r="M59" s="48">
        <f>+อ่างทอง!M59+สระบุรี!M59+อยุธยา!M59+สิงห์บุรี!M59+ลพบุรี!M59+ปทุมธานี!M59+นนทบุรี!M59+ชัยนาท!M59</f>
        <v>0</v>
      </c>
      <c r="N59" s="48">
        <f>+อ่างทอง!N59+สระบุรี!N59+อยุธยา!N59+สิงห์บุรี!N59+ลพบุรี!N59+ปทุมธานี!N59+นนทบุรี!N59+ชัยนาท!N59</f>
        <v>0</v>
      </c>
      <c r="O59" s="48">
        <f>+อ่างทอง!O59+สระบุรี!O59+อยุธยา!O59+สิงห์บุรี!O59+ลพบุรี!O59+ปทุมธานี!O59+นนทบุรี!O59+ชัยนาท!O59</f>
        <v>0</v>
      </c>
      <c r="P59" s="48">
        <f>+อ่างทอง!P59+สระบุรี!P59+อยุธยา!P59+สิงห์บุรี!P59+ลพบุรี!P59+ปทุมธานี!P59+นนทบุรี!P59+ชัยนาท!P59</f>
        <v>0</v>
      </c>
      <c r="Q59" s="48">
        <f>+อ่างทอง!Q59+สระบุรี!Q59+อยุธยา!Q59+สิงห์บุรี!Q59+ลพบุรี!Q59+ปทุมธานี!Q59+นนทบุรี!Q59+ชัยนาท!Q59</f>
        <v>0</v>
      </c>
      <c r="R59" s="48">
        <f>+อ่างทอง!R59+สระบุรี!R59+อยุธยา!R59+สิงห์บุรี!R59+ลพบุรี!R59+ปทุมธานี!R59+นนทบุรี!R59+ชัยนาท!R59</f>
        <v>0</v>
      </c>
      <c r="S59" s="48">
        <f>+อ่างทอง!S59+สระบุรี!S59+อยุธยา!S59+สิงห์บุรี!S59+ลพบุรี!S59+ปทุมธานี!S59+นนทบุรี!S59+ชัยนาท!S59</f>
        <v>0</v>
      </c>
      <c r="T59" s="44">
        <f t="shared" si="62"/>
        <v>0</v>
      </c>
      <c r="U59" s="48">
        <f>+อ่างทอง!U59+สระบุรี!U59+อยุธยา!U59+สิงห์บุรี!U59+ลพบุรี!U59+ปทุมธานี!U59+นนทบุรี!U59+ชัยนาท!U59</f>
        <v>0</v>
      </c>
      <c r="V59" s="48">
        <f>+อ่างทอง!V59+สระบุรี!V59+อยุธยา!V59+สิงห์บุรี!V59+ลพบุรี!V59+ปทุมธานี!V59+นนทบุรี!V59+ชัยนาท!V59</f>
        <v>0</v>
      </c>
      <c r="W59" s="48">
        <f>+อ่างทอง!W59+สระบุรี!W59+อยุธยา!W59+สิงห์บุรี!W59+ลพบุรี!W59+ปทุมธานี!W59+นนทบุรี!W59+ชัยนาท!W59</f>
        <v>0</v>
      </c>
      <c r="X59" s="48">
        <f>+อ่างทอง!Z59+สระบุรี!X59+อยุธยา!X59+สิงห์บุรี!X59+ลพบุรี!X59+ปทุมธานี!X59+นนทบุรี!X59+ชัยนาท!X59</f>
        <v>0</v>
      </c>
      <c r="Y59" s="44">
        <f t="shared" si="63"/>
        <v>0</v>
      </c>
    </row>
    <row r="60" spans="1:25" s="30" customFormat="1" ht="22.5">
      <c r="A60" s="11"/>
      <c r="B60" s="12" t="s">
        <v>184</v>
      </c>
      <c r="C60" s="48">
        <f>+อ่างทอง!C60+สระบุรี!C60+อยุธยา!C60+สิงห์บุรี!C60+ลพบุรี!C60+ปทุมธานี!C60+นนทบุรี!C60+ชัยนาท!C60</f>
        <v>0</v>
      </c>
      <c r="D60" s="48">
        <f>+อ่างทอง!D60+สระบุรี!D60+อยุธยา!D60+สิงห์บุรี!D60+ลพบุรี!D60+ปทุมธานี!D60+นนทบุรี!D60+ชัยนาท!D60</f>
        <v>0</v>
      </c>
      <c r="E60" s="48">
        <f>+อ่างทอง!E60+สระบุรี!E60+อยุธยา!E60+สิงห์บุรี!E60+ลพบุรี!E60+ปทุมธานี!E60+นนทบุรี!E60+ชัยนาท!E60</f>
        <v>0</v>
      </c>
      <c r="F60" s="48">
        <f>+อ่างทอง!F60+สระบุรี!F60+อยุธยา!F60+สิงห์บุรี!F60+ลพบุรี!F60+ปทุมธานี!F60+นนทบุรี!F60+ชัยนาท!F60</f>
        <v>0</v>
      </c>
      <c r="G60" s="48">
        <f>+อ่างทอง!G60+สระบุรี!G60+อยุธยา!G60+สิงห์บุรี!G60+ลพบุรี!G60+ปทุมธานี!G60+นนทบุรี!G60+ชัยนาท!G60</f>
        <v>0</v>
      </c>
      <c r="H60" s="48">
        <f>+อ่างทอง!H60+สระบุรี!H60+อยุธยา!H60+สิงห์บุรี!H60+ลพบุรี!H60+ปทุมธานี!H60+นนทบุรี!H60+ชัยนาท!H60</f>
        <v>0</v>
      </c>
      <c r="I60" s="48">
        <f>+อ่างทอง!I60+สระบุรี!I60+อยุธยา!I60+สิงห์บุรี!I60+ลพบุรี!I60+ปทุมธานี!I60+นนทบุรี!I60+ชัยนาท!I60</f>
        <v>0</v>
      </c>
      <c r="J60" s="48">
        <f>+อ่างทอง!J60+สระบุรี!J60+อยุธยา!J60+สิงห์บุรี!J60+ลพบุรี!J60+ปทุมธานี!J60+นนทบุรี!J60+ชัยนาท!J60</f>
        <v>0</v>
      </c>
      <c r="K60" s="48">
        <f>+อ่างทอง!K60+สระบุรี!K60+อยุธยา!K60+สิงห์บุรี!K60+ลพบุรี!K60+ปทุมธานี!K60+นนทบุรี!K60+ชัยนาท!K60</f>
        <v>0</v>
      </c>
      <c r="L60" s="48">
        <f>+อ่างทอง!L60+สระบุรี!L60+อยุธยา!L60+สิงห์บุรี!L60+ลพบุรี!L60+ปทุมธานี!L60+นนทบุรี!L60+ชัยนาท!L60</f>
        <v>0</v>
      </c>
      <c r="M60" s="48">
        <f>+อ่างทอง!M60+สระบุรี!M60+อยุธยา!M60+สิงห์บุรี!M60+ลพบุรี!M60+ปทุมธานี!M60+นนทบุรี!M60+ชัยนาท!M60</f>
        <v>0</v>
      </c>
      <c r="N60" s="48">
        <f>+อ่างทอง!N60+สระบุรี!N60+อยุธยา!N60+สิงห์บุรี!N60+ลพบุรี!N60+ปทุมธานี!N60+นนทบุรี!N60+ชัยนาท!N60</f>
        <v>0</v>
      </c>
      <c r="O60" s="48">
        <f>+อ่างทอง!O60+สระบุรี!O60+อยุธยา!O60+สิงห์บุรี!O60+ลพบุรี!O60+ปทุมธานี!O60+นนทบุรี!O60+ชัยนาท!O60</f>
        <v>0</v>
      </c>
      <c r="P60" s="48">
        <f>+อ่างทอง!P60+สระบุรี!P60+อยุธยา!P60+สิงห์บุรี!P60+ลพบุรี!P60+ปทุมธานี!P60+นนทบุรี!P60+ชัยนาท!P60</f>
        <v>0</v>
      </c>
      <c r="Q60" s="48">
        <f>+อ่างทอง!Q60+สระบุรี!Q60+อยุธยา!Q60+สิงห์บุรี!Q60+ลพบุรี!Q60+ปทุมธานี!Q60+นนทบุรี!Q60+ชัยนาท!Q60</f>
        <v>0</v>
      </c>
      <c r="R60" s="48">
        <f>+อ่างทอง!R60+สระบุรี!R60+อยุธยา!R60+สิงห์บุรี!R60+ลพบุรี!R60+ปทุมธานี!R60+นนทบุรี!R60+ชัยนาท!R60</f>
        <v>0</v>
      </c>
      <c r="S60" s="48">
        <f>+อ่างทอง!S60+สระบุรี!S60+อยุธยา!S60+สิงห์บุรี!S60+ลพบุรี!S60+ปทุมธานี!S60+นนทบุรี!S60+ชัยนาท!S60</f>
        <v>0</v>
      </c>
      <c r="T60" s="44">
        <f t="shared" si="62"/>
        <v>0</v>
      </c>
      <c r="U60" s="48">
        <f>+อ่างทอง!U60+สระบุรี!U60+อยุธยา!U60+สิงห์บุรี!U60+ลพบุรี!U60+ปทุมธานี!U60+นนทบุรี!U60+ชัยนาท!U60</f>
        <v>0</v>
      </c>
      <c r="V60" s="48">
        <f>+อ่างทอง!V60+สระบุรี!V60+อยุธยา!V60+สิงห์บุรี!V60+ลพบุรี!V60+ปทุมธานี!V60+นนทบุรี!V60+ชัยนาท!V60</f>
        <v>0</v>
      </c>
      <c r="W60" s="48">
        <f>+อ่างทอง!W60+สระบุรี!W60+อยุธยา!W60+สิงห์บุรี!W60+ลพบุรี!W60+ปทุมธานี!W60+นนทบุรี!W60+ชัยนาท!W60</f>
        <v>0</v>
      </c>
      <c r="X60" s="48">
        <f>+อ่างทอง!Z60+สระบุรี!X60+อยุธยา!X60+สิงห์บุรี!X60+ลพบุรี!X60+ปทุมธานี!X60+นนทบุรี!X60+ชัยนาท!X60</f>
        <v>0</v>
      </c>
      <c r="Y60" s="44">
        <f t="shared" si="63"/>
        <v>0</v>
      </c>
    </row>
    <row r="61" spans="1:25" s="30" customFormat="1" ht="22.5">
      <c r="A61" s="11"/>
      <c r="B61" s="12" t="s">
        <v>185</v>
      </c>
      <c r="C61" s="48">
        <f>+อ่างทอง!C61+สระบุรี!C61+อยุธยา!C61+สิงห์บุรี!C61+ลพบุรี!C61+ปทุมธานี!C61+นนทบุรี!C61+ชัยนาท!C61</f>
        <v>0</v>
      </c>
      <c r="D61" s="48">
        <f>+อ่างทอง!D61+สระบุรี!D61+อยุธยา!D61+สิงห์บุรี!D61+ลพบุรี!D61+ปทุมธานี!D61+นนทบุรี!D61+ชัยนาท!D61</f>
        <v>0</v>
      </c>
      <c r="E61" s="48">
        <f>+อ่างทอง!E61+สระบุรี!E61+อยุธยา!E61+สิงห์บุรี!E61+ลพบุรี!E61+ปทุมธานี!E61+นนทบุรี!E61+ชัยนาท!E61</f>
        <v>0</v>
      </c>
      <c r="F61" s="48">
        <f>+อ่างทอง!F61+สระบุรี!F61+อยุธยา!F61+สิงห์บุรี!F61+ลพบุรี!F61+ปทุมธานี!F61+นนทบุรี!F61+ชัยนาท!F61</f>
        <v>0</v>
      </c>
      <c r="G61" s="48">
        <f>+อ่างทอง!G61+สระบุรี!G61+อยุธยา!G61+สิงห์บุรี!G61+ลพบุรี!G61+ปทุมธานี!G61+นนทบุรี!G61+ชัยนาท!G61</f>
        <v>0</v>
      </c>
      <c r="H61" s="48">
        <f>+อ่างทอง!H61+สระบุรี!H61+อยุธยา!H61+สิงห์บุรี!H61+ลพบุรี!H61+ปทุมธานี!H61+นนทบุรี!H61+ชัยนาท!H61</f>
        <v>0</v>
      </c>
      <c r="I61" s="48">
        <f>+อ่างทอง!I61+สระบุรี!I61+อยุธยา!I61+สิงห์บุรี!I61+ลพบุรี!I61+ปทุมธานี!I61+นนทบุรี!I61+ชัยนาท!I61</f>
        <v>0</v>
      </c>
      <c r="J61" s="48">
        <f>+อ่างทอง!J61+สระบุรี!J61+อยุธยา!J61+สิงห์บุรี!J61+ลพบุรี!J61+ปทุมธานี!J61+นนทบุรี!J61+ชัยนาท!J61</f>
        <v>0</v>
      </c>
      <c r="K61" s="48">
        <f>+อ่างทอง!K61+สระบุรี!K61+อยุธยา!K61+สิงห์บุรี!K61+ลพบุรี!K61+ปทุมธานี!K61+นนทบุรี!K61+ชัยนาท!K61</f>
        <v>0</v>
      </c>
      <c r="L61" s="48">
        <f>+อ่างทอง!L61+สระบุรี!L61+อยุธยา!L61+สิงห์บุรี!L61+ลพบุรี!L61+ปทุมธานี!L61+นนทบุรี!L61+ชัยนาท!L61</f>
        <v>0</v>
      </c>
      <c r="M61" s="48">
        <f>+อ่างทอง!M61+สระบุรี!M61+อยุธยา!M61+สิงห์บุรี!M61+ลพบุรี!M61+ปทุมธานี!M61+นนทบุรี!M61+ชัยนาท!M61</f>
        <v>0</v>
      </c>
      <c r="N61" s="48">
        <f>+อ่างทอง!N61+สระบุรี!N61+อยุธยา!N61+สิงห์บุรี!N61+ลพบุรี!N61+ปทุมธานี!N61+นนทบุรี!N61+ชัยนาท!N61</f>
        <v>0</v>
      </c>
      <c r="O61" s="48">
        <f>+อ่างทอง!O61+สระบุรี!O61+อยุธยา!O61+สิงห์บุรี!O61+ลพบุรี!O61+ปทุมธานี!O61+นนทบุรี!O61+ชัยนาท!O61</f>
        <v>0</v>
      </c>
      <c r="P61" s="48">
        <f>+อ่างทอง!P61+สระบุรี!P61+อยุธยา!P61+สิงห์บุรี!P61+ลพบุรี!P61+ปทุมธานี!P61+นนทบุรี!P61+ชัยนาท!P61</f>
        <v>0</v>
      </c>
      <c r="Q61" s="48">
        <f>+อ่างทอง!Q61+สระบุรี!Q61+อยุธยา!Q61+สิงห์บุรี!Q61+ลพบุรี!Q61+ปทุมธานี!Q61+นนทบุรี!Q61+ชัยนาท!Q61</f>
        <v>0</v>
      </c>
      <c r="R61" s="48">
        <f>+อ่างทอง!R61+สระบุรี!R61+อยุธยา!R61+สิงห์บุรี!R61+ลพบุรี!R61+ปทุมธานี!R61+นนทบุรี!R61+ชัยนาท!R61</f>
        <v>0</v>
      </c>
      <c r="S61" s="48">
        <f>+อ่างทอง!S61+สระบุรี!S61+อยุธยา!S61+สิงห์บุรี!S61+ลพบุรี!S61+ปทุมธานี!S61+นนทบุรี!S61+ชัยนาท!S61</f>
        <v>0</v>
      </c>
      <c r="T61" s="44">
        <f t="shared" si="62"/>
        <v>0</v>
      </c>
      <c r="U61" s="48">
        <f>+อ่างทอง!U61+สระบุรี!U61+อยุธยา!U61+สิงห์บุรี!U61+ลพบุรี!U61+ปทุมธานี!U61+นนทบุรี!U61+ชัยนาท!U61</f>
        <v>0</v>
      </c>
      <c r="V61" s="48">
        <f>+อ่างทอง!V61+สระบุรี!V61+อยุธยา!V61+สิงห์บุรี!V61+ลพบุรี!V61+ปทุมธานี!V61+นนทบุรี!V61+ชัยนาท!V61</f>
        <v>0</v>
      </c>
      <c r="W61" s="48">
        <f>+อ่างทอง!W61+สระบุรี!W61+อยุธยา!W61+สิงห์บุรี!W61+ลพบุรี!W61+ปทุมธานี!W61+นนทบุรี!W61+ชัยนาท!W61</f>
        <v>0</v>
      </c>
      <c r="X61" s="48">
        <f>+อ่างทอง!Z61+สระบุรี!X61+อยุธยา!X61+สิงห์บุรี!X61+ลพบุรี!X61+ปทุมธานี!X61+นนทบุรี!X61+ชัยนาท!X61</f>
        <v>0</v>
      </c>
      <c r="Y61" s="44">
        <f t="shared" si="63"/>
        <v>0</v>
      </c>
    </row>
    <row r="62" spans="1:25" s="30" customFormat="1" ht="22.5">
      <c r="A62" s="11"/>
      <c r="B62" s="12" t="s">
        <v>186</v>
      </c>
      <c r="C62" s="48">
        <f>+อ่างทอง!C62+สระบุรี!C62+อยุธยา!C62+สิงห์บุรี!C62+ลพบุรี!C62+ปทุมธานี!C62+นนทบุรี!C62+ชัยนาท!C62</f>
        <v>0</v>
      </c>
      <c r="D62" s="48">
        <f>+อ่างทอง!D62+สระบุรี!D62+อยุธยา!D62+สิงห์บุรี!D62+ลพบุรี!D62+ปทุมธานี!D62+นนทบุรี!D62+ชัยนาท!D62</f>
        <v>0</v>
      </c>
      <c r="E62" s="48">
        <f>+อ่างทอง!E62+สระบุรี!E62+อยุธยา!E62+สิงห์บุรี!E62+ลพบุรี!E62+ปทุมธานี!E62+นนทบุรี!E62+ชัยนาท!E62</f>
        <v>0</v>
      </c>
      <c r="F62" s="48">
        <f>+อ่างทอง!F62+สระบุรี!F62+อยุธยา!F62+สิงห์บุรี!F62+ลพบุรี!F62+ปทุมธานี!F62+นนทบุรี!F62+ชัยนาท!F62</f>
        <v>7500</v>
      </c>
      <c r="G62" s="48">
        <f>+อ่างทอง!G62+สระบุรี!G62+อยุธยา!G62+สิงห์บุรี!G62+ลพบุรี!G62+ปทุมธานี!G62+นนทบุรี!G62+ชัยนาท!G62</f>
        <v>0</v>
      </c>
      <c r="H62" s="48">
        <f>+อ่างทอง!H62+สระบุรี!H62+อยุธยา!H62+สิงห์บุรี!H62+ลพบุรี!H62+ปทุมธานี!H62+นนทบุรี!H62+ชัยนาท!H62</f>
        <v>0</v>
      </c>
      <c r="I62" s="48">
        <f>+อ่างทอง!I62+สระบุรี!I62+อยุธยา!I62+สิงห์บุรี!I62+ลพบุรี!I62+ปทุมธานี!I62+นนทบุรี!I62+ชัยนาท!I62</f>
        <v>0</v>
      </c>
      <c r="J62" s="48">
        <f>+อ่างทอง!J62+สระบุรี!J62+อยุธยา!J62+สิงห์บุรี!J62+ลพบุรี!J62+ปทุมธานี!J62+นนทบุรี!J62+ชัยนาท!J62</f>
        <v>0</v>
      </c>
      <c r="K62" s="48">
        <f>+อ่างทอง!K62+สระบุรี!K62+อยุธยา!K62+สิงห์บุรี!K62+ลพบุรี!K62+ปทุมธานี!K62+นนทบุรี!K62+ชัยนาท!K62</f>
        <v>10900</v>
      </c>
      <c r="L62" s="48">
        <f>+อ่างทอง!L62+สระบุรี!L62+อยุธยา!L62+สิงห์บุรี!L62+ลพบุรี!L62+ปทุมธานี!L62+นนทบุรี!L62+ชัยนาท!L62</f>
        <v>1900</v>
      </c>
      <c r="M62" s="48">
        <f>+อ่างทอง!M62+สระบุรี!M62+อยุธยา!M62+สิงห์บุรี!M62+ลพบุรี!M62+ปทุมธานี!M62+นนทบุรี!M62+ชัยนาท!M62</f>
        <v>0</v>
      </c>
      <c r="N62" s="48">
        <f>+อ่างทอง!N62+สระบุรี!N62+อยุธยา!N62+สิงห์บุรี!N62+ลพบุรี!N62+ปทุมธานี!N62+นนทบุรี!N62+ชัยนาท!N62</f>
        <v>0</v>
      </c>
      <c r="O62" s="48">
        <f>+อ่างทอง!O62+สระบุรี!O62+อยุธยา!O62+สิงห์บุรี!O62+ลพบุรี!O62+ปทุมธานี!O62+นนทบุรี!O62+ชัยนาท!O62</f>
        <v>0</v>
      </c>
      <c r="P62" s="48">
        <f>+อ่างทอง!P62+สระบุรี!P62+อยุธยา!P62+สิงห์บุรี!P62+ลพบุรี!P62+ปทุมธานี!P62+นนทบุรี!P62+ชัยนาท!P62</f>
        <v>22200</v>
      </c>
      <c r="Q62" s="48">
        <f>+อ่างทอง!Q62+สระบุรี!Q62+อยุธยา!Q62+สิงห์บุรี!Q62+ลพบุรี!Q62+ปทุมธานี!Q62+นนทบุรี!Q62+ชัยนาท!Q62</f>
        <v>21000</v>
      </c>
      <c r="R62" s="48">
        <f>+อ่างทอง!R62+สระบุรี!R62+อยุธยา!R62+สิงห์บุรี!R62+ลพบุรี!R62+ปทุมธานี!R62+นนทบุรี!R62+ชัยนาท!R62</f>
        <v>0</v>
      </c>
      <c r="S62" s="48">
        <f>+อ่างทอง!S62+สระบุรี!S62+อยุธยา!S62+สิงห์บุรี!S62+ลพบุรี!S62+ปทุมธานี!S62+นนทบุรี!S62+ชัยนาท!S62</f>
        <v>0</v>
      </c>
      <c r="T62" s="44">
        <f t="shared" si="62"/>
        <v>63500</v>
      </c>
      <c r="U62" s="48">
        <f>+อ่างทอง!U62+สระบุรี!U62+อยุธยา!U62+สิงห์บุรี!U62+ลพบุรี!U62+ปทุมธานี!U62+นนทบุรี!U62+ชัยนาท!U62</f>
        <v>21600</v>
      </c>
      <c r="V62" s="48">
        <f>+อ่างทอง!V62+สระบุรี!V62+อยุธยา!V62+สิงห์บุรี!V62+ลพบุรี!V62+ปทุมธานี!V62+นนทบุรี!V62+ชัยนาท!V62</f>
        <v>0</v>
      </c>
      <c r="W62" s="48">
        <f>+อ่างทอง!W62+สระบุรี!W62+อยุธยา!W62+สิงห์บุรี!W62+ลพบุรี!W62+ปทุมธานี!W62+นนทบุรี!W62+ชัยนาท!W62</f>
        <v>0</v>
      </c>
      <c r="X62" s="48">
        <f>+อ่างทอง!Z62+สระบุรี!X62+อยุธยา!X62+สิงห์บุรี!X62+ลพบุรี!X62+ปทุมธานี!X62+นนทบุรี!X62+ชัยนาท!X62</f>
        <v>0</v>
      </c>
      <c r="Y62" s="44">
        <f t="shared" si="63"/>
        <v>85100</v>
      </c>
    </row>
    <row r="63" spans="1:25" s="30" customFormat="1" ht="22.5">
      <c r="A63" s="11"/>
      <c r="B63" s="12" t="s">
        <v>187</v>
      </c>
      <c r="C63" s="48">
        <f>+อ่างทอง!C63+สระบุรี!C63+อยุธยา!C63+สิงห์บุรี!C63+ลพบุรี!C63+ปทุมธานี!C63+นนทบุรี!C63+ชัยนาท!C63</f>
        <v>0</v>
      </c>
      <c r="D63" s="48">
        <f>+อ่างทอง!D63+สระบุรี!D63+อยุธยา!D63+สิงห์บุรี!D63+ลพบุรี!D63+ปทุมธานี!D63+นนทบุรี!D63+ชัยนาท!D63</f>
        <v>0</v>
      </c>
      <c r="E63" s="48">
        <f>+อ่างทอง!E63+สระบุรี!E63+อยุธยา!E63+สิงห์บุรี!E63+ลพบุรี!E63+ปทุมธานี!E63+นนทบุรี!E63+ชัยนาท!E63</f>
        <v>0</v>
      </c>
      <c r="F63" s="48">
        <f>+อ่างทอง!F63+สระบุรี!F63+อยุธยา!F63+สิงห์บุรี!F63+ลพบุรี!F63+ปทุมธานี!F63+นนทบุรี!F63+ชัยนาท!F63</f>
        <v>0</v>
      </c>
      <c r="G63" s="48">
        <f>+อ่างทอง!G63+สระบุรี!G63+อยุธยา!G63+สิงห์บุรี!G63+ลพบุรี!G63+ปทุมธานี!G63+นนทบุรี!G63+ชัยนาท!G63</f>
        <v>0</v>
      </c>
      <c r="H63" s="48">
        <f>+อ่างทอง!H63+สระบุรี!H63+อยุธยา!H63+สิงห์บุรี!H63+ลพบุรี!H63+ปทุมธานี!H63+นนทบุรี!H63+ชัยนาท!H63</f>
        <v>0</v>
      </c>
      <c r="I63" s="48">
        <f>+อ่างทอง!I63+สระบุรี!I63+อยุธยา!I63+สิงห์บุรี!I63+ลพบุรี!I63+ปทุมธานี!I63+นนทบุรี!I63+ชัยนาท!I63</f>
        <v>0</v>
      </c>
      <c r="J63" s="48">
        <f>+อ่างทอง!J63+สระบุรี!J63+อยุธยา!J63+สิงห์บุรี!J63+ลพบุรี!J63+ปทุมธานี!J63+นนทบุรี!J63+ชัยนาท!J63</f>
        <v>0</v>
      </c>
      <c r="K63" s="48">
        <f>+อ่างทอง!K63+สระบุรี!K63+อยุธยา!K63+สิงห์บุรี!K63+ลพบุรี!K63+ปทุมธานี!K63+นนทบุรี!K63+ชัยนาท!K63</f>
        <v>0</v>
      </c>
      <c r="L63" s="48">
        <f>+อ่างทอง!L63+สระบุรี!L63+อยุธยา!L63+สิงห์บุรี!L63+ลพบุรี!L63+ปทุมธานี!L63+นนทบุรี!L63+ชัยนาท!L63</f>
        <v>0</v>
      </c>
      <c r="M63" s="48">
        <f>+อ่างทอง!M63+สระบุรี!M63+อยุธยา!M63+สิงห์บุรี!M63+ลพบุรี!M63+ปทุมธานี!M63+นนทบุรี!M63+ชัยนาท!M63</f>
        <v>0</v>
      </c>
      <c r="N63" s="48">
        <f>+อ่างทอง!N63+สระบุรี!N63+อยุธยา!N63+สิงห์บุรี!N63+ลพบุรี!N63+ปทุมธานี!N63+นนทบุรี!N63+ชัยนาท!N63</f>
        <v>0</v>
      </c>
      <c r="O63" s="48">
        <f>+อ่างทอง!O63+สระบุรี!O63+อยุธยา!O63+สิงห์บุรี!O63+ลพบุรี!O63+ปทุมธานี!O63+นนทบุรี!O63+ชัยนาท!O63</f>
        <v>0</v>
      </c>
      <c r="P63" s="48">
        <f>+อ่างทอง!P63+สระบุรี!P63+อยุธยา!P63+สิงห์บุรี!P63+ลพบุรี!P63+ปทุมธานี!P63+นนทบุรี!P63+ชัยนาท!P63</f>
        <v>0</v>
      </c>
      <c r="Q63" s="48">
        <f>+อ่างทอง!Q63+สระบุรี!Q63+อยุธยา!Q63+สิงห์บุรี!Q63+ลพบุรี!Q63+ปทุมธานี!Q63+นนทบุรี!Q63+ชัยนาท!Q63</f>
        <v>0</v>
      </c>
      <c r="R63" s="48">
        <f>+อ่างทอง!R63+สระบุรี!R63+อยุธยา!R63+สิงห์บุรี!R63+ลพบุรี!R63+ปทุมธานี!R63+นนทบุรี!R63+ชัยนาท!R63</f>
        <v>0</v>
      </c>
      <c r="S63" s="48">
        <f>+อ่างทอง!S63+สระบุรี!S63+อยุธยา!S63+สิงห์บุรี!S63+ลพบุรี!S63+ปทุมธานี!S63+นนทบุรี!S63+ชัยนาท!S63</f>
        <v>0</v>
      </c>
      <c r="T63" s="44">
        <f t="shared" si="62"/>
        <v>0</v>
      </c>
      <c r="U63" s="48">
        <f>+อ่างทอง!U63+สระบุรี!U63+อยุธยา!U63+สิงห์บุรี!U63+ลพบุรี!U63+ปทุมธานี!U63+นนทบุรี!U63+ชัยนาท!U63</f>
        <v>0</v>
      </c>
      <c r="V63" s="48">
        <f>+อ่างทอง!V63+สระบุรี!V63+อยุธยา!V63+สิงห์บุรี!V63+ลพบุรี!V63+ปทุมธานี!V63+นนทบุรี!V63+ชัยนาท!V63</f>
        <v>0</v>
      </c>
      <c r="W63" s="48">
        <f>+อ่างทอง!W63+สระบุรี!W63+อยุธยา!W63+สิงห์บุรี!W63+ลพบุรี!W63+ปทุมธานี!W63+นนทบุรี!W63+ชัยนาท!W63</f>
        <v>0</v>
      </c>
      <c r="X63" s="48">
        <f>+อ่างทอง!Z63+สระบุรี!X63+อยุธยา!X63+สิงห์บุรี!X63+ลพบุรี!X63+ปทุมธานี!X63+นนทบุรี!X63+ชัยนาท!X63</f>
        <v>0</v>
      </c>
      <c r="Y63" s="44">
        <f t="shared" si="63"/>
        <v>0</v>
      </c>
    </row>
    <row r="64" spans="1:25" s="30" customFormat="1" ht="22.5">
      <c r="A64" s="11"/>
      <c r="B64" s="12" t="s">
        <v>188</v>
      </c>
      <c r="C64" s="48">
        <f>+อ่างทอง!C64+สระบุรี!C64+อยุธยา!C64+สิงห์บุรี!C64+ลพบุรี!C64+ปทุมธานี!C64+นนทบุรี!C64+ชัยนาท!C64</f>
        <v>0</v>
      </c>
      <c r="D64" s="48">
        <f>+อ่างทอง!D64+สระบุรี!D64+อยุธยา!D64+สิงห์บุรี!D64+ลพบุรี!D64+ปทุมธานี!D64+นนทบุรี!D64+ชัยนาท!D64</f>
        <v>0</v>
      </c>
      <c r="E64" s="48">
        <f>+อ่างทอง!E64+สระบุรี!E64+อยุธยา!E64+สิงห์บุรี!E64+ลพบุรี!E64+ปทุมธานี!E64+นนทบุรี!E64+ชัยนาท!E64</f>
        <v>0</v>
      </c>
      <c r="F64" s="48">
        <f>+อ่างทอง!F64+สระบุรี!F64+อยุธยา!F64+สิงห์บุรี!F64+ลพบุรี!F64+ปทุมธานี!F64+นนทบุรี!F64+ชัยนาท!F64</f>
        <v>0</v>
      </c>
      <c r="G64" s="48">
        <f>+อ่างทอง!G64+สระบุรี!G64+อยุธยา!G64+สิงห์บุรี!G64+ลพบุรี!G64+ปทุมธานี!G64+นนทบุรี!G64+ชัยนาท!G64</f>
        <v>0</v>
      </c>
      <c r="H64" s="48">
        <f>+อ่างทอง!H64+สระบุรี!H64+อยุธยา!H64+สิงห์บุรี!H64+ลพบุรี!H64+ปทุมธานี!H64+นนทบุรี!H64+ชัยนาท!H64</f>
        <v>0</v>
      </c>
      <c r="I64" s="48">
        <f>+อ่างทอง!I64+สระบุรี!I64+อยุธยา!I64+สิงห์บุรี!I64+ลพบุรี!I64+ปทุมธานี!I64+นนทบุรี!I64+ชัยนาท!I64</f>
        <v>0</v>
      </c>
      <c r="J64" s="48">
        <f>+อ่างทอง!J64+สระบุรี!J64+อยุธยา!J64+สิงห์บุรี!J64+ลพบุรี!J64+ปทุมธานี!J64+นนทบุรี!J64+ชัยนาท!J64</f>
        <v>0</v>
      </c>
      <c r="K64" s="48">
        <f>+อ่างทอง!K64+สระบุรี!K64+อยุธยา!K64+สิงห์บุรี!K64+ลพบุรี!K64+ปทุมธานี!K64+นนทบุรี!K64+ชัยนาท!K64</f>
        <v>0</v>
      </c>
      <c r="L64" s="48">
        <f>+อ่างทอง!L64+สระบุรี!L64+อยุธยา!L64+สิงห์บุรี!L64+ลพบุรี!L64+ปทุมธานี!L64+นนทบุรี!L64+ชัยนาท!L64</f>
        <v>0</v>
      </c>
      <c r="M64" s="48">
        <f>+อ่างทอง!M64+สระบุรี!M64+อยุธยา!M64+สิงห์บุรี!M64+ลพบุรี!M64+ปทุมธานี!M64+นนทบุรี!M64+ชัยนาท!M64</f>
        <v>0</v>
      </c>
      <c r="N64" s="48">
        <f>+อ่างทอง!N64+สระบุรี!N64+อยุธยา!N64+สิงห์บุรี!N64+ลพบุรี!N64+ปทุมธานี!N64+นนทบุรี!N64+ชัยนาท!N64</f>
        <v>0</v>
      </c>
      <c r="O64" s="48">
        <f>+อ่างทอง!O64+สระบุรี!O64+อยุธยา!O64+สิงห์บุรี!O64+ลพบุรี!O64+ปทุมธานี!O64+นนทบุรี!O64+ชัยนาท!O64</f>
        <v>0</v>
      </c>
      <c r="P64" s="48">
        <f>+อ่างทอง!P64+สระบุรี!P64+อยุธยา!P64+สิงห์บุรี!P64+ลพบุรี!P64+ปทุมธานี!P64+นนทบุรี!P64+ชัยนาท!P64</f>
        <v>0</v>
      </c>
      <c r="Q64" s="48">
        <f>+อ่างทอง!Q64+สระบุรี!Q64+อยุธยา!Q64+สิงห์บุรี!Q64+ลพบุรี!Q64+ปทุมธานี!Q64+นนทบุรี!Q64+ชัยนาท!Q64</f>
        <v>0</v>
      </c>
      <c r="R64" s="48">
        <f>+อ่างทอง!R64+สระบุรี!R64+อยุธยา!R64+สิงห์บุรี!R64+ลพบุรี!R64+ปทุมธานี!R64+นนทบุรี!R64+ชัยนาท!R64</f>
        <v>0</v>
      </c>
      <c r="S64" s="48">
        <f>+อ่างทอง!S64+สระบุรี!S64+อยุธยา!S64+สิงห์บุรี!S64+ลพบุรี!S64+ปทุมธานี!S64+นนทบุรี!S64+ชัยนาท!S64</f>
        <v>0</v>
      </c>
      <c r="T64" s="44">
        <f t="shared" si="62"/>
        <v>0</v>
      </c>
      <c r="U64" s="48">
        <f>+อ่างทอง!U64+สระบุรี!U64+อยุธยา!U64+สิงห์บุรี!U64+ลพบุรี!U64+ปทุมธานี!U64+นนทบุรี!U64+ชัยนาท!U64</f>
        <v>0</v>
      </c>
      <c r="V64" s="48">
        <f>+อ่างทอง!V64+สระบุรี!V64+อยุธยา!V64+สิงห์บุรี!V64+ลพบุรี!V64+ปทุมธานี!V64+นนทบุรี!V64+ชัยนาท!V64</f>
        <v>0</v>
      </c>
      <c r="W64" s="48">
        <f>+อ่างทอง!W64+สระบุรี!W64+อยุธยา!W64+สิงห์บุรี!W64+ลพบุรี!W64+ปทุมธานี!W64+นนทบุรี!W64+ชัยนาท!W64</f>
        <v>0</v>
      </c>
      <c r="X64" s="48">
        <f>+อ่างทอง!Z64+สระบุรี!X64+อยุธยา!X64+สิงห์บุรี!X64+ลพบุรี!X64+ปทุมธานี!X64+นนทบุรี!X64+ชัยนาท!X64</f>
        <v>0</v>
      </c>
      <c r="Y64" s="44">
        <f t="shared" si="63"/>
        <v>0</v>
      </c>
    </row>
    <row r="65" spans="1:25" s="30" customFormat="1" ht="22.5">
      <c r="A65" s="11"/>
      <c r="B65" s="12" t="s">
        <v>189</v>
      </c>
      <c r="C65" s="48">
        <f>+อ่างทอง!C65+สระบุรี!C65+อยุธยา!C65+สิงห์บุรี!C65+ลพบุรี!C65+ปทุมธานี!C65+นนทบุรี!C65+ชัยนาท!C65</f>
        <v>0</v>
      </c>
      <c r="D65" s="48">
        <f>+อ่างทอง!D65+สระบุรี!D65+อยุธยา!D65+สิงห์บุรี!D65+ลพบุรี!D65+ปทุมธานี!D65+นนทบุรี!D65+ชัยนาท!D65</f>
        <v>0</v>
      </c>
      <c r="E65" s="48">
        <f>+อ่างทอง!E65+สระบุรี!E65+อยุธยา!E65+สิงห์บุรี!E65+ลพบุรี!E65+ปทุมธานี!E65+นนทบุรี!E65+ชัยนาท!E65</f>
        <v>0</v>
      </c>
      <c r="F65" s="48">
        <f>+อ่างทอง!F65+สระบุรี!F65+อยุธยา!F65+สิงห์บุรี!F65+ลพบุรี!F65+ปทุมธานี!F65+นนทบุรี!F65+ชัยนาท!F65</f>
        <v>0</v>
      </c>
      <c r="G65" s="48">
        <f>+อ่างทอง!G65+สระบุรี!G65+อยุธยา!G65+สิงห์บุรี!G65+ลพบุรี!G65+ปทุมธานี!G65+นนทบุรี!G65+ชัยนาท!G65</f>
        <v>0</v>
      </c>
      <c r="H65" s="48">
        <f>+อ่างทอง!H65+สระบุรี!H65+อยุธยา!H65+สิงห์บุรี!H65+ลพบุรี!H65+ปทุมธานี!H65+นนทบุรี!H65+ชัยนาท!H65</f>
        <v>0</v>
      </c>
      <c r="I65" s="48">
        <f>+อ่างทอง!I65+สระบุรี!I65+อยุธยา!I65+สิงห์บุรี!I65+ลพบุรี!I65+ปทุมธานี!I65+นนทบุรี!I65+ชัยนาท!I65</f>
        <v>0</v>
      </c>
      <c r="J65" s="48">
        <f>+อ่างทอง!J65+สระบุรี!J65+อยุธยา!J65+สิงห์บุรี!J65+ลพบุรี!J65+ปทุมธานี!J65+นนทบุรี!J65+ชัยนาท!J65</f>
        <v>0</v>
      </c>
      <c r="K65" s="48">
        <f>+อ่างทอง!K65+สระบุรี!K65+อยุธยา!K65+สิงห์บุรี!K65+ลพบุรี!K65+ปทุมธานี!K65+นนทบุรี!K65+ชัยนาท!K65</f>
        <v>0</v>
      </c>
      <c r="L65" s="48">
        <f>+อ่างทอง!L65+สระบุรี!L65+อยุธยา!L65+สิงห์บุรี!L65+ลพบุรี!L65+ปทุมธานี!L65+นนทบุรี!L65+ชัยนาท!L65</f>
        <v>0</v>
      </c>
      <c r="M65" s="48">
        <f>+อ่างทอง!M65+สระบุรี!M65+อยุธยา!M65+สิงห์บุรี!M65+ลพบุรี!M65+ปทุมธานี!M65+นนทบุรี!M65+ชัยนาท!M65</f>
        <v>0</v>
      </c>
      <c r="N65" s="48">
        <f>+อ่างทอง!N65+สระบุรี!N65+อยุธยา!N65+สิงห์บุรี!N65+ลพบุรี!N65+ปทุมธานี!N65+นนทบุรี!N65+ชัยนาท!N65</f>
        <v>0</v>
      </c>
      <c r="O65" s="48">
        <f>+อ่างทอง!O65+สระบุรี!O65+อยุธยา!O65+สิงห์บุรี!O65+ลพบุรี!O65+ปทุมธานี!O65+นนทบุรี!O65+ชัยนาท!O65</f>
        <v>0</v>
      </c>
      <c r="P65" s="48">
        <f>+อ่างทอง!P65+สระบุรี!P65+อยุธยา!P65+สิงห์บุรี!P65+ลพบุรี!P65+ปทุมธานี!P65+นนทบุรี!P65+ชัยนาท!P65</f>
        <v>0</v>
      </c>
      <c r="Q65" s="48">
        <f>+อ่างทอง!Q65+สระบุรี!Q65+อยุธยา!Q65+สิงห์บุรี!Q65+ลพบุรี!Q65+ปทุมธานี!Q65+นนทบุรี!Q65+ชัยนาท!Q65</f>
        <v>0</v>
      </c>
      <c r="R65" s="48">
        <f>+อ่างทอง!R65+สระบุรี!R65+อยุธยา!R65+สิงห์บุรี!R65+ลพบุรี!R65+ปทุมธานี!R65+นนทบุรี!R65+ชัยนาท!R65</f>
        <v>0</v>
      </c>
      <c r="S65" s="48">
        <f>+อ่างทอง!S65+สระบุรี!S65+อยุธยา!S65+สิงห์บุรี!S65+ลพบุรี!S65+ปทุมธานี!S65+นนทบุรี!S65+ชัยนาท!S65</f>
        <v>0</v>
      </c>
      <c r="T65" s="44">
        <f t="shared" si="62"/>
        <v>0</v>
      </c>
      <c r="U65" s="48">
        <f>+อ่างทอง!U65+สระบุรี!U65+อยุธยา!U65+สิงห์บุรี!U65+ลพบุรี!U65+ปทุมธานี!U65+นนทบุรี!U65+ชัยนาท!U65</f>
        <v>0</v>
      </c>
      <c r="V65" s="48">
        <f>+อ่างทอง!V65+สระบุรี!V65+อยุธยา!V65+สิงห์บุรี!V65+ลพบุรี!V65+ปทุมธานี!V65+นนทบุรี!V65+ชัยนาท!V65</f>
        <v>0</v>
      </c>
      <c r="W65" s="48">
        <f>+อ่างทอง!W65+สระบุรี!W65+อยุธยา!W65+สิงห์บุรี!W65+ลพบุรี!W65+ปทุมธานี!W65+นนทบุรี!W65+ชัยนาท!W65</f>
        <v>0</v>
      </c>
      <c r="X65" s="48">
        <f>+อ่างทอง!Z65+สระบุรี!X65+อยุธยา!X65+สิงห์บุรี!X65+ลพบุรี!X65+ปทุมธานี!X65+นนทบุรี!X65+ชัยนาท!X65</f>
        <v>0</v>
      </c>
      <c r="Y65" s="44">
        <f t="shared" si="63"/>
        <v>0</v>
      </c>
    </row>
    <row r="66" spans="1:25" s="30" customFormat="1" ht="22.5">
      <c r="A66" s="11"/>
      <c r="B66" s="12" t="s">
        <v>190</v>
      </c>
      <c r="C66" s="48">
        <f>+อ่างทอง!C66+สระบุรี!C66+อยุธยา!C66+สิงห์บุรี!C66+ลพบุรี!C66+ปทุมธานี!C66+นนทบุรี!C66+ชัยนาท!C66</f>
        <v>0</v>
      </c>
      <c r="D66" s="48">
        <f>+อ่างทอง!D66+สระบุรี!D66+อยุธยา!D66+สิงห์บุรี!D66+ลพบุรี!D66+ปทุมธานี!D66+นนทบุรี!D66+ชัยนาท!D66</f>
        <v>0</v>
      </c>
      <c r="E66" s="48">
        <f>+อ่างทอง!E66+สระบุรี!E66+อยุธยา!E66+สิงห์บุรี!E66+ลพบุรี!E66+ปทุมธานี!E66+นนทบุรี!E66+ชัยนาท!E66</f>
        <v>0</v>
      </c>
      <c r="F66" s="48">
        <f>+อ่างทอง!F66+สระบุรี!F66+อยุธยา!F66+สิงห์บุรี!F66+ลพบุรี!F66+ปทุมธานี!F66+นนทบุรี!F66+ชัยนาท!F66</f>
        <v>0</v>
      </c>
      <c r="G66" s="48">
        <f>+อ่างทอง!G66+สระบุรี!G66+อยุธยา!G66+สิงห์บุรี!G66+ลพบุรี!G66+ปทุมธานี!G66+นนทบุรี!G66+ชัยนาท!G66</f>
        <v>0</v>
      </c>
      <c r="H66" s="48">
        <f>+อ่างทอง!H66+สระบุรี!H66+อยุธยา!H66+สิงห์บุรี!H66+ลพบุรี!H66+ปทุมธานี!H66+นนทบุรี!H66+ชัยนาท!H66</f>
        <v>0</v>
      </c>
      <c r="I66" s="48">
        <f>+อ่างทอง!I66+สระบุรี!I66+อยุธยา!I66+สิงห์บุรี!I66+ลพบุรี!I66+ปทุมธานี!I66+นนทบุรี!I66+ชัยนาท!I66</f>
        <v>0</v>
      </c>
      <c r="J66" s="48">
        <f>+อ่างทอง!J66+สระบุรี!J66+อยุธยา!J66+สิงห์บุรี!J66+ลพบุรี!J66+ปทุมธานี!J66+นนทบุรี!J66+ชัยนาท!J66</f>
        <v>0</v>
      </c>
      <c r="K66" s="48">
        <f>+อ่างทอง!K66+สระบุรี!K66+อยุธยา!K66+สิงห์บุรี!K66+ลพบุรี!K66+ปทุมธานี!K66+นนทบุรี!K66+ชัยนาท!K66</f>
        <v>0</v>
      </c>
      <c r="L66" s="48">
        <f>+อ่างทอง!L66+สระบุรี!L66+อยุธยา!L66+สิงห์บุรี!L66+ลพบุรี!L66+ปทุมธานี!L66+นนทบุรี!L66+ชัยนาท!L66</f>
        <v>0</v>
      </c>
      <c r="M66" s="48">
        <f>+อ่างทอง!M66+สระบุรี!M66+อยุธยา!M66+สิงห์บุรี!M66+ลพบุรี!M66+ปทุมธานี!M66+นนทบุรี!M66+ชัยนาท!M66</f>
        <v>0</v>
      </c>
      <c r="N66" s="48">
        <f>+อ่างทอง!N66+สระบุรี!N66+อยุธยา!N66+สิงห์บุรี!N66+ลพบุรี!N66+ปทุมธานี!N66+นนทบุรี!N66+ชัยนาท!N66</f>
        <v>0</v>
      </c>
      <c r="O66" s="48">
        <f>+อ่างทอง!O66+สระบุรี!O66+อยุธยา!O66+สิงห์บุรี!O66+ลพบุรี!O66+ปทุมธานี!O66+นนทบุรี!O66+ชัยนาท!O66</f>
        <v>0</v>
      </c>
      <c r="P66" s="48">
        <f>+อ่างทอง!P66+สระบุรี!P66+อยุธยา!P66+สิงห์บุรี!P66+ลพบุรี!P66+ปทุมธานี!P66+นนทบุรี!P66+ชัยนาท!P66</f>
        <v>0</v>
      </c>
      <c r="Q66" s="48">
        <f>+อ่างทอง!Q66+สระบุรี!Q66+อยุธยา!Q66+สิงห์บุรี!Q66+ลพบุรี!Q66+ปทุมธานี!Q66+นนทบุรี!Q66+ชัยนาท!Q66</f>
        <v>0</v>
      </c>
      <c r="R66" s="48">
        <f>+อ่างทอง!R66+สระบุรี!R66+อยุธยา!R66+สิงห์บุรี!R66+ลพบุรี!R66+ปทุมธานี!R66+นนทบุรี!R66+ชัยนาท!R66</f>
        <v>0</v>
      </c>
      <c r="S66" s="48">
        <f>+อ่างทอง!S66+สระบุรี!S66+อยุธยา!S66+สิงห์บุรี!S66+ลพบุรี!S66+ปทุมธานี!S66+นนทบุรี!S66+ชัยนาท!S66</f>
        <v>0</v>
      </c>
      <c r="T66" s="44">
        <f t="shared" si="62"/>
        <v>0</v>
      </c>
      <c r="U66" s="48">
        <f>+อ่างทอง!U66+สระบุรี!U66+อยุธยา!U66+สิงห์บุรี!U66+ลพบุรี!U66+ปทุมธานี!U66+นนทบุรี!U66+ชัยนาท!U66</f>
        <v>0</v>
      </c>
      <c r="V66" s="48">
        <f>+อ่างทอง!V66+สระบุรี!V66+อยุธยา!V66+สิงห์บุรี!V66+ลพบุรี!V66+ปทุมธานี!V66+นนทบุรี!V66+ชัยนาท!V66</f>
        <v>0</v>
      </c>
      <c r="W66" s="48">
        <f>+อ่างทอง!W66+สระบุรี!W66+อยุธยา!W66+สิงห์บุรี!W66+ลพบุรี!W66+ปทุมธานี!W66+นนทบุรี!W66+ชัยนาท!W66</f>
        <v>0</v>
      </c>
      <c r="X66" s="48">
        <f>+อ่างทอง!Z66+สระบุรี!X66+อยุธยา!X66+สิงห์บุรี!X66+ลพบุรี!X66+ปทุมธานี!X66+นนทบุรี!X66+ชัยนาท!X66</f>
        <v>0</v>
      </c>
      <c r="Y66" s="44">
        <f t="shared" si="63"/>
        <v>0</v>
      </c>
    </row>
    <row r="67" spans="1:25" s="30" customFormat="1" ht="22.5">
      <c r="A67" s="11"/>
      <c r="B67" s="12" t="s">
        <v>191</v>
      </c>
      <c r="C67" s="48">
        <f>+อ่างทอง!C67+สระบุรี!C67+อยุธยา!C67+สิงห์บุรี!C67+ลพบุรี!C67+ปทุมธานี!C67+นนทบุรี!C67+ชัยนาท!C67</f>
        <v>0</v>
      </c>
      <c r="D67" s="48">
        <f>+อ่างทอง!D67+สระบุรี!D67+อยุธยา!D67+สิงห์บุรี!D67+ลพบุรี!D67+ปทุมธานี!D67+นนทบุรี!D67+ชัยนาท!D67</f>
        <v>0</v>
      </c>
      <c r="E67" s="48">
        <f>+อ่างทอง!E67+สระบุรี!E67+อยุธยา!E67+สิงห์บุรี!E67+ลพบุรี!E67+ปทุมธานี!E67+นนทบุรี!E67+ชัยนาท!E67</f>
        <v>0</v>
      </c>
      <c r="F67" s="48">
        <f>+อ่างทอง!F67+สระบุรี!F67+อยุธยา!F67+สิงห์บุรี!F67+ลพบุรี!F67+ปทุมธานี!F67+นนทบุรี!F67+ชัยนาท!F67</f>
        <v>0</v>
      </c>
      <c r="G67" s="48">
        <f>+อ่างทอง!G67+สระบุรี!G67+อยุธยา!G67+สิงห์บุรี!G67+ลพบุรี!G67+ปทุมธานี!G67+นนทบุรี!G67+ชัยนาท!G67</f>
        <v>0</v>
      </c>
      <c r="H67" s="48">
        <f>+อ่างทอง!H67+สระบุรี!H67+อยุธยา!H67+สิงห์บุรี!H67+ลพบุรี!H67+ปทุมธานี!H67+นนทบุรี!H67+ชัยนาท!H67</f>
        <v>0</v>
      </c>
      <c r="I67" s="48">
        <f>+อ่างทอง!I67+สระบุรี!I67+อยุธยา!I67+สิงห์บุรี!I67+ลพบุรี!I67+ปทุมธานี!I67+นนทบุรี!I67+ชัยนาท!I67</f>
        <v>0</v>
      </c>
      <c r="J67" s="48">
        <f>+อ่างทอง!J67+สระบุรี!J67+อยุธยา!J67+สิงห์บุรี!J67+ลพบุรี!J67+ปทุมธานี!J67+นนทบุรี!J67+ชัยนาท!J67</f>
        <v>0</v>
      </c>
      <c r="K67" s="48">
        <f>+อ่างทอง!K67+สระบุรี!K67+อยุธยา!K67+สิงห์บุรี!K67+ลพบุรี!K67+ปทุมธานี!K67+นนทบุรี!K67+ชัยนาท!K67</f>
        <v>0</v>
      </c>
      <c r="L67" s="48">
        <f>+อ่างทอง!L67+สระบุรี!L67+อยุธยา!L67+สิงห์บุรี!L67+ลพบุรี!L67+ปทุมธานี!L67+นนทบุรี!L67+ชัยนาท!L67</f>
        <v>0</v>
      </c>
      <c r="M67" s="48">
        <f>+อ่างทอง!M67+สระบุรี!M67+อยุธยา!M67+สิงห์บุรี!M67+ลพบุรี!M67+ปทุมธานี!M67+นนทบุรี!M67+ชัยนาท!M67</f>
        <v>0</v>
      </c>
      <c r="N67" s="48">
        <f>+อ่างทอง!N67+สระบุรี!N67+อยุธยา!N67+สิงห์บุรี!N67+ลพบุรี!N67+ปทุมธานี!N67+นนทบุรี!N67+ชัยนาท!N67</f>
        <v>0</v>
      </c>
      <c r="O67" s="48">
        <f>+อ่างทอง!O67+สระบุรี!O67+อยุธยา!O67+สิงห์บุรี!O67+ลพบุรี!O67+ปทุมธานี!O67+นนทบุรี!O67+ชัยนาท!O67</f>
        <v>0</v>
      </c>
      <c r="P67" s="48">
        <f>+อ่างทอง!P67+สระบุรี!P67+อยุธยา!P67+สิงห์บุรี!P67+ลพบุรี!P67+ปทุมธานี!P67+นนทบุรี!P67+ชัยนาท!P67</f>
        <v>0</v>
      </c>
      <c r="Q67" s="48">
        <f>+อ่างทอง!Q67+สระบุรี!Q67+อยุธยา!Q67+สิงห์บุรี!Q67+ลพบุรี!Q67+ปทุมธานี!Q67+นนทบุรี!Q67+ชัยนาท!Q67</f>
        <v>0</v>
      </c>
      <c r="R67" s="48">
        <f>+อ่างทอง!R67+สระบุรี!R67+อยุธยา!R67+สิงห์บุรี!R67+ลพบุรี!R67+ปทุมธานี!R67+นนทบุรี!R67+ชัยนาท!R67</f>
        <v>0</v>
      </c>
      <c r="S67" s="48">
        <f>+อ่างทอง!S67+สระบุรี!S67+อยุธยา!S67+สิงห์บุรี!S67+ลพบุรี!S67+ปทุมธานี!S67+นนทบุรี!S67+ชัยนาท!S67</f>
        <v>0</v>
      </c>
      <c r="T67" s="44">
        <f t="shared" si="62"/>
        <v>0</v>
      </c>
      <c r="U67" s="48">
        <f>+อ่างทอง!U67+สระบุรี!U67+อยุธยา!U67+สิงห์บุรี!U67+ลพบุรี!U67+ปทุมธานี!U67+นนทบุรี!U67+ชัยนาท!U67</f>
        <v>0</v>
      </c>
      <c r="V67" s="48">
        <f>+อ่างทอง!V67+สระบุรี!V67+อยุธยา!V67+สิงห์บุรี!V67+ลพบุรี!V67+ปทุมธานี!V67+นนทบุรี!V67+ชัยนาท!V67</f>
        <v>0</v>
      </c>
      <c r="W67" s="48">
        <f>+อ่างทอง!W67+สระบุรี!W67+อยุธยา!W67+สิงห์บุรี!W67+ลพบุรี!W67+ปทุมธานี!W67+นนทบุรี!W67+ชัยนาท!W67</f>
        <v>0</v>
      </c>
      <c r="X67" s="48">
        <f>+อ่างทอง!Z67+สระบุรี!X67+อยุธยา!X67+สิงห์บุรี!X67+ลพบุรี!X67+ปทุมธานี!X67+นนทบุรี!X67+ชัยนาท!X67</f>
        <v>0</v>
      </c>
      <c r="Y67" s="44">
        <f t="shared" si="63"/>
        <v>0</v>
      </c>
    </row>
    <row r="68" spans="1:25" s="30" customFormat="1" ht="22.5">
      <c r="A68" s="7">
        <v>2.2000000000000002</v>
      </c>
      <c r="B68" s="8" t="s">
        <v>135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f t="shared" ref="N68:T68" si="64">SUM(N69:N73)</f>
        <v>0</v>
      </c>
      <c r="O68" s="46">
        <f t="shared" si="64"/>
        <v>0</v>
      </c>
      <c r="P68" s="46">
        <v>0</v>
      </c>
      <c r="Q68" s="46">
        <f t="shared" ref="Q68:S68" si="65">SUM(Q69:Q73)</f>
        <v>0</v>
      </c>
      <c r="R68" s="46">
        <f t="shared" ref="R68" si="66">SUM(R69:R73)</f>
        <v>0</v>
      </c>
      <c r="S68" s="46">
        <f t="shared" si="65"/>
        <v>0</v>
      </c>
      <c r="T68" s="46">
        <f t="shared" si="64"/>
        <v>0</v>
      </c>
      <c r="U68" s="46">
        <v>0</v>
      </c>
      <c r="V68" s="46">
        <v>0</v>
      </c>
      <c r="W68" s="46">
        <v>0</v>
      </c>
      <c r="X68" s="46">
        <v>0</v>
      </c>
      <c r="Y68" s="46">
        <f t="shared" ref="Y68" si="67">SUM(Y69:Y73)</f>
        <v>0</v>
      </c>
    </row>
    <row r="69" spans="1:25" s="30" customFormat="1" ht="22.5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f t="shared" ref="N74:T74" si="68">N75+N86</f>
        <v>0</v>
      </c>
      <c r="O74" s="45">
        <f t="shared" si="68"/>
        <v>0</v>
      </c>
      <c r="P74" s="45">
        <v>0</v>
      </c>
      <c r="Q74" s="45">
        <f t="shared" ref="Q74:S74" si="69">Q75+Q86</f>
        <v>0</v>
      </c>
      <c r="R74" s="45">
        <f t="shared" ref="R74" si="70">R75+R86</f>
        <v>0</v>
      </c>
      <c r="S74" s="45">
        <f t="shared" si="69"/>
        <v>0</v>
      </c>
      <c r="T74" s="45">
        <f t="shared" si="68"/>
        <v>0</v>
      </c>
      <c r="U74" s="45">
        <v>0</v>
      </c>
      <c r="V74" s="45">
        <v>0</v>
      </c>
      <c r="W74" s="45">
        <v>0</v>
      </c>
      <c r="X74" s="45"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f t="shared" ref="N75:T75" si="71">SUM(N76:N85)</f>
        <v>0</v>
      </c>
      <c r="O75" s="46">
        <f t="shared" si="71"/>
        <v>0</v>
      </c>
      <c r="P75" s="46">
        <v>0</v>
      </c>
      <c r="Q75" s="46">
        <f t="shared" ref="Q75:S75" si="72">SUM(Q76:Q85)</f>
        <v>0</v>
      </c>
      <c r="R75" s="46">
        <f t="shared" ref="R75" si="73">SUM(R76:R85)</f>
        <v>0</v>
      </c>
      <c r="S75" s="46">
        <f t="shared" si="72"/>
        <v>0</v>
      </c>
      <c r="T75" s="46">
        <f t="shared" si="71"/>
        <v>0</v>
      </c>
      <c r="U75" s="46">
        <v>0</v>
      </c>
      <c r="V75" s="46">
        <v>0</v>
      </c>
      <c r="W75" s="46">
        <v>0</v>
      </c>
      <c r="X75" s="46"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+อ่างทอง!C76+สระบุรี!C76+อยุธยา!C76+สิงห์บุรี!C76+ลพบุรี!C76+ปทุมธานี!C76+นนทบุรี!C76+ชัยนาท!C76</f>
        <v>0</v>
      </c>
      <c r="D76" s="48">
        <f>+อ่างทอง!D76+สระบุรี!D76+อยุธยา!D76+สิงห์บุรี!D76+ลพบุรี!D76+ปทุมธานี!D76+นนทบุรี!D76+ชัยนาท!D76</f>
        <v>0</v>
      </c>
      <c r="E76" s="48">
        <f>+อ่างทอง!E76+สระบุรี!E76+อยุธยา!E76+สิงห์บุรี!E76+ลพบุรี!E76+ปทุมธานี!E76+นนทบุรี!E76+ชัยนาท!E76</f>
        <v>0</v>
      </c>
      <c r="F76" s="48">
        <f>+อ่างทอง!F76+สระบุรี!F76+อยุธยา!F76+สิงห์บุรี!F76+ลพบุรี!F76+ปทุมธานี!F76+นนทบุรี!F76+ชัยนาท!F76</f>
        <v>0</v>
      </c>
      <c r="G76" s="48">
        <f>+อ่างทอง!G76+สระบุรี!G76+อยุธยา!G76+สิงห์บุรี!G76+ลพบุรี!G76+ปทุมธานี!G76+นนทบุรี!G76+ชัยนาท!G76</f>
        <v>0</v>
      </c>
      <c r="H76" s="48">
        <f>+อ่างทอง!H76+สระบุรี!H76+อยุธยา!H76+สิงห์บุรี!H76+ลพบุรี!H76+ปทุมธานี!H76+นนทบุรี!H76+ชัยนาท!H76</f>
        <v>0</v>
      </c>
      <c r="I76" s="48">
        <f>+อ่างทอง!I76+สระบุรี!I76+อยุธยา!I76+สิงห์บุรี!I76+ลพบุรี!I76+ปทุมธานี!I76+นนทบุรี!I76+ชัยนาท!I76</f>
        <v>0</v>
      </c>
      <c r="J76" s="48">
        <f>+อ่างทอง!J76+สระบุรี!J76+อยุธยา!J76+สิงห์บุรี!J76+ลพบุรี!J76+ปทุมธานี!J76+นนทบุรี!J76+ชัยนาท!J76</f>
        <v>0</v>
      </c>
      <c r="K76" s="48">
        <f>+อ่างทอง!K76+สระบุรี!K76+อยุธยา!K76+สิงห์บุรี!K76+ลพบุรี!K76+ปทุมธานี!K76+นนทบุรี!K76+ชัยนาท!K76</f>
        <v>0</v>
      </c>
      <c r="L76" s="48">
        <f>+อ่างทอง!L76+สระบุรี!L76+อยุธยา!L76+สิงห์บุรี!L76+ลพบุรี!L76+ปทุมธานี!L76+นนทบุรี!L76+ชัยนาท!L76</f>
        <v>0</v>
      </c>
      <c r="M76" s="48">
        <f>+อ่างทอง!M76+สระบุรี!M76+อยุธยา!M76+สิงห์บุรี!M76+ลพบุรี!M76+ปทุมธานี!M76+นนทบุรี!M76+ชัยนาท!M76</f>
        <v>0</v>
      </c>
      <c r="N76" s="48">
        <f>+อ่างทอง!N76+สระบุรี!N76+อยุธยา!N76+สิงห์บุรี!N76+ลพบุรี!N76+ปทุมธานี!N76+นนทบุรี!N76+ชัยนาท!N76</f>
        <v>0</v>
      </c>
      <c r="O76" s="48">
        <f>+อ่างทอง!O76+สระบุรี!O76+อยุธยา!O76+สิงห์บุรี!O76+ลพบุรี!O76+ปทุมธานี!O76+นนทบุรี!O76+ชัยนาท!O76</f>
        <v>0</v>
      </c>
      <c r="P76" s="48">
        <f>+อ่างทอง!P76+สระบุรี!P76+อยุธยา!P76+สิงห์บุรี!P76+ลพบุรี!P76+ปทุมธานี!P76+นนทบุรี!P76+ชัยนาท!P76</f>
        <v>0</v>
      </c>
      <c r="Q76" s="48">
        <f>+อ่างทอง!Q76+สระบุรี!Q76+อยุธยา!Q76+สิงห์บุรี!Q76+ลพบุรี!Q76+ปทุมธานี!Q76+นนทบุรี!Q76+ชัยนาท!Q76</f>
        <v>0</v>
      </c>
      <c r="R76" s="48">
        <f>+อ่างทอง!R76+สระบุรี!R76+อยุธยา!R76+สิงห์บุรี!R76+ลพบุรี!R76+ปทุมธานี!R76+นนทบุรี!R76+ชัยนาท!R76</f>
        <v>0</v>
      </c>
      <c r="S76" s="48">
        <f>+อ่างทอง!S76+สระบุรี!S76+อยุธยา!S76+สิงห์บุรี!S76+ลพบุรี!S76+ปทุมธานี!S76+นนทบุรี!S76+ชัยนาท!S76</f>
        <v>0</v>
      </c>
      <c r="T76" s="44">
        <f>SUM(C76:S76)</f>
        <v>0</v>
      </c>
      <c r="U76" s="48">
        <f>+อ่างทอง!U76+สระบุรี!U76+อยุธยา!U76+สิงห์บุรี!U76+ลพบุรี!U76+ปทุมธานี!U76+นนทบุรี!U76+ชัยนาท!U76</f>
        <v>0</v>
      </c>
      <c r="V76" s="48">
        <f>+อ่างทอง!V76+สระบุรี!V76+อยุธยา!V76+สิงห์บุรี!V76+ลพบุรี!V76+ปทุมธานี!V76+นนทบุรี!V76+ชัยนาท!V76</f>
        <v>0</v>
      </c>
      <c r="W76" s="48">
        <f>+อ่างทอง!W76+สระบุรี!W76+อยุธยา!W76+สิงห์บุรี!W76+ลพบุรี!W76+ปทุมธานี!W76+นนทบุรี!W76+ชัยนาท!W76</f>
        <v>0</v>
      </c>
      <c r="X76" s="48">
        <f>+อ่างทอง!Z76+สระบุรี!X76+อยุธยา!X76+สิงห์บุรี!X76+ลพบุรี!X76+ปทุมธานี!X76+นนทบุรี!X76+ชัยนาท!X76</f>
        <v>0</v>
      </c>
      <c r="Y76" s="44">
        <f t="shared" ref="Y76:Y88" si="74">SUM(T76:X76)</f>
        <v>0</v>
      </c>
    </row>
    <row r="77" spans="1:25" s="30" customFormat="1" ht="22.5">
      <c r="A77" s="11"/>
      <c r="B77" s="12" t="s">
        <v>328</v>
      </c>
      <c r="C77" s="48">
        <f>+อ่างทอง!C77+สระบุรี!C77+อยุธยา!C77+สิงห์บุรี!C77+ลพบุรี!C77+ปทุมธานี!C77+นนทบุรี!C77+ชัยนาท!C77</f>
        <v>0</v>
      </c>
      <c r="D77" s="48">
        <f>+อ่างทอง!D77+สระบุรี!D77+อยุธยา!D77+สิงห์บุรี!D77+ลพบุรี!D77+ปทุมธานี!D77+นนทบุรี!D77+ชัยนาท!D77</f>
        <v>0</v>
      </c>
      <c r="E77" s="48">
        <f>+อ่างทอง!E77+สระบุรี!E77+อยุธยา!E77+สิงห์บุรี!E77+ลพบุรี!E77+ปทุมธานี!E77+นนทบุรี!E77+ชัยนาท!E77</f>
        <v>0</v>
      </c>
      <c r="F77" s="48">
        <f>+อ่างทอง!F77+สระบุรี!F77+อยุธยา!F77+สิงห์บุรี!F77+ลพบุรี!F77+ปทุมธานี!F77+นนทบุรี!F77+ชัยนาท!F77</f>
        <v>0</v>
      </c>
      <c r="G77" s="48">
        <f>+อ่างทอง!G77+สระบุรี!G77+อยุธยา!G77+สิงห์บุรี!G77+ลพบุรี!G77+ปทุมธานี!G77+นนทบุรี!G77+ชัยนาท!G77</f>
        <v>0</v>
      </c>
      <c r="H77" s="48">
        <f>+อ่างทอง!H77+สระบุรี!H77+อยุธยา!H77+สิงห์บุรี!H77+ลพบุรี!H77+ปทุมธานี!H77+นนทบุรี!H77+ชัยนาท!H77</f>
        <v>0</v>
      </c>
      <c r="I77" s="48">
        <f>+อ่างทอง!I77+สระบุรี!I77+อยุธยา!I77+สิงห์บุรี!I77+ลพบุรี!I77+ปทุมธานี!I77+นนทบุรี!I77+ชัยนาท!I77</f>
        <v>0</v>
      </c>
      <c r="J77" s="48">
        <f>+อ่างทอง!J77+สระบุรี!J77+อยุธยา!J77+สิงห์บุรี!J77+ลพบุรี!J77+ปทุมธานี!J77+นนทบุรี!J77+ชัยนาท!J77</f>
        <v>0</v>
      </c>
      <c r="K77" s="48">
        <f>+อ่างทอง!K77+สระบุรี!K77+อยุธยา!K77+สิงห์บุรี!K77+ลพบุรี!K77+ปทุมธานี!K77+นนทบุรี!K77+ชัยนาท!K77</f>
        <v>0</v>
      </c>
      <c r="L77" s="48">
        <f>+อ่างทอง!L77+สระบุรี!L77+อยุธยา!L77+สิงห์บุรี!L77+ลพบุรี!L77+ปทุมธานี!L77+นนทบุรี!L77+ชัยนาท!L77</f>
        <v>0</v>
      </c>
      <c r="M77" s="48">
        <f>+อ่างทอง!M77+สระบุรี!M77+อยุธยา!M77+สิงห์บุรี!M77+ลพบุรี!M77+ปทุมธานี!M77+นนทบุรี!M77+ชัยนาท!M77</f>
        <v>0</v>
      </c>
      <c r="N77" s="48">
        <f>+อ่างทอง!N77+สระบุรี!N77+อยุธยา!N77+สิงห์บุรี!N77+ลพบุรี!N77+ปทุมธานี!N77+นนทบุรี!N77+ชัยนาท!N77</f>
        <v>0</v>
      </c>
      <c r="O77" s="48">
        <f>+อ่างทอง!O77+สระบุรี!O77+อยุธยา!O77+สิงห์บุรี!O77+ลพบุรี!O77+ปทุมธานี!O77+นนทบุรี!O77+ชัยนาท!O77</f>
        <v>0</v>
      </c>
      <c r="P77" s="48">
        <f>+อ่างทอง!P77+สระบุรี!P77+อยุธยา!P77+สิงห์บุรี!P77+ลพบุรี!P77+ปทุมธานี!P77+นนทบุรี!P77+ชัยนาท!P77</f>
        <v>0</v>
      </c>
      <c r="Q77" s="48">
        <f>+อ่างทอง!Q77+สระบุรี!Q77+อยุธยา!Q77+สิงห์บุรี!Q77+ลพบุรี!Q77+ปทุมธานี!Q77+นนทบุรี!Q77+ชัยนาท!Q77</f>
        <v>0</v>
      </c>
      <c r="R77" s="48">
        <f>+อ่างทอง!R77+สระบุรี!R77+อยุธยา!R77+สิงห์บุรี!R77+ลพบุรี!R77+ปทุมธานี!R77+นนทบุรี!R77+ชัยนาท!R77</f>
        <v>0</v>
      </c>
      <c r="S77" s="48">
        <f>+อ่างทอง!S77+สระบุรี!S77+อยุธยา!S77+สิงห์บุรี!S77+ลพบุรี!S77+ปทุมธานี!S77+นนทบุรี!S77+ชัยนาท!S77</f>
        <v>0</v>
      </c>
      <c r="T77" s="44">
        <f t="shared" ref="T77:T85" si="75">SUM(C77:S77)</f>
        <v>0</v>
      </c>
      <c r="U77" s="48">
        <f>+อ่างทอง!U77+สระบุรี!U77+อยุธยา!U77+สิงห์บุรี!U77+ลพบุรี!U77+ปทุมธานี!U77+นนทบุรี!U77+ชัยนาท!U77</f>
        <v>0</v>
      </c>
      <c r="V77" s="48">
        <f>+อ่างทอง!V77+สระบุรี!V77+อยุธยา!V77+สิงห์บุรี!V77+ลพบุรี!V77+ปทุมธานี!V77+นนทบุรี!V77+ชัยนาท!V77</f>
        <v>0</v>
      </c>
      <c r="W77" s="48">
        <f>+อ่างทอง!W77+สระบุรี!W77+อยุธยา!W77+สิงห์บุรี!W77+ลพบุรี!W77+ปทุมธานี!W77+นนทบุรี!W77+ชัยนาท!W77</f>
        <v>0</v>
      </c>
      <c r="X77" s="48">
        <f>+อ่างทอง!Z77+สระบุรี!X77+อยุธยา!X77+สิงห์บุรี!X77+ลพบุรี!X77+ปทุมธานี!X77+นนทบุรี!X77+ชัยนาท!X77</f>
        <v>0</v>
      </c>
      <c r="Y77" s="44">
        <f t="shared" si="74"/>
        <v>0</v>
      </c>
    </row>
    <row r="78" spans="1:25" s="30" customFormat="1" ht="22.5">
      <c r="A78" s="11"/>
      <c r="B78" s="12" t="s">
        <v>330</v>
      </c>
      <c r="C78" s="48">
        <f>+อ่างทอง!C78+สระบุรี!C78+อยุธยา!C78+สิงห์บุรี!C78+ลพบุรี!C78+ปทุมธานี!C78+นนทบุรี!C78+ชัยนาท!C78</f>
        <v>0</v>
      </c>
      <c r="D78" s="48">
        <f>+อ่างทอง!D78+สระบุรี!D78+อยุธยา!D78+สิงห์บุรี!D78+ลพบุรี!D78+ปทุมธานี!D78+นนทบุรี!D78+ชัยนาท!D78</f>
        <v>0</v>
      </c>
      <c r="E78" s="48">
        <f>+อ่างทอง!E78+สระบุรี!E78+อยุธยา!E78+สิงห์บุรี!E78+ลพบุรี!E78+ปทุมธานี!E78+นนทบุรี!E78+ชัยนาท!E78</f>
        <v>0</v>
      </c>
      <c r="F78" s="48">
        <f>+อ่างทอง!F78+สระบุรี!F78+อยุธยา!F78+สิงห์บุรี!F78+ลพบุรี!F78+ปทุมธานี!F78+นนทบุรี!F78+ชัยนาท!F78</f>
        <v>0</v>
      </c>
      <c r="G78" s="48">
        <f>+อ่างทอง!G78+สระบุรี!G78+อยุธยา!G78+สิงห์บุรี!G78+ลพบุรี!G78+ปทุมธานี!G78+นนทบุรี!G78+ชัยนาท!G78</f>
        <v>0</v>
      </c>
      <c r="H78" s="48">
        <f>+อ่างทอง!H78+สระบุรี!H78+อยุธยา!H78+สิงห์บุรี!H78+ลพบุรี!H78+ปทุมธานี!H78+นนทบุรี!H78+ชัยนาท!H78</f>
        <v>0</v>
      </c>
      <c r="I78" s="48">
        <f>+อ่างทอง!I78+สระบุรี!I78+อยุธยา!I78+สิงห์บุรี!I78+ลพบุรี!I78+ปทุมธานี!I78+นนทบุรี!I78+ชัยนาท!I78</f>
        <v>0</v>
      </c>
      <c r="J78" s="48">
        <f>+อ่างทอง!J78+สระบุรี!J78+อยุธยา!J78+สิงห์บุรี!J78+ลพบุรี!J78+ปทุมธานี!J78+นนทบุรี!J78+ชัยนาท!J78</f>
        <v>0</v>
      </c>
      <c r="K78" s="48">
        <f>+อ่างทอง!K78+สระบุรี!K78+อยุธยา!K78+สิงห์บุรี!K78+ลพบุรี!K78+ปทุมธานี!K78+นนทบุรี!K78+ชัยนาท!K78</f>
        <v>0</v>
      </c>
      <c r="L78" s="48">
        <f>+อ่างทอง!L78+สระบุรี!L78+อยุธยา!L78+สิงห์บุรี!L78+ลพบุรี!L78+ปทุมธานี!L78+นนทบุรี!L78+ชัยนาท!L78</f>
        <v>0</v>
      </c>
      <c r="M78" s="48">
        <f>+อ่างทอง!M78+สระบุรี!M78+อยุธยา!M78+สิงห์บุรี!M78+ลพบุรี!M78+ปทุมธานี!M78+นนทบุรี!M78+ชัยนาท!M78</f>
        <v>0</v>
      </c>
      <c r="N78" s="48">
        <f>+อ่างทอง!N78+สระบุรี!N78+อยุธยา!N78+สิงห์บุรี!N78+ลพบุรี!N78+ปทุมธานี!N78+นนทบุรี!N78+ชัยนาท!N78</f>
        <v>0</v>
      </c>
      <c r="O78" s="48">
        <f>+อ่างทอง!O78+สระบุรี!O78+อยุธยา!O78+สิงห์บุรี!O78+ลพบุรี!O78+ปทุมธานี!O78+นนทบุรี!O78+ชัยนาท!O78</f>
        <v>0</v>
      </c>
      <c r="P78" s="48">
        <f>+อ่างทอง!P78+สระบุรี!P78+อยุธยา!P78+สิงห์บุรี!P78+ลพบุรี!P78+ปทุมธานี!P78+นนทบุรี!P78+ชัยนาท!P78</f>
        <v>0</v>
      </c>
      <c r="Q78" s="48">
        <f>+อ่างทอง!Q78+สระบุรี!Q78+อยุธยา!Q78+สิงห์บุรี!Q78+ลพบุรี!Q78+ปทุมธานี!Q78+นนทบุรี!Q78+ชัยนาท!Q78</f>
        <v>0</v>
      </c>
      <c r="R78" s="48">
        <f>+อ่างทอง!R78+สระบุรี!R78+อยุธยา!R78+สิงห์บุรี!R78+ลพบุรี!R78+ปทุมธานี!R78+นนทบุรี!R78+ชัยนาท!R78</f>
        <v>0</v>
      </c>
      <c r="S78" s="48">
        <f>+อ่างทอง!S78+สระบุรี!S78+อยุธยา!S78+สิงห์บุรี!S78+ลพบุรี!S78+ปทุมธานี!S78+นนทบุรี!S78+ชัยนาท!S78</f>
        <v>0</v>
      </c>
      <c r="T78" s="44">
        <f t="shared" si="75"/>
        <v>0</v>
      </c>
      <c r="U78" s="48">
        <f>+อ่างทอง!U78+สระบุรี!U78+อยุธยา!U78+สิงห์บุรี!U78+ลพบุรี!U78+ปทุมธานี!U78+นนทบุรี!U78+ชัยนาท!U78</f>
        <v>0</v>
      </c>
      <c r="V78" s="48">
        <f>+อ่างทอง!V78+สระบุรี!V78+อยุธยา!V78+สิงห์บุรี!V78+ลพบุรี!V78+ปทุมธานี!V78+นนทบุรี!V78+ชัยนาท!V78</f>
        <v>0</v>
      </c>
      <c r="W78" s="48">
        <f>+อ่างทอง!W78+สระบุรี!W78+อยุธยา!W78+สิงห์บุรี!W78+ลพบุรี!W78+ปทุมธานี!W78+นนทบุรี!W78+ชัยนาท!W78</f>
        <v>0</v>
      </c>
      <c r="X78" s="48">
        <f>+อ่างทอง!Z78+สระบุรี!X78+อยุธยา!X78+สิงห์บุรี!X78+ลพบุรี!X78+ปทุมธานี!X78+นนทบุรี!X78+ชัยนาท!X78</f>
        <v>0</v>
      </c>
      <c r="Y78" s="44">
        <f t="shared" si="74"/>
        <v>0</v>
      </c>
    </row>
    <row r="79" spans="1:25" s="30" customFormat="1" ht="22.5">
      <c r="A79" s="11"/>
      <c r="B79" s="12" t="s">
        <v>331</v>
      </c>
      <c r="C79" s="48">
        <f>+อ่างทอง!C79+สระบุรี!C79+อยุธยา!C79+สิงห์บุรี!C79+ลพบุรี!C79+ปทุมธานี!C79+นนทบุรี!C79+ชัยนาท!C79</f>
        <v>0</v>
      </c>
      <c r="D79" s="48">
        <f>+อ่างทอง!D79+สระบุรี!D79+อยุธยา!D79+สิงห์บุรี!D79+ลพบุรี!D79+ปทุมธานี!D79+นนทบุรี!D79+ชัยนาท!D79</f>
        <v>0</v>
      </c>
      <c r="E79" s="48">
        <f>+อ่างทอง!E79+สระบุรี!E79+อยุธยา!E79+สิงห์บุรี!E79+ลพบุรี!E79+ปทุมธานี!E79+นนทบุรี!E79+ชัยนาท!E79</f>
        <v>0</v>
      </c>
      <c r="F79" s="48">
        <f>+อ่างทอง!F79+สระบุรี!F79+อยุธยา!F79+สิงห์บุรี!F79+ลพบุรี!F79+ปทุมธานี!F79+นนทบุรี!F79+ชัยนาท!F79</f>
        <v>0</v>
      </c>
      <c r="G79" s="48">
        <f>+อ่างทอง!G79+สระบุรี!G79+อยุธยา!G79+สิงห์บุรี!G79+ลพบุรี!G79+ปทุมธานี!G79+นนทบุรี!G79+ชัยนาท!G79</f>
        <v>0</v>
      </c>
      <c r="H79" s="48">
        <f>+อ่างทอง!H79+สระบุรี!H79+อยุธยา!H79+สิงห์บุรี!H79+ลพบุรี!H79+ปทุมธานี!H79+นนทบุรี!H79+ชัยนาท!H79</f>
        <v>0</v>
      </c>
      <c r="I79" s="48">
        <f>+อ่างทอง!I79+สระบุรี!I79+อยุธยา!I79+สิงห์บุรี!I79+ลพบุรี!I79+ปทุมธานี!I79+นนทบุรี!I79+ชัยนาท!I79</f>
        <v>0</v>
      </c>
      <c r="J79" s="48">
        <f>+อ่างทอง!J79+สระบุรี!J79+อยุธยา!J79+สิงห์บุรี!J79+ลพบุรี!J79+ปทุมธานี!J79+นนทบุรี!J79+ชัยนาท!J79</f>
        <v>0</v>
      </c>
      <c r="K79" s="48">
        <f>+อ่างทอง!K79+สระบุรี!K79+อยุธยา!K79+สิงห์บุรี!K79+ลพบุรี!K79+ปทุมธานี!K79+นนทบุรี!K79+ชัยนาท!K79</f>
        <v>0</v>
      </c>
      <c r="L79" s="48">
        <f>+อ่างทอง!L79+สระบุรี!L79+อยุธยา!L79+สิงห์บุรี!L79+ลพบุรี!L79+ปทุมธานี!L79+นนทบุรี!L79+ชัยนาท!L79</f>
        <v>0</v>
      </c>
      <c r="M79" s="48">
        <f>+อ่างทอง!M79+สระบุรี!M79+อยุธยา!M79+สิงห์บุรี!M79+ลพบุรี!M79+ปทุมธานี!M79+นนทบุรี!M79+ชัยนาท!M79</f>
        <v>0</v>
      </c>
      <c r="N79" s="48">
        <f>+อ่างทอง!N79+สระบุรี!N79+อยุธยา!N79+สิงห์บุรี!N79+ลพบุรี!N79+ปทุมธานี!N79+นนทบุรี!N79+ชัยนาท!N79</f>
        <v>0</v>
      </c>
      <c r="O79" s="48">
        <f>+อ่างทอง!O79+สระบุรี!O79+อยุธยา!O79+สิงห์บุรี!O79+ลพบุรี!O79+ปทุมธานี!O79+นนทบุรี!O79+ชัยนาท!O79</f>
        <v>0</v>
      </c>
      <c r="P79" s="48">
        <f>+อ่างทอง!P79+สระบุรี!P79+อยุธยา!P79+สิงห์บุรี!P79+ลพบุรี!P79+ปทุมธานี!P79+นนทบุรี!P79+ชัยนาท!P79</f>
        <v>0</v>
      </c>
      <c r="Q79" s="48">
        <f>+อ่างทอง!Q79+สระบุรี!Q79+อยุธยา!Q79+สิงห์บุรี!Q79+ลพบุรี!Q79+ปทุมธานี!Q79+นนทบุรี!Q79+ชัยนาท!Q79</f>
        <v>0</v>
      </c>
      <c r="R79" s="48">
        <f>+อ่างทอง!R79+สระบุรี!R79+อยุธยา!R79+สิงห์บุรี!R79+ลพบุรี!R79+ปทุมธานี!R79+นนทบุรี!R79+ชัยนาท!R79</f>
        <v>0</v>
      </c>
      <c r="S79" s="48">
        <f>+อ่างทอง!S79+สระบุรี!S79+อยุธยา!S79+สิงห์บุรี!S79+ลพบุรี!S79+ปทุมธานี!S79+นนทบุรี!S79+ชัยนาท!S79</f>
        <v>0</v>
      </c>
      <c r="T79" s="44">
        <f t="shared" si="75"/>
        <v>0</v>
      </c>
      <c r="U79" s="48">
        <f>+อ่างทอง!U79+สระบุรี!U79+อยุธยา!U79+สิงห์บุรี!U79+ลพบุรี!U79+ปทุมธานี!U79+นนทบุรี!U79+ชัยนาท!U79</f>
        <v>0</v>
      </c>
      <c r="V79" s="48">
        <f>+อ่างทอง!V79+สระบุรี!V79+อยุธยา!V79+สิงห์บุรี!V79+ลพบุรี!V79+ปทุมธานี!V79+นนทบุรี!V79+ชัยนาท!V79</f>
        <v>0</v>
      </c>
      <c r="W79" s="48">
        <f>+อ่างทอง!W79+สระบุรี!W79+อยุธยา!W79+สิงห์บุรี!W79+ลพบุรี!W79+ปทุมธานี!W79+นนทบุรี!W79+ชัยนาท!W79</f>
        <v>0</v>
      </c>
      <c r="X79" s="48">
        <f>+อ่างทอง!Z79+สระบุรี!X79+อยุธยา!X79+สิงห์บุรี!X79+ลพบุรี!X79+ปทุมธานี!X79+นนทบุรี!X79+ชัยนาท!X79</f>
        <v>0</v>
      </c>
      <c r="Y79" s="44">
        <f t="shared" si="74"/>
        <v>0</v>
      </c>
    </row>
    <row r="80" spans="1:25" s="30" customFormat="1" ht="22.5">
      <c r="A80" s="11"/>
      <c r="B80" s="12" t="s">
        <v>332</v>
      </c>
      <c r="C80" s="48">
        <f>+อ่างทอง!C80+สระบุรี!C80+อยุธยา!C80+สิงห์บุรี!C80+ลพบุรี!C80+ปทุมธานี!C80+นนทบุรี!C80+ชัยนาท!C80</f>
        <v>0</v>
      </c>
      <c r="D80" s="48">
        <f>+อ่างทอง!D80+สระบุรี!D80+อยุธยา!D80+สิงห์บุรี!D80+ลพบุรี!D80+ปทุมธานี!D80+นนทบุรี!D80+ชัยนาท!D80</f>
        <v>0</v>
      </c>
      <c r="E80" s="48">
        <f>+อ่างทอง!E80+สระบุรี!E80+อยุธยา!E80+สิงห์บุรี!E80+ลพบุรี!E80+ปทุมธานี!E80+นนทบุรี!E80+ชัยนาท!E80</f>
        <v>0</v>
      </c>
      <c r="F80" s="48">
        <f>+อ่างทอง!F80+สระบุรี!F80+อยุธยา!F80+สิงห์บุรี!F80+ลพบุรี!F80+ปทุมธานี!F80+นนทบุรี!F80+ชัยนาท!F80</f>
        <v>0</v>
      </c>
      <c r="G80" s="48">
        <f>+อ่างทอง!G80+สระบุรี!G80+อยุธยา!G80+สิงห์บุรี!G80+ลพบุรี!G80+ปทุมธานี!G80+นนทบุรี!G80+ชัยนาท!G80</f>
        <v>0</v>
      </c>
      <c r="H80" s="48">
        <f>+อ่างทอง!H80+สระบุรี!H80+อยุธยา!H80+สิงห์บุรี!H80+ลพบุรี!H80+ปทุมธานี!H80+นนทบุรี!H80+ชัยนาท!H80</f>
        <v>0</v>
      </c>
      <c r="I80" s="48">
        <f>+อ่างทอง!I80+สระบุรี!I80+อยุธยา!I80+สิงห์บุรี!I80+ลพบุรี!I80+ปทุมธานี!I80+นนทบุรี!I80+ชัยนาท!I80</f>
        <v>0</v>
      </c>
      <c r="J80" s="48">
        <f>+อ่างทอง!J80+สระบุรี!J80+อยุธยา!J80+สิงห์บุรี!J80+ลพบุรี!J80+ปทุมธานี!J80+นนทบุรี!J80+ชัยนาท!J80</f>
        <v>0</v>
      </c>
      <c r="K80" s="48">
        <f>+อ่างทอง!K80+สระบุรี!K80+อยุธยา!K80+สิงห์บุรี!K80+ลพบุรี!K80+ปทุมธานี!K80+นนทบุรี!K80+ชัยนาท!K80</f>
        <v>0</v>
      </c>
      <c r="L80" s="48">
        <f>+อ่างทอง!L80+สระบุรี!L80+อยุธยา!L80+สิงห์บุรี!L80+ลพบุรี!L80+ปทุมธานี!L80+นนทบุรี!L80+ชัยนาท!L80</f>
        <v>0</v>
      </c>
      <c r="M80" s="48">
        <f>+อ่างทอง!M80+สระบุรี!M80+อยุธยา!M80+สิงห์บุรี!M80+ลพบุรี!M80+ปทุมธานี!M80+นนทบุรี!M80+ชัยนาท!M80</f>
        <v>0</v>
      </c>
      <c r="N80" s="48">
        <f>+อ่างทอง!N80+สระบุรี!N80+อยุธยา!N80+สิงห์บุรี!N80+ลพบุรี!N80+ปทุมธานี!N80+นนทบุรี!N80+ชัยนาท!N80</f>
        <v>0</v>
      </c>
      <c r="O80" s="48">
        <f>+อ่างทอง!O80+สระบุรี!O80+อยุธยา!O80+สิงห์บุรี!O80+ลพบุรี!O80+ปทุมธานี!O80+นนทบุรี!O80+ชัยนาท!O80</f>
        <v>0</v>
      </c>
      <c r="P80" s="48">
        <f>+อ่างทอง!P80+สระบุรี!P80+อยุธยา!P80+สิงห์บุรี!P80+ลพบุรี!P80+ปทุมธานี!P80+นนทบุรี!P80+ชัยนาท!P80</f>
        <v>0</v>
      </c>
      <c r="Q80" s="48">
        <f>+อ่างทอง!Q80+สระบุรี!Q80+อยุธยา!Q80+สิงห์บุรี!Q80+ลพบุรี!Q80+ปทุมธานี!Q80+นนทบุรี!Q80+ชัยนาท!Q80</f>
        <v>0</v>
      </c>
      <c r="R80" s="48">
        <f>+อ่างทอง!R80+สระบุรี!R80+อยุธยา!R80+สิงห์บุรี!R80+ลพบุรี!R80+ปทุมธานี!R80+นนทบุรี!R80+ชัยนาท!R80</f>
        <v>0</v>
      </c>
      <c r="S80" s="48">
        <f>+อ่างทอง!S80+สระบุรี!S80+อยุธยา!S80+สิงห์บุรี!S80+ลพบุรี!S80+ปทุมธานี!S80+นนทบุรี!S80+ชัยนาท!S80</f>
        <v>0</v>
      </c>
      <c r="T80" s="44">
        <f t="shared" si="75"/>
        <v>0</v>
      </c>
      <c r="U80" s="48">
        <f>+อ่างทอง!U80+สระบุรี!U80+อยุธยา!U80+สิงห์บุรี!U80+ลพบุรี!U80+ปทุมธานี!U80+นนทบุรี!U80+ชัยนาท!U80</f>
        <v>0</v>
      </c>
      <c r="V80" s="48">
        <f>+อ่างทอง!V80+สระบุรี!V80+อยุธยา!V80+สิงห์บุรี!V80+ลพบุรี!V80+ปทุมธานี!V80+นนทบุรี!V80+ชัยนาท!V80</f>
        <v>0</v>
      </c>
      <c r="W80" s="48">
        <f>+อ่างทอง!W80+สระบุรี!W80+อยุธยา!W80+สิงห์บุรี!W80+ลพบุรี!W80+ปทุมธานี!W80+นนทบุรี!W80+ชัยนาท!W80</f>
        <v>0</v>
      </c>
      <c r="X80" s="48">
        <f>+อ่างทอง!Z80+สระบุรี!X80+อยุธยา!X80+สิงห์บุรี!X80+ลพบุรี!X80+ปทุมธานี!X80+นนทบุรี!X80+ชัยนาท!X80</f>
        <v>0</v>
      </c>
      <c r="Y80" s="44">
        <f t="shared" si="74"/>
        <v>0</v>
      </c>
    </row>
    <row r="81" spans="1:25" s="30" customFormat="1" ht="22.5">
      <c r="A81" s="11"/>
      <c r="B81" s="12" t="s">
        <v>333</v>
      </c>
      <c r="C81" s="48">
        <f>+อ่างทอง!C81+สระบุรี!C81+อยุธยา!C81+สิงห์บุรี!C81+ลพบุรี!C81+ปทุมธานี!C81+นนทบุรี!C81+ชัยนาท!C81</f>
        <v>0</v>
      </c>
      <c r="D81" s="48">
        <f>+อ่างทอง!D81+สระบุรี!D81+อยุธยา!D81+สิงห์บุรี!D81+ลพบุรี!D81+ปทุมธานี!D81+นนทบุรี!D81+ชัยนาท!D81</f>
        <v>0</v>
      </c>
      <c r="E81" s="48">
        <f>+อ่างทอง!E81+สระบุรี!E81+อยุธยา!E81+สิงห์บุรี!E81+ลพบุรี!E81+ปทุมธานี!E81+นนทบุรี!E81+ชัยนาท!E81</f>
        <v>0</v>
      </c>
      <c r="F81" s="48">
        <f>+อ่างทอง!F81+สระบุรี!F81+อยุธยา!F81+สิงห์บุรี!F81+ลพบุรี!F81+ปทุมธานี!F81+นนทบุรี!F81+ชัยนาท!F81</f>
        <v>0</v>
      </c>
      <c r="G81" s="48">
        <f>+อ่างทอง!G81+สระบุรี!G81+อยุธยา!G81+สิงห์บุรี!G81+ลพบุรี!G81+ปทุมธานี!G81+นนทบุรี!G81+ชัยนาท!G81</f>
        <v>0</v>
      </c>
      <c r="H81" s="48">
        <f>+อ่างทอง!H81+สระบุรี!H81+อยุธยา!H81+สิงห์บุรี!H81+ลพบุรี!H81+ปทุมธานี!H81+นนทบุรี!H81+ชัยนาท!H81</f>
        <v>0</v>
      </c>
      <c r="I81" s="48">
        <f>+อ่างทอง!I81+สระบุรี!I81+อยุธยา!I81+สิงห์บุรี!I81+ลพบุรี!I81+ปทุมธานี!I81+นนทบุรี!I81+ชัยนาท!I81</f>
        <v>0</v>
      </c>
      <c r="J81" s="48">
        <f>+อ่างทอง!J81+สระบุรี!J81+อยุธยา!J81+สิงห์บุรี!J81+ลพบุรี!J81+ปทุมธานี!J81+นนทบุรี!J81+ชัยนาท!J81</f>
        <v>0</v>
      </c>
      <c r="K81" s="48">
        <f>+อ่างทอง!K81+สระบุรี!K81+อยุธยา!K81+สิงห์บุรี!K81+ลพบุรี!K81+ปทุมธานี!K81+นนทบุรี!K81+ชัยนาท!K81</f>
        <v>0</v>
      </c>
      <c r="L81" s="48">
        <f>+อ่างทอง!L81+สระบุรี!L81+อยุธยา!L81+สิงห์บุรี!L81+ลพบุรี!L81+ปทุมธานี!L81+นนทบุรี!L81+ชัยนาท!L81</f>
        <v>0</v>
      </c>
      <c r="M81" s="48">
        <f>+อ่างทอง!M81+สระบุรี!M81+อยุธยา!M81+สิงห์บุรี!M81+ลพบุรี!M81+ปทุมธานี!M81+นนทบุรี!M81+ชัยนาท!M81</f>
        <v>0</v>
      </c>
      <c r="N81" s="48">
        <f>+อ่างทอง!N81+สระบุรี!N81+อยุธยา!N81+สิงห์บุรี!N81+ลพบุรี!N81+ปทุมธานี!N81+นนทบุรี!N81+ชัยนาท!N81</f>
        <v>0</v>
      </c>
      <c r="O81" s="48">
        <f>+อ่างทอง!O81+สระบุรี!O81+อยุธยา!O81+สิงห์บุรี!O81+ลพบุรี!O81+ปทุมธานี!O81+นนทบุรี!O81+ชัยนาท!O81</f>
        <v>0</v>
      </c>
      <c r="P81" s="48">
        <f>+อ่างทอง!P81+สระบุรี!P81+อยุธยา!P81+สิงห์บุรี!P81+ลพบุรี!P81+ปทุมธานี!P81+นนทบุรี!P81+ชัยนาท!P81</f>
        <v>0</v>
      </c>
      <c r="Q81" s="48">
        <f>+อ่างทอง!Q81+สระบุรี!Q81+อยุธยา!Q81+สิงห์บุรี!Q81+ลพบุรี!Q81+ปทุมธานี!Q81+นนทบุรี!Q81+ชัยนาท!Q81</f>
        <v>0</v>
      </c>
      <c r="R81" s="48">
        <f>+อ่างทอง!R81+สระบุรี!R81+อยุธยา!R81+สิงห์บุรี!R81+ลพบุรี!R81+ปทุมธานี!R81+นนทบุรี!R81+ชัยนาท!R81</f>
        <v>0</v>
      </c>
      <c r="S81" s="48">
        <f>+อ่างทอง!S81+สระบุรี!S81+อยุธยา!S81+สิงห์บุรี!S81+ลพบุรี!S81+ปทุมธานี!S81+นนทบุรี!S81+ชัยนาท!S81</f>
        <v>0</v>
      </c>
      <c r="T81" s="44">
        <f t="shared" si="75"/>
        <v>0</v>
      </c>
      <c r="U81" s="48">
        <f>+อ่างทอง!U81+สระบุรี!U81+อยุธยา!U81+สิงห์บุรี!U81+ลพบุรี!U81+ปทุมธานี!U81+นนทบุรี!U81+ชัยนาท!U81</f>
        <v>0</v>
      </c>
      <c r="V81" s="48">
        <f>+อ่างทอง!V81+สระบุรี!V81+อยุธยา!V81+สิงห์บุรี!V81+ลพบุรี!V81+ปทุมธานี!V81+นนทบุรี!V81+ชัยนาท!V81</f>
        <v>0</v>
      </c>
      <c r="W81" s="48">
        <f>+อ่างทอง!W81+สระบุรี!W81+อยุธยา!W81+สิงห์บุรี!W81+ลพบุรี!W81+ปทุมธานี!W81+นนทบุรี!W81+ชัยนาท!W81</f>
        <v>0</v>
      </c>
      <c r="X81" s="48">
        <f>+อ่างทอง!Z81+สระบุรี!X81+อยุธยา!X81+สิงห์บุรี!X81+ลพบุรี!X81+ปทุมธานี!X81+นนทบุรี!X81+ชัยนาท!X81</f>
        <v>0</v>
      </c>
      <c r="Y81" s="44">
        <f t="shared" si="74"/>
        <v>0</v>
      </c>
    </row>
    <row r="82" spans="1:25" s="30" customFormat="1" ht="22.5">
      <c r="A82" s="11"/>
      <c r="B82" s="12" t="s">
        <v>334</v>
      </c>
      <c r="C82" s="48">
        <f>+อ่างทอง!C82+สระบุรี!C82+อยุธยา!C82+สิงห์บุรี!C82+ลพบุรี!C82+ปทุมธานี!C82+นนทบุรี!C82+ชัยนาท!C82</f>
        <v>0</v>
      </c>
      <c r="D82" s="48">
        <f>+อ่างทอง!D82+สระบุรี!D82+อยุธยา!D82+สิงห์บุรี!D82+ลพบุรี!D82+ปทุมธานี!D82+นนทบุรี!D82+ชัยนาท!D82</f>
        <v>0</v>
      </c>
      <c r="E82" s="48">
        <f>+อ่างทอง!E82+สระบุรี!E82+อยุธยา!E82+สิงห์บุรี!E82+ลพบุรี!E82+ปทุมธานี!E82+นนทบุรี!E82+ชัยนาท!E82</f>
        <v>0</v>
      </c>
      <c r="F82" s="48">
        <f>+อ่างทอง!F82+สระบุรี!F82+อยุธยา!F82+สิงห์บุรี!F82+ลพบุรี!F82+ปทุมธานี!F82+นนทบุรี!F82+ชัยนาท!F82</f>
        <v>0</v>
      </c>
      <c r="G82" s="48">
        <f>+อ่างทอง!G82+สระบุรี!G82+อยุธยา!G82+สิงห์บุรี!G82+ลพบุรี!G82+ปทุมธานี!G82+นนทบุรี!G82+ชัยนาท!G82</f>
        <v>0</v>
      </c>
      <c r="H82" s="48">
        <f>+อ่างทอง!H82+สระบุรี!H82+อยุธยา!H82+สิงห์บุรี!H82+ลพบุรี!H82+ปทุมธานี!H82+นนทบุรี!H82+ชัยนาท!H82</f>
        <v>0</v>
      </c>
      <c r="I82" s="48">
        <f>+อ่างทอง!I82+สระบุรี!I82+อยุธยา!I82+สิงห์บุรี!I82+ลพบุรี!I82+ปทุมธานี!I82+นนทบุรี!I82+ชัยนาท!I82</f>
        <v>0</v>
      </c>
      <c r="J82" s="48">
        <f>+อ่างทอง!J82+สระบุรี!J82+อยุธยา!J82+สิงห์บุรี!J82+ลพบุรี!J82+ปทุมธานี!J82+นนทบุรี!J82+ชัยนาท!J82</f>
        <v>0</v>
      </c>
      <c r="K82" s="48">
        <f>+อ่างทอง!K82+สระบุรี!K82+อยุธยา!K82+สิงห์บุรี!K82+ลพบุรี!K82+ปทุมธานี!K82+นนทบุรี!K82+ชัยนาท!K82</f>
        <v>0</v>
      </c>
      <c r="L82" s="48">
        <f>+อ่างทอง!L82+สระบุรี!L82+อยุธยา!L82+สิงห์บุรี!L82+ลพบุรี!L82+ปทุมธานี!L82+นนทบุรี!L82+ชัยนาท!L82</f>
        <v>0</v>
      </c>
      <c r="M82" s="48">
        <f>+อ่างทอง!M82+สระบุรี!M82+อยุธยา!M82+สิงห์บุรี!M82+ลพบุรี!M82+ปทุมธานี!M82+นนทบุรี!M82+ชัยนาท!M82</f>
        <v>0</v>
      </c>
      <c r="N82" s="48">
        <f>+อ่างทอง!N82+สระบุรี!N82+อยุธยา!N82+สิงห์บุรี!N82+ลพบุรี!N82+ปทุมธานี!N82+นนทบุรี!N82+ชัยนาท!N82</f>
        <v>0</v>
      </c>
      <c r="O82" s="48">
        <f>+อ่างทอง!O82+สระบุรี!O82+อยุธยา!O82+สิงห์บุรี!O82+ลพบุรี!O82+ปทุมธานี!O82+นนทบุรี!O82+ชัยนาท!O82</f>
        <v>0</v>
      </c>
      <c r="P82" s="48">
        <f>+อ่างทอง!P82+สระบุรี!P82+อยุธยา!P82+สิงห์บุรี!P82+ลพบุรี!P82+ปทุมธานี!P82+นนทบุรี!P82+ชัยนาท!P82</f>
        <v>0</v>
      </c>
      <c r="Q82" s="48">
        <f>+อ่างทอง!Q82+สระบุรี!Q82+อยุธยา!Q82+สิงห์บุรี!Q82+ลพบุรี!Q82+ปทุมธานี!Q82+นนทบุรี!Q82+ชัยนาท!Q82</f>
        <v>0</v>
      </c>
      <c r="R82" s="48">
        <f>+อ่างทอง!R82+สระบุรี!R82+อยุธยา!R82+สิงห์บุรี!R82+ลพบุรี!R82+ปทุมธานี!R82+นนทบุรี!R82+ชัยนาท!R82</f>
        <v>0</v>
      </c>
      <c r="S82" s="48">
        <f>+อ่างทอง!S82+สระบุรี!S82+อยุธยา!S82+สิงห์บุรี!S82+ลพบุรี!S82+ปทุมธานี!S82+นนทบุรี!S82+ชัยนาท!S82</f>
        <v>0</v>
      </c>
      <c r="T82" s="44">
        <f t="shared" si="75"/>
        <v>0</v>
      </c>
      <c r="U82" s="48">
        <f>+อ่างทอง!U82+สระบุรี!U82+อยุธยา!U82+สิงห์บุรี!U82+ลพบุรี!U82+ปทุมธานี!U82+นนทบุรี!U82+ชัยนาท!U82</f>
        <v>0</v>
      </c>
      <c r="V82" s="48">
        <f>+อ่างทอง!V82+สระบุรี!V82+อยุธยา!V82+สิงห์บุรี!V82+ลพบุรี!V82+ปทุมธานี!V82+นนทบุรี!V82+ชัยนาท!V82</f>
        <v>0</v>
      </c>
      <c r="W82" s="48">
        <f>+อ่างทอง!W82+สระบุรี!W82+อยุธยา!W82+สิงห์บุรี!W82+ลพบุรี!W82+ปทุมธานี!W82+นนทบุรี!W82+ชัยนาท!W82</f>
        <v>0</v>
      </c>
      <c r="X82" s="48">
        <f>+อ่างทอง!Z82+สระบุรี!X82+อยุธยา!X82+สิงห์บุรี!X82+ลพบุรี!X82+ปทุมธานี!X82+นนทบุรี!X82+ชัยนาท!X82</f>
        <v>0</v>
      </c>
      <c r="Y82" s="44">
        <f t="shared" si="74"/>
        <v>0</v>
      </c>
    </row>
    <row r="83" spans="1:25" s="30" customFormat="1" ht="22.5">
      <c r="A83" s="11"/>
      <c r="B83" s="12" t="s">
        <v>335</v>
      </c>
      <c r="C83" s="48">
        <f>+อ่างทอง!C83+สระบุรี!C83+อยุธยา!C83+สิงห์บุรี!C83+ลพบุรี!C83+ปทุมธานี!C83+นนทบุรี!C83+ชัยนาท!C83</f>
        <v>0</v>
      </c>
      <c r="D83" s="48">
        <f>+อ่างทอง!D83+สระบุรี!D83+อยุธยา!D83+สิงห์บุรี!D83+ลพบุรี!D83+ปทุมธานี!D83+นนทบุรี!D83+ชัยนาท!D83</f>
        <v>0</v>
      </c>
      <c r="E83" s="48">
        <f>+อ่างทอง!E83+สระบุรี!E83+อยุธยา!E83+สิงห์บุรี!E83+ลพบุรี!E83+ปทุมธานี!E83+นนทบุรี!E83+ชัยนาท!E83</f>
        <v>0</v>
      </c>
      <c r="F83" s="48">
        <f>+อ่างทอง!F83+สระบุรี!F83+อยุธยา!F83+สิงห์บุรี!F83+ลพบุรี!F83+ปทุมธานี!F83+นนทบุรี!F83+ชัยนาท!F83</f>
        <v>0</v>
      </c>
      <c r="G83" s="48">
        <f>+อ่างทอง!G83+สระบุรี!G83+อยุธยา!G83+สิงห์บุรี!G83+ลพบุรี!G83+ปทุมธานี!G83+นนทบุรี!G83+ชัยนาท!G83</f>
        <v>0</v>
      </c>
      <c r="H83" s="48">
        <f>+อ่างทอง!H83+สระบุรี!H83+อยุธยา!H83+สิงห์บุรี!H83+ลพบุรี!H83+ปทุมธานี!H83+นนทบุรี!H83+ชัยนาท!H83</f>
        <v>0</v>
      </c>
      <c r="I83" s="48">
        <f>+อ่างทอง!I83+สระบุรี!I83+อยุธยา!I83+สิงห์บุรี!I83+ลพบุรี!I83+ปทุมธานี!I83+นนทบุรี!I83+ชัยนาท!I83</f>
        <v>0</v>
      </c>
      <c r="J83" s="48">
        <f>+อ่างทอง!J83+สระบุรี!J83+อยุธยา!J83+สิงห์บุรี!J83+ลพบุรี!J83+ปทุมธานี!J83+นนทบุรี!J83+ชัยนาท!J83</f>
        <v>0</v>
      </c>
      <c r="K83" s="48">
        <f>+อ่างทอง!K83+สระบุรี!K83+อยุธยา!K83+สิงห์บุรี!K83+ลพบุรี!K83+ปทุมธานี!K83+นนทบุรี!K83+ชัยนาท!K83</f>
        <v>0</v>
      </c>
      <c r="L83" s="48">
        <f>+อ่างทอง!L83+สระบุรี!L83+อยุธยา!L83+สิงห์บุรี!L83+ลพบุรี!L83+ปทุมธานี!L83+นนทบุรี!L83+ชัยนาท!L83</f>
        <v>0</v>
      </c>
      <c r="M83" s="48">
        <f>+อ่างทอง!M83+สระบุรี!M83+อยุธยา!M83+สิงห์บุรี!M83+ลพบุรี!M83+ปทุมธานี!M83+นนทบุรี!M83+ชัยนาท!M83</f>
        <v>0</v>
      </c>
      <c r="N83" s="48">
        <f>+อ่างทอง!N83+สระบุรี!N83+อยุธยา!N83+สิงห์บุรี!N83+ลพบุรี!N83+ปทุมธานี!N83+นนทบุรี!N83+ชัยนาท!N83</f>
        <v>0</v>
      </c>
      <c r="O83" s="48">
        <f>+อ่างทอง!O83+สระบุรี!O83+อยุธยา!O83+สิงห์บุรี!O83+ลพบุรี!O83+ปทุมธานี!O83+นนทบุรี!O83+ชัยนาท!O83</f>
        <v>0</v>
      </c>
      <c r="P83" s="48">
        <f>+อ่างทอง!P83+สระบุรี!P83+อยุธยา!P83+สิงห์บุรี!P83+ลพบุรี!P83+ปทุมธานี!P83+นนทบุรี!P83+ชัยนาท!P83</f>
        <v>0</v>
      </c>
      <c r="Q83" s="48">
        <f>+อ่างทอง!Q83+สระบุรี!Q83+อยุธยา!Q83+สิงห์บุรี!Q83+ลพบุรี!Q83+ปทุมธานี!Q83+นนทบุรี!Q83+ชัยนาท!Q83</f>
        <v>0</v>
      </c>
      <c r="R83" s="48">
        <f>+อ่างทอง!R83+สระบุรี!R83+อยุธยา!R83+สิงห์บุรี!R83+ลพบุรี!R83+ปทุมธานี!R83+นนทบุรี!R83+ชัยนาท!R83</f>
        <v>0</v>
      </c>
      <c r="S83" s="48">
        <f>+อ่างทอง!S83+สระบุรี!S83+อยุธยา!S83+สิงห์บุรี!S83+ลพบุรี!S83+ปทุมธานี!S83+นนทบุรี!S83+ชัยนาท!S83</f>
        <v>0</v>
      </c>
      <c r="T83" s="44">
        <f t="shared" si="75"/>
        <v>0</v>
      </c>
      <c r="U83" s="48">
        <f>+อ่างทอง!U83+สระบุรี!U83+อยุธยา!U83+สิงห์บุรี!U83+ลพบุรี!U83+ปทุมธานี!U83+นนทบุรี!U83+ชัยนาท!U83</f>
        <v>0</v>
      </c>
      <c r="V83" s="48">
        <f>+อ่างทอง!V83+สระบุรี!V83+อยุธยา!V83+สิงห์บุรี!V83+ลพบุรี!V83+ปทุมธานี!V83+นนทบุรี!V83+ชัยนาท!V83</f>
        <v>0</v>
      </c>
      <c r="W83" s="48">
        <f>+อ่างทอง!W83+สระบุรี!W83+อยุธยา!W83+สิงห์บุรี!W83+ลพบุรี!W83+ปทุมธานี!W83+นนทบุรี!W83+ชัยนาท!W83</f>
        <v>0</v>
      </c>
      <c r="X83" s="48">
        <f>+อ่างทอง!Z83+สระบุรี!X83+อยุธยา!X83+สิงห์บุรี!X83+ลพบุรี!X83+ปทุมธานี!X83+นนทบุรี!X83+ชัยนาท!X83</f>
        <v>0</v>
      </c>
      <c r="Y83" s="44">
        <f t="shared" si="74"/>
        <v>0</v>
      </c>
    </row>
    <row r="84" spans="1:25" s="30" customFormat="1" ht="22.5">
      <c r="A84" s="11"/>
      <c r="B84" s="12" t="s">
        <v>336</v>
      </c>
      <c r="C84" s="48">
        <f>+อ่างทอง!C84+สระบุรี!C84+อยุธยา!C84+สิงห์บุรี!C84+ลพบุรี!C84+ปทุมธานี!C84+นนทบุรี!C84+ชัยนาท!C84</f>
        <v>0</v>
      </c>
      <c r="D84" s="48">
        <f>+อ่างทอง!D84+สระบุรี!D84+อยุธยา!D84+สิงห์บุรี!D84+ลพบุรี!D84+ปทุมธานี!D84+นนทบุรี!D84+ชัยนาท!D84</f>
        <v>0</v>
      </c>
      <c r="E84" s="48">
        <f>+อ่างทอง!E84+สระบุรี!E84+อยุธยา!E84+สิงห์บุรี!E84+ลพบุรี!E84+ปทุมธานี!E84+นนทบุรี!E84+ชัยนาท!E84</f>
        <v>0</v>
      </c>
      <c r="F84" s="48">
        <f>+อ่างทอง!F84+สระบุรี!F84+อยุธยา!F84+สิงห์บุรี!F84+ลพบุรี!F84+ปทุมธานี!F84+นนทบุรี!F84+ชัยนาท!F84</f>
        <v>0</v>
      </c>
      <c r="G84" s="48">
        <f>+อ่างทอง!G84+สระบุรี!G84+อยุธยา!G84+สิงห์บุรี!G84+ลพบุรี!G84+ปทุมธานี!G84+นนทบุรี!G84+ชัยนาท!G84</f>
        <v>0</v>
      </c>
      <c r="H84" s="48">
        <f>+อ่างทอง!H84+สระบุรี!H84+อยุธยา!H84+สิงห์บุรี!H84+ลพบุรี!H84+ปทุมธานี!H84+นนทบุรี!H84+ชัยนาท!H84</f>
        <v>0</v>
      </c>
      <c r="I84" s="48">
        <f>+อ่างทอง!I84+สระบุรี!I84+อยุธยา!I84+สิงห์บุรี!I84+ลพบุรี!I84+ปทุมธานี!I84+นนทบุรี!I84+ชัยนาท!I84</f>
        <v>0</v>
      </c>
      <c r="J84" s="48">
        <f>+อ่างทอง!J84+สระบุรี!J84+อยุธยา!J84+สิงห์บุรี!J84+ลพบุรี!J84+ปทุมธานี!J84+นนทบุรี!J84+ชัยนาท!J84</f>
        <v>0</v>
      </c>
      <c r="K84" s="48">
        <f>+อ่างทอง!K84+สระบุรี!K84+อยุธยา!K84+สิงห์บุรี!K84+ลพบุรี!K84+ปทุมธานี!K84+นนทบุรี!K84+ชัยนาท!K84</f>
        <v>0</v>
      </c>
      <c r="L84" s="48">
        <f>+อ่างทอง!L84+สระบุรี!L84+อยุธยา!L84+สิงห์บุรี!L84+ลพบุรี!L84+ปทุมธานี!L84+นนทบุรี!L84+ชัยนาท!L84</f>
        <v>0</v>
      </c>
      <c r="M84" s="48">
        <f>+อ่างทอง!M84+สระบุรี!M84+อยุธยา!M84+สิงห์บุรี!M84+ลพบุรี!M84+ปทุมธานี!M84+นนทบุรี!M84+ชัยนาท!M84</f>
        <v>0</v>
      </c>
      <c r="N84" s="48">
        <f>+อ่างทอง!N84+สระบุรี!N84+อยุธยา!N84+สิงห์บุรี!N84+ลพบุรี!N84+ปทุมธานี!N84+นนทบุรี!N84+ชัยนาท!N84</f>
        <v>0</v>
      </c>
      <c r="O84" s="48">
        <f>+อ่างทอง!O84+สระบุรี!O84+อยุธยา!O84+สิงห์บุรี!O84+ลพบุรี!O84+ปทุมธานี!O84+นนทบุรี!O84+ชัยนาท!O84</f>
        <v>0</v>
      </c>
      <c r="P84" s="48">
        <f>+อ่างทอง!P84+สระบุรี!P84+อยุธยา!P84+สิงห์บุรี!P84+ลพบุรี!P84+ปทุมธานี!P84+นนทบุรี!P84+ชัยนาท!P84</f>
        <v>0</v>
      </c>
      <c r="Q84" s="48">
        <f>+อ่างทอง!Q84+สระบุรี!Q84+อยุธยา!Q84+สิงห์บุรี!Q84+ลพบุรี!Q84+ปทุมธานี!Q84+นนทบุรี!Q84+ชัยนาท!Q84</f>
        <v>0</v>
      </c>
      <c r="R84" s="48">
        <f>+อ่างทอง!R84+สระบุรี!R84+อยุธยา!R84+สิงห์บุรี!R84+ลพบุรี!R84+ปทุมธานี!R84+นนทบุรี!R84+ชัยนาท!R84</f>
        <v>0</v>
      </c>
      <c r="S84" s="48">
        <f>+อ่างทอง!S84+สระบุรี!S84+อยุธยา!S84+สิงห์บุรี!S84+ลพบุรี!S84+ปทุมธานี!S84+นนทบุรี!S84+ชัยนาท!S84</f>
        <v>0</v>
      </c>
      <c r="T84" s="44">
        <f t="shared" si="75"/>
        <v>0</v>
      </c>
      <c r="U84" s="48">
        <f>+อ่างทอง!U84+สระบุรี!U84+อยุธยา!U84+สิงห์บุรี!U84+ลพบุรี!U84+ปทุมธานี!U84+นนทบุรี!U84+ชัยนาท!U84</f>
        <v>0</v>
      </c>
      <c r="V84" s="48">
        <f>+อ่างทอง!V84+สระบุรี!V84+อยุธยา!V84+สิงห์บุรี!V84+ลพบุรี!V84+ปทุมธานี!V84+นนทบุรี!V84+ชัยนาท!V84</f>
        <v>0</v>
      </c>
      <c r="W84" s="48">
        <f>+อ่างทอง!W84+สระบุรี!W84+อยุธยา!W84+สิงห์บุรี!W84+ลพบุรี!W84+ปทุมธานี!W84+นนทบุรี!W84+ชัยนาท!W84</f>
        <v>0</v>
      </c>
      <c r="X84" s="48">
        <f>+อ่างทอง!Z84+สระบุรี!X84+อยุธยา!X84+สิงห์บุรี!X84+ลพบุรี!X84+ปทุมธานี!X84+นนทบุรี!X84+ชัยนาท!X84</f>
        <v>0</v>
      </c>
      <c r="Y84" s="44">
        <f t="shared" si="74"/>
        <v>0</v>
      </c>
    </row>
    <row r="85" spans="1:25" s="30" customFormat="1" ht="22.5">
      <c r="A85" s="11"/>
      <c r="B85" s="12" t="s">
        <v>337</v>
      </c>
      <c r="C85" s="48">
        <f>+อ่างทอง!C85+สระบุรี!C85+อยุธยา!C85+สิงห์บุรี!C85+ลพบุรี!C85+ปทุมธานี!C85+นนทบุรี!C85+ชัยนาท!C85</f>
        <v>0</v>
      </c>
      <c r="D85" s="48">
        <f>+อ่างทอง!D85+สระบุรี!D85+อยุธยา!D85+สิงห์บุรี!D85+ลพบุรี!D85+ปทุมธานี!D85+นนทบุรี!D85+ชัยนาท!D85</f>
        <v>0</v>
      </c>
      <c r="E85" s="48">
        <f>+อ่างทอง!E85+สระบุรี!E85+อยุธยา!E85+สิงห์บุรี!E85+ลพบุรี!E85+ปทุมธานี!E85+นนทบุรี!E85+ชัยนาท!E85</f>
        <v>0</v>
      </c>
      <c r="F85" s="48">
        <f>+อ่างทอง!F85+สระบุรี!F85+อยุธยา!F85+สิงห์บุรี!F85+ลพบุรี!F85+ปทุมธานี!F85+นนทบุรี!F85+ชัยนาท!F85</f>
        <v>0</v>
      </c>
      <c r="G85" s="48">
        <f>+อ่างทอง!G85+สระบุรี!G85+อยุธยา!G85+สิงห์บุรี!G85+ลพบุรี!G85+ปทุมธานี!G85+นนทบุรี!G85+ชัยนาท!G85</f>
        <v>0</v>
      </c>
      <c r="H85" s="48">
        <f>+อ่างทอง!H85+สระบุรี!H85+อยุธยา!H85+สิงห์บุรี!H85+ลพบุรี!H85+ปทุมธานี!H85+นนทบุรี!H85+ชัยนาท!H85</f>
        <v>0</v>
      </c>
      <c r="I85" s="48">
        <f>+อ่างทอง!I85+สระบุรี!I85+อยุธยา!I85+สิงห์บุรี!I85+ลพบุรี!I85+ปทุมธานี!I85+นนทบุรี!I85+ชัยนาท!I85</f>
        <v>0</v>
      </c>
      <c r="J85" s="48">
        <f>+อ่างทอง!J85+สระบุรี!J85+อยุธยา!J85+สิงห์บุรี!J85+ลพบุรี!J85+ปทุมธานี!J85+นนทบุรี!J85+ชัยนาท!J85</f>
        <v>0</v>
      </c>
      <c r="K85" s="48">
        <f>+อ่างทอง!K85+สระบุรี!K85+อยุธยา!K85+สิงห์บุรี!K85+ลพบุรี!K85+ปทุมธานี!K85+นนทบุรี!K85+ชัยนาท!K85</f>
        <v>0</v>
      </c>
      <c r="L85" s="48">
        <f>+อ่างทอง!L85+สระบุรี!L85+อยุธยา!L85+สิงห์บุรี!L85+ลพบุรี!L85+ปทุมธานี!L85+นนทบุรี!L85+ชัยนาท!L85</f>
        <v>0</v>
      </c>
      <c r="M85" s="48">
        <f>+อ่างทอง!M85+สระบุรี!M85+อยุธยา!M85+สิงห์บุรี!M85+ลพบุรี!M85+ปทุมธานี!M85+นนทบุรี!M85+ชัยนาท!M85</f>
        <v>0</v>
      </c>
      <c r="N85" s="48">
        <f>+อ่างทอง!N85+สระบุรี!N85+อยุธยา!N85+สิงห์บุรี!N85+ลพบุรี!N85+ปทุมธานี!N85+นนทบุรี!N85+ชัยนาท!N85</f>
        <v>0</v>
      </c>
      <c r="O85" s="48">
        <f>+อ่างทอง!O85+สระบุรี!O85+อยุธยา!O85+สิงห์บุรี!O85+ลพบุรี!O85+ปทุมธานี!O85+นนทบุรี!O85+ชัยนาท!O85</f>
        <v>0</v>
      </c>
      <c r="P85" s="48">
        <f>+อ่างทอง!P85+สระบุรี!P85+อยุธยา!P85+สิงห์บุรี!P85+ลพบุรี!P85+ปทุมธานี!P85+นนทบุรี!P85+ชัยนาท!P85</f>
        <v>0</v>
      </c>
      <c r="Q85" s="48">
        <f>+อ่างทอง!Q85+สระบุรี!Q85+อยุธยา!Q85+สิงห์บุรี!Q85+ลพบุรี!Q85+ปทุมธานี!Q85+นนทบุรี!Q85+ชัยนาท!Q85</f>
        <v>0</v>
      </c>
      <c r="R85" s="48">
        <f>+อ่างทอง!R85+สระบุรี!R85+อยุธยา!R85+สิงห์บุรี!R85+ลพบุรี!R85+ปทุมธานี!R85+นนทบุรี!R85+ชัยนาท!R85</f>
        <v>0</v>
      </c>
      <c r="S85" s="48">
        <f>+อ่างทอง!S85+สระบุรี!S85+อยุธยา!S85+สิงห์บุรี!S85+ลพบุรี!S85+ปทุมธานี!S85+นนทบุรี!S85+ชัยนาท!S85</f>
        <v>0</v>
      </c>
      <c r="T85" s="44">
        <f t="shared" si="75"/>
        <v>0</v>
      </c>
      <c r="U85" s="48">
        <f>+อ่างทอง!U85+สระบุรี!U85+อยุธยา!U85+สิงห์บุรี!U85+ลพบุรี!U85+ปทุมธานี!U85+นนทบุรี!U85+ชัยนาท!U85</f>
        <v>0</v>
      </c>
      <c r="V85" s="48">
        <f>+อ่างทอง!V85+สระบุรี!V85+อยุธยา!V85+สิงห์บุรี!V85+ลพบุรี!V85+ปทุมธานี!V85+นนทบุรี!V85+ชัยนาท!V85</f>
        <v>0</v>
      </c>
      <c r="W85" s="48">
        <f>+อ่างทอง!W85+สระบุรี!W85+อยุธยา!W85+สิงห์บุรี!W85+ลพบุรี!W85+ปทุมธานี!W85+นนทบุรี!W85+ชัยนาท!W85</f>
        <v>0</v>
      </c>
      <c r="X85" s="48">
        <f>+อ่างทอง!Z85+สระบุรี!X85+อยุธยา!X85+สิงห์บุรี!X85+ลพบุรี!X85+ปทุมธานี!X85+นนทบุรี!X85+ชัยนาท!X85</f>
        <v>0</v>
      </c>
      <c r="Y85" s="44">
        <f t="shared" si="74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6">SUM(C86:M86)</f>
        <v>0</v>
      </c>
      <c r="U86" s="49"/>
      <c r="V86" s="46"/>
      <c r="W86" s="49"/>
      <c r="X86" s="49"/>
      <c r="Y86" s="49">
        <f t="shared" si="74"/>
        <v>0</v>
      </c>
    </row>
    <row r="87" spans="1:25" s="30" customFormat="1" ht="22.5">
      <c r="A87" s="5">
        <v>4</v>
      </c>
      <c r="B87" s="6" t="s">
        <v>144</v>
      </c>
      <c r="C87" s="45">
        <f>+อ่างทอง!C87+สระบุรี!C87+อยุธยา!C87+สิงห์บุรี!C87+ลพบุรี!C87+ปทุมธานี!C87+นนทบุรี!C87+ชัยนาท!C87</f>
        <v>0</v>
      </c>
      <c r="D87" s="45">
        <f>+อ่างทอง!D87+สระบุรี!D87+อยุธยา!D87+สิงห์บุรี!D87+ลพบุรี!D87+ปทุมธานี!D87+นนทบุรี!D87+ชัยนาท!D87</f>
        <v>0</v>
      </c>
      <c r="E87" s="45">
        <f>+อ่างทอง!E87+สระบุรี!E87+อยุธยา!E87+สิงห์บุรี!E87+ลพบุรี!E87+ปทุมธานี!E87+นนทบุรี!E87+ชัยนาท!E87</f>
        <v>0</v>
      </c>
      <c r="F87" s="45">
        <f>+อ่างทอง!F87+สระบุรี!F87+อยุธยา!F87+สิงห์บุรี!F87+ลพบุรี!F87+ปทุมธานี!F87+นนทบุรี!F87+ชัยนาท!F87</f>
        <v>0</v>
      </c>
      <c r="G87" s="45">
        <f>+อ่างทอง!G87+สระบุรี!G87+อยุธยา!G87+สิงห์บุรี!G87+ลพบุรี!G87+ปทุมธานี!G87+นนทบุรี!G87+ชัยนาท!G87</f>
        <v>0</v>
      </c>
      <c r="H87" s="45">
        <f>+อ่างทอง!H87+สระบุรี!H87+อยุธยา!H87+สิงห์บุรี!H87+ลพบุรี!H87+ปทุมธานี!H87+นนทบุรี!H87+ชัยนาท!H87</f>
        <v>0</v>
      </c>
      <c r="I87" s="45">
        <f>+อ่างทอง!I87+สระบุรี!I87+อยุธยา!I87+สิงห์บุรี!I87+ลพบุรี!I87+ปทุมธานี!I87+นนทบุรี!I87+ชัยนาท!I87</f>
        <v>0</v>
      </c>
      <c r="J87" s="45">
        <f>+อ่างทอง!J87+สระบุรี!J87+อยุธยา!J87+สิงห์บุรี!J87+ลพบุรี!J87+ปทุมธานี!J87+นนทบุรี!J87+ชัยนาท!J87</f>
        <v>0</v>
      </c>
      <c r="K87" s="45">
        <f>+อ่างทอง!K87+สระบุรี!K87+อยุธยา!K87+สิงห์บุรี!K87+ลพบุรี!K87+ปทุมธานี!K87+นนทบุรี!K87+ชัยนาท!K87</f>
        <v>0</v>
      </c>
      <c r="L87" s="45">
        <f>+อ่างทอง!L87+สระบุรี!L87+อยุธยา!L87+สิงห์บุรี!L87+ลพบุรี!L87+ปทุมธานี!L87+นนทบุรี!L87+ชัยนาท!L87</f>
        <v>0</v>
      </c>
      <c r="M87" s="45">
        <f>+อ่างทอง!M87+สระบุรี!M87+อยุธยา!M87+สิงห์บุรี!M87+ลพบุรี!M87+ปทุมธานี!M87+นนทบุรี!M87+ชัยนาท!M87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+อ่างทอง!T87+สระบุรี!T87+อยุธยา!T87+สิงห์บุรี!T87+ลพบุรี!T87+ปทุมธานี!T87+นนทบุรี!T87+ชัยนาท!T87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+อ่างทอง!U87+สระบุรี!U87+อยุธยา!U87+สิงห์บุรี!U87+ลพบุรี!U87+ปทุมธานี!U87+นนทบุรี!U87+ชัยนาท!U87</f>
        <v>0</v>
      </c>
      <c r="V87" s="45">
        <f>+อ่างทอง!V87+สระบุรี!V87+อยุธยา!V87+สิงห์บุรี!V87+ลพบุรี!V87+ปทุมธานี!V87+นนทบุรี!V87+ชัยนาท!V87</f>
        <v>0</v>
      </c>
      <c r="W87" s="45">
        <f>+อ่างทอง!W87+สระบุรี!W87+อยุธยา!W87+สิงห์บุรี!W87+ลพบุรี!W87+ปทุมธานี!W87+นนทบุรี!W87+ชัยนาท!W87</f>
        <v>0</v>
      </c>
      <c r="X87" s="45">
        <f>+อ่างทอง!Z87+สระบุรี!X87+อยุธยา!X87+สิงห์บุรี!X87+ลพบุรี!X87+ปทุมธานี!X87+นนทบุรี!X87+ชัยนาท!X87</f>
        <v>0</v>
      </c>
      <c r="Y87" s="50">
        <f t="shared" si="74"/>
        <v>0</v>
      </c>
    </row>
    <row r="88" spans="1:25" s="30" customFormat="1" ht="22.5">
      <c r="A88" s="5">
        <v>5</v>
      </c>
      <c r="B88" s="6" t="s">
        <v>145</v>
      </c>
      <c r="C88" s="50">
        <f>+อ่างทอง!C88+สระบุรี!C88+อยุธยา!C88+สิงห์บุรี!C88+ลพบุรี!C88+ปทุมธานี!C88+นนทบุรี!C88+ชัยนาท!C88</f>
        <v>0</v>
      </c>
      <c r="D88" s="50">
        <f>+อ่างทอง!D88+สระบุรี!D88+อยุธยา!D88+สิงห์บุรี!D88+ลพบุรี!D88+ปทุมธานี!D88+นนทบุรี!D88+ชัยนาท!D88</f>
        <v>0</v>
      </c>
      <c r="E88" s="50">
        <f>+อ่างทอง!E88+สระบุรี!E88+อยุธยา!E88+สิงห์บุรี!E88+ลพบุรี!E88+ปทุมธานี!E88+นนทบุรี!E88+ชัยนาท!E88</f>
        <v>0</v>
      </c>
      <c r="F88" s="50">
        <f>+อ่างทอง!F88+สระบุรี!F88+อยุธยา!F88+สิงห์บุรี!F88+ลพบุรี!F88+ปทุมธานี!F88+นนทบุรี!F88+ชัยนาท!F88</f>
        <v>0</v>
      </c>
      <c r="G88" s="50">
        <f>+อ่างทอง!G88+สระบุรี!G88+อยุธยา!G88+สิงห์บุรี!G88+ลพบุรี!G88+ปทุมธานี!G88+นนทบุรี!G88+ชัยนาท!G88</f>
        <v>0</v>
      </c>
      <c r="H88" s="50">
        <f>+อ่างทอง!H88+สระบุรี!H88+อยุธยา!H88+สิงห์บุรี!H88+ลพบุรี!H88+ปทุมธานี!H88+นนทบุรี!H88+ชัยนาท!H88</f>
        <v>0</v>
      </c>
      <c r="I88" s="50">
        <f>+อ่างทอง!I88+สระบุรี!I88+อยุธยา!I88+สิงห์บุรี!I88+ลพบุรี!I88+ปทุมธานี!I88+นนทบุรี!I88+ชัยนาท!I88</f>
        <v>0</v>
      </c>
      <c r="J88" s="50">
        <f>+อ่างทอง!J88+สระบุรี!J88+อยุธยา!J88+สิงห์บุรี!J88+ลพบุรี!J88+ปทุมธานี!J88+นนทบุรี!J88+ชัยนาท!J88</f>
        <v>0</v>
      </c>
      <c r="K88" s="50">
        <f>+อ่างทอง!K88+สระบุรี!K88+อยุธยา!K88+สิงห์บุรี!K88+ลพบุรี!K88+ปทุมธานี!K88+นนทบุรี!K88+ชัยนาท!K88</f>
        <v>0</v>
      </c>
      <c r="L88" s="50">
        <f>+อ่างทอง!L88+สระบุรี!L88+อยุธยา!L88+สิงห์บุรี!L88+ลพบุรี!L88+ปทุมธานี!L88+นนทบุรี!L88+ชัยนาท!L88</f>
        <v>0</v>
      </c>
      <c r="M88" s="50">
        <f>+อ่างทอง!M88+สระบุรี!M88+อยุธยา!M88+สิงห์บุรี!M88+ลพบุรี!M88+ปทุมธานี!M88+นนทบุรี!M88+ชัยนาท!M88</f>
        <v>0</v>
      </c>
      <c r="N88" s="50"/>
      <c r="O88" s="50"/>
      <c r="P88" s="50">
        <f>+อ่างทอง!T88+สระบุรี!T88+อยุธยา!T88+สิงห์บุรี!T88+ลพบุรี!T88+ปทุมธานี!T88+นนทบุรี!T88+ชัยนาท!T88</f>
        <v>0</v>
      </c>
      <c r="Q88" s="50"/>
      <c r="R88" s="50"/>
      <c r="S88" s="50"/>
      <c r="T88" s="50">
        <f>SUM(C88:O88)</f>
        <v>0</v>
      </c>
      <c r="U88" s="50">
        <f>+อ่างทอง!U88+สระบุรี!U88+อยุธยา!U88+สิงห์บุรี!U88+ลพบุรี!U88+ปทุมธานี!U88+นนทบุรี!U88+ชัยนาท!U88</f>
        <v>0</v>
      </c>
      <c r="V88" s="50">
        <f>+อ่างทอง!V88+สระบุรี!V88+อยุธยา!V88+สิงห์บุรี!V88+ลพบุรี!V88+ปทุมธานี!V88+นนทบุรี!V88+ชัยนาท!V88</f>
        <v>0</v>
      </c>
      <c r="W88" s="50">
        <f>+อ่างทอง!W88+สระบุรี!W88+อยุธยา!W88+สิงห์บุรี!W88+ลพบุรี!W88+ปทุมธานี!W88+นนทบุรี!W88+ชัยนาท!W88</f>
        <v>0</v>
      </c>
      <c r="X88" s="50">
        <f>+อ่างทอง!Z88+สระบุรี!X88+อยุธยา!X88+สิงห์บุรี!X88+ลพบุรี!X88+ปทุมธานี!X88+นนทบุรี!X88+ชัยนาท!X88</f>
        <v>0</v>
      </c>
      <c r="Y88" s="50">
        <f t="shared" si="74"/>
        <v>0</v>
      </c>
    </row>
  </sheetData>
  <dataConsolidate>
    <dataRefs count="8">
      <dataRef ref="C6:U88" sheet="ชัยนาท"/>
      <dataRef ref="C6:U88" sheet="นนทบุรี"/>
      <dataRef ref="C6:U88" sheet="ปทุมธานี"/>
      <dataRef ref="C6:U88" sheet="ลพบุรี"/>
      <dataRef ref="C6:U88" sheet="สระบุรี"/>
      <dataRef ref="C6:U88" sheet="สิงห์บุรี"/>
      <dataRef ref="C6:U88" sheet="อยุธยา"/>
      <dataRef ref="C6:U88" sheet="อ่างทอง"/>
    </dataRefs>
  </dataConsolidate>
  <mergeCells count="4">
    <mergeCell ref="A5:B5"/>
    <mergeCell ref="A6:B6"/>
    <mergeCell ref="A4:B4"/>
    <mergeCell ref="C4:T4"/>
  </mergeCells>
  <hyperlinks>
    <hyperlink ref="A1" location="หน้าแรก!B5" display="กลับสู่หน้าหลัก" xr:uid="{00000000-0004-0000-29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3">
    <tabColor rgb="FF008080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200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26800</v>
      </c>
      <c r="F6" s="43">
        <f t="shared" si="0"/>
        <v>0</v>
      </c>
      <c r="G6" s="43">
        <f t="shared" si="0"/>
        <v>900</v>
      </c>
      <c r="H6" s="43">
        <f t="shared" si="0"/>
        <v>0</v>
      </c>
      <c r="I6" s="43">
        <f t="shared" si="0"/>
        <v>0</v>
      </c>
      <c r="J6" s="43">
        <f t="shared" si="0"/>
        <v>1960</v>
      </c>
      <c r="K6" s="43">
        <f t="shared" si="0"/>
        <v>15700</v>
      </c>
      <c r="L6" s="43">
        <f t="shared" si="0"/>
        <v>600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9500</v>
      </c>
      <c r="Q6" s="43">
        <f t="shared" si="1"/>
        <v>6400</v>
      </c>
      <c r="R6" s="43">
        <f>R8+R27+R74+R87+R88</f>
        <v>0</v>
      </c>
      <c r="S6" s="43">
        <f>S8+S27+S74+S87+S88</f>
        <v>0</v>
      </c>
      <c r="T6" s="43">
        <f>T8+T27+T74+T87+T88</f>
        <v>61860</v>
      </c>
      <c r="U6" s="43">
        <f t="shared" si="0"/>
        <v>9200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71060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26800</v>
      </c>
      <c r="F27" s="45">
        <f t="shared" si="33"/>
        <v>0</v>
      </c>
      <c r="G27" s="45">
        <f t="shared" si="33"/>
        <v>900</v>
      </c>
      <c r="H27" s="45">
        <f t="shared" si="33"/>
        <v>0</v>
      </c>
      <c r="I27" s="45">
        <f t="shared" si="33"/>
        <v>0</v>
      </c>
      <c r="J27" s="45">
        <f t="shared" si="33"/>
        <v>1960</v>
      </c>
      <c r="K27" s="45">
        <f t="shared" si="33"/>
        <v>15700</v>
      </c>
      <c r="L27" s="45">
        <f t="shared" si="33"/>
        <v>600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9500</v>
      </c>
      <c r="Q27" s="45">
        <f t="shared" si="34"/>
        <v>6400</v>
      </c>
      <c r="R27" s="45">
        <f t="shared" ref="R27" si="35">R28+R68</f>
        <v>0</v>
      </c>
      <c r="S27" s="45">
        <f t="shared" si="34"/>
        <v>0</v>
      </c>
      <c r="T27" s="45">
        <f t="shared" si="33"/>
        <v>61860</v>
      </c>
      <c r="U27" s="45">
        <f t="shared" si="33"/>
        <v>9200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71060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26800</v>
      </c>
      <c r="F28" s="46">
        <f t="shared" si="36"/>
        <v>0</v>
      </c>
      <c r="G28" s="46">
        <f t="shared" si="36"/>
        <v>900</v>
      </c>
      <c r="H28" s="46">
        <f t="shared" si="36"/>
        <v>0</v>
      </c>
      <c r="I28" s="46">
        <f t="shared" si="36"/>
        <v>0</v>
      </c>
      <c r="J28" s="46">
        <f t="shared" si="36"/>
        <v>1960</v>
      </c>
      <c r="K28" s="46">
        <f t="shared" si="36"/>
        <v>15700</v>
      </c>
      <c r="L28" s="46">
        <f t="shared" si="36"/>
        <v>600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9500</v>
      </c>
      <c r="Q28" s="46">
        <f t="shared" si="37"/>
        <v>6400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61860</v>
      </c>
      <c r="U28" s="46">
        <f t="shared" si="36"/>
        <v>9200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71060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9900</v>
      </c>
      <c r="F39" s="47">
        <f t="shared" si="47"/>
        <v>0</v>
      </c>
      <c r="G39" s="47">
        <f t="shared" si="47"/>
        <v>500</v>
      </c>
      <c r="H39" s="47">
        <f t="shared" si="47"/>
        <v>0</v>
      </c>
      <c r="I39" s="47">
        <f t="shared" si="47"/>
        <v>0</v>
      </c>
      <c r="J39" s="47">
        <f t="shared" si="47"/>
        <v>960</v>
      </c>
      <c r="K39" s="47">
        <f t="shared" si="47"/>
        <v>10500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3900</v>
      </c>
      <c r="Q39" s="47">
        <f t="shared" si="48"/>
        <v>2400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28160</v>
      </c>
      <c r="U39" s="47">
        <f t="shared" si="47"/>
        <v>5000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33160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9900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500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960</v>
      </c>
      <c r="K40" s="48">
        <f>SUMIFS(Data!$D$2:$D$4896,Data!$A$2:$A$4896,K$5,Data!$B$2:$B$4896,$B40,Data!$C$2:$C$4896,$A$3)</f>
        <v>5500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3900</v>
      </c>
      <c r="Q40" s="48">
        <f>SUMIFS(Data!$D$2:$D$4896,Data!$A$2:$A$4896,Q$5,Data!$B$2:$B$4896,$B40,Data!$C$2:$C$4896,$A$3)</f>
        <v>2400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23160</v>
      </c>
      <c r="U40" s="48">
        <f>SUMIFS(Data!$D$2:$D$4896,Data!$A$2:$A$4896,U$5,Data!$B$2:$B$4896,$B40,Data!$C$2:$C$4896,$A$3)</f>
        <v>5000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28160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5000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5000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5000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16900</v>
      </c>
      <c r="F53" s="47">
        <f t="shared" si="53"/>
        <v>0</v>
      </c>
      <c r="G53" s="47">
        <f t="shared" si="53"/>
        <v>400</v>
      </c>
      <c r="H53" s="47">
        <f t="shared" si="53"/>
        <v>0</v>
      </c>
      <c r="I53" s="47">
        <f t="shared" si="53"/>
        <v>0</v>
      </c>
      <c r="J53" s="47">
        <f t="shared" si="53"/>
        <v>1000</v>
      </c>
      <c r="K53" s="47">
        <f t="shared" si="53"/>
        <v>5200</v>
      </c>
      <c r="L53" s="47">
        <f t="shared" si="53"/>
        <v>600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5600</v>
      </c>
      <c r="Q53" s="47">
        <f t="shared" si="54"/>
        <v>4000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33700</v>
      </c>
      <c r="U53" s="47">
        <f t="shared" si="53"/>
        <v>4200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37900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16900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400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1000</v>
      </c>
      <c r="K55" s="48">
        <f>SUMIFS(Data!$D$2:$D$4896,Data!$A$2:$A$4896,K$5,Data!$B$2:$B$4896,$B55,Data!$C$2:$C$4896,$A$3)</f>
        <v>3400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3300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27000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28500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1800</v>
      </c>
      <c r="L62" s="48">
        <f>SUMIFS(Data!$D$2:$D$4896,Data!$A$2:$A$4896,L$5,Data!$B$2:$B$4896,$B62,Data!$C$2:$C$4896,$A$3)</f>
        <v>600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2300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6700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9400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/>
      <c r="V76" s="48"/>
      <c r="W76" s="48"/>
      <c r="X76" s="48"/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/>
      <c r="V77" s="48"/>
      <c r="W77" s="48"/>
      <c r="X77" s="48"/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/>
      <c r="V78" s="48"/>
      <c r="W78" s="48"/>
      <c r="X78" s="48"/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/>
      <c r="V79" s="48"/>
      <c r="W79" s="48"/>
      <c r="X79" s="48"/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/>
      <c r="V80" s="48"/>
      <c r="W80" s="48"/>
      <c r="X80" s="48"/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/>
      <c r="V81" s="48"/>
      <c r="W81" s="48"/>
      <c r="X81" s="48"/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/>
      <c r="V82" s="48"/>
      <c r="W82" s="48"/>
      <c r="X82" s="48"/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/>
      <c r="V83" s="48"/>
      <c r="W83" s="48"/>
      <c r="X83" s="48"/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/>
      <c r="V84" s="48"/>
      <c r="W84" s="48"/>
      <c r="X84" s="48"/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/>
      <c r="V85" s="48"/>
      <c r="W85" s="48"/>
      <c r="X85" s="48"/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A00-000000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4">
    <tabColor rgb="FF008080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201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95100</v>
      </c>
      <c r="F6" s="43">
        <f t="shared" si="0"/>
        <v>0</v>
      </c>
      <c r="G6" s="43">
        <f t="shared" si="0"/>
        <v>900</v>
      </c>
      <c r="H6" s="43">
        <f t="shared" si="0"/>
        <v>0</v>
      </c>
      <c r="I6" s="43">
        <f t="shared" si="0"/>
        <v>0</v>
      </c>
      <c r="J6" s="43">
        <f t="shared" si="0"/>
        <v>1960</v>
      </c>
      <c r="K6" s="43">
        <f t="shared" si="0"/>
        <v>87400</v>
      </c>
      <c r="L6" s="43">
        <f t="shared" si="0"/>
        <v>600</v>
      </c>
      <c r="M6" s="43">
        <f t="shared" si="0"/>
        <v>20700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16000</v>
      </c>
      <c r="Q6" s="43">
        <f t="shared" si="1"/>
        <v>13000</v>
      </c>
      <c r="R6" s="43">
        <f>R8+R27+R74+R87+R88</f>
        <v>0</v>
      </c>
      <c r="S6" s="43">
        <f>S8+S27+S74+S87+S88</f>
        <v>0</v>
      </c>
      <c r="T6" s="43">
        <f>T8+T27+T74+T87+T88</f>
        <v>235660</v>
      </c>
      <c r="U6" s="43">
        <f t="shared" si="0"/>
        <v>32900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268560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95100</v>
      </c>
      <c r="F27" s="45">
        <f t="shared" si="33"/>
        <v>0</v>
      </c>
      <c r="G27" s="45">
        <f t="shared" si="33"/>
        <v>900</v>
      </c>
      <c r="H27" s="45">
        <f t="shared" si="33"/>
        <v>0</v>
      </c>
      <c r="I27" s="45">
        <f t="shared" si="33"/>
        <v>0</v>
      </c>
      <c r="J27" s="45">
        <f t="shared" si="33"/>
        <v>1960</v>
      </c>
      <c r="K27" s="45">
        <f t="shared" si="33"/>
        <v>87400</v>
      </c>
      <c r="L27" s="45">
        <f t="shared" si="33"/>
        <v>600</v>
      </c>
      <c r="M27" s="45">
        <f t="shared" si="33"/>
        <v>20700</v>
      </c>
      <c r="N27" s="45">
        <f t="shared" si="33"/>
        <v>0</v>
      </c>
      <c r="O27" s="45">
        <f t="shared" si="33"/>
        <v>0</v>
      </c>
      <c r="P27" s="45">
        <f t="shared" ref="P27:S27" si="34">P28+P68</f>
        <v>16000</v>
      </c>
      <c r="Q27" s="45">
        <f t="shared" si="34"/>
        <v>13000</v>
      </c>
      <c r="R27" s="45">
        <f t="shared" ref="R27" si="35">R28+R68</f>
        <v>0</v>
      </c>
      <c r="S27" s="45">
        <f t="shared" si="34"/>
        <v>0</v>
      </c>
      <c r="T27" s="45">
        <f t="shared" si="33"/>
        <v>235660</v>
      </c>
      <c r="U27" s="45">
        <f t="shared" si="33"/>
        <v>32900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268560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95100</v>
      </c>
      <c r="F28" s="46">
        <f t="shared" si="36"/>
        <v>0</v>
      </c>
      <c r="G28" s="46">
        <f t="shared" si="36"/>
        <v>900</v>
      </c>
      <c r="H28" s="46">
        <f t="shared" si="36"/>
        <v>0</v>
      </c>
      <c r="I28" s="46">
        <f t="shared" si="36"/>
        <v>0</v>
      </c>
      <c r="J28" s="46">
        <f t="shared" si="36"/>
        <v>1960</v>
      </c>
      <c r="K28" s="46">
        <f t="shared" si="36"/>
        <v>87400</v>
      </c>
      <c r="L28" s="46">
        <f t="shared" si="36"/>
        <v>600</v>
      </c>
      <c r="M28" s="46">
        <f t="shared" si="36"/>
        <v>20700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16000</v>
      </c>
      <c r="Q28" s="46">
        <f t="shared" si="37"/>
        <v>13000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235660</v>
      </c>
      <c r="U28" s="46">
        <f t="shared" si="36"/>
        <v>32900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268560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32300</v>
      </c>
      <c r="F39" s="47">
        <f t="shared" si="47"/>
        <v>0</v>
      </c>
      <c r="G39" s="47">
        <f t="shared" si="47"/>
        <v>500</v>
      </c>
      <c r="H39" s="47">
        <f t="shared" si="47"/>
        <v>0</v>
      </c>
      <c r="I39" s="47">
        <f t="shared" si="47"/>
        <v>0</v>
      </c>
      <c r="J39" s="47">
        <f t="shared" si="47"/>
        <v>960</v>
      </c>
      <c r="K39" s="47">
        <f t="shared" si="47"/>
        <v>57500</v>
      </c>
      <c r="L39" s="47">
        <f t="shared" si="47"/>
        <v>0</v>
      </c>
      <c r="M39" s="47">
        <f t="shared" si="47"/>
        <v>6700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5100</v>
      </c>
      <c r="Q39" s="47">
        <f t="shared" si="48"/>
        <v>4000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107060</v>
      </c>
      <c r="U39" s="47">
        <f t="shared" si="47"/>
        <v>24500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131560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32300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500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960</v>
      </c>
      <c r="K40" s="48">
        <f>SUMIFS(Data!$D$2:$D$4896,Data!$A$2:$A$4896,K$5,Data!$B$2:$B$4896,$B40,Data!$C$2:$C$4896,$A$3)</f>
        <v>27700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6700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5100</v>
      </c>
      <c r="Q40" s="48">
        <f>SUMIFS(Data!$D$2:$D$4896,Data!$A$2:$A$4896,Q$5,Data!$B$2:$B$4896,$B40,Data!$C$2:$C$4896,$A$3)</f>
        <v>4000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77260</v>
      </c>
      <c r="U40" s="48">
        <f>SUMIFS(Data!$D$2:$D$4896,Data!$A$2:$A$4896,U$5,Data!$B$2:$B$4896,$B40,Data!$C$2:$C$4896,$A$3)</f>
        <v>24500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101760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29800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29800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29800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62800</v>
      </c>
      <c r="F53" s="47">
        <f t="shared" si="53"/>
        <v>0</v>
      </c>
      <c r="G53" s="47">
        <f t="shared" si="53"/>
        <v>400</v>
      </c>
      <c r="H53" s="47">
        <f t="shared" si="53"/>
        <v>0</v>
      </c>
      <c r="I53" s="47">
        <f t="shared" si="53"/>
        <v>0</v>
      </c>
      <c r="J53" s="47">
        <f t="shared" si="53"/>
        <v>1000</v>
      </c>
      <c r="K53" s="47">
        <f t="shared" si="53"/>
        <v>29900</v>
      </c>
      <c r="L53" s="47">
        <f t="shared" si="53"/>
        <v>600</v>
      </c>
      <c r="M53" s="47">
        <f t="shared" si="53"/>
        <v>14000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10900</v>
      </c>
      <c r="Q53" s="47">
        <f t="shared" si="54"/>
        <v>9000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128600</v>
      </c>
      <c r="U53" s="47">
        <f t="shared" si="53"/>
        <v>8400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137000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62800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400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1000</v>
      </c>
      <c r="K55" s="48">
        <f>SUMIFS(Data!$D$2:$D$4896,Data!$A$2:$A$4896,K$5,Data!$B$2:$B$4896,$B55,Data!$C$2:$C$4896,$A$3)</f>
        <v>17300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14000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4200</v>
      </c>
      <c r="Q55" s="48">
        <f>SUMIFS(Data!$D$2:$D$4896,Data!$A$2:$A$4896,Q$5,Data!$B$2:$B$4896,$B55,Data!$C$2:$C$4896,$A$3)</f>
        <v>4000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103700</v>
      </c>
      <c r="U55" s="48">
        <f>SUMIFS(Data!$D$2:$D$4896,Data!$A$2:$A$4896,U$5,Data!$B$2:$B$4896,$B55,Data!$C$2:$C$4896,$A$3)</f>
        <v>5700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109400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12600</v>
      </c>
      <c r="L62" s="48">
        <f>SUMIFS(Data!$D$2:$D$4896,Data!$A$2:$A$4896,L$5,Data!$B$2:$B$4896,$B62,Data!$C$2:$C$4896,$A$3)</f>
        <v>600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6700</v>
      </c>
      <c r="Q62" s="48">
        <f>SUMIFS(Data!$D$2:$D$4896,Data!$A$2:$A$4896,Q$5,Data!$B$2:$B$4896,$B62,Data!$C$2:$C$4896,$A$3)</f>
        <v>5000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24900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27600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B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5">
    <tabColor rgb="FF008080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202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21200</v>
      </c>
      <c r="F6" s="43">
        <f t="shared" si="0"/>
        <v>0</v>
      </c>
      <c r="G6" s="43">
        <f t="shared" si="0"/>
        <v>2700</v>
      </c>
      <c r="H6" s="43">
        <f t="shared" si="0"/>
        <v>0</v>
      </c>
      <c r="I6" s="43">
        <f t="shared" si="0"/>
        <v>0</v>
      </c>
      <c r="J6" s="43">
        <f t="shared" si="0"/>
        <v>1960</v>
      </c>
      <c r="K6" s="43">
        <f t="shared" si="0"/>
        <v>33700</v>
      </c>
      <c r="L6" s="43">
        <f t="shared" si="0"/>
        <v>1100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4700</v>
      </c>
      <c r="Q6" s="43">
        <f t="shared" si="1"/>
        <v>5000</v>
      </c>
      <c r="R6" s="43">
        <f>R8+R27+R74+R87+R88</f>
        <v>0</v>
      </c>
      <c r="S6" s="43">
        <f>S8+S27+S74+S87+S88</f>
        <v>0</v>
      </c>
      <c r="T6" s="43">
        <f>T8+T27+T74+T87+T88</f>
        <v>70360</v>
      </c>
      <c r="U6" s="43">
        <f t="shared" si="0"/>
        <v>10800</v>
      </c>
      <c r="V6" s="43">
        <f t="shared" ref="V6" si="2">V8+V27+V74+V87+V88</f>
        <v>1100</v>
      </c>
      <c r="W6" s="43">
        <f t="shared" si="0"/>
        <v>0</v>
      </c>
      <c r="X6" s="43">
        <f t="shared" si="0"/>
        <v>0</v>
      </c>
      <c r="Y6" s="43">
        <f t="shared" si="0"/>
        <v>82260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21200</v>
      </c>
      <c r="F27" s="45">
        <f t="shared" si="33"/>
        <v>0</v>
      </c>
      <c r="G27" s="45">
        <f t="shared" si="33"/>
        <v>2700</v>
      </c>
      <c r="H27" s="45">
        <f t="shared" si="33"/>
        <v>0</v>
      </c>
      <c r="I27" s="45">
        <f t="shared" si="33"/>
        <v>0</v>
      </c>
      <c r="J27" s="45">
        <f t="shared" si="33"/>
        <v>1960</v>
      </c>
      <c r="K27" s="45">
        <f t="shared" si="33"/>
        <v>33700</v>
      </c>
      <c r="L27" s="45">
        <f t="shared" si="33"/>
        <v>1100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4700</v>
      </c>
      <c r="Q27" s="45">
        <f t="shared" si="34"/>
        <v>5000</v>
      </c>
      <c r="R27" s="45">
        <f t="shared" ref="R27" si="35">R28+R68</f>
        <v>0</v>
      </c>
      <c r="S27" s="45">
        <f t="shared" si="34"/>
        <v>0</v>
      </c>
      <c r="T27" s="45">
        <f t="shared" si="33"/>
        <v>70360</v>
      </c>
      <c r="U27" s="45">
        <f t="shared" si="33"/>
        <v>10800</v>
      </c>
      <c r="V27" s="45">
        <f>V28+V68</f>
        <v>1100</v>
      </c>
      <c r="W27" s="45">
        <f t="shared" si="33"/>
        <v>0</v>
      </c>
      <c r="X27" s="45">
        <f t="shared" si="33"/>
        <v>0</v>
      </c>
      <c r="Y27" s="45">
        <f>Y28+Y68</f>
        <v>82260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21200</v>
      </c>
      <c r="F28" s="46">
        <f t="shared" si="36"/>
        <v>0</v>
      </c>
      <c r="G28" s="46">
        <f t="shared" si="36"/>
        <v>2700</v>
      </c>
      <c r="H28" s="46">
        <f t="shared" si="36"/>
        <v>0</v>
      </c>
      <c r="I28" s="46">
        <f t="shared" si="36"/>
        <v>0</v>
      </c>
      <c r="J28" s="46">
        <f t="shared" si="36"/>
        <v>1960</v>
      </c>
      <c r="K28" s="46">
        <f t="shared" si="36"/>
        <v>33700</v>
      </c>
      <c r="L28" s="46">
        <f t="shared" si="36"/>
        <v>1100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4700</v>
      </c>
      <c r="Q28" s="46">
        <f t="shared" si="37"/>
        <v>5000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70360</v>
      </c>
      <c r="U28" s="46">
        <f t="shared" si="36"/>
        <v>10800</v>
      </c>
      <c r="V28" s="46">
        <f>V29+V39+V53</f>
        <v>1100</v>
      </c>
      <c r="W28" s="46">
        <f t="shared" si="36"/>
        <v>0</v>
      </c>
      <c r="X28" s="46">
        <f t="shared" si="36"/>
        <v>0</v>
      </c>
      <c r="Y28" s="46">
        <f>Y29+Y39+Y53</f>
        <v>82260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6900</v>
      </c>
      <c r="F39" s="47">
        <f t="shared" si="47"/>
        <v>0</v>
      </c>
      <c r="G39" s="47">
        <f t="shared" si="47"/>
        <v>1500</v>
      </c>
      <c r="H39" s="47">
        <f t="shared" si="47"/>
        <v>0</v>
      </c>
      <c r="I39" s="47">
        <f t="shared" si="47"/>
        <v>0</v>
      </c>
      <c r="J39" s="47">
        <f t="shared" si="47"/>
        <v>960</v>
      </c>
      <c r="K39" s="47">
        <f t="shared" si="47"/>
        <v>24700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2000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38060</v>
      </c>
      <c r="U39" s="47">
        <f t="shared" si="47"/>
        <v>6600</v>
      </c>
      <c r="V39" s="47">
        <f t="shared" ref="V39" si="50">SUM(V40:V52)</f>
        <v>300</v>
      </c>
      <c r="W39" s="47">
        <f t="shared" si="47"/>
        <v>0</v>
      </c>
      <c r="X39" s="47">
        <f t="shared" si="47"/>
        <v>0</v>
      </c>
      <c r="Y39" s="47">
        <f t="shared" si="47"/>
        <v>44960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6900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1500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960</v>
      </c>
      <c r="K40" s="48">
        <f>SUMIFS(Data!$D$2:$D$4896,Data!$A$2:$A$4896,K$5,Data!$B$2:$B$4896,$B40,Data!$C$2:$C$4896,$A$3)</f>
        <v>12200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2000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25560</v>
      </c>
      <c r="U40" s="48">
        <f>SUMIFS(Data!$D$2:$D$4896,Data!$A$2:$A$4896,U$5,Data!$B$2:$B$4896,$B40,Data!$C$2:$C$4896,$A$3)</f>
        <v>6600</v>
      </c>
      <c r="V40" s="48">
        <f>SUMIFS(Data!$D$2:$D$4896,Data!$A$2:$A$4896,V$5,Data!$B$2:$B$4896,$B40,Data!$C$2:$C$4896,$A$3)</f>
        <v>300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32460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12500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12500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12500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14300</v>
      </c>
      <c r="F53" s="47">
        <f t="shared" si="53"/>
        <v>0</v>
      </c>
      <c r="G53" s="47">
        <f t="shared" si="53"/>
        <v>1200</v>
      </c>
      <c r="H53" s="47">
        <f t="shared" si="53"/>
        <v>0</v>
      </c>
      <c r="I53" s="47">
        <f t="shared" si="53"/>
        <v>0</v>
      </c>
      <c r="J53" s="47">
        <f t="shared" si="53"/>
        <v>1000</v>
      </c>
      <c r="K53" s="47">
        <f t="shared" si="53"/>
        <v>9000</v>
      </c>
      <c r="L53" s="47">
        <f t="shared" si="53"/>
        <v>1100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2700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32300</v>
      </c>
      <c r="U53" s="47">
        <f t="shared" si="53"/>
        <v>4200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37300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14300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1200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1000</v>
      </c>
      <c r="K55" s="48">
        <f>SUMIFS(Data!$D$2:$D$4896,Data!$A$2:$A$4896,K$5,Data!$B$2:$B$4896,$B55,Data!$C$2:$C$4896,$A$3)</f>
        <v>7600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1600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26700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29000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1400</v>
      </c>
      <c r="L62" s="48">
        <f>SUMIFS(Data!$D$2:$D$4896,Data!$A$2:$A$4896,L$5,Data!$B$2:$B$4896,$B62,Data!$C$2:$C$4896,$A$3)</f>
        <v>1100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1100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5600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8300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C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6">
    <tabColor rgb="FF008080"/>
  </sheetPr>
  <dimension ref="A1:Y88"/>
  <sheetViews>
    <sheetView topLeftCell="H6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203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0</v>
      </c>
      <c r="K6" s="43">
        <f t="shared" si="0"/>
        <v>11100</v>
      </c>
      <c r="L6" s="43">
        <f t="shared" si="0"/>
        <v>1100</v>
      </c>
      <c r="M6" s="43">
        <f t="shared" si="0"/>
        <v>4500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14700</v>
      </c>
      <c r="Q6" s="43">
        <f t="shared" si="1"/>
        <v>10800</v>
      </c>
      <c r="R6" s="43">
        <f>R8+R27+R74+R87+R88</f>
        <v>0</v>
      </c>
      <c r="S6" s="43">
        <f>S8+S27+S74+S87+S88</f>
        <v>0</v>
      </c>
      <c r="T6" s="43">
        <f>T8+T27+T74+T87+T88</f>
        <v>42200</v>
      </c>
      <c r="U6" s="43">
        <f t="shared" si="0"/>
        <v>13400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55600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0</v>
      </c>
      <c r="K27" s="45">
        <f t="shared" si="33"/>
        <v>11100</v>
      </c>
      <c r="L27" s="45">
        <f t="shared" si="33"/>
        <v>1100</v>
      </c>
      <c r="M27" s="45">
        <f t="shared" si="33"/>
        <v>4500</v>
      </c>
      <c r="N27" s="45">
        <f t="shared" si="33"/>
        <v>0</v>
      </c>
      <c r="O27" s="45">
        <f t="shared" si="33"/>
        <v>0</v>
      </c>
      <c r="P27" s="45">
        <f t="shared" ref="P27:S27" si="34">P28+P68</f>
        <v>14700</v>
      </c>
      <c r="Q27" s="45">
        <f t="shared" si="34"/>
        <v>10800</v>
      </c>
      <c r="R27" s="45">
        <f t="shared" ref="R27" si="35">R28+R68</f>
        <v>0</v>
      </c>
      <c r="S27" s="45">
        <f t="shared" si="34"/>
        <v>0</v>
      </c>
      <c r="T27" s="45">
        <f t="shared" si="33"/>
        <v>42200</v>
      </c>
      <c r="U27" s="45">
        <f t="shared" si="33"/>
        <v>13400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55600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0</v>
      </c>
      <c r="K28" s="46">
        <f t="shared" si="36"/>
        <v>11100</v>
      </c>
      <c r="L28" s="46">
        <f t="shared" si="36"/>
        <v>1100</v>
      </c>
      <c r="M28" s="46">
        <f t="shared" si="36"/>
        <v>4500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14700</v>
      </c>
      <c r="Q28" s="46">
        <f t="shared" si="37"/>
        <v>10800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42200</v>
      </c>
      <c r="U28" s="46">
        <f t="shared" si="36"/>
        <v>13400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55600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0</v>
      </c>
      <c r="K39" s="47">
        <f t="shared" si="47"/>
        <v>7300</v>
      </c>
      <c r="L39" s="47">
        <f t="shared" si="47"/>
        <v>0</v>
      </c>
      <c r="M39" s="47">
        <f t="shared" si="47"/>
        <v>1500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5000</v>
      </c>
      <c r="Q39" s="47">
        <f t="shared" si="48"/>
        <v>4200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18000</v>
      </c>
      <c r="U39" s="47">
        <f t="shared" si="47"/>
        <v>8600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26600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0</v>
      </c>
      <c r="K40" s="48">
        <f>SUMIFS(Data!$D$2:$D$4896,Data!$A$2:$A$4896,K$5,Data!$B$2:$B$4896,$B40,Data!$C$2:$C$4896,$A$3)</f>
        <v>4000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1500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5000</v>
      </c>
      <c r="Q40" s="48">
        <f>SUMIFS(Data!$D$2:$D$4896,Data!$A$2:$A$4896,Q$5,Data!$B$2:$B$4896,$B40,Data!$C$2:$C$4896,$A$3)</f>
        <v>4200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14700</v>
      </c>
      <c r="U40" s="48">
        <f>SUMIFS(Data!$D$2:$D$4896,Data!$A$2:$A$4896,U$5,Data!$B$2:$B$4896,$B40,Data!$C$2:$C$4896,$A$3)</f>
        <v>8600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23300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3300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3300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3300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0</v>
      </c>
      <c r="K53" s="47">
        <f t="shared" si="53"/>
        <v>3800</v>
      </c>
      <c r="L53" s="47">
        <f t="shared" si="53"/>
        <v>1100</v>
      </c>
      <c r="M53" s="47">
        <f t="shared" si="53"/>
        <v>3000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9700</v>
      </c>
      <c r="Q53" s="47">
        <f t="shared" si="54"/>
        <v>6600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24200</v>
      </c>
      <c r="U53" s="47">
        <f t="shared" si="53"/>
        <v>4800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29000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0</v>
      </c>
      <c r="K55" s="48">
        <f>SUMIFS(Data!$D$2:$D$4896,Data!$A$2:$A$4896,K$5,Data!$B$2:$B$4896,$B55,Data!$C$2:$C$4896,$A$3)</f>
        <v>2400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3000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4200</v>
      </c>
      <c r="Q55" s="48">
        <f>SUMIFS(Data!$D$2:$D$4896,Data!$A$2:$A$4896,Q$5,Data!$B$2:$B$4896,$B55,Data!$C$2:$C$4896,$A$3)</f>
        <v>2600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12200</v>
      </c>
      <c r="U55" s="48">
        <f>SUMIFS(Data!$D$2:$D$4896,Data!$A$2:$A$4896,U$5,Data!$B$2:$B$4896,$B55,Data!$C$2:$C$4896,$A$3)</f>
        <v>2100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14300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1400</v>
      </c>
      <c r="L62" s="48">
        <f>SUMIFS(Data!$D$2:$D$4896,Data!$A$2:$A$4896,L$5,Data!$B$2:$B$4896,$B62,Data!$C$2:$C$4896,$A$3)</f>
        <v>1100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5500</v>
      </c>
      <c r="Q62" s="48">
        <f>SUMIFS(Data!$D$2:$D$4896,Data!$A$2:$A$4896,Q$5,Data!$B$2:$B$4896,$B62,Data!$C$2:$C$4896,$A$3)</f>
        <v>4000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12000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14700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D00-000000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7">
    <tabColor rgb="FF008080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204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80500</v>
      </c>
      <c r="F6" s="43">
        <f t="shared" si="0"/>
        <v>15500</v>
      </c>
      <c r="G6" s="43">
        <f t="shared" si="0"/>
        <v>900</v>
      </c>
      <c r="H6" s="43">
        <f t="shared" si="0"/>
        <v>0</v>
      </c>
      <c r="I6" s="43">
        <f t="shared" si="0"/>
        <v>0</v>
      </c>
      <c r="J6" s="43">
        <f t="shared" si="0"/>
        <v>2940</v>
      </c>
      <c r="K6" s="43">
        <f t="shared" si="0"/>
        <v>48300</v>
      </c>
      <c r="L6" s="43">
        <f t="shared" si="0"/>
        <v>1800</v>
      </c>
      <c r="M6" s="43">
        <f t="shared" si="0"/>
        <v>7500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7800</v>
      </c>
      <c r="Q6" s="43">
        <f t="shared" si="1"/>
        <v>5000</v>
      </c>
      <c r="R6" s="43">
        <f>R8+R27+R74+R87+R88</f>
        <v>0</v>
      </c>
      <c r="S6" s="43">
        <f>S8+S27+S74+S87+S88</f>
        <v>0</v>
      </c>
      <c r="T6" s="43">
        <f>T8+T27+T74+T87+T88</f>
        <v>170240</v>
      </c>
      <c r="U6" s="43">
        <f t="shared" si="0"/>
        <v>46400</v>
      </c>
      <c r="V6" s="43">
        <f t="shared" ref="V6" si="2">V8+V27+V74+V87+V88</f>
        <v>9100</v>
      </c>
      <c r="W6" s="43">
        <f t="shared" si="0"/>
        <v>0</v>
      </c>
      <c r="X6" s="43">
        <f t="shared" si="0"/>
        <v>0</v>
      </c>
      <c r="Y6" s="43">
        <f t="shared" si="0"/>
        <v>225740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80500</v>
      </c>
      <c r="F27" s="45">
        <f t="shared" si="33"/>
        <v>15500</v>
      </c>
      <c r="G27" s="45">
        <f t="shared" si="33"/>
        <v>900</v>
      </c>
      <c r="H27" s="45">
        <f t="shared" si="33"/>
        <v>0</v>
      </c>
      <c r="I27" s="45">
        <f t="shared" si="33"/>
        <v>0</v>
      </c>
      <c r="J27" s="45">
        <f t="shared" si="33"/>
        <v>2940</v>
      </c>
      <c r="K27" s="45">
        <f t="shared" si="33"/>
        <v>48300</v>
      </c>
      <c r="L27" s="45">
        <f t="shared" si="33"/>
        <v>1800</v>
      </c>
      <c r="M27" s="45">
        <f t="shared" si="33"/>
        <v>7500</v>
      </c>
      <c r="N27" s="45">
        <f t="shared" si="33"/>
        <v>0</v>
      </c>
      <c r="O27" s="45">
        <f t="shared" si="33"/>
        <v>0</v>
      </c>
      <c r="P27" s="45">
        <f t="shared" ref="P27:S27" si="34">P28+P68</f>
        <v>7800</v>
      </c>
      <c r="Q27" s="45">
        <f t="shared" si="34"/>
        <v>5000</v>
      </c>
      <c r="R27" s="45">
        <f t="shared" ref="R27" si="35">R28+R68</f>
        <v>0</v>
      </c>
      <c r="S27" s="45">
        <f t="shared" si="34"/>
        <v>0</v>
      </c>
      <c r="T27" s="45">
        <f t="shared" si="33"/>
        <v>170240</v>
      </c>
      <c r="U27" s="45">
        <f t="shared" si="33"/>
        <v>46400</v>
      </c>
      <c r="V27" s="45">
        <f>V28+V68</f>
        <v>9100</v>
      </c>
      <c r="W27" s="45">
        <f t="shared" si="33"/>
        <v>0</v>
      </c>
      <c r="X27" s="45">
        <f t="shared" si="33"/>
        <v>0</v>
      </c>
      <c r="Y27" s="45">
        <f>Y28+Y68</f>
        <v>225740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80500</v>
      </c>
      <c r="F28" s="46">
        <f t="shared" si="36"/>
        <v>15500</v>
      </c>
      <c r="G28" s="46">
        <f t="shared" si="36"/>
        <v>900</v>
      </c>
      <c r="H28" s="46">
        <f t="shared" si="36"/>
        <v>0</v>
      </c>
      <c r="I28" s="46">
        <f t="shared" si="36"/>
        <v>0</v>
      </c>
      <c r="J28" s="46">
        <f t="shared" si="36"/>
        <v>2940</v>
      </c>
      <c r="K28" s="46">
        <f t="shared" si="36"/>
        <v>48300</v>
      </c>
      <c r="L28" s="46">
        <f t="shared" si="36"/>
        <v>1800</v>
      </c>
      <c r="M28" s="46">
        <f t="shared" si="36"/>
        <v>7500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7800</v>
      </c>
      <c r="Q28" s="46">
        <f t="shared" si="37"/>
        <v>5000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170240</v>
      </c>
      <c r="U28" s="46">
        <f t="shared" si="36"/>
        <v>46400</v>
      </c>
      <c r="V28" s="46">
        <f>V29+V39+V53</f>
        <v>9100</v>
      </c>
      <c r="W28" s="46">
        <f t="shared" si="36"/>
        <v>0</v>
      </c>
      <c r="X28" s="46">
        <f t="shared" si="36"/>
        <v>0</v>
      </c>
      <c r="Y28" s="46">
        <f>Y29+Y39+Y53</f>
        <v>225740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27400</v>
      </c>
      <c r="F39" s="47">
        <f t="shared" si="47"/>
        <v>1000</v>
      </c>
      <c r="G39" s="47">
        <f t="shared" si="47"/>
        <v>500</v>
      </c>
      <c r="H39" s="47">
        <f t="shared" si="47"/>
        <v>0</v>
      </c>
      <c r="I39" s="47">
        <f t="shared" si="47"/>
        <v>0</v>
      </c>
      <c r="J39" s="47">
        <f t="shared" si="47"/>
        <v>1440</v>
      </c>
      <c r="K39" s="47">
        <f t="shared" si="47"/>
        <v>31900</v>
      </c>
      <c r="L39" s="47">
        <f t="shared" si="47"/>
        <v>0</v>
      </c>
      <c r="M39" s="47">
        <f t="shared" si="47"/>
        <v>2500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3000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69740</v>
      </c>
      <c r="U39" s="47">
        <f t="shared" si="47"/>
        <v>35000</v>
      </c>
      <c r="V39" s="47">
        <f t="shared" ref="V39" si="50">SUM(V40:V52)</f>
        <v>1900</v>
      </c>
      <c r="W39" s="47">
        <f t="shared" si="47"/>
        <v>0</v>
      </c>
      <c r="X39" s="47">
        <f t="shared" si="47"/>
        <v>0</v>
      </c>
      <c r="Y39" s="47">
        <f t="shared" si="47"/>
        <v>106640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27400</v>
      </c>
      <c r="F40" s="48">
        <f>SUMIFS(Data!$D$2:$D$4896,Data!$A$2:$A$4896,F$5,Data!$B$2:$B$4896,$B40,Data!$C$2:$C$4896,$A$3)</f>
        <v>1000</v>
      </c>
      <c r="G40" s="48">
        <f>SUMIFS(Data!$D$2:$D$4896,Data!$A$2:$A$4896,G$5,Data!$B$2:$B$4896,$B40,Data!$C$2:$C$4896,$A$3)</f>
        <v>500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1440</v>
      </c>
      <c r="K40" s="48">
        <f>SUMIFS(Data!$D$2:$D$4896,Data!$A$2:$A$4896,K$5,Data!$B$2:$B$4896,$B40,Data!$C$2:$C$4896,$A$3)</f>
        <v>15600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2500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3000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53440</v>
      </c>
      <c r="U40" s="48">
        <f>SUMIFS(Data!$D$2:$D$4896,Data!$A$2:$A$4896,U$5,Data!$B$2:$B$4896,$B40,Data!$C$2:$C$4896,$A$3)</f>
        <v>35000</v>
      </c>
      <c r="V40" s="48">
        <f>SUMIFS(Data!$D$2:$D$4896,Data!$A$2:$A$4896,V$5,Data!$B$2:$B$4896,$B40,Data!$C$2:$C$4896,$A$3)</f>
        <v>1900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90340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16300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16300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16300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53100</v>
      </c>
      <c r="F53" s="47">
        <f t="shared" si="53"/>
        <v>14500</v>
      </c>
      <c r="G53" s="47">
        <f t="shared" si="53"/>
        <v>400</v>
      </c>
      <c r="H53" s="47">
        <f t="shared" si="53"/>
        <v>0</v>
      </c>
      <c r="I53" s="47">
        <f t="shared" si="53"/>
        <v>0</v>
      </c>
      <c r="J53" s="47">
        <f t="shared" si="53"/>
        <v>1500</v>
      </c>
      <c r="K53" s="47">
        <f t="shared" si="53"/>
        <v>16400</v>
      </c>
      <c r="L53" s="47">
        <f t="shared" si="53"/>
        <v>1800</v>
      </c>
      <c r="M53" s="47">
        <f t="shared" si="53"/>
        <v>5000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4800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100500</v>
      </c>
      <c r="U53" s="47">
        <f t="shared" si="53"/>
        <v>11400</v>
      </c>
      <c r="V53" s="47">
        <f t="shared" ref="V53" si="56">SUM(V54:V67)</f>
        <v>7200</v>
      </c>
      <c r="W53" s="47">
        <f t="shared" si="53"/>
        <v>0</v>
      </c>
      <c r="X53" s="47">
        <f t="shared" si="53"/>
        <v>0</v>
      </c>
      <c r="Y53" s="47">
        <f t="shared" si="53"/>
        <v>119100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53100</v>
      </c>
      <c r="F55" s="48">
        <f>SUMIFS(Data!$D$2:$D$4896,Data!$A$2:$A$4896,F$5,Data!$B$2:$B$4896,$B55,Data!$C$2:$C$4896,$A$3)</f>
        <v>2000</v>
      </c>
      <c r="G55" s="48">
        <f>SUMIFS(Data!$D$2:$D$4896,Data!$A$2:$A$4896,G$5,Data!$B$2:$B$4896,$B55,Data!$C$2:$C$4896,$A$3)</f>
        <v>400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1500</v>
      </c>
      <c r="K55" s="48">
        <f>SUMIFS(Data!$D$2:$D$4896,Data!$A$2:$A$4896,K$5,Data!$B$2:$B$4896,$B55,Data!$C$2:$C$4896,$A$3)</f>
        <v>9700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5000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2500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75200</v>
      </c>
      <c r="U55" s="48">
        <f>SUMIFS(Data!$D$2:$D$4896,Data!$A$2:$A$4896,U$5,Data!$B$2:$B$4896,$B55,Data!$C$2:$C$4896,$A$3)</f>
        <v>8700</v>
      </c>
      <c r="V55" s="48">
        <f>SUMIFS(Data!$D$2:$D$4896,Data!$A$2:$A$4896,V$5,Data!$B$2:$B$4896,$B55,Data!$C$2:$C$4896,$A$3)</f>
        <v>7200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91100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12500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6700</v>
      </c>
      <c r="L62" s="48">
        <f>SUMIFS(Data!$D$2:$D$4896,Data!$A$2:$A$4896,L$5,Data!$B$2:$B$4896,$B62,Data!$C$2:$C$4896,$A$3)</f>
        <v>1800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2300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25300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28000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E00-000000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8">
    <tabColor rgb="FF008080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205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6300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14500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7500</v>
      </c>
      <c r="Q6" s="43">
        <f t="shared" si="1"/>
        <v>5000</v>
      </c>
      <c r="R6" s="43">
        <f>R8+R27+R74+R87+R88</f>
        <v>0</v>
      </c>
      <c r="S6" s="43">
        <f>S8+S27+S74+S87+S88</f>
        <v>0</v>
      </c>
      <c r="T6" s="43">
        <f>T8+T27+T74+T87+T88</f>
        <v>34280</v>
      </c>
      <c r="U6" s="43">
        <f t="shared" si="0"/>
        <v>9200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43480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6300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14500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7500</v>
      </c>
      <c r="Q27" s="45">
        <f t="shared" si="34"/>
        <v>5000</v>
      </c>
      <c r="R27" s="45">
        <f t="shared" ref="R27" si="35">R28+R68</f>
        <v>0</v>
      </c>
      <c r="S27" s="45">
        <f t="shared" si="34"/>
        <v>0</v>
      </c>
      <c r="T27" s="45">
        <f t="shared" si="33"/>
        <v>34280</v>
      </c>
      <c r="U27" s="45">
        <f t="shared" si="33"/>
        <v>9200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43480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6300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14500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7500</v>
      </c>
      <c r="Q28" s="46">
        <f t="shared" si="37"/>
        <v>5000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34280</v>
      </c>
      <c r="U28" s="46">
        <f t="shared" si="36"/>
        <v>9200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43480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1900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9200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2500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16080</v>
      </c>
      <c r="U39" s="47">
        <f t="shared" si="47"/>
        <v>5000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21080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1900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4900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2500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11780</v>
      </c>
      <c r="U40" s="48">
        <f>SUMIFS(Data!$D$2:$D$4896,Data!$A$2:$A$4896,U$5,Data!$B$2:$B$4896,$B40,Data!$C$2:$C$4896,$A$3)</f>
        <v>5000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16780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4300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4300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4300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4400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5300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5000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18200</v>
      </c>
      <c r="U53" s="47">
        <f t="shared" si="53"/>
        <v>4200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22400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4400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3000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2100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11000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12500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2300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2900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7200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9900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F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I2359"/>
  <sheetViews>
    <sheetView topLeftCell="A1804" zoomScale="92" zoomScaleNormal="92" workbookViewId="0">
      <selection activeCell="A1811" sqref="A1811"/>
    </sheetView>
  </sheetViews>
  <sheetFormatPr defaultColWidth="9" defaultRowHeight="24.2"/>
  <cols>
    <col min="1" max="1" width="36.8984375" style="1" customWidth="1"/>
    <col min="2" max="2" width="27.3984375" style="1" customWidth="1"/>
    <col min="3" max="3" width="66.796875" style="1" customWidth="1"/>
    <col min="4" max="4" width="24" style="101" customWidth="1"/>
    <col min="5" max="5" width="9" style="1"/>
    <col min="6" max="6" width="25.296875" style="1" customWidth="1"/>
    <col min="7" max="7" width="32.09765625" style="36" customWidth="1"/>
    <col min="8" max="8" width="45" style="36" customWidth="1"/>
    <col min="9" max="9" width="11.296875" style="36" bestFit="1" customWidth="1"/>
    <col min="10" max="16384" width="9" style="36"/>
  </cols>
  <sheetData>
    <row r="1" spans="1:8">
      <c r="A1" s="37" t="s">
        <v>160</v>
      </c>
      <c r="B1" s="37" t="s">
        <v>157</v>
      </c>
      <c r="C1" s="37" t="s">
        <v>158</v>
      </c>
      <c r="D1" s="112" t="s">
        <v>159</v>
      </c>
      <c r="E1" s="36"/>
      <c r="F1" s="37" t="s">
        <v>192</v>
      </c>
    </row>
    <row r="2" spans="1:8">
      <c r="A2" s="103" t="s">
        <v>92</v>
      </c>
      <c r="B2" s="104" t="s">
        <v>164</v>
      </c>
      <c r="C2" s="36" t="s">
        <v>1</v>
      </c>
      <c r="D2" s="78">
        <v>6800</v>
      </c>
      <c r="F2" s="42" t="s">
        <v>161</v>
      </c>
      <c r="G2" s="97" t="s">
        <v>91</v>
      </c>
      <c r="H2" s="93"/>
    </row>
    <row r="3" spans="1:8">
      <c r="A3" s="103" t="s">
        <v>92</v>
      </c>
      <c r="B3" s="104" t="s">
        <v>164</v>
      </c>
      <c r="C3" s="36" t="s">
        <v>2</v>
      </c>
      <c r="D3" s="78">
        <v>5500</v>
      </c>
      <c r="F3" s="42" t="s">
        <v>162</v>
      </c>
      <c r="G3" s="97" t="s">
        <v>323</v>
      </c>
      <c r="H3" s="94"/>
    </row>
    <row r="4" spans="1:8">
      <c r="A4" s="103" t="s">
        <v>92</v>
      </c>
      <c r="B4" s="104" t="s">
        <v>164</v>
      </c>
      <c r="C4" s="36" t="s">
        <v>19</v>
      </c>
      <c r="D4" s="78">
        <v>5500</v>
      </c>
      <c r="F4" s="42" t="s">
        <v>164</v>
      </c>
      <c r="G4" s="97" t="s">
        <v>92</v>
      </c>
      <c r="H4" s="94"/>
    </row>
    <row r="5" spans="1:8">
      <c r="A5" s="103" t="s">
        <v>92</v>
      </c>
      <c r="B5" s="104" t="s">
        <v>164</v>
      </c>
      <c r="C5" s="36" t="s">
        <v>28</v>
      </c>
      <c r="D5" s="78">
        <v>7400</v>
      </c>
      <c r="F5" s="42" t="s">
        <v>165</v>
      </c>
      <c r="G5" s="97" t="s">
        <v>309</v>
      </c>
      <c r="H5" s="94"/>
    </row>
    <row r="6" spans="1:8">
      <c r="A6" s="103" t="s">
        <v>92</v>
      </c>
      <c r="B6" s="104" t="s">
        <v>164</v>
      </c>
      <c r="C6" s="36" t="s">
        <v>41</v>
      </c>
      <c r="D6" s="78">
        <v>5500</v>
      </c>
      <c r="F6" s="42" t="s">
        <v>166</v>
      </c>
      <c r="G6" s="97" t="s">
        <v>310</v>
      </c>
      <c r="H6" s="94"/>
    </row>
    <row r="7" spans="1:8">
      <c r="A7" s="103" t="s">
        <v>92</v>
      </c>
      <c r="B7" s="104" t="s">
        <v>164</v>
      </c>
      <c r="C7" s="36" t="s">
        <v>50</v>
      </c>
      <c r="D7" s="78">
        <v>5600</v>
      </c>
      <c r="F7" s="42" t="s">
        <v>167</v>
      </c>
      <c r="G7" s="97" t="s">
        <v>311</v>
      </c>
      <c r="H7" s="94"/>
    </row>
    <row r="8" spans="1:8">
      <c r="A8" s="103" t="s">
        <v>92</v>
      </c>
      <c r="B8" s="104" t="s">
        <v>164</v>
      </c>
      <c r="C8" s="36" t="s">
        <v>60</v>
      </c>
      <c r="D8" s="78">
        <v>5500</v>
      </c>
      <c r="F8" s="42" t="s">
        <v>168</v>
      </c>
      <c r="G8" s="97" t="s">
        <v>93</v>
      </c>
      <c r="H8" s="94"/>
    </row>
    <row r="9" spans="1:8">
      <c r="A9" s="103" t="s">
        <v>92</v>
      </c>
      <c r="B9" s="104" t="s">
        <v>164</v>
      </c>
      <c r="C9" s="36" t="s">
        <v>69</v>
      </c>
      <c r="D9" s="78">
        <v>5600</v>
      </c>
      <c r="F9" s="42" t="s">
        <v>169</v>
      </c>
      <c r="G9" s="97" t="s">
        <v>94</v>
      </c>
      <c r="H9" s="94"/>
    </row>
    <row r="10" spans="1:8">
      <c r="A10" s="103" t="s">
        <v>92</v>
      </c>
      <c r="B10" s="104" t="s">
        <v>164</v>
      </c>
      <c r="C10" s="36" t="s">
        <v>70</v>
      </c>
      <c r="D10" s="78">
        <v>1800</v>
      </c>
      <c r="F10" s="42" t="s">
        <v>170</v>
      </c>
      <c r="G10" s="98" t="s">
        <v>312</v>
      </c>
      <c r="H10" s="95"/>
    </row>
    <row r="11" spans="1:8">
      <c r="A11" s="103" t="s">
        <v>92</v>
      </c>
      <c r="B11" s="104" t="s">
        <v>164</v>
      </c>
      <c r="C11" s="36" t="s">
        <v>321</v>
      </c>
      <c r="D11" s="78">
        <v>300</v>
      </c>
      <c r="F11" s="42" t="s">
        <v>171</v>
      </c>
      <c r="G11" s="98" t="s">
        <v>313</v>
      </c>
      <c r="H11" s="96"/>
    </row>
    <row r="12" spans="1:8">
      <c r="A12" s="103" t="s">
        <v>92</v>
      </c>
      <c r="B12" s="104" t="s">
        <v>164</v>
      </c>
      <c r="C12" s="91" t="s">
        <v>203</v>
      </c>
      <c r="D12" s="116"/>
      <c r="F12" s="42" t="s">
        <v>172</v>
      </c>
      <c r="G12" s="98" t="s">
        <v>95</v>
      </c>
      <c r="H12" s="95"/>
    </row>
    <row r="13" spans="1:8" s="91" customFormat="1" ht="21.75" customHeight="1">
      <c r="A13" s="103" t="s">
        <v>92</v>
      </c>
      <c r="B13" s="104" t="s">
        <v>164</v>
      </c>
      <c r="C13" s="91" t="s">
        <v>197</v>
      </c>
      <c r="D13" s="116">
        <v>300</v>
      </c>
      <c r="E13" s="92"/>
      <c r="F13" s="90" t="s">
        <v>173</v>
      </c>
      <c r="G13" s="98" t="s">
        <v>314</v>
      </c>
      <c r="H13" s="95"/>
    </row>
    <row r="14" spans="1:8">
      <c r="A14" s="103" t="s">
        <v>92</v>
      </c>
      <c r="B14" s="104" t="s">
        <v>164</v>
      </c>
      <c r="C14" s="36" t="s">
        <v>198</v>
      </c>
      <c r="D14" s="78">
        <v>400</v>
      </c>
      <c r="F14" s="42" t="s">
        <v>174</v>
      </c>
      <c r="G14" s="98" t="s">
        <v>315</v>
      </c>
      <c r="H14" s="95"/>
    </row>
    <row r="15" spans="1:8">
      <c r="A15" s="103" t="s">
        <v>92</v>
      </c>
      <c r="B15" s="104" t="s">
        <v>164</v>
      </c>
      <c r="C15" s="36" t="s">
        <v>193</v>
      </c>
      <c r="D15" s="78">
        <v>3100</v>
      </c>
      <c r="F15" s="42" t="s">
        <v>175</v>
      </c>
      <c r="G15" s="98" t="s">
        <v>316</v>
      </c>
      <c r="H15" s="95"/>
    </row>
    <row r="16" spans="1:8">
      <c r="A16" s="103" t="s">
        <v>92</v>
      </c>
      <c r="B16" s="104" t="s">
        <v>164</v>
      </c>
      <c r="C16" s="36" t="s">
        <v>177</v>
      </c>
      <c r="D16" s="78">
        <v>1300</v>
      </c>
      <c r="F16" s="42" t="s">
        <v>176</v>
      </c>
      <c r="G16" s="98" t="s">
        <v>317</v>
      </c>
      <c r="H16" s="95"/>
    </row>
    <row r="17" spans="1:9">
      <c r="A17" s="103" t="s">
        <v>92</v>
      </c>
      <c r="B17" s="104" t="s">
        <v>164</v>
      </c>
      <c r="C17" s="36" t="s">
        <v>199</v>
      </c>
      <c r="D17" s="78">
        <v>23600</v>
      </c>
      <c r="F17" s="42" t="s">
        <v>178</v>
      </c>
      <c r="G17" s="98" t="s">
        <v>318</v>
      </c>
      <c r="H17" s="95"/>
    </row>
    <row r="18" spans="1:9">
      <c r="A18" s="103" t="s">
        <v>92</v>
      </c>
      <c r="B18" s="104" t="s">
        <v>164</v>
      </c>
      <c r="C18" s="36" t="s">
        <v>195</v>
      </c>
      <c r="D18" s="78">
        <v>2900</v>
      </c>
      <c r="F18" s="42" t="s">
        <v>179</v>
      </c>
      <c r="G18" s="1" t="s">
        <v>319</v>
      </c>
    </row>
    <row r="19" spans="1:9">
      <c r="A19" s="103" t="s">
        <v>92</v>
      </c>
      <c r="B19" s="104" t="s">
        <v>164</v>
      </c>
      <c r="C19" s="36" t="s">
        <v>196</v>
      </c>
      <c r="D19" s="78">
        <v>9600</v>
      </c>
      <c r="F19" s="42" t="s">
        <v>180</v>
      </c>
      <c r="G19" s="1" t="s">
        <v>156</v>
      </c>
    </row>
    <row r="20" spans="1:9">
      <c r="A20" s="103" t="s">
        <v>92</v>
      </c>
      <c r="B20" s="104" t="s">
        <v>164</v>
      </c>
      <c r="C20" s="36" t="s">
        <v>194</v>
      </c>
      <c r="D20" s="78">
        <v>36000</v>
      </c>
      <c r="F20" s="42" t="s">
        <v>181</v>
      </c>
      <c r="G20" s="1" t="s">
        <v>302</v>
      </c>
    </row>
    <row r="21" spans="1:9">
      <c r="A21" s="103" t="s">
        <v>92</v>
      </c>
      <c r="B21" s="104" t="s">
        <v>164</v>
      </c>
      <c r="C21" s="36" t="s">
        <v>201</v>
      </c>
      <c r="D21" s="78">
        <v>32300</v>
      </c>
      <c r="F21" s="42" t="s">
        <v>182</v>
      </c>
      <c r="G21" s="1" t="s">
        <v>96</v>
      </c>
      <c r="I21" s="78"/>
    </row>
    <row r="22" spans="1:9">
      <c r="A22" s="103" t="s">
        <v>92</v>
      </c>
      <c r="B22" s="104" t="s">
        <v>164</v>
      </c>
      <c r="C22" s="36" t="s">
        <v>208</v>
      </c>
      <c r="D22" s="78">
        <v>13700</v>
      </c>
      <c r="F22" s="42" t="s">
        <v>183</v>
      </c>
      <c r="G22" s="1" t="s">
        <v>155</v>
      </c>
      <c r="I22" s="78"/>
    </row>
    <row r="23" spans="1:9">
      <c r="A23" s="103" t="s">
        <v>92</v>
      </c>
      <c r="B23" s="104" t="s">
        <v>164</v>
      </c>
      <c r="C23" s="36" t="s">
        <v>200</v>
      </c>
      <c r="D23" s="78">
        <v>9900</v>
      </c>
      <c r="F23" s="42" t="s">
        <v>184</v>
      </c>
      <c r="G23" s="52" t="s">
        <v>325</v>
      </c>
      <c r="I23" s="78"/>
    </row>
    <row r="24" spans="1:9">
      <c r="A24" s="103" t="s">
        <v>92</v>
      </c>
      <c r="B24" s="104" t="s">
        <v>164</v>
      </c>
      <c r="C24" s="36" t="s">
        <v>205</v>
      </c>
      <c r="D24" s="78">
        <v>1900</v>
      </c>
      <c r="F24" s="42" t="s">
        <v>185</v>
      </c>
      <c r="G24" s="1"/>
      <c r="I24" s="78"/>
    </row>
    <row r="25" spans="1:9">
      <c r="A25" s="103" t="s">
        <v>92</v>
      </c>
      <c r="B25" s="104" t="s">
        <v>164</v>
      </c>
      <c r="C25" s="36" t="s">
        <v>204</v>
      </c>
      <c r="D25" s="78">
        <v>27400</v>
      </c>
      <c r="F25" s="42" t="s">
        <v>186</v>
      </c>
      <c r="G25" s="1"/>
      <c r="I25" s="78"/>
    </row>
    <row r="26" spans="1:9">
      <c r="A26" s="103" t="s">
        <v>92</v>
      </c>
      <c r="B26" s="104" t="s">
        <v>164</v>
      </c>
      <c r="C26" s="36" t="s">
        <v>207</v>
      </c>
      <c r="D26" s="78">
        <v>27300</v>
      </c>
      <c r="F26" s="42" t="s">
        <v>187</v>
      </c>
      <c r="G26" s="1"/>
      <c r="I26" s="78"/>
    </row>
    <row r="27" spans="1:9">
      <c r="A27" s="103" t="s">
        <v>92</v>
      </c>
      <c r="B27" s="104" t="s">
        <v>164</v>
      </c>
      <c r="C27" s="36" t="s">
        <v>206</v>
      </c>
      <c r="D27" s="78">
        <v>4300</v>
      </c>
      <c r="F27" s="42" t="s">
        <v>188</v>
      </c>
      <c r="G27" s="1"/>
      <c r="I27" s="78"/>
    </row>
    <row r="28" spans="1:9">
      <c r="A28" s="103" t="s">
        <v>92</v>
      </c>
      <c r="B28" s="104" t="s">
        <v>164</v>
      </c>
      <c r="C28" s="36" t="s">
        <v>202</v>
      </c>
      <c r="D28" s="78">
        <v>6900</v>
      </c>
      <c r="F28" s="42" t="s">
        <v>189</v>
      </c>
      <c r="G28" s="1"/>
    </row>
    <row r="29" spans="1:9">
      <c r="A29" s="103" t="s">
        <v>92</v>
      </c>
      <c r="B29" s="104" t="s">
        <v>164</v>
      </c>
      <c r="C29" s="36" t="s">
        <v>210</v>
      </c>
      <c r="D29" s="78">
        <v>29500</v>
      </c>
      <c r="F29" s="42" t="s">
        <v>190</v>
      </c>
      <c r="G29" s="1"/>
    </row>
    <row r="30" spans="1:9">
      <c r="A30" s="103" t="s">
        <v>92</v>
      </c>
      <c r="B30" s="104" t="s">
        <v>164</v>
      </c>
      <c r="C30" s="36" t="s">
        <v>211</v>
      </c>
      <c r="D30" s="78">
        <v>18000</v>
      </c>
      <c r="F30" s="42" t="s">
        <v>191</v>
      </c>
      <c r="G30" s="1"/>
    </row>
    <row r="31" spans="1:9">
      <c r="A31" s="103" t="s">
        <v>92</v>
      </c>
      <c r="B31" s="104" t="s">
        <v>164</v>
      </c>
      <c r="C31" s="36" t="s">
        <v>214</v>
      </c>
      <c r="D31" s="78">
        <v>4900</v>
      </c>
      <c r="G31" s="1"/>
    </row>
    <row r="32" spans="1:9">
      <c r="A32" s="103" t="s">
        <v>92</v>
      </c>
      <c r="B32" s="104" t="s">
        <v>164</v>
      </c>
      <c r="C32" s="36" t="s">
        <v>213</v>
      </c>
      <c r="D32" s="78">
        <v>4200</v>
      </c>
      <c r="G32" s="1"/>
    </row>
    <row r="33" spans="1:7">
      <c r="A33" s="103" t="s">
        <v>92</v>
      </c>
      <c r="B33" s="104" t="s">
        <v>164</v>
      </c>
      <c r="C33" s="36" t="s">
        <v>215</v>
      </c>
      <c r="D33" s="78">
        <v>7400</v>
      </c>
      <c r="G33" s="1"/>
    </row>
    <row r="34" spans="1:7">
      <c r="A34" s="103" t="s">
        <v>92</v>
      </c>
      <c r="B34" s="104" t="s">
        <v>164</v>
      </c>
      <c r="C34" s="36" t="s">
        <v>212</v>
      </c>
      <c r="D34" s="78">
        <v>1700</v>
      </c>
      <c r="G34" s="1"/>
    </row>
    <row r="35" spans="1:7">
      <c r="A35" s="103" t="s">
        <v>92</v>
      </c>
      <c r="B35" s="104" t="s">
        <v>164</v>
      </c>
      <c r="C35" s="36" t="s">
        <v>209</v>
      </c>
      <c r="D35" s="78">
        <v>9300</v>
      </c>
      <c r="G35" s="1"/>
    </row>
    <row r="36" spans="1:7">
      <c r="A36" s="103" t="s">
        <v>92</v>
      </c>
      <c r="B36" s="104" t="s">
        <v>164</v>
      </c>
      <c r="C36" s="36" t="s">
        <v>216</v>
      </c>
      <c r="D36" s="78">
        <v>2700</v>
      </c>
      <c r="G36" s="1"/>
    </row>
    <row r="37" spans="1:7">
      <c r="A37" s="103" t="s">
        <v>92</v>
      </c>
      <c r="B37" s="104" t="s">
        <v>164</v>
      </c>
      <c r="C37" s="36" t="s">
        <v>263</v>
      </c>
      <c r="D37" s="78">
        <v>3800</v>
      </c>
      <c r="G37" s="1"/>
    </row>
    <row r="38" spans="1:7">
      <c r="A38" s="103" t="s">
        <v>92</v>
      </c>
      <c r="B38" s="104" t="s">
        <v>164</v>
      </c>
      <c r="C38" s="36" t="s">
        <v>254</v>
      </c>
      <c r="D38" s="78">
        <v>36300</v>
      </c>
      <c r="G38" s="1"/>
    </row>
    <row r="39" spans="1:7">
      <c r="A39" s="103" t="s">
        <v>92</v>
      </c>
      <c r="B39" s="104" t="s">
        <v>164</v>
      </c>
      <c r="C39" s="36" t="s">
        <v>264</v>
      </c>
      <c r="D39" s="78">
        <v>31700</v>
      </c>
      <c r="G39" s="1"/>
    </row>
    <row r="40" spans="1:7">
      <c r="A40" s="103" t="s">
        <v>92</v>
      </c>
      <c r="B40" s="104" t="s">
        <v>164</v>
      </c>
      <c r="C40" s="36" t="s">
        <v>260</v>
      </c>
      <c r="D40" s="78">
        <v>7200</v>
      </c>
      <c r="G40" s="1"/>
    </row>
    <row r="41" spans="1:7">
      <c r="A41" s="103" t="s">
        <v>92</v>
      </c>
      <c r="B41" s="104" t="s">
        <v>164</v>
      </c>
      <c r="C41" s="36" t="s">
        <v>262</v>
      </c>
      <c r="D41" s="78">
        <v>7400</v>
      </c>
      <c r="G41" s="1"/>
    </row>
    <row r="42" spans="1:7">
      <c r="A42" s="103" t="s">
        <v>92</v>
      </c>
      <c r="B42" s="104" t="s">
        <v>164</v>
      </c>
      <c r="C42" s="36" t="s">
        <v>257</v>
      </c>
      <c r="D42" s="78">
        <v>20100</v>
      </c>
      <c r="G42" s="1"/>
    </row>
    <row r="43" spans="1:7">
      <c r="A43" s="103" t="s">
        <v>92</v>
      </c>
      <c r="B43" s="104" t="s">
        <v>164</v>
      </c>
      <c r="C43" s="36" t="s">
        <v>259</v>
      </c>
      <c r="D43" s="78">
        <v>15900</v>
      </c>
      <c r="G43" s="1"/>
    </row>
    <row r="44" spans="1:7">
      <c r="A44" s="103" t="s">
        <v>92</v>
      </c>
      <c r="B44" s="104" t="s">
        <v>164</v>
      </c>
      <c r="C44" s="36" t="s">
        <v>253</v>
      </c>
      <c r="D44" s="78">
        <v>5600</v>
      </c>
      <c r="G44" s="1"/>
    </row>
    <row r="45" spans="1:7">
      <c r="A45" s="103" t="s">
        <v>92</v>
      </c>
      <c r="B45" s="104" t="s">
        <v>164</v>
      </c>
      <c r="C45" s="36" t="s">
        <v>261</v>
      </c>
      <c r="D45" s="78">
        <v>18000</v>
      </c>
    </row>
    <row r="46" spans="1:7">
      <c r="A46" s="103" t="s">
        <v>92</v>
      </c>
      <c r="B46" s="104" t="s">
        <v>164</v>
      </c>
      <c r="C46" s="36" t="s">
        <v>255</v>
      </c>
      <c r="D46" s="78">
        <v>3300</v>
      </c>
    </row>
    <row r="47" spans="1:7">
      <c r="A47" s="103" t="s">
        <v>92</v>
      </c>
      <c r="B47" s="104" t="s">
        <v>164</v>
      </c>
      <c r="C47" s="36" t="s">
        <v>258</v>
      </c>
      <c r="D47" s="78">
        <v>8800</v>
      </c>
    </row>
    <row r="48" spans="1:7">
      <c r="A48" s="103" t="s">
        <v>92</v>
      </c>
      <c r="B48" s="104" t="s">
        <v>164</v>
      </c>
      <c r="C48" s="36" t="s">
        <v>256</v>
      </c>
      <c r="D48" s="78">
        <v>700</v>
      </c>
    </row>
    <row r="49" spans="1:4">
      <c r="A49" s="103" t="s">
        <v>92</v>
      </c>
      <c r="B49" s="104" t="s">
        <v>164</v>
      </c>
      <c r="C49" s="36" t="s">
        <v>245</v>
      </c>
      <c r="D49" s="78">
        <v>66500</v>
      </c>
    </row>
    <row r="50" spans="1:4">
      <c r="A50" s="103" t="s">
        <v>92</v>
      </c>
      <c r="B50" s="104" t="s">
        <v>164</v>
      </c>
      <c r="C50" s="36" t="s">
        <v>250</v>
      </c>
      <c r="D50" s="78">
        <v>33100</v>
      </c>
    </row>
    <row r="51" spans="1:4">
      <c r="A51" s="103" t="s">
        <v>92</v>
      </c>
      <c r="B51" s="104" t="s">
        <v>164</v>
      </c>
      <c r="C51" s="36" t="s">
        <v>249</v>
      </c>
      <c r="D51" s="78">
        <v>18100</v>
      </c>
    </row>
    <row r="52" spans="1:4">
      <c r="A52" s="103" t="s">
        <v>92</v>
      </c>
      <c r="B52" s="104" t="s">
        <v>164</v>
      </c>
      <c r="C52" s="36" t="s">
        <v>237</v>
      </c>
      <c r="D52" s="78">
        <v>1000</v>
      </c>
    </row>
    <row r="53" spans="1:4">
      <c r="A53" s="103" t="s">
        <v>92</v>
      </c>
      <c r="B53" s="104" t="s">
        <v>164</v>
      </c>
      <c r="C53" s="36" t="s">
        <v>248</v>
      </c>
      <c r="D53" s="78">
        <v>5700</v>
      </c>
    </row>
    <row r="54" spans="1:4">
      <c r="A54" s="103" t="s">
        <v>92</v>
      </c>
      <c r="B54" s="104" t="s">
        <v>164</v>
      </c>
      <c r="C54" s="36" t="s">
        <v>246</v>
      </c>
      <c r="D54" s="78">
        <v>5800</v>
      </c>
    </row>
    <row r="55" spans="1:4">
      <c r="A55" s="103" t="s">
        <v>92</v>
      </c>
      <c r="B55" s="104" t="s">
        <v>164</v>
      </c>
      <c r="C55" s="36" t="s">
        <v>247</v>
      </c>
      <c r="D55" s="78">
        <v>2500</v>
      </c>
    </row>
    <row r="56" spans="1:4">
      <c r="A56" s="103" t="s">
        <v>92</v>
      </c>
      <c r="B56" s="104" t="s">
        <v>164</v>
      </c>
      <c r="C56" s="36" t="s">
        <v>252</v>
      </c>
      <c r="D56" s="78">
        <v>22100</v>
      </c>
    </row>
    <row r="57" spans="1:4">
      <c r="A57" s="103" t="s">
        <v>92</v>
      </c>
      <c r="B57" s="104" t="s">
        <v>164</v>
      </c>
      <c r="C57" s="36" t="s">
        <v>251</v>
      </c>
      <c r="D57" s="78">
        <v>300</v>
      </c>
    </row>
    <row r="58" spans="1:4">
      <c r="A58" s="103" t="s">
        <v>92</v>
      </c>
      <c r="B58" s="104" t="s">
        <v>164</v>
      </c>
      <c r="C58" s="36" t="s">
        <v>242</v>
      </c>
      <c r="D58" s="78">
        <v>14200</v>
      </c>
    </row>
    <row r="59" spans="1:4">
      <c r="A59" s="103" t="s">
        <v>92</v>
      </c>
      <c r="B59" s="104" t="s">
        <v>164</v>
      </c>
      <c r="C59" s="36" t="s">
        <v>236</v>
      </c>
      <c r="D59" s="78">
        <v>2900</v>
      </c>
    </row>
    <row r="60" spans="1:4">
      <c r="A60" s="103" t="s">
        <v>92</v>
      </c>
      <c r="B60" s="104" t="s">
        <v>164</v>
      </c>
      <c r="C60" s="36" t="s">
        <v>244</v>
      </c>
      <c r="D60" s="78">
        <v>9900</v>
      </c>
    </row>
    <row r="61" spans="1:4">
      <c r="A61" s="103" t="s">
        <v>92</v>
      </c>
      <c r="B61" s="104" t="s">
        <v>164</v>
      </c>
      <c r="C61" s="36" t="s">
        <v>243</v>
      </c>
      <c r="D61" s="78">
        <v>3600</v>
      </c>
    </row>
    <row r="62" spans="1:4">
      <c r="A62" s="103" t="s">
        <v>92</v>
      </c>
      <c r="B62" s="104" t="s">
        <v>164</v>
      </c>
      <c r="C62" s="36" t="s">
        <v>238</v>
      </c>
      <c r="D62" s="78">
        <v>6000</v>
      </c>
    </row>
    <row r="63" spans="1:4">
      <c r="A63" s="103" t="s">
        <v>92</v>
      </c>
      <c r="B63" s="104" t="s">
        <v>164</v>
      </c>
      <c r="C63" s="36" t="s">
        <v>240</v>
      </c>
      <c r="D63" s="78">
        <v>10800</v>
      </c>
    </row>
    <row r="64" spans="1:4">
      <c r="A64" s="103" t="s">
        <v>92</v>
      </c>
      <c r="B64" s="104" t="s">
        <v>164</v>
      </c>
      <c r="C64" s="36" t="s">
        <v>241</v>
      </c>
      <c r="D64" s="78">
        <v>5300</v>
      </c>
    </row>
    <row r="65" spans="1:4">
      <c r="A65" s="103" t="s">
        <v>92</v>
      </c>
      <c r="B65" s="104" t="s">
        <v>164</v>
      </c>
      <c r="C65" s="36" t="s">
        <v>239</v>
      </c>
      <c r="D65" s="78">
        <v>18500</v>
      </c>
    </row>
    <row r="66" spans="1:4">
      <c r="A66" s="103" t="s">
        <v>92</v>
      </c>
      <c r="B66" s="104" t="s">
        <v>164</v>
      </c>
      <c r="C66" s="36" t="s">
        <v>232</v>
      </c>
      <c r="D66" s="78">
        <v>7200</v>
      </c>
    </row>
    <row r="67" spans="1:4">
      <c r="A67" s="103" t="s">
        <v>92</v>
      </c>
      <c r="B67" s="104" t="s">
        <v>164</v>
      </c>
      <c r="C67" s="36" t="s">
        <v>235</v>
      </c>
      <c r="D67" s="78">
        <v>25900</v>
      </c>
    </row>
    <row r="68" spans="1:4">
      <c r="A68" s="103" t="s">
        <v>92</v>
      </c>
      <c r="B68" s="104" t="s">
        <v>164</v>
      </c>
      <c r="C68" s="36" t="s">
        <v>228</v>
      </c>
      <c r="D68" s="78">
        <v>2700</v>
      </c>
    </row>
    <row r="69" spans="1:4">
      <c r="A69" s="103" t="s">
        <v>92</v>
      </c>
      <c r="B69" s="104" t="s">
        <v>164</v>
      </c>
      <c r="C69" s="36" t="s">
        <v>231</v>
      </c>
      <c r="D69" s="78">
        <v>5600</v>
      </c>
    </row>
    <row r="70" spans="1:4">
      <c r="A70" s="103" t="s">
        <v>92</v>
      </c>
      <c r="B70" s="104" t="s">
        <v>164</v>
      </c>
      <c r="C70" s="36" t="s">
        <v>230</v>
      </c>
      <c r="D70" s="78">
        <v>300</v>
      </c>
    </row>
    <row r="71" spans="1:4">
      <c r="A71" s="103" t="s">
        <v>92</v>
      </c>
      <c r="B71" s="104" t="s">
        <v>164</v>
      </c>
      <c r="C71" s="36" t="s">
        <v>229</v>
      </c>
      <c r="D71" s="78">
        <v>300</v>
      </c>
    </row>
    <row r="72" spans="1:4">
      <c r="A72" s="103" t="s">
        <v>92</v>
      </c>
      <c r="B72" s="104" t="s">
        <v>164</v>
      </c>
      <c r="C72" s="36" t="s">
        <v>233</v>
      </c>
      <c r="D72" s="78">
        <v>3900</v>
      </c>
    </row>
    <row r="73" spans="1:4">
      <c r="A73" s="103" t="s">
        <v>92</v>
      </c>
      <c r="B73" s="104" t="s">
        <v>164</v>
      </c>
      <c r="C73" s="36" t="s">
        <v>234</v>
      </c>
      <c r="D73" s="78">
        <v>6300</v>
      </c>
    </row>
    <row r="74" spans="1:4">
      <c r="A74" s="103" t="s">
        <v>92</v>
      </c>
      <c r="B74" s="104" t="s">
        <v>164</v>
      </c>
      <c r="C74" s="36" t="s">
        <v>275</v>
      </c>
      <c r="D74" s="78">
        <v>18000</v>
      </c>
    </row>
    <row r="75" spans="1:4">
      <c r="A75" s="103" t="s">
        <v>92</v>
      </c>
      <c r="B75" s="104" t="s">
        <v>164</v>
      </c>
      <c r="C75" s="36" t="s">
        <v>272</v>
      </c>
      <c r="D75" s="78">
        <v>11600</v>
      </c>
    </row>
    <row r="76" spans="1:4">
      <c r="A76" s="103" t="s">
        <v>92</v>
      </c>
      <c r="B76" s="104" t="s">
        <v>164</v>
      </c>
      <c r="C76" s="36" t="s">
        <v>277</v>
      </c>
      <c r="D76" s="78">
        <v>4700</v>
      </c>
    </row>
    <row r="77" spans="1:4">
      <c r="A77" s="103" t="s">
        <v>92</v>
      </c>
      <c r="B77" s="104" t="s">
        <v>164</v>
      </c>
      <c r="C77" s="36" t="s">
        <v>276</v>
      </c>
      <c r="D77" s="78">
        <v>300</v>
      </c>
    </row>
    <row r="78" spans="1:4">
      <c r="A78" s="103" t="s">
        <v>92</v>
      </c>
      <c r="B78" s="104" t="s">
        <v>164</v>
      </c>
      <c r="C78" s="36" t="s">
        <v>269</v>
      </c>
      <c r="D78" s="78">
        <v>20700</v>
      </c>
    </row>
    <row r="79" spans="1:4">
      <c r="A79" s="103" t="s">
        <v>92</v>
      </c>
      <c r="B79" s="104" t="s">
        <v>164</v>
      </c>
      <c r="C79" s="36" t="s">
        <v>270</v>
      </c>
      <c r="D79" s="78">
        <v>800</v>
      </c>
    </row>
    <row r="80" spans="1:4">
      <c r="A80" s="103" t="s">
        <v>92</v>
      </c>
      <c r="B80" s="104" t="s">
        <v>164</v>
      </c>
      <c r="C80" s="36" t="s">
        <v>273</v>
      </c>
      <c r="D80" s="78">
        <v>3000</v>
      </c>
    </row>
    <row r="81" spans="1:4">
      <c r="A81" s="103" t="s">
        <v>92</v>
      </c>
      <c r="B81" s="104" t="s">
        <v>164</v>
      </c>
      <c r="C81" s="36" t="s">
        <v>266</v>
      </c>
      <c r="D81" s="78">
        <v>5400</v>
      </c>
    </row>
    <row r="82" spans="1:4">
      <c r="A82" s="103" t="s">
        <v>92</v>
      </c>
      <c r="B82" s="104" t="s">
        <v>164</v>
      </c>
      <c r="C82" s="36" t="s">
        <v>265</v>
      </c>
      <c r="D82" s="78">
        <v>4300</v>
      </c>
    </row>
    <row r="83" spans="1:4">
      <c r="A83" s="103" t="s">
        <v>92</v>
      </c>
      <c r="B83" s="104" t="s">
        <v>164</v>
      </c>
      <c r="C83" s="36" t="s">
        <v>274</v>
      </c>
      <c r="D83" s="78">
        <v>5300</v>
      </c>
    </row>
    <row r="84" spans="1:4">
      <c r="A84" s="103" t="s">
        <v>92</v>
      </c>
      <c r="B84" s="104" t="s">
        <v>164</v>
      </c>
      <c r="C84" s="36" t="s">
        <v>271</v>
      </c>
      <c r="D84" s="78">
        <v>14900</v>
      </c>
    </row>
    <row r="85" spans="1:4">
      <c r="A85" s="103" t="s">
        <v>92</v>
      </c>
      <c r="B85" s="104" t="s">
        <v>164</v>
      </c>
      <c r="C85" s="36" t="s">
        <v>227</v>
      </c>
      <c r="D85" s="78">
        <v>600</v>
      </c>
    </row>
    <row r="86" spans="1:4">
      <c r="A86" s="103" t="s">
        <v>92</v>
      </c>
      <c r="B86" s="104" t="s">
        <v>164</v>
      </c>
      <c r="C86" s="36" t="s">
        <v>267</v>
      </c>
      <c r="D86" s="78">
        <v>600</v>
      </c>
    </row>
    <row r="87" spans="1:4">
      <c r="A87" s="103" t="s">
        <v>92</v>
      </c>
      <c r="B87" s="104" t="s">
        <v>164</v>
      </c>
      <c r="C87" s="105" t="s">
        <v>268</v>
      </c>
      <c r="D87" s="78">
        <v>800</v>
      </c>
    </row>
    <row r="88" spans="1:4">
      <c r="A88" s="103" t="s">
        <v>309</v>
      </c>
      <c r="B88" s="104" t="s">
        <v>164</v>
      </c>
      <c r="C88" s="36" t="s">
        <v>1</v>
      </c>
      <c r="D88" s="78">
        <v>1000</v>
      </c>
    </row>
    <row r="89" spans="1:4">
      <c r="A89" s="103" t="s">
        <v>309</v>
      </c>
      <c r="B89" s="104" t="s">
        <v>164</v>
      </c>
      <c r="C89" s="36" t="s">
        <v>2</v>
      </c>
      <c r="D89" s="78">
        <v>1000</v>
      </c>
    </row>
    <row r="90" spans="1:4">
      <c r="A90" s="103" t="s">
        <v>309</v>
      </c>
      <c r="B90" s="104" t="s">
        <v>164</v>
      </c>
      <c r="C90" s="36" t="s">
        <v>19</v>
      </c>
      <c r="D90" s="78">
        <v>1000</v>
      </c>
    </row>
    <row r="91" spans="1:4">
      <c r="A91" s="103" t="s">
        <v>309</v>
      </c>
      <c r="B91" s="104" t="s">
        <v>164</v>
      </c>
      <c r="C91" s="36" t="s">
        <v>28</v>
      </c>
      <c r="D91" s="78">
        <v>1000</v>
      </c>
    </row>
    <row r="92" spans="1:4">
      <c r="A92" s="103" t="s">
        <v>309</v>
      </c>
      <c r="B92" s="104" t="s">
        <v>164</v>
      </c>
      <c r="C92" s="36" t="s">
        <v>41</v>
      </c>
      <c r="D92" s="78">
        <v>1000</v>
      </c>
    </row>
    <row r="93" spans="1:4">
      <c r="A93" s="103" t="s">
        <v>309</v>
      </c>
      <c r="B93" s="104" t="s">
        <v>164</v>
      </c>
      <c r="C93" s="36" t="s">
        <v>50</v>
      </c>
      <c r="D93" s="78">
        <v>1000</v>
      </c>
    </row>
    <row r="94" spans="1:4">
      <c r="A94" s="103" t="s">
        <v>309</v>
      </c>
      <c r="B94" s="104" t="s">
        <v>164</v>
      </c>
      <c r="C94" s="36" t="s">
        <v>60</v>
      </c>
      <c r="D94" s="78">
        <v>1000</v>
      </c>
    </row>
    <row r="95" spans="1:4">
      <c r="A95" s="103" t="s">
        <v>309</v>
      </c>
      <c r="B95" s="104" t="s">
        <v>164</v>
      </c>
      <c r="C95" s="36" t="s">
        <v>69</v>
      </c>
      <c r="D95" s="78">
        <v>1000</v>
      </c>
    </row>
    <row r="96" spans="1:4">
      <c r="A96" s="103" t="s">
        <v>309</v>
      </c>
      <c r="B96" s="104" t="s">
        <v>164</v>
      </c>
      <c r="C96" s="36" t="s">
        <v>70</v>
      </c>
      <c r="D96" s="78">
        <v>1000</v>
      </c>
    </row>
    <row r="97" spans="1:4">
      <c r="A97" s="103" t="s">
        <v>309</v>
      </c>
      <c r="B97" s="104" t="s">
        <v>164</v>
      </c>
      <c r="C97" s="36" t="s">
        <v>194</v>
      </c>
      <c r="D97" s="78">
        <v>700</v>
      </c>
    </row>
    <row r="98" spans="1:4">
      <c r="A98" s="103" t="s">
        <v>309</v>
      </c>
      <c r="B98" s="104" t="s">
        <v>164</v>
      </c>
      <c r="C98" s="91" t="s">
        <v>208</v>
      </c>
      <c r="D98" s="78">
        <v>500</v>
      </c>
    </row>
    <row r="99" spans="1:4">
      <c r="A99" s="103" t="s">
        <v>309</v>
      </c>
      <c r="B99" s="104" t="s">
        <v>164</v>
      </c>
      <c r="C99" s="36" t="s">
        <v>204</v>
      </c>
      <c r="D99" s="78">
        <v>1000</v>
      </c>
    </row>
    <row r="100" spans="1:4">
      <c r="A100" s="103" t="s">
        <v>309</v>
      </c>
      <c r="B100" s="104" t="s">
        <v>164</v>
      </c>
      <c r="C100" s="36" t="s">
        <v>210</v>
      </c>
      <c r="D100" s="78">
        <v>700</v>
      </c>
    </row>
    <row r="101" spans="1:4">
      <c r="A101" s="103" t="s">
        <v>309</v>
      </c>
      <c r="B101" s="104" t="s">
        <v>164</v>
      </c>
      <c r="C101" s="36" t="s">
        <v>214</v>
      </c>
      <c r="D101" s="78">
        <v>500</v>
      </c>
    </row>
    <row r="102" spans="1:4">
      <c r="A102" s="103" t="s">
        <v>309</v>
      </c>
      <c r="B102" s="104" t="s">
        <v>164</v>
      </c>
      <c r="C102" s="36" t="s">
        <v>213</v>
      </c>
      <c r="D102" s="78">
        <v>700</v>
      </c>
    </row>
    <row r="103" spans="1:4">
      <c r="A103" s="103" t="s">
        <v>309</v>
      </c>
      <c r="B103" s="104" t="s">
        <v>164</v>
      </c>
      <c r="C103" s="36" t="s">
        <v>215</v>
      </c>
      <c r="D103" s="78">
        <v>500</v>
      </c>
    </row>
    <row r="104" spans="1:4">
      <c r="A104" s="103" t="s">
        <v>309</v>
      </c>
      <c r="B104" s="104" t="s">
        <v>164</v>
      </c>
      <c r="C104" s="36" t="s">
        <v>263</v>
      </c>
      <c r="D104" s="78">
        <v>700</v>
      </c>
    </row>
    <row r="105" spans="1:4">
      <c r="A105" s="103" t="s">
        <v>309</v>
      </c>
      <c r="B105" s="104" t="s">
        <v>164</v>
      </c>
      <c r="C105" s="36" t="s">
        <v>254</v>
      </c>
      <c r="D105" s="78">
        <v>1000</v>
      </c>
    </row>
    <row r="106" spans="1:4">
      <c r="A106" s="103" t="s">
        <v>309</v>
      </c>
      <c r="B106" s="104" t="s">
        <v>164</v>
      </c>
      <c r="C106" s="36" t="s">
        <v>264</v>
      </c>
      <c r="D106" s="78">
        <v>500</v>
      </c>
    </row>
    <row r="107" spans="1:4">
      <c r="A107" s="103" t="s">
        <v>309</v>
      </c>
      <c r="B107" s="104" t="s">
        <v>164</v>
      </c>
      <c r="C107" s="36" t="s">
        <v>257</v>
      </c>
      <c r="D107" s="78">
        <v>700</v>
      </c>
    </row>
    <row r="108" spans="1:4">
      <c r="A108" s="103" t="s">
        <v>309</v>
      </c>
      <c r="B108" s="104" t="s">
        <v>164</v>
      </c>
      <c r="C108" s="36" t="s">
        <v>259</v>
      </c>
      <c r="D108" s="78">
        <v>700</v>
      </c>
    </row>
    <row r="109" spans="1:4">
      <c r="A109" s="103" t="s">
        <v>309</v>
      </c>
      <c r="B109" s="104" t="s">
        <v>164</v>
      </c>
      <c r="C109" s="36" t="s">
        <v>261</v>
      </c>
      <c r="D109" s="78">
        <v>500</v>
      </c>
    </row>
    <row r="110" spans="1:4">
      <c r="A110" s="103" t="s">
        <v>309</v>
      </c>
      <c r="B110" s="104" t="s">
        <v>164</v>
      </c>
      <c r="C110" s="36" t="s">
        <v>245</v>
      </c>
      <c r="D110" s="78">
        <v>1400</v>
      </c>
    </row>
    <row r="111" spans="1:4">
      <c r="A111" s="103" t="s">
        <v>309</v>
      </c>
      <c r="B111" s="104" t="s">
        <v>164</v>
      </c>
      <c r="C111" s="36" t="s">
        <v>249</v>
      </c>
      <c r="D111" s="78">
        <v>500</v>
      </c>
    </row>
    <row r="112" spans="1:4">
      <c r="A112" s="103" t="s">
        <v>309</v>
      </c>
      <c r="B112" s="104" t="s">
        <v>164</v>
      </c>
      <c r="C112" s="36" t="s">
        <v>248</v>
      </c>
      <c r="D112" s="78">
        <v>500</v>
      </c>
    </row>
    <row r="113" spans="1:4">
      <c r="A113" s="103" t="s">
        <v>309</v>
      </c>
      <c r="B113" s="104" t="s">
        <v>164</v>
      </c>
      <c r="C113" s="36" t="s">
        <v>244</v>
      </c>
      <c r="D113" s="78">
        <v>500</v>
      </c>
    </row>
    <row r="114" spans="1:4">
      <c r="A114" s="103" t="s">
        <v>309</v>
      </c>
      <c r="B114" s="104" t="s">
        <v>164</v>
      </c>
      <c r="C114" s="36" t="s">
        <v>243</v>
      </c>
      <c r="D114" s="78">
        <v>700</v>
      </c>
    </row>
    <row r="115" spans="1:4">
      <c r="A115" s="103" t="s">
        <v>309</v>
      </c>
      <c r="B115" s="104" t="s">
        <v>164</v>
      </c>
      <c r="C115" s="36" t="s">
        <v>235</v>
      </c>
      <c r="D115" s="78">
        <v>700</v>
      </c>
    </row>
    <row r="116" spans="1:4">
      <c r="A116" s="103" t="s">
        <v>309</v>
      </c>
      <c r="B116" s="104" t="s">
        <v>164</v>
      </c>
      <c r="C116" s="36" t="s">
        <v>228</v>
      </c>
      <c r="D116" s="78">
        <v>500</v>
      </c>
    </row>
    <row r="117" spans="1:4">
      <c r="A117" s="103" t="s">
        <v>309</v>
      </c>
      <c r="B117" s="104" t="s">
        <v>164</v>
      </c>
      <c r="C117" s="36" t="s">
        <v>231</v>
      </c>
      <c r="D117" s="78">
        <v>700</v>
      </c>
    </row>
    <row r="118" spans="1:4">
      <c r="A118" s="103" t="s">
        <v>309</v>
      </c>
      <c r="B118" s="104" t="s">
        <v>164</v>
      </c>
      <c r="C118" s="36" t="s">
        <v>272</v>
      </c>
      <c r="D118" s="78">
        <v>500</v>
      </c>
    </row>
    <row r="119" spans="1:4">
      <c r="A119" s="103" t="s">
        <v>309</v>
      </c>
      <c r="B119" s="104" t="s">
        <v>164</v>
      </c>
      <c r="C119" s="36" t="s">
        <v>266</v>
      </c>
      <c r="D119" s="78">
        <v>500</v>
      </c>
    </row>
    <row r="120" spans="1:4">
      <c r="A120" s="103" t="s">
        <v>309</v>
      </c>
      <c r="B120" s="104" t="s">
        <v>164</v>
      </c>
      <c r="C120" s="36" t="s">
        <v>271</v>
      </c>
      <c r="D120" s="78">
        <v>1000</v>
      </c>
    </row>
    <row r="121" spans="1:4">
      <c r="A121" s="103" t="s">
        <v>310</v>
      </c>
      <c r="B121" s="104" t="s">
        <v>164</v>
      </c>
      <c r="C121" s="1" t="s">
        <v>1</v>
      </c>
      <c r="D121" s="101">
        <v>7900</v>
      </c>
    </row>
    <row r="122" spans="1:4">
      <c r="A122" s="103" t="s">
        <v>310</v>
      </c>
      <c r="B122" s="104" t="s">
        <v>164</v>
      </c>
      <c r="C122" s="1" t="s">
        <v>2</v>
      </c>
      <c r="D122" s="101">
        <v>3800</v>
      </c>
    </row>
    <row r="123" spans="1:4">
      <c r="A123" s="103" t="s">
        <v>310</v>
      </c>
      <c r="B123" s="104" t="s">
        <v>164</v>
      </c>
      <c r="C123" s="1" t="s">
        <v>19</v>
      </c>
      <c r="D123" s="101">
        <v>7500</v>
      </c>
    </row>
    <row r="124" spans="1:4">
      <c r="A124" s="103" t="s">
        <v>310</v>
      </c>
      <c r="B124" s="104" t="s">
        <v>164</v>
      </c>
      <c r="C124" s="1" t="s">
        <v>28</v>
      </c>
      <c r="D124" s="101">
        <v>5500</v>
      </c>
    </row>
    <row r="125" spans="1:4">
      <c r="A125" s="103" t="s">
        <v>310</v>
      </c>
      <c r="B125" s="104" t="s">
        <v>164</v>
      </c>
      <c r="C125" s="1" t="s">
        <v>41</v>
      </c>
      <c r="D125" s="101">
        <v>7300</v>
      </c>
    </row>
    <row r="126" spans="1:4">
      <c r="A126" s="103" t="s">
        <v>310</v>
      </c>
      <c r="B126" s="104" t="s">
        <v>164</v>
      </c>
      <c r="C126" s="1" t="s">
        <v>50</v>
      </c>
      <c r="D126" s="101">
        <v>2400</v>
      </c>
    </row>
    <row r="127" spans="1:4">
      <c r="A127" s="103" t="s">
        <v>310</v>
      </c>
      <c r="B127" s="104" t="s">
        <v>164</v>
      </c>
      <c r="C127" s="1" t="s">
        <v>60</v>
      </c>
      <c r="D127" s="101">
        <v>7600</v>
      </c>
    </row>
    <row r="128" spans="1:4">
      <c r="A128" s="103" t="s">
        <v>310</v>
      </c>
      <c r="B128" s="104" t="s">
        <v>164</v>
      </c>
      <c r="C128" s="1" t="s">
        <v>69</v>
      </c>
      <c r="D128" s="101">
        <v>1300</v>
      </c>
    </row>
    <row r="129" spans="1:4">
      <c r="A129" s="103" t="s">
        <v>310</v>
      </c>
      <c r="B129" s="104" t="s">
        <v>164</v>
      </c>
      <c r="C129" s="1" t="s">
        <v>70</v>
      </c>
      <c r="D129" s="101">
        <v>1000</v>
      </c>
    </row>
    <row r="130" spans="1:4">
      <c r="A130" s="103" t="s">
        <v>310</v>
      </c>
      <c r="B130" s="104" t="s">
        <v>164</v>
      </c>
      <c r="C130" s="1" t="s">
        <v>321</v>
      </c>
      <c r="D130" s="101">
        <v>300</v>
      </c>
    </row>
    <row r="131" spans="1:4">
      <c r="A131" s="103" t="s">
        <v>310</v>
      </c>
      <c r="B131" s="104" t="s">
        <v>164</v>
      </c>
      <c r="C131" s="1" t="s">
        <v>193</v>
      </c>
      <c r="D131" s="101">
        <v>300</v>
      </c>
    </row>
    <row r="132" spans="1:4">
      <c r="A132" s="103" t="s">
        <v>310</v>
      </c>
      <c r="B132" s="104" t="s">
        <v>164</v>
      </c>
      <c r="C132" s="1" t="s">
        <v>177</v>
      </c>
      <c r="D132" s="101">
        <v>300</v>
      </c>
    </row>
    <row r="133" spans="1:4">
      <c r="A133" s="103" t="s">
        <v>310</v>
      </c>
      <c r="B133" s="104" t="s">
        <v>164</v>
      </c>
      <c r="C133" s="1" t="s">
        <v>199</v>
      </c>
      <c r="D133" s="101">
        <v>1400</v>
      </c>
    </row>
    <row r="134" spans="1:4">
      <c r="A134" s="103" t="s">
        <v>310</v>
      </c>
      <c r="B134" s="104" t="s">
        <v>164</v>
      </c>
      <c r="C134" s="1" t="s">
        <v>196</v>
      </c>
      <c r="D134" s="101">
        <v>300</v>
      </c>
    </row>
    <row r="135" spans="1:4">
      <c r="A135" s="103" t="s">
        <v>310</v>
      </c>
      <c r="B135" s="104" t="s">
        <v>164</v>
      </c>
      <c r="C135" s="1" t="s">
        <v>194</v>
      </c>
      <c r="D135" s="101">
        <v>3200</v>
      </c>
    </row>
    <row r="136" spans="1:4">
      <c r="A136" s="103" t="s">
        <v>310</v>
      </c>
      <c r="B136" s="104" t="s">
        <v>164</v>
      </c>
      <c r="C136" s="1" t="s">
        <v>201</v>
      </c>
      <c r="D136" s="101">
        <v>500</v>
      </c>
    </row>
    <row r="137" spans="1:4">
      <c r="A137" s="103" t="s">
        <v>310</v>
      </c>
      <c r="B137" s="104" t="s">
        <v>164</v>
      </c>
      <c r="C137" s="1" t="s">
        <v>208</v>
      </c>
      <c r="D137" s="101">
        <v>300</v>
      </c>
    </row>
    <row r="138" spans="1:4">
      <c r="A138" s="103" t="s">
        <v>310</v>
      </c>
      <c r="B138" s="104" t="s">
        <v>164</v>
      </c>
      <c r="C138" s="1" t="s">
        <v>200</v>
      </c>
      <c r="D138" s="101">
        <v>500</v>
      </c>
    </row>
    <row r="139" spans="1:4">
      <c r="A139" s="103" t="s">
        <v>310</v>
      </c>
      <c r="B139" s="104" t="s">
        <v>164</v>
      </c>
      <c r="C139" s="36" t="s">
        <v>204</v>
      </c>
      <c r="D139" s="78">
        <v>500</v>
      </c>
    </row>
    <row r="140" spans="1:4">
      <c r="A140" s="103" t="s">
        <v>310</v>
      </c>
      <c r="B140" s="104" t="s">
        <v>164</v>
      </c>
      <c r="C140" s="36" t="s">
        <v>207</v>
      </c>
      <c r="D140" s="78">
        <v>500</v>
      </c>
    </row>
    <row r="141" spans="1:4">
      <c r="A141" s="103" t="s">
        <v>310</v>
      </c>
      <c r="B141" s="104" t="s">
        <v>164</v>
      </c>
      <c r="C141" s="36" t="s">
        <v>206</v>
      </c>
      <c r="D141" s="78">
        <v>300</v>
      </c>
    </row>
    <row r="142" spans="1:4">
      <c r="A142" s="103" t="s">
        <v>310</v>
      </c>
      <c r="B142" s="104" t="s">
        <v>164</v>
      </c>
      <c r="C142" s="1" t="s">
        <v>202</v>
      </c>
      <c r="D142" s="101">
        <v>1500</v>
      </c>
    </row>
    <row r="143" spans="1:4">
      <c r="A143" s="103" t="s">
        <v>310</v>
      </c>
      <c r="B143" s="104" t="s">
        <v>164</v>
      </c>
      <c r="C143" s="1" t="s">
        <v>210</v>
      </c>
      <c r="D143" s="101">
        <v>3800</v>
      </c>
    </row>
    <row r="144" spans="1:4">
      <c r="A144" s="103" t="s">
        <v>310</v>
      </c>
      <c r="B144" s="104" t="s">
        <v>164</v>
      </c>
      <c r="C144" s="1" t="s">
        <v>211</v>
      </c>
      <c r="D144" s="101">
        <v>500</v>
      </c>
    </row>
    <row r="145" spans="1:4">
      <c r="A145" s="103" t="s">
        <v>310</v>
      </c>
      <c r="B145" s="104" t="s">
        <v>164</v>
      </c>
      <c r="C145" s="1" t="s">
        <v>214</v>
      </c>
      <c r="D145" s="101">
        <v>500</v>
      </c>
    </row>
    <row r="146" spans="1:4">
      <c r="A146" s="103" t="s">
        <v>310</v>
      </c>
      <c r="B146" s="104" t="s">
        <v>164</v>
      </c>
      <c r="C146" s="1" t="s">
        <v>213</v>
      </c>
      <c r="D146" s="101">
        <v>500</v>
      </c>
    </row>
    <row r="147" spans="1:4">
      <c r="A147" s="103" t="s">
        <v>310</v>
      </c>
      <c r="B147" s="104" t="s">
        <v>164</v>
      </c>
      <c r="C147" s="1" t="s">
        <v>215</v>
      </c>
      <c r="D147" s="101">
        <v>300</v>
      </c>
    </row>
    <row r="148" spans="1:4">
      <c r="A148" s="103" t="s">
        <v>310</v>
      </c>
      <c r="B148" s="104" t="s">
        <v>164</v>
      </c>
      <c r="C148" s="1" t="s">
        <v>209</v>
      </c>
      <c r="D148" s="101">
        <v>300</v>
      </c>
    </row>
    <row r="149" spans="1:4">
      <c r="A149" s="103" t="s">
        <v>310</v>
      </c>
      <c r="B149" s="104" t="s">
        <v>164</v>
      </c>
      <c r="C149" s="36" t="s">
        <v>263</v>
      </c>
      <c r="D149" s="78">
        <v>300</v>
      </c>
    </row>
    <row r="150" spans="1:4">
      <c r="A150" s="103" t="s">
        <v>310</v>
      </c>
      <c r="B150" s="104" t="s">
        <v>164</v>
      </c>
      <c r="C150" s="1" t="s">
        <v>254</v>
      </c>
      <c r="D150" s="101">
        <v>1900</v>
      </c>
    </row>
    <row r="151" spans="1:4">
      <c r="A151" s="103" t="s">
        <v>310</v>
      </c>
      <c r="B151" s="104" t="s">
        <v>164</v>
      </c>
      <c r="C151" s="1" t="s">
        <v>264</v>
      </c>
      <c r="D151" s="101">
        <v>1000</v>
      </c>
    </row>
    <row r="152" spans="1:4">
      <c r="A152" s="103" t="s">
        <v>310</v>
      </c>
      <c r="B152" s="104" t="s">
        <v>164</v>
      </c>
      <c r="C152" s="1" t="s">
        <v>260</v>
      </c>
      <c r="D152" s="101">
        <v>500</v>
      </c>
    </row>
    <row r="153" spans="1:4">
      <c r="A153" s="103" t="s">
        <v>310</v>
      </c>
      <c r="B153" s="104" t="s">
        <v>164</v>
      </c>
      <c r="C153" s="36" t="s">
        <v>257</v>
      </c>
      <c r="D153" s="78">
        <v>500</v>
      </c>
    </row>
    <row r="154" spans="1:4">
      <c r="A154" s="103" t="s">
        <v>310</v>
      </c>
      <c r="B154" s="104" t="s">
        <v>164</v>
      </c>
      <c r="C154" s="36" t="s">
        <v>259</v>
      </c>
      <c r="D154" s="78">
        <v>500</v>
      </c>
    </row>
    <row r="155" spans="1:4">
      <c r="A155" s="103" t="s">
        <v>310</v>
      </c>
      <c r="B155" s="104" t="s">
        <v>164</v>
      </c>
      <c r="C155" s="1" t="s">
        <v>253</v>
      </c>
      <c r="D155" s="101">
        <v>300</v>
      </c>
    </row>
    <row r="156" spans="1:4">
      <c r="A156" s="103" t="s">
        <v>310</v>
      </c>
      <c r="B156" s="104" t="s">
        <v>164</v>
      </c>
      <c r="C156" s="1" t="s">
        <v>261</v>
      </c>
      <c r="D156" s="101">
        <v>500</v>
      </c>
    </row>
    <row r="157" spans="1:4">
      <c r="A157" s="103" t="s">
        <v>310</v>
      </c>
      <c r="B157" s="104" t="s">
        <v>164</v>
      </c>
      <c r="C157" s="36" t="s">
        <v>245</v>
      </c>
      <c r="D157" s="78">
        <v>2900</v>
      </c>
    </row>
    <row r="158" spans="1:4">
      <c r="A158" s="103" t="s">
        <v>310</v>
      </c>
      <c r="B158" s="104" t="s">
        <v>164</v>
      </c>
      <c r="C158" s="36" t="s">
        <v>250</v>
      </c>
      <c r="D158" s="78">
        <v>1200</v>
      </c>
    </row>
    <row r="159" spans="1:4">
      <c r="A159" s="103" t="s">
        <v>310</v>
      </c>
      <c r="B159" s="104" t="s">
        <v>164</v>
      </c>
      <c r="C159" s="36" t="s">
        <v>249</v>
      </c>
      <c r="D159" s="78">
        <v>500</v>
      </c>
    </row>
    <row r="160" spans="1:4">
      <c r="A160" s="103" t="s">
        <v>310</v>
      </c>
      <c r="B160" s="104" t="s">
        <v>164</v>
      </c>
      <c r="C160" s="36" t="s">
        <v>237</v>
      </c>
      <c r="D160" s="78">
        <v>300</v>
      </c>
    </row>
    <row r="161" spans="1:4">
      <c r="A161" s="103" t="s">
        <v>310</v>
      </c>
      <c r="B161" s="104" t="s">
        <v>164</v>
      </c>
      <c r="C161" s="36" t="s">
        <v>248</v>
      </c>
      <c r="D161" s="78">
        <v>500</v>
      </c>
    </row>
    <row r="162" spans="1:4">
      <c r="A162" s="103" t="s">
        <v>310</v>
      </c>
      <c r="B162" s="104" t="s">
        <v>164</v>
      </c>
      <c r="C162" s="36" t="s">
        <v>252</v>
      </c>
      <c r="D162" s="78">
        <v>800</v>
      </c>
    </row>
    <row r="163" spans="1:4">
      <c r="A163" s="103" t="s">
        <v>310</v>
      </c>
      <c r="B163" s="104" t="s">
        <v>164</v>
      </c>
      <c r="C163" s="36" t="s">
        <v>242</v>
      </c>
      <c r="D163" s="78">
        <v>300</v>
      </c>
    </row>
    <row r="164" spans="1:4">
      <c r="A164" s="103" t="s">
        <v>310</v>
      </c>
      <c r="B164" s="104" t="s">
        <v>164</v>
      </c>
      <c r="C164" s="105" t="s">
        <v>244</v>
      </c>
      <c r="D164" s="78">
        <v>300</v>
      </c>
    </row>
    <row r="165" spans="1:4">
      <c r="A165" s="103" t="s">
        <v>310</v>
      </c>
      <c r="B165" s="104" t="s">
        <v>164</v>
      </c>
      <c r="C165" s="105" t="s">
        <v>238</v>
      </c>
      <c r="D165" s="78">
        <v>600</v>
      </c>
    </row>
    <row r="166" spans="1:4">
      <c r="A166" s="103" t="s">
        <v>310</v>
      </c>
      <c r="B166" s="104" t="s">
        <v>164</v>
      </c>
      <c r="C166" s="36" t="s">
        <v>240</v>
      </c>
      <c r="D166" s="78">
        <v>300</v>
      </c>
    </row>
    <row r="167" spans="1:4">
      <c r="A167" s="103" t="s">
        <v>310</v>
      </c>
      <c r="B167" s="104" t="s">
        <v>164</v>
      </c>
      <c r="C167" s="105" t="s">
        <v>241</v>
      </c>
      <c r="D167" s="78">
        <v>300</v>
      </c>
    </row>
    <row r="168" spans="1:4">
      <c r="A168" s="103" t="s">
        <v>310</v>
      </c>
      <c r="B168" s="104" t="s">
        <v>164</v>
      </c>
      <c r="C168" s="105" t="s">
        <v>239</v>
      </c>
      <c r="D168" s="78">
        <v>600</v>
      </c>
    </row>
    <row r="169" spans="1:4">
      <c r="A169" s="103" t="s">
        <v>310</v>
      </c>
      <c r="B169" s="104" t="s">
        <v>164</v>
      </c>
      <c r="C169" s="105" t="s">
        <v>232</v>
      </c>
      <c r="D169" s="78">
        <v>1500</v>
      </c>
    </row>
    <row r="170" spans="1:4">
      <c r="A170" s="103" t="s">
        <v>310</v>
      </c>
      <c r="B170" s="104" t="s">
        <v>164</v>
      </c>
      <c r="C170" s="105" t="s">
        <v>235</v>
      </c>
      <c r="D170" s="78">
        <v>1800</v>
      </c>
    </row>
    <row r="171" spans="1:4">
      <c r="A171" s="103" t="s">
        <v>310</v>
      </c>
      <c r="B171" s="104" t="s">
        <v>164</v>
      </c>
      <c r="C171" s="105" t="s">
        <v>228</v>
      </c>
      <c r="D171" s="78">
        <v>600</v>
      </c>
    </row>
    <row r="172" spans="1:4">
      <c r="A172" s="103" t="s">
        <v>310</v>
      </c>
      <c r="B172" s="104" t="s">
        <v>164</v>
      </c>
      <c r="C172" s="105" t="s">
        <v>231</v>
      </c>
      <c r="D172" s="78">
        <v>600</v>
      </c>
    </row>
    <row r="173" spans="1:4">
      <c r="A173" s="103" t="s">
        <v>310</v>
      </c>
      <c r="B173" s="104" t="s">
        <v>164</v>
      </c>
      <c r="C173" s="1" t="s">
        <v>233</v>
      </c>
      <c r="D173" s="78">
        <v>800</v>
      </c>
    </row>
    <row r="174" spans="1:4">
      <c r="A174" s="103" t="s">
        <v>310</v>
      </c>
      <c r="B174" s="104" t="s">
        <v>164</v>
      </c>
      <c r="C174" s="1" t="s">
        <v>234</v>
      </c>
      <c r="D174" s="78">
        <v>2000</v>
      </c>
    </row>
    <row r="175" spans="1:4">
      <c r="A175" s="103" t="s">
        <v>310</v>
      </c>
      <c r="B175" s="104" t="s">
        <v>164</v>
      </c>
      <c r="C175" s="1" t="s">
        <v>272</v>
      </c>
      <c r="D175" s="78">
        <v>300</v>
      </c>
    </row>
    <row r="176" spans="1:4">
      <c r="A176" s="103" t="s">
        <v>310</v>
      </c>
      <c r="B176" s="104" t="s">
        <v>164</v>
      </c>
      <c r="C176" s="1" t="s">
        <v>277</v>
      </c>
      <c r="D176" s="78">
        <v>300</v>
      </c>
    </row>
    <row r="177" spans="1:4">
      <c r="A177" s="103" t="s">
        <v>310</v>
      </c>
      <c r="B177" s="104" t="s">
        <v>164</v>
      </c>
      <c r="C177" s="1" t="s">
        <v>269</v>
      </c>
      <c r="D177" s="78">
        <v>300</v>
      </c>
    </row>
    <row r="178" spans="1:4">
      <c r="A178" s="103" t="s">
        <v>310</v>
      </c>
      <c r="B178" s="104" t="s">
        <v>164</v>
      </c>
      <c r="C178" s="105" t="s">
        <v>273</v>
      </c>
      <c r="D178" s="78">
        <v>300</v>
      </c>
    </row>
    <row r="179" spans="1:4">
      <c r="A179" s="103" t="s">
        <v>310</v>
      </c>
      <c r="B179" s="104" t="s">
        <v>164</v>
      </c>
      <c r="C179" s="105" t="s">
        <v>266</v>
      </c>
      <c r="D179" s="78">
        <v>500</v>
      </c>
    </row>
    <row r="180" spans="1:4">
      <c r="A180" s="103" t="s">
        <v>310</v>
      </c>
      <c r="B180" s="104" t="s">
        <v>164</v>
      </c>
      <c r="C180" s="105" t="s">
        <v>271</v>
      </c>
      <c r="D180" s="78">
        <v>300</v>
      </c>
    </row>
    <row r="181" spans="1:4">
      <c r="A181" s="97" t="s">
        <v>94</v>
      </c>
      <c r="B181" s="42" t="s">
        <v>164</v>
      </c>
      <c r="C181" s="106" t="s">
        <v>1</v>
      </c>
      <c r="D181" s="117">
        <v>4800</v>
      </c>
    </row>
    <row r="182" spans="1:4">
      <c r="A182" s="97" t="s">
        <v>94</v>
      </c>
      <c r="B182" s="42" t="s">
        <v>164</v>
      </c>
      <c r="C182" s="106" t="s">
        <v>2</v>
      </c>
      <c r="D182" s="117">
        <v>4800</v>
      </c>
    </row>
    <row r="183" spans="1:4">
      <c r="A183" s="97" t="s">
        <v>94</v>
      </c>
      <c r="B183" s="42" t="s">
        <v>164</v>
      </c>
      <c r="C183" s="106" t="s">
        <v>19</v>
      </c>
      <c r="D183" s="117">
        <v>4800</v>
      </c>
    </row>
    <row r="184" spans="1:4">
      <c r="A184" s="97" t="s">
        <v>94</v>
      </c>
      <c r="B184" s="42" t="s">
        <v>164</v>
      </c>
      <c r="C184" s="106" t="s">
        <v>28</v>
      </c>
      <c r="D184" s="117">
        <v>4800</v>
      </c>
    </row>
    <row r="185" spans="1:4">
      <c r="A185" s="97" t="s">
        <v>94</v>
      </c>
      <c r="B185" s="42" t="s">
        <v>164</v>
      </c>
      <c r="C185" s="106" t="s">
        <v>41</v>
      </c>
      <c r="D185" s="117">
        <v>4800</v>
      </c>
    </row>
    <row r="186" spans="1:4">
      <c r="A186" s="97" t="s">
        <v>94</v>
      </c>
      <c r="B186" s="42" t="s">
        <v>164</v>
      </c>
      <c r="C186" s="106" t="s">
        <v>50</v>
      </c>
      <c r="D186" s="117">
        <v>4800</v>
      </c>
    </row>
    <row r="187" spans="1:4">
      <c r="A187" s="97" t="s">
        <v>94</v>
      </c>
      <c r="B187" s="42" t="s">
        <v>164</v>
      </c>
      <c r="C187" s="106" t="s">
        <v>60</v>
      </c>
      <c r="D187" s="117">
        <v>4800</v>
      </c>
    </row>
    <row r="188" spans="1:4">
      <c r="A188" s="97" t="s">
        <v>94</v>
      </c>
      <c r="B188" s="42" t="s">
        <v>164</v>
      </c>
      <c r="C188" s="106" t="s">
        <v>69</v>
      </c>
      <c r="D188" s="117">
        <v>2400</v>
      </c>
    </row>
    <row r="189" spans="1:4">
      <c r="A189" s="97" t="s">
        <v>94</v>
      </c>
      <c r="B189" s="42" t="s">
        <v>164</v>
      </c>
      <c r="C189" s="80" t="s">
        <v>70</v>
      </c>
      <c r="D189" s="118">
        <v>960</v>
      </c>
    </row>
    <row r="190" spans="1:4">
      <c r="A190" s="97" t="s">
        <v>94</v>
      </c>
      <c r="B190" s="42" t="s">
        <v>164</v>
      </c>
      <c r="C190" s="80" t="s">
        <v>321</v>
      </c>
      <c r="D190" s="118">
        <v>480</v>
      </c>
    </row>
    <row r="191" spans="1:4">
      <c r="A191" s="97" t="s">
        <v>94</v>
      </c>
      <c r="B191" s="42" t="s">
        <v>164</v>
      </c>
      <c r="C191" s="106" t="s">
        <v>203</v>
      </c>
      <c r="D191" s="117"/>
    </row>
    <row r="192" spans="1:4">
      <c r="A192" s="97" t="s">
        <v>94</v>
      </c>
      <c r="B192" s="42" t="s">
        <v>164</v>
      </c>
      <c r="C192" s="106" t="s">
        <v>197</v>
      </c>
      <c r="D192" s="117"/>
    </row>
    <row r="193" spans="1:4">
      <c r="A193" s="97" t="s">
        <v>94</v>
      </c>
      <c r="B193" s="42" t="s">
        <v>164</v>
      </c>
      <c r="C193" s="106" t="s">
        <v>198</v>
      </c>
      <c r="D193" s="118"/>
    </row>
    <row r="194" spans="1:4">
      <c r="A194" s="97" t="s">
        <v>94</v>
      </c>
      <c r="B194" s="42" t="s">
        <v>164</v>
      </c>
      <c r="C194" s="106" t="s">
        <v>193</v>
      </c>
      <c r="D194" s="117">
        <v>480</v>
      </c>
    </row>
    <row r="195" spans="1:4">
      <c r="A195" s="97" t="s">
        <v>94</v>
      </c>
      <c r="B195" s="42" t="s">
        <v>164</v>
      </c>
      <c r="C195" s="106" t="s">
        <v>177</v>
      </c>
      <c r="D195" s="118">
        <v>480</v>
      </c>
    </row>
    <row r="196" spans="1:4">
      <c r="A196" s="97" t="s">
        <v>94</v>
      </c>
      <c r="B196" s="42" t="s">
        <v>164</v>
      </c>
      <c r="C196" s="106" t="s">
        <v>199</v>
      </c>
      <c r="D196" s="118">
        <v>1920</v>
      </c>
    </row>
    <row r="197" spans="1:4">
      <c r="A197" s="97" t="s">
        <v>94</v>
      </c>
      <c r="B197" s="42" t="s">
        <v>164</v>
      </c>
      <c r="C197" s="106" t="s">
        <v>195</v>
      </c>
      <c r="D197" s="118"/>
    </row>
    <row r="198" spans="1:4">
      <c r="A198" s="97" t="s">
        <v>94</v>
      </c>
      <c r="B198" s="42" t="s">
        <v>164</v>
      </c>
      <c r="C198" s="80" t="s">
        <v>196</v>
      </c>
      <c r="D198" s="118">
        <v>960</v>
      </c>
    </row>
    <row r="199" spans="1:4">
      <c r="A199" s="97" t="s">
        <v>94</v>
      </c>
      <c r="B199" s="42" t="s">
        <v>164</v>
      </c>
      <c r="C199" s="106" t="s">
        <v>194</v>
      </c>
      <c r="D199" s="117">
        <v>480</v>
      </c>
    </row>
    <row r="200" spans="1:4">
      <c r="A200" s="97" t="s">
        <v>94</v>
      </c>
      <c r="B200" s="42" t="s">
        <v>164</v>
      </c>
      <c r="C200" s="106" t="s">
        <v>201</v>
      </c>
      <c r="D200" s="117">
        <v>960</v>
      </c>
    </row>
    <row r="201" spans="1:4">
      <c r="A201" s="97" t="s">
        <v>94</v>
      </c>
      <c r="B201" s="42" t="s">
        <v>164</v>
      </c>
      <c r="C201" s="80" t="s">
        <v>208</v>
      </c>
      <c r="D201" s="118">
        <v>960</v>
      </c>
    </row>
    <row r="202" spans="1:4">
      <c r="A202" s="97" t="s">
        <v>94</v>
      </c>
      <c r="B202" s="42" t="s">
        <v>164</v>
      </c>
      <c r="C202" s="80" t="s">
        <v>200</v>
      </c>
      <c r="D202" s="118">
        <v>960</v>
      </c>
    </row>
    <row r="203" spans="1:4">
      <c r="A203" s="97" t="s">
        <v>94</v>
      </c>
      <c r="B203" s="42" t="s">
        <v>164</v>
      </c>
      <c r="C203" s="106" t="s">
        <v>205</v>
      </c>
      <c r="D203" s="117">
        <v>480</v>
      </c>
    </row>
    <row r="204" spans="1:4">
      <c r="A204" s="97" t="s">
        <v>94</v>
      </c>
      <c r="B204" s="42" t="s">
        <v>164</v>
      </c>
      <c r="C204" s="106" t="s">
        <v>204</v>
      </c>
      <c r="D204" s="118">
        <v>1440</v>
      </c>
    </row>
    <row r="205" spans="1:4">
      <c r="A205" s="97" t="s">
        <v>94</v>
      </c>
      <c r="B205" s="42" t="s">
        <v>164</v>
      </c>
      <c r="C205" s="106" t="s">
        <v>207</v>
      </c>
      <c r="D205" s="118">
        <v>1920</v>
      </c>
    </row>
    <row r="206" spans="1:4">
      <c r="A206" s="97" t="s">
        <v>94</v>
      </c>
      <c r="B206" s="42" t="s">
        <v>164</v>
      </c>
      <c r="C206" s="106" t="s">
        <v>206</v>
      </c>
      <c r="D206" s="118">
        <v>480</v>
      </c>
    </row>
    <row r="207" spans="1:4">
      <c r="A207" s="97" t="s">
        <v>94</v>
      </c>
      <c r="B207" s="42" t="s">
        <v>164</v>
      </c>
      <c r="C207" s="106" t="s">
        <v>202</v>
      </c>
      <c r="D207" s="118">
        <v>960</v>
      </c>
    </row>
    <row r="208" spans="1:4">
      <c r="A208" s="97" t="s">
        <v>94</v>
      </c>
      <c r="B208" s="42" t="s">
        <v>164</v>
      </c>
      <c r="C208" s="106" t="s">
        <v>210</v>
      </c>
      <c r="D208" s="118">
        <v>1920</v>
      </c>
    </row>
    <row r="209" spans="1:4">
      <c r="A209" s="97" t="s">
        <v>94</v>
      </c>
      <c r="B209" s="42" t="s">
        <v>164</v>
      </c>
      <c r="C209" s="106" t="s">
        <v>211</v>
      </c>
      <c r="D209" s="118">
        <v>480</v>
      </c>
    </row>
    <row r="210" spans="1:4">
      <c r="A210" s="97" t="s">
        <v>94</v>
      </c>
      <c r="B210" s="42" t="s">
        <v>164</v>
      </c>
      <c r="C210" s="106" t="s">
        <v>214</v>
      </c>
      <c r="D210" s="118">
        <v>480</v>
      </c>
    </row>
    <row r="211" spans="1:4">
      <c r="A211" s="97" t="s">
        <v>94</v>
      </c>
      <c r="B211" s="42" t="s">
        <v>164</v>
      </c>
      <c r="C211" s="106" t="s">
        <v>213</v>
      </c>
      <c r="D211" s="118">
        <v>480</v>
      </c>
    </row>
    <row r="212" spans="1:4">
      <c r="A212" s="97" t="s">
        <v>94</v>
      </c>
      <c r="B212" s="42" t="s">
        <v>164</v>
      </c>
      <c r="C212" s="106" t="s">
        <v>215</v>
      </c>
      <c r="D212" s="118">
        <v>960</v>
      </c>
    </row>
    <row r="213" spans="1:4">
      <c r="A213" s="97" t="s">
        <v>94</v>
      </c>
      <c r="B213" s="42" t="s">
        <v>164</v>
      </c>
      <c r="C213" s="106" t="s">
        <v>212</v>
      </c>
      <c r="D213" s="118">
        <v>480</v>
      </c>
    </row>
    <row r="214" spans="1:4">
      <c r="A214" s="97" t="s">
        <v>94</v>
      </c>
      <c r="B214" s="42" t="s">
        <v>164</v>
      </c>
      <c r="C214" s="106" t="s">
        <v>209</v>
      </c>
      <c r="D214" s="118">
        <v>480</v>
      </c>
    </row>
    <row r="215" spans="1:4">
      <c r="A215" s="97" t="s">
        <v>94</v>
      </c>
      <c r="B215" s="42" t="s">
        <v>164</v>
      </c>
      <c r="C215" s="106" t="s">
        <v>216</v>
      </c>
      <c r="D215" s="118">
        <v>480</v>
      </c>
    </row>
    <row r="216" spans="1:4">
      <c r="A216" s="97" t="s">
        <v>94</v>
      </c>
      <c r="B216" s="42" t="s">
        <v>164</v>
      </c>
      <c r="C216" s="106" t="s">
        <v>263</v>
      </c>
      <c r="D216" s="118">
        <v>480</v>
      </c>
    </row>
    <row r="217" spans="1:4">
      <c r="A217" s="97" t="s">
        <v>94</v>
      </c>
      <c r="B217" s="42" t="s">
        <v>164</v>
      </c>
      <c r="C217" s="106" t="s">
        <v>254</v>
      </c>
      <c r="D217" s="118">
        <v>2400</v>
      </c>
    </row>
    <row r="218" spans="1:4">
      <c r="A218" s="97" t="s">
        <v>94</v>
      </c>
      <c r="B218" s="42" t="s">
        <v>164</v>
      </c>
      <c r="C218" s="106" t="s">
        <v>264</v>
      </c>
      <c r="D218" s="118">
        <v>1920</v>
      </c>
    </row>
    <row r="219" spans="1:4">
      <c r="A219" s="97" t="s">
        <v>94</v>
      </c>
      <c r="B219" s="42" t="s">
        <v>164</v>
      </c>
      <c r="C219" s="106" t="s">
        <v>260</v>
      </c>
      <c r="D219" s="118">
        <v>960</v>
      </c>
    </row>
    <row r="220" spans="1:4">
      <c r="A220" s="97" t="s">
        <v>94</v>
      </c>
      <c r="B220" s="42" t="s">
        <v>164</v>
      </c>
      <c r="C220" s="106" t="s">
        <v>262</v>
      </c>
      <c r="D220" s="118">
        <v>1440</v>
      </c>
    </row>
    <row r="221" spans="1:4">
      <c r="A221" s="97" t="s">
        <v>94</v>
      </c>
      <c r="B221" s="42" t="s">
        <v>164</v>
      </c>
      <c r="C221" s="106" t="s">
        <v>257</v>
      </c>
      <c r="D221" s="118">
        <v>1440</v>
      </c>
    </row>
    <row r="222" spans="1:4">
      <c r="A222" s="97" t="s">
        <v>94</v>
      </c>
      <c r="B222" s="42" t="s">
        <v>164</v>
      </c>
      <c r="C222" s="106" t="s">
        <v>259</v>
      </c>
      <c r="D222" s="118">
        <v>1440</v>
      </c>
    </row>
    <row r="223" spans="1:4">
      <c r="A223" s="97" t="s">
        <v>94</v>
      </c>
      <c r="B223" s="42" t="s">
        <v>164</v>
      </c>
      <c r="C223" s="106" t="s">
        <v>253</v>
      </c>
      <c r="D223" s="118">
        <v>960</v>
      </c>
    </row>
    <row r="224" spans="1:4">
      <c r="A224" s="97" t="s">
        <v>94</v>
      </c>
      <c r="B224" s="42" t="s">
        <v>164</v>
      </c>
      <c r="C224" s="106" t="s">
        <v>261</v>
      </c>
      <c r="D224" s="118">
        <v>960</v>
      </c>
    </row>
    <row r="225" spans="1:4">
      <c r="A225" s="97" t="s">
        <v>94</v>
      </c>
      <c r="B225" s="42" t="s">
        <v>164</v>
      </c>
      <c r="C225" s="106" t="s">
        <v>255</v>
      </c>
      <c r="D225" s="118">
        <v>480</v>
      </c>
    </row>
    <row r="226" spans="1:4">
      <c r="A226" s="97" t="s">
        <v>94</v>
      </c>
      <c r="B226" s="42" t="s">
        <v>164</v>
      </c>
      <c r="C226" s="106" t="s">
        <v>258</v>
      </c>
      <c r="D226" s="118">
        <v>480</v>
      </c>
    </row>
    <row r="227" spans="1:4">
      <c r="A227" s="97" t="s">
        <v>94</v>
      </c>
      <c r="B227" s="42" t="s">
        <v>164</v>
      </c>
      <c r="C227" s="106" t="s">
        <v>256</v>
      </c>
      <c r="D227" s="118">
        <v>480</v>
      </c>
    </row>
    <row r="228" spans="1:4">
      <c r="A228" s="97" t="s">
        <v>94</v>
      </c>
      <c r="B228" s="42" t="s">
        <v>164</v>
      </c>
      <c r="C228" s="106" t="s">
        <v>245</v>
      </c>
      <c r="D228" s="118">
        <v>2400</v>
      </c>
    </row>
    <row r="229" spans="1:4">
      <c r="A229" s="97" t="s">
        <v>94</v>
      </c>
      <c r="B229" s="42" t="s">
        <v>164</v>
      </c>
      <c r="C229" s="106" t="s">
        <v>250</v>
      </c>
      <c r="D229" s="118">
        <v>480</v>
      </c>
    </row>
    <row r="230" spans="1:4">
      <c r="A230" s="97" t="s">
        <v>94</v>
      </c>
      <c r="B230" s="42" t="s">
        <v>164</v>
      </c>
      <c r="C230" s="106" t="s">
        <v>249</v>
      </c>
      <c r="D230" s="118">
        <v>1920</v>
      </c>
    </row>
    <row r="231" spans="1:4">
      <c r="A231" s="97" t="s">
        <v>94</v>
      </c>
      <c r="B231" s="42" t="s">
        <v>164</v>
      </c>
      <c r="C231" s="106" t="s">
        <v>237</v>
      </c>
      <c r="D231" s="118">
        <v>480</v>
      </c>
    </row>
    <row r="232" spans="1:4">
      <c r="A232" s="97" t="s">
        <v>94</v>
      </c>
      <c r="B232" s="42" t="s">
        <v>164</v>
      </c>
      <c r="C232" s="106" t="s">
        <v>248</v>
      </c>
      <c r="D232" s="118">
        <v>480</v>
      </c>
    </row>
    <row r="233" spans="1:4">
      <c r="A233" s="97" t="s">
        <v>94</v>
      </c>
      <c r="B233" s="42" t="s">
        <v>164</v>
      </c>
      <c r="C233" s="106" t="s">
        <v>246</v>
      </c>
      <c r="D233" s="118">
        <v>480</v>
      </c>
    </row>
    <row r="234" spans="1:4">
      <c r="A234" s="97" t="s">
        <v>94</v>
      </c>
      <c r="B234" s="42" t="s">
        <v>164</v>
      </c>
      <c r="C234" s="106" t="s">
        <v>247</v>
      </c>
      <c r="D234" s="118">
        <v>480</v>
      </c>
    </row>
    <row r="235" spans="1:4">
      <c r="A235" s="97" t="s">
        <v>94</v>
      </c>
      <c r="B235" s="42" t="s">
        <v>164</v>
      </c>
      <c r="C235" s="106" t="s">
        <v>252</v>
      </c>
      <c r="D235" s="118">
        <v>480</v>
      </c>
    </row>
    <row r="236" spans="1:4">
      <c r="A236" s="97" t="s">
        <v>94</v>
      </c>
      <c r="B236" s="42" t="s">
        <v>164</v>
      </c>
      <c r="C236" s="106" t="s">
        <v>251</v>
      </c>
      <c r="D236" s="118"/>
    </row>
    <row r="237" spans="1:4">
      <c r="A237" s="97" t="s">
        <v>94</v>
      </c>
      <c r="B237" s="42" t="s">
        <v>164</v>
      </c>
      <c r="C237" s="106" t="s">
        <v>242</v>
      </c>
      <c r="D237" s="118">
        <v>960</v>
      </c>
    </row>
    <row r="238" spans="1:4">
      <c r="A238" s="97" t="s">
        <v>94</v>
      </c>
      <c r="B238" s="42" t="s">
        <v>164</v>
      </c>
      <c r="C238" s="106" t="s">
        <v>236</v>
      </c>
      <c r="D238" s="118">
        <v>480</v>
      </c>
    </row>
    <row r="239" spans="1:4">
      <c r="A239" s="97" t="s">
        <v>94</v>
      </c>
      <c r="B239" s="42" t="s">
        <v>164</v>
      </c>
      <c r="C239" s="106" t="s">
        <v>244</v>
      </c>
      <c r="D239" s="118">
        <v>1440</v>
      </c>
    </row>
    <row r="240" spans="1:4">
      <c r="A240" s="97" t="s">
        <v>94</v>
      </c>
      <c r="B240" s="42" t="s">
        <v>164</v>
      </c>
      <c r="C240" s="106" t="s">
        <v>243</v>
      </c>
      <c r="D240" s="118">
        <v>960</v>
      </c>
    </row>
    <row r="241" spans="1:4">
      <c r="A241" s="97" t="s">
        <v>94</v>
      </c>
      <c r="B241" s="42" t="s">
        <v>164</v>
      </c>
      <c r="C241" s="106" t="s">
        <v>238</v>
      </c>
      <c r="D241" s="118">
        <v>480</v>
      </c>
    </row>
    <row r="242" spans="1:4">
      <c r="A242" s="97" t="s">
        <v>94</v>
      </c>
      <c r="B242" s="42" t="s">
        <v>164</v>
      </c>
      <c r="C242" s="106" t="s">
        <v>240</v>
      </c>
      <c r="D242" s="118">
        <v>960</v>
      </c>
    </row>
    <row r="243" spans="1:4">
      <c r="A243" s="97" t="s">
        <v>94</v>
      </c>
      <c r="B243" s="42" t="s">
        <v>164</v>
      </c>
      <c r="C243" s="106" t="s">
        <v>241</v>
      </c>
      <c r="D243" s="118">
        <v>480</v>
      </c>
    </row>
    <row r="244" spans="1:4">
      <c r="A244" s="97" t="s">
        <v>94</v>
      </c>
      <c r="B244" s="42" t="s">
        <v>164</v>
      </c>
      <c r="C244" s="106" t="s">
        <v>239</v>
      </c>
      <c r="D244" s="118">
        <v>960</v>
      </c>
    </row>
    <row r="245" spans="1:4">
      <c r="A245" s="97" t="s">
        <v>94</v>
      </c>
      <c r="B245" s="42" t="s">
        <v>164</v>
      </c>
      <c r="C245" s="106" t="s">
        <v>232</v>
      </c>
      <c r="D245" s="118">
        <v>1440</v>
      </c>
    </row>
    <row r="246" spans="1:4">
      <c r="A246" s="97" t="s">
        <v>94</v>
      </c>
      <c r="B246" s="42" t="s">
        <v>164</v>
      </c>
      <c r="C246" s="106" t="s">
        <v>235</v>
      </c>
      <c r="D246" s="118">
        <v>1440</v>
      </c>
    </row>
    <row r="247" spans="1:4">
      <c r="A247" s="97" t="s">
        <v>94</v>
      </c>
      <c r="B247" s="42" t="s">
        <v>164</v>
      </c>
      <c r="C247" s="106" t="s">
        <v>228</v>
      </c>
      <c r="D247" s="118">
        <v>2400</v>
      </c>
    </row>
    <row r="248" spans="1:4">
      <c r="A248" s="97" t="s">
        <v>94</v>
      </c>
      <c r="B248" s="42" t="s">
        <v>164</v>
      </c>
      <c r="C248" s="106" t="s">
        <v>231</v>
      </c>
      <c r="D248" s="118">
        <v>1440</v>
      </c>
    </row>
    <row r="249" spans="1:4">
      <c r="A249" s="97" t="s">
        <v>94</v>
      </c>
      <c r="B249" s="42" t="s">
        <v>164</v>
      </c>
      <c r="C249" s="106" t="s">
        <v>230</v>
      </c>
      <c r="D249" s="118">
        <v>480</v>
      </c>
    </row>
    <row r="250" spans="1:4">
      <c r="A250" s="97" t="s">
        <v>94</v>
      </c>
      <c r="B250" s="42" t="s">
        <v>164</v>
      </c>
      <c r="C250" s="106" t="s">
        <v>229</v>
      </c>
      <c r="D250" s="118"/>
    </row>
    <row r="251" spans="1:4">
      <c r="A251" s="97" t="s">
        <v>94</v>
      </c>
      <c r="B251" s="42" t="s">
        <v>164</v>
      </c>
      <c r="C251" s="106" t="s">
        <v>233</v>
      </c>
      <c r="D251" s="118">
        <v>480</v>
      </c>
    </row>
    <row r="252" spans="1:4">
      <c r="A252" s="97" t="s">
        <v>94</v>
      </c>
      <c r="B252" s="42" t="s">
        <v>164</v>
      </c>
      <c r="C252" s="106" t="s">
        <v>234</v>
      </c>
      <c r="D252" s="118">
        <v>480</v>
      </c>
    </row>
    <row r="253" spans="1:4">
      <c r="A253" s="97" t="s">
        <v>94</v>
      </c>
      <c r="B253" s="42" t="s">
        <v>164</v>
      </c>
      <c r="C253" s="106" t="s">
        <v>275</v>
      </c>
      <c r="D253" s="118">
        <v>960</v>
      </c>
    </row>
    <row r="254" spans="1:4">
      <c r="A254" s="97" t="s">
        <v>94</v>
      </c>
      <c r="B254" s="42" t="s">
        <v>164</v>
      </c>
      <c r="C254" s="106" t="s">
        <v>272</v>
      </c>
      <c r="D254" s="118">
        <v>960</v>
      </c>
    </row>
    <row r="255" spans="1:4">
      <c r="A255" s="97" t="s">
        <v>94</v>
      </c>
      <c r="B255" s="42" t="s">
        <v>164</v>
      </c>
      <c r="C255" s="106" t="s">
        <v>277</v>
      </c>
      <c r="D255" s="118">
        <v>480</v>
      </c>
    </row>
    <row r="256" spans="1:4">
      <c r="A256" s="97" t="s">
        <v>94</v>
      </c>
      <c r="B256" s="42" t="s">
        <v>164</v>
      </c>
      <c r="C256" s="106" t="s">
        <v>276</v>
      </c>
      <c r="D256" s="118"/>
    </row>
    <row r="257" spans="1:4">
      <c r="A257" s="97" t="s">
        <v>94</v>
      </c>
      <c r="B257" s="42" t="s">
        <v>164</v>
      </c>
      <c r="C257" s="106" t="s">
        <v>269</v>
      </c>
      <c r="D257" s="118">
        <v>1440</v>
      </c>
    </row>
    <row r="258" spans="1:4">
      <c r="A258" s="97" t="s">
        <v>94</v>
      </c>
      <c r="B258" s="42" t="s">
        <v>164</v>
      </c>
      <c r="C258" s="106" t="s">
        <v>270</v>
      </c>
      <c r="D258" s="118"/>
    </row>
    <row r="259" spans="1:4">
      <c r="A259" s="97" t="s">
        <v>94</v>
      </c>
      <c r="B259" s="42" t="s">
        <v>164</v>
      </c>
      <c r="C259" s="106" t="s">
        <v>273</v>
      </c>
      <c r="D259" s="118">
        <v>480</v>
      </c>
    </row>
    <row r="260" spans="1:4">
      <c r="A260" s="97" t="s">
        <v>94</v>
      </c>
      <c r="B260" s="42" t="s">
        <v>164</v>
      </c>
      <c r="C260" s="106" t="s">
        <v>266</v>
      </c>
      <c r="D260" s="118">
        <v>480</v>
      </c>
    </row>
    <row r="261" spans="1:4">
      <c r="A261" s="97" t="s">
        <v>94</v>
      </c>
      <c r="B261" s="42" t="s">
        <v>164</v>
      </c>
      <c r="C261" s="106" t="s">
        <v>265</v>
      </c>
      <c r="D261" s="118"/>
    </row>
    <row r="262" spans="1:4">
      <c r="A262" s="97" t="s">
        <v>94</v>
      </c>
      <c r="B262" s="42" t="s">
        <v>164</v>
      </c>
      <c r="C262" s="106" t="s">
        <v>274</v>
      </c>
      <c r="D262" s="118">
        <v>480</v>
      </c>
    </row>
    <row r="263" spans="1:4">
      <c r="A263" s="97" t="s">
        <v>94</v>
      </c>
      <c r="B263" s="42" t="s">
        <v>164</v>
      </c>
      <c r="C263" s="106" t="s">
        <v>271</v>
      </c>
      <c r="D263" s="118">
        <v>1920</v>
      </c>
    </row>
    <row r="264" spans="1:4">
      <c r="A264" s="97" t="s">
        <v>94</v>
      </c>
      <c r="B264" s="42" t="s">
        <v>164</v>
      </c>
      <c r="C264" s="80" t="s">
        <v>227</v>
      </c>
      <c r="D264" s="118"/>
    </row>
    <row r="265" spans="1:4">
      <c r="A265" s="97" t="s">
        <v>94</v>
      </c>
      <c r="B265" s="42" t="s">
        <v>164</v>
      </c>
      <c r="C265" s="80" t="s">
        <v>267</v>
      </c>
      <c r="D265" s="118"/>
    </row>
    <row r="266" spans="1:4">
      <c r="A266" s="97" t="s">
        <v>94</v>
      </c>
      <c r="B266" s="42" t="s">
        <v>164</v>
      </c>
      <c r="C266" s="80" t="s">
        <v>268</v>
      </c>
      <c r="D266" s="118"/>
    </row>
    <row r="267" spans="1:4">
      <c r="A267" s="107" t="s">
        <v>312</v>
      </c>
      <c r="B267" s="104" t="s">
        <v>164</v>
      </c>
      <c r="C267" s="105" t="s">
        <v>321</v>
      </c>
      <c r="D267" s="78">
        <v>6400</v>
      </c>
    </row>
    <row r="268" spans="1:4">
      <c r="A268" s="107" t="s">
        <v>312</v>
      </c>
      <c r="B268" s="104" t="s">
        <v>164</v>
      </c>
      <c r="C268" s="36" t="s">
        <v>203</v>
      </c>
      <c r="D268" s="78">
        <v>4000</v>
      </c>
    </row>
    <row r="269" spans="1:4">
      <c r="A269" s="107" t="s">
        <v>312</v>
      </c>
      <c r="B269" s="104" t="s">
        <v>164</v>
      </c>
      <c r="C269" s="105" t="s">
        <v>197</v>
      </c>
      <c r="D269" s="78">
        <v>2400</v>
      </c>
    </row>
    <row r="270" spans="1:4">
      <c r="A270" s="107" t="s">
        <v>312</v>
      </c>
      <c r="B270" s="104" t="s">
        <v>164</v>
      </c>
      <c r="C270" s="105" t="s">
        <v>198</v>
      </c>
      <c r="D270" s="78">
        <v>7300</v>
      </c>
    </row>
    <row r="271" spans="1:4">
      <c r="A271" s="107" t="s">
        <v>312</v>
      </c>
      <c r="B271" s="104" t="s">
        <v>164</v>
      </c>
      <c r="C271" s="105" t="s">
        <v>193</v>
      </c>
      <c r="D271" s="78">
        <v>2200</v>
      </c>
    </row>
    <row r="272" spans="1:4">
      <c r="A272" s="107" t="s">
        <v>312</v>
      </c>
      <c r="B272" s="104" t="s">
        <v>164</v>
      </c>
      <c r="C272" s="105" t="s">
        <v>177</v>
      </c>
      <c r="D272" s="78">
        <v>9800</v>
      </c>
    </row>
    <row r="273" spans="1:4">
      <c r="A273" s="107" t="s">
        <v>312</v>
      </c>
      <c r="B273" s="104" t="s">
        <v>164</v>
      </c>
      <c r="C273" s="105" t="s">
        <v>199</v>
      </c>
      <c r="D273" s="78">
        <v>6400</v>
      </c>
    </row>
    <row r="274" spans="1:4">
      <c r="A274" s="107" t="s">
        <v>312</v>
      </c>
      <c r="B274" s="104" t="s">
        <v>164</v>
      </c>
      <c r="C274" s="105" t="s">
        <v>195</v>
      </c>
      <c r="D274" s="78">
        <v>2200</v>
      </c>
    </row>
    <row r="275" spans="1:4">
      <c r="A275" s="107" t="s">
        <v>312</v>
      </c>
      <c r="B275" s="104" t="s">
        <v>164</v>
      </c>
      <c r="C275" s="105" t="s">
        <v>196</v>
      </c>
      <c r="D275" s="78">
        <v>3100</v>
      </c>
    </row>
    <row r="276" spans="1:4">
      <c r="A276" s="107" t="s">
        <v>312</v>
      </c>
      <c r="B276" s="104" t="s">
        <v>164</v>
      </c>
      <c r="C276" s="105" t="s">
        <v>194</v>
      </c>
      <c r="D276" s="78">
        <v>6200</v>
      </c>
    </row>
    <row r="277" spans="1:4">
      <c r="A277" s="107" t="s">
        <v>312</v>
      </c>
      <c r="B277" s="104" t="s">
        <v>164</v>
      </c>
      <c r="C277" s="1" t="s">
        <v>201</v>
      </c>
      <c r="D277" s="78">
        <v>27700</v>
      </c>
    </row>
    <row r="278" spans="1:4">
      <c r="A278" s="107" t="s">
        <v>312</v>
      </c>
      <c r="B278" s="104" t="s">
        <v>164</v>
      </c>
      <c r="C278" s="1" t="s">
        <v>208</v>
      </c>
      <c r="D278" s="78">
        <v>7100</v>
      </c>
    </row>
    <row r="279" spans="1:4">
      <c r="A279" s="107" t="s">
        <v>312</v>
      </c>
      <c r="B279" s="104" t="s">
        <v>164</v>
      </c>
      <c r="C279" s="1" t="s">
        <v>200</v>
      </c>
      <c r="D279" s="78">
        <v>5500</v>
      </c>
    </row>
    <row r="280" spans="1:4">
      <c r="A280" s="107" t="s">
        <v>312</v>
      </c>
      <c r="B280" s="104" t="s">
        <v>164</v>
      </c>
      <c r="C280" s="1" t="s">
        <v>205</v>
      </c>
      <c r="D280" s="78">
        <v>4900</v>
      </c>
    </row>
    <row r="281" spans="1:4">
      <c r="A281" s="107" t="s">
        <v>312</v>
      </c>
      <c r="B281" s="104" t="s">
        <v>164</v>
      </c>
      <c r="C281" s="1" t="s">
        <v>204</v>
      </c>
      <c r="D281" s="78">
        <v>15600</v>
      </c>
    </row>
    <row r="282" spans="1:4">
      <c r="A282" s="107" t="s">
        <v>312</v>
      </c>
      <c r="B282" s="104" t="s">
        <v>164</v>
      </c>
      <c r="C282" s="1" t="s">
        <v>207</v>
      </c>
      <c r="D282" s="78">
        <v>8900</v>
      </c>
    </row>
    <row r="283" spans="1:4">
      <c r="A283" s="107" t="s">
        <v>312</v>
      </c>
      <c r="B283" s="104" t="s">
        <v>164</v>
      </c>
      <c r="C283" s="1" t="s">
        <v>206</v>
      </c>
      <c r="D283" s="78">
        <v>4400</v>
      </c>
    </row>
    <row r="284" spans="1:4">
      <c r="A284" s="107" t="s">
        <v>312</v>
      </c>
      <c r="B284" s="104" t="s">
        <v>164</v>
      </c>
      <c r="C284" s="105" t="s">
        <v>202</v>
      </c>
      <c r="D284" s="78">
        <v>12200</v>
      </c>
    </row>
    <row r="285" spans="1:4">
      <c r="A285" s="107" t="s">
        <v>312</v>
      </c>
      <c r="B285" s="104" t="s">
        <v>164</v>
      </c>
      <c r="C285" s="105" t="s">
        <v>210</v>
      </c>
      <c r="D285" s="78">
        <v>20800</v>
      </c>
    </row>
    <row r="286" spans="1:4">
      <c r="A286" s="107" t="s">
        <v>312</v>
      </c>
      <c r="B286" s="104" t="s">
        <v>164</v>
      </c>
      <c r="C286" s="105" t="s">
        <v>211</v>
      </c>
      <c r="D286" s="78">
        <v>13100</v>
      </c>
    </row>
    <row r="287" spans="1:4">
      <c r="A287" s="107" t="s">
        <v>312</v>
      </c>
      <c r="B287" s="104" t="s">
        <v>164</v>
      </c>
      <c r="C287" s="105" t="s">
        <v>214</v>
      </c>
      <c r="D287" s="78">
        <v>10900</v>
      </c>
    </row>
    <row r="288" spans="1:4">
      <c r="A288" s="107" t="s">
        <v>312</v>
      </c>
      <c r="B288" s="104" t="s">
        <v>164</v>
      </c>
      <c r="C288" s="105" t="s">
        <v>213</v>
      </c>
      <c r="D288" s="78">
        <v>10500</v>
      </c>
    </row>
    <row r="289" spans="1:4">
      <c r="A289" s="107" t="s">
        <v>312</v>
      </c>
      <c r="B289" s="104" t="s">
        <v>164</v>
      </c>
      <c r="C289" s="105" t="s">
        <v>215</v>
      </c>
      <c r="D289" s="78">
        <v>19000</v>
      </c>
    </row>
    <row r="290" spans="1:4">
      <c r="A290" s="107" t="s">
        <v>312</v>
      </c>
      <c r="B290" s="104" t="s">
        <v>164</v>
      </c>
      <c r="C290" s="36" t="s">
        <v>212</v>
      </c>
      <c r="D290" s="78">
        <v>6600</v>
      </c>
    </row>
    <row r="291" spans="1:4">
      <c r="A291" s="107" t="s">
        <v>312</v>
      </c>
      <c r="B291" s="104" t="s">
        <v>164</v>
      </c>
      <c r="C291" s="36" t="s">
        <v>209</v>
      </c>
      <c r="D291" s="78">
        <v>13100</v>
      </c>
    </row>
    <row r="292" spans="1:4">
      <c r="A292" s="107" t="s">
        <v>312</v>
      </c>
      <c r="B292" s="104" t="s">
        <v>164</v>
      </c>
      <c r="C292" s="36" t="s">
        <v>216</v>
      </c>
      <c r="D292" s="78">
        <v>9800</v>
      </c>
    </row>
    <row r="293" spans="1:4">
      <c r="A293" s="107" t="s">
        <v>312</v>
      </c>
      <c r="B293" s="104" t="s">
        <v>164</v>
      </c>
      <c r="C293" s="36" t="s">
        <v>263</v>
      </c>
      <c r="D293" s="78">
        <v>2400</v>
      </c>
    </row>
    <row r="294" spans="1:4">
      <c r="A294" s="107" t="s">
        <v>312</v>
      </c>
      <c r="B294" s="104" t="s">
        <v>164</v>
      </c>
      <c r="C294" s="36" t="s">
        <v>254</v>
      </c>
      <c r="D294" s="78">
        <v>7500</v>
      </c>
    </row>
    <row r="295" spans="1:4">
      <c r="A295" s="107" t="s">
        <v>312</v>
      </c>
      <c r="B295" s="104" t="s">
        <v>164</v>
      </c>
      <c r="C295" s="36" t="s">
        <v>264</v>
      </c>
      <c r="D295" s="78">
        <v>5100</v>
      </c>
    </row>
    <row r="296" spans="1:4">
      <c r="A296" s="107" t="s">
        <v>312</v>
      </c>
      <c r="B296" s="104" t="s">
        <v>164</v>
      </c>
      <c r="C296" s="36" t="s">
        <v>260</v>
      </c>
      <c r="D296" s="78">
        <v>3500</v>
      </c>
    </row>
    <row r="297" spans="1:4">
      <c r="A297" s="107" t="s">
        <v>312</v>
      </c>
      <c r="B297" s="104" t="s">
        <v>164</v>
      </c>
      <c r="C297" s="36" t="s">
        <v>262</v>
      </c>
      <c r="D297" s="78">
        <v>3700</v>
      </c>
    </row>
    <row r="298" spans="1:4">
      <c r="A298" s="107" t="s">
        <v>312</v>
      </c>
      <c r="B298" s="104" t="s">
        <v>164</v>
      </c>
      <c r="C298" s="36" t="s">
        <v>257</v>
      </c>
      <c r="D298" s="78">
        <v>5800</v>
      </c>
    </row>
    <row r="299" spans="1:4">
      <c r="A299" s="107" t="s">
        <v>312</v>
      </c>
      <c r="B299" s="104" t="s">
        <v>164</v>
      </c>
      <c r="C299" s="36" t="s">
        <v>259</v>
      </c>
      <c r="D299" s="78">
        <v>9600</v>
      </c>
    </row>
    <row r="300" spans="1:4">
      <c r="A300" s="107" t="s">
        <v>312</v>
      </c>
      <c r="B300" s="104" t="s">
        <v>164</v>
      </c>
      <c r="C300" s="36" t="s">
        <v>253</v>
      </c>
      <c r="D300" s="78">
        <v>16500</v>
      </c>
    </row>
    <row r="301" spans="1:4">
      <c r="A301" s="107" t="s">
        <v>312</v>
      </c>
      <c r="B301" s="104" t="s">
        <v>164</v>
      </c>
      <c r="C301" s="36" t="s">
        <v>261</v>
      </c>
      <c r="D301" s="78">
        <v>7500</v>
      </c>
    </row>
    <row r="302" spans="1:4">
      <c r="A302" s="107" t="s">
        <v>312</v>
      </c>
      <c r="B302" s="104" t="s">
        <v>164</v>
      </c>
      <c r="C302" s="36" t="s">
        <v>255</v>
      </c>
      <c r="D302" s="78">
        <v>4000</v>
      </c>
    </row>
    <row r="303" spans="1:4">
      <c r="A303" s="107" t="s">
        <v>312</v>
      </c>
      <c r="B303" s="104" t="s">
        <v>164</v>
      </c>
      <c r="C303" s="36" t="s">
        <v>258</v>
      </c>
      <c r="D303" s="78">
        <v>6600</v>
      </c>
    </row>
    <row r="304" spans="1:4">
      <c r="A304" s="107" t="s">
        <v>312</v>
      </c>
      <c r="B304" s="104" t="s">
        <v>164</v>
      </c>
      <c r="C304" s="36" t="s">
        <v>256</v>
      </c>
      <c r="D304" s="78">
        <v>3100</v>
      </c>
    </row>
    <row r="305" spans="1:4">
      <c r="A305" s="107" t="s">
        <v>312</v>
      </c>
      <c r="B305" s="104" t="s">
        <v>164</v>
      </c>
      <c r="C305" s="36" t="s">
        <v>245</v>
      </c>
      <c r="D305" s="78">
        <v>12000</v>
      </c>
    </row>
    <row r="306" spans="1:4">
      <c r="A306" s="107" t="s">
        <v>312</v>
      </c>
      <c r="B306" s="104" t="s">
        <v>164</v>
      </c>
      <c r="C306" s="36" t="s">
        <v>250</v>
      </c>
      <c r="D306" s="78">
        <v>5100</v>
      </c>
    </row>
    <row r="307" spans="1:4">
      <c r="A307" s="107" t="s">
        <v>312</v>
      </c>
      <c r="B307" s="104" t="s">
        <v>164</v>
      </c>
      <c r="C307" s="36" t="s">
        <v>249</v>
      </c>
      <c r="D307" s="78">
        <v>7300</v>
      </c>
    </row>
    <row r="308" spans="1:4">
      <c r="A308" s="107" t="s">
        <v>312</v>
      </c>
      <c r="B308" s="104" t="s">
        <v>164</v>
      </c>
      <c r="C308" s="36" t="s">
        <v>237</v>
      </c>
      <c r="D308" s="78">
        <v>8900</v>
      </c>
    </row>
    <row r="309" spans="1:4">
      <c r="A309" s="107" t="s">
        <v>312</v>
      </c>
      <c r="B309" s="104" t="s">
        <v>164</v>
      </c>
      <c r="C309" s="36" t="s">
        <v>248</v>
      </c>
      <c r="D309" s="78">
        <v>9800</v>
      </c>
    </row>
    <row r="310" spans="1:4">
      <c r="A310" s="107" t="s">
        <v>312</v>
      </c>
      <c r="B310" s="104" t="s">
        <v>164</v>
      </c>
      <c r="C310" s="36" t="s">
        <v>246</v>
      </c>
      <c r="D310" s="78">
        <v>4600</v>
      </c>
    </row>
    <row r="311" spans="1:4">
      <c r="A311" s="107" t="s">
        <v>312</v>
      </c>
      <c r="B311" s="104" t="s">
        <v>164</v>
      </c>
      <c r="C311" s="36" t="s">
        <v>247</v>
      </c>
      <c r="D311" s="78">
        <v>3300</v>
      </c>
    </row>
    <row r="312" spans="1:4">
      <c r="A312" s="107" t="s">
        <v>312</v>
      </c>
      <c r="B312" s="104" t="s">
        <v>164</v>
      </c>
      <c r="C312" s="36" t="s">
        <v>252</v>
      </c>
      <c r="D312" s="78">
        <v>18500</v>
      </c>
    </row>
    <row r="313" spans="1:4">
      <c r="A313" s="107" t="s">
        <v>312</v>
      </c>
      <c r="B313" s="104" t="s">
        <v>164</v>
      </c>
      <c r="C313" s="36" t="s">
        <v>251</v>
      </c>
      <c r="D313" s="78">
        <v>3700</v>
      </c>
    </row>
    <row r="314" spans="1:4">
      <c r="A314" s="107" t="s">
        <v>312</v>
      </c>
      <c r="B314" s="104" t="s">
        <v>164</v>
      </c>
      <c r="C314" s="36" t="s">
        <v>242</v>
      </c>
      <c r="D314" s="78">
        <v>11600</v>
      </c>
    </row>
    <row r="315" spans="1:4">
      <c r="A315" s="107" t="s">
        <v>312</v>
      </c>
      <c r="B315" s="104" t="s">
        <v>164</v>
      </c>
      <c r="C315" s="36" t="s">
        <v>236</v>
      </c>
      <c r="D315" s="78">
        <v>8000</v>
      </c>
    </row>
    <row r="316" spans="1:4">
      <c r="A316" s="107" t="s">
        <v>312</v>
      </c>
      <c r="B316" s="104" t="s">
        <v>164</v>
      </c>
      <c r="C316" s="36" t="s">
        <v>244</v>
      </c>
      <c r="D316" s="78">
        <v>7100</v>
      </c>
    </row>
    <row r="317" spans="1:4">
      <c r="A317" s="107" t="s">
        <v>312</v>
      </c>
      <c r="B317" s="104" t="s">
        <v>164</v>
      </c>
      <c r="C317" s="36" t="s">
        <v>243</v>
      </c>
      <c r="D317" s="78">
        <v>5300</v>
      </c>
    </row>
    <row r="318" spans="1:4">
      <c r="A318" s="107" t="s">
        <v>312</v>
      </c>
      <c r="B318" s="104" t="s">
        <v>164</v>
      </c>
      <c r="C318" s="36" t="s">
        <v>238</v>
      </c>
      <c r="D318" s="78">
        <v>4900</v>
      </c>
    </row>
    <row r="319" spans="1:4">
      <c r="A319" s="107" t="s">
        <v>312</v>
      </c>
      <c r="B319" s="104" t="s">
        <v>164</v>
      </c>
      <c r="C319" s="36" t="s">
        <v>240</v>
      </c>
      <c r="D319" s="78">
        <v>22600</v>
      </c>
    </row>
    <row r="320" spans="1:4">
      <c r="A320" s="107" t="s">
        <v>312</v>
      </c>
      <c r="B320" s="104" t="s">
        <v>164</v>
      </c>
      <c r="C320" s="36" t="s">
        <v>241</v>
      </c>
      <c r="D320" s="78">
        <v>12900</v>
      </c>
    </row>
    <row r="321" spans="1:4">
      <c r="A321" s="107" t="s">
        <v>312</v>
      </c>
      <c r="B321" s="104" t="s">
        <v>164</v>
      </c>
      <c r="C321" s="36" t="s">
        <v>239</v>
      </c>
      <c r="D321" s="78">
        <v>10700</v>
      </c>
    </row>
    <row r="322" spans="1:4">
      <c r="A322" s="107" t="s">
        <v>312</v>
      </c>
      <c r="B322" s="104" t="s">
        <v>164</v>
      </c>
      <c r="C322" s="36" t="s">
        <v>232</v>
      </c>
      <c r="D322" s="78">
        <v>17600</v>
      </c>
    </row>
    <row r="323" spans="1:4">
      <c r="A323" s="107" t="s">
        <v>312</v>
      </c>
      <c r="B323" s="104" t="s">
        <v>164</v>
      </c>
      <c r="C323" s="36" t="s">
        <v>235</v>
      </c>
      <c r="D323" s="78">
        <v>17200</v>
      </c>
    </row>
    <row r="324" spans="1:4">
      <c r="A324" s="107" t="s">
        <v>312</v>
      </c>
      <c r="B324" s="104" t="s">
        <v>164</v>
      </c>
      <c r="C324" s="36" t="s">
        <v>228</v>
      </c>
      <c r="D324" s="78">
        <v>11100</v>
      </c>
    </row>
    <row r="325" spans="1:4">
      <c r="A325" s="107" t="s">
        <v>312</v>
      </c>
      <c r="B325" s="104" t="s">
        <v>164</v>
      </c>
      <c r="C325" s="36" t="s">
        <v>231</v>
      </c>
      <c r="D325" s="78">
        <v>27300</v>
      </c>
    </row>
    <row r="326" spans="1:4">
      <c r="A326" s="107" t="s">
        <v>312</v>
      </c>
      <c r="B326" s="104" t="s">
        <v>164</v>
      </c>
      <c r="C326" s="36" t="s">
        <v>230</v>
      </c>
      <c r="D326" s="78">
        <v>2600</v>
      </c>
    </row>
    <row r="327" spans="1:4">
      <c r="A327" s="107" t="s">
        <v>312</v>
      </c>
      <c r="B327" s="104" t="s">
        <v>164</v>
      </c>
      <c r="C327" s="36" t="s">
        <v>229</v>
      </c>
      <c r="D327" s="78">
        <v>1300</v>
      </c>
    </row>
    <row r="328" spans="1:4">
      <c r="A328" s="107" t="s">
        <v>312</v>
      </c>
      <c r="B328" s="104" t="s">
        <v>164</v>
      </c>
      <c r="C328" s="36" t="s">
        <v>233</v>
      </c>
      <c r="D328" s="78">
        <v>9800</v>
      </c>
    </row>
    <row r="329" spans="1:4">
      <c r="A329" s="107" t="s">
        <v>312</v>
      </c>
      <c r="B329" s="104" t="s">
        <v>164</v>
      </c>
      <c r="C329" s="36" t="s">
        <v>234</v>
      </c>
      <c r="D329" s="78">
        <v>8400</v>
      </c>
    </row>
    <row r="330" spans="1:4">
      <c r="A330" s="107" t="s">
        <v>312</v>
      </c>
      <c r="B330" s="104" t="s">
        <v>164</v>
      </c>
      <c r="C330" s="36" t="s">
        <v>275</v>
      </c>
      <c r="D330" s="78">
        <v>7100</v>
      </c>
    </row>
    <row r="331" spans="1:4">
      <c r="A331" s="107" t="s">
        <v>312</v>
      </c>
      <c r="B331" s="104" t="s">
        <v>164</v>
      </c>
      <c r="C331" s="36" t="s">
        <v>272</v>
      </c>
      <c r="D331" s="78">
        <v>6600</v>
      </c>
    </row>
    <row r="332" spans="1:4">
      <c r="A332" s="107" t="s">
        <v>312</v>
      </c>
      <c r="B332" s="104" t="s">
        <v>164</v>
      </c>
      <c r="C332" s="36" t="s">
        <v>277</v>
      </c>
      <c r="D332" s="78">
        <v>3700</v>
      </c>
    </row>
    <row r="333" spans="1:4">
      <c r="A333" s="107" t="s">
        <v>312</v>
      </c>
      <c r="B333" s="104" t="s">
        <v>164</v>
      </c>
      <c r="C333" s="36" t="s">
        <v>276</v>
      </c>
      <c r="D333" s="78">
        <v>1500</v>
      </c>
    </row>
    <row r="334" spans="1:4">
      <c r="A334" s="107" t="s">
        <v>312</v>
      </c>
      <c r="B334" s="104" t="s">
        <v>164</v>
      </c>
      <c r="C334" s="36" t="s">
        <v>269</v>
      </c>
      <c r="D334" s="78">
        <v>7100</v>
      </c>
    </row>
    <row r="335" spans="1:4">
      <c r="A335" s="107" t="s">
        <v>312</v>
      </c>
      <c r="B335" s="104" t="s">
        <v>164</v>
      </c>
      <c r="C335" s="36" t="s">
        <v>270</v>
      </c>
      <c r="D335" s="78">
        <v>1500</v>
      </c>
    </row>
    <row r="336" spans="1:4">
      <c r="A336" s="107" t="s">
        <v>312</v>
      </c>
      <c r="B336" s="104" t="s">
        <v>164</v>
      </c>
      <c r="C336" s="36" t="s">
        <v>273</v>
      </c>
      <c r="D336" s="78">
        <v>5300</v>
      </c>
    </row>
    <row r="337" spans="1:4">
      <c r="A337" s="107" t="s">
        <v>312</v>
      </c>
      <c r="B337" s="104" t="s">
        <v>164</v>
      </c>
      <c r="C337" s="36" t="s">
        <v>266</v>
      </c>
      <c r="D337" s="78">
        <v>4000</v>
      </c>
    </row>
    <row r="338" spans="1:4">
      <c r="A338" s="107" t="s">
        <v>312</v>
      </c>
      <c r="B338" s="104" t="s">
        <v>164</v>
      </c>
      <c r="C338" s="36" t="s">
        <v>265</v>
      </c>
      <c r="D338" s="78">
        <v>3100</v>
      </c>
    </row>
    <row r="339" spans="1:4">
      <c r="A339" s="107" t="s">
        <v>312</v>
      </c>
      <c r="B339" s="104" t="s">
        <v>164</v>
      </c>
      <c r="C339" s="36" t="s">
        <v>274</v>
      </c>
      <c r="D339" s="78">
        <v>4900</v>
      </c>
    </row>
    <row r="340" spans="1:4">
      <c r="A340" s="107" t="s">
        <v>312</v>
      </c>
      <c r="B340" s="104" t="s">
        <v>164</v>
      </c>
      <c r="C340" s="36" t="s">
        <v>271</v>
      </c>
      <c r="D340" s="78">
        <v>4200</v>
      </c>
    </row>
    <row r="341" spans="1:4">
      <c r="A341" s="107" t="s">
        <v>312</v>
      </c>
      <c r="B341" s="104" t="s">
        <v>164</v>
      </c>
      <c r="C341" s="105" t="s">
        <v>227</v>
      </c>
      <c r="D341" s="78">
        <v>1900</v>
      </c>
    </row>
    <row r="342" spans="1:4">
      <c r="A342" s="107" t="s">
        <v>312</v>
      </c>
      <c r="B342" s="104" t="s">
        <v>164</v>
      </c>
      <c r="C342" s="36" t="s">
        <v>267</v>
      </c>
      <c r="D342" s="78">
        <v>2600</v>
      </c>
    </row>
    <row r="343" spans="1:4">
      <c r="A343" s="107" t="s">
        <v>312</v>
      </c>
      <c r="B343" s="104" t="s">
        <v>164</v>
      </c>
      <c r="C343" s="36" t="s">
        <v>268</v>
      </c>
      <c r="D343" s="78">
        <v>1900</v>
      </c>
    </row>
    <row r="344" spans="1:4">
      <c r="A344" s="107" t="s">
        <v>313</v>
      </c>
      <c r="B344" s="104" t="s">
        <v>164</v>
      </c>
      <c r="C344" s="36" t="s">
        <v>1</v>
      </c>
      <c r="D344" s="78">
        <v>2600</v>
      </c>
    </row>
    <row r="345" spans="1:4">
      <c r="A345" s="107" t="s">
        <v>313</v>
      </c>
      <c r="B345" s="104" t="s">
        <v>164</v>
      </c>
      <c r="C345" s="36" t="s">
        <v>2</v>
      </c>
      <c r="D345" s="78">
        <v>13300</v>
      </c>
    </row>
    <row r="346" spans="1:4">
      <c r="A346" s="107" t="s">
        <v>313</v>
      </c>
      <c r="B346" s="104" t="s">
        <v>164</v>
      </c>
      <c r="C346" s="36" t="s">
        <v>19</v>
      </c>
      <c r="D346" s="78">
        <v>3500</v>
      </c>
    </row>
    <row r="347" spans="1:4">
      <c r="A347" s="107" t="s">
        <v>313</v>
      </c>
      <c r="B347" s="104" t="s">
        <v>164</v>
      </c>
      <c r="C347" s="36" t="s">
        <v>28</v>
      </c>
      <c r="D347" s="78">
        <v>8800</v>
      </c>
    </row>
    <row r="348" spans="1:4">
      <c r="A348" s="107" t="s">
        <v>313</v>
      </c>
      <c r="B348" s="104" t="s">
        <v>164</v>
      </c>
      <c r="C348" s="36" t="s">
        <v>41</v>
      </c>
      <c r="D348" s="78">
        <v>7000</v>
      </c>
    </row>
    <row r="349" spans="1:4">
      <c r="A349" s="107" t="s">
        <v>313</v>
      </c>
      <c r="B349" s="104" t="s">
        <v>164</v>
      </c>
      <c r="C349" s="36" t="s">
        <v>50</v>
      </c>
      <c r="D349" s="78">
        <v>4300</v>
      </c>
    </row>
    <row r="350" spans="1:4">
      <c r="A350" s="107" t="s">
        <v>313</v>
      </c>
      <c r="B350" s="104" t="s">
        <v>164</v>
      </c>
      <c r="C350" s="36" t="s">
        <v>60</v>
      </c>
      <c r="D350" s="78">
        <v>8800</v>
      </c>
    </row>
    <row r="351" spans="1:4">
      <c r="A351" s="107" t="s">
        <v>313</v>
      </c>
      <c r="B351" s="104" t="s">
        <v>164</v>
      </c>
      <c r="C351" s="36" t="s">
        <v>69</v>
      </c>
      <c r="D351" s="78">
        <v>2500</v>
      </c>
    </row>
    <row r="352" spans="1:4">
      <c r="A352" s="107" t="s">
        <v>313</v>
      </c>
      <c r="B352" s="104" t="s">
        <v>164</v>
      </c>
      <c r="C352" s="91" t="s">
        <v>70</v>
      </c>
      <c r="D352" s="78">
        <v>1100</v>
      </c>
    </row>
    <row r="353" spans="1:4">
      <c r="A353" s="107" t="s">
        <v>313</v>
      </c>
      <c r="B353" s="104" t="s">
        <v>164</v>
      </c>
      <c r="C353" s="91" t="s">
        <v>321</v>
      </c>
      <c r="D353" s="78"/>
    </row>
    <row r="354" spans="1:4">
      <c r="A354" s="107" t="s">
        <v>313</v>
      </c>
      <c r="B354" s="104" t="s">
        <v>164</v>
      </c>
      <c r="C354" s="36" t="s">
        <v>203</v>
      </c>
      <c r="D354" s="78"/>
    </row>
    <row r="355" spans="1:4">
      <c r="A355" s="107" t="s">
        <v>313</v>
      </c>
      <c r="B355" s="104" t="s">
        <v>164</v>
      </c>
      <c r="C355" s="36" t="s">
        <v>197</v>
      </c>
      <c r="D355" s="78"/>
    </row>
    <row r="356" spans="1:4">
      <c r="A356" s="107" t="s">
        <v>313</v>
      </c>
      <c r="B356" s="104" t="s">
        <v>164</v>
      </c>
      <c r="C356" s="36" t="s">
        <v>198</v>
      </c>
      <c r="D356" s="78"/>
    </row>
    <row r="357" spans="1:4">
      <c r="A357" s="107" t="s">
        <v>313</v>
      </c>
      <c r="B357" s="104" t="s">
        <v>164</v>
      </c>
      <c r="C357" s="36" t="s">
        <v>193</v>
      </c>
      <c r="D357" s="78"/>
    </row>
    <row r="358" spans="1:4">
      <c r="A358" s="107" t="s">
        <v>313</v>
      </c>
      <c r="B358" s="104" t="s">
        <v>164</v>
      </c>
      <c r="C358" s="36" t="s">
        <v>177</v>
      </c>
      <c r="D358" s="78"/>
    </row>
    <row r="359" spans="1:4">
      <c r="A359" s="107" t="s">
        <v>313</v>
      </c>
      <c r="B359" s="104" t="s">
        <v>164</v>
      </c>
      <c r="C359" s="36" t="s">
        <v>194</v>
      </c>
      <c r="D359" s="78"/>
    </row>
    <row r="360" spans="1:4">
      <c r="A360" s="107" t="s">
        <v>313</v>
      </c>
      <c r="B360" s="104" t="s">
        <v>164</v>
      </c>
      <c r="C360" s="36" t="s">
        <v>201</v>
      </c>
      <c r="D360" s="78"/>
    </row>
    <row r="361" spans="1:4">
      <c r="A361" s="107" t="s">
        <v>313</v>
      </c>
      <c r="B361" s="104" t="s">
        <v>164</v>
      </c>
      <c r="C361" s="36" t="s">
        <v>208</v>
      </c>
      <c r="D361" s="78"/>
    </row>
    <row r="362" spans="1:4">
      <c r="A362" s="107" t="s">
        <v>313</v>
      </c>
      <c r="B362" s="104" t="s">
        <v>164</v>
      </c>
      <c r="C362" s="36" t="s">
        <v>204</v>
      </c>
      <c r="D362" s="78"/>
    </row>
    <row r="363" spans="1:4">
      <c r="A363" s="107" t="s">
        <v>313</v>
      </c>
      <c r="B363" s="104" t="s">
        <v>164</v>
      </c>
      <c r="C363" s="36" t="s">
        <v>207</v>
      </c>
      <c r="D363" s="78"/>
    </row>
    <row r="364" spans="1:4">
      <c r="A364" s="107" t="s">
        <v>313</v>
      </c>
      <c r="B364" s="104" t="s">
        <v>164</v>
      </c>
      <c r="C364" s="36" t="s">
        <v>206</v>
      </c>
      <c r="D364" s="78"/>
    </row>
    <row r="365" spans="1:4">
      <c r="A365" s="107" t="s">
        <v>313</v>
      </c>
      <c r="B365" s="104" t="s">
        <v>164</v>
      </c>
      <c r="C365" s="36" t="s">
        <v>202</v>
      </c>
      <c r="D365" s="78"/>
    </row>
    <row r="366" spans="1:4">
      <c r="A366" s="107" t="s">
        <v>313</v>
      </c>
      <c r="B366" s="104" t="s">
        <v>164</v>
      </c>
      <c r="C366" s="36" t="s">
        <v>210</v>
      </c>
      <c r="D366" s="78"/>
    </row>
    <row r="367" spans="1:4">
      <c r="A367" s="107" t="s">
        <v>313</v>
      </c>
      <c r="B367" s="104" t="s">
        <v>164</v>
      </c>
      <c r="C367" s="36" t="s">
        <v>214</v>
      </c>
      <c r="D367" s="78"/>
    </row>
    <row r="368" spans="1:4">
      <c r="A368" s="107" t="s">
        <v>313</v>
      </c>
      <c r="B368" s="104" t="s">
        <v>164</v>
      </c>
      <c r="C368" s="36" t="s">
        <v>213</v>
      </c>
      <c r="D368" s="78"/>
    </row>
    <row r="369" spans="1:4">
      <c r="A369" s="107" t="s">
        <v>313</v>
      </c>
      <c r="B369" s="104" t="s">
        <v>164</v>
      </c>
      <c r="C369" s="36" t="s">
        <v>263</v>
      </c>
      <c r="D369" s="78"/>
    </row>
    <row r="370" spans="1:4">
      <c r="A370" s="107" t="s">
        <v>313</v>
      </c>
      <c r="B370" s="104" t="s">
        <v>164</v>
      </c>
      <c r="C370" s="36" t="s">
        <v>254</v>
      </c>
      <c r="D370" s="78"/>
    </row>
    <row r="371" spans="1:4">
      <c r="A371" s="107" t="s">
        <v>313</v>
      </c>
      <c r="B371" s="104" t="s">
        <v>164</v>
      </c>
      <c r="C371" s="36" t="s">
        <v>262</v>
      </c>
      <c r="D371" s="78"/>
    </row>
    <row r="372" spans="1:4">
      <c r="A372" s="107" t="s">
        <v>313</v>
      </c>
      <c r="B372" s="104" t="s">
        <v>164</v>
      </c>
      <c r="C372" s="36" t="s">
        <v>257</v>
      </c>
      <c r="D372" s="78"/>
    </row>
    <row r="373" spans="1:4">
      <c r="A373" s="107" t="s">
        <v>313</v>
      </c>
      <c r="B373" s="104" t="s">
        <v>164</v>
      </c>
      <c r="C373" s="36" t="s">
        <v>259</v>
      </c>
      <c r="D373" s="78"/>
    </row>
    <row r="374" spans="1:4">
      <c r="A374" s="107" t="s">
        <v>313</v>
      </c>
      <c r="B374" s="104" t="s">
        <v>164</v>
      </c>
      <c r="C374" s="36" t="s">
        <v>245</v>
      </c>
      <c r="D374" s="78"/>
    </row>
    <row r="375" spans="1:4">
      <c r="A375" s="107" t="s">
        <v>313</v>
      </c>
      <c r="B375" s="104" t="s">
        <v>164</v>
      </c>
      <c r="C375" s="36" t="s">
        <v>250</v>
      </c>
      <c r="D375" s="78"/>
    </row>
    <row r="376" spans="1:4">
      <c r="A376" s="107" t="s">
        <v>313</v>
      </c>
      <c r="B376" s="104" t="s">
        <v>164</v>
      </c>
      <c r="C376" s="36" t="s">
        <v>249</v>
      </c>
      <c r="D376" s="78"/>
    </row>
    <row r="377" spans="1:4">
      <c r="A377" s="107" t="s">
        <v>313</v>
      </c>
      <c r="B377" s="104" t="s">
        <v>164</v>
      </c>
      <c r="C377" s="36" t="s">
        <v>237</v>
      </c>
      <c r="D377" s="78"/>
    </row>
    <row r="378" spans="1:4">
      <c r="A378" s="107" t="s">
        <v>313</v>
      </c>
      <c r="B378" s="104" t="s">
        <v>164</v>
      </c>
      <c r="C378" s="36" t="s">
        <v>242</v>
      </c>
      <c r="D378" s="78"/>
    </row>
    <row r="379" spans="1:4">
      <c r="A379" s="107" t="s">
        <v>313</v>
      </c>
      <c r="B379" s="104" t="s">
        <v>164</v>
      </c>
      <c r="C379" s="36" t="s">
        <v>244</v>
      </c>
      <c r="D379" s="78"/>
    </row>
    <row r="380" spans="1:4">
      <c r="A380" s="107" t="s">
        <v>313</v>
      </c>
      <c r="B380" s="104" t="s">
        <v>164</v>
      </c>
      <c r="C380" s="36" t="s">
        <v>240</v>
      </c>
      <c r="D380" s="78"/>
    </row>
    <row r="381" spans="1:4">
      <c r="A381" s="107" t="s">
        <v>313</v>
      </c>
      <c r="B381" s="104" t="s">
        <v>164</v>
      </c>
      <c r="C381" s="36" t="s">
        <v>232</v>
      </c>
      <c r="D381" s="78"/>
    </row>
    <row r="382" spans="1:4">
      <c r="A382" s="107" t="s">
        <v>313</v>
      </c>
      <c r="B382" s="104" t="s">
        <v>164</v>
      </c>
      <c r="C382" s="36" t="s">
        <v>235</v>
      </c>
      <c r="D382" s="78"/>
    </row>
    <row r="383" spans="1:4">
      <c r="A383" s="107" t="s">
        <v>313</v>
      </c>
      <c r="B383" s="104" t="s">
        <v>164</v>
      </c>
      <c r="C383" s="36" t="s">
        <v>228</v>
      </c>
      <c r="D383" s="78"/>
    </row>
    <row r="384" spans="1:4">
      <c r="A384" s="107" t="s">
        <v>313</v>
      </c>
      <c r="B384" s="104" t="s">
        <v>164</v>
      </c>
      <c r="C384" s="36" t="s">
        <v>231</v>
      </c>
      <c r="D384" s="78"/>
    </row>
    <row r="385" spans="1:4">
      <c r="A385" s="107" t="s">
        <v>313</v>
      </c>
      <c r="B385" s="104" t="s">
        <v>164</v>
      </c>
      <c r="C385" s="36" t="s">
        <v>230</v>
      </c>
      <c r="D385" s="78"/>
    </row>
    <row r="386" spans="1:4">
      <c r="A386" s="107" t="s">
        <v>313</v>
      </c>
      <c r="B386" s="104" t="s">
        <v>164</v>
      </c>
      <c r="C386" s="36" t="s">
        <v>234</v>
      </c>
      <c r="D386" s="78"/>
    </row>
    <row r="387" spans="1:4">
      <c r="A387" s="107" t="s">
        <v>313</v>
      </c>
      <c r="B387" s="104" t="s">
        <v>164</v>
      </c>
      <c r="C387" s="36" t="s">
        <v>277</v>
      </c>
      <c r="D387" s="78"/>
    </row>
    <row r="388" spans="1:4">
      <c r="A388" s="107" t="s">
        <v>313</v>
      </c>
      <c r="B388" s="104" t="s">
        <v>164</v>
      </c>
      <c r="C388" s="36" t="s">
        <v>269</v>
      </c>
      <c r="D388" s="78"/>
    </row>
    <row r="389" spans="1:4">
      <c r="A389" s="107" t="s">
        <v>313</v>
      </c>
      <c r="B389" s="104" t="s">
        <v>164</v>
      </c>
      <c r="C389" s="36" t="s">
        <v>266</v>
      </c>
      <c r="D389" s="78"/>
    </row>
    <row r="390" spans="1:4">
      <c r="A390" s="107" t="s">
        <v>313</v>
      </c>
      <c r="B390" s="104" t="s">
        <v>164</v>
      </c>
      <c r="C390" s="105" t="s">
        <v>271</v>
      </c>
      <c r="D390" s="78"/>
    </row>
    <row r="391" spans="1:4">
      <c r="A391" s="107" t="s">
        <v>95</v>
      </c>
      <c r="B391" s="104" t="s">
        <v>164</v>
      </c>
      <c r="C391" s="36" t="s">
        <v>1</v>
      </c>
      <c r="D391" s="119">
        <v>90800</v>
      </c>
    </row>
    <row r="392" spans="1:4">
      <c r="A392" s="107" t="s">
        <v>95</v>
      </c>
      <c r="B392" s="104" t="s">
        <v>164</v>
      </c>
      <c r="C392" s="36" t="s">
        <v>2</v>
      </c>
      <c r="D392" s="119">
        <v>45900</v>
      </c>
    </row>
    <row r="393" spans="1:4">
      <c r="A393" s="107" t="s">
        <v>95</v>
      </c>
      <c r="B393" s="104" t="s">
        <v>164</v>
      </c>
      <c r="C393" s="36" t="s">
        <v>19</v>
      </c>
      <c r="D393" s="119">
        <v>12500</v>
      </c>
    </row>
    <row r="394" spans="1:4">
      <c r="A394" s="107" t="s">
        <v>95</v>
      </c>
      <c r="B394" s="104" t="s">
        <v>164</v>
      </c>
      <c r="C394" s="36" t="s">
        <v>50</v>
      </c>
      <c r="D394" s="119">
        <v>19000</v>
      </c>
    </row>
    <row r="395" spans="1:4">
      <c r="A395" s="107" t="s">
        <v>95</v>
      </c>
      <c r="B395" s="104" t="s">
        <v>164</v>
      </c>
      <c r="C395" s="36" t="s">
        <v>60</v>
      </c>
      <c r="D395" s="78">
        <v>14100</v>
      </c>
    </row>
    <row r="396" spans="1:4">
      <c r="A396" s="107" t="s">
        <v>95</v>
      </c>
      <c r="B396" s="104" t="s">
        <v>164</v>
      </c>
      <c r="C396" s="36" t="s">
        <v>203</v>
      </c>
      <c r="D396" s="78">
        <v>1500</v>
      </c>
    </row>
    <row r="397" spans="1:4">
      <c r="A397" s="107" t="s">
        <v>95</v>
      </c>
      <c r="B397" s="104" t="s">
        <v>164</v>
      </c>
      <c r="C397" s="36" t="s">
        <v>199</v>
      </c>
      <c r="D397" s="78">
        <v>20200</v>
      </c>
    </row>
    <row r="398" spans="1:4">
      <c r="A398" s="107" t="s">
        <v>95</v>
      </c>
      <c r="B398" s="104" t="s">
        <v>164</v>
      </c>
      <c r="C398" s="36" t="s">
        <v>196</v>
      </c>
      <c r="D398" s="78">
        <v>1400</v>
      </c>
    </row>
    <row r="399" spans="1:4">
      <c r="A399" s="107" t="s">
        <v>95</v>
      </c>
      <c r="B399" s="104" t="s">
        <v>164</v>
      </c>
      <c r="C399" s="36" t="s">
        <v>194</v>
      </c>
      <c r="D399" s="78">
        <v>12500</v>
      </c>
    </row>
    <row r="400" spans="1:4">
      <c r="A400" s="107" t="s">
        <v>95</v>
      </c>
      <c r="B400" s="104" t="s">
        <v>164</v>
      </c>
      <c r="C400" s="36" t="s">
        <v>201</v>
      </c>
      <c r="D400" s="119">
        <v>6700</v>
      </c>
    </row>
    <row r="401" spans="1:4">
      <c r="A401" s="107" t="s">
        <v>95</v>
      </c>
      <c r="B401" s="104" t="s">
        <v>164</v>
      </c>
      <c r="C401" s="36" t="s">
        <v>204</v>
      </c>
      <c r="D401" s="78">
        <v>2500</v>
      </c>
    </row>
    <row r="402" spans="1:4">
      <c r="A402" s="107" t="s">
        <v>95</v>
      </c>
      <c r="B402" s="104" t="s">
        <v>164</v>
      </c>
      <c r="C402" s="36" t="s">
        <v>207</v>
      </c>
      <c r="D402" s="78">
        <v>6400</v>
      </c>
    </row>
    <row r="403" spans="1:4">
      <c r="A403" s="107" t="s">
        <v>95</v>
      </c>
      <c r="B403" s="104" t="s">
        <v>164</v>
      </c>
      <c r="C403" s="36" t="s">
        <v>206</v>
      </c>
      <c r="D403" s="119">
        <v>500</v>
      </c>
    </row>
    <row r="404" spans="1:4">
      <c r="A404" s="107" t="s">
        <v>95</v>
      </c>
      <c r="B404" s="104" t="s">
        <v>164</v>
      </c>
      <c r="C404" s="36" t="s">
        <v>210</v>
      </c>
      <c r="D404" s="119">
        <v>5000</v>
      </c>
    </row>
    <row r="405" spans="1:4">
      <c r="A405" s="107" t="s">
        <v>95</v>
      </c>
      <c r="B405" s="104" t="s">
        <v>164</v>
      </c>
      <c r="C405" s="36" t="s">
        <v>242</v>
      </c>
      <c r="D405" s="119">
        <v>2500</v>
      </c>
    </row>
    <row r="406" spans="1:4">
      <c r="A406" s="107" t="s">
        <v>95</v>
      </c>
      <c r="B406" s="104" t="s">
        <v>164</v>
      </c>
      <c r="C406" s="36" t="s">
        <v>241</v>
      </c>
      <c r="D406" s="119">
        <v>500</v>
      </c>
    </row>
    <row r="407" spans="1:4">
      <c r="A407" s="107" t="s">
        <v>95</v>
      </c>
      <c r="B407" s="104" t="s">
        <v>164</v>
      </c>
      <c r="C407" s="36" t="s">
        <v>239</v>
      </c>
      <c r="D407" s="119">
        <v>4400</v>
      </c>
    </row>
    <row r="408" spans="1:4">
      <c r="A408" s="107" t="s">
        <v>95</v>
      </c>
      <c r="B408" s="104" t="s">
        <v>164</v>
      </c>
      <c r="C408" s="36" t="s">
        <v>232</v>
      </c>
      <c r="D408" s="119">
        <v>1900</v>
      </c>
    </row>
    <row r="409" spans="1:4">
      <c r="A409" s="107" t="s">
        <v>95</v>
      </c>
      <c r="B409" s="104" t="s">
        <v>164</v>
      </c>
      <c r="C409" s="36" t="s">
        <v>231</v>
      </c>
      <c r="D409" s="119">
        <v>500</v>
      </c>
    </row>
    <row r="410" spans="1:4">
      <c r="A410" s="107" t="s">
        <v>95</v>
      </c>
      <c r="B410" s="104" t="s">
        <v>164</v>
      </c>
      <c r="C410" s="36" t="s">
        <v>233</v>
      </c>
      <c r="D410" s="119">
        <v>1000</v>
      </c>
    </row>
    <row r="411" spans="1:4">
      <c r="A411" s="107" t="s">
        <v>95</v>
      </c>
      <c r="B411" s="104" t="s">
        <v>164</v>
      </c>
      <c r="C411" s="36" t="s">
        <v>234</v>
      </c>
      <c r="D411" s="78">
        <v>1900</v>
      </c>
    </row>
    <row r="412" spans="1:4">
      <c r="A412" s="107" t="s">
        <v>314</v>
      </c>
      <c r="B412" s="104" t="s">
        <v>164</v>
      </c>
      <c r="C412" s="36" t="s">
        <v>1</v>
      </c>
      <c r="D412" s="78"/>
    </row>
    <row r="413" spans="1:4">
      <c r="A413" s="107" t="s">
        <v>314</v>
      </c>
      <c r="B413" s="104" t="s">
        <v>164</v>
      </c>
      <c r="C413" s="36" t="s">
        <v>2</v>
      </c>
      <c r="D413" s="119"/>
    </row>
    <row r="414" spans="1:4">
      <c r="A414" s="107" t="s">
        <v>314</v>
      </c>
      <c r="B414" s="104" t="s">
        <v>164</v>
      </c>
      <c r="C414" s="36" t="s">
        <v>19</v>
      </c>
      <c r="D414" s="119"/>
    </row>
    <row r="415" spans="1:4">
      <c r="A415" s="107" t="s">
        <v>314</v>
      </c>
      <c r="B415" s="104" t="s">
        <v>164</v>
      </c>
      <c r="C415" s="36" t="s">
        <v>28</v>
      </c>
      <c r="D415" s="119"/>
    </row>
    <row r="416" spans="1:4">
      <c r="A416" s="107" t="s">
        <v>314</v>
      </c>
      <c r="B416" s="104" t="s">
        <v>164</v>
      </c>
      <c r="C416" s="36" t="s">
        <v>41</v>
      </c>
      <c r="D416" s="119"/>
    </row>
    <row r="417" spans="1:4">
      <c r="A417" s="107" t="s">
        <v>314</v>
      </c>
      <c r="B417" s="104" t="s">
        <v>164</v>
      </c>
      <c r="C417" s="36" t="s">
        <v>50</v>
      </c>
      <c r="D417" s="119"/>
    </row>
    <row r="418" spans="1:4">
      <c r="A418" s="107" t="s">
        <v>314</v>
      </c>
      <c r="B418" s="104" t="s">
        <v>164</v>
      </c>
      <c r="C418" s="36" t="s">
        <v>60</v>
      </c>
      <c r="D418" s="119"/>
    </row>
    <row r="419" spans="1:4">
      <c r="A419" s="107" t="s">
        <v>314</v>
      </c>
      <c r="B419" s="104" t="s">
        <v>164</v>
      </c>
      <c r="C419" s="36" t="s">
        <v>69</v>
      </c>
      <c r="D419" s="119"/>
    </row>
    <row r="420" spans="1:4">
      <c r="A420" s="107" t="s">
        <v>314</v>
      </c>
      <c r="B420" s="104" t="s">
        <v>164</v>
      </c>
      <c r="C420" s="36" t="s">
        <v>70</v>
      </c>
      <c r="D420" s="78"/>
    </row>
    <row r="421" spans="1:4">
      <c r="A421" s="107" t="s">
        <v>314</v>
      </c>
      <c r="B421" s="104" t="s">
        <v>164</v>
      </c>
      <c r="C421" s="36" t="s">
        <v>321</v>
      </c>
      <c r="D421" s="78"/>
    </row>
    <row r="422" spans="1:4">
      <c r="A422" s="107" t="s">
        <v>314</v>
      </c>
      <c r="B422" s="104" t="s">
        <v>164</v>
      </c>
      <c r="C422" s="36" t="s">
        <v>203</v>
      </c>
      <c r="D422" s="78"/>
    </row>
    <row r="423" spans="1:4">
      <c r="A423" s="107" t="s">
        <v>314</v>
      </c>
      <c r="B423" s="104" t="s">
        <v>164</v>
      </c>
      <c r="C423" s="36" t="s">
        <v>193</v>
      </c>
      <c r="D423" s="119"/>
    </row>
    <row r="424" spans="1:4">
      <c r="A424" s="107" t="s">
        <v>314</v>
      </c>
      <c r="B424" s="104" t="s">
        <v>164</v>
      </c>
      <c r="C424" s="36" t="s">
        <v>177</v>
      </c>
      <c r="D424" s="78"/>
    </row>
    <row r="425" spans="1:4">
      <c r="A425" s="107" t="s">
        <v>314</v>
      </c>
      <c r="B425" s="104" t="s">
        <v>164</v>
      </c>
      <c r="C425" s="36" t="s">
        <v>199</v>
      </c>
      <c r="D425" s="78"/>
    </row>
    <row r="426" spans="1:4">
      <c r="A426" s="107" t="s">
        <v>314</v>
      </c>
      <c r="B426" s="104" t="s">
        <v>164</v>
      </c>
      <c r="C426" s="36" t="s">
        <v>195</v>
      </c>
      <c r="D426" s="119"/>
    </row>
    <row r="427" spans="1:4">
      <c r="A427" s="107" t="s">
        <v>314</v>
      </c>
      <c r="B427" s="104" t="s">
        <v>164</v>
      </c>
      <c r="C427" s="105" t="s">
        <v>196</v>
      </c>
      <c r="D427" s="78"/>
    </row>
    <row r="428" spans="1:4">
      <c r="A428" s="107" t="s">
        <v>314</v>
      </c>
      <c r="B428" s="104" t="s">
        <v>164</v>
      </c>
      <c r="C428" s="105" t="s">
        <v>194</v>
      </c>
      <c r="D428" s="78"/>
    </row>
    <row r="429" spans="1:4">
      <c r="A429" s="107" t="s">
        <v>314</v>
      </c>
      <c r="B429" s="104" t="s">
        <v>164</v>
      </c>
      <c r="C429" s="105" t="s">
        <v>201</v>
      </c>
      <c r="D429" s="78"/>
    </row>
    <row r="430" spans="1:4">
      <c r="A430" s="107" t="s">
        <v>314</v>
      </c>
      <c r="B430" s="104" t="s">
        <v>164</v>
      </c>
      <c r="C430" s="105" t="s">
        <v>208</v>
      </c>
      <c r="D430" s="78"/>
    </row>
    <row r="431" spans="1:4">
      <c r="A431" s="107" t="s">
        <v>314</v>
      </c>
      <c r="B431" s="104" t="s">
        <v>164</v>
      </c>
      <c r="C431" s="105" t="s">
        <v>200</v>
      </c>
      <c r="D431" s="78"/>
    </row>
    <row r="432" spans="1:4">
      <c r="A432" s="107" t="s">
        <v>314</v>
      </c>
      <c r="B432" s="104" t="s">
        <v>164</v>
      </c>
      <c r="C432" s="105" t="s">
        <v>205</v>
      </c>
      <c r="D432" s="78"/>
    </row>
    <row r="433" spans="1:4">
      <c r="A433" s="107" t="s">
        <v>314</v>
      </c>
      <c r="B433" s="104" t="s">
        <v>164</v>
      </c>
      <c r="C433" s="105" t="s">
        <v>204</v>
      </c>
      <c r="D433" s="78"/>
    </row>
    <row r="434" spans="1:4">
      <c r="A434" s="107" t="s">
        <v>314</v>
      </c>
      <c r="B434" s="104" t="s">
        <v>164</v>
      </c>
      <c r="C434" s="105" t="s">
        <v>207</v>
      </c>
      <c r="D434" s="78"/>
    </row>
    <row r="435" spans="1:4">
      <c r="A435" s="107" t="s">
        <v>314</v>
      </c>
      <c r="B435" s="104" t="s">
        <v>164</v>
      </c>
      <c r="C435" s="105" t="s">
        <v>206</v>
      </c>
      <c r="D435" s="78"/>
    </row>
    <row r="436" spans="1:4">
      <c r="A436" s="107" t="s">
        <v>314</v>
      </c>
      <c r="B436" s="104" t="s">
        <v>164</v>
      </c>
      <c r="C436" s="108" t="s">
        <v>202</v>
      </c>
      <c r="D436" s="78"/>
    </row>
    <row r="437" spans="1:4">
      <c r="A437" s="107" t="s">
        <v>314</v>
      </c>
      <c r="B437" s="104" t="s">
        <v>164</v>
      </c>
      <c r="C437" s="108" t="s">
        <v>210</v>
      </c>
      <c r="D437" s="78"/>
    </row>
    <row r="438" spans="1:4">
      <c r="A438" s="107" t="s">
        <v>314</v>
      </c>
      <c r="B438" s="104" t="s">
        <v>164</v>
      </c>
      <c r="C438" s="108" t="s">
        <v>211</v>
      </c>
      <c r="D438" s="78"/>
    </row>
    <row r="439" spans="1:4">
      <c r="A439" s="107" t="s">
        <v>314</v>
      </c>
      <c r="B439" s="104" t="s">
        <v>164</v>
      </c>
      <c r="C439" s="108" t="s">
        <v>214</v>
      </c>
      <c r="D439" s="78"/>
    </row>
    <row r="440" spans="1:4">
      <c r="A440" s="107" t="s">
        <v>314</v>
      </c>
      <c r="B440" s="104" t="s">
        <v>164</v>
      </c>
      <c r="C440" s="108" t="s">
        <v>213</v>
      </c>
      <c r="D440" s="78"/>
    </row>
    <row r="441" spans="1:4">
      <c r="A441" s="107" t="s">
        <v>314</v>
      </c>
      <c r="B441" s="104" t="s">
        <v>164</v>
      </c>
      <c r="C441" s="108" t="s">
        <v>215</v>
      </c>
      <c r="D441" s="78"/>
    </row>
    <row r="442" spans="1:4">
      <c r="A442" s="107" t="s">
        <v>314</v>
      </c>
      <c r="B442" s="104" t="s">
        <v>164</v>
      </c>
      <c r="C442" s="108" t="s">
        <v>212</v>
      </c>
      <c r="D442" s="78"/>
    </row>
    <row r="443" spans="1:4">
      <c r="A443" s="107" t="s">
        <v>314</v>
      </c>
      <c r="B443" s="104" t="s">
        <v>164</v>
      </c>
      <c r="C443" s="108" t="s">
        <v>209</v>
      </c>
      <c r="D443" s="78"/>
    </row>
    <row r="444" spans="1:4">
      <c r="A444" s="107" t="s">
        <v>314</v>
      </c>
      <c r="B444" s="104" t="s">
        <v>164</v>
      </c>
      <c r="C444" s="105" t="s">
        <v>216</v>
      </c>
      <c r="D444" s="78"/>
    </row>
    <row r="445" spans="1:4">
      <c r="A445" s="107" t="s">
        <v>314</v>
      </c>
      <c r="B445" s="104" t="s">
        <v>164</v>
      </c>
      <c r="C445" s="105" t="s">
        <v>263</v>
      </c>
      <c r="D445" s="78"/>
    </row>
    <row r="446" spans="1:4">
      <c r="A446" s="107" t="s">
        <v>314</v>
      </c>
      <c r="B446" s="104" t="s">
        <v>164</v>
      </c>
      <c r="C446" s="105" t="s">
        <v>254</v>
      </c>
      <c r="D446" s="78"/>
    </row>
    <row r="447" spans="1:4">
      <c r="A447" s="107" t="s">
        <v>314</v>
      </c>
      <c r="B447" s="104" t="s">
        <v>164</v>
      </c>
      <c r="C447" s="105" t="s">
        <v>264</v>
      </c>
      <c r="D447" s="78"/>
    </row>
    <row r="448" spans="1:4">
      <c r="A448" s="107" t="s">
        <v>314</v>
      </c>
      <c r="B448" s="104" t="s">
        <v>164</v>
      </c>
      <c r="C448" s="105" t="s">
        <v>260</v>
      </c>
      <c r="D448" s="78"/>
    </row>
    <row r="449" spans="1:4">
      <c r="A449" s="107" t="s">
        <v>314</v>
      </c>
      <c r="B449" s="104" t="s">
        <v>164</v>
      </c>
      <c r="C449" s="105" t="s">
        <v>262</v>
      </c>
      <c r="D449" s="78"/>
    </row>
    <row r="450" spans="1:4">
      <c r="A450" s="107" t="s">
        <v>314</v>
      </c>
      <c r="B450" s="104" t="s">
        <v>164</v>
      </c>
      <c r="C450" s="105" t="s">
        <v>257</v>
      </c>
      <c r="D450" s="78"/>
    </row>
    <row r="451" spans="1:4">
      <c r="A451" s="107" t="s">
        <v>314</v>
      </c>
      <c r="B451" s="104" t="s">
        <v>164</v>
      </c>
      <c r="C451" s="105" t="s">
        <v>259</v>
      </c>
      <c r="D451" s="78"/>
    </row>
    <row r="452" spans="1:4">
      <c r="A452" s="107" t="s">
        <v>314</v>
      </c>
      <c r="B452" s="104" t="s">
        <v>164</v>
      </c>
      <c r="C452" s="105" t="s">
        <v>253</v>
      </c>
      <c r="D452" s="78"/>
    </row>
    <row r="453" spans="1:4">
      <c r="A453" s="107" t="s">
        <v>314</v>
      </c>
      <c r="B453" s="104" t="s">
        <v>164</v>
      </c>
      <c r="C453" s="105" t="s">
        <v>261</v>
      </c>
      <c r="D453" s="78"/>
    </row>
    <row r="454" spans="1:4">
      <c r="A454" s="107" t="s">
        <v>314</v>
      </c>
      <c r="B454" s="104" t="s">
        <v>164</v>
      </c>
      <c r="C454" s="105" t="s">
        <v>255</v>
      </c>
      <c r="D454" s="78"/>
    </row>
    <row r="455" spans="1:4">
      <c r="A455" s="107" t="s">
        <v>314</v>
      </c>
      <c r="B455" s="104" t="s">
        <v>164</v>
      </c>
      <c r="C455" s="105" t="s">
        <v>258</v>
      </c>
      <c r="D455" s="78"/>
    </row>
    <row r="456" spans="1:4">
      <c r="A456" s="107" t="s">
        <v>314</v>
      </c>
      <c r="B456" s="104" t="s">
        <v>164</v>
      </c>
      <c r="C456" s="105" t="s">
        <v>256</v>
      </c>
      <c r="D456" s="78"/>
    </row>
    <row r="457" spans="1:4">
      <c r="A457" s="107" t="s">
        <v>314</v>
      </c>
      <c r="B457" s="104" t="s">
        <v>164</v>
      </c>
      <c r="C457" s="105" t="s">
        <v>245</v>
      </c>
      <c r="D457" s="78"/>
    </row>
    <row r="458" spans="1:4">
      <c r="A458" s="107" t="s">
        <v>314</v>
      </c>
      <c r="B458" s="104" t="s">
        <v>164</v>
      </c>
      <c r="C458" s="105" t="s">
        <v>250</v>
      </c>
      <c r="D458" s="78"/>
    </row>
    <row r="459" spans="1:4">
      <c r="A459" s="107" t="s">
        <v>314</v>
      </c>
      <c r="B459" s="104" t="s">
        <v>164</v>
      </c>
      <c r="C459" s="105" t="s">
        <v>249</v>
      </c>
      <c r="D459" s="78"/>
    </row>
    <row r="460" spans="1:4">
      <c r="A460" s="107" t="s">
        <v>314</v>
      </c>
      <c r="B460" s="104" t="s">
        <v>164</v>
      </c>
      <c r="C460" s="105" t="s">
        <v>237</v>
      </c>
      <c r="D460" s="78"/>
    </row>
    <row r="461" spans="1:4">
      <c r="A461" s="107" t="s">
        <v>314</v>
      </c>
      <c r="B461" s="104" t="s">
        <v>164</v>
      </c>
      <c r="C461" s="105" t="s">
        <v>248</v>
      </c>
      <c r="D461" s="78"/>
    </row>
    <row r="462" spans="1:4">
      <c r="A462" s="107" t="s">
        <v>314</v>
      </c>
      <c r="B462" s="104" t="s">
        <v>164</v>
      </c>
      <c r="C462" s="105" t="s">
        <v>246</v>
      </c>
      <c r="D462" s="78"/>
    </row>
    <row r="463" spans="1:4">
      <c r="A463" s="107" t="s">
        <v>314</v>
      </c>
      <c r="B463" s="104" t="s">
        <v>164</v>
      </c>
      <c r="C463" s="105" t="s">
        <v>247</v>
      </c>
      <c r="D463" s="78"/>
    </row>
    <row r="464" spans="1:4">
      <c r="A464" s="107" t="s">
        <v>314</v>
      </c>
      <c r="B464" s="104" t="s">
        <v>164</v>
      </c>
      <c r="C464" s="105" t="s">
        <v>252</v>
      </c>
      <c r="D464" s="78"/>
    </row>
    <row r="465" spans="1:4">
      <c r="A465" s="107" t="s">
        <v>314</v>
      </c>
      <c r="B465" s="104" t="s">
        <v>164</v>
      </c>
      <c r="C465" s="105" t="s">
        <v>251</v>
      </c>
      <c r="D465" s="78"/>
    </row>
    <row r="466" spans="1:4">
      <c r="A466" s="107" t="s">
        <v>314</v>
      </c>
      <c r="B466" s="104" t="s">
        <v>164</v>
      </c>
      <c r="C466" s="105" t="s">
        <v>242</v>
      </c>
      <c r="D466" s="78"/>
    </row>
    <row r="467" spans="1:4">
      <c r="A467" s="107" t="s">
        <v>314</v>
      </c>
      <c r="B467" s="104" t="s">
        <v>164</v>
      </c>
      <c r="C467" s="105" t="s">
        <v>236</v>
      </c>
      <c r="D467" s="78"/>
    </row>
    <row r="468" spans="1:4">
      <c r="A468" s="107" t="s">
        <v>314</v>
      </c>
      <c r="B468" s="104" t="s">
        <v>164</v>
      </c>
      <c r="C468" s="36" t="s">
        <v>244</v>
      </c>
      <c r="D468" s="78"/>
    </row>
    <row r="469" spans="1:4">
      <c r="A469" s="107" t="s">
        <v>314</v>
      </c>
      <c r="B469" s="104" t="s">
        <v>164</v>
      </c>
      <c r="C469" s="36" t="s">
        <v>243</v>
      </c>
      <c r="D469" s="78"/>
    </row>
    <row r="470" spans="1:4">
      <c r="A470" s="107" t="s">
        <v>314</v>
      </c>
      <c r="B470" s="104" t="s">
        <v>164</v>
      </c>
      <c r="C470" s="105" t="s">
        <v>238</v>
      </c>
      <c r="D470" s="78"/>
    </row>
    <row r="471" spans="1:4">
      <c r="A471" s="107" t="s">
        <v>314</v>
      </c>
      <c r="B471" s="104" t="s">
        <v>164</v>
      </c>
      <c r="C471" s="105" t="s">
        <v>240</v>
      </c>
      <c r="D471" s="78"/>
    </row>
    <row r="472" spans="1:4">
      <c r="A472" s="107" t="s">
        <v>314</v>
      </c>
      <c r="B472" s="104" t="s">
        <v>164</v>
      </c>
      <c r="C472" s="105" t="s">
        <v>241</v>
      </c>
      <c r="D472" s="78"/>
    </row>
    <row r="473" spans="1:4">
      <c r="A473" s="107" t="s">
        <v>314</v>
      </c>
      <c r="B473" s="104" t="s">
        <v>164</v>
      </c>
      <c r="C473" s="105" t="s">
        <v>239</v>
      </c>
      <c r="D473" s="78"/>
    </row>
    <row r="474" spans="1:4">
      <c r="A474" s="107" t="s">
        <v>314</v>
      </c>
      <c r="B474" s="104" t="s">
        <v>164</v>
      </c>
      <c r="C474" s="105" t="s">
        <v>232</v>
      </c>
      <c r="D474" s="78"/>
    </row>
    <row r="475" spans="1:4">
      <c r="A475" s="107" t="s">
        <v>314</v>
      </c>
      <c r="B475" s="104" t="s">
        <v>164</v>
      </c>
      <c r="C475" s="105" t="s">
        <v>235</v>
      </c>
      <c r="D475" s="78"/>
    </row>
    <row r="476" spans="1:4">
      <c r="A476" s="107" t="s">
        <v>314</v>
      </c>
      <c r="B476" s="104" t="s">
        <v>164</v>
      </c>
      <c r="C476" s="105" t="s">
        <v>228</v>
      </c>
      <c r="D476" s="78"/>
    </row>
    <row r="477" spans="1:4">
      <c r="A477" s="107" t="s">
        <v>314</v>
      </c>
      <c r="B477" s="104" t="s">
        <v>164</v>
      </c>
      <c r="C477" s="105" t="s">
        <v>231</v>
      </c>
      <c r="D477" s="78"/>
    </row>
    <row r="478" spans="1:4">
      <c r="A478" s="107" t="s">
        <v>314</v>
      </c>
      <c r="B478" s="104" t="s">
        <v>164</v>
      </c>
      <c r="C478" s="105" t="s">
        <v>230</v>
      </c>
      <c r="D478" s="78"/>
    </row>
    <row r="479" spans="1:4">
      <c r="A479" s="107" t="s">
        <v>314</v>
      </c>
      <c r="B479" s="104" t="s">
        <v>164</v>
      </c>
      <c r="C479" s="105" t="s">
        <v>229</v>
      </c>
      <c r="D479" s="78"/>
    </row>
    <row r="480" spans="1:4">
      <c r="A480" s="107" t="s">
        <v>314</v>
      </c>
      <c r="B480" s="104" t="s">
        <v>164</v>
      </c>
      <c r="C480" s="105" t="s">
        <v>233</v>
      </c>
      <c r="D480" s="78"/>
    </row>
    <row r="481" spans="1:4">
      <c r="A481" s="107" t="s">
        <v>314</v>
      </c>
      <c r="B481" s="104" t="s">
        <v>164</v>
      </c>
      <c r="C481" s="105" t="s">
        <v>234</v>
      </c>
      <c r="D481" s="78"/>
    </row>
    <row r="482" spans="1:4">
      <c r="A482" s="107" t="s">
        <v>314</v>
      </c>
      <c r="B482" s="104" t="s">
        <v>164</v>
      </c>
      <c r="C482" s="105" t="s">
        <v>275</v>
      </c>
      <c r="D482" s="78"/>
    </row>
    <row r="483" spans="1:4">
      <c r="A483" s="107" t="s">
        <v>314</v>
      </c>
      <c r="B483" s="104" t="s">
        <v>164</v>
      </c>
      <c r="C483" s="105" t="s">
        <v>272</v>
      </c>
      <c r="D483" s="78"/>
    </row>
    <row r="484" spans="1:4">
      <c r="A484" s="107" t="s">
        <v>314</v>
      </c>
      <c r="B484" s="104" t="s">
        <v>164</v>
      </c>
      <c r="C484" s="105" t="s">
        <v>277</v>
      </c>
      <c r="D484" s="78"/>
    </row>
    <row r="485" spans="1:4">
      <c r="A485" s="107" t="s">
        <v>314</v>
      </c>
      <c r="B485" s="104" t="s">
        <v>164</v>
      </c>
      <c r="C485" s="105" t="s">
        <v>276</v>
      </c>
      <c r="D485" s="78"/>
    </row>
    <row r="486" spans="1:4">
      <c r="A486" s="107" t="s">
        <v>314</v>
      </c>
      <c r="B486" s="104" t="s">
        <v>164</v>
      </c>
      <c r="C486" s="105" t="s">
        <v>269</v>
      </c>
      <c r="D486" s="78"/>
    </row>
    <row r="487" spans="1:4">
      <c r="A487" s="107" t="s">
        <v>314</v>
      </c>
      <c r="B487" s="104" t="s">
        <v>164</v>
      </c>
      <c r="C487" s="105" t="s">
        <v>270</v>
      </c>
      <c r="D487" s="78"/>
    </row>
    <row r="488" spans="1:4">
      <c r="A488" s="107" t="s">
        <v>314</v>
      </c>
      <c r="B488" s="104" t="s">
        <v>164</v>
      </c>
      <c r="C488" s="105" t="s">
        <v>273</v>
      </c>
      <c r="D488" s="78"/>
    </row>
    <row r="489" spans="1:4">
      <c r="A489" s="107" t="s">
        <v>314</v>
      </c>
      <c r="B489" s="104" t="s">
        <v>164</v>
      </c>
      <c r="C489" s="105" t="s">
        <v>266</v>
      </c>
      <c r="D489" s="78"/>
    </row>
    <row r="490" spans="1:4">
      <c r="A490" s="107" t="s">
        <v>314</v>
      </c>
      <c r="B490" s="104" t="s">
        <v>164</v>
      </c>
      <c r="C490" s="105" t="s">
        <v>265</v>
      </c>
      <c r="D490" s="78"/>
    </row>
    <row r="491" spans="1:4">
      <c r="A491" s="107" t="s">
        <v>314</v>
      </c>
      <c r="B491" s="104" t="s">
        <v>164</v>
      </c>
      <c r="C491" s="105" t="s">
        <v>274</v>
      </c>
      <c r="D491" s="78"/>
    </row>
    <row r="492" spans="1:4">
      <c r="A492" s="107" t="s">
        <v>314</v>
      </c>
      <c r="B492" s="104" t="s">
        <v>164</v>
      </c>
      <c r="C492" s="105" t="s">
        <v>271</v>
      </c>
      <c r="D492" s="78"/>
    </row>
    <row r="493" spans="1:4">
      <c r="A493" s="107" t="s">
        <v>314</v>
      </c>
      <c r="B493" s="104" t="s">
        <v>164</v>
      </c>
      <c r="C493" s="105" t="s">
        <v>227</v>
      </c>
      <c r="D493" s="78"/>
    </row>
    <row r="494" spans="1:4">
      <c r="A494" s="107" t="s">
        <v>314</v>
      </c>
      <c r="B494" s="104" t="s">
        <v>164</v>
      </c>
      <c r="C494" s="105" t="s">
        <v>267</v>
      </c>
      <c r="D494" s="78"/>
    </row>
    <row r="495" spans="1:4">
      <c r="A495" s="107" t="s">
        <v>314</v>
      </c>
      <c r="B495" s="104" t="s">
        <v>164</v>
      </c>
      <c r="C495" s="105" t="s">
        <v>268</v>
      </c>
      <c r="D495" s="78"/>
    </row>
    <row r="496" spans="1:4">
      <c r="A496" s="107" t="s">
        <v>316</v>
      </c>
      <c r="B496" s="104" t="s">
        <v>164</v>
      </c>
      <c r="C496" s="105" t="s">
        <v>321</v>
      </c>
      <c r="D496" s="78">
        <v>13500</v>
      </c>
    </row>
    <row r="497" spans="1:4">
      <c r="A497" s="107" t="s">
        <v>316</v>
      </c>
      <c r="B497" s="104" t="s">
        <v>164</v>
      </c>
      <c r="C497" s="105" t="s">
        <v>203</v>
      </c>
      <c r="D497" s="78">
        <v>5000</v>
      </c>
    </row>
    <row r="498" spans="1:4">
      <c r="A498" s="107" t="s">
        <v>316</v>
      </c>
      <c r="B498" s="104" t="s">
        <v>164</v>
      </c>
      <c r="C498" s="105" t="s">
        <v>197</v>
      </c>
      <c r="D498" s="78">
        <v>5300</v>
      </c>
    </row>
    <row r="499" spans="1:4">
      <c r="A499" s="107" t="s">
        <v>316</v>
      </c>
      <c r="B499" s="104" t="s">
        <v>164</v>
      </c>
      <c r="C499" s="105" t="s">
        <v>198</v>
      </c>
      <c r="D499" s="78">
        <v>5800</v>
      </c>
    </row>
    <row r="500" spans="1:4">
      <c r="A500" s="107" t="s">
        <v>316</v>
      </c>
      <c r="B500" s="104" t="s">
        <v>164</v>
      </c>
      <c r="C500" s="105" t="s">
        <v>193</v>
      </c>
      <c r="D500" s="78">
        <v>2300</v>
      </c>
    </row>
    <row r="501" spans="1:4">
      <c r="A501" s="107" t="s">
        <v>316</v>
      </c>
      <c r="B501" s="104" t="s">
        <v>164</v>
      </c>
      <c r="C501" s="105" t="s">
        <v>177</v>
      </c>
      <c r="D501" s="78">
        <v>1500</v>
      </c>
    </row>
    <row r="502" spans="1:4">
      <c r="A502" s="107" t="s">
        <v>316</v>
      </c>
      <c r="B502" s="104" t="s">
        <v>164</v>
      </c>
      <c r="C502" s="105" t="s">
        <v>199</v>
      </c>
      <c r="D502" s="78">
        <v>2800</v>
      </c>
    </row>
    <row r="503" spans="1:4">
      <c r="A503" s="107" t="s">
        <v>316</v>
      </c>
      <c r="B503" s="104" t="s">
        <v>164</v>
      </c>
      <c r="C503" s="105" t="s">
        <v>195</v>
      </c>
      <c r="D503" s="78">
        <v>1400</v>
      </c>
    </row>
    <row r="504" spans="1:4">
      <c r="A504" s="107" t="s">
        <v>316</v>
      </c>
      <c r="B504" s="104" t="s">
        <v>164</v>
      </c>
      <c r="C504" s="105" t="s">
        <v>196</v>
      </c>
      <c r="D504" s="78">
        <v>1900</v>
      </c>
    </row>
    <row r="505" spans="1:4">
      <c r="A505" s="107" t="s">
        <v>316</v>
      </c>
      <c r="B505" s="104" t="s">
        <v>164</v>
      </c>
      <c r="C505" s="105" t="s">
        <v>194</v>
      </c>
      <c r="D505" s="78">
        <v>2300</v>
      </c>
    </row>
    <row r="506" spans="1:4">
      <c r="A506" s="107" t="s">
        <v>316</v>
      </c>
      <c r="B506" s="104" t="s">
        <v>164</v>
      </c>
      <c r="C506" s="105" t="s">
        <v>201</v>
      </c>
      <c r="D506" s="78">
        <v>5100</v>
      </c>
    </row>
    <row r="507" spans="1:4">
      <c r="A507" s="107" t="s">
        <v>316</v>
      </c>
      <c r="B507" s="104" t="s">
        <v>164</v>
      </c>
      <c r="C507" s="105" t="s">
        <v>208</v>
      </c>
      <c r="D507" s="78">
        <v>3700</v>
      </c>
    </row>
    <row r="508" spans="1:4">
      <c r="A508" s="107" t="s">
        <v>316</v>
      </c>
      <c r="B508" s="104" t="s">
        <v>164</v>
      </c>
      <c r="C508" s="105" t="s">
        <v>200</v>
      </c>
      <c r="D508" s="78">
        <v>3900</v>
      </c>
    </row>
    <row r="509" spans="1:4">
      <c r="A509" s="107" t="s">
        <v>316</v>
      </c>
      <c r="B509" s="104" t="s">
        <v>164</v>
      </c>
      <c r="C509" s="105" t="s">
        <v>205</v>
      </c>
      <c r="D509" s="78">
        <v>2500</v>
      </c>
    </row>
    <row r="510" spans="1:4">
      <c r="A510" s="107" t="s">
        <v>316</v>
      </c>
      <c r="B510" s="104" t="s">
        <v>164</v>
      </c>
      <c r="C510" s="105" t="s">
        <v>204</v>
      </c>
      <c r="D510" s="78">
        <v>3000</v>
      </c>
    </row>
    <row r="511" spans="1:4">
      <c r="A511" s="107" t="s">
        <v>316</v>
      </c>
      <c r="B511" s="104" t="s">
        <v>164</v>
      </c>
      <c r="C511" s="105" t="s">
        <v>207</v>
      </c>
      <c r="D511" s="78">
        <v>2400</v>
      </c>
    </row>
    <row r="512" spans="1:4">
      <c r="A512" s="107" t="s">
        <v>316</v>
      </c>
      <c r="B512" s="104" t="s">
        <v>164</v>
      </c>
      <c r="C512" s="105" t="s">
        <v>206</v>
      </c>
      <c r="D512" s="78">
        <v>1400</v>
      </c>
    </row>
    <row r="513" spans="1:4">
      <c r="A513" s="107" t="s">
        <v>316</v>
      </c>
      <c r="B513" s="104" t="s">
        <v>164</v>
      </c>
      <c r="C513" s="105" t="s">
        <v>202</v>
      </c>
      <c r="D513" s="78">
        <v>2000</v>
      </c>
    </row>
    <row r="514" spans="1:4">
      <c r="A514" s="107" t="s">
        <v>316</v>
      </c>
      <c r="B514" s="104" t="s">
        <v>164</v>
      </c>
      <c r="C514" s="105" t="s">
        <v>210</v>
      </c>
      <c r="D514" s="78">
        <v>5900</v>
      </c>
    </row>
    <row r="515" spans="1:4">
      <c r="A515" s="107" t="s">
        <v>316</v>
      </c>
      <c r="B515" s="104" t="s">
        <v>164</v>
      </c>
      <c r="C515" s="105" t="s">
        <v>211</v>
      </c>
      <c r="D515" s="78">
        <v>2200</v>
      </c>
    </row>
    <row r="516" spans="1:4">
      <c r="A516" s="107" t="s">
        <v>316</v>
      </c>
      <c r="B516" s="104" t="s">
        <v>164</v>
      </c>
      <c r="C516" s="105" t="s">
        <v>214</v>
      </c>
      <c r="D516" s="78">
        <v>2300</v>
      </c>
    </row>
    <row r="517" spans="1:4">
      <c r="A517" s="107" t="s">
        <v>316</v>
      </c>
      <c r="B517" s="104" t="s">
        <v>164</v>
      </c>
      <c r="C517" s="105" t="s">
        <v>213</v>
      </c>
      <c r="D517" s="78">
        <v>2700</v>
      </c>
    </row>
    <row r="518" spans="1:4">
      <c r="A518" s="107" t="s">
        <v>316</v>
      </c>
      <c r="B518" s="104" t="s">
        <v>164</v>
      </c>
      <c r="C518" s="105" t="s">
        <v>215</v>
      </c>
      <c r="D518" s="78">
        <v>3200</v>
      </c>
    </row>
    <row r="519" spans="1:4">
      <c r="A519" s="107" t="s">
        <v>316</v>
      </c>
      <c r="B519" s="104" t="s">
        <v>164</v>
      </c>
      <c r="C519" s="105" t="s">
        <v>212</v>
      </c>
      <c r="D519" s="78">
        <v>1900</v>
      </c>
    </row>
    <row r="520" spans="1:4">
      <c r="A520" s="107" t="s">
        <v>316</v>
      </c>
      <c r="B520" s="104" t="s">
        <v>164</v>
      </c>
      <c r="C520" s="105" t="s">
        <v>209</v>
      </c>
      <c r="D520" s="78">
        <v>2700</v>
      </c>
    </row>
    <row r="521" spans="1:4">
      <c r="A521" s="107" t="s">
        <v>316</v>
      </c>
      <c r="B521" s="104" t="s">
        <v>164</v>
      </c>
      <c r="C521" s="105" t="s">
        <v>216</v>
      </c>
      <c r="D521" s="78">
        <v>1600</v>
      </c>
    </row>
    <row r="522" spans="1:4">
      <c r="A522" s="107" t="s">
        <v>316</v>
      </c>
      <c r="B522" s="104" t="s">
        <v>164</v>
      </c>
      <c r="C522" s="105" t="s">
        <v>263</v>
      </c>
      <c r="D522" s="78">
        <v>1500</v>
      </c>
    </row>
    <row r="523" spans="1:4">
      <c r="A523" s="107" t="s">
        <v>316</v>
      </c>
      <c r="B523" s="104" t="s">
        <v>164</v>
      </c>
      <c r="C523" s="105" t="s">
        <v>254</v>
      </c>
      <c r="D523" s="78">
        <v>3900</v>
      </c>
    </row>
    <row r="524" spans="1:4">
      <c r="A524" s="107" t="s">
        <v>316</v>
      </c>
      <c r="B524" s="104" t="s">
        <v>164</v>
      </c>
      <c r="C524" s="105" t="s">
        <v>264</v>
      </c>
      <c r="D524" s="78">
        <v>2300</v>
      </c>
    </row>
    <row r="525" spans="1:4">
      <c r="A525" s="107" t="s">
        <v>316</v>
      </c>
      <c r="B525" s="104" t="s">
        <v>164</v>
      </c>
      <c r="C525" s="105" t="s">
        <v>260</v>
      </c>
      <c r="D525" s="78">
        <v>2600</v>
      </c>
    </row>
    <row r="526" spans="1:4">
      <c r="A526" s="107" t="s">
        <v>316</v>
      </c>
      <c r="B526" s="104" t="s">
        <v>164</v>
      </c>
      <c r="C526" s="105" t="s">
        <v>262</v>
      </c>
      <c r="D526" s="78">
        <v>2000</v>
      </c>
    </row>
    <row r="527" spans="1:4">
      <c r="A527" s="107" t="s">
        <v>316</v>
      </c>
      <c r="B527" s="104" t="s">
        <v>164</v>
      </c>
      <c r="C527" s="105" t="s">
        <v>257</v>
      </c>
      <c r="D527" s="78">
        <v>1600</v>
      </c>
    </row>
    <row r="528" spans="1:4">
      <c r="A528" s="107" t="s">
        <v>316</v>
      </c>
      <c r="B528" s="104" t="s">
        <v>164</v>
      </c>
      <c r="C528" s="105" t="s">
        <v>259</v>
      </c>
      <c r="D528" s="78">
        <v>3200</v>
      </c>
    </row>
    <row r="529" spans="1:4">
      <c r="A529" s="107" t="s">
        <v>316</v>
      </c>
      <c r="B529" s="104" t="s">
        <v>164</v>
      </c>
      <c r="C529" s="105" t="s">
        <v>253</v>
      </c>
      <c r="D529" s="78">
        <v>2200</v>
      </c>
    </row>
    <row r="530" spans="1:4">
      <c r="A530" s="107" t="s">
        <v>316</v>
      </c>
      <c r="B530" s="104" t="s">
        <v>164</v>
      </c>
      <c r="C530" s="105" t="s">
        <v>261</v>
      </c>
      <c r="D530" s="78">
        <v>2500</v>
      </c>
    </row>
    <row r="531" spans="1:4">
      <c r="A531" s="107" t="s">
        <v>316</v>
      </c>
      <c r="B531" s="104" t="s">
        <v>164</v>
      </c>
      <c r="C531" s="105" t="s">
        <v>255</v>
      </c>
      <c r="D531" s="78">
        <v>2500</v>
      </c>
    </row>
    <row r="532" spans="1:4">
      <c r="A532" s="107" t="s">
        <v>316</v>
      </c>
      <c r="B532" s="104" t="s">
        <v>164</v>
      </c>
      <c r="C532" s="105" t="s">
        <v>258</v>
      </c>
      <c r="D532" s="78">
        <v>1200</v>
      </c>
    </row>
    <row r="533" spans="1:4">
      <c r="A533" s="107" t="s">
        <v>316</v>
      </c>
      <c r="B533" s="104" t="s">
        <v>164</v>
      </c>
      <c r="C533" s="105" t="s">
        <v>256</v>
      </c>
      <c r="D533" s="78">
        <v>1600</v>
      </c>
    </row>
    <row r="534" spans="1:4">
      <c r="A534" s="107" t="s">
        <v>316</v>
      </c>
      <c r="B534" s="104" t="s">
        <v>164</v>
      </c>
      <c r="C534" s="105" t="s">
        <v>245</v>
      </c>
      <c r="D534" s="78">
        <v>8400</v>
      </c>
    </row>
    <row r="535" spans="1:4">
      <c r="A535" s="107" t="s">
        <v>316</v>
      </c>
      <c r="B535" s="104" t="s">
        <v>164</v>
      </c>
      <c r="C535" s="105" t="s">
        <v>250</v>
      </c>
      <c r="D535" s="78">
        <v>2800</v>
      </c>
    </row>
    <row r="536" spans="1:4">
      <c r="A536" s="107" t="s">
        <v>316</v>
      </c>
      <c r="B536" s="104" t="s">
        <v>164</v>
      </c>
      <c r="C536" s="105" t="s">
        <v>249</v>
      </c>
      <c r="D536" s="78">
        <v>2400</v>
      </c>
    </row>
    <row r="537" spans="1:4">
      <c r="A537" s="107" t="s">
        <v>316</v>
      </c>
      <c r="B537" s="104" t="s">
        <v>164</v>
      </c>
      <c r="C537" s="105" t="s">
        <v>237</v>
      </c>
      <c r="D537" s="78">
        <v>1500</v>
      </c>
    </row>
    <row r="538" spans="1:4">
      <c r="A538" s="107" t="s">
        <v>316</v>
      </c>
      <c r="B538" s="104" t="s">
        <v>164</v>
      </c>
      <c r="C538" s="105" t="s">
        <v>248</v>
      </c>
      <c r="D538" s="78">
        <v>2000</v>
      </c>
    </row>
    <row r="539" spans="1:4">
      <c r="A539" s="107" t="s">
        <v>316</v>
      </c>
      <c r="B539" s="104" t="s">
        <v>164</v>
      </c>
      <c r="C539" s="105" t="s">
        <v>246</v>
      </c>
      <c r="D539" s="78">
        <v>1800</v>
      </c>
    </row>
    <row r="540" spans="1:4">
      <c r="A540" s="107" t="s">
        <v>316</v>
      </c>
      <c r="B540" s="104" t="s">
        <v>164</v>
      </c>
      <c r="C540" s="105" t="s">
        <v>247</v>
      </c>
      <c r="D540" s="78">
        <v>2200</v>
      </c>
    </row>
    <row r="541" spans="1:4">
      <c r="A541" s="107" t="s">
        <v>316</v>
      </c>
      <c r="B541" s="104" t="s">
        <v>164</v>
      </c>
      <c r="C541" s="105" t="s">
        <v>252</v>
      </c>
      <c r="D541" s="78">
        <v>6600</v>
      </c>
    </row>
    <row r="542" spans="1:4">
      <c r="A542" s="107" t="s">
        <v>316</v>
      </c>
      <c r="B542" s="104" t="s">
        <v>164</v>
      </c>
      <c r="C542" s="105" t="s">
        <v>251</v>
      </c>
      <c r="D542" s="78">
        <v>2500</v>
      </c>
    </row>
    <row r="543" spans="1:4">
      <c r="A543" s="107" t="s">
        <v>316</v>
      </c>
      <c r="B543" s="104" t="s">
        <v>164</v>
      </c>
      <c r="C543" s="105" t="s">
        <v>242</v>
      </c>
      <c r="D543" s="78">
        <v>3000</v>
      </c>
    </row>
    <row r="544" spans="1:4">
      <c r="A544" s="107" t="s">
        <v>316</v>
      </c>
      <c r="B544" s="104" t="s">
        <v>164</v>
      </c>
      <c r="C544" s="105" t="s">
        <v>236</v>
      </c>
      <c r="D544" s="78">
        <v>1000</v>
      </c>
    </row>
    <row r="545" spans="1:4">
      <c r="A545" s="107" t="s">
        <v>316</v>
      </c>
      <c r="B545" s="104" t="s">
        <v>164</v>
      </c>
      <c r="C545" s="105" t="s">
        <v>244</v>
      </c>
      <c r="D545" s="78">
        <v>1800</v>
      </c>
    </row>
    <row r="546" spans="1:4">
      <c r="A546" s="107" t="s">
        <v>316</v>
      </c>
      <c r="B546" s="104" t="s">
        <v>164</v>
      </c>
      <c r="C546" s="105" t="s">
        <v>243</v>
      </c>
      <c r="D546" s="78">
        <v>2400</v>
      </c>
    </row>
    <row r="547" spans="1:4">
      <c r="A547" s="107" t="s">
        <v>316</v>
      </c>
      <c r="B547" s="104" t="s">
        <v>164</v>
      </c>
      <c r="C547" s="105" t="s">
        <v>238</v>
      </c>
      <c r="D547" s="78">
        <v>2200</v>
      </c>
    </row>
    <row r="548" spans="1:4">
      <c r="A548" s="107" t="s">
        <v>316</v>
      </c>
      <c r="B548" s="104" t="s">
        <v>164</v>
      </c>
      <c r="C548" s="105" t="s">
        <v>240</v>
      </c>
      <c r="D548" s="78">
        <v>3200</v>
      </c>
    </row>
    <row r="549" spans="1:4">
      <c r="A549" s="107" t="s">
        <v>316</v>
      </c>
      <c r="B549" s="104" t="s">
        <v>164</v>
      </c>
      <c r="C549" s="105" t="s">
        <v>241</v>
      </c>
      <c r="D549" s="78">
        <v>2200</v>
      </c>
    </row>
    <row r="550" spans="1:4">
      <c r="A550" s="107" t="s">
        <v>316</v>
      </c>
      <c r="B550" s="104" t="s">
        <v>164</v>
      </c>
      <c r="C550" s="105" t="s">
        <v>239</v>
      </c>
      <c r="D550" s="78">
        <v>2900</v>
      </c>
    </row>
    <row r="551" spans="1:4">
      <c r="A551" s="107" t="s">
        <v>316</v>
      </c>
      <c r="B551" s="104" t="s">
        <v>164</v>
      </c>
      <c r="C551" s="105" t="s">
        <v>232</v>
      </c>
      <c r="D551" s="78">
        <v>2400</v>
      </c>
    </row>
    <row r="552" spans="1:4">
      <c r="A552" s="107" t="s">
        <v>316</v>
      </c>
      <c r="B552" s="104" t="s">
        <v>164</v>
      </c>
      <c r="C552" s="105" t="s">
        <v>235</v>
      </c>
      <c r="D552" s="78">
        <v>3500</v>
      </c>
    </row>
    <row r="553" spans="1:4">
      <c r="A553" s="107" t="s">
        <v>316</v>
      </c>
      <c r="B553" s="104" t="s">
        <v>164</v>
      </c>
      <c r="C553" s="105" t="s">
        <v>228</v>
      </c>
      <c r="D553" s="78">
        <v>2000</v>
      </c>
    </row>
    <row r="554" spans="1:4">
      <c r="A554" s="107" t="s">
        <v>316</v>
      </c>
      <c r="B554" s="104" t="s">
        <v>164</v>
      </c>
      <c r="C554" s="105" t="s">
        <v>231</v>
      </c>
      <c r="D554" s="78">
        <v>2800</v>
      </c>
    </row>
    <row r="555" spans="1:4">
      <c r="A555" s="107" t="s">
        <v>316</v>
      </c>
      <c r="B555" s="104" t="s">
        <v>164</v>
      </c>
      <c r="C555" s="105" t="s">
        <v>230</v>
      </c>
      <c r="D555" s="78">
        <v>1700</v>
      </c>
    </row>
    <row r="556" spans="1:4">
      <c r="A556" s="107" t="s">
        <v>316</v>
      </c>
      <c r="B556" s="104" t="s">
        <v>164</v>
      </c>
      <c r="C556" s="105" t="s">
        <v>229</v>
      </c>
      <c r="D556" s="78">
        <v>900</v>
      </c>
    </row>
    <row r="557" spans="1:4">
      <c r="A557" s="107" t="s">
        <v>316</v>
      </c>
      <c r="B557" s="104" t="s">
        <v>164</v>
      </c>
      <c r="C557" s="105" t="s">
        <v>233</v>
      </c>
      <c r="D557" s="78">
        <v>2400</v>
      </c>
    </row>
    <row r="558" spans="1:4">
      <c r="A558" s="107" t="s">
        <v>316</v>
      </c>
      <c r="B558" s="104" t="s">
        <v>164</v>
      </c>
      <c r="C558" s="105" t="s">
        <v>234</v>
      </c>
      <c r="D558" s="78">
        <v>2000</v>
      </c>
    </row>
    <row r="559" spans="1:4">
      <c r="A559" s="107" t="s">
        <v>316</v>
      </c>
      <c r="B559" s="104" t="s">
        <v>164</v>
      </c>
      <c r="C559" s="105" t="s">
        <v>275</v>
      </c>
      <c r="D559" s="78">
        <v>2300</v>
      </c>
    </row>
    <row r="560" spans="1:4">
      <c r="A560" s="107" t="s">
        <v>316</v>
      </c>
      <c r="B560" s="104" t="s">
        <v>164</v>
      </c>
      <c r="C560" s="105" t="s">
        <v>272</v>
      </c>
      <c r="D560" s="78">
        <v>1900</v>
      </c>
    </row>
    <row r="561" spans="1:4">
      <c r="A561" s="107" t="s">
        <v>316</v>
      </c>
      <c r="B561" s="104" t="s">
        <v>164</v>
      </c>
      <c r="C561" s="105" t="s">
        <v>277</v>
      </c>
      <c r="D561" s="78">
        <v>2000</v>
      </c>
    </row>
    <row r="562" spans="1:4">
      <c r="A562" s="107" t="s">
        <v>316</v>
      </c>
      <c r="B562" s="104" t="s">
        <v>164</v>
      </c>
      <c r="C562" s="105" t="s">
        <v>276</v>
      </c>
      <c r="D562" s="78">
        <v>3000</v>
      </c>
    </row>
    <row r="563" spans="1:4">
      <c r="A563" s="107" t="s">
        <v>316</v>
      </c>
      <c r="B563" s="104" t="s">
        <v>164</v>
      </c>
      <c r="C563" s="105" t="s">
        <v>269</v>
      </c>
      <c r="D563" s="78">
        <v>2800</v>
      </c>
    </row>
    <row r="564" spans="1:4">
      <c r="A564" s="107" t="s">
        <v>316</v>
      </c>
      <c r="B564" s="104" t="s">
        <v>164</v>
      </c>
      <c r="C564" s="105" t="s">
        <v>270</v>
      </c>
      <c r="D564" s="78">
        <v>1300</v>
      </c>
    </row>
    <row r="565" spans="1:4">
      <c r="A565" s="107" t="s">
        <v>316</v>
      </c>
      <c r="B565" s="104" t="s">
        <v>164</v>
      </c>
      <c r="C565" s="105" t="s">
        <v>273</v>
      </c>
      <c r="D565" s="78">
        <v>3000</v>
      </c>
    </row>
    <row r="566" spans="1:4">
      <c r="A566" s="107" t="s">
        <v>316</v>
      </c>
      <c r="B566" s="104" t="s">
        <v>164</v>
      </c>
      <c r="C566" s="105" t="s">
        <v>266</v>
      </c>
      <c r="D566" s="78">
        <v>2300</v>
      </c>
    </row>
    <row r="567" spans="1:4">
      <c r="A567" s="107" t="s">
        <v>316</v>
      </c>
      <c r="B567" s="104" t="s">
        <v>164</v>
      </c>
      <c r="C567" s="105" t="s">
        <v>265</v>
      </c>
      <c r="D567" s="78">
        <v>800</v>
      </c>
    </row>
    <row r="568" spans="1:4">
      <c r="A568" s="107" t="s">
        <v>316</v>
      </c>
      <c r="B568" s="104" t="s">
        <v>164</v>
      </c>
      <c r="C568" s="105" t="s">
        <v>274</v>
      </c>
      <c r="D568" s="78">
        <v>2200</v>
      </c>
    </row>
    <row r="569" spans="1:4">
      <c r="A569" s="107" t="s">
        <v>316</v>
      </c>
      <c r="B569" s="104" t="s">
        <v>164</v>
      </c>
      <c r="C569" s="105" t="s">
        <v>271</v>
      </c>
      <c r="D569" s="78">
        <v>2000</v>
      </c>
    </row>
    <row r="570" spans="1:4">
      <c r="A570" s="107" t="s">
        <v>316</v>
      </c>
      <c r="B570" s="104" t="s">
        <v>164</v>
      </c>
      <c r="C570" s="105" t="s">
        <v>227</v>
      </c>
      <c r="D570" s="78">
        <v>700</v>
      </c>
    </row>
    <row r="571" spans="1:4">
      <c r="A571" s="107" t="s">
        <v>316</v>
      </c>
      <c r="B571" s="104" t="s">
        <v>164</v>
      </c>
      <c r="C571" s="105" t="s">
        <v>267</v>
      </c>
      <c r="D571" s="78">
        <v>800</v>
      </c>
    </row>
    <row r="572" spans="1:4">
      <c r="A572" s="107" t="s">
        <v>316</v>
      </c>
      <c r="B572" s="104" t="s">
        <v>164</v>
      </c>
      <c r="C572" s="105" t="s">
        <v>268</v>
      </c>
      <c r="D572" s="78">
        <v>700</v>
      </c>
    </row>
    <row r="573" spans="1:4">
      <c r="A573" s="107" t="s">
        <v>317</v>
      </c>
      <c r="B573" s="104" t="s">
        <v>164</v>
      </c>
      <c r="C573" s="105" t="s">
        <v>1</v>
      </c>
      <c r="D573" s="78">
        <v>5000</v>
      </c>
    </row>
    <row r="574" spans="1:4">
      <c r="A574" s="107" t="s">
        <v>317</v>
      </c>
      <c r="B574" s="104" t="s">
        <v>164</v>
      </c>
      <c r="C574" s="105" t="s">
        <v>2</v>
      </c>
      <c r="D574" s="78">
        <v>5000</v>
      </c>
    </row>
    <row r="575" spans="1:4">
      <c r="A575" s="107" t="s">
        <v>317</v>
      </c>
      <c r="B575" s="104" t="s">
        <v>164</v>
      </c>
      <c r="C575" s="105" t="s">
        <v>19</v>
      </c>
      <c r="D575" s="78">
        <v>4000</v>
      </c>
    </row>
    <row r="576" spans="1:4">
      <c r="A576" s="107" t="s">
        <v>317</v>
      </c>
      <c r="B576" s="104" t="s">
        <v>164</v>
      </c>
      <c r="C576" s="105" t="s">
        <v>28</v>
      </c>
      <c r="D576" s="78">
        <v>6000</v>
      </c>
    </row>
    <row r="577" spans="1:4">
      <c r="A577" s="107" t="s">
        <v>317</v>
      </c>
      <c r="B577" s="104" t="s">
        <v>164</v>
      </c>
      <c r="C577" s="105" t="s">
        <v>41</v>
      </c>
      <c r="D577" s="78">
        <v>4000</v>
      </c>
    </row>
    <row r="578" spans="1:4">
      <c r="A578" s="107" t="s">
        <v>317</v>
      </c>
      <c r="B578" s="104" t="s">
        <v>164</v>
      </c>
      <c r="C578" s="105" t="s">
        <v>50</v>
      </c>
      <c r="D578" s="78">
        <v>3500</v>
      </c>
    </row>
    <row r="579" spans="1:4">
      <c r="A579" s="107" t="s">
        <v>317</v>
      </c>
      <c r="B579" s="104" t="s">
        <v>164</v>
      </c>
      <c r="C579" s="105" t="s">
        <v>60</v>
      </c>
      <c r="D579" s="78">
        <v>6000</v>
      </c>
    </row>
    <row r="580" spans="1:4">
      <c r="A580" s="107" t="s">
        <v>317</v>
      </c>
      <c r="B580" s="104" t="s">
        <v>164</v>
      </c>
      <c r="C580" s="105" t="s">
        <v>69</v>
      </c>
      <c r="D580" s="78">
        <v>5000</v>
      </c>
    </row>
    <row r="581" spans="1:4">
      <c r="A581" s="107" t="s">
        <v>317</v>
      </c>
      <c r="B581" s="104" t="s">
        <v>164</v>
      </c>
      <c r="C581" s="105" t="s">
        <v>70</v>
      </c>
      <c r="D581" s="78">
        <v>35000</v>
      </c>
    </row>
    <row r="582" spans="1:4">
      <c r="A582" s="107" t="s">
        <v>317</v>
      </c>
      <c r="B582" s="104" t="s">
        <v>164</v>
      </c>
      <c r="C582" s="105" t="s">
        <v>321</v>
      </c>
      <c r="D582" s="78">
        <v>19500</v>
      </c>
    </row>
    <row r="583" spans="1:4">
      <c r="A583" s="107" t="s">
        <v>317</v>
      </c>
      <c r="B583" s="104" t="s">
        <v>164</v>
      </c>
      <c r="C583" s="105" t="s">
        <v>203</v>
      </c>
      <c r="D583" s="78">
        <v>4200</v>
      </c>
    </row>
    <row r="584" spans="1:4">
      <c r="A584" s="107" t="s">
        <v>317</v>
      </c>
      <c r="B584" s="104" t="s">
        <v>164</v>
      </c>
      <c r="C584" s="105" t="s">
        <v>197</v>
      </c>
      <c r="D584" s="78">
        <v>42000</v>
      </c>
    </row>
    <row r="585" spans="1:4">
      <c r="A585" s="107" t="s">
        <v>317</v>
      </c>
      <c r="B585" s="104" t="s">
        <v>164</v>
      </c>
      <c r="C585" s="105" t="s">
        <v>198</v>
      </c>
      <c r="D585" s="78">
        <v>42000</v>
      </c>
    </row>
    <row r="586" spans="1:4">
      <c r="A586" s="107" t="s">
        <v>317</v>
      </c>
      <c r="B586" s="104" t="s">
        <v>164</v>
      </c>
      <c r="C586" s="105" t="s">
        <v>193</v>
      </c>
      <c r="D586" s="78">
        <v>2000</v>
      </c>
    </row>
    <row r="587" spans="1:4">
      <c r="A587" s="107" t="s">
        <v>317</v>
      </c>
      <c r="B587" s="104" t="s">
        <v>164</v>
      </c>
      <c r="C587" s="105" t="s">
        <v>177</v>
      </c>
      <c r="D587" s="78">
        <v>2500</v>
      </c>
    </row>
    <row r="588" spans="1:4">
      <c r="A588" s="107" t="s">
        <v>317</v>
      </c>
      <c r="B588" s="104" t="s">
        <v>164</v>
      </c>
      <c r="C588" s="105" t="s">
        <v>199</v>
      </c>
      <c r="D588" s="78">
        <v>2200</v>
      </c>
    </row>
    <row r="589" spans="1:4">
      <c r="A589" s="107" t="s">
        <v>317</v>
      </c>
      <c r="B589" s="104" t="s">
        <v>164</v>
      </c>
      <c r="C589" s="105" t="s">
        <v>195</v>
      </c>
      <c r="D589" s="78">
        <v>2000</v>
      </c>
    </row>
    <row r="590" spans="1:4">
      <c r="A590" s="107" t="s">
        <v>317</v>
      </c>
      <c r="B590" s="104" t="s">
        <v>164</v>
      </c>
      <c r="C590" s="105" t="s">
        <v>196</v>
      </c>
      <c r="D590" s="78">
        <v>2000</v>
      </c>
    </row>
    <row r="591" spans="1:4">
      <c r="A591" s="107" t="s">
        <v>317</v>
      </c>
      <c r="B591" s="104" t="s">
        <v>164</v>
      </c>
      <c r="C591" s="105" t="s">
        <v>194</v>
      </c>
      <c r="D591" s="78">
        <v>2500</v>
      </c>
    </row>
    <row r="592" spans="1:4">
      <c r="A592" s="107" t="s">
        <v>317</v>
      </c>
      <c r="B592" s="104" t="s">
        <v>164</v>
      </c>
      <c r="C592" s="105" t="s">
        <v>201</v>
      </c>
      <c r="D592" s="78">
        <v>4000</v>
      </c>
    </row>
    <row r="593" spans="1:4">
      <c r="A593" s="107" t="s">
        <v>317</v>
      </c>
      <c r="B593" s="104" t="s">
        <v>164</v>
      </c>
      <c r="C593" s="105" t="s">
        <v>208</v>
      </c>
      <c r="D593" s="78">
        <v>3800</v>
      </c>
    </row>
    <row r="594" spans="1:4">
      <c r="A594" s="107" t="s">
        <v>317</v>
      </c>
      <c r="B594" s="104" t="s">
        <v>164</v>
      </c>
      <c r="C594" s="105" t="s">
        <v>200</v>
      </c>
      <c r="D594" s="78">
        <v>2400</v>
      </c>
    </row>
    <row r="595" spans="1:4">
      <c r="A595" s="107" t="s">
        <v>317</v>
      </c>
      <c r="B595" s="104" t="s">
        <v>164</v>
      </c>
      <c r="C595" s="105" t="s">
        <v>205</v>
      </c>
      <c r="D595" s="78">
        <v>2000</v>
      </c>
    </row>
    <row r="596" spans="1:4">
      <c r="A596" s="107" t="s">
        <v>317</v>
      </c>
      <c r="B596" s="104" t="s">
        <v>164</v>
      </c>
      <c r="C596" s="105" t="s">
        <v>204</v>
      </c>
      <c r="D596" s="78">
        <v>2000</v>
      </c>
    </row>
    <row r="597" spans="1:4">
      <c r="A597" s="107" t="s">
        <v>317</v>
      </c>
      <c r="B597" s="104" t="s">
        <v>164</v>
      </c>
      <c r="C597" s="105" t="s">
        <v>207</v>
      </c>
      <c r="D597" s="78">
        <v>2400</v>
      </c>
    </row>
    <row r="598" spans="1:4">
      <c r="A598" s="107" t="s">
        <v>317</v>
      </c>
      <c r="B598" s="104" t="s">
        <v>164</v>
      </c>
      <c r="C598" s="105" t="s">
        <v>206</v>
      </c>
      <c r="D598" s="78">
        <v>2000</v>
      </c>
    </row>
    <row r="599" spans="1:4">
      <c r="A599" s="107" t="s">
        <v>317</v>
      </c>
      <c r="B599" s="104" t="s">
        <v>164</v>
      </c>
      <c r="C599" s="105" t="s">
        <v>202</v>
      </c>
      <c r="D599" s="78">
        <v>2000</v>
      </c>
    </row>
    <row r="600" spans="1:4">
      <c r="A600" s="107" t="s">
        <v>317</v>
      </c>
      <c r="B600" s="104" t="s">
        <v>164</v>
      </c>
      <c r="C600" s="105" t="s">
        <v>210</v>
      </c>
      <c r="D600" s="78">
        <v>2500</v>
      </c>
    </row>
    <row r="601" spans="1:4">
      <c r="A601" s="107" t="s">
        <v>317</v>
      </c>
      <c r="B601" s="104" t="s">
        <v>164</v>
      </c>
      <c r="C601" s="105" t="s">
        <v>211</v>
      </c>
      <c r="D601" s="78">
        <v>2600</v>
      </c>
    </row>
    <row r="602" spans="1:4">
      <c r="A602" s="107" t="s">
        <v>317</v>
      </c>
      <c r="B602" s="104" t="s">
        <v>164</v>
      </c>
      <c r="C602" s="105" t="s">
        <v>214</v>
      </c>
      <c r="D602" s="78">
        <v>2500</v>
      </c>
    </row>
    <row r="603" spans="1:4">
      <c r="A603" s="107" t="s">
        <v>317</v>
      </c>
      <c r="B603" s="104" t="s">
        <v>164</v>
      </c>
      <c r="C603" s="105" t="s">
        <v>213</v>
      </c>
      <c r="D603" s="78">
        <v>2000</v>
      </c>
    </row>
    <row r="604" spans="1:4">
      <c r="A604" s="107" t="s">
        <v>317</v>
      </c>
      <c r="B604" s="104" t="s">
        <v>164</v>
      </c>
      <c r="C604" s="105" t="s">
        <v>215</v>
      </c>
      <c r="D604" s="78">
        <v>3000</v>
      </c>
    </row>
    <row r="605" spans="1:4">
      <c r="A605" s="107" t="s">
        <v>317</v>
      </c>
      <c r="B605" s="104" t="s">
        <v>164</v>
      </c>
      <c r="C605" s="105" t="s">
        <v>212</v>
      </c>
      <c r="D605" s="78">
        <v>2000</v>
      </c>
    </row>
    <row r="606" spans="1:4">
      <c r="A606" s="107" t="s">
        <v>317</v>
      </c>
      <c r="B606" s="104" t="s">
        <v>164</v>
      </c>
      <c r="C606" s="105" t="s">
        <v>209</v>
      </c>
      <c r="D606" s="78">
        <v>2400</v>
      </c>
    </row>
    <row r="607" spans="1:4">
      <c r="A607" s="107" t="s">
        <v>317</v>
      </c>
      <c r="B607" s="104" t="s">
        <v>164</v>
      </c>
      <c r="C607" s="105" t="s">
        <v>216</v>
      </c>
      <c r="D607" s="78">
        <v>2000</v>
      </c>
    </row>
    <row r="608" spans="1:4">
      <c r="A608" s="107" t="s">
        <v>317</v>
      </c>
      <c r="B608" s="104" t="s">
        <v>164</v>
      </c>
      <c r="C608" s="105" t="s">
        <v>263</v>
      </c>
      <c r="D608" s="78">
        <v>2000</v>
      </c>
    </row>
    <row r="609" spans="1:4">
      <c r="A609" s="107" t="s">
        <v>317</v>
      </c>
      <c r="B609" s="104" t="s">
        <v>164</v>
      </c>
      <c r="C609" s="105" t="s">
        <v>254</v>
      </c>
      <c r="D609" s="78">
        <v>4000</v>
      </c>
    </row>
    <row r="610" spans="1:4">
      <c r="A610" s="107" t="s">
        <v>317</v>
      </c>
      <c r="B610" s="104" t="s">
        <v>164</v>
      </c>
      <c r="C610" s="105" t="s">
        <v>264</v>
      </c>
      <c r="D610" s="78">
        <v>3000</v>
      </c>
    </row>
    <row r="611" spans="1:4">
      <c r="A611" s="107" t="s">
        <v>317</v>
      </c>
      <c r="B611" s="104" t="s">
        <v>164</v>
      </c>
      <c r="C611" s="105" t="s">
        <v>260</v>
      </c>
      <c r="D611" s="78">
        <v>2400</v>
      </c>
    </row>
    <row r="612" spans="1:4">
      <c r="A612" s="107" t="s">
        <v>317</v>
      </c>
      <c r="B612" s="104" t="s">
        <v>164</v>
      </c>
      <c r="C612" s="105" t="s">
        <v>262</v>
      </c>
      <c r="D612" s="78">
        <v>2000</v>
      </c>
    </row>
    <row r="613" spans="1:4">
      <c r="A613" s="107" t="s">
        <v>317</v>
      </c>
      <c r="B613" s="104" t="s">
        <v>164</v>
      </c>
      <c r="C613" s="105" t="s">
        <v>257</v>
      </c>
      <c r="D613" s="78">
        <v>3200</v>
      </c>
    </row>
    <row r="614" spans="1:4">
      <c r="A614" s="107" t="s">
        <v>317</v>
      </c>
      <c r="B614" s="104" t="s">
        <v>164</v>
      </c>
      <c r="C614" s="105" t="s">
        <v>259</v>
      </c>
      <c r="D614" s="78">
        <v>3400</v>
      </c>
    </row>
    <row r="615" spans="1:4">
      <c r="A615" s="107" t="s">
        <v>317</v>
      </c>
      <c r="B615" s="104" t="s">
        <v>164</v>
      </c>
      <c r="C615" s="105" t="s">
        <v>253</v>
      </c>
      <c r="D615" s="78">
        <v>2500</v>
      </c>
    </row>
    <row r="616" spans="1:4">
      <c r="A616" s="107" t="s">
        <v>317</v>
      </c>
      <c r="B616" s="104" t="s">
        <v>164</v>
      </c>
      <c r="C616" s="105" t="s">
        <v>261</v>
      </c>
      <c r="D616" s="78">
        <v>2500</v>
      </c>
    </row>
    <row r="617" spans="1:4">
      <c r="A617" s="107" t="s">
        <v>317</v>
      </c>
      <c r="B617" s="104" t="s">
        <v>164</v>
      </c>
      <c r="C617" s="105" t="s">
        <v>255</v>
      </c>
      <c r="D617" s="78">
        <v>2500</v>
      </c>
    </row>
    <row r="618" spans="1:4">
      <c r="A618" s="107" t="s">
        <v>317</v>
      </c>
      <c r="B618" s="104" t="s">
        <v>164</v>
      </c>
      <c r="C618" s="105" t="s">
        <v>258</v>
      </c>
      <c r="D618" s="78">
        <v>2000</v>
      </c>
    </row>
    <row r="619" spans="1:4">
      <c r="A619" s="107" t="s">
        <v>317</v>
      </c>
      <c r="B619" s="104" t="s">
        <v>164</v>
      </c>
      <c r="C619" s="105" t="s">
        <v>256</v>
      </c>
      <c r="D619" s="78">
        <v>2000</v>
      </c>
    </row>
    <row r="620" spans="1:4">
      <c r="A620" s="107" t="s">
        <v>317</v>
      </c>
      <c r="B620" s="104" t="s">
        <v>164</v>
      </c>
      <c r="C620" s="105" t="s">
        <v>245</v>
      </c>
      <c r="D620" s="78">
        <v>4000</v>
      </c>
    </row>
    <row r="621" spans="1:4">
      <c r="A621" s="107" t="s">
        <v>317</v>
      </c>
      <c r="B621" s="104" t="s">
        <v>164</v>
      </c>
      <c r="C621" s="105" t="s">
        <v>250</v>
      </c>
      <c r="D621" s="78">
        <v>2000</v>
      </c>
    </row>
    <row r="622" spans="1:4">
      <c r="A622" s="107" t="s">
        <v>317</v>
      </c>
      <c r="B622" s="104" t="s">
        <v>164</v>
      </c>
      <c r="C622" s="105" t="s">
        <v>249</v>
      </c>
      <c r="D622" s="78">
        <v>2600</v>
      </c>
    </row>
    <row r="623" spans="1:4">
      <c r="A623" s="107" t="s">
        <v>317</v>
      </c>
      <c r="B623" s="104" t="s">
        <v>164</v>
      </c>
      <c r="C623" s="105" t="s">
        <v>237</v>
      </c>
      <c r="D623" s="78">
        <v>2000</v>
      </c>
    </row>
    <row r="624" spans="1:4">
      <c r="A624" s="107" t="s">
        <v>317</v>
      </c>
      <c r="B624" s="104" t="s">
        <v>164</v>
      </c>
      <c r="C624" s="105" t="s">
        <v>248</v>
      </c>
      <c r="D624" s="78">
        <v>2000</v>
      </c>
    </row>
    <row r="625" spans="1:4">
      <c r="A625" s="107" t="s">
        <v>317</v>
      </c>
      <c r="B625" s="104" t="s">
        <v>164</v>
      </c>
      <c r="C625" s="105" t="s">
        <v>246</v>
      </c>
      <c r="D625" s="78">
        <v>2000</v>
      </c>
    </row>
    <row r="626" spans="1:4">
      <c r="A626" s="107" t="s">
        <v>317</v>
      </c>
      <c r="B626" s="104" t="s">
        <v>164</v>
      </c>
      <c r="C626" s="105" t="s">
        <v>247</v>
      </c>
      <c r="D626" s="78">
        <v>2000</v>
      </c>
    </row>
    <row r="627" spans="1:4">
      <c r="A627" s="107" t="s">
        <v>317</v>
      </c>
      <c r="B627" s="104" t="s">
        <v>164</v>
      </c>
      <c r="C627" s="105" t="s">
        <v>252</v>
      </c>
      <c r="D627" s="78">
        <v>4000</v>
      </c>
    </row>
    <row r="628" spans="1:4">
      <c r="A628" s="107" t="s">
        <v>317</v>
      </c>
      <c r="B628" s="104" t="s">
        <v>164</v>
      </c>
      <c r="C628" s="105" t="s">
        <v>251</v>
      </c>
      <c r="D628" s="78">
        <v>2000</v>
      </c>
    </row>
    <row r="629" spans="1:4">
      <c r="A629" s="107" t="s">
        <v>317</v>
      </c>
      <c r="B629" s="104" t="s">
        <v>164</v>
      </c>
      <c r="C629" s="105" t="s">
        <v>242</v>
      </c>
      <c r="D629" s="78">
        <v>2000</v>
      </c>
    </row>
    <row r="630" spans="1:4">
      <c r="A630" s="107" t="s">
        <v>317</v>
      </c>
      <c r="B630" s="104" t="s">
        <v>164</v>
      </c>
      <c r="C630" s="105" t="s">
        <v>236</v>
      </c>
      <c r="D630" s="78">
        <v>2000</v>
      </c>
    </row>
    <row r="631" spans="1:4">
      <c r="A631" s="107" t="s">
        <v>317</v>
      </c>
      <c r="B631" s="104" t="s">
        <v>164</v>
      </c>
      <c r="C631" s="105" t="s">
        <v>244</v>
      </c>
      <c r="D631" s="78">
        <v>2000</v>
      </c>
    </row>
    <row r="632" spans="1:4">
      <c r="A632" s="107" t="s">
        <v>317</v>
      </c>
      <c r="B632" s="104" t="s">
        <v>164</v>
      </c>
      <c r="C632" s="105" t="s">
        <v>243</v>
      </c>
      <c r="D632" s="78">
        <v>2000</v>
      </c>
    </row>
    <row r="633" spans="1:4">
      <c r="A633" s="107" t="s">
        <v>317</v>
      </c>
      <c r="B633" s="104" t="s">
        <v>164</v>
      </c>
      <c r="C633" s="105" t="s">
        <v>238</v>
      </c>
      <c r="D633" s="78">
        <v>2200</v>
      </c>
    </row>
    <row r="634" spans="1:4">
      <c r="A634" s="107" t="s">
        <v>317</v>
      </c>
      <c r="B634" s="104" t="s">
        <v>164</v>
      </c>
      <c r="C634" s="105" t="s">
        <v>240</v>
      </c>
      <c r="D634" s="78">
        <v>3000</v>
      </c>
    </row>
    <row r="635" spans="1:4">
      <c r="A635" s="107" t="s">
        <v>317</v>
      </c>
      <c r="B635" s="104" t="s">
        <v>164</v>
      </c>
      <c r="C635" s="105" t="s">
        <v>241</v>
      </c>
      <c r="D635" s="78">
        <v>2000</v>
      </c>
    </row>
    <row r="636" spans="1:4">
      <c r="A636" s="107" t="s">
        <v>317</v>
      </c>
      <c r="B636" s="104" t="s">
        <v>164</v>
      </c>
      <c r="C636" s="105" t="s">
        <v>239</v>
      </c>
      <c r="D636" s="78">
        <v>2000</v>
      </c>
    </row>
    <row r="637" spans="1:4">
      <c r="A637" s="107" t="s">
        <v>317</v>
      </c>
      <c r="B637" s="104" t="s">
        <v>164</v>
      </c>
      <c r="C637" s="105" t="s">
        <v>232</v>
      </c>
      <c r="D637" s="78">
        <v>2000</v>
      </c>
    </row>
    <row r="638" spans="1:4">
      <c r="A638" s="107" t="s">
        <v>317</v>
      </c>
      <c r="B638" s="104" t="s">
        <v>164</v>
      </c>
      <c r="C638" s="105" t="s">
        <v>235</v>
      </c>
      <c r="D638" s="78">
        <v>2000</v>
      </c>
    </row>
    <row r="639" spans="1:4">
      <c r="A639" s="107" t="s">
        <v>317</v>
      </c>
      <c r="B639" s="104" t="s">
        <v>164</v>
      </c>
      <c r="C639" s="105" t="s">
        <v>228</v>
      </c>
      <c r="D639" s="78">
        <v>2000</v>
      </c>
    </row>
    <row r="640" spans="1:4">
      <c r="A640" s="107" t="s">
        <v>317</v>
      </c>
      <c r="B640" s="104" t="s">
        <v>164</v>
      </c>
      <c r="C640" s="105" t="s">
        <v>231</v>
      </c>
      <c r="D640" s="78">
        <v>3500</v>
      </c>
    </row>
    <row r="641" spans="1:4">
      <c r="A641" s="107" t="s">
        <v>317</v>
      </c>
      <c r="B641" s="104" t="s">
        <v>164</v>
      </c>
      <c r="C641" s="105" t="s">
        <v>230</v>
      </c>
      <c r="D641" s="78">
        <v>2000</v>
      </c>
    </row>
    <row r="642" spans="1:4">
      <c r="A642" s="107" t="s">
        <v>317</v>
      </c>
      <c r="B642" s="104" t="s">
        <v>164</v>
      </c>
      <c r="C642" s="105" t="s">
        <v>229</v>
      </c>
      <c r="D642" s="78">
        <v>2000</v>
      </c>
    </row>
    <row r="643" spans="1:4">
      <c r="A643" s="107" t="s">
        <v>317</v>
      </c>
      <c r="B643" s="104" t="s">
        <v>164</v>
      </c>
      <c r="C643" s="105" t="s">
        <v>233</v>
      </c>
      <c r="D643" s="78">
        <v>2200</v>
      </c>
    </row>
    <row r="644" spans="1:4">
      <c r="A644" s="107" t="s">
        <v>317</v>
      </c>
      <c r="B644" s="104" t="s">
        <v>164</v>
      </c>
      <c r="C644" s="105" t="s">
        <v>234</v>
      </c>
      <c r="D644" s="78">
        <v>2500</v>
      </c>
    </row>
    <row r="645" spans="1:4">
      <c r="A645" s="107" t="s">
        <v>317</v>
      </c>
      <c r="B645" s="104" t="s">
        <v>164</v>
      </c>
      <c r="C645" s="105" t="s">
        <v>275</v>
      </c>
      <c r="D645" s="78">
        <v>3000</v>
      </c>
    </row>
    <row r="646" spans="1:4">
      <c r="A646" s="107" t="s">
        <v>317</v>
      </c>
      <c r="B646" s="104" t="s">
        <v>164</v>
      </c>
      <c r="C646" s="105" t="s">
        <v>272</v>
      </c>
      <c r="D646" s="78">
        <v>2000</v>
      </c>
    </row>
    <row r="647" spans="1:4">
      <c r="A647" s="107" t="s">
        <v>317</v>
      </c>
      <c r="B647" s="104" t="s">
        <v>164</v>
      </c>
      <c r="C647" s="105" t="s">
        <v>277</v>
      </c>
      <c r="D647" s="78">
        <v>2000</v>
      </c>
    </row>
    <row r="648" spans="1:4">
      <c r="A648" s="107" t="s">
        <v>317</v>
      </c>
      <c r="B648" s="104" t="s">
        <v>164</v>
      </c>
      <c r="C648" s="105" t="s">
        <v>276</v>
      </c>
      <c r="D648" s="78">
        <v>3000</v>
      </c>
    </row>
    <row r="649" spans="1:4">
      <c r="A649" s="107" t="s">
        <v>317</v>
      </c>
      <c r="B649" s="104" t="s">
        <v>164</v>
      </c>
      <c r="C649" s="105" t="s">
        <v>269</v>
      </c>
      <c r="D649" s="78">
        <v>4000</v>
      </c>
    </row>
    <row r="650" spans="1:4">
      <c r="A650" s="107" t="s">
        <v>317</v>
      </c>
      <c r="B650" s="104" t="s">
        <v>164</v>
      </c>
      <c r="C650" s="105" t="s">
        <v>270</v>
      </c>
      <c r="D650" s="78">
        <v>2000</v>
      </c>
    </row>
    <row r="651" spans="1:4">
      <c r="A651" s="107" t="s">
        <v>317</v>
      </c>
      <c r="B651" s="104" t="s">
        <v>164</v>
      </c>
      <c r="C651" s="105" t="s">
        <v>273</v>
      </c>
      <c r="D651" s="78">
        <v>2500</v>
      </c>
    </row>
    <row r="652" spans="1:4">
      <c r="A652" s="107" t="s">
        <v>317</v>
      </c>
      <c r="B652" s="104" t="s">
        <v>164</v>
      </c>
      <c r="C652" s="105" t="s">
        <v>266</v>
      </c>
      <c r="D652" s="78">
        <v>2500</v>
      </c>
    </row>
    <row r="653" spans="1:4">
      <c r="A653" s="107" t="s">
        <v>317</v>
      </c>
      <c r="B653" s="104" t="s">
        <v>164</v>
      </c>
      <c r="C653" s="105" t="s">
        <v>265</v>
      </c>
      <c r="D653" s="78">
        <v>2000</v>
      </c>
    </row>
    <row r="654" spans="1:4">
      <c r="A654" s="107" t="s">
        <v>317</v>
      </c>
      <c r="B654" s="104" t="s">
        <v>164</v>
      </c>
      <c r="C654" s="105" t="s">
        <v>274</v>
      </c>
      <c r="D654" s="78">
        <v>2000</v>
      </c>
    </row>
    <row r="655" spans="1:4">
      <c r="A655" s="107" t="s">
        <v>317</v>
      </c>
      <c r="B655" s="104" t="s">
        <v>164</v>
      </c>
      <c r="C655" s="105" t="s">
        <v>271</v>
      </c>
      <c r="D655" s="78">
        <v>2000</v>
      </c>
    </row>
    <row r="656" spans="1:4">
      <c r="A656" s="107" t="s">
        <v>317</v>
      </c>
      <c r="B656" s="104" t="s">
        <v>164</v>
      </c>
      <c r="C656" s="105" t="s">
        <v>227</v>
      </c>
      <c r="D656" s="78">
        <v>2000</v>
      </c>
    </row>
    <row r="657" spans="1:6">
      <c r="A657" s="107" t="s">
        <v>317</v>
      </c>
      <c r="B657" s="104" t="s">
        <v>164</v>
      </c>
      <c r="C657" s="105" t="s">
        <v>267</v>
      </c>
      <c r="D657" s="78">
        <v>2000</v>
      </c>
    </row>
    <row r="658" spans="1:6">
      <c r="A658" s="107" t="s">
        <v>317</v>
      </c>
      <c r="B658" s="104" t="s">
        <v>164</v>
      </c>
      <c r="C658" s="105" t="s">
        <v>268</v>
      </c>
      <c r="D658" s="78">
        <v>2000</v>
      </c>
    </row>
    <row r="659" spans="1:6">
      <c r="A659" s="103" t="s">
        <v>92</v>
      </c>
      <c r="B659" s="104" t="s">
        <v>186</v>
      </c>
      <c r="C659" s="105" t="s">
        <v>296</v>
      </c>
      <c r="D659" s="78">
        <v>324400</v>
      </c>
    </row>
    <row r="660" spans="1:6">
      <c r="A660" s="103" t="s">
        <v>92</v>
      </c>
      <c r="B660" s="104" t="s">
        <v>186</v>
      </c>
      <c r="C660" s="105" t="s">
        <v>291</v>
      </c>
      <c r="D660" s="78">
        <v>79900</v>
      </c>
    </row>
    <row r="661" spans="1:6">
      <c r="A661" s="103" t="s">
        <v>92</v>
      </c>
      <c r="B661" s="104" t="s">
        <v>186</v>
      </c>
      <c r="C661" s="105" t="s">
        <v>299</v>
      </c>
      <c r="D661" s="78">
        <v>60400</v>
      </c>
    </row>
    <row r="662" spans="1:6">
      <c r="A662" s="103" t="s">
        <v>92</v>
      </c>
      <c r="B662" s="104" t="s">
        <v>186</v>
      </c>
      <c r="C662" s="105" t="s">
        <v>300</v>
      </c>
      <c r="D662" s="78">
        <v>105900</v>
      </c>
    </row>
    <row r="663" spans="1:6">
      <c r="A663" s="103" t="s">
        <v>92</v>
      </c>
      <c r="B663" s="104" t="s">
        <v>186</v>
      </c>
      <c r="C663" s="105" t="s">
        <v>293</v>
      </c>
      <c r="D663" s="78">
        <v>605300</v>
      </c>
    </row>
    <row r="664" spans="1:6">
      <c r="A664" s="103" t="s">
        <v>92</v>
      </c>
      <c r="B664" s="104" t="s">
        <v>186</v>
      </c>
      <c r="C664" s="105" t="s">
        <v>292</v>
      </c>
      <c r="D664" s="78">
        <v>59100</v>
      </c>
    </row>
    <row r="665" spans="1:6">
      <c r="A665" s="103" t="s">
        <v>92</v>
      </c>
      <c r="B665" s="104" t="s">
        <v>186</v>
      </c>
      <c r="C665" s="105" t="s">
        <v>294</v>
      </c>
      <c r="D665" s="78">
        <v>46600</v>
      </c>
    </row>
    <row r="666" spans="1:6">
      <c r="A666" s="103" t="s">
        <v>92</v>
      </c>
      <c r="B666" s="104" t="s">
        <v>186</v>
      </c>
      <c r="C666" s="105" t="s">
        <v>295</v>
      </c>
      <c r="D666" s="78">
        <v>58000</v>
      </c>
    </row>
    <row r="667" spans="1:6">
      <c r="A667" s="103" t="s">
        <v>92</v>
      </c>
      <c r="B667" s="104" t="s">
        <v>186</v>
      </c>
      <c r="C667" s="105" t="s">
        <v>298</v>
      </c>
      <c r="D667" s="78">
        <v>10900</v>
      </c>
    </row>
    <row r="668" spans="1:6">
      <c r="A668" s="103" t="s">
        <v>309</v>
      </c>
      <c r="B668" s="104" t="s">
        <v>186</v>
      </c>
      <c r="C668" s="105" t="s">
        <v>296</v>
      </c>
      <c r="D668" s="78">
        <v>955000</v>
      </c>
      <c r="E668" s="113"/>
      <c r="F668" s="113"/>
    </row>
    <row r="669" spans="1:6">
      <c r="A669" s="103" t="s">
        <v>309</v>
      </c>
      <c r="B669" s="104" t="s">
        <v>186</v>
      </c>
      <c r="C669" s="105" t="s">
        <v>194</v>
      </c>
      <c r="D669" s="78">
        <v>7500</v>
      </c>
      <c r="E669" s="113"/>
      <c r="F669" s="113"/>
    </row>
    <row r="670" spans="1:6">
      <c r="A670" s="103" t="s">
        <v>309</v>
      </c>
      <c r="B670" s="104" t="s">
        <v>186</v>
      </c>
      <c r="C670" s="105" t="s">
        <v>208</v>
      </c>
      <c r="D670" s="78">
        <v>1400</v>
      </c>
      <c r="E670" s="113"/>
      <c r="F670" s="113"/>
    </row>
    <row r="671" spans="1:6">
      <c r="A671" s="103" t="s">
        <v>309</v>
      </c>
      <c r="B671" s="104" t="s">
        <v>186</v>
      </c>
      <c r="C671" s="105" t="s">
        <v>204</v>
      </c>
      <c r="D671" s="78">
        <v>12500</v>
      </c>
      <c r="E671" s="113"/>
      <c r="F671" s="113"/>
    </row>
    <row r="672" spans="1:6">
      <c r="A672" s="103" t="s">
        <v>309</v>
      </c>
      <c r="B672" s="104" t="s">
        <v>186</v>
      </c>
      <c r="C672" s="105" t="s">
        <v>210</v>
      </c>
      <c r="D672" s="78">
        <v>9200</v>
      </c>
      <c r="E672" s="113"/>
      <c r="F672" s="113"/>
    </row>
    <row r="673" spans="1:6">
      <c r="A673" s="103" t="s">
        <v>309</v>
      </c>
      <c r="B673" s="104" t="s">
        <v>186</v>
      </c>
      <c r="C673" s="105" t="s">
        <v>214</v>
      </c>
      <c r="D673" s="78">
        <v>1400</v>
      </c>
      <c r="E673" s="113"/>
      <c r="F673" s="113"/>
    </row>
    <row r="674" spans="1:6">
      <c r="A674" s="103" t="s">
        <v>309</v>
      </c>
      <c r="B674" s="104" t="s">
        <v>186</v>
      </c>
      <c r="C674" s="105" t="s">
        <v>213</v>
      </c>
      <c r="D674" s="78">
        <v>3800</v>
      </c>
      <c r="E674" s="113"/>
      <c r="F674" s="113"/>
    </row>
    <row r="675" spans="1:6">
      <c r="A675" s="103" t="s">
        <v>309</v>
      </c>
      <c r="B675" s="104" t="s">
        <v>186</v>
      </c>
      <c r="C675" s="105" t="s">
        <v>215</v>
      </c>
      <c r="D675" s="78">
        <v>1400</v>
      </c>
      <c r="E675" s="113"/>
      <c r="F675" s="113"/>
    </row>
    <row r="676" spans="1:6">
      <c r="A676" s="103" t="s">
        <v>309</v>
      </c>
      <c r="B676" s="104" t="s">
        <v>186</v>
      </c>
      <c r="C676" s="105" t="s">
        <v>263</v>
      </c>
      <c r="D676" s="78">
        <v>3800</v>
      </c>
      <c r="E676" s="113"/>
      <c r="F676" s="113"/>
    </row>
    <row r="677" spans="1:6">
      <c r="A677" s="103" t="s">
        <v>309</v>
      </c>
      <c r="B677" s="104" t="s">
        <v>186</v>
      </c>
      <c r="C677" s="105" t="s">
        <v>254</v>
      </c>
      <c r="D677" s="78">
        <v>8900</v>
      </c>
      <c r="E677" s="113"/>
      <c r="F677" s="113"/>
    </row>
    <row r="678" spans="1:6">
      <c r="A678" s="103" t="s">
        <v>309</v>
      </c>
      <c r="B678" s="104" t="s">
        <v>186</v>
      </c>
      <c r="C678" s="105" t="s">
        <v>264</v>
      </c>
      <c r="D678" s="78">
        <v>1400</v>
      </c>
      <c r="E678" s="113"/>
      <c r="F678" s="113"/>
    </row>
    <row r="679" spans="1:6">
      <c r="A679" s="103" t="s">
        <v>309</v>
      </c>
      <c r="B679" s="104" t="s">
        <v>186</v>
      </c>
      <c r="C679" s="105" t="s">
        <v>257</v>
      </c>
      <c r="D679" s="78">
        <v>3800</v>
      </c>
      <c r="E679" s="113"/>
      <c r="F679" s="113"/>
    </row>
    <row r="680" spans="1:6">
      <c r="A680" s="103" t="s">
        <v>309</v>
      </c>
      <c r="B680" s="104" t="s">
        <v>186</v>
      </c>
      <c r="C680" s="105" t="s">
        <v>259</v>
      </c>
      <c r="D680" s="78">
        <v>4800</v>
      </c>
      <c r="E680" s="113"/>
      <c r="F680" s="113"/>
    </row>
    <row r="681" spans="1:6">
      <c r="A681" s="103" t="s">
        <v>309</v>
      </c>
      <c r="B681" s="104" t="s">
        <v>186</v>
      </c>
      <c r="C681" s="105" t="s">
        <v>261</v>
      </c>
      <c r="D681" s="78">
        <v>1400</v>
      </c>
      <c r="E681" s="113"/>
      <c r="F681" s="113"/>
    </row>
    <row r="682" spans="1:6">
      <c r="A682" s="103" t="s">
        <v>309</v>
      </c>
      <c r="B682" s="104" t="s">
        <v>186</v>
      </c>
      <c r="C682" s="105" t="s">
        <v>245</v>
      </c>
      <c r="D682" s="78">
        <v>17300</v>
      </c>
      <c r="E682" s="113"/>
      <c r="F682" s="113"/>
    </row>
    <row r="683" spans="1:6">
      <c r="A683" s="103" t="s">
        <v>309</v>
      </c>
      <c r="B683" s="104" t="s">
        <v>186</v>
      </c>
      <c r="C683" s="105" t="s">
        <v>249</v>
      </c>
      <c r="D683" s="78">
        <v>3700</v>
      </c>
      <c r="E683" s="113"/>
      <c r="F683" s="113"/>
    </row>
    <row r="684" spans="1:6">
      <c r="A684" s="103" t="s">
        <v>309</v>
      </c>
      <c r="B684" s="104" t="s">
        <v>186</v>
      </c>
      <c r="C684" s="105" t="s">
        <v>248</v>
      </c>
      <c r="D684" s="78">
        <v>1400</v>
      </c>
      <c r="E684" s="113"/>
      <c r="F684" s="113"/>
    </row>
    <row r="685" spans="1:6">
      <c r="A685" s="103" t="s">
        <v>309</v>
      </c>
      <c r="B685" s="104" t="s">
        <v>186</v>
      </c>
      <c r="C685" s="105" t="s">
        <v>244</v>
      </c>
      <c r="D685" s="78">
        <v>1400</v>
      </c>
      <c r="E685" s="113"/>
      <c r="F685" s="113"/>
    </row>
    <row r="686" spans="1:6">
      <c r="A686" s="103" t="s">
        <v>309</v>
      </c>
      <c r="B686" s="104" t="s">
        <v>186</v>
      </c>
      <c r="C686" s="105" t="s">
        <v>243</v>
      </c>
      <c r="D686" s="78">
        <v>4400</v>
      </c>
      <c r="E686" s="113"/>
      <c r="F686" s="113"/>
    </row>
    <row r="687" spans="1:6">
      <c r="A687" s="103" t="s">
        <v>309</v>
      </c>
      <c r="B687" s="104" t="s">
        <v>186</v>
      </c>
      <c r="C687" s="105" t="s">
        <v>235</v>
      </c>
      <c r="D687" s="78">
        <v>8300</v>
      </c>
      <c r="E687" s="113"/>
      <c r="F687" s="113"/>
    </row>
    <row r="688" spans="1:6">
      <c r="A688" s="103" t="s">
        <v>309</v>
      </c>
      <c r="B688" s="104" t="s">
        <v>186</v>
      </c>
      <c r="C688" s="105" t="s">
        <v>228</v>
      </c>
      <c r="D688" s="78">
        <v>1400</v>
      </c>
      <c r="E688" s="113"/>
      <c r="F688" s="113"/>
    </row>
    <row r="689" spans="1:6">
      <c r="A689" s="103" t="s">
        <v>309</v>
      </c>
      <c r="B689" s="104" t="s">
        <v>186</v>
      </c>
      <c r="C689" s="105" t="s">
        <v>231</v>
      </c>
      <c r="D689" s="78">
        <v>9800</v>
      </c>
      <c r="E689" s="113"/>
      <c r="F689" s="113"/>
    </row>
    <row r="690" spans="1:6">
      <c r="A690" s="103" t="s">
        <v>309</v>
      </c>
      <c r="B690" s="104" t="s">
        <v>186</v>
      </c>
      <c r="C690" s="105" t="s">
        <v>272</v>
      </c>
      <c r="D690" s="78">
        <v>1400</v>
      </c>
      <c r="E690" s="113"/>
      <c r="F690" s="113"/>
    </row>
    <row r="691" spans="1:6">
      <c r="A691" s="103" t="s">
        <v>309</v>
      </c>
      <c r="B691" s="104" t="s">
        <v>186</v>
      </c>
      <c r="C691" s="105" t="s">
        <v>266</v>
      </c>
      <c r="D691" s="78">
        <v>1400</v>
      </c>
      <c r="E691" s="113"/>
      <c r="F691" s="113"/>
    </row>
    <row r="692" spans="1:6">
      <c r="A692" s="103" t="s">
        <v>309</v>
      </c>
      <c r="B692" s="104" t="s">
        <v>186</v>
      </c>
      <c r="C692" s="105" t="s">
        <v>271</v>
      </c>
      <c r="D692" s="78">
        <v>8600</v>
      </c>
      <c r="E692" s="113"/>
      <c r="F692" s="113"/>
    </row>
    <row r="693" spans="1:6">
      <c r="A693" s="103" t="s">
        <v>93</v>
      </c>
      <c r="B693" s="104" t="s">
        <v>186</v>
      </c>
      <c r="C693" s="36" t="s">
        <v>296</v>
      </c>
      <c r="D693" s="119">
        <v>3155700</v>
      </c>
      <c r="E693" s="113"/>
      <c r="F693" s="113"/>
    </row>
    <row r="694" spans="1:6">
      <c r="A694" s="103" t="s">
        <v>93</v>
      </c>
      <c r="B694" s="104" t="s">
        <v>186</v>
      </c>
      <c r="C694" s="36" t="s">
        <v>291</v>
      </c>
      <c r="D694" s="119">
        <v>1260100</v>
      </c>
      <c r="E694" s="113"/>
      <c r="F694" s="113"/>
    </row>
    <row r="695" spans="1:6">
      <c r="A695" s="103" t="s">
        <v>93</v>
      </c>
      <c r="B695" s="104" t="s">
        <v>186</v>
      </c>
      <c r="C695" s="36" t="s">
        <v>299</v>
      </c>
      <c r="D695" s="119">
        <v>604300</v>
      </c>
    </row>
    <row r="696" spans="1:6">
      <c r="A696" s="103" t="s">
        <v>94</v>
      </c>
      <c r="B696" s="104" t="s">
        <v>186</v>
      </c>
      <c r="C696" s="36" t="s">
        <v>290</v>
      </c>
      <c r="D696" s="119">
        <v>32400</v>
      </c>
    </row>
    <row r="697" spans="1:6">
      <c r="A697" s="103" t="s">
        <v>94</v>
      </c>
      <c r="B697" s="104" t="s">
        <v>186</v>
      </c>
      <c r="C697" s="36" t="s">
        <v>291</v>
      </c>
      <c r="D697" s="119">
        <v>72000</v>
      </c>
    </row>
    <row r="698" spans="1:6">
      <c r="A698" s="103" t="s">
        <v>94</v>
      </c>
      <c r="B698" s="104" t="s">
        <v>186</v>
      </c>
      <c r="C698" s="36" t="s">
        <v>299</v>
      </c>
      <c r="D698" s="119">
        <v>45600</v>
      </c>
    </row>
    <row r="699" spans="1:6">
      <c r="A699" s="103" t="s">
        <v>94</v>
      </c>
      <c r="B699" s="104" t="s">
        <v>186</v>
      </c>
      <c r="C699" s="36" t="s">
        <v>300</v>
      </c>
      <c r="D699" s="119">
        <v>111600</v>
      </c>
    </row>
    <row r="700" spans="1:6">
      <c r="A700" s="103" t="s">
        <v>94</v>
      </c>
      <c r="B700" s="104" t="s">
        <v>186</v>
      </c>
      <c r="C700" s="36" t="s">
        <v>293</v>
      </c>
      <c r="D700" s="119">
        <v>57600</v>
      </c>
    </row>
    <row r="701" spans="1:6">
      <c r="A701" s="103" t="s">
        <v>94</v>
      </c>
      <c r="B701" s="104" t="s">
        <v>186</v>
      </c>
      <c r="C701" s="36" t="s">
        <v>292</v>
      </c>
      <c r="D701" s="119">
        <v>60000</v>
      </c>
    </row>
    <row r="702" spans="1:6">
      <c r="A702" s="103" t="s">
        <v>94</v>
      </c>
      <c r="B702" s="104" t="s">
        <v>186</v>
      </c>
      <c r="C702" s="36" t="s">
        <v>294</v>
      </c>
      <c r="D702" s="119">
        <v>63600</v>
      </c>
    </row>
    <row r="703" spans="1:6">
      <c r="A703" s="103" t="s">
        <v>94</v>
      </c>
      <c r="B703" s="104" t="s">
        <v>186</v>
      </c>
      <c r="C703" s="36" t="s">
        <v>295</v>
      </c>
      <c r="D703" s="119">
        <v>58800</v>
      </c>
    </row>
    <row r="704" spans="1:6">
      <c r="A704" s="107" t="s">
        <v>312</v>
      </c>
      <c r="B704" s="104" t="s">
        <v>186</v>
      </c>
      <c r="C704" s="36" t="s">
        <v>296</v>
      </c>
      <c r="D704" s="119">
        <v>160900</v>
      </c>
    </row>
    <row r="705" spans="1:4">
      <c r="A705" s="107" t="s">
        <v>312</v>
      </c>
      <c r="B705" s="104" t="s">
        <v>186</v>
      </c>
      <c r="C705" s="1" t="s">
        <v>291</v>
      </c>
      <c r="D705" s="120">
        <v>410700</v>
      </c>
    </row>
    <row r="706" spans="1:4">
      <c r="A706" s="107" t="s">
        <v>312</v>
      </c>
      <c r="B706" s="104" t="s">
        <v>186</v>
      </c>
      <c r="C706" s="105" t="s">
        <v>299</v>
      </c>
      <c r="D706" s="121">
        <v>952500</v>
      </c>
    </row>
    <row r="707" spans="1:4">
      <c r="A707" s="107" t="s">
        <v>312</v>
      </c>
      <c r="B707" s="104" t="s">
        <v>186</v>
      </c>
      <c r="C707" s="105" t="s">
        <v>300</v>
      </c>
      <c r="D707" s="78">
        <v>231000</v>
      </c>
    </row>
    <row r="708" spans="1:4">
      <c r="A708" s="107" t="s">
        <v>312</v>
      </c>
      <c r="B708" s="104" t="s">
        <v>186</v>
      </c>
      <c r="C708" s="105" t="s">
        <v>293</v>
      </c>
      <c r="D708" s="78">
        <v>222500</v>
      </c>
    </row>
    <row r="709" spans="1:4">
      <c r="A709" s="107" t="s">
        <v>312</v>
      </c>
      <c r="B709" s="104" t="s">
        <v>186</v>
      </c>
      <c r="C709" s="105" t="s">
        <v>292</v>
      </c>
      <c r="D709" s="78">
        <v>256700</v>
      </c>
    </row>
    <row r="710" spans="1:4">
      <c r="A710" s="107" t="s">
        <v>312</v>
      </c>
      <c r="B710" s="104" t="s">
        <v>186</v>
      </c>
      <c r="C710" s="105" t="s">
        <v>294</v>
      </c>
      <c r="D710" s="78">
        <v>391900</v>
      </c>
    </row>
    <row r="711" spans="1:4">
      <c r="A711" s="107" t="s">
        <v>312</v>
      </c>
      <c r="B711" s="104" t="s">
        <v>186</v>
      </c>
      <c r="C711" s="105" t="s">
        <v>295</v>
      </c>
      <c r="D711" s="78">
        <v>186500</v>
      </c>
    </row>
    <row r="712" spans="1:4">
      <c r="A712" s="107" t="s">
        <v>312</v>
      </c>
      <c r="B712" s="104" t="s">
        <v>186</v>
      </c>
      <c r="C712" s="1" t="s">
        <v>321</v>
      </c>
      <c r="D712" s="101">
        <v>2200</v>
      </c>
    </row>
    <row r="713" spans="1:4">
      <c r="A713" s="107" t="s">
        <v>312</v>
      </c>
      <c r="B713" s="104" t="s">
        <v>186</v>
      </c>
      <c r="C713" s="1" t="s">
        <v>203</v>
      </c>
      <c r="D713" s="101">
        <v>1400</v>
      </c>
    </row>
    <row r="714" spans="1:4">
      <c r="A714" s="107" t="s">
        <v>312</v>
      </c>
      <c r="B714" s="104" t="s">
        <v>186</v>
      </c>
      <c r="C714" s="105" t="s">
        <v>197</v>
      </c>
      <c r="D714" s="78">
        <v>300</v>
      </c>
    </row>
    <row r="715" spans="1:4">
      <c r="A715" s="107" t="s">
        <v>312</v>
      </c>
      <c r="B715" s="104" t="s">
        <v>186</v>
      </c>
      <c r="C715" s="105" t="s">
        <v>198</v>
      </c>
      <c r="D715" s="78">
        <v>1800</v>
      </c>
    </row>
    <row r="716" spans="1:4">
      <c r="A716" s="107" t="s">
        <v>312</v>
      </c>
      <c r="B716" s="104" t="s">
        <v>186</v>
      </c>
      <c r="C716" s="105" t="s">
        <v>193</v>
      </c>
      <c r="D716" s="78">
        <v>400</v>
      </c>
    </row>
    <row r="717" spans="1:4">
      <c r="A717" s="107" t="s">
        <v>312</v>
      </c>
      <c r="B717" s="104" t="s">
        <v>186</v>
      </c>
      <c r="C717" s="105" t="s">
        <v>177</v>
      </c>
      <c r="D717" s="78">
        <v>3800</v>
      </c>
    </row>
    <row r="718" spans="1:4">
      <c r="A718" s="107" t="s">
        <v>312</v>
      </c>
      <c r="B718" s="104" t="s">
        <v>186</v>
      </c>
      <c r="C718" s="105" t="s">
        <v>199</v>
      </c>
      <c r="D718" s="78">
        <v>2100</v>
      </c>
    </row>
    <row r="719" spans="1:4">
      <c r="A719" s="107" t="s">
        <v>312</v>
      </c>
      <c r="B719" s="104" t="s">
        <v>186</v>
      </c>
      <c r="C719" s="1" t="s">
        <v>195</v>
      </c>
      <c r="D719" s="101">
        <v>300</v>
      </c>
    </row>
    <row r="720" spans="1:4">
      <c r="A720" s="107" t="s">
        <v>312</v>
      </c>
      <c r="B720" s="104" t="s">
        <v>186</v>
      </c>
      <c r="C720" s="1" t="s">
        <v>196</v>
      </c>
      <c r="D720" s="101">
        <v>400</v>
      </c>
    </row>
    <row r="721" spans="1:4">
      <c r="A721" s="107" t="s">
        <v>312</v>
      </c>
      <c r="B721" s="104" t="s">
        <v>186</v>
      </c>
      <c r="C721" s="1" t="s">
        <v>194</v>
      </c>
      <c r="D721" s="101">
        <v>1800</v>
      </c>
    </row>
    <row r="722" spans="1:4">
      <c r="A722" s="107" t="s">
        <v>312</v>
      </c>
      <c r="B722" s="104" t="s">
        <v>186</v>
      </c>
      <c r="C722" s="1" t="s">
        <v>201</v>
      </c>
      <c r="D722" s="101">
        <v>12600</v>
      </c>
    </row>
    <row r="723" spans="1:4">
      <c r="A723" s="107" t="s">
        <v>312</v>
      </c>
      <c r="B723" s="104" t="s">
        <v>186</v>
      </c>
      <c r="C723" s="1" t="s">
        <v>208</v>
      </c>
      <c r="D723" s="101">
        <v>3100</v>
      </c>
    </row>
    <row r="724" spans="1:4">
      <c r="A724" s="107" t="s">
        <v>312</v>
      </c>
      <c r="B724" s="104" t="s">
        <v>186</v>
      </c>
      <c r="C724" s="1" t="s">
        <v>200</v>
      </c>
      <c r="D724" s="101">
        <v>1800</v>
      </c>
    </row>
    <row r="725" spans="1:4">
      <c r="A725" s="107" t="s">
        <v>312</v>
      </c>
      <c r="B725" s="104" t="s">
        <v>186</v>
      </c>
      <c r="C725" s="105" t="s">
        <v>205</v>
      </c>
      <c r="D725" s="78">
        <v>2300</v>
      </c>
    </row>
    <row r="726" spans="1:4">
      <c r="A726" s="107" t="s">
        <v>312</v>
      </c>
      <c r="B726" s="104" t="s">
        <v>186</v>
      </c>
      <c r="C726" s="105" t="s">
        <v>204</v>
      </c>
      <c r="D726" s="78">
        <v>6700</v>
      </c>
    </row>
    <row r="727" spans="1:4">
      <c r="A727" s="107" t="s">
        <v>312</v>
      </c>
      <c r="B727" s="104" t="s">
        <v>186</v>
      </c>
      <c r="C727" s="1" t="s">
        <v>207</v>
      </c>
      <c r="D727" s="101">
        <v>2500</v>
      </c>
    </row>
    <row r="728" spans="1:4">
      <c r="A728" s="107" t="s">
        <v>312</v>
      </c>
      <c r="B728" s="104" t="s">
        <v>186</v>
      </c>
      <c r="C728" s="1" t="s">
        <v>206</v>
      </c>
      <c r="D728" s="101">
        <v>1700</v>
      </c>
    </row>
    <row r="729" spans="1:4">
      <c r="A729" s="107" t="s">
        <v>312</v>
      </c>
      <c r="B729" s="104" t="s">
        <v>186</v>
      </c>
      <c r="C729" s="1" t="s">
        <v>202</v>
      </c>
      <c r="D729" s="101">
        <v>1400</v>
      </c>
    </row>
    <row r="730" spans="1:4">
      <c r="A730" s="107" t="s">
        <v>312</v>
      </c>
      <c r="B730" s="104" t="s">
        <v>186</v>
      </c>
      <c r="C730" s="105" t="s">
        <v>210</v>
      </c>
      <c r="D730" s="78">
        <v>6700</v>
      </c>
    </row>
    <row r="731" spans="1:4">
      <c r="A731" s="107" t="s">
        <v>312</v>
      </c>
      <c r="B731" s="104" t="s">
        <v>186</v>
      </c>
      <c r="C731" s="105" t="s">
        <v>211</v>
      </c>
      <c r="D731" s="78">
        <v>5600</v>
      </c>
    </row>
    <row r="732" spans="1:4">
      <c r="A732" s="107" t="s">
        <v>312</v>
      </c>
      <c r="B732" s="104" t="s">
        <v>186</v>
      </c>
      <c r="C732" s="105" t="s">
        <v>214</v>
      </c>
      <c r="D732" s="78">
        <v>9400</v>
      </c>
    </row>
    <row r="733" spans="1:4">
      <c r="A733" s="107" t="s">
        <v>312</v>
      </c>
      <c r="B733" s="104" t="s">
        <v>186</v>
      </c>
      <c r="C733" s="1" t="s">
        <v>213</v>
      </c>
      <c r="D733" s="101">
        <v>8600</v>
      </c>
    </row>
    <row r="734" spans="1:4">
      <c r="A734" s="107" t="s">
        <v>312</v>
      </c>
      <c r="B734" s="104" t="s">
        <v>186</v>
      </c>
      <c r="C734" s="1" t="s">
        <v>215</v>
      </c>
      <c r="D734" s="101">
        <v>4400</v>
      </c>
    </row>
    <row r="735" spans="1:4">
      <c r="A735" s="107" t="s">
        <v>312</v>
      </c>
      <c r="B735" s="104" t="s">
        <v>186</v>
      </c>
      <c r="C735" s="105" t="s">
        <v>212</v>
      </c>
      <c r="D735" s="78">
        <v>1200</v>
      </c>
    </row>
    <row r="736" spans="1:4">
      <c r="A736" s="107" t="s">
        <v>312</v>
      </c>
      <c r="B736" s="104" t="s">
        <v>186</v>
      </c>
      <c r="C736" s="1" t="s">
        <v>209</v>
      </c>
      <c r="D736" s="101">
        <v>4600</v>
      </c>
    </row>
    <row r="737" spans="1:4">
      <c r="A737" s="107" t="s">
        <v>312</v>
      </c>
      <c r="B737" s="104" t="s">
        <v>186</v>
      </c>
      <c r="C737" s="105" t="s">
        <v>216</v>
      </c>
      <c r="D737" s="78">
        <v>400</v>
      </c>
    </row>
    <row r="738" spans="1:4">
      <c r="A738" s="107" t="s">
        <v>312</v>
      </c>
      <c r="B738" s="104" t="s">
        <v>186</v>
      </c>
      <c r="C738" s="105" t="s">
        <v>263</v>
      </c>
      <c r="D738" s="78">
        <v>600</v>
      </c>
    </row>
    <row r="739" spans="1:4">
      <c r="A739" s="107" t="s">
        <v>312</v>
      </c>
      <c r="B739" s="104" t="s">
        <v>186</v>
      </c>
      <c r="C739" s="105" t="s">
        <v>254</v>
      </c>
      <c r="D739" s="78">
        <v>1700</v>
      </c>
    </row>
    <row r="740" spans="1:4">
      <c r="A740" s="107" t="s">
        <v>312</v>
      </c>
      <c r="B740" s="104" t="s">
        <v>186</v>
      </c>
      <c r="C740" s="105" t="s">
        <v>264</v>
      </c>
      <c r="D740" s="78">
        <v>1800</v>
      </c>
    </row>
    <row r="741" spans="1:4">
      <c r="A741" s="107" t="s">
        <v>312</v>
      </c>
      <c r="B741" s="104" t="s">
        <v>186</v>
      </c>
      <c r="C741" s="105" t="s">
        <v>260</v>
      </c>
      <c r="D741" s="78">
        <v>600</v>
      </c>
    </row>
    <row r="742" spans="1:4">
      <c r="A742" s="107" t="s">
        <v>312</v>
      </c>
      <c r="B742" s="104" t="s">
        <v>186</v>
      </c>
      <c r="C742" s="105" t="s">
        <v>262</v>
      </c>
      <c r="D742" s="78">
        <v>1100</v>
      </c>
    </row>
    <row r="743" spans="1:4">
      <c r="A743" s="107" t="s">
        <v>312</v>
      </c>
      <c r="B743" s="104" t="s">
        <v>186</v>
      </c>
      <c r="C743" s="105" t="s">
        <v>257</v>
      </c>
      <c r="D743" s="78">
        <v>1600</v>
      </c>
    </row>
    <row r="744" spans="1:4">
      <c r="A744" s="107" t="s">
        <v>312</v>
      </c>
      <c r="B744" s="104" t="s">
        <v>186</v>
      </c>
      <c r="C744" s="105" t="s">
        <v>259</v>
      </c>
      <c r="D744" s="78">
        <v>3500</v>
      </c>
    </row>
    <row r="745" spans="1:4">
      <c r="A745" s="107" t="s">
        <v>312</v>
      </c>
      <c r="B745" s="104" t="s">
        <v>186</v>
      </c>
      <c r="C745" s="105" t="s">
        <v>253</v>
      </c>
      <c r="D745" s="78">
        <v>2400</v>
      </c>
    </row>
    <row r="746" spans="1:4">
      <c r="A746" s="107" t="s">
        <v>312</v>
      </c>
      <c r="B746" s="104" t="s">
        <v>186</v>
      </c>
      <c r="C746" s="105" t="s">
        <v>261</v>
      </c>
      <c r="D746" s="78">
        <v>1900</v>
      </c>
    </row>
    <row r="747" spans="1:4">
      <c r="A747" s="107" t="s">
        <v>312</v>
      </c>
      <c r="B747" s="104" t="s">
        <v>186</v>
      </c>
      <c r="C747" s="105" t="s">
        <v>255</v>
      </c>
      <c r="D747" s="78">
        <v>1000</v>
      </c>
    </row>
    <row r="748" spans="1:4">
      <c r="A748" s="107" t="s">
        <v>312</v>
      </c>
      <c r="B748" s="104" t="s">
        <v>186</v>
      </c>
      <c r="C748" s="105" t="s">
        <v>258</v>
      </c>
      <c r="D748" s="78">
        <v>1800</v>
      </c>
    </row>
    <row r="749" spans="1:4">
      <c r="A749" s="107" t="s">
        <v>312</v>
      </c>
      <c r="B749" s="104" t="s">
        <v>186</v>
      </c>
      <c r="C749" s="105" t="s">
        <v>256</v>
      </c>
      <c r="D749" s="78">
        <v>1000</v>
      </c>
    </row>
    <row r="750" spans="1:4">
      <c r="A750" s="107" t="s">
        <v>312</v>
      </c>
      <c r="B750" s="104" t="s">
        <v>186</v>
      </c>
      <c r="C750" s="105" t="s">
        <v>245</v>
      </c>
      <c r="D750" s="78">
        <v>2600</v>
      </c>
    </row>
    <row r="751" spans="1:4">
      <c r="A751" s="107" t="s">
        <v>312</v>
      </c>
      <c r="B751" s="104" t="s">
        <v>186</v>
      </c>
      <c r="C751" s="105" t="s">
        <v>250</v>
      </c>
      <c r="D751" s="78">
        <v>1800</v>
      </c>
    </row>
    <row r="752" spans="1:4">
      <c r="A752" s="107" t="s">
        <v>312</v>
      </c>
      <c r="B752" s="104" t="s">
        <v>186</v>
      </c>
      <c r="C752" s="105" t="s">
        <v>249</v>
      </c>
      <c r="D752" s="78">
        <v>1700</v>
      </c>
    </row>
    <row r="753" spans="1:4">
      <c r="A753" s="107" t="s">
        <v>312</v>
      </c>
      <c r="B753" s="104" t="s">
        <v>186</v>
      </c>
      <c r="C753" s="105" t="s">
        <v>237</v>
      </c>
      <c r="D753" s="78">
        <v>1900</v>
      </c>
    </row>
    <row r="754" spans="1:4">
      <c r="A754" s="107" t="s">
        <v>312</v>
      </c>
      <c r="B754" s="104" t="s">
        <v>186</v>
      </c>
      <c r="C754" s="105" t="s">
        <v>248</v>
      </c>
      <c r="D754" s="78">
        <v>3200</v>
      </c>
    </row>
    <row r="755" spans="1:4">
      <c r="A755" s="107" t="s">
        <v>312</v>
      </c>
      <c r="B755" s="104" t="s">
        <v>186</v>
      </c>
      <c r="C755" s="105" t="s">
        <v>246</v>
      </c>
      <c r="D755" s="78">
        <v>1400</v>
      </c>
    </row>
    <row r="756" spans="1:4">
      <c r="A756" s="107" t="s">
        <v>312</v>
      </c>
      <c r="B756" s="104" t="s">
        <v>186</v>
      </c>
      <c r="C756" s="105" t="s">
        <v>247</v>
      </c>
      <c r="D756" s="78">
        <v>700</v>
      </c>
    </row>
    <row r="757" spans="1:4">
      <c r="A757" s="107" t="s">
        <v>312</v>
      </c>
      <c r="B757" s="104" t="s">
        <v>186</v>
      </c>
      <c r="C757" s="105" t="s">
        <v>252</v>
      </c>
      <c r="D757" s="78">
        <v>5900</v>
      </c>
    </row>
    <row r="758" spans="1:4">
      <c r="A758" s="107" t="s">
        <v>312</v>
      </c>
      <c r="B758" s="104" t="s">
        <v>186</v>
      </c>
      <c r="C758" s="105" t="s">
        <v>251</v>
      </c>
      <c r="D758" s="78">
        <v>800</v>
      </c>
    </row>
    <row r="759" spans="1:4">
      <c r="A759" s="107" t="s">
        <v>312</v>
      </c>
      <c r="B759" s="104" t="s">
        <v>186</v>
      </c>
      <c r="C759" s="105" t="s">
        <v>242</v>
      </c>
      <c r="D759" s="78">
        <v>4900</v>
      </c>
    </row>
    <row r="760" spans="1:4">
      <c r="A760" s="107" t="s">
        <v>312</v>
      </c>
      <c r="B760" s="104" t="s">
        <v>186</v>
      </c>
      <c r="C760" s="105" t="s">
        <v>236</v>
      </c>
      <c r="D760" s="78">
        <v>800</v>
      </c>
    </row>
    <row r="761" spans="1:4">
      <c r="A761" s="107" t="s">
        <v>312</v>
      </c>
      <c r="B761" s="104" t="s">
        <v>186</v>
      </c>
      <c r="C761" s="105" t="s">
        <v>244</v>
      </c>
      <c r="D761" s="78">
        <v>2300</v>
      </c>
    </row>
    <row r="762" spans="1:4">
      <c r="A762" s="107" t="s">
        <v>312</v>
      </c>
      <c r="B762" s="104" t="s">
        <v>186</v>
      </c>
      <c r="C762" s="105" t="s">
        <v>243</v>
      </c>
      <c r="D762" s="78">
        <v>1400</v>
      </c>
    </row>
    <row r="763" spans="1:4">
      <c r="A763" s="107" t="s">
        <v>312</v>
      </c>
      <c r="B763" s="104" t="s">
        <v>186</v>
      </c>
      <c r="C763" s="105" t="s">
        <v>238</v>
      </c>
      <c r="D763" s="78">
        <v>2100</v>
      </c>
    </row>
    <row r="764" spans="1:4">
      <c r="A764" s="107" t="s">
        <v>312</v>
      </c>
      <c r="B764" s="104" t="s">
        <v>186</v>
      </c>
      <c r="C764" s="105" t="s">
        <v>240</v>
      </c>
      <c r="D764" s="78">
        <v>2100</v>
      </c>
    </row>
    <row r="765" spans="1:4">
      <c r="A765" s="107" t="s">
        <v>312</v>
      </c>
      <c r="B765" s="104" t="s">
        <v>186</v>
      </c>
      <c r="C765" s="105" t="s">
        <v>241</v>
      </c>
      <c r="D765" s="78">
        <v>2500</v>
      </c>
    </row>
    <row r="766" spans="1:4">
      <c r="A766" s="107" t="s">
        <v>312</v>
      </c>
      <c r="B766" s="104" t="s">
        <v>186</v>
      </c>
      <c r="C766" s="105" t="s">
        <v>239</v>
      </c>
      <c r="D766" s="78">
        <v>2900</v>
      </c>
    </row>
    <row r="767" spans="1:4">
      <c r="A767" s="107" t="s">
        <v>312</v>
      </c>
      <c r="B767" s="104" t="s">
        <v>186</v>
      </c>
      <c r="C767" s="105" t="s">
        <v>232</v>
      </c>
      <c r="D767" s="78">
        <v>5900</v>
      </c>
    </row>
    <row r="768" spans="1:4">
      <c r="A768" s="107" t="s">
        <v>312</v>
      </c>
      <c r="B768" s="104" t="s">
        <v>186</v>
      </c>
      <c r="C768" s="105" t="s">
        <v>235</v>
      </c>
      <c r="D768" s="78">
        <v>6800</v>
      </c>
    </row>
    <row r="769" spans="1:4">
      <c r="A769" s="107" t="s">
        <v>312</v>
      </c>
      <c r="B769" s="104" t="s">
        <v>186</v>
      </c>
      <c r="C769" s="105" t="s">
        <v>228</v>
      </c>
      <c r="D769" s="78">
        <v>3000</v>
      </c>
    </row>
    <row r="770" spans="1:4">
      <c r="A770" s="107" t="s">
        <v>312</v>
      </c>
      <c r="B770" s="104" t="s">
        <v>186</v>
      </c>
      <c r="C770" s="105" t="s">
        <v>231</v>
      </c>
      <c r="D770" s="78">
        <v>10800</v>
      </c>
    </row>
    <row r="771" spans="1:4">
      <c r="A771" s="107" t="s">
        <v>312</v>
      </c>
      <c r="B771" s="104" t="s">
        <v>186</v>
      </c>
      <c r="C771" s="105" t="s">
        <v>230</v>
      </c>
      <c r="D771" s="78">
        <v>900</v>
      </c>
    </row>
    <row r="772" spans="1:4">
      <c r="A772" s="107" t="s">
        <v>312</v>
      </c>
      <c r="B772" s="104" t="s">
        <v>186</v>
      </c>
      <c r="C772" s="105" t="s">
        <v>229</v>
      </c>
      <c r="D772" s="78">
        <v>100</v>
      </c>
    </row>
    <row r="773" spans="1:4">
      <c r="A773" s="107" t="s">
        <v>312</v>
      </c>
      <c r="B773" s="104" t="s">
        <v>186</v>
      </c>
      <c r="C773" s="105" t="s">
        <v>233</v>
      </c>
      <c r="D773" s="78">
        <v>1900</v>
      </c>
    </row>
    <row r="774" spans="1:4">
      <c r="A774" s="107" t="s">
        <v>312</v>
      </c>
      <c r="B774" s="104" t="s">
        <v>186</v>
      </c>
      <c r="C774" s="105" t="s">
        <v>234</v>
      </c>
      <c r="D774" s="78">
        <v>2800</v>
      </c>
    </row>
    <row r="775" spans="1:4">
      <c r="A775" s="107" t="s">
        <v>312</v>
      </c>
      <c r="B775" s="104" t="s">
        <v>186</v>
      </c>
      <c r="C775" s="105" t="s">
        <v>275</v>
      </c>
      <c r="D775" s="78">
        <v>2400</v>
      </c>
    </row>
    <row r="776" spans="1:4">
      <c r="A776" s="107" t="s">
        <v>312</v>
      </c>
      <c r="B776" s="104" t="s">
        <v>186</v>
      </c>
      <c r="C776" s="105" t="s">
        <v>272</v>
      </c>
      <c r="D776" s="78">
        <v>1700</v>
      </c>
    </row>
    <row r="777" spans="1:4">
      <c r="A777" s="107" t="s">
        <v>312</v>
      </c>
      <c r="B777" s="104" t="s">
        <v>186</v>
      </c>
      <c r="C777" s="105" t="s">
        <v>277</v>
      </c>
      <c r="D777" s="78">
        <v>600</v>
      </c>
    </row>
    <row r="778" spans="1:4">
      <c r="A778" s="107" t="s">
        <v>312</v>
      </c>
      <c r="B778" s="104" t="s">
        <v>186</v>
      </c>
      <c r="C778" s="105" t="s">
        <v>276</v>
      </c>
      <c r="D778" s="78">
        <v>100</v>
      </c>
    </row>
    <row r="779" spans="1:4">
      <c r="A779" s="107" t="s">
        <v>312</v>
      </c>
      <c r="B779" s="104" t="s">
        <v>186</v>
      </c>
      <c r="C779" s="105" t="s">
        <v>269</v>
      </c>
      <c r="D779" s="78">
        <v>3500</v>
      </c>
    </row>
    <row r="780" spans="1:4">
      <c r="A780" s="107" t="s">
        <v>312</v>
      </c>
      <c r="B780" s="104" t="s">
        <v>186</v>
      </c>
      <c r="C780" s="105" t="s">
        <v>270</v>
      </c>
      <c r="D780" s="78">
        <v>300</v>
      </c>
    </row>
    <row r="781" spans="1:4">
      <c r="A781" s="107" t="s">
        <v>312</v>
      </c>
      <c r="B781" s="104" t="s">
        <v>186</v>
      </c>
      <c r="C781" s="105" t="s">
        <v>273</v>
      </c>
      <c r="D781" s="78">
        <v>800</v>
      </c>
    </row>
    <row r="782" spans="1:4">
      <c r="A782" s="107" t="s">
        <v>312</v>
      </c>
      <c r="B782" s="104" t="s">
        <v>186</v>
      </c>
      <c r="C782" s="105" t="s">
        <v>266</v>
      </c>
      <c r="D782" s="78">
        <v>1500</v>
      </c>
    </row>
    <row r="783" spans="1:4">
      <c r="A783" s="107" t="s">
        <v>312</v>
      </c>
      <c r="B783" s="104" t="s">
        <v>186</v>
      </c>
      <c r="C783" s="105" t="s">
        <v>265</v>
      </c>
      <c r="D783" s="78">
        <v>400</v>
      </c>
    </row>
    <row r="784" spans="1:4">
      <c r="A784" s="107" t="s">
        <v>312</v>
      </c>
      <c r="B784" s="104" t="s">
        <v>186</v>
      </c>
      <c r="C784" s="105" t="s">
        <v>274</v>
      </c>
      <c r="D784" s="78">
        <v>1000</v>
      </c>
    </row>
    <row r="785" spans="1:4">
      <c r="A785" s="107" t="s">
        <v>312</v>
      </c>
      <c r="B785" s="104" t="s">
        <v>186</v>
      </c>
      <c r="C785" s="105" t="s">
        <v>271</v>
      </c>
      <c r="D785" s="78">
        <v>1400</v>
      </c>
    </row>
    <row r="786" spans="1:4">
      <c r="A786" s="107" t="s">
        <v>312</v>
      </c>
      <c r="B786" s="104" t="s">
        <v>186</v>
      </c>
      <c r="C786" s="105" t="s">
        <v>227</v>
      </c>
      <c r="D786" s="78">
        <v>400</v>
      </c>
    </row>
    <row r="787" spans="1:4">
      <c r="A787" s="107" t="s">
        <v>312</v>
      </c>
      <c r="B787" s="104" t="s">
        <v>186</v>
      </c>
      <c r="C787" s="105" t="s">
        <v>267</v>
      </c>
      <c r="D787" s="78">
        <v>900</v>
      </c>
    </row>
    <row r="788" spans="1:4">
      <c r="A788" s="107" t="s">
        <v>312</v>
      </c>
      <c r="B788" s="104" t="s">
        <v>186</v>
      </c>
      <c r="C788" s="105" t="s">
        <v>268</v>
      </c>
      <c r="D788" s="78">
        <v>200</v>
      </c>
    </row>
    <row r="789" spans="1:4">
      <c r="A789" s="107" t="s">
        <v>314</v>
      </c>
      <c r="B789" s="104" t="s">
        <v>186</v>
      </c>
      <c r="C789" s="105" t="s">
        <v>296</v>
      </c>
      <c r="D789" s="78">
        <v>5974000</v>
      </c>
    </row>
    <row r="790" spans="1:4">
      <c r="A790" s="107" t="s">
        <v>314</v>
      </c>
      <c r="B790" s="104" t="s">
        <v>186</v>
      </c>
      <c r="C790" s="105" t="s">
        <v>321</v>
      </c>
      <c r="D790" s="78"/>
    </row>
    <row r="791" spans="1:4">
      <c r="A791" s="107" t="s">
        <v>314</v>
      </c>
      <c r="B791" s="104" t="s">
        <v>186</v>
      </c>
      <c r="C791" s="105" t="s">
        <v>203</v>
      </c>
      <c r="D791" s="78"/>
    </row>
    <row r="792" spans="1:4">
      <c r="A792" s="107" t="s">
        <v>314</v>
      </c>
      <c r="B792" s="104" t="s">
        <v>186</v>
      </c>
      <c r="C792" s="105" t="s">
        <v>197</v>
      </c>
      <c r="D792" s="78"/>
    </row>
    <row r="793" spans="1:4">
      <c r="A793" s="107" t="s">
        <v>314</v>
      </c>
      <c r="B793" s="104" t="s">
        <v>186</v>
      </c>
      <c r="C793" s="105" t="s">
        <v>198</v>
      </c>
      <c r="D793" s="78"/>
    </row>
    <row r="794" spans="1:4">
      <c r="A794" s="107" t="s">
        <v>314</v>
      </c>
      <c r="B794" s="104" t="s">
        <v>186</v>
      </c>
      <c r="C794" s="105" t="s">
        <v>193</v>
      </c>
      <c r="D794" s="78"/>
    </row>
    <row r="795" spans="1:4">
      <c r="A795" s="107" t="s">
        <v>314</v>
      </c>
      <c r="B795" s="104" t="s">
        <v>186</v>
      </c>
      <c r="C795" s="105" t="s">
        <v>177</v>
      </c>
      <c r="D795" s="78"/>
    </row>
    <row r="796" spans="1:4">
      <c r="A796" s="107" t="s">
        <v>314</v>
      </c>
      <c r="B796" s="104" t="s">
        <v>186</v>
      </c>
      <c r="C796" s="105" t="s">
        <v>199</v>
      </c>
      <c r="D796" s="78"/>
    </row>
    <row r="797" spans="1:4">
      <c r="A797" s="107" t="s">
        <v>314</v>
      </c>
      <c r="B797" s="104" t="s">
        <v>186</v>
      </c>
      <c r="C797" s="105" t="s">
        <v>195</v>
      </c>
      <c r="D797" s="78"/>
    </row>
    <row r="798" spans="1:4">
      <c r="A798" s="107" t="s">
        <v>314</v>
      </c>
      <c r="B798" s="104" t="s">
        <v>186</v>
      </c>
      <c r="C798" s="105" t="s">
        <v>196</v>
      </c>
      <c r="D798" s="78"/>
    </row>
    <row r="799" spans="1:4">
      <c r="A799" s="107" t="s">
        <v>314</v>
      </c>
      <c r="B799" s="104" t="s">
        <v>186</v>
      </c>
      <c r="C799" s="105" t="s">
        <v>194</v>
      </c>
      <c r="D799" s="78"/>
    </row>
    <row r="800" spans="1:4">
      <c r="A800" s="107" t="s">
        <v>314</v>
      </c>
      <c r="B800" s="104" t="s">
        <v>186</v>
      </c>
      <c r="C800" s="105" t="s">
        <v>201</v>
      </c>
      <c r="D800" s="78"/>
    </row>
    <row r="801" spans="1:4">
      <c r="A801" s="107" t="s">
        <v>314</v>
      </c>
      <c r="B801" s="104" t="s">
        <v>186</v>
      </c>
      <c r="C801" s="105" t="s">
        <v>208</v>
      </c>
      <c r="D801" s="78"/>
    </row>
    <row r="802" spans="1:4">
      <c r="A802" s="107" t="s">
        <v>314</v>
      </c>
      <c r="B802" s="104" t="s">
        <v>186</v>
      </c>
      <c r="C802" s="105" t="s">
        <v>200</v>
      </c>
      <c r="D802" s="78"/>
    </row>
    <row r="803" spans="1:4">
      <c r="A803" s="107" t="s">
        <v>314</v>
      </c>
      <c r="B803" s="104" t="s">
        <v>186</v>
      </c>
      <c r="C803" s="105" t="s">
        <v>205</v>
      </c>
      <c r="D803" s="78"/>
    </row>
    <row r="804" spans="1:4">
      <c r="A804" s="107" t="s">
        <v>314</v>
      </c>
      <c r="B804" s="104" t="s">
        <v>186</v>
      </c>
      <c r="C804" s="105" t="s">
        <v>204</v>
      </c>
      <c r="D804" s="78"/>
    </row>
    <row r="805" spans="1:4">
      <c r="A805" s="107" t="s">
        <v>314</v>
      </c>
      <c r="B805" s="104" t="s">
        <v>186</v>
      </c>
      <c r="C805" s="105" t="s">
        <v>207</v>
      </c>
      <c r="D805" s="78"/>
    </row>
    <row r="806" spans="1:4">
      <c r="A806" s="107" t="s">
        <v>314</v>
      </c>
      <c r="B806" s="104" t="s">
        <v>186</v>
      </c>
      <c r="C806" s="105" t="s">
        <v>206</v>
      </c>
      <c r="D806" s="78"/>
    </row>
    <row r="807" spans="1:4">
      <c r="A807" s="107" t="s">
        <v>314</v>
      </c>
      <c r="B807" s="104" t="s">
        <v>186</v>
      </c>
      <c r="C807" s="105" t="s">
        <v>202</v>
      </c>
      <c r="D807" s="78"/>
    </row>
    <row r="808" spans="1:4">
      <c r="A808" s="107" t="s">
        <v>314</v>
      </c>
      <c r="B808" s="104" t="s">
        <v>186</v>
      </c>
      <c r="C808" s="105" t="s">
        <v>210</v>
      </c>
      <c r="D808" s="78"/>
    </row>
    <row r="809" spans="1:4">
      <c r="A809" s="107" t="s">
        <v>314</v>
      </c>
      <c r="B809" s="104" t="s">
        <v>186</v>
      </c>
      <c r="C809" s="105" t="s">
        <v>211</v>
      </c>
      <c r="D809" s="78"/>
    </row>
    <row r="810" spans="1:4">
      <c r="A810" s="107" t="s">
        <v>314</v>
      </c>
      <c r="B810" s="104" t="s">
        <v>186</v>
      </c>
      <c r="C810" s="105" t="s">
        <v>214</v>
      </c>
      <c r="D810" s="78"/>
    </row>
    <row r="811" spans="1:4">
      <c r="A811" s="107" t="s">
        <v>314</v>
      </c>
      <c r="B811" s="104" t="s">
        <v>186</v>
      </c>
      <c r="C811" s="105" t="s">
        <v>213</v>
      </c>
      <c r="D811" s="78"/>
    </row>
    <row r="812" spans="1:4">
      <c r="A812" s="107" t="s">
        <v>314</v>
      </c>
      <c r="B812" s="104" t="s">
        <v>186</v>
      </c>
      <c r="C812" s="105" t="s">
        <v>215</v>
      </c>
      <c r="D812" s="78"/>
    </row>
    <row r="813" spans="1:4">
      <c r="A813" s="107" t="s">
        <v>314</v>
      </c>
      <c r="B813" s="104" t="s">
        <v>186</v>
      </c>
      <c r="C813" s="105" t="s">
        <v>212</v>
      </c>
      <c r="D813" s="78"/>
    </row>
    <row r="814" spans="1:4">
      <c r="A814" s="107" t="s">
        <v>314</v>
      </c>
      <c r="B814" s="104" t="s">
        <v>186</v>
      </c>
      <c r="C814" s="105" t="s">
        <v>209</v>
      </c>
      <c r="D814" s="78"/>
    </row>
    <row r="815" spans="1:4">
      <c r="A815" s="107" t="s">
        <v>314</v>
      </c>
      <c r="B815" s="104" t="s">
        <v>186</v>
      </c>
      <c r="C815" s="105" t="s">
        <v>216</v>
      </c>
      <c r="D815" s="78"/>
    </row>
    <row r="816" spans="1:4">
      <c r="A816" s="107" t="s">
        <v>314</v>
      </c>
      <c r="B816" s="104" t="s">
        <v>186</v>
      </c>
      <c r="C816" s="105" t="s">
        <v>263</v>
      </c>
      <c r="D816" s="78"/>
    </row>
    <row r="817" spans="1:4">
      <c r="A817" s="107" t="s">
        <v>314</v>
      </c>
      <c r="B817" s="104" t="s">
        <v>186</v>
      </c>
      <c r="C817" s="105" t="s">
        <v>254</v>
      </c>
      <c r="D817" s="78"/>
    </row>
    <row r="818" spans="1:4">
      <c r="A818" s="107" t="s">
        <v>314</v>
      </c>
      <c r="B818" s="104" t="s">
        <v>186</v>
      </c>
      <c r="C818" s="105" t="s">
        <v>264</v>
      </c>
      <c r="D818" s="78"/>
    </row>
    <row r="819" spans="1:4">
      <c r="A819" s="107" t="s">
        <v>314</v>
      </c>
      <c r="B819" s="104" t="s">
        <v>186</v>
      </c>
      <c r="C819" s="105" t="s">
        <v>260</v>
      </c>
      <c r="D819" s="78"/>
    </row>
    <row r="820" spans="1:4">
      <c r="A820" s="107" t="s">
        <v>314</v>
      </c>
      <c r="B820" s="104" t="s">
        <v>186</v>
      </c>
      <c r="C820" s="105" t="s">
        <v>262</v>
      </c>
      <c r="D820" s="78"/>
    </row>
    <row r="821" spans="1:4">
      <c r="A821" s="107" t="s">
        <v>314</v>
      </c>
      <c r="B821" s="104" t="s">
        <v>186</v>
      </c>
      <c r="C821" s="105" t="s">
        <v>257</v>
      </c>
      <c r="D821" s="78"/>
    </row>
    <row r="822" spans="1:4">
      <c r="A822" s="107" t="s">
        <v>314</v>
      </c>
      <c r="B822" s="104" t="s">
        <v>186</v>
      </c>
      <c r="C822" s="105" t="s">
        <v>259</v>
      </c>
      <c r="D822" s="78"/>
    </row>
    <row r="823" spans="1:4">
      <c r="A823" s="107" t="s">
        <v>314</v>
      </c>
      <c r="B823" s="104" t="s">
        <v>186</v>
      </c>
      <c r="C823" s="105" t="s">
        <v>253</v>
      </c>
      <c r="D823" s="78"/>
    </row>
    <row r="824" spans="1:4">
      <c r="A824" s="107" t="s">
        <v>314</v>
      </c>
      <c r="B824" s="104" t="s">
        <v>186</v>
      </c>
      <c r="C824" s="105" t="s">
        <v>261</v>
      </c>
      <c r="D824" s="78"/>
    </row>
    <row r="825" spans="1:4">
      <c r="A825" s="107" t="s">
        <v>314</v>
      </c>
      <c r="B825" s="104" t="s">
        <v>186</v>
      </c>
      <c r="C825" s="105" t="s">
        <v>255</v>
      </c>
      <c r="D825" s="78"/>
    </row>
    <row r="826" spans="1:4">
      <c r="A826" s="107" t="s">
        <v>314</v>
      </c>
      <c r="B826" s="104" t="s">
        <v>186</v>
      </c>
      <c r="C826" s="105" t="s">
        <v>258</v>
      </c>
      <c r="D826" s="78"/>
    </row>
    <row r="827" spans="1:4">
      <c r="A827" s="107" t="s">
        <v>314</v>
      </c>
      <c r="B827" s="104" t="s">
        <v>186</v>
      </c>
      <c r="C827" s="105" t="s">
        <v>256</v>
      </c>
      <c r="D827" s="78"/>
    </row>
    <row r="828" spans="1:4">
      <c r="A828" s="107" t="s">
        <v>314</v>
      </c>
      <c r="B828" s="104" t="s">
        <v>186</v>
      </c>
      <c r="C828" s="105" t="s">
        <v>245</v>
      </c>
      <c r="D828" s="78"/>
    </row>
    <row r="829" spans="1:4">
      <c r="A829" s="107" t="s">
        <v>314</v>
      </c>
      <c r="B829" s="104" t="s">
        <v>186</v>
      </c>
      <c r="C829" s="105" t="s">
        <v>250</v>
      </c>
      <c r="D829" s="78"/>
    </row>
    <row r="830" spans="1:4">
      <c r="A830" s="107" t="s">
        <v>314</v>
      </c>
      <c r="B830" s="104" t="s">
        <v>186</v>
      </c>
      <c r="C830" s="105" t="s">
        <v>249</v>
      </c>
      <c r="D830" s="78"/>
    </row>
    <row r="831" spans="1:4">
      <c r="A831" s="107" t="s">
        <v>314</v>
      </c>
      <c r="B831" s="104" t="s">
        <v>186</v>
      </c>
      <c r="C831" s="105" t="s">
        <v>237</v>
      </c>
      <c r="D831" s="78"/>
    </row>
    <row r="832" spans="1:4">
      <c r="A832" s="107" t="s">
        <v>314</v>
      </c>
      <c r="B832" s="104" t="s">
        <v>186</v>
      </c>
      <c r="C832" s="105" t="s">
        <v>248</v>
      </c>
      <c r="D832" s="78"/>
    </row>
    <row r="833" spans="1:4">
      <c r="A833" s="107" t="s">
        <v>314</v>
      </c>
      <c r="B833" s="104" t="s">
        <v>186</v>
      </c>
      <c r="C833" s="105" t="s">
        <v>246</v>
      </c>
      <c r="D833" s="78"/>
    </row>
    <row r="834" spans="1:4">
      <c r="A834" s="107" t="s">
        <v>314</v>
      </c>
      <c r="B834" s="104" t="s">
        <v>186</v>
      </c>
      <c r="C834" s="105" t="s">
        <v>247</v>
      </c>
      <c r="D834" s="78"/>
    </row>
    <row r="835" spans="1:4">
      <c r="A835" s="107" t="s">
        <v>314</v>
      </c>
      <c r="B835" s="104" t="s">
        <v>186</v>
      </c>
      <c r="C835" s="105" t="s">
        <v>252</v>
      </c>
      <c r="D835" s="78"/>
    </row>
    <row r="836" spans="1:4">
      <c r="A836" s="107" t="s">
        <v>314</v>
      </c>
      <c r="B836" s="104" t="s">
        <v>186</v>
      </c>
      <c r="C836" s="105" t="s">
        <v>251</v>
      </c>
      <c r="D836" s="78"/>
    </row>
    <row r="837" spans="1:4">
      <c r="A837" s="107" t="s">
        <v>314</v>
      </c>
      <c r="B837" s="104" t="s">
        <v>186</v>
      </c>
      <c r="C837" s="105" t="s">
        <v>242</v>
      </c>
      <c r="D837" s="78"/>
    </row>
    <row r="838" spans="1:4">
      <c r="A838" s="107" t="s">
        <v>314</v>
      </c>
      <c r="B838" s="104" t="s">
        <v>186</v>
      </c>
      <c r="C838" s="105" t="s">
        <v>236</v>
      </c>
      <c r="D838" s="78"/>
    </row>
    <row r="839" spans="1:4">
      <c r="A839" s="107" t="s">
        <v>314</v>
      </c>
      <c r="B839" s="104" t="s">
        <v>186</v>
      </c>
      <c r="C839" s="105" t="s">
        <v>244</v>
      </c>
      <c r="D839" s="78"/>
    </row>
    <row r="840" spans="1:4">
      <c r="A840" s="107" t="s">
        <v>314</v>
      </c>
      <c r="B840" s="104" t="s">
        <v>186</v>
      </c>
      <c r="C840" s="105" t="s">
        <v>243</v>
      </c>
      <c r="D840" s="78"/>
    </row>
    <row r="841" spans="1:4">
      <c r="A841" s="107" t="s">
        <v>314</v>
      </c>
      <c r="B841" s="104" t="s">
        <v>186</v>
      </c>
      <c r="C841" s="105" t="s">
        <v>238</v>
      </c>
      <c r="D841" s="78"/>
    </row>
    <row r="842" spans="1:4">
      <c r="A842" s="107" t="s">
        <v>314</v>
      </c>
      <c r="B842" s="104" t="s">
        <v>186</v>
      </c>
      <c r="C842" s="105" t="s">
        <v>240</v>
      </c>
      <c r="D842" s="78"/>
    </row>
    <row r="843" spans="1:4">
      <c r="A843" s="107" t="s">
        <v>314</v>
      </c>
      <c r="B843" s="104" t="s">
        <v>186</v>
      </c>
      <c r="C843" s="105" t="s">
        <v>241</v>
      </c>
      <c r="D843" s="78"/>
    </row>
    <row r="844" spans="1:4">
      <c r="A844" s="107" t="s">
        <v>314</v>
      </c>
      <c r="B844" s="104" t="s">
        <v>186</v>
      </c>
      <c r="C844" s="105" t="s">
        <v>239</v>
      </c>
      <c r="D844" s="78"/>
    </row>
    <row r="845" spans="1:4">
      <c r="A845" s="107" t="s">
        <v>314</v>
      </c>
      <c r="B845" s="104" t="s">
        <v>186</v>
      </c>
      <c r="C845" s="105" t="s">
        <v>232</v>
      </c>
      <c r="D845" s="78"/>
    </row>
    <row r="846" spans="1:4">
      <c r="A846" s="107" t="s">
        <v>314</v>
      </c>
      <c r="B846" s="104" t="s">
        <v>186</v>
      </c>
      <c r="C846" s="105" t="s">
        <v>235</v>
      </c>
      <c r="D846" s="78"/>
    </row>
    <row r="847" spans="1:4">
      <c r="A847" s="107" t="s">
        <v>314</v>
      </c>
      <c r="B847" s="104" t="s">
        <v>186</v>
      </c>
      <c r="C847" s="105" t="s">
        <v>228</v>
      </c>
      <c r="D847" s="78"/>
    </row>
    <row r="848" spans="1:4">
      <c r="A848" s="107" t="s">
        <v>314</v>
      </c>
      <c r="B848" s="104" t="s">
        <v>186</v>
      </c>
      <c r="C848" s="105" t="s">
        <v>231</v>
      </c>
      <c r="D848" s="78"/>
    </row>
    <row r="849" spans="1:4">
      <c r="A849" s="107" t="s">
        <v>314</v>
      </c>
      <c r="B849" s="104" t="s">
        <v>186</v>
      </c>
      <c r="C849" s="105" t="s">
        <v>230</v>
      </c>
      <c r="D849" s="78"/>
    </row>
    <row r="850" spans="1:4">
      <c r="A850" s="107" t="s">
        <v>314</v>
      </c>
      <c r="B850" s="104" t="s">
        <v>186</v>
      </c>
      <c r="C850" s="105" t="s">
        <v>229</v>
      </c>
      <c r="D850" s="78"/>
    </row>
    <row r="851" spans="1:4">
      <c r="A851" s="107" t="s">
        <v>314</v>
      </c>
      <c r="B851" s="104" t="s">
        <v>186</v>
      </c>
      <c r="C851" s="105" t="s">
        <v>233</v>
      </c>
      <c r="D851" s="78"/>
    </row>
    <row r="852" spans="1:4">
      <c r="A852" s="107" t="s">
        <v>314</v>
      </c>
      <c r="B852" s="104" t="s">
        <v>186</v>
      </c>
      <c r="C852" s="105" t="s">
        <v>234</v>
      </c>
      <c r="D852" s="78"/>
    </row>
    <row r="853" spans="1:4">
      <c r="A853" s="107" t="s">
        <v>314</v>
      </c>
      <c r="B853" s="104" t="s">
        <v>186</v>
      </c>
      <c r="C853" s="105" t="s">
        <v>275</v>
      </c>
      <c r="D853" s="78"/>
    </row>
    <row r="854" spans="1:4">
      <c r="A854" s="107" t="s">
        <v>314</v>
      </c>
      <c r="B854" s="104" t="s">
        <v>186</v>
      </c>
      <c r="C854" s="105" t="s">
        <v>272</v>
      </c>
      <c r="D854" s="78"/>
    </row>
    <row r="855" spans="1:4">
      <c r="A855" s="107" t="s">
        <v>314</v>
      </c>
      <c r="B855" s="104" t="s">
        <v>186</v>
      </c>
      <c r="C855" s="105" t="s">
        <v>277</v>
      </c>
      <c r="D855" s="78"/>
    </row>
    <row r="856" spans="1:4">
      <c r="A856" s="107" t="s">
        <v>314</v>
      </c>
      <c r="B856" s="104" t="s">
        <v>186</v>
      </c>
      <c r="C856" s="105" t="s">
        <v>276</v>
      </c>
      <c r="D856" s="78"/>
    </row>
    <row r="857" spans="1:4">
      <c r="A857" s="107" t="s">
        <v>314</v>
      </c>
      <c r="B857" s="104" t="s">
        <v>186</v>
      </c>
      <c r="C857" s="105" t="s">
        <v>269</v>
      </c>
      <c r="D857" s="78"/>
    </row>
    <row r="858" spans="1:4">
      <c r="A858" s="107" t="s">
        <v>314</v>
      </c>
      <c r="B858" s="104" t="s">
        <v>186</v>
      </c>
      <c r="C858" s="105" t="s">
        <v>270</v>
      </c>
      <c r="D858" s="78"/>
    </row>
    <row r="859" spans="1:4">
      <c r="A859" s="107" t="s">
        <v>314</v>
      </c>
      <c r="B859" s="104" t="s">
        <v>186</v>
      </c>
      <c r="C859" s="105" t="s">
        <v>273</v>
      </c>
      <c r="D859" s="78"/>
    </row>
    <row r="860" spans="1:4">
      <c r="A860" s="107" t="s">
        <v>314</v>
      </c>
      <c r="B860" s="104" t="s">
        <v>186</v>
      </c>
      <c r="C860" s="105" t="s">
        <v>266</v>
      </c>
      <c r="D860" s="78"/>
    </row>
    <row r="861" spans="1:4">
      <c r="A861" s="107" t="s">
        <v>314</v>
      </c>
      <c r="B861" s="104" t="s">
        <v>186</v>
      </c>
      <c r="C861" s="105" t="s">
        <v>265</v>
      </c>
      <c r="D861" s="78"/>
    </row>
    <row r="862" spans="1:4">
      <c r="A862" s="107" t="s">
        <v>314</v>
      </c>
      <c r="B862" s="104" t="s">
        <v>186</v>
      </c>
      <c r="C862" s="105" t="s">
        <v>274</v>
      </c>
      <c r="D862" s="78"/>
    </row>
    <row r="863" spans="1:4">
      <c r="A863" s="107" t="s">
        <v>314</v>
      </c>
      <c r="B863" s="104" t="s">
        <v>186</v>
      </c>
      <c r="C863" s="105" t="s">
        <v>271</v>
      </c>
      <c r="D863" s="78"/>
    </row>
    <row r="864" spans="1:4">
      <c r="A864" s="107" t="s">
        <v>314</v>
      </c>
      <c r="B864" s="104" t="s">
        <v>186</v>
      </c>
      <c r="C864" s="105" t="s">
        <v>227</v>
      </c>
      <c r="D864" s="78"/>
    </row>
    <row r="865" spans="1:4">
      <c r="A865" s="107" t="s">
        <v>314</v>
      </c>
      <c r="B865" s="104" t="s">
        <v>186</v>
      </c>
      <c r="C865" s="105" t="s">
        <v>267</v>
      </c>
      <c r="D865" s="78"/>
    </row>
    <row r="866" spans="1:4">
      <c r="A866" s="107" t="s">
        <v>314</v>
      </c>
      <c r="B866" s="104" t="s">
        <v>186</v>
      </c>
      <c r="C866" s="105" t="s">
        <v>268</v>
      </c>
      <c r="D866" s="78"/>
    </row>
    <row r="867" spans="1:4">
      <c r="A867" s="107" t="s">
        <v>316</v>
      </c>
      <c r="B867" s="104" t="s">
        <v>186</v>
      </c>
      <c r="C867" s="105" t="s">
        <v>296</v>
      </c>
      <c r="D867" s="78">
        <v>176100</v>
      </c>
    </row>
    <row r="868" spans="1:4">
      <c r="A868" s="107" t="s">
        <v>316</v>
      </c>
      <c r="B868" s="104" t="s">
        <v>186</v>
      </c>
      <c r="C868" s="105" t="s">
        <v>291</v>
      </c>
      <c r="D868" s="78">
        <v>86700</v>
      </c>
    </row>
    <row r="869" spans="1:4">
      <c r="A869" s="107" t="s">
        <v>316</v>
      </c>
      <c r="B869" s="104" t="s">
        <v>186</v>
      </c>
      <c r="C869" s="105" t="s">
        <v>299</v>
      </c>
      <c r="D869" s="78">
        <v>62300</v>
      </c>
    </row>
    <row r="870" spans="1:4">
      <c r="A870" s="107" t="s">
        <v>316</v>
      </c>
      <c r="B870" s="104" t="s">
        <v>186</v>
      </c>
      <c r="C870" s="105" t="s">
        <v>300</v>
      </c>
      <c r="D870" s="78">
        <v>73300</v>
      </c>
    </row>
    <row r="871" spans="1:4">
      <c r="A871" s="107" t="s">
        <v>316</v>
      </c>
      <c r="B871" s="104" t="s">
        <v>186</v>
      </c>
      <c r="C871" s="105" t="s">
        <v>293</v>
      </c>
      <c r="D871" s="78">
        <v>67700</v>
      </c>
    </row>
    <row r="872" spans="1:4">
      <c r="A872" s="107" t="s">
        <v>316</v>
      </c>
      <c r="B872" s="104" t="s">
        <v>186</v>
      </c>
      <c r="C872" s="105" t="s">
        <v>292</v>
      </c>
      <c r="D872" s="78">
        <v>46100</v>
      </c>
    </row>
    <row r="873" spans="1:4">
      <c r="A873" s="107" t="s">
        <v>316</v>
      </c>
      <c r="B873" s="104" t="s">
        <v>186</v>
      </c>
      <c r="C873" s="105" t="s">
        <v>294</v>
      </c>
      <c r="D873" s="78">
        <v>45200</v>
      </c>
    </row>
    <row r="874" spans="1:4">
      <c r="A874" s="107" t="s">
        <v>316</v>
      </c>
      <c r="B874" s="104" t="s">
        <v>186</v>
      </c>
      <c r="C874" s="105" t="s">
        <v>295</v>
      </c>
      <c r="D874" s="78">
        <v>50600</v>
      </c>
    </row>
    <row r="875" spans="1:4">
      <c r="A875" s="107" t="s">
        <v>316</v>
      </c>
      <c r="B875" s="104" t="s">
        <v>186</v>
      </c>
      <c r="C875" s="105" t="s">
        <v>298</v>
      </c>
      <c r="D875" s="78">
        <v>16900</v>
      </c>
    </row>
    <row r="876" spans="1:4">
      <c r="A876" s="107" t="s">
        <v>316</v>
      </c>
      <c r="B876" s="104" t="s">
        <v>186</v>
      </c>
      <c r="C876" s="105" t="s">
        <v>321</v>
      </c>
      <c r="D876" s="78">
        <v>25100</v>
      </c>
    </row>
    <row r="877" spans="1:4">
      <c r="A877" s="107" t="s">
        <v>316</v>
      </c>
      <c r="B877" s="104" t="s">
        <v>186</v>
      </c>
      <c r="C877" s="105" t="s">
        <v>203</v>
      </c>
      <c r="D877" s="78">
        <v>5500</v>
      </c>
    </row>
    <row r="878" spans="1:4">
      <c r="A878" s="107" t="s">
        <v>316</v>
      </c>
      <c r="B878" s="104" t="s">
        <v>186</v>
      </c>
      <c r="C878" s="105" t="s">
        <v>197</v>
      </c>
      <c r="D878" s="78">
        <v>6800</v>
      </c>
    </row>
    <row r="879" spans="1:4">
      <c r="A879" s="107" t="s">
        <v>316</v>
      </c>
      <c r="B879" s="104" t="s">
        <v>186</v>
      </c>
      <c r="C879" s="105" t="s">
        <v>198</v>
      </c>
      <c r="D879" s="78">
        <v>4900</v>
      </c>
    </row>
    <row r="880" spans="1:4">
      <c r="A880" s="107" t="s">
        <v>316</v>
      </c>
      <c r="B880" s="104" t="s">
        <v>186</v>
      </c>
      <c r="C880" s="105" t="s">
        <v>193</v>
      </c>
      <c r="D880" s="78">
        <v>2300</v>
      </c>
    </row>
    <row r="881" spans="1:4">
      <c r="A881" s="107" t="s">
        <v>316</v>
      </c>
      <c r="B881" s="104" t="s">
        <v>186</v>
      </c>
      <c r="C881" s="105" t="s">
        <v>177</v>
      </c>
      <c r="D881" s="78">
        <v>1100</v>
      </c>
    </row>
    <row r="882" spans="1:4">
      <c r="A882" s="107" t="s">
        <v>316</v>
      </c>
      <c r="B882" s="104" t="s">
        <v>186</v>
      </c>
      <c r="C882" s="105" t="s">
        <v>199</v>
      </c>
      <c r="D882" s="78">
        <v>2600</v>
      </c>
    </row>
    <row r="883" spans="1:4">
      <c r="A883" s="107" t="s">
        <v>316</v>
      </c>
      <c r="B883" s="104" t="s">
        <v>186</v>
      </c>
      <c r="C883" s="105" t="s">
        <v>195</v>
      </c>
      <c r="D883" s="78">
        <v>1100</v>
      </c>
    </row>
    <row r="884" spans="1:4">
      <c r="A884" s="107" t="s">
        <v>316</v>
      </c>
      <c r="B884" s="104" t="s">
        <v>186</v>
      </c>
      <c r="C884" s="105" t="s">
        <v>196</v>
      </c>
      <c r="D884" s="78">
        <v>1400</v>
      </c>
    </row>
    <row r="885" spans="1:4">
      <c r="A885" s="107" t="s">
        <v>316</v>
      </c>
      <c r="B885" s="104" t="s">
        <v>186</v>
      </c>
      <c r="C885" s="105" t="s">
        <v>194</v>
      </c>
      <c r="D885" s="78">
        <v>2000</v>
      </c>
    </row>
    <row r="886" spans="1:4">
      <c r="A886" s="107" t="s">
        <v>316</v>
      </c>
      <c r="B886" s="104" t="s">
        <v>186</v>
      </c>
      <c r="C886" s="105" t="s">
        <v>201</v>
      </c>
      <c r="D886" s="78">
        <v>6700</v>
      </c>
    </row>
    <row r="887" spans="1:4">
      <c r="A887" s="107" t="s">
        <v>316</v>
      </c>
      <c r="B887" s="104" t="s">
        <v>186</v>
      </c>
      <c r="C887" s="105" t="s">
        <v>208</v>
      </c>
      <c r="D887" s="78">
        <v>4000</v>
      </c>
    </row>
    <row r="888" spans="1:4">
      <c r="A888" s="107" t="s">
        <v>316</v>
      </c>
      <c r="B888" s="104" t="s">
        <v>186</v>
      </c>
      <c r="C888" s="105" t="s">
        <v>200</v>
      </c>
      <c r="D888" s="78">
        <v>2300</v>
      </c>
    </row>
    <row r="889" spans="1:4">
      <c r="A889" s="107" t="s">
        <v>316</v>
      </c>
      <c r="B889" s="104" t="s">
        <v>186</v>
      </c>
      <c r="C889" s="105" t="s">
        <v>205</v>
      </c>
      <c r="D889" s="78">
        <v>2900</v>
      </c>
    </row>
    <row r="890" spans="1:4">
      <c r="A890" s="107" t="s">
        <v>316</v>
      </c>
      <c r="B890" s="104" t="s">
        <v>186</v>
      </c>
      <c r="C890" s="105" t="s">
        <v>204</v>
      </c>
      <c r="D890" s="78">
        <v>2300</v>
      </c>
    </row>
    <row r="891" spans="1:4">
      <c r="A891" s="107" t="s">
        <v>316</v>
      </c>
      <c r="B891" s="104" t="s">
        <v>186</v>
      </c>
      <c r="C891" s="105" t="s">
        <v>207</v>
      </c>
      <c r="D891" s="78">
        <v>1700</v>
      </c>
    </row>
    <row r="892" spans="1:4">
      <c r="A892" s="107" t="s">
        <v>316</v>
      </c>
      <c r="B892" s="104" t="s">
        <v>186</v>
      </c>
      <c r="C892" s="105" t="s">
        <v>206</v>
      </c>
      <c r="D892" s="78">
        <v>1100</v>
      </c>
    </row>
    <row r="893" spans="1:4">
      <c r="A893" s="107" t="s">
        <v>316</v>
      </c>
      <c r="B893" s="104" t="s">
        <v>186</v>
      </c>
      <c r="C893" s="105" t="s">
        <v>202</v>
      </c>
      <c r="D893" s="78">
        <v>1100</v>
      </c>
    </row>
    <row r="894" spans="1:4">
      <c r="A894" s="107" t="s">
        <v>316</v>
      </c>
      <c r="B894" s="104" t="s">
        <v>186</v>
      </c>
      <c r="C894" s="105" t="s">
        <v>210</v>
      </c>
      <c r="D894" s="78">
        <v>7000</v>
      </c>
    </row>
    <row r="895" spans="1:4">
      <c r="A895" s="107" t="s">
        <v>316</v>
      </c>
      <c r="B895" s="104" t="s">
        <v>186</v>
      </c>
      <c r="C895" s="105" t="s">
        <v>211</v>
      </c>
      <c r="D895" s="78">
        <v>1700</v>
      </c>
    </row>
    <row r="896" spans="1:4">
      <c r="A896" s="107" t="s">
        <v>316</v>
      </c>
      <c r="B896" s="104" t="s">
        <v>186</v>
      </c>
      <c r="C896" s="105" t="s">
        <v>214</v>
      </c>
      <c r="D896" s="78">
        <v>1700</v>
      </c>
    </row>
    <row r="897" spans="1:4">
      <c r="A897" s="107" t="s">
        <v>316</v>
      </c>
      <c r="B897" s="104" t="s">
        <v>186</v>
      </c>
      <c r="C897" s="105" t="s">
        <v>213</v>
      </c>
      <c r="D897" s="78">
        <v>2600</v>
      </c>
    </row>
    <row r="898" spans="1:4">
      <c r="A898" s="107" t="s">
        <v>316</v>
      </c>
      <c r="B898" s="104" t="s">
        <v>186</v>
      </c>
      <c r="C898" s="105" t="s">
        <v>215</v>
      </c>
      <c r="D898" s="78">
        <v>2600</v>
      </c>
    </row>
    <row r="899" spans="1:4">
      <c r="A899" s="107" t="s">
        <v>316</v>
      </c>
      <c r="B899" s="104" t="s">
        <v>186</v>
      </c>
      <c r="C899" s="105" t="s">
        <v>212</v>
      </c>
      <c r="D899" s="78">
        <v>1400</v>
      </c>
    </row>
    <row r="900" spans="1:4">
      <c r="A900" s="107" t="s">
        <v>316</v>
      </c>
      <c r="B900" s="104" t="s">
        <v>186</v>
      </c>
      <c r="C900" s="105" t="s">
        <v>209</v>
      </c>
      <c r="D900" s="78">
        <v>2000</v>
      </c>
    </row>
    <row r="901" spans="1:4">
      <c r="A901" s="107" t="s">
        <v>316</v>
      </c>
      <c r="B901" s="104" t="s">
        <v>186</v>
      </c>
      <c r="C901" s="105" t="s">
        <v>216</v>
      </c>
      <c r="D901" s="78">
        <v>800</v>
      </c>
    </row>
    <row r="902" spans="1:4">
      <c r="A902" s="107" t="s">
        <v>316</v>
      </c>
      <c r="B902" s="104" t="s">
        <v>186</v>
      </c>
      <c r="C902" s="105" t="s">
        <v>263</v>
      </c>
      <c r="D902" s="78">
        <v>800</v>
      </c>
    </row>
    <row r="903" spans="1:4">
      <c r="A903" s="107" t="s">
        <v>316</v>
      </c>
      <c r="B903" s="104" t="s">
        <v>186</v>
      </c>
      <c r="C903" s="105" t="s">
        <v>254</v>
      </c>
      <c r="D903" s="78">
        <v>3800</v>
      </c>
    </row>
    <row r="904" spans="1:4">
      <c r="A904" s="107" t="s">
        <v>316</v>
      </c>
      <c r="B904" s="104" t="s">
        <v>186</v>
      </c>
      <c r="C904" s="105" t="s">
        <v>264</v>
      </c>
      <c r="D904" s="78">
        <v>3500</v>
      </c>
    </row>
    <row r="905" spans="1:4">
      <c r="A905" s="107" t="s">
        <v>316</v>
      </c>
      <c r="B905" s="104" t="s">
        <v>186</v>
      </c>
      <c r="C905" s="105" t="s">
        <v>260</v>
      </c>
      <c r="D905" s="78">
        <v>2300</v>
      </c>
    </row>
    <row r="906" spans="1:4">
      <c r="A906" s="107" t="s">
        <v>316</v>
      </c>
      <c r="B906" s="104" t="s">
        <v>186</v>
      </c>
      <c r="C906" s="105" t="s">
        <v>262</v>
      </c>
      <c r="D906" s="78">
        <v>1700</v>
      </c>
    </row>
    <row r="907" spans="1:4">
      <c r="A907" s="107" t="s">
        <v>316</v>
      </c>
      <c r="B907" s="104" t="s">
        <v>186</v>
      </c>
      <c r="C907" s="105" t="s">
        <v>257</v>
      </c>
      <c r="D907" s="78">
        <v>1400</v>
      </c>
    </row>
    <row r="908" spans="1:4">
      <c r="A908" s="107" t="s">
        <v>316</v>
      </c>
      <c r="B908" s="104" t="s">
        <v>186</v>
      </c>
      <c r="C908" s="105" t="s">
        <v>259</v>
      </c>
      <c r="D908" s="78">
        <v>2600</v>
      </c>
    </row>
    <row r="909" spans="1:4">
      <c r="A909" s="107" t="s">
        <v>316</v>
      </c>
      <c r="B909" s="104" t="s">
        <v>186</v>
      </c>
      <c r="C909" s="105" t="s">
        <v>253</v>
      </c>
      <c r="D909" s="78">
        <v>1700</v>
      </c>
    </row>
    <row r="910" spans="1:4">
      <c r="A910" s="107" t="s">
        <v>316</v>
      </c>
      <c r="B910" s="104" t="s">
        <v>186</v>
      </c>
      <c r="C910" s="105" t="s">
        <v>261</v>
      </c>
      <c r="D910" s="78">
        <v>2000</v>
      </c>
    </row>
    <row r="911" spans="1:4">
      <c r="A911" s="107" t="s">
        <v>316</v>
      </c>
      <c r="B911" s="104" t="s">
        <v>186</v>
      </c>
      <c r="C911" s="105" t="s">
        <v>255</v>
      </c>
      <c r="D911" s="78">
        <v>2000</v>
      </c>
    </row>
    <row r="912" spans="1:4">
      <c r="A912" s="107" t="s">
        <v>316</v>
      </c>
      <c r="B912" s="104" t="s">
        <v>186</v>
      </c>
      <c r="C912" s="105" t="s">
        <v>258</v>
      </c>
      <c r="D912" s="78">
        <v>800</v>
      </c>
    </row>
    <row r="913" spans="1:4">
      <c r="A913" s="107" t="s">
        <v>316</v>
      </c>
      <c r="B913" s="104" t="s">
        <v>186</v>
      </c>
      <c r="C913" s="105" t="s">
        <v>256</v>
      </c>
      <c r="D913" s="78">
        <v>500</v>
      </c>
    </row>
    <row r="914" spans="1:4">
      <c r="A914" s="107" t="s">
        <v>316</v>
      </c>
      <c r="B914" s="104" t="s">
        <v>186</v>
      </c>
      <c r="C914" s="105" t="s">
        <v>245</v>
      </c>
      <c r="D914" s="78">
        <v>7300</v>
      </c>
    </row>
    <row r="915" spans="1:4">
      <c r="A915" s="107" t="s">
        <v>316</v>
      </c>
      <c r="B915" s="104" t="s">
        <v>186</v>
      </c>
      <c r="C915" s="105" t="s">
        <v>250</v>
      </c>
      <c r="D915" s="78">
        <v>1700</v>
      </c>
    </row>
    <row r="916" spans="1:4">
      <c r="A916" s="107" t="s">
        <v>316</v>
      </c>
      <c r="B916" s="104" t="s">
        <v>186</v>
      </c>
      <c r="C916" s="105" t="s">
        <v>249</v>
      </c>
      <c r="D916" s="78">
        <v>1700</v>
      </c>
    </row>
    <row r="917" spans="1:4">
      <c r="A917" s="107" t="s">
        <v>316</v>
      </c>
      <c r="B917" s="104" t="s">
        <v>186</v>
      </c>
      <c r="C917" s="105" t="s">
        <v>237</v>
      </c>
      <c r="D917" s="78">
        <v>1100</v>
      </c>
    </row>
    <row r="918" spans="1:4">
      <c r="A918" s="107" t="s">
        <v>316</v>
      </c>
      <c r="B918" s="104" t="s">
        <v>186</v>
      </c>
      <c r="C918" s="105" t="s">
        <v>248</v>
      </c>
      <c r="D918" s="78">
        <v>1700</v>
      </c>
    </row>
    <row r="919" spans="1:4">
      <c r="A919" s="107" t="s">
        <v>316</v>
      </c>
      <c r="B919" s="104" t="s">
        <v>186</v>
      </c>
      <c r="C919" s="105" t="s">
        <v>246</v>
      </c>
      <c r="D919" s="78">
        <v>1400</v>
      </c>
    </row>
    <row r="920" spans="1:4">
      <c r="A920" s="107" t="s">
        <v>316</v>
      </c>
      <c r="B920" s="104" t="s">
        <v>186</v>
      </c>
      <c r="C920" s="105" t="s">
        <v>247</v>
      </c>
      <c r="D920" s="78">
        <v>1400</v>
      </c>
    </row>
    <row r="921" spans="1:4">
      <c r="A921" s="107" t="s">
        <v>316</v>
      </c>
      <c r="B921" s="104" t="s">
        <v>186</v>
      </c>
      <c r="C921" s="105" t="s">
        <v>252</v>
      </c>
      <c r="D921" s="78">
        <v>4900</v>
      </c>
    </row>
    <row r="922" spans="1:4">
      <c r="A922" s="107" t="s">
        <v>316</v>
      </c>
      <c r="B922" s="104" t="s">
        <v>186</v>
      </c>
      <c r="C922" s="105" t="s">
        <v>251</v>
      </c>
      <c r="D922" s="78">
        <v>1400</v>
      </c>
    </row>
    <row r="923" spans="1:4">
      <c r="A923" s="107" t="s">
        <v>316</v>
      </c>
      <c r="B923" s="104" t="s">
        <v>186</v>
      </c>
      <c r="C923" s="105" t="s">
        <v>242</v>
      </c>
      <c r="D923" s="78">
        <v>1700</v>
      </c>
    </row>
    <row r="924" spans="1:4">
      <c r="A924" s="107" t="s">
        <v>316</v>
      </c>
      <c r="B924" s="104" t="s">
        <v>186</v>
      </c>
      <c r="C924" s="105" t="s">
        <v>236</v>
      </c>
      <c r="D924" s="78">
        <v>800</v>
      </c>
    </row>
    <row r="925" spans="1:4">
      <c r="A925" s="107" t="s">
        <v>316</v>
      </c>
      <c r="B925" s="104" t="s">
        <v>186</v>
      </c>
      <c r="C925" s="105" t="s">
        <v>244</v>
      </c>
      <c r="D925" s="78">
        <v>1700</v>
      </c>
    </row>
    <row r="926" spans="1:4">
      <c r="A926" s="107" t="s">
        <v>316</v>
      </c>
      <c r="B926" s="104" t="s">
        <v>186</v>
      </c>
      <c r="C926" s="105" t="s">
        <v>243</v>
      </c>
      <c r="D926" s="78">
        <v>1400</v>
      </c>
    </row>
    <row r="927" spans="1:4">
      <c r="A927" s="107" t="s">
        <v>316</v>
      </c>
      <c r="B927" s="104" t="s">
        <v>186</v>
      </c>
      <c r="C927" s="105" t="s">
        <v>238</v>
      </c>
      <c r="D927" s="78">
        <v>1400</v>
      </c>
    </row>
    <row r="928" spans="1:4">
      <c r="A928" s="107" t="s">
        <v>316</v>
      </c>
      <c r="B928" s="104" t="s">
        <v>186</v>
      </c>
      <c r="C928" s="105" t="s">
        <v>240</v>
      </c>
      <c r="D928" s="78">
        <v>2600</v>
      </c>
    </row>
    <row r="929" spans="1:4">
      <c r="A929" s="107" t="s">
        <v>316</v>
      </c>
      <c r="B929" s="104" t="s">
        <v>186</v>
      </c>
      <c r="C929" s="105" t="s">
        <v>241</v>
      </c>
      <c r="D929" s="78">
        <v>1400</v>
      </c>
    </row>
    <row r="930" spans="1:4">
      <c r="A930" s="107" t="s">
        <v>316</v>
      </c>
      <c r="B930" s="104" t="s">
        <v>186</v>
      </c>
      <c r="C930" s="105" t="s">
        <v>239</v>
      </c>
      <c r="D930" s="78">
        <v>2300</v>
      </c>
    </row>
    <row r="931" spans="1:4">
      <c r="A931" s="107" t="s">
        <v>316</v>
      </c>
      <c r="B931" s="104" t="s">
        <v>186</v>
      </c>
      <c r="C931" s="105" t="s">
        <v>232</v>
      </c>
      <c r="D931" s="78">
        <v>2000</v>
      </c>
    </row>
    <row r="932" spans="1:4">
      <c r="A932" s="107" t="s">
        <v>316</v>
      </c>
      <c r="B932" s="104" t="s">
        <v>186</v>
      </c>
      <c r="C932" s="105" t="s">
        <v>235</v>
      </c>
      <c r="D932" s="78">
        <v>1700</v>
      </c>
    </row>
    <row r="933" spans="1:4">
      <c r="A933" s="107" t="s">
        <v>316</v>
      </c>
      <c r="B933" s="104" t="s">
        <v>186</v>
      </c>
      <c r="C933" s="105" t="s">
        <v>228</v>
      </c>
      <c r="D933" s="78">
        <v>1400</v>
      </c>
    </row>
    <row r="934" spans="1:4">
      <c r="A934" s="107" t="s">
        <v>316</v>
      </c>
      <c r="B934" s="104" t="s">
        <v>186</v>
      </c>
      <c r="C934" s="105" t="s">
        <v>231</v>
      </c>
      <c r="D934" s="78">
        <v>2600</v>
      </c>
    </row>
    <row r="935" spans="1:4">
      <c r="A935" s="107" t="s">
        <v>316</v>
      </c>
      <c r="B935" s="104" t="s">
        <v>186</v>
      </c>
      <c r="C935" s="105" t="s">
        <v>230</v>
      </c>
      <c r="D935" s="78">
        <v>1400</v>
      </c>
    </row>
    <row r="936" spans="1:4">
      <c r="A936" s="107" t="s">
        <v>316</v>
      </c>
      <c r="B936" s="104" t="s">
        <v>186</v>
      </c>
      <c r="C936" s="105" t="s">
        <v>229</v>
      </c>
      <c r="D936" s="78">
        <v>800</v>
      </c>
    </row>
    <row r="937" spans="1:4">
      <c r="A937" s="107" t="s">
        <v>316</v>
      </c>
      <c r="B937" s="104" t="s">
        <v>186</v>
      </c>
      <c r="C937" s="105" t="s">
        <v>233</v>
      </c>
      <c r="D937" s="78">
        <v>2600</v>
      </c>
    </row>
    <row r="938" spans="1:4">
      <c r="A938" s="107" t="s">
        <v>316</v>
      </c>
      <c r="B938" s="104" t="s">
        <v>186</v>
      </c>
      <c r="C938" s="105" t="s">
        <v>234</v>
      </c>
      <c r="D938" s="78">
        <v>1700</v>
      </c>
    </row>
    <row r="939" spans="1:4">
      <c r="A939" s="107" t="s">
        <v>316</v>
      </c>
      <c r="B939" s="104" t="s">
        <v>186</v>
      </c>
      <c r="C939" s="105" t="s">
        <v>275</v>
      </c>
      <c r="D939" s="78">
        <v>2600</v>
      </c>
    </row>
    <row r="940" spans="1:4">
      <c r="A940" s="107" t="s">
        <v>316</v>
      </c>
      <c r="B940" s="104" t="s">
        <v>186</v>
      </c>
      <c r="C940" s="105" t="s">
        <v>272</v>
      </c>
      <c r="D940" s="78">
        <v>1100</v>
      </c>
    </row>
    <row r="941" spans="1:4">
      <c r="A941" s="107" t="s">
        <v>316</v>
      </c>
      <c r="B941" s="104" t="s">
        <v>186</v>
      </c>
      <c r="C941" s="105" t="s">
        <v>277</v>
      </c>
      <c r="D941" s="78">
        <v>1400</v>
      </c>
    </row>
    <row r="942" spans="1:4">
      <c r="A942" s="107" t="s">
        <v>316</v>
      </c>
      <c r="B942" s="104" t="s">
        <v>186</v>
      </c>
      <c r="C942" s="105" t="s">
        <v>276</v>
      </c>
      <c r="D942" s="78">
        <v>2000</v>
      </c>
    </row>
    <row r="943" spans="1:4">
      <c r="A943" s="107" t="s">
        <v>316</v>
      </c>
      <c r="B943" s="104" t="s">
        <v>186</v>
      </c>
      <c r="C943" s="105" t="s">
        <v>269</v>
      </c>
      <c r="D943" s="78">
        <v>3200</v>
      </c>
    </row>
    <row r="944" spans="1:4">
      <c r="A944" s="107" t="s">
        <v>316</v>
      </c>
      <c r="B944" s="104" t="s">
        <v>186</v>
      </c>
      <c r="C944" s="105" t="s">
        <v>270</v>
      </c>
      <c r="D944" s="78">
        <v>1400</v>
      </c>
    </row>
    <row r="945" spans="1:4">
      <c r="A945" s="107" t="s">
        <v>316</v>
      </c>
      <c r="B945" s="104" t="s">
        <v>186</v>
      </c>
      <c r="C945" s="105" t="s">
        <v>273</v>
      </c>
      <c r="D945" s="78">
        <v>1400</v>
      </c>
    </row>
    <row r="946" spans="1:4">
      <c r="A946" s="107" t="s">
        <v>316</v>
      </c>
      <c r="B946" s="104" t="s">
        <v>186</v>
      </c>
      <c r="C946" s="105" t="s">
        <v>266</v>
      </c>
      <c r="D946" s="78">
        <v>2900</v>
      </c>
    </row>
    <row r="947" spans="1:4">
      <c r="A947" s="107" t="s">
        <v>316</v>
      </c>
      <c r="B947" s="104" t="s">
        <v>186</v>
      </c>
      <c r="C947" s="105" t="s">
        <v>265</v>
      </c>
      <c r="D947" s="78">
        <v>400</v>
      </c>
    </row>
    <row r="948" spans="1:4">
      <c r="A948" s="107" t="s">
        <v>316</v>
      </c>
      <c r="B948" s="104" t="s">
        <v>186</v>
      </c>
      <c r="C948" s="105" t="s">
        <v>274</v>
      </c>
      <c r="D948" s="78">
        <v>1400</v>
      </c>
    </row>
    <row r="949" spans="1:4">
      <c r="A949" s="107" t="s">
        <v>316</v>
      </c>
      <c r="B949" s="104" t="s">
        <v>186</v>
      </c>
      <c r="C949" s="105" t="s">
        <v>271</v>
      </c>
      <c r="D949" s="78">
        <v>1400</v>
      </c>
    </row>
    <row r="950" spans="1:4">
      <c r="A950" s="107" t="s">
        <v>316</v>
      </c>
      <c r="B950" s="104" t="s">
        <v>186</v>
      </c>
      <c r="C950" s="105" t="s">
        <v>227</v>
      </c>
      <c r="D950" s="78">
        <v>700</v>
      </c>
    </row>
    <row r="951" spans="1:4">
      <c r="A951" s="107" t="s">
        <v>316</v>
      </c>
      <c r="B951" s="104" t="s">
        <v>186</v>
      </c>
      <c r="C951" s="105" t="s">
        <v>267</v>
      </c>
      <c r="D951" s="78">
        <v>800</v>
      </c>
    </row>
    <row r="952" spans="1:4">
      <c r="A952" s="107" t="s">
        <v>316</v>
      </c>
      <c r="B952" s="104" t="s">
        <v>186</v>
      </c>
      <c r="C952" s="105" t="s">
        <v>268</v>
      </c>
      <c r="D952" s="78">
        <v>300</v>
      </c>
    </row>
    <row r="953" spans="1:4">
      <c r="A953" s="107" t="s">
        <v>317</v>
      </c>
      <c r="B953" s="104" t="s">
        <v>186</v>
      </c>
      <c r="C953" s="105" t="s">
        <v>296</v>
      </c>
      <c r="D953" s="78">
        <v>216000</v>
      </c>
    </row>
    <row r="954" spans="1:4">
      <c r="A954" s="107" t="s">
        <v>317</v>
      </c>
      <c r="B954" s="104" t="s">
        <v>186</v>
      </c>
      <c r="C954" s="105" t="s">
        <v>1</v>
      </c>
      <c r="D954" s="78">
        <v>2600</v>
      </c>
    </row>
    <row r="955" spans="1:4">
      <c r="A955" s="107" t="s">
        <v>317</v>
      </c>
      <c r="B955" s="104" t="s">
        <v>186</v>
      </c>
      <c r="C955" s="105" t="s">
        <v>2</v>
      </c>
      <c r="D955" s="78">
        <v>2600</v>
      </c>
    </row>
    <row r="956" spans="1:4">
      <c r="A956" s="107" t="s">
        <v>317</v>
      </c>
      <c r="B956" s="104" t="s">
        <v>186</v>
      </c>
      <c r="C956" s="105" t="s">
        <v>19</v>
      </c>
      <c r="D956" s="78">
        <v>1300</v>
      </c>
    </row>
    <row r="957" spans="1:4">
      <c r="A957" s="107" t="s">
        <v>317</v>
      </c>
      <c r="B957" s="104" t="s">
        <v>186</v>
      </c>
      <c r="C957" s="105" t="s">
        <v>28</v>
      </c>
      <c r="D957" s="78">
        <v>3300</v>
      </c>
    </row>
    <row r="958" spans="1:4">
      <c r="A958" s="107" t="s">
        <v>317</v>
      </c>
      <c r="B958" s="104" t="s">
        <v>186</v>
      </c>
      <c r="C958" s="105" t="s">
        <v>41</v>
      </c>
      <c r="D958" s="78">
        <v>1300</v>
      </c>
    </row>
    <row r="959" spans="1:4">
      <c r="A959" s="107" t="s">
        <v>317</v>
      </c>
      <c r="B959" s="104" t="s">
        <v>186</v>
      </c>
      <c r="C959" s="105" t="s">
        <v>50</v>
      </c>
      <c r="D959" s="78">
        <v>1300</v>
      </c>
    </row>
    <row r="960" spans="1:4">
      <c r="A960" s="107" t="s">
        <v>317</v>
      </c>
      <c r="B960" s="104" t="s">
        <v>186</v>
      </c>
      <c r="C960" s="105" t="s">
        <v>60</v>
      </c>
      <c r="D960" s="78">
        <v>3200</v>
      </c>
    </row>
    <row r="961" spans="1:4">
      <c r="A961" s="107" t="s">
        <v>317</v>
      </c>
      <c r="B961" s="104" t="s">
        <v>186</v>
      </c>
      <c r="C961" s="105" t="s">
        <v>69</v>
      </c>
      <c r="D961" s="78">
        <v>2600</v>
      </c>
    </row>
    <row r="962" spans="1:4">
      <c r="A962" s="107" t="s">
        <v>317</v>
      </c>
      <c r="B962" s="104" t="s">
        <v>186</v>
      </c>
      <c r="C962" s="105" t="s">
        <v>70</v>
      </c>
      <c r="D962" s="78">
        <v>1300</v>
      </c>
    </row>
    <row r="963" spans="1:4">
      <c r="A963" s="107" t="s">
        <v>317</v>
      </c>
      <c r="B963" s="104" t="s">
        <v>186</v>
      </c>
      <c r="C963" s="105" t="s">
        <v>291</v>
      </c>
      <c r="D963" s="78">
        <v>55000</v>
      </c>
    </row>
    <row r="964" spans="1:4">
      <c r="A964" s="107" t="s">
        <v>317</v>
      </c>
      <c r="B964" s="104" t="s">
        <v>186</v>
      </c>
      <c r="C964" s="105" t="s">
        <v>299</v>
      </c>
      <c r="D964" s="78">
        <v>40000</v>
      </c>
    </row>
    <row r="965" spans="1:4">
      <c r="A965" s="107" t="s">
        <v>317</v>
      </c>
      <c r="B965" s="104" t="s">
        <v>186</v>
      </c>
      <c r="C965" s="105" t="s">
        <v>300</v>
      </c>
      <c r="D965" s="78">
        <v>55000</v>
      </c>
    </row>
    <row r="966" spans="1:4">
      <c r="A966" s="107" t="s">
        <v>317</v>
      </c>
      <c r="B966" s="104" t="s">
        <v>186</v>
      </c>
      <c r="C966" s="105" t="s">
        <v>293</v>
      </c>
      <c r="D966" s="78">
        <v>48000</v>
      </c>
    </row>
    <row r="967" spans="1:4">
      <c r="A967" s="107" t="s">
        <v>317</v>
      </c>
      <c r="B967" s="104" t="s">
        <v>186</v>
      </c>
      <c r="C967" s="105" t="s">
        <v>292</v>
      </c>
      <c r="D967" s="78">
        <v>40000</v>
      </c>
    </row>
    <row r="968" spans="1:4">
      <c r="A968" s="107" t="s">
        <v>317</v>
      </c>
      <c r="B968" s="104" t="s">
        <v>186</v>
      </c>
      <c r="C968" s="105" t="s">
        <v>294</v>
      </c>
      <c r="D968" s="78">
        <v>40000</v>
      </c>
    </row>
    <row r="969" spans="1:4">
      <c r="A969" s="107" t="s">
        <v>317</v>
      </c>
      <c r="B969" s="104" t="s">
        <v>186</v>
      </c>
      <c r="C969" s="105" t="s">
        <v>295</v>
      </c>
      <c r="D969" s="78">
        <v>52000</v>
      </c>
    </row>
    <row r="970" spans="1:4">
      <c r="A970" s="107" t="s">
        <v>317</v>
      </c>
      <c r="B970" s="104" t="s">
        <v>186</v>
      </c>
      <c r="C970" s="105" t="s">
        <v>298</v>
      </c>
      <c r="D970" s="78"/>
    </row>
    <row r="971" spans="1:4">
      <c r="A971" s="107" t="s">
        <v>317</v>
      </c>
      <c r="B971" s="104" t="s">
        <v>186</v>
      </c>
      <c r="C971" s="105" t="s">
        <v>321</v>
      </c>
      <c r="D971" s="78">
        <v>20000</v>
      </c>
    </row>
    <row r="972" spans="1:4">
      <c r="A972" s="107" t="s">
        <v>317</v>
      </c>
      <c r="B972" s="104" t="s">
        <v>186</v>
      </c>
      <c r="C972" s="105" t="s">
        <v>203</v>
      </c>
      <c r="D972" s="78">
        <v>4000</v>
      </c>
    </row>
    <row r="973" spans="1:4">
      <c r="A973" s="107" t="s">
        <v>317</v>
      </c>
      <c r="B973" s="104" t="s">
        <v>186</v>
      </c>
      <c r="C973" s="105" t="s">
        <v>197</v>
      </c>
      <c r="D973" s="78">
        <v>5000</v>
      </c>
    </row>
    <row r="974" spans="1:4">
      <c r="A974" s="107" t="s">
        <v>317</v>
      </c>
      <c r="B974" s="104" t="s">
        <v>186</v>
      </c>
      <c r="C974" s="105" t="s">
        <v>198</v>
      </c>
      <c r="D974" s="78">
        <v>4000</v>
      </c>
    </row>
    <row r="975" spans="1:4">
      <c r="A975" s="107" t="s">
        <v>317</v>
      </c>
      <c r="B975" s="104" t="s">
        <v>186</v>
      </c>
      <c r="C975" s="105" t="s">
        <v>193</v>
      </c>
      <c r="D975" s="78">
        <v>2000</v>
      </c>
    </row>
    <row r="976" spans="1:4">
      <c r="A976" s="107" t="s">
        <v>317</v>
      </c>
      <c r="B976" s="104" t="s">
        <v>186</v>
      </c>
      <c r="C976" s="105" t="s">
        <v>177</v>
      </c>
      <c r="D976" s="78">
        <v>2000</v>
      </c>
    </row>
    <row r="977" spans="1:6">
      <c r="A977" s="107" t="s">
        <v>317</v>
      </c>
      <c r="B977" s="104" t="s">
        <v>186</v>
      </c>
      <c r="C977" s="105" t="s">
        <v>199</v>
      </c>
      <c r="D977" s="78">
        <v>2000</v>
      </c>
    </row>
    <row r="978" spans="1:6">
      <c r="A978" s="107" t="s">
        <v>317</v>
      </c>
      <c r="B978" s="104" t="s">
        <v>186</v>
      </c>
      <c r="C978" s="105" t="s">
        <v>195</v>
      </c>
      <c r="D978" s="78">
        <v>2000</v>
      </c>
      <c r="F978" s="77"/>
    </row>
    <row r="979" spans="1:6">
      <c r="A979" s="107" t="s">
        <v>317</v>
      </c>
      <c r="B979" s="104" t="s">
        <v>186</v>
      </c>
      <c r="C979" s="105" t="s">
        <v>196</v>
      </c>
      <c r="D979" s="78">
        <v>2000</v>
      </c>
    </row>
    <row r="980" spans="1:6">
      <c r="A980" s="107" t="s">
        <v>317</v>
      </c>
      <c r="B980" s="104" t="s">
        <v>186</v>
      </c>
      <c r="C980" s="105" t="s">
        <v>194</v>
      </c>
      <c r="D980" s="78">
        <v>2000</v>
      </c>
    </row>
    <row r="981" spans="1:6">
      <c r="A981" s="107" t="s">
        <v>317</v>
      </c>
      <c r="B981" s="104" t="s">
        <v>186</v>
      </c>
      <c r="C981" s="105" t="s">
        <v>201</v>
      </c>
      <c r="D981" s="78">
        <v>5000</v>
      </c>
    </row>
    <row r="982" spans="1:6">
      <c r="A982" s="107" t="s">
        <v>317</v>
      </c>
      <c r="B982" s="104" t="s">
        <v>186</v>
      </c>
      <c r="C982" s="105" t="s">
        <v>208</v>
      </c>
      <c r="D982" s="78">
        <v>3000</v>
      </c>
    </row>
    <row r="983" spans="1:6">
      <c r="A983" s="107" t="s">
        <v>317</v>
      </c>
      <c r="B983" s="104" t="s">
        <v>186</v>
      </c>
      <c r="C983" s="105" t="s">
        <v>200</v>
      </c>
      <c r="D983" s="78">
        <v>2000</v>
      </c>
    </row>
    <row r="984" spans="1:6">
      <c r="A984" s="107" t="s">
        <v>317</v>
      </c>
      <c r="B984" s="104" t="s">
        <v>186</v>
      </c>
      <c r="C984" s="105" t="s">
        <v>205</v>
      </c>
      <c r="D984" s="78">
        <v>2000</v>
      </c>
    </row>
    <row r="985" spans="1:6">
      <c r="A985" s="107" t="s">
        <v>317</v>
      </c>
      <c r="B985" s="104" t="s">
        <v>186</v>
      </c>
      <c r="C985" s="105" t="s">
        <v>204</v>
      </c>
      <c r="D985" s="78">
        <v>2000</v>
      </c>
    </row>
    <row r="986" spans="1:6">
      <c r="A986" s="107" t="s">
        <v>317</v>
      </c>
      <c r="B986" s="104" t="s">
        <v>186</v>
      </c>
      <c r="C986" s="105" t="s">
        <v>207</v>
      </c>
      <c r="D986" s="78">
        <v>2000</v>
      </c>
    </row>
    <row r="987" spans="1:6">
      <c r="A987" s="107" t="s">
        <v>317</v>
      </c>
      <c r="B987" s="104" t="s">
        <v>186</v>
      </c>
      <c r="C987" s="105" t="s">
        <v>206</v>
      </c>
      <c r="D987" s="78">
        <v>2000</v>
      </c>
    </row>
    <row r="988" spans="1:6">
      <c r="A988" s="107" t="s">
        <v>317</v>
      </c>
      <c r="B988" s="104" t="s">
        <v>186</v>
      </c>
      <c r="C988" s="105" t="s">
        <v>202</v>
      </c>
      <c r="D988" s="78">
        <v>2000</v>
      </c>
    </row>
    <row r="989" spans="1:6">
      <c r="A989" s="107" t="s">
        <v>317</v>
      </c>
      <c r="B989" s="104" t="s">
        <v>186</v>
      </c>
      <c r="C989" s="105" t="s">
        <v>210</v>
      </c>
      <c r="D989" s="78">
        <v>2000</v>
      </c>
    </row>
    <row r="990" spans="1:6">
      <c r="A990" s="107" t="s">
        <v>317</v>
      </c>
      <c r="B990" s="104" t="s">
        <v>186</v>
      </c>
      <c r="C990" s="105" t="s">
        <v>211</v>
      </c>
      <c r="D990" s="78">
        <v>2000</v>
      </c>
    </row>
    <row r="991" spans="1:6">
      <c r="A991" s="107" t="s">
        <v>317</v>
      </c>
      <c r="B991" s="104" t="s">
        <v>186</v>
      </c>
      <c r="C991" s="105" t="s">
        <v>214</v>
      </c>
      <c r="D991" s="78">
        <v>2000</v>
      </c>
    </row>
    <row r="992" spans="1:6">
      <c r="A992" s="107" t="s">
        <v>317</v>
      </c>
      <c r="B992" s="104" t="s">
        <v>186</v>
      </c>
      <c r="C992" s="105" t="s">
        <v>213</v>
      </c>
      <c r="D992" s="78">
        <v>2000</v>
      </c>
    </row>
    <row r="993" spans="1:4">
      <c r="A993" s="107" t="s">
        <v>317</v>
      </c>
      <c r="B993" s="104" t="s">
        <v>186</v>
      </c>
      <c r="C993" s="105" t="s">
        <v>215</v>
      </c>
      <c r="D993" s="78">
        <v>2000</v>
      </c>
    </row>
    <row r="994" spans="1:4">
      <c r="A994" s="107" t="s">
        <v>317</v>
      </c>
      <c r="B994" s="104" t="s">
        <v>186</v>
      </c>
      <c r="C994" s="105" t="s">
        <v>212</v>
      </c>
      <c r="D994" s="78">
        <v>25000</v>
      </c>
    </row>
    <row r="995" spans="1:4">
      <c r="A995" s="107" t="s">
        <v>317</v>
      </c>
      <c r="B995" s="104" t="s">
        <v>186</v>
      </c>
      <c r="C995" s="105" t="s">
        <v>209</v>
      </c>
      <c r="D995" s="78">
        <v>2000</v>
      </c>
    </row>
    <row r="996" spans="1:4">
      <c r="A996" s="107" t="s">
        <v>317</v>
      </c>
      <c r="B996" s="104" t="s">
        <v>186</v>
      </c>
      <c r="C996" s="105" t="s">
        <v>216</v>
      </c>
      <c r="D996" s="78">
        <v>2000</v>
      </c>
    </row>
    <row r="997" spans="1:4">
      <c r="A997" s="107" t="s">
        <v>317</v>
      </c>
      <c r="B997" s="104" t="s">
        <v>186</v>
      </c>
      <c r="C997" s="105" t="s">
        <v>263</v>
      </c>
      <c r="D997" s="78">
        <v>2000</v>
      </c>
    </row>
    <row r="998" spans="1:4">
      <c r="A998" s="107" t="s">
        <v>317</v>
      </c>
      <c r="B998" s="104" t="s">
        <v>186</v>
      </c>
      <c r="C998" s="105" t="s">
        <v>254</v>
      </c>
      <c r="D998" s="78">
        <v>3000</v>
      </c>
    </row>
    <row r="999" spans="1:4">
      <c r="A999" s="107" t="s">
        <v>317</v>
      </c>
      <c r="B999" s="104" t="s">
        <v>186</v>
      </c>
      <c r="C999" s="105" t="s">
        <v>264</v>
      </c>
      <c r="D999" s="78">
        <v>2400</v>
      </c>
    </row>
    <row r="1000" spans="1:4">
      <c r="A1000" s="107" t="s">
        <v>317</v>
      </c>
      <c r="B1000" s="104" t="s">
        <v>186</v>
      </c>
      <c r="C1000" s="105" t="s">
        <v>260</v>
      </c>
      <c r="D1000" s="78">
        <v>2000</v>
      </c>
    </row>
    <row r="1001" spans="1:4">
      <c r="A1001" s="107" t="s">
        <v>317</v>
      </c>
      <c r="B1001" s="104" t="s">
        <v>186</v>
      </c>
      <c r="C1001" s="105" t="s">
        <v>262</v>
      </c>
      <c r="D1001" s="78">
        <v>2000</v>
      </c>
    </row>
    <row r="1002" spans="1:4">
      <c r="A1002" s="107" t="s">
        <v>317</v>
      </c>
      <c r="B1002" s="104" t="s">
        <v>186</v>
      </c>
      <c r="C1002" s="105" t="s">
        <v>257</v>
      </c>
      <c r="D1002" s="78">
        <v>2000</v>
      </c>
    </row>
    <row r="1003" spans="1:4">
      <c r="A1003" s="107" t="s">
        <v>317</v>
      </c>
      <c r="B1003" s="104" t="s">
        <v>186</v>
      </c>
      <c r="C1003" s="105" t="s">
        <v>259</v>
      </c>
      <c r="D1003" s="78">
        <v>2000</v>
      </c>
    </row>
    <row r="1004" spans="1:4">
      <c r="A1004" s="107" t="s">
        <v>317</v>
      </c>
      <c r="B1004" s="104" t="s">
        <v>186</v>
      </c>
      <c r="C1004" s="105" t="s">
        <v>253</v>
      </c>
      <c r="D1004" s="78">
        <v>2000</v>
      </c>
    </row>
    <row r="1005" spans="1:4">
      <c r="A1005" s="107" t="s">
        <v>317</v>
      </c>
      <c r="B1005" s="104" t="s">
        <v>186</v>
      </c>
      <c r="C1005" s="105" t="s">
        <v>261</v>
      </c>
      <c r="D1005" s="78">
        <v>2000</v>
      </c>
    </row>
    <row r="1006" spans="1:4">
      <c r="A1006" s="107" t="s">
        <v>317</v>
      </c>
      <c r="B1006" s="104" t="s">
        <v>186</v>
      </c>
      <c r="C1006" s="105" t="s">
        <v>255</v>
      </c>
      <c r="D1006" s="78">
        <v>2000</v>
      </c>
    </row>
    <row r="1007" spans="1:4">
      <c r="A1007" s="107" t="s">
        <v>317</v>
      </c>
      <c r="B1007" s="104" t="s">
        <v>186</v>
      </c>
      <c r="C1007" s="105" t="s">
        <v>258</v>
      </c>
      <c r="D1007" s="78">
        <v>2000</v>
      </c>
    </row>
    <row r="1008" spans="1:4">
      <c r="A1008" s="107" t="s">
        <v>317</v>
      </c>
      <c r="B1008" s="104" t="s">
        <v>186</v>
      </c>
      <c r="C1008" s="105" t="s">
        <v>256</v>
      </c>
      <c r="D1008" s="78">
        <v>2000</v>
      </c>
    </row>
    <row r="1009" spans="1:4">
      <c r="A1009" s="107" t="s">
        <v>317</v>
      </c>
      <c r="B1009" s="104" t="s">
        <v>186</v>
      </c>
      <c r="C1009" s="105" t="s">
        <v>245</v>
      </c>
      <c r="D1009" s="78">
        <v>4400</v>
      </c>
    </row>
    <row r="1010" spans="1:4">
      <c r="A1010" s="107" t="s">
        <v>317</v>
      </c>
      <c r="B1010" s="104" t="s">
        <v>186</v>
      </c>
      <c r="C1010" s="105" t="s">
        <v>250</v>
      </c>
      <c r="D1010" s="78">
        <v>2000</v>
      </c>
    </row>
    <row r="1011" spans="1:4">
      <c r="A1011" s="107" t="s">
        <v>317</v>
      </c>
      <c r="B1011" s="104" t="s">
        <v>186</v>
      </c>
      <c r="C1011" s="105" t="s">
        <v>249</v>
      </c>
      <c r="D1011" s="78">
        <v>2000</v>
      </c>
    </row>
    <row r="1012" spans="1:4">
      <c r="A1012" s="107" t="s">
        <v>317</v>
      </c>
      <c r="B1012" s="104" t="s">
        <v>186</v>
      </c>
      <c r="C1012" s="105" t="s">
        <v>237</v>
      </c>
      <c r="D1012" s="78">
        <v>2000</v>
      </c>
    </row>
    <row r="1013" spans="1:4">
      <c r="A1013" s="107" t="s">
        <v>317</v>
      </c>
      <c r="B1013" s="104" t="s">
        <v>186</v>
      </c>
      <c r="C1013" s="105" t="s">
        <v>248</v>
      </c>
      <c r="D1013" s="78">
        <v>2000</v>
      </c>
    </row>
    <row r="1014" spans="1:4">
      <c r="A1014" s="107" t="s">
        <v>317</v>
      </c>
      <c r="B1014" s="104" t="s">
        <v>186</v>
      </c>
      <c r="C1014" s="105" t="s">
        <v>246</v>
      </c>
      <c r="D1014" s="78">
        <v>2000</v>
      </c>
    </row>
    <row r="1015" spans="1:4">
      <c r="A1015" s="107" t="s">
        <v>317</v>
      </c>
      <c r="B1015" s="104" t="s">
        <v>186</v>
      </c>
      <c r="C1015" s="105" t="s">
        <v>247</v>
      </c>
      <c r="D1015" s="78">
        <v>2000</v>
      </c>
    </row>
    <row r="1016" spans="1:4">
      <c r="A1016" s="107" t="s">
        <v>317</v>
      </c>
      <c r="B1016" s="104" t="s">
        <v>186</v>
      </c>
      <c r="C1016" s="105" t="s">
        <v>252</v>
      </c>
      <c r="D1016" s="78">
        <v>2500</v>
      </c>
    </row>
    <row r="1017" spans="1:4">
      <c r="A1017" s="107" t="s">
        <v>317</v>
      </c>
      <c r="B1017" s="104" t="s">
        <v>186</v>
      </c>
      <c r="C1017" s="105" t="s">
        <v>251</v>
      </c>
      <c r="D1017" s="78">
        <v>2000</v>
      </c>
    </row>
    <row r="1018" spans="1:4">
      <c r="A1018" s="107" t="s">
        <v>317</v>
      </c>
      <c r="B1018" s="104" t="s">
        <v>186</v>
      </c>
      <c r="C1018" s="105" t="s">
        <v>242</v>
      </c>
      <c r="D1018" s="78">
        <v>2000</v>
      </c>
    </row>
    <row r="1019" spans="1:4">
      <c r="A1019" s="107" t="s">
        <v>317</v>
      </c>
      <c r="B1019" s="104" t="s">
        <v>186</v>
      </c>
      <c r="C1019" s="105" t="s">
        <v>236</v>
      </c>
      <c r="D1019" s="78">
        <v>2000</v>
      </c>
    </row>
    <row r="1020" spans="1:4">
      <c r="A1020" s="107" t="s">
        <v>317</v>
      </c>
      <c r="B1020" s="104" t="s">
        <v>186</v>
      </c>
      <c r="C1020" s="105" t="s">
        <v>244</v>
      </c>
      <c r="D1020" s="78">
        <v>2000</v>
      </c>
    </row>
    <row r="1021" spans="1:4">
      <c r="A1021" s="107" t="s">
        <v>317</v>
      </c>
      <c r="B1021" s="104" t="s">
        <v>186</v>
      </c>
      <c r="C1021" s="105" t="s">
        <v>243</v>
      </c>
      <c r="D1021" s="78">
        <v>2000</v>
      </c>
    </row>
    <row r="1022" spans="1:4">
      <c r="A1022" s="107" t="s">
        <v>317</v>
      </c>
      <c r="B1022" s="104" t="s">
        <v>186</v>
      </c>
      <c r="C1022" s="105" t="s">
        <v>238</v>
      </c>
      <c r="D1022" s="78">
        <v>2000</v>
      </c>
    </row>
    <row r="1023" spans="1:4">
      <c r="A1023" s="107" t="s">
        <v>317</v>
      </c>
      <c r="B1023" s="104" t="s">
        <v>186</v>
      </c>
      <c r="C1023" s="105" t="s">
        <v>240</v>
      </c>
      <c r="D1023" s="78">
        <v>2400</v>
      </c>
    </row>
    <row r="1024" spans="1:4">
      <c r="A1024" s="107" t="s">
        <v>317</v>
      </c>
      <c r="B1024" s="104" t="s">
        <v>186</v>
      </c>
      <c r="C1024" s="105" t="s">
        <v>241</v>
      </c>
      <c r="D1024" s="78">
        <v>2000</v>
      </c>
    </row>
    <row r="1025" spans="1:4">
      <c r="A1025" s="107" t="s">
        <v>317</v>
      </c>
      <c r="B1025" s="104" t="s">
        <v>186</v>
      </c>
      <c r="C1025" s="105" t="s">
        <v>239</v>
      </c>
      <c r="D1025" s="78">
        <v>2000</v>
      </c>
    </row>
    <row r="1026" spans="1:4">
      <c r="A1026" s="107" t="s">
        <v>317</v>
      </c>
      <c r="B1026" s="104" t="s">
        <v>186</v>
      </c>
      <c r="C1026" s="105" t="s">
        <v>232</v>
      </c>
      <c r="D1026" s="78">
        <v>2000</v>
      </c>
    </row>
    <row r="1027" spans="1:4">
      <c r="A1027" s="107" t="s">
        <v>317</v>
      </c>
      <c r="B1027" s="104" t="s">
        <v>186</v>
      </c>
      <c r="C1027" s="105" t="s">
        <v>235</v>
      </c>
      <c r="D1027" s="78">
        <v>2000</v>
      </c>
    </row>
    <row r="1028" spans="1:4">
      <c r="A1028" s="107" t="s">
        <v>317</v>
      </c>
      <c r="B1028" s="104" t="s">
        <v>186</v>
      </c>
      <c r="C1028" s="105" t="s">
        <v>228</v>
      </c>
      <c r="D1028" s="78">
        <v>2000</v>
      </c>
    </row>
    <row r="1029" spans="1:4">
      <c r="A1029" s="107" t="s">
        <v>317</v>
      </c>
      <c r="B1029" s="104" t="s">
        <v>186</v>
      </c>
      <c r="C1029" s="105" t="s">
        <v>231</v>
      </c>
      <c r="D1029" s="78">
        <v>2400</v>
      </c>
    </row>
    <row r="1030" spans="1:4">
      <c r="A1030" s="107" t="s">
        <v>317</v>
      </c>
      <c r="B1030" s="104" t="s">
        <v>186</v>
      </c>
      <c r="C1030" s="105" t="s">
        <v>230</v>
      </c>
      <c r="D1030" s="78">
        <v>2000</v>
      </c>
    </row>
    <row r="1031" spans="1:4">
      <c r="A1031" s="107" t="s">
        <v>317</v>
      </c>
      <c r="B1031" s="104" t="s">
        <v>186</v>
      </c>
      <c r="C1031" s="105" t="s">
        <v>229</v>
      </c>
      <c r="D1031" s="78">
        <v>2000</v>
      </c>
    </row>
    <row r="1032" spans="1:4">
      <c r="A1032" s="107" t="s">
        <v>317</v>
      </c>
      <c r="B1032" s="104" t="s">
        <v>186</v>
      </c>
      <c r="C1032" s="105" t="s">
        <v>233</v>
      </c>
      <c r="D1032" s="78">
        <v>2000</v>
      </c>
    </row>
    <row r="1033" spans="1:4">
      <c r="A1033" s="107" t="s">
        <v>317</v>
      </c>
      <c r="B1033" s="104" t="s">
        <v>186</v>
      </c>
      <c r="C1033" s="105" t="s">
        <v>234</v>
      </c>
      <c r="D1033" s="78">
        <v>2000</v>
      </c>
    </row>
    <row r="1034" spans="1:4">
      <c r="A1034" s="107" t="s">
        <v>317</v>
      </c>
      <c r="B1034" s="104" t="s">
        <v>186</v>
      </c>
      <c r="C1034" s="105" t="s">
        <v>275</v>
      </c>
      <c r="D1034" s="78">
        <v>2000</v>
      </c>
    </row>
    <row r="1035" spans="1:4">
      <c r="A1035" s="107" t="s">
        <v>317</v>
      </c>
      <c r="B1035" s="104" t="s">
        <v>186</v>
      </c>
      <c r="C1035" s="105" t="s">
        <v>272</v>
      </c>
      <c r="D1035" s="78">
        <v>2000</v>
      </c>
    </row>
    <row r="1036" spans="1:4">
      <c r="A1036" s="107" t="s">
        <v>317</v>
      </c>
      <c r="B1036" s="104" t="s">
        <v>186</v>
      </c>
      <c r="C1036" s="105" t="s">
        <v>277</v>
      </c>
      <c r="D1036" s="78">
        <v>2000</v>
      </c>
    </row>
    <row r="1037" spans="1:4">
      <c r="A1037" s="107" t="s">
        <v>317</v>
      </c>
      <c r="B1037" s="104" t="s">
        <v>186</v>
      </c>
      <c r="C1037" s="105" t="s">
        <v>276</v>
      </c>
      <c r="D1037" s="78">
        <v>2400</v>
      </c>
    </row>
    <row r="1038" spans="1:4">
      <c r="A1038" s="107" t="s">
        <v>317</v>
      </c>
      <c r="B1038" s="104" t="s">
        <v>186</v>
      </c>
      <c r="C1038" s="105" t="s">
        <v>269</v>
      </c>
      <c r="D1038" s="78">
        <v>3500</v>
      </c>
    </row>
    <row r="1039" spans="1:4">
      <c r="A1039" s="107" t="s">
        <v>317</v>
      </c>
      <c r="B1039" s="104" t="s">
        <v>186</v>
      </c>
      <c r="C1039" s="105" t="s">
        <v>270</v>
      </c>
      <c r="D1039" s="78">
        <v>2000</v>
      </c>
    </row>
    <row r="1040" spans="1:4">
      <c r="A1040" s="107" t="s">
        <v>317</v>
      </c>
      <c r="B1040" s="104" t="s">
        <v>186</v>
      </c>
      <c r="C1040" s="105" t="s">
        <v>273</v>
      </c>
      <c r="D1040" s="78">
        <v>2000</v>
      </c>
    </row>
    <row r="1041" spans="1:4">
      <c r="A1041" s="107" t="s">
        <v>317</v>
      </c>
      <c r="B1041" s="104" t="s">
        <v>186</v>
      </c>
      <c r="C1041" s="105" t="s">
        <v>266</v>
      </c>
      <c r="D1041" s="78">
        <v>2000</v>
      </c>
    </row>
    <row r="1042" spans="1:4">
      <c r="A1042" s="107" t="s">
        <v>317</v>
      </c>
      <c r="B1042" s="104" t="s">
        <v>186</v>
      </c>
      <c r="C1042" s="105" t="s">
        <v>265</v>
      </c>
      <c r="D1042" s="78">
        <v>2000</v>
      </c>
    </row>
    <row r="1043" spans="1:4">
      <c r="A1043" s="107" t="s">
        <v>317</v>
      </c>
      <c r="B1043" s="104" t="s">
        <v>186</v>
      </c>
      <c r="C1043" s="105" t="s">
        <v>274</v>
      </c>
      <c r="D1043" s="78">
        <v>2000</v>
      </c>
    </row>
    <row r="1044" spans="1:4">
      <c r="A1044" s="107" t="s">
        <v>317</v>
      </c>
      <c r="B1044" s="104" t="s">
        <v>186</v>
      </c>
      <c r="C1044" s="105" t="s">
        <v>271</v>
      </c>
      <c r="D1044" s="78">
        <v>2000</v>
      </c>
    </row>
    <row r="1045" spans="1:4">
      <c r="A1045" s="107" t="s">
        <v>317</v>
      </c>
      <c r="B1045" s="104" t="s">
        <v>186</v>
      </c>
      <c r="C1045" s="105" t="s">
        <v>227</v>
      </c>
      <c r="D1045" s="78">
        <v>2000</v>
      </c>
    </row>
    <row r="1046" spans="1:4">
      <c r="A1046" s="107" t="s">
        <v>317</v>
      </c>
      <c r="B1046" s="104" t="s">
        <v>186</v>
      </c>
      <c r="C1046" s="105" t="s">
        <v>267</v>
      </c>
      <c r="D1046" s="78">
        <v>2000</v>
      </c>
    </row>
    <row r="1047" spans="1:4">
      <c r="A1047" s="107" t="s">
        <v>317</v>
      </c>
      <c r="B1047" s="104" t="s">
        <v>186</v>
      </c>
      <c r="C1047" s="105" t="s">
        <v>268</v>
      </c>
      <c r="D1047" s="78">
        <v>2000</v>
      </c>
    </row>
    <row r="1048" spans="1:4">
      <c r="A1048" s="1" t="s">
        <v>156</v>
      </c>
      <c r="B1048" s="104" t="s">
        <v>186</v>
      </c>
      <c r="C1048" s="105" t="s">
        <v>296</v>
      </c>
      <c r="D1048" s="78">
        <v>112600</v>
      </c>
    </row>
    <row r="1049" spans="1:4">
      <c r="A1049" s="1" t="s">
        <v>302</v>
      </c>
      <c r="B1049" s="104" t="s">
        <v>186</v>
      </c>
      <c r="C1049" s="105" t="s">
        <v>296</v>
      </c>
      <c r="D1049" s="78">
        <v>540000</v>
      </c>
    </row>
    <row r="1050" spans="1:4">
      <c r="A1050" s="103" t="s">
        <v>92</v>
      </c>
      <c r="B1050" s="104" t="s">
        <v>179</v>
      </c>
      <c r="C1050" s="105" t="s">
        <v>1</v>
      </c>
      <c r="D1050" s="78">
        <v>11000</v>
      </c>
    </row>
    <row r="1051" spans="1:4">
      <c r="A1051" s="103" t="s">
        <v>92</v>
      </c>
      <c r="B1051" s="104" t="s">
        <v>179</v>
      </c>
      <c r="C1051" s="105" t="s">
        <v>2</v>
      </c>
      <c r="D1051" s="78">
        <v>9000</v>
      </c>
    </row>
    <row r="1052" spans="1:4">
      <c r="A1052" s="103" t="s">
        <v>92</v>
      </c>
      <c r="B1052" s="104" t="s">
        <v>179</v>
      </c>
      <c r="C1052" s="105" t="s">
        <v>19</v>
      </c>
      <c r="D1052" s="78">
        <v>9000</v>
      </c>
    </row>
    <row r="1053" spans="1:4">
      <c r="A1053" s="103" t="s">
        <v>92</v>
      </c>
      <c r="B1053" s="104" t="s">
        <v>179</v>
      </c>
      <c r="C1053" s="105" t="s">
        <v>28</v>
      </c>
      <c r="D1053" s="78">
        <v>14000</v>
      </c>
    </row>
    <row r="1054" spans="1:4">
      <c r="A1054" s="103" t="s">
        <v>92</v>
      </c>
      <c r="B1054" s="104" t="s">
        <v>179</v>
      </c>
      <c r="C1054" s="105" t="s">
        <v>41</v>
      </c>
      <c r="D1054" s="78">
        <v>9000</v>
      </c>
    </row>
    <row r="1055" spans="1:4">
      <c r="A1055" s="103" t="s">
        <v>92</v>
      </c>
      <c r="B1055" s="104" t="s">
        <v>179</v>
      </c>
      <c r="C1055" s="105" t="s">
        <v>50</v>
      </c>
      <c r="D1055" s="78">
        <v>10000</v>
      </c>
    </row>
    <row r="1056" spans="1:4">
      <c r="A1056" s="103" t="s">
        <v>92</v>
      </c>
      <c r="B1056" s="104" t="s">
        <v>179</v>
      </c>
      <c r="C1056" s="105" t="s">
        <v>60</v>
      </c>
      <c r="D1056" s="78">
        <v>9000</v>
      </c>
    </row>
    <row r="1057" spans="1:4">
      <c r="A1057" s="103" t="s">
        <v>92</v>
      </c>
      <c r="B1057" s="104" t="s">
        <v>179</v>
      </c>
      <c r="C1057" s="105" t="s">
        <v>69</v>
      </c>
      <c r="D1057" s="78">
        <v>10000</v>
      </c>
    </row>
    <row r="1058" spans="1:4">
      <c r="A1058" s="103" t="s">
        <v>92</v>
      </c>
      <c r="B1058" s="104" t="s">
        <v>179</v>
      </c>
      <c r="C1058" s="105" t="s">
        <v>70</v>
      </c>
      <c r="D1058" s="78">
        <v>4000</v>
      </c>
    </row>
    <row r="1059" spans="1:4">
      <c r="A1059" s="103" t="s">
        <v>92</v>
      </c>
      <c r="B1059" s="104" t="s">
        <v>179</v>
      </c>
      <c r="C1059" s="105" t="s">
        <v>321</v>
      </c>
      <c r="D1059" s="78">
        <v>500</v>
      </c>
    </row>
    <row r="1060" spans="1:4">
      <c r="A1060" s="103" t="s">
        <v>92</v>
      </c>
      <c r="B1060" s="104" t="s">
        <v>179</v>
      </c>
      <c r="C1060" s="105" t="s">
        <v>203</v>
      </c>
      <c r="D1060" s="78"/>
    </row>
    <row r="1061" spans="1:4">
      <c r="A1061" s="103" t="s">
        <v>92</v>
      </c>
      <c r="B1061" s="104" t="s">
        <v>179</v>
      </c>
      <c r="C1061" s="105" t="s">
        <v>197</v>
      </c>
      <c r="D1061" s="78">
        <v>400</v>
      </c>
    </row>
    <row r="1062" spans="1:4">
      <c r="A1062" s="103" t="s">
        <v>92</v>
      </c>
      <c r="B1062" s="104" t="s">
        <v>179</v>
      </c>
      <c r="C1062" s="105" t="s">
        <v>198</v>
      </c>
      <c r="D1062" s="78">
        <v>700</v>
      </c>
    </row>
    <row r="1063" spans="1:4">
      <c r="A1063" s="103" t="s">
        <v>92</v>
      </c>
      <c r="B1063" s="104" t="s">
        <v>179</v>
      </c>
      <c r="C1063" s="105" t="s">
        <v>193</v>
      </c>
      <c r="D1063" s="78">
        <v>6300</v>
      </c>
    </row>
    <row r="1064" spans="1:4">
      <c r="A1064" s="103" t="s">
        <v>92</v>
      </c>
      <c r="B1064" s="104" t="s">
        <v>179</v>
      </c>
      <c r="C1064" s="105" t="s">
        <v>177</v>
      </c>
      <c r="D1064" s="78">
        <v>2100</v>
      </c>
    </row>
    <row r="1065" spans="1:4">
      <c r="A1065" s="103" t="s">
        <v>92</v>
      </c>
      <c r="B1065" s="104" t="s">
        <v>179</v>
      </c>
      <c r="C1065" s="105" t="s">
        <v>199</v>
      </c>
      <c r="D1065" s="78">
        <v>53700</v>
      </c>
    </row>
    <row r="1066" spans="1:4">
      <c r="A1066" s="103" t="s">
        <v>92</v>
      </c>
      <c r="B1066" s="104" t="s">
        <v>179</v>
      </c>
      <c r="C1066" s="105" t="s">
        <v>195</v>
      </c>
      <c r="D1066" s="78">
        <v>6000</v>
      </c>
    </row>
    <row r="1067" spans="1:4">
      <c r="A1067" s="103" t="s">
        <v>92</v>
      </c>
      <c r="B1067" s="104" t="s">
        <v>179</v>
      </c>
      <c r="C1067" s="105" t="s">
        <v>196</v>
      </c>
      <c r="D1067" s="78">
        <v>20200</v>
      </c>
    </row>
    <row r="1068" spans="1:4">
      <c r="A1068" s="103" t="s">
        <v>92</v>
      </c>
      <c r="B1068" s="104" t="s">
        <v>179</v>
      </c>
      <c r="C1068" s="105" t="s">
        <v>194</v>
      </c>
      <c r="D1068" s="78">
        <v>87600</v>
      </c>
    </row>
    <row r="1069" spans="1:4">
      <c r="A1069" s="103" t="s">
        <v>92</v>
      </c>
      <c r="B1069" s="104" t="s">
        <v>179</v>
      </c>
      <c r="C1069" s="105" t="s">
        <v>201</v>
      </c>
      <c r="D1069" s="78">
        <v>62800</v>
      </c>
    </row>
    <row r="1070" spans="1:4">
      <c r="A1070" s="103" t="s">
        <v>92</v>
      </c>
      <c r="B1070" s="104" t="s">
        <v>179</v>
      </c>
      <c r="C1070" s="105" t="s">
        <v>208</v>
      </c>
      <c r="D1070" s="78">
        <v>27000</v>
      </c>
    </row>
    <row r="1071" spans="1:4">
      <c r="A1071" s="103" t="s">
        <v>92</v>
      </c>
      <c r="B1071" s="104" t="s">
        <v>179</v>
      </c>
      <c r="C1071" s="105" t="s">
        <v>200</v>
      </c>
      <c r="D1071" s="78">
        <v>16900</v>
      </c>
    </row>
    <row r="1072" spans="1:4">
      <c r="A1072" s="103" t="s">
        <v>92</v>
      </c>
      <c r="B1072" s="104" t="s">
        <v>179</v>
      </c>
      <c r="C1072" s="105" t="s">
        <v>205</v>
      </c>
      <c r="D1072" s="78">
        <v>4400</v>
      </c>
    </row>
    <row r="1073" spans="1:4">
      <c r="A1073" s="103" t="s">
        <v>92</v>
      </c>
      <c r="B1073" s="104" t="s">
        <v>179</v>
      </c>
      <c r="C1073" s="105" t="s">
        <v>204</v>
      </c>
      <c r="D1073" s="78">
        <v>53100</v>
      </c>
    </row>
    <row r="1074" spans="1:4">
      <c r="A1074" s="103" t="s">
        <v>92</v>
      </c>
      <c r="B1074" s="104" t="s">
        <v>179</v>
      </c>
      <c r="C1074" s="105" t="s">
        <v>207</v>
      </c>
      <c r="D1074" s="78">
        <v>60700</v>
      </c>
    </row>
    <row r="1075" spans="1:4">
      <c r="A1075" s="103" t="s">
        <v>92</v>
      </c>
      <c r="B1075" s="104" t="s">
        <v>179</v>
      </c>
      <c r="C1075" s="105" t="s">
        <v>206</v>
      </c>
      <c r="D1075" s="78">
        <v>9500</v>
      </c>
    </row>
    <row r="1076" spans="1:4">
      <c r="A1076" s="103" t="s">
        <v>92</v>
      </c>
      <c r="B1076" s="104" t="s">
        <v>179</v>
      </c>
      <c r="C1076" s="105" t="s">
        <v>202</v>
      </c>
      <c r="D1076" s="78">
        <v>14300</v>
      </c>
    </row>
    <row r="1077" spans="1:4">
      <c r="A1077" s="103" t="s">
        <v>92</v>
      </c>
      <c r="B1077" s="104" t="s">
        <v>179</v>
      </c>
      <c r="C1077" s="105" t="s">
        <v>210</v>
      </c>
      <c r="D1077" s="78">
        <v>69800</v>
      </c>
    </row>
    <row r="1078" spans="1:4">
      <c r="A1078" s="103" t="s">
        <v>92</v>
      </c>
      <c r="B1078" s="104" t="s">
        <v>179</v>
      </c>
      <c r="C1078" s="105" t="s">
        <v>211</v>
      </c>
      <c r="D1078" s="78">
        <v>35900</v>
      </c>
    </row>
    <row r="1079" spans="1:4">
      <c r="A1079" s="103" t="s">
        <v>92</v>
      </c>
      <c r="B1079" s="104" t="s">
        <v>179</v>
      </c>
      <c r="C1079" s="105" t="s">
        <v>214</v>
      </c>
      <c r="D1079" s="78">
        <v>10600</v>
      </c>
    </row>
    <row r="1080" spans="1:4">
      <c r="A1080" s="103" t="s">
        <v>92</v>
      </c>
      <c r="B1080" s="104" t="s">
        <v>179</v>
      </c>
      <c r="C1080" s="105" t="s">
        <v>213</v>
      </c>
      <c r="D1080" s="78">
        <v>8500</v>
      </c>
    </row>
    <row r="1081" spans="1:4">
      <c r="A1081" s="103" t="s">
        <v>92</v>
      </c>
      <c r="B1081" s="104" t="s">
        <v>179</v>
      </c>
      <c r="C1081" s="105" t="s">
        <v>215</v>
      </c>
      <c r="D1081" s="78">
        <v>12400</v>
      </c>
    </row>
    <row r="1082" spans="1:4">
      <c r="A1082" s="103" t="s">
        <v>92</v>
      </c>
      <c r="B1082" s="104" t="s">
        <v>179</v>
      </c>
      <c r="C1082" s="105" t="s">
        <v>212</v>
      </c>
      <c r="D1082" s="78">
        <v>3900</v>
      </c>
    </row>
    <row r="1083" spans="1:4">
      <c r="A1083" s="103" t="s">
        <v>92</v>
      </c>
      <c r="B1083" s="104" t="s">
        <v>179</v>
      </c>
      <c r="C1083" s="105" t="s">
        <v>209</v>
      </c>
      <c r="D1083" s="78">
        <v>17200</v>
      </c>
    </row>
    <row r="1084" spans="1:4">
      <c r="A1084" s="103" t="s">
        <v>92</v>
      </c>
      <c r="B1084" s="104" t="s">
        <v>179</v>
      </c>
      <c r="C1084" s="105" t="s">
        <v>216</v>
      </c>
      <c r="D1084" s="78">
        <v>5600</v>
      </c>
    </row>
    <row r="1085" spans="1:4">
      <c r="A1085" s="103" t="s">
        <v>92</v>
      </c>
      <c r="B1085" s="104" t="s">
        <v>179</v>
      </c>
      <c r="C1085" s="105" t="s">
        <v>263</v>
      </c>
      <c r="D1085" s="78">
        <v>7700</v>
      </c>
    </row>
    <row r="1086" spans="1:4">
      <c r="A1086" s="103" t="s">
        <v>92</v>
      </c>
      <c r="B1086" s="104" t="s">
        <v>179</v>
      </c>
      <c r="C1086" s="105" t="s">
        <v>254</v>
      </c>
      <c r="D1086" s="78">
        <v>77300</v>
      </c>
    </row>
    <row r="1087" spans="1:4">
      <c r="A1087" s="103" t="s">
        <v>92</v>
      </c>
      <c r="B1087" s="104" t="s">
        <v>179</v>
      </c>
      <c r="C1087" s="105" t="s">
        <v>264</v>
      </c>
      <c r="D1087" s="78">
        <v>57100</v>
      </c>
    </row>
    <row r="1088" spans="1:4">
      <c r="A1088" s="103" t="s">
        <v>92</v>
      </c>
      <c r="B1088" s="104" t="s">
        <v>179</v>
      </c>
      <c r="C1088" s="105" t="s">
        <v>260</v>
      </c>
      <c r="D1088" s="78">
        <v>17800</v>
      </c>
    </row>
    <row r="1089" spans="1:4">
      <c r="A1089" s="103" t="s">
        <v>92</v>
      </c>
      <c r="B1089" s="104" t="s">
        <v>179</v>
      </c>
      <c r="C1089" s="105" t="s">
        <v>262</v>
      </c>
      <c r="D1089" s="78">
        <v>14400</v>
      </c>
    </row>
    <row r="1090" spans="1:4">
      <c r="A1090" s="103" t="s">
        <v>92</v>
      </c>
      <c r="B1090" s="104" t="s">
        <v>179</v>
      </c>
      <c r="C1090" s="105" t="s">
        <v>257</v>
      </c>
      <c r="D1090" s="78">
        <v>34400</v>
      </c>
    </row>
    <row r="1091" spans="1:4">
      <c r="A1091" s="103" t="s">
        <v>92</v>
      </c>
      <c r="B1091" s="104" t="s">
        <v>179</v>
      </c>
      <c r="C1091" s="105" t="s">
        <v>259</v>
      </c>
      <c r="D1091" s="78">
        <v>38500</v>
      </c>
    </row>
    <row r="1092" spans="1:4">
      <c r="A1092" s="103" t="s">
        <v>92</v>
      </c>
      <c r="B1092" s="104" t="s">
        <v>179</v>
      </c>
      <c r="C1092" s="105" t="s">
        <v>253</v>
      </c>
      <c r="D1092" s="78">
        <v>12300</v>
      </c>
    </row>
    <row r="1093" spans="1:4">
      <c r="A1093" s="103" t="s">
        <v>92</v>
      </c>
      <c r="B1093" s="104" t="s">
        <v>179</v>
      </c>
      <c r="C1093" s="105" t="s">
        <v>261</v>
      </c>
      <c r="D1093" s="78">
        <v>35500</v>
      </c>
    </row>
    <row r="1094" spans="1:4">
      <c r="A1094" s="103" t="s">
        <v>92</v>
      </c>
      <c r="B1094" s="104" t="s">
        <v>179</v>
      </c>
      <c r="C1094" s="105" t="s">
        <v>255</v>
      </c>
      <c r="D1094" s="78">
        <v>7800</v>
      </c>
    </row>
    <row r="1095" spans="1:4">
      <c r="A1095" s="103" t="s">
        <v>92</v>
      </c>
      <c r="B1095" s="104" t="s">
        <v>179</v>
      </c>
      <c r="C1095" s="105" t="s">
        <v>258</v>
      </c>
      <c r="D1095" s="78">
        <v>18000</v>
      </c>
    </row>
    <row r="1096" spans="1:4">
      <c r="A1096" s="103" t="s">
        <v>92</v>
      </c>
      <c r="B1096" s="104" t="s">
        <v>179</v>
      </c>
      <c r="C1096" s="105" t="s">
        <v>256</v>
      </c>
      <c r="D1096" s="78">
        <v>1900</v>
      </c>
    </row>
    <row r="1097" spans="1:4">
      <c r="A1097" s="103" t="s">
        <v>92</v>
      </c>
      <c r="B1097" s="104" t="s">
        <v>179</v>
      </c>
      <c r="C1097" s="105" t="s">
        <v>245</v>
      </c>
      <c r="D1097" s="78">
        <v>142000</v>
      </c>
    </row>
    <row r="1098" spans="1:4">
      <c r="A1098" s="103" t="s">
        <v>92</v>
      </c>
      <c r="B1098" s="104" t="s">
        <v>179</v>
      </c>
      <c r="C1098" s="105" t="s">
        <v>250</v>
      </c>
      <c r="D1098" s="78">
        <v>71300</v>
      </c>
    </row>
    <row r="1099" spans="1:4">
      <c r="A1099" s="103" t="s">
        <v>92</v>
      </c>
      <c r="B1099" s="104" t="s">
        <v>179</v>
      </c>
      <c r="C1099" s="105" t="s">
        <v>249</v>
      </c>
      <c r="D1099" s="78">
        <v>32000</v>
      </c>
    </row>
    <row r="1100" spans="1:4">
      <c r="A1100" s="103" t="s">
        <v>92</v>
      </c>
      <c r="B1100" s="104" t="s">
        <v>179</v>
      </c>
      <c r="C1100" s="105" t="s">
        <v>237</v>
      </c>
      <c r="D1100" s="78">
        <v>24100</v>
      </c>
    </row>
    <row r="1101" spans="1:4">
      <c r="A1101" s="103" t="s">
        <v>92</v>
      </c>
      <c r="B1101" s="104" t="s">
        <v>179</v>
      </c>
      <c r="C1101" s="105" t="s">
        <v>248</v>
      </c>
      <c r="D1101" s="78">
        <v>10600</v>
      </c>
    </row>
    <row r="1102" spans="1:4">
      <c r="A1102" s="103" t="s">
        <v>92</v>
      </c>
      <c r="B1102" s="104" t="s">
        <v>179</v>
      </c>
      <c r="C1102" s="105" t="s">
        <v>246</v>
      </c>
      <c r="D1102" s="78">
        <v>11500</v>
      </c>
    </row>
    <row r="1103" spans="1:4">
      <c r="A1103" s="103" t="s">
        <v>92</v>
      </c>
      <c r="B1103" s="104" t="s">
        <v>179</v>
      </c>
      <c r="C1103" s="105" t="s">
        <v>247</v>
      </c>
      <c r="D1103" s="78">
        <v>5200</v>
      </c>
    </row>
    <row r="1104" spans="1:4">
      <c r="A1104" s="103" t="s">
        <v>92</v>
      </c>
      <c r="B1104" s="104" t="s">
        <v>179</v>
      </c>
      <c r="C1104" s="105" t="s">
        <v>252</v>
      </c>
      <c r="D1104" s="78">
        <v>48500</v>
      </c>
    </row>
    <row r="1105" spans="1:4">
      <c r="A1105" s="103" t="s">
        <v>92</v>
      </c>
      <c r="B1105" s="104" t="s">
        <v>179</v>
      </c>
      <c r="C1105" s="105" t="s">
        <v>251</v>
      </c>
      <c r="D1105" s="78">
        <v>600</v>
      </c>
    </row>
    <row r="1106" spans="1:4">
      <c r="A1106" s="103" t="s">
        <v>92</v>
      </c>
      <c r="B1106" s="104" t="s">
        <v>179</v>
      </c>
      <c r="C1106" s="105" t="s">
        <v>242</v>
      </c>
      <c r="D1106" s="78">
        <v>29300</v>
      </c>
    </row>
    <row r="1107" spans="1:4">
      <c r="A1107" s="103" t="s">
        <v>92</v>
      </c>
      <c r="B1107" s="104" t="s">
        <v>179</v>
      </c>
      <c r="C1107" s="105" t="s">
        <v>236</v>
      </c>
      <c r="D1107" s="78">
        <v>6000</v>
      </c>
    </row>
    <row r="1108" spans="1:4">
      <c r="A1108" s="103" t="s">
        <v>92</v>
      </c>
      <c r="B1108" s="104" t="s">
        <v>179</v>
      </c>
      <c r="C1108" s="105" t="s">
        <v>244</v>
      </c>
      <c r="D1108" s="78">
        <v>20600</v>
      </c>
    </row>
    <row r="1109" spans="1:4">
      <c r="A1109" s="103" t="s">
        <v>92</v>
      </c>
      <c r="B1109" s="104" t="s">
        <v>179</v>
      </c>
      <c r="C1109" s="105" t="s">
        <v>243</v>
      </c>
      <c r="D1109" s="78">
        <v>8300</v>
      </c>
    </row>
    <row r="1110" spans="1:4">
      <c r="A1110" s="103" t="s">
        <v>92</v>
      </c>
      <c r="B1110" s="104" t="s">
        <v>179</v>
      </c>
      <c r="C1110" s="105" t="s">
        <v>238</v>
      </c>
      <c r="D1110" s="122">
        <v>12600</v>
      </c>
    </row>
    <row r="1111" spans="1:4">
      <c r="A1111" s="103" t="s">
        <v>92</v>
      </c>
      <c r="B1111" s="104" t="s">
        <v>179</v>
      </c>
      <c r="C1111" s="105" t="s">
        <v>240</v>
      </c>
      <c r="D1111" s="122">
        <v>21700</v>
      </c>
    </row>
    <row r="1112" spans="1:4">
      <c r="A1112" s="103" t="s">
        <v>92</v>
      </c>
      <c r="B1112" s="104" t="s">
        <v>179</v>
      </c>
      <c r="C1112" s="105" t="s">
        <v>241</v>
      </c>
      <c r="D1112" s="122">
        <v>12600</v>
      </c>
    </row>
    <row r="1113" spans="1:4">
      <c r="A1113" s="103" t="s">
        <v>92</v>
      </c>
      <c r="B1113" s="104" t="s">
        <v>179</v>
      </c>
      <c r="C1113" s="105" t="s">
        <v>239</v>
      </c>
      <c r="D1113" s="122">
        <v>40700</v>
      </c>
    </row>
    <row r="1114" spans="1:4">
      <c r="A1114" s="103" t="s">
        <v>92</v>
      </c>
      <c r="B1114" s="104" t="s">
        <v>179</v>
      </c>
      <c r="C1114" s="105" t="s">
        <v>232</v>
      </c>
      <c r="D1114" s="122">
        <v>13000</v>
      </c>
    </row>
    <row r="1115" spans="1:4">
      <c r="A1115" s="103" t="s">
        <v>92</v>
      </c>
      <c r="B1115" s="104" t="s">
        <v>179</v>
      </c>
      <c r="C1115" s="105" t="s">
        <v>235</v>
      </c>
      <c r="D1115" s="122">
        <v>59500</v>
      </c>
    </row>
    <row r="1116" spans="1:4">
      <c r="A1116" s="103" t="s">
        <v>92</v>
      </c>
      <c r="B1116" s="104" t="s">
        <v>179</v>
      </c>
      <c r="C1116" s="105" t="s">
        <v>228</v>
      </c>
      <c r="D1116" s="122">
        <v>7200</v>
      </c>
    </row>
    <row r="1117" spans="1:4">
      <c r="A1117" s="103" t="s">
        <v>92</v>
      </c>
      <c r="B1117" s="104" t="s">
        <v>179</v>
      </c>
      <c r="C1117" s="105" t="s">
        <v>231</v>
      </c>
      <c r="D1117" s="122">
        <v>13200</v>
      </c>
    </row>
    <row r="1118" spans="1:4">
      <c r="A1118" s="103" t="s">
        <v>92</v>
      </c>
      <c r="B1118" s="104" t="s">
        <v>179</v>
      </c>
      <c r="C1118" s="105" t="s">
        <v>230</v>
      </c>
      <c r="D1118" s="122">
        <v>200</v>
      </c>
    </row>
    <row r="1119" spans="1:4">
      <c r="A1119" s="103" t="s">
        <v>92</v>
      </c>
      <c r="B1119" s="104" t="s">
        <v>179</v>
      </c>
      <c r="C1119" s="105" t="s">
        <v>229</v>
      </c>
      <c r="D1119" s="122">
        <v>500</v>
      </c>
    </row>
    <row r="1120" spans="1:4">
      <c r="A1120" s="103" t="s">
        <v>92</v>
      </c>
      <c r="B1120" s="104" t="s">
        <v>179</v>
      </c>
      <c r="C1120" s="105" t="s">
        <v>233</v>
      </c>
      <c r="D1120" s="122">
        <v>10300</v>
      </c>
    </row>
    <row r="1121" spans="1:4">
      <c r="A1121" s="103" t="s">
        <v>92</v>
      </c>
      <c r="B1121" s="104" t="s">
        <v>179</v>
      </c>
      <c r="C1121" s="105" t="s">
        <v>234</v>
      </c>
      <c r="D1121" s="122">
        <v>11200</v>
      </c>
    </row>
    <row r="1122" spans="1:4">
      <c r="A1122" s="103" t="s">
        <v>92</v>
      </c>
      <c r="B1122" s="104" t="s">
        <v>179</v>
      </c>
      <c r="C1122" s="105" t="s">
        <v>275</v>
      </c>
      <c r="D1122" s="122">
        <v>35400</v>
      </c>
    </row>
    <row r="1123" spans="1:4">
      <c r="A1123" s="103" t="s">
        <v>92</v>
      </c>
      <c r="B1123" s="104" t="s">
        <v>179</v>
      </c>
      <c r="C1123" s="105" t="s">
        <v>272</v>
      </c>
      <c r="D1123" s="122">
        <v>21500</v>
      </c>
    </row>
    <row r="1124" spans="1:4">
      <c r="A1124" s="103" t="s">
        <v>92</v>
      </c>
      <c r="B1124" s="104" t="s">
        <v>179</v>
      </c>
      <c r="C1124" s="105" t="s">
        <v>277</v>
      </c>
      <c r="D1124" s="122">
        <v>8700</v>
      </c>
    </row>
    <row r="1125" spans="1:4">
      <c r="A1125" s="103" t="s">
        <v>92</v>
      </c>
      <c r="B1125" s="104" t="s">
        <v>179</v>
      </c>
      <c r="C1125" s="105" t="s">
        <v>276</v>
      </c>
      <c r="D1125" s="122">
        <v>700</v>
      </c>
    </row>
    <row r="1126" spans="1:4">
      <c r="A1126" s="103" t="s">
        <v>92</v>
      </c>
      <c r="B1126" s="104" t="s">
        <v>179</v>
      </c>
      <c r="C1126" s="105" t="s">
        <v>269</v>
      </c>
      <c r="D1126" s="78">
        <v>44900</v>
      </c>
    </row>
    <row r="1127" spans="1:4">
      <c r="A1127" s="103" t="s">
        <v>92</v>
      </c>
      <c r="B1127" s="104" t="s">
        <v>179</v>
      </c>
      <c r="C1127" s="105" t="s">
        <v>270</v>
      </c>
      <c r="D1127" s="78">
        <v>1500</v>
      </c>
    </row>
    <row r="1128" spans="1:4">
      <c r="A1128" s="103" t="s">
        <v>92</v>
      </c>
      <c r="B1128" s="104" t="s">
        <v>179</v>
      </c>
      <c r="C1128" s="105" t="s">
        <v>273</v>
      </c>
      <c r="D1128" s="78">
        <v>6200</v>
      </c>
    </row>
    <row r="1129" spans="1:4">
      <c r="A1129" s="103" t="s">
        <v>92</v>
      </c>
      <c r="B1129" s="104" t="s">
        <v>179</v>
      </c>
      <c r="C1129" s="105" t="s">
        <v>266</v>
      </c>
      <c r="D1129" s="78">
        <v>13000</v>
      </c>
    </row>
    <row r="1130" spans="1:4">
      <c r="A1130" s="103" t="s">
        <v>92</v>
      </c>
      <c r="B1130" s="104" t="s">
        <v>179</v>
      </c>
      <c r="C1130" s="105" t="s">
        <v>265</v>
      </c>
      <c r="D1130" s="78">
        <v>9100</v>
      </c>
    </row>
    <row r="1131" spans="1:4">
      <c r="A1131" s="103" t="s">
        <v>92</v>
      </c>
      <c r="B1131" s="104" t="s">
        <v>179</v>
      </c>
      <c r="C1131" s="105" t="s">
        <v>274</v>
      </c>
      <c r="D1131" s="78">
        <v>10100</v>
      </c>
    </row>
    <row r="1132" spans="1:4">
      <c r="A1132" s="103" t="s">
        <v>92</v>
      </c>
      <c r="B1132" s="104" t="s">
        <v>179</v>
      </c>
      <c r="C1132" s="105" t="s">
        <v>271</v>
      </c>
      <c r="D1132" s="78">
        <v>35600</v>
      </c>
    </row>
    <row r="1133" spans="1:4">
      <c r="A1133" s="103" t="s">
        <v>92</v>
      </c>
      <c r="B1133" s="104" t="s">
        <v>179</v>
      </c>
      <c r="C1133" s="105" t="s">
        <v>227</v>
      </c>
      <c r="D1133" s="78">
        <v>1200</v>
      </c>
    </row>
    <row r="1134" spans="1:4">
      <c r="A1134" s="103" t="s">
        <v>92</v>
      </c>
      <c r="B1134" s="104" t="s">
        <v>179</v>
      </c>
      <c r="C1134" s="105" t="s">
        <v>267</v>
      </c>
      <c r="D1134" s="78">
        <v>1200</v>
      </c>
    </row>
    <row r="1135" spans="1:4">
      <c r="A1135" s="103" t="s">
        <v>92</v>
      </c>
      <c r="B1135" s="104" t="s">
        <v>179</v>
      </c>
      <c r="C1135" s="105" t="s">
        <v>268</v>
      </c>
      <c r="D1135" s="78">
        <v>1700</v>
      </c>
    </row>
    <row r="1136" spans="1:4">
      <c r="A1136" s="103" t="s">
        <v>309</v>
      </c>
      <c r="B1136" s="104" t="s">
        <v>179</v>
      </c>
      <c r="C1136" s="105" t="s">
        <v>1</v>
      </c>
      <c r="D1136" s="78">
        <v>1400</v>
      </c>
    </row>
    <row r="1137" spans="1:4">
      <c r="A1137" s="103" t="s">
        <v>309</v>
      </c>
      <c r="B1137" s="104" t="s">
        <v>179</v>
      </c>
      <c r="C1137" s="105" t="s">
        <v>2</v>
      </c>
      <c r="D1137" s="78">
        <v>1600</v>
      </c>
    </row>
    <row r="1138" spans="1:4">
      <c r="A1138" s="103" t="s">
        <v>309</v>
      </c>
      <c r="B1138" s="104" t="s">
        <v>179</v>
      </c>
      <c r="C1138" s="105" t="s">
        <v>19</v>
      </c>
      <c r="D1138" s="78">
        <v>2000</v>
      </c>
    </row>
    <row r="1139" spans="1:4">
      <c r="A1139" s="103" t="s">
        <v>309</v>
      </c>
      <c r="B1139" s="104" t="s">
        <v>179</v>
      </c>
      <c r="C1139" s="105" t="s">
        <v>28</v>
      </c>
      <c r="D1139" s="78">
        <v>2000</v>
      </c>
    </row>
    <row r="1140" spans="1:4">
      <c r="A1140" s="103" t="s">
        <v>309</v>
      </c>
      <c r="B1140" s="104" t="s">
        <v>179</v>
      </c>
      <c r="C1140" s="105" t="s">
        <v>41</v>
      </c>
      <c r="D1140" s="78">
        <v>2600</v>
      </c>
    </row>
    <row r="1141" spans="1:4">
      <c r="A1141" s="103" t="s">
        <v>309</v>
      </c>
      <c r="B1141" s="104" t="s">
        <v>179</v>
      </c>
      <c r="C1141" s="105" t="s">
        <v>50</v>
      </c>
      <c r="D1141" s="78">
        <v>1600</v>
      </c>
    </row>
    <row r="1142" spans="1:4">
      <c r="A1142" s="103" t="s">
        <v>309</v>
      </c>
      <c r="B1142" s="104" t="s">
        <v>179</v>
      </c>
      <c r="C1142" s="105" t="s">
        <v>60</v>
      </c>
      <c r="D1142" s="78">
        <v>2400</v>
      </c>
    </row>
    <row r="1143" spans="1:4">
      <c r="A1143" s="103" t="s">
        <v>309</v>
      </c>
      <c r="B1143" s="104" t="s">
        <v>179</v>
      </c>
      <c r="C1143" s="105" t="s">
        <v>69</v>
      </c>
      <c r="D1143" s="78">
        <v>2000</v>
      </c>
    </row>
    <row r="1144" spans="1:4">
      <c r="A1144" s="103" t="s">
        <v>309</v>
      </c>
      <c r="B1144" s="104" t="s">
        <v>179</v>
      </c>
      <c r="C1144" s="105" t="s">
        <v>70</v>
      </c>
      <c r="D1144" s="78">
        <v>1800</v>
      </c>
    </row>
    <row r="1145" spans="1:4">
      <c r="A1145" s="103" t="s">
        <v>309</v>
      </c>
      <c r="B1145" s="104" t="s">
        <v>179</v>
      </c>
      <c r="C1145" s="105" t="s">
        <v>194</v>
      </c>
      <c r="D1145" s="78">
        <v>1500</v>
      </c>
    </row>
    <row r="1146" spans="1:4">
      <c r="A1146" s="103" t="s">
        <v>309</v>
      </c>
      <c r="B1146" s="104" t="s">
        <v>179</v>
      </c>
      <c r="C1146" s="105" t="s">
        <v>208</v>
      </c>
      <c r="D1146" s="78">
        <v>1000</v>
      </c>
    </row>
    <row r="1147" spans="1:4">
      <c r="A1147" s="103" t="s">
        <v>309</v>
      </c>
      <c r="B1147" s="104" t="s">
        <v>179</v>
      </c>
      <c r="C1147" s="105" t="s">
        <v>204</v>
      </c>
      <c r="D1147" s="78">
        <v>2000</v>
      </c>
    </row>
    <row r="1148" spans="1:4">
      <c r="A1148" s="103" t="s">
        <v>309</v>
      </c>
      <c r="B1148" s="104" t="s">
        <v>179</v>
      </c>
      <c r="C1148" s="105" t="s">
        <v>210</v>
      </c>
      <c r="D1148" s="78">
        <v>1500</v>
      </c>
    </row>
    <row r="1149" spans="1:4">
      <c r="A1149" s="103" t="s">
        <v>309</v>
      </c>
      <c r="B1149" s="104" t="s">
        <v>179</v>
      </c>
      <c r="C1149" s="105" t="s">
        <v>214</v>
      </c>
      <c r="D1149" s="78">
        <v>1000</v>
      </c>
    </row>
    <row r="1150" spans="1:4">
      <c r="A1150" s="103" t="s">
        <v>309</v>
      </c>
      <c r="B1150" s="104" t="s">
        <v>179</v>
      </c>
      <c r="C1150" s="105" t="s">
        <v>215</v>
      </c>
      <c r="D1150" s="78">
        <v>1500</v>
      </c>
    </row>
    <row r="1151" spans="1:4">
      <c r="A1151" s="103" t="s">
        <v>309</v>
      </c>
      <c r="B1151" s="104" t="s">
        <v>179</v>
      </c>
      <c r="C1151" s="105" t="s">
        <v>213</v>
      </c>
      <c r="D1151" s="78">
        <v>1000</v>
      </c>
    </row>
    <row r="1152" spans="1:4">
      <c r="A1152" s="103" t="s">
        <v>309</v>
      </c>
      <c r="B1152" s="104" t="s">
        <v>179</v>
      </c>
      <c r="C1152" s="105" t="s">
        <v>263</v>
      </c>
      <c r="D1152" s="78">
        <v>1500</v>
      </c>
    </row>
    <row r="1153" spans="1:4">
      <c r="A1153" s="103" t="s">
        <v>309</v>
      </c>
      <c r="B1153" s="104" t="s">
        <v>179</v>
      </c>
      <c r="C1153" s="105" t="s">
        <v>254</v>
      </c>
      <c r="D1153" s="78">
        <v>2000</v>
      </c>
    </row>
    <row r="1154" spans="1:4">
      <c r="A1154" s="103" t="s">
        <v>309</v>
      </c>
      <c r="B1154" s="104" t="s">
        <v>179</v>
      </c>
      <c r="C1154" s="105" t="s">
        <v>264</v>
      </c>
      <c r="D1154" s="78">
        <v>1000</v>
      </c>
    </row>
    <row r="1155" spans="1:4">
      <c r="A1155" s="103" t="s">
        <v>309</v>
      </c>
      <c r="B1155" s="104" t="s">
        <v>179</v>
      </c>
      <c r="C1155" s="105" t="s">
        <v>257</v>
      </c>
      <c r="D1155" s="78">
        <v>1500</v>
      </c>
    </row>
    <row r="1156" spans="1:4">
      <c r="A1156" s="103" t="s">
        <v>309</v>
      </c>
      <c r="B1156" s="104" t="s">
        <v>179</v>
      </c>
      <c r="C1156" s="105" t="s">
        <v>259</v>
      </c>
      <c r="D1156" s="78">
        <v>1500</v>
      </c>
    </row>
    <row r="1157" spans="1:4">
      <c r="A1157" s="103" t="s">
        <v>309</v>
      </c>
      <c r="B1157" s="104" t="s">
        <v>179</v>
      </c>
      <c r="C1157" s="105" t="s">
        <v>261</v>
      </c>
      <c r="D1157" s="78">
        <v>1000</v>
      </c>
    </row>
    <row r="1158" spans="1:4">
      <c r="A1158" s="103" t="s">
        <v>309</v>
      </c>
      <c r="B1158" s="104" t="s">
        <v>179</v>
      </c>
      <c r="C1158" s="105" t="s">
        <v>245</v>
      </c>
      <c r="D1158" s="78">
        <v>3000</v>
      </c>
    </row>
    <row r="1159" spans="1:4">
      <c r="A1159" s="103" t="s">
        <v>309</v>
      </c>
      <c r="B1159" s="104" t="s">
        <v>179</v>
      </c>
      <c r="C1159" s="105" t="s">
        <v>249</v>
      </c>
      <c r="D1159" s="78">
        <v>1000</v>
      </c>
    </row>
    <row r="1160" spans="1:4">
      <c r="A1160" s="103" t="s">
        <v>309</v>
      </c>
      <c r="B1160" s="104" t="s">
        <v>179</v>
      </c>
      <c r="C1160" s="105" t="s">
        <v>248</v>
      </c>
      <c r="D1160" s="78">
        <v>1000</v>
      </c>
    </row>
    <row r="1161" spans="1:4">
      <c r="A1161" s="103" t="s">
        <v>309</v>
      </c>
      <c r="B1161" s="104" t="s">
        <v>179</v>
      </c>
      <c r="C1161" s="105" t="s">
        <v>244</v>
      </c>
      <c r="D1161" s="78">
        <v>1000</v>
      </c>
    </row>
    <row r="1162" spans="1:4">
      <c r="A1162" s="103" t="s">
        <v>309</v>
      </c>
      <c r="B1162" s="104" t="s">
        <v>179</v>
      </c>
      <c r="C1162" s="105" t="s">
        <v>243</v>
      </c>
      <c r="D1162" s="78">
        <v>1500</v>
      </c>
    </row>
    <row r="1163" spans="1:4">
      <c r="A1163" s="103" t="s">
        <v>309</v>
      </c>
      <c r="B1163" s="104" t="s">
        <v>179</v>
      </c>
      <c r="C1163" s="105" t="s">
        <v>235</v>
      </c>
      <c r="D1163" s="78">
        <v>1500</v>
      </c>
    </row>
    <row r="1164" spans="1:4">
      <c r="A1164" s="103" t="s">
        <v>309</v>
      </c>
      <c r="B1164" s="104" t="s">
        <v>179</v>
      </c>
      <c r="C1164" s="105" t="s">
        <v>228</v>
      </c>
      <c r="D1164" s="78">
        <v>1000</v>
      </c>
    </row>
    <row r="1165" spans="1:4">
      <c r="A1165" s="103" t="s">
        <v>309</v>
      </c>
      <c r="B1165" s="104" t="s">
        <v>179</v>
      </c>
      <c r="C1165" s="105" t="s">
        <v>231</v>
      </c>
      <c r="D1165" s="78">
        <v>1500</v>
      </c>
    </row>
    <row r="1166" spans="1:4">
      <c r="A1166" s="103" t="s">
        <v>309</v>
      </c>
      <c r="B1166" s="104" t="s">
        <v>179</v>
      </c>
      <c r="C1166" s="105" t="s">
        <v>272</v>
      </c>
      <c r="D1166" s="78">
        <v>1000</v>
      </c>
    </row>
    <row r="1167" spans="1:4">
      <c r="A1167" s="103" t="s">
        <v>309</v>
      </c>
      <c r="B1167" s="104" t="s">
        <v>179</v>
      </c>
      <c r="C1167" s="105" t="s">
        <v>266</v>
      </c>
      <c r="D1167" s="78">
        <v>1000</v>
      </c>
    </row>
    <row r="1168" spans="1:4">
      <c r="A1168" s="103" t="s">
        <v>309</v>
      </c>
      <c r="B1168" s="104" t="s">
        <v>179</v>
      </c>
      <c r="C1168" s="105" t="s">
        <v>271</v>
      </c>
      <c r="D1168" s="78">
        <v>2000</v>
      </c>
    </row>
    <row r="1169" spans="1:4">
      <c r="A1169" s="103" t="s">
        <v>310</v>
      </c>
      <c r="B1169" s="104" t="s">
        <v>179</v>
      </c>
      <c r="C1169" s="105" t="s">
        <v>1</v>
      </c>
      <c r="D1169" s="78">
        <v>9200</v>
      </c>
    </row>
    <row r="1170" spans="1:4">
      <c r="A1170" s="103" t="s">
        <v>310</v>
      </c>
      <c r="B1170" s="104" t="s">
        <v>179</v>
      </c>
      <c r="C1170" s="105" t="s">
        <v>2</v>
      </c>
      <c r="D1170" s="78">
        <v>4600</v>
      </c>
    </row>
    <row r="1171" spans="1:4">
      <c r="A1171" s="103" t="s">
        <v>310</v>
      </c>
      <c r="B1171" s="104" t="s">
        <v>179</v>
      </c>
      <c r="C1171" s="105" t="s">
        <v>19</v>
      </c>
      <c r="D1171" s="78">
        <v>7600</v>
      </c>
    </row>
    <row r="1172" spans="1:4">
      <c r="A1172" s="103" t="s">
        <v>310</v>
      </c>
      <c r="B1172" s="104" t="s">
        <v>179</v>
      </c>
      <c r="C1172" s="105" t="s">
        <v>28</v>
      </c>
      <c r="D1172" s="78">
        <v>7600</v>
      </c>
    </row>
    <row r="1173" spans="1:4">
      <c r="A1173" s="103" t="s">
        <v>310</v>
      </c>
      <c r="B1173" s="104" t="s">
        <v>179</v>
      </c>
      <c r="C1173" s="105" t="s">
        <v>41</v>
      </c>
      <c r="D1173" s="78">
        <v>8000</v>
      </c>
    </row>
    <row r="1174" spans="1:4">
      <c r="A1174" s="103" t="s">
        <v>310</v>
      </c>
      <c r="B1174" s="104" t="s">
        <v>179</v>
      </c>
      <c r="C1174" s="105" t="s">
        <v>50</v>
      </c>
      <c r="D1174" s="78">
        <v>2400</v>
      </c>
    </row>
    <row r="1175" spans="1:4">
      <c r="A1175" s="103" t="s">
        <v>310</v>
      </c>
      <c r="B1175" s="104" t="s">
        <v>179</v>
      </c>
      <c r="C1175" s="105" t="s">
        <v>60</v>
      </c>
      <c r="D1175" s="78">
        <v>8200</v>
      </c>
    </row>
    <row r="1176" spans="1:4">
      <c r="A1176" s="103" t="s">
        <v>310</v>
      </c>
      <c r="B1176" s="104" t="s">
        <v>179</v>
      </c>
      <c r="C1176" s="105" t="s">
        <v>69</v>
      </c>
      <c r="D1176" s="78">
        <v>1300</v>
      </c>
    </row>
    <row r="1177" spans="1:4">
      <c r="A1177" s="103" t="s">
        <v>310</v>
      </c>
      <c r="B1177" s="104" t="s">
        <v>179</v>
      </c>
      <c r="C1177" s="105" t="s">
        <v>70</v>
      </c>
      <c r="D1177" s="78">
        <v>1100</v>
      </c>
    </row>
    <row r="1178" spans="1:4">
      <c r="A1178" s="103" t="s">
        <v>310</v>
      </c>
      <c r="B1178" s="104" t="s">
        <v>179</v>
      </c>
      <c r="C1178" s="105" t="s">
        <v>321</v>
      </c>
      <c r="D1178" s="78">
        <v>200</v>
      </c>
    </row>
    <row r="1179" spans="1:4">
      <c r="A1179" s="103" t="s">
        <v>310</v>
      </c>
      <c r="B1179" s="104" t="s">
        <v>179</v>
      </c>
      <c r="C1179" s="105" t="s">
        <v>193</v>
      </c>
      <c r="D1179" s="78">
        <v>200</v>
      </c>
    </row>
    <row r="1180" spans="1:4">
      <c r="A1180" s="103" t="s">
        <v>310</v>
      </c>
      <c r="B1180" s="104" t="s">
        <v>179</v>
      </c>
      <c r="C1180" s="105" t="s">
        <v>177</v>
      </c>
      <c r="D1180" s="78">
        <v>200</v>
      </c>
    </row>
    <row r="1181" spans="1:4">
      <c r="A1181" s="103" t="s">
        <v>310</v>
      </c>
      <c r="B1181" s="104" t="s">
        <v>179</v>
      </c>
      <c r="C1181" s="105" t="s">
        <v>199</v>
      </c>
      <c r="D1181" s="78">
        <v>1200</v>
      </c>
    </row>
    <row r="1182" spans="1:4">
      <c r="A1182" s="103" t="s">
        <v>310</v>
      </c>
      <c r="B1182" s="104" t="s">
        <v>179</v>
      </c>
      <c r="C1182" s="105" t="s">
        <v>196</v>
      </c>
      <c r="D1182" s="78">
        <v>200</v>
      </c>
    </row>
    <row r="1183" spans="1:4">
      <c r="A1183" s="103" t="s">
        <v>310</v>
      </c>
      <c r="B1183" s="104" t="s">
        <v>179</v>
      </c>
      <c r="C1183" s="105" t="s">
        <v>194</v>
      </c>
      <c r="D1183" s="78">
        <v>2600</v>
      </c>
    </row>
    <row r="1184" spans="1:4">
      <c r="A1184" s="103" t="s">
        <v>310</v>
      </c>
      <c r="B1184" s="104" t="s">
        <v>179</v>
      </c>
      <c r="C1184" s="105" t="s">
        <v>201</v>
      </c>
      <c r="D1184" s="122">
        <v>400</v>
      </c>
    </row>
    <row r="1185" spans="1:4">
      <c r="A1185" s="103" t="s">
        <v>310</v>
      </c>
      <c r="B1185" s="104" t="s">
        <v>179</v>
      </c>
      <c r="C1185" s="105" t="s">
        <v>208</v>
      </c>
      <c r="D1185" s="122">
        <v>200</v>
      </c>
    </row>
    <row r="1186" spans="1:4">
      <c r="A1186" s="103" t="s">
        <v>310</v>
      </c>
      <c r="B1186" s="104" t="s">
        <v>179</v>
      </c>
      <c r="C1186" s="105" t="s">
        <v>200</v>
      </c>
      <c r="D1186" s="122">
        <v>400</v>
      </c>
    </row>
    <row r="1187" spans="1:4">
      <c r="A1187" s="103" t="s">
        <v>310</v>
      </c>
      <c r="B1187" s="104" t="s">
        <v>179</v>
      </c>
      <c r="C1187" s="105" t="s">
        <v>204</v>
      </c>
      <c r="D1187" s="122">
        <v>400</v>
      </c>
    </row>
    <row r="1188" spans="1:4">
      <c r="A1188" s="103" t="s">
        <v>310</v>
      </c>
      <c r="B1188" s="104" t="s">
        <v>179</v>
      </c>
      <c r="C1188" s="105" t="s">
        <v>207</v>
      </c>
      <c r="D1188" s="122">
        <v>400</v>
      </c>
    </row>
    <row r="1189" spans="1:4">
      <c r="A1189" s="103" t="s">
        <v>310</v>
      </c>
      <c r="B1189" s="104" t="s">
        <v>179</v>
      </c>
      <c r="C1189" s="105" t="s">
        <v>206</v>
      </c>
      <c r="D1189" s="122">
        <v>200</v>
      </c>
    </row>
    <row r="1190" spans="1:4">
      <c r="A1190" s="103" t="s">
        <v>310</v>
      </c>
      <c r="B1190" s="104" t="s">
        <v>179</v>
      </c>
      <c r="C1190" s="105" t="s">
        <v>202</v>
      </c>
      <c r="D1190" s="122">
        <v>1200</v>
      </c>
    </row>
    <row r="1191" spans="1:4">
      <c r="A1191" s="103" t="s">
        <v>310</v>
      </c>
      <c r="B1191" s="104" t="s">
        <v>179</v>
      </c>
      <c r="C1191" s="105" t="s">
        <v>210</v>
      </c>
      <c r="D1191" s="122">
        <v>2800</v>
      </c>
    </row>
    <row r="1192" spans="1:4">
      <c r="A1192" s="103" t="s">
        <v>310</v>
      </c>
      <c r="B1192" s="104" t="s">
        <v>179</v>
      </c>
      <c r="C1192" s="105" t="s">
        <v>211</v>
      </c>
      <c r="D1192" s="122">
        <v>400</v>
      </c>
    </row>
    <row r="1193" spans="1:4">
      <c r="A1193" s="103" t="s">
        <v>310</v>
      </c>
      <c r="B1193" s="104" t="s">
        <v>179</v>
      </c>
      <c r="C1193" s="105" t="s">
        <v>214</v>
      </c>
      <c r="D1193" s="122">
        <v>400</v>
      </c>
    </row>
    <row r="1194" spans="1:4">
      <c r="A1194" s="103" t="s">
        <v>310</v>
      </c>
      <c r="B1194" s="104" t="s">
        <v>179</v>
      </c>
      <c r="C1194" s="105" t="s">
        <v>213</v>
      </c>
      <c r="D1194" s="122">
        <v>400</v>
      </c>
    </row>
    <row r="1195" spans="1:4">
      <c r="A1195" s="103" t="s">
        <v>310</v>
      </c>
      <c r="B1195" s="104" t="s">
        <v>179</v>
      </c>
      <c r="C1195" s="105" t="s">
        <v>215</v>
      </c>
      <c r="D1195" s="122">
        <v>200</v>
      </c>
    </row>
    <row r="1196" spans="1:4">
      <c r="A1196" s="103" t="s">
        <v>310</v>
      </c>
      <c r="B1196" s="104" t="s">
        <v>179</v>
      </c>
      <c r="C1196" s="105" t="s">
        <v>209</v>
      </c>
      <c r="D1196" s="122">
        <v>200</v>
      </c>
    </row>
    <row r="1197" spans="1:4">
      <c r="A1197" s="103" t="s">
        <v>310</v>
      </c>
      <c r="B1197" s="104" t="s">
        <v>179</v>
      </c>
      <c r="C1197" s="105" t="s">
        <v>263</v>
      </c>
      <c r="D1197" s="122">
        <v>200</v>
      </c>
    </row>
    <row r="1198" spans="1:4">
      <c r="A1198" s="103" t="s">
        <v>310</v>
      </c>
      <c r="B1198" s="104" t="s">
        <v>179</v>
      </c>
      <c r="C1198" s="105" t="s">
        <v>254</v>
      </c>
      <c r="D1198" s="122">
        <v>1600</v>
      </c>
    </row>
    <row r="1199" spans="1:4">
      <c r="A1199" s="103" t="s">
        <v>310</v>
      </c>
      <c r="B1199" s="104" t="s">
        <v>179</v>
      </c>
      <c r="C1199" s="105" t="s">
        <v>264</v>
      </c>
      <c r="D1199" s="122">
        <v>800</v>
      </c>
    </row>
    <row r="1200" spans="1:4">
      <c r="A1200" s="103" t="s">
        <v>310</v>
      </c>
      <c r="B1200" s="104" t="s">
        <v>179</v>
      </c>
      <c r="C1200" s="105" t="s">
        <v>260</v>
      </c>
      <c r="D1200" s="122">
        <v>400</v>
      </c>
    </row>
    <row r="1201" spans="1:4">
      <c r="A1201" s="103" t="s">
        <v>310</v>
      </c>
      <c r="B1201" s="104" t="s">
        <v>179</v>
      </c>
      <c r="C1201" s="105" t="s">
        <v>257</v>
      </c>
      <c r="D1201" s="122">
        <v>400</v>
      </c>
    </row>
    <row r="1202" spans="1:4">
      <c r="A1202" s="103" t="s">
        <v>310</v>
      </c>
      <c r="B1202" s="104" t="s">
        <v>179</v>
      </c>
      <c r="C1202" s="105" t="s">
        <v>259</v>
      </c>
      <c r="D1202" s="122">
        <v>400</v>
      </c>
    </row>
    <row r="1203" spans="1:4">
      <c r="A1203" s="103" t="s">
        <v>310</v>
      </c>
      <c r="B1203" s="104" t="s">
        <v>179</v>
      </c>
      <c r="C1203" s="105" t="s">
        <v>253</v>
      </c>
      <c r="D1203" s="122">
        <v>200</v>
      </c>
    </row>
    <row r="1204" spans="1:4">
      <c r="A1204" s="103" t="s">
        <v>310</v>
      </c>
      <c r="B1204" s="104" t="s">
        <v>179</v>
      </c>
      <c r="C1204" s="105" t="s">
        <v>261</v>
      </c>
      <c r="D1204" s="122">
        <v>400</v>
      </c>
    </row>
    <row r="1205" spans="1:4">
      <c r="A1205" s="103" t="s">
        <v>310</v>
      </c>
      <c r="B1205" s="104" t="s">
        <v>179</v>
      </c>
      <c r="C1205" s="105" t="s">
        <v>245</v>
      </c>
      <c r="D1205" s="122">
        <v>2100</v>
      </c>
    </row>
    <row r="1206" spans="1:4">
      <c r="A1206" s="103" t="s">
        <v>310</v>
      </c>
      <c r="B1206" s="104" t="s">
        <v>179</v>
      </c>
      <c r="C1206" s="105" t="s">
        <v>250</v>
      </c>
      <c r="D1206" s="122">
        <v>1000</v>
      </c>
    </row>
    <row r="1207" spans="1:4">
      <c r="A1207" s="103" t="s">
        <v>310</v>
      </c>
      <c r="B1207" s="104" t="s">
        <v>179</v>
      </c>
      <c r="C1207" s="105" t="s">
        <v>249</v>
      </c>
      <c r="D1207" s="122">
        <v>400</v>
      </c>
    </row>
    <row r="1208" spans="1:4">
      <c r="A1208" s="103" t="s">
        <v>310</v>
      </c>
      <c r="B1208" s="104" t="s">
        <v>179</v>
      </c>
      <c r="C1208" s="105" t="s">
        <v>237</v>
      </c>
      <c r="D1208" s="122">
        <v>200</v>
      </c>
    </row>
    <row r="1209" spans="1:4">
      <c r="A1209" s="103" t="s">
        <v>310</v>
      </c>
      <c r="B1209" s="104" t="s">
        <v>179</v>
      </c>
      <c r="C1209" s="105" t="s">
        <v>248</v>
      </c>
      <c r="D1209" s="122">
        <v>400</v>
      </c>
    </row>
    <row r="1210" spans="1:4">
      <c r="A1210" s="103" t="s">
        <v>310</v>
      </c>
      <c r="B1210" s="104" t="s">
        <v>179</v>
      </c>
      <c r="C1210" s="105" t="s">
        <v>252</v>
      </c>
      <c r="D1210" s="122">
        <v>600</v>
      </c>
    </row>
    <row r="1211" spans="1:4">
      <c r="A1211" s="103" t="s">
        <v>310</v>
      </c>
      <c r="B1211" s="104" t="s">
        <v>179</v>
      </c>
      <c r="C1211" s="105" t="s">
        <v>242</v>
      </c>
      <c r="D1211" s="122">
        <v>200</v>
      </c>
    </row>
    <row r="1212" spans="1:4">
      <c r="A1212" s="103" t="s">
        <v>310</v>
      </c>
      <c r="B1212" s="104" t="s">
        <v>179</v>
      </c>
      <c r="C1212" s="105" t="s">
        <v>244</v>
      </c>
      <c r="D1212" s="122">
        <v>200</v>
      </c>
    </row>
    <row r="1213" spans="1:4">
      <c r="A1213" s="103" t="s">
        <v>310</v>
      </c>
      <c r="B1213" s="104" t="s">
        <v>179</v>
      </c>
      <c r="C1213" s="105" t="s">
        <v>238</v>
      </c>
      <c r="D1213" s="122">
        <v>500</v>
      </c>
    </row>
    <row r="1214" spans="1:4">
      <c r="A1214" s="103" t="s">
        <v>310</v>
      </c>
      <c r="B1214" s="104" t="s">
        <v>179</v>
      </c>
      <c r="C1214" s="105" t="s">
        <v>240</v>
      </c>
      <c r="D1214" s="122">
        <v>200</v>
      </c>
    </row>
    <row r="1215" spans="1:4">
      <c r="A1215" s="103" t="s">
        <v>310</v>
      </c>
      <c r="B1215" s="104" t="s">
        <v>179</v>
      </c>
      <c r="C1215" s="105" t="s">
        <v>241</v>
      </c>
      <c r="D1215" s="122">
        <v>200</v>
      </c>
    </row>
    <row r="1216" spans="1:4">
      <c r="A1216" s="103" t="s">
        <v>310</v>
      </c>
      <c r="B1216" s="104" t="s">
        <v>179</v>
      </c>
      <c r="C1216" s="105" t="s">
        <v>239</v>
      </c>
      <c r="D1216" s="122">
        <v>500</v>
      </c>
    </row>
    <row r="1217" spans="1:4">
      <c r="A1217" s="103" t="s">
        <v>310</v>
      </c>
      <c r="B1217" s="104" t="s">
        <v>179</v>
      </c>
      <c r="C1217" s="105" t="s">
        <v>232</v>
      </c>
      <c r="D1217" s="122">
        <v>1200</v>
      </c>
    </row>
    <row r="1218" spans="1:4">
      <c r="A1218" s="103" t="s">
        <v>310</v>
      </c>
      <c r="B1218" s="104" t="s">
        <v>179</v>
      </c>
      <c r="C1218" s="105" t="s">
        <v>235</v>
      </c>
      <c r="D1218" s="122">
        <v>1200</v>
      </c>
    </row>
    <row r="1219" spans="1:4">
      <c r="A1219" s="103" t="s">
        <v>310</v>
      </c>
      <c r="B1219" s="104" t="s">
        <v>179</v>
      </c>
      <c r="C1219" s="105" t="s">
        <v>228</v>
      </c>
      <c r="D1219" s="122">
        <v>500</v>
      </c>
    </row>
    <row r="1220" spans="1:4">
      <c r="A1220" s="103" t="s">
        <v>310</v>
      </c>
      <c r="B1220" s="104" t="s">
        <v>179</v>
      </c>
      <c r="C1220" s="105" t="s">
        <v>231</v>
      </c>
      <c r="D1220" s="122">
        <v>500</v>
      </c>
    </row>
    <row r="1221" spans="1:4">
      <c r="A1221" s="103" t="s">
        <v>310</v>
      </c>
      <c r="B1221" s="104" t="s">
        <v>179</v>
      </c>
      <c r="C1221" s="105" t="s">
        <v>233</v>
      </c>
      <c r="D1221" s="122">
        <v>500</v>
      </c>
    </row>
    <row r="1222" spans="1:4">
      <c r="A1222" s="103" t="s">
        <v>310</v>
      </c>
      <c r="B1222" s="104" t="s">
        <v>179</v>
      </c>
      <c r="C1222" s="105" t="s">
        <v>234</v>
      </c>
      <c r="D1222" s="120">
        <v>1600</v>
      </c>
    </row>
    <row r="1223" spans="1:4">
      <c r="A1223" s="103" t="s">
        <v>310</v>
      </c>
      <c r="B1223" s="104" t="s">
        <v>179</v>
      </c>
      <c r="C1223" s="105" t="s">
        <v>272</v>
      </c>
      <c r="D1223" s="120">
        <v>200</v>
      </c>
    </row>
    <row r="1224" spans="1:4">
      <c r="A1224" s="103" t="s">
        <v>310</v>
      </c>
      <c r="B1224" s="104" t="s">
        <v>179</v>
      </c>
      <c r="C1224" s="105" t="s">
        <v>277</v>
      </c>
      <c r="D1224" s="120">
        <v>200</v>
      </c>
    </row>
    <row r="1225" spans="1:4">
      <c r="A1225" s="103" t="s">
        <v>310</v>
      </c>
      <c r="B1225" s="104" t="s">
        <v>179</v>
      </c>
      <c r="C1225" s="105" t="s">
        <v>269</v>
      </c>
      <c r="D1225" s="120">
        <v>200</v>
      </c>
    </row>
    <row r="1226" spans="1:4">
      <c r="A1226" s="103" t="s">
        <v>310</v>
      </c>
      <c r="B1226" s="104" t="s">
        <v>179</v>
      </c>
      <c r="C1226" s="105" t="s">
        <v>273</v>
      </c>
      <c r="D1226" s="120">
        <v>200</v>
      </c>
    </row>
    <row r="1227" spans="1:4">
      <c r="A1227" s="103" t="s">
        <v>310</v>
      </c>
      <c r="B1227" s="104" t="s">
        <v>179</v>
      </c>
      <c r="C1227" s="105" t="s">
        <v>266</v>
      </c>
      <c r="D1227" s="120">
        <v>400</v>
      </c>
    </row>
    <row r="1228" spans="1:4">
      <c r="A1228" s="103" t="s">
        <v>310</v>
      </c>
      <c r="B1228" s="104" t="s">
        <v>179</v>
      </c>
      <c r="C1228" s="105" t="s">
        <v>271</v>
      </c>
      <c r="D1228" s="120">
        <v>200</v>
      </c>
    </row>
    <row r="1229" spans="1:4">
      <c r="A1229" s="103" t="s">
        <v>94</v>
      </c>
      <c r="B1229" s="104" t="s">
        <v>179</v>
      </c>
      <c r="C1229" s="105" t="s">
        <v>1</v>
      </c>
      <c r="D1229" s="120">
        <v>16100</v>
      </c>
    </row>
    <row r="1230" spans="1:4">
      <c r="A1230" s="103" t="s">
        <v>94</v>
      </c>
      <c r="B1230" s="104" t="s">
        <v>179</v>
      </c>
      <c r="C1230" s="105" t="s">
        <v>2</v>
      </c>
      <c r="D1230" s="120">
        <v>17500</v>
      </c>
    </row>
    <row r="1231" spans="1:4">
      <c r="A1231" s="103" t="s">
        <v>94</v>
      </c>
      <c r="B1231" s="104" t="s">
        <v>179</v>
      </c>
      <c r="C1231" s="105" t="s">
        <v>19</v>
      </c>
      <c r="D1231" s="120">
        <v>15400</v>
      </c>
    </row>
    <row r="1232" spans="1:4">
      <c r="A1232" s="103" t="s">
        <v>94</v>
      </c>
      <c r="B1232" s="104" t="s">
        <v>179</v>
      </c>
      <c r="C1232" s="105" t="s">
        <v>28</v>
      </c>
      <c r="D1232" s="120">
        <v>15400</v>
      </c>
    </row>
    <row r="1233" spans="1:4">
      <c r="A1233" s="103" t="s">
        <v>94</v>
      </c>
      <c r="B1233" s="104" t="s">
        <v>179</v>
      </c>
      <c r="C1233" s="105" t="s">
        <v>41</v>
      </c>
      <c r="D1233" s="120">
        <v>15400</v>
      </c>
    </row>
    <row r="1234" spans="1:4">
      <c r="A1234" s="103" t="s">
        <v>94</v>
      </c>
      <c r="B1234" s="104" t="s">
        <v>179</v>
      </c>
      <c r="C1234" s="105" t="s">
        <v>50</v>
      </c>
      <c r="D1234" s="120">
        <v>16800</v>
      </c>
    </row>
    <row r="1235" spans="1:4">
      <c r="A1235" s="103" t="s">
        <v>94</v>
      </c>
      <c r="B1235" s="104" t="s">
        <v>179</v>
      </c>
      <c r="C1235" s="105" t="s">
        <v>60</v>
      </c>
      <c r="D1235" s="120">
        <v>16800</v>
      </c>
    </row>
    <row r="1236" spans="1:4">
      <c r="A1236" s="103" t="s">
        <v>94</v>
      </c>
      <c r="B1236" s="104" t="s">
        <v>179</v>
      </c>
      <c r="C1236" s="105" t="s">
        <v>69</v>
      </c>
      <c r="D1236" s="120">
        <v>10500</v>
      </c>
    </row>
    <row r="1237" spans="1:4">
      <c r="A1237" s="103" t="s">
        <v>94</v>
      </c>
      <c r="B1237" s="104" t="s">
        <v>179</v>
      </c>
      <c r="C1237" s="105" t="s">
        <v>70</v>
      </c>
      <c r="D1237" s="120">
        <v>5600</v>
      </c>
    </row>
    <row r="1238" spans="1:4">
      <c r="A1238" s="103" t="s">
        <v>94</v>
      </c>
      <c r="B1238" s="104" t="s">
        <v>179</v>
      </c>
      <c r="C1238" s="105" t="s">
        <v>321</v>
      </c>
      <c r="D1238" s="120">
        <v>500</v>
      </c>
    </row>
    <row r="1239" spans="1:4">
      <c r="A1239" s="103" t="s">
        <v>94</v>
      </c>
      <c r="B1239" s="104" t="s">
        <v>179</v>
      </c>
      <c r="C1239" s="105" t="s">
        <v>203</v>
      </c>
      <c r="D1239" s="120"/>
    </row>
    <row r="1240" spans="1:4">
      <c r="A1240" s="103" t="s">
        <v>94</v>
      </c>
      <c r="B1240" s="104" t="s">
        <v>179</v>
      </c>
      <c r="C1240" s="105" t="s">
        <v>197</v>
      </c>
      <c r="D1240" s="120"/>
    </row>
    <row r="1241" spans="1:4">
      <c r="A1241" s="103" t="s">
        <v>94</v>
      </c>
      <c r="B1241" s="104" t="s">
        <v>179</v>
      </c>
      <c r="C1241" s="105" t="s">
        <v>198</v>
      </c>
      <c r="D1241" s="120"/>
    </row>
    <row r="1242" spans="1:4">
      <c r="A1242" s="103" t="s">
        <v>94</v>
      </c>
      <c r="B1242" s="104" t="s">
        <v>179</v>
      </c>
      <c r="C1242" s="105" t="s">
        <v>193</v>
      </c>
      <c r="D1242" s="120">
        <v>500</v>
      </c>
    </row>
    <row r="1243" spans="1:4">
      <c r="A1243" s="103" t="s">
        <v>94</v>
      </c>
      <c r="B1243" s="104" t="s">
        <v>179</v>
      </c>
      <c r="C1243" s="105" t="s">
        <v>177</v>
      </c>
      <c r="D1243" s="120">
        <v>500</v>
      </c>
    </row>
    <row r="1244" spans="1:4">
      <c r="A1244" s="103" t="s">
        <v>94</v>
      </c>
      <c r="B1244" s="104" t="s">
        <v>179</v>
      </c>
      <c r="C1244" s="105" t="s">
        <v>199</v>
      </c>
      <c r="D1244" s="120">
        <v>2000</v>
      </c>
    </row>
    <row r="1245" spans="1:4">
      <c r="A1245" s="103" t="s">
        <v>94</v>
      </c>
      <c r="B1245" s="104" t="s">
        <v>179</v>
      </c>
      <c r="C1245" s="105" t="s">
        <v>195</v>
      </c>
      <c r="D1245" s="120"/>
    </row>
    <row r="1246" spans="1:4">
      <c r="A1246" s="103" t="s">
        <v>94</v>
      </c>
      <c r="B1246" s="104" t="s">
        <v>179</v>
      </c>
      <c r="C1246" s="105" t="s">
        <v>196</v>
      </c>
      <c r="D1246" s="120">
        <v>1000</v>
      </c>
    </row>
    <row r="1247" spans="1:4">
      <c r="A1247" s="103" t="s">
        <v>94</v>
      </c>
      <c r="B1247" s="104" t="s">
        <v>179</v>
      </c>
      <c r="C1247" s="105" t="s">
        <v>194</v>
      </c>
      <c r="D1247" s="120">
        <v>500</v>
      </c>
    </row>
    <row r="1248" spans="1:4">
      <c r="A1248" s="103" t="s">
        <v>94</v>
      </c>
      <c r="B1248" s="104" t="s">
        <v>179</v>
      </c>
      <c r="C1248" s="105" t="s">
        <v>201</v>
      </c>
      <c r="D1248" s="120">
        <v>1000</v>
      </c>
    </row>
    <row r="1249" spans="1:4">
      <c r="A1249" s="103" t="s">
        <v>94</v>
      </c>
      <c r="B1249" s="104" t="s">
        <v>179</v>
      </c>
      <c r="C1249" s="105" t="s">
        <v>208</v>
      </c>
      <c r="D1249" s="120">
        <v>1000</v>
      </c>
    </row>
    <row r="1250" spans="1:4">
      <c r="A1250" s="103" t="s">
        <v>94</v>
      </c>
      <c r="B1250" s="104" t="s">
        <v>179</v>
      </c>
      <c r="C1250" s="105" t="s">
        <v>200</v>
      </c>
      <c r="D1250" s="120">
        <v>1000</v>
      </c>
    </row>
    <row r="1251" spans="1:4">
      <c r="A1251" s="103" t="s">
        <v>94</v>
      </c>
      <c r="B1251" s="104" t="s">
        <v>179</v>
      </c>
      <c r="C1251" s="105" t="s">
        <v>205</v>
      </c>
      <c r="D1251" s="120">
        <v>500</v>
      </c>
    </row>
    <row r="1252" spans="1:4">
      <c r="A1252" s="103" t="s">
        <v>94</v>
      </c>
      <c r="B1252" s="104" t="s">
        <v>179</v>
      </c>
      <c r="C1252" s="105" t="s">
        <v>204</v>
      </c>
      <c r="D1252" s="120">
        <v>1500</v>
      </c>
    </row>
    <row r="1253" spans="1:4">
      <c r="A1253" s="103" t="s">
        <v>94</v>
      </c>
      <c r="B1253" s="104" t="s">
        <v>179</v>
      </c>
      <c r="C1253" s="105" t="s">
        <v>207</v>
      </c>
      <c r="D1253" s="120">
        <v>2000</v>
      </c>
    </row>
    <row r="1254" spans="1:4">
      <c r="A1254" s="103" t="s">
        <v>94</v>
      </c>
      <c r="B1254" s="104" t="s">
        <v>179</v>
      </c>
      <c r="C1254" s="105" t="s">
        <v>206</v>
      </c>
      <c r="D1254" s="120">
        <v>500</v>
      </c>
    </row>
    <row r="1255" spans="1:4">
      <c r="A1255" s="103" t="s">
        <v>94</v>
      </c>
      <c r="B1255" s="104" t="s">
        <v>179</v>
      </c>
      <c r="C1255" s="105" t="s">
        <v>202</v>
      </c>
      <c r="D1255" s="120">
        <v>1000</v>
      </c>
    </row>
    <row r="1256" spans="1:4">
      <c r="A1256" s="103" t="s">
        <v>94</v>
      </c>
      <c r="B1256" s="104" t="s">
        <v>179</v>
      </c>
      <c r="C1256" s="105" t="s">
        <v>210</v>
      </c>
      <c r="D1256" s="120">
        <v>2000</v>
      </c>
    </row>
    <row r="1257" spans="1:4">
      <c r="A1257" s="103" t="s">
        <v>94</v>
      </c>
      <c r="B1257" s="104" t="s">
        <v>179</v>
      </c>
      <c r="C1257" s="105" t="s">
        <v>211</v>
      </c>
      <c r="D1257" s="120">
        <v>500</v>
      </c>
    </row>
    <row r="1258" spans="1:4">
      <c r="A1258" s="103" t="s">
        <v>94</v>
      </c>
      <c r="B1258" s="104" t="s">
        <v>179</v>
      </c>
      <c r="C1258" s="105" t="s">
        <v>214</v>
      </c>
      <c r="D1258" s="120">
        <v>500</v>
      </c>
    </row>
    <row r="1259" spans="1:4">
      <c r="A1259" s="103" t="s">
        <v>94</v>
      </c>
      <c r="B1259" s="104" t="s">
        <v>179</v>
      </c>
      <c r="C1259" s="105" t="s">
        <v>213</v>
      </c>
      <c r="D1259" s="120">
        <v>500</v>
      </c>
    </row>
    <row r="1260" spans="1:4">
      <c r="A1260" s="103" t="s">
        <v>94</v>
      </c>
      <c r="B1260" s="104" t="s">
        <v>179</v>
      </c>
      <c r="C1260" s="105" t="s">
        <v>215</v>
      </c>
      <c r="D1260" s="120">
        <v>1000</v>
      </c>
    </row>
    <row r="1261" spans="1:4">
      <c r="A1261" s="103" t="s">
        <v>94</v>
      </c>
      <c r="B1261" s="104" t="s">
        <v>179</v>
      </c>
      <c r="C1261" s="105" t="s">
        <v>212</v>
      </c>
      <c r="D1261" s="120">
        <v>500</v>
      </c>
    </row>
    <row r="1262" spans="1:4">
      <c r="A1262" s="103" t="s">
        <v>94</v>
      </c>
      <c r="B1262" s="104" t="s">
        <v>179</v>
      </c>
      <c r="C1262" s="105" t="s">
        <v>209</v>
      </c>
      <c r="D1262" s="120">
        <v>500</v>
      </c>
    </row>
    <row r="1263" spans="1:4">
      <c r="A1263" s="103" t="s">
        <v>94</v>
      </c>
      <c r="B1263" s="104" t="s">
        <v>179</v>
      </c>
      <c r="C1263" s="105" t="s">
        <v>216</v>
      </c>
      <c r="D1263" s="120">
        <v>500</v>
      </c>
    </row>
    <row r="1264" spans="1:4">
      <c r="A1264" s="103" t="s">
        <v>94</v>
      </c>
      <c r="B1264" s="104" t="s">
        <v>179</v>
      </c>
      <c r="C1264" s="105" t="s">
        <v>263</v>
      </c>
      <c r="D1264" s="120">
        <v>500</v>
      </c>
    </row>
    <row r="1265" spans="1:4">
      <c r="A1265" s="103" t="s">
        <v>94</v>
      </c>
      <c r="B1265" s="104" t="s">
        <v>179</v>
      </c>
      <c r="C1265" s="105" t="s">
        <v>254</v>
      </c>
      <c r="D1265" s="120">
        <v>2500</v>
      </c>
    </row>
    <row r="1266" spans="1:4">
      <c r="A1266" s="103" t="s">
        <v>94</v>
      </c>
      <c r="B1266" s="104" t="s">
        <v>179</v>
      </c>
      <c r="C1266" s="105" t="s">
        <v>264</v>
      </c>
      <c r="D1266" s="120">
        <v>2000</v>
      </c>
    </row>
    <row r="1267" spans="1:4">
      <c r="A1267" s="103" t="s">
        <v>94</v>
      </c>
      <c r="B1267" s="104" t="s">
        <v>179</v>
      </c>
      <c r="C1267" s="105" t="s">
        <v>260</v>
      </c>
      <c r="D1267" s="120">
        <v>1000</v>
      </c>
    </row>
    <row r="1268" spans="1:4">
      <c r="A1268" s="103" t="s">
        <v>94</v>
      </c>
      <c r="B1268" s="104" t="s">
        <v>179</v>
      </c>
      <c r="C1268" s="105" t="s">
        <v>262</v>
      </c>
      <c r="D1268" s="120">
        <v>1500</v>
      </c>
    </row>
    <row r="1269" spans="1:4">
      <c r="A1269" s="103" t="s">
        <v>94</v>
      </c>
      <c r="B1269" s="104" t="s">
        <v>179</v>
      </c>
      <c r="C1269" s="105" t="s">
        <v>257</v>
      </c>
      <c r="D1269" s="120">
        <v>1500</v>
      </c>
    </row>
    <row r="1270" spans="1:4">
      <c r="A1270" s="103" t="s">
        <v>94</v>
      </c>
      <c r="B1270" s="104" t="s">
        <v>179</v>
      </c>
      <c r="C1270" s="105" t="s">
        <v>259</v>
      </c>
      <c r="D1270" s="120">
        <v>1500</v>
      </c>
    </row>
    <row r="1271" spans="1:4">
      <c r="A1271" s="103" t="s">
        <v>94</v>
      </c>
      <c r="B1271" s="104" t="s">
        <v>179</v>
      </c>
      <c r="C1271" s="105" t="s">
        <v>253</v>
      </c>
      <c r="D1271" s="120">
        <v>1000</v>
      </c>
    </row>
    <row r="1272" spans="1:4">
      <c r="A1272" s="103" t="s">
        <v>94</v>
      </c>
      <c r="B1272" s="104" t="s">
        <v>179</v>
      </c>
      <c r="C1272" s="105" t="s">
        <v>261</v>
      </c>
      <c r="D1272" s="120">
        <v>1000</v>
      </c>
    </row>
    <row r="1273" spans="1:4">
      <c r="A1273" s="103" t="s">
        <v>94</v>
      </c>
      <c r="B1273" s="104" t="s">
        <v>179</v>
      </c>
      <c r="C1273" s="105" t="s">
        <v>255</v>
      </c>
      <c r="D1273" s="120">
        <v>500</v>
      </c>
    </row>
    <row r="1274" spans="1:4">
      <c r="A1274" s="103" t="s">
        <v>94</v>
      </c>
      <c r="B1274" s="104" t="s">
        <v>179</v>
      </c>
      <c r="C1274" s="105" t="s">
        <v>258</v>
      </c>
      <c r="D1274" s="120">
        <v>500</v>
      </c>
    </row>
    <row r="1275" spans="1:4">
      <c r="A1275" s="103" t="s">
        <v>94</v>
      </c>
      <c r="B1275" s="104" t="s">
        <v>179</v>
      </c>
      <c r="C1275" s="105" t="s">
        <v>256</v>
      </c>
      <c r="D1275" s="120">
        <v>500</v>
      </c>
    </row>
    <row r="1276" spans="1:4">
      <c r="A1276" s="103" t="s">
        <v>94</v>
      </c>
      <c r="B1276" s="104" t="s">
        <v>179</v>
      </c>
      <c r="C1276" s="105" t="s">
        <v>245</v>
      </c>
      <c r="D1276" s="120">
        <v>500</v>
      </c>
    </row>
    <row r="1277" spans="1:4">
      <c r="A1277" s="103" t="s">
        <v>94</v>
      </c>
      <c r="B1277" s="104" t="s">
        <v>179</v>
      </c>
      <c r="C1277" s="105" t="s">
        <v>250</v>
      </c>
      <c r="D1277" s="120">
        <v>500</v>
      </c>
    </row>
    <row r="1278" spans="1:4">
      <c r="A1278" s="103" t="s">
        <v>94</v>
      </c>
      <c r="B1278" s="104" t="s">
        <v>179</v>
      </c>
      <c r="C1278" s="105" t="s">
        <v>249</v>
      </c>
      <c r="D1278" s="120">
        <v>2000</v>
      </c>
    </row>
    <row r="1279" spans="1:4">
      <c r="A1279" s="103" t="s">
        <v>94</v>
      </c>
      <c r="B1279" s="104" t="s">
        <v>179</v>
      </c>
      <c r="C1279" s="105" t="s">
        <v>237</v>
      </c>
      <c r="D1279" s="120">
        <v>500</v>
      </c>
    </row>
    <row r="1280" spans="1:4">
      <c r="A1280" s="103" t="s">
        <v>94</v>
      </c>
      <c r="B1280" s="104" t="s">
        <v>179</v>
      </c>
      <c r="C1280" s="105" t="s">
        <v>248</v>
      </c>
      <c r="D1280" s="120">
        <v>500</v>
      </c>
    </row>
    <row r="1281" spans="1:4">
      <c r="A1281" s="103" t="s">
        <v>94</v>
      </c>
      <c r="B1281" s="104" t="s">
        <v>179</v>
      </c>
      <c r="C1281" s="105" t="s">
        <v>246</v>
      </c>
      <c r="D1281" s="120">
        <v>500</v>
      </c>
    </row>
    <row r="1282" spans="1:4">
      <c r="A1282" s="103" t="s">
        <v>94</v>
      </c>
      <c r="B1282" s="104" t="s">
        <v>179</v>
      </c>
      <c r="C1282" s="105" t="s">
        <v>247</v>
      </c>
      <c r="D1282" s="120">
        <v>500</v>
      </c>
    </row>
    <row r="1283" spans="1:4">
      <c r="A1283" s="103" t="s">
        <v>94</v>
      </c>
      <c r="B1283" s="104" t="s">
        <v>179</v>
      </c>
      <c r="C1283" s="105" t="s">
        <v>252</v>
      </c>
      <c r="D1283" s="120">
        <v>500</v>
      </c>
    </row>
    <row r="1284" spans="1:4">
      <c r="A1284" s="103" t="s">
        <v>94</v>
      </c>
      <c r="B1284" s="104" t="s">
        <v>179</v>
      </c>
      <c r="C1284" s="105" t="s">
        <v>251</v>
      </c>
      <c r="D1284" s="120"/>
    </row>
    <row r="1285" spans="1:4">
      <c r="A1285" s="103" t="s">
        <v>94</v>
      </c>
      <c r="B1285" s="104" t="s">
        <v>179</v>
      </c>
      <c r="C1285" s="105" t="s">
        <v>242</v>
      </c>
      <c r="D1285" s="120">
        <v>1000</v>
      </c>
    </row>
    <row r="1286" spans="1:4">
      <c r="A1286" s="103" t="s">
        <v>94</v>
      </c>
      <c r="B1286" s="104" t="s">
        <v>179</v>
      </c>
      <c r="C1286" s="105" t="s">
        <v>236</v>
      </c>
      <c r="D1286" s="120">
        <v>500</v>
      </c>
    </row>
    <row r="1287" spans="1:4">
      <c r="A1287" s="103" t="s">
        <v>94</v>
      </c>
      <c r="B1287" s="104" t="s">
        <v>179</v>
      </c>
      <c r="C1287" s="105" t="s">
        <v>244</v>
      </c>
      <c r="D1287" s="120">
        <v>1500</v>
      </c>
    </row>
    <row r="1288" spans="1:4">
      <c r="A1288" s="103" t="s">
        <v>94</v>
      </c>
      <c r="B1288" s="104" t="s">
        <v>179</v>
      </c>
      <c r="C1288" s="105" t="s">
        <v>243</v>
      </c>
      <c r="D1288" s="120">
        <v>1000</v>
      </c>
    </row>
    <row r="1289" spans="1:4">
      <c r="A1289" s="103" t="s">
        <v>94</v>
      </c>
      <c r="B1289" s="104" t="s">
        <v>179</v>
      </c>
      <c r="C1289" s="105" t="s">
        <v>238</v>
      </c>
      <c r="D1289" s="120">
        <v>500</v>
      </c>
    </row>
    <row r="1290" spans="1:4">
      <c r="A1290" s="103" t="s">
        <v>94</v>
      </c>
      <c r="B1290" s="104" t="s">
        <v>179</v>
      </c>
      <c r="C1290" s="105" t="s">
        <v>240</v>
      </c>
      <c r="D1290" s="120">
        <v>1000</v>
      </c>
    </row>
    <row r="1291" spans="1:4">
      <c r="A1291" s="103" t="s">
        <v>94</v>
      </c>
      <c r="B1291" s="104" t="s">
        <v>179</v>
      </c>
      <c r="C1291" s="105" t="s">
        <v>241</v>
      </c>
      <c r="D1291" s="120">
        <v>500</v>
      </c>
    </row>
    <row r="1292" spans="1:4">
      <c r="A1292" s="103" t="s">
        <v>94</v>
      </c>
      <c r="B1292" s="104" t="s">
        <v>179</v>
      </c>
      <c r="C1292" s="105" t="s">
        <v>239</v>
      </c>
      <c r="D1292" s="120">
        <v>1000</v>
      </c>
    </row>
    <row r="1293" spans="1:4">
      <c r="A1293" s="103" t="s">
        <v>94</v>
      </c>
      <c r="B1293" s="104" t="s">
        <v>179</v>
      </c>
      <c r="C1293" s="105" t="s">
        <v>232</v>
      </c>
      <c r="D1293" s="120">
        <v>1500</v>
      </c>
    </row>
    <row r="1294" spans="1:4">
      <c r="A1294" s="103" t="s">
        <v>94</v>
      </c>
      <c r="B1294" s="104" t="s">
        <v>179</v>
      </c>
      <c r="C1294" s="105" t="s">
        <v>235</v>
      </c>
      <c r="D1294" s="120">
        <v>1500</v>
      </c>
    </row>
    <row r="1295" spans="1:4">
      <c r="A1295" s="103" t="s">
        <v>94</v>
      </c>
      <c r="B1295" s="104" t="s">
        <v>179</v>
      </c>
      <c r="C1295" s="105" t="s">
        <v>228</v>
      </c>
      <c r="D1295" s="120">
        <v>2500</v>
      </c>
    </row>
    <row r="1296" spans="1:4">
      <c r="A1296" s="103" t="s">
        <v>94</v>
      </c>
      <c r="B1296" s="104" t="s">
        <v>179</v>
      </c>
      <c r="C1296" s="105" t="s">
        <v>231</v>
      </c>
      <c r="D1296" s="120">
        <v>1500</v>
      </c>
    </row>
    <row r="1297" spans="1:4">
      <c r="A1297" s="103" t="s">
        <v>94</v>
      </c>
      <c r="B1297" s="104" t="s">
        <v>179</v>
      </c>
      <c r="C1297" s="105" t="s">
        <v>230</v>
      </c>
      <c r="D1297" s="120">
        <v>500</v>
      </c>
    </row>
    <row r="1298" spans="1:4">
      <c r="A1298" s="103" t="s">
        <v>94</v>
      </c>
      <c r="B1298" s="104" t="s">
        <v>179</v>
      </c>
      <c r="C1298" s="105" t="s">
        <v>229</v>
      </c>
      <c r="D1298" s="120"/>
    </row>
    <row r="1299" spans="1:4">
      <c r="A1299" s="103" t="s">
        <v>94</v>
      </c>
      <c r="B1299" s="104" t="s">
        <v>179</v>
      </c>
      <c r="C1299" s="105" t="s">
        <v>233</v>
      </c>
      <c r="D1299" s="120">
        <v>500</v>
      </c>
    </row>
    <row r="1300" spans="1:4">
      <c r="A1300" s="103" t="s">
        <v>94</v>
      </c>
      <c r="B1300" s="104" t="s">
        <v>179</v>
      </c>
      <c r="C1300" s="105" t="s">
        <v>234</v>
      </c>
      <c r="D1300" s="120">
        <v>500</v>
      </c>
    </row>
    <row r="1301" spans="1:4">
      <c r="A1301" s="103" t="s">
        <v>94</v>
      </c>
      <c r="B1301" s="104" t="s">
        <v>179</v>
      </c>
      <c r="C1301" s="105" t="s">
        <v>275</v>
      </c>
      <c r="D1301" s="120">
        <v>1000</v>
      </c>
    </row>
    <row r="1302" spans="1:4">
      <c r="A1302" s="103" t="s">
        <v>94</v>
      </c>
      <c r="B1302" s="104" t="s">
        <v>179</v>
      </c>
      <c r="C1302" s="105" t="s">
        <v>272</v>
      </c>
      <c r="D1302" s="120">
        <v>1000</v>
      </c>
    </row>
    <row r="1303" spans="1:4">
      <c r="A1303" s="103" t="s">
        <v>94</v>
      </c>
      <c r="B1303" s="104" t="s">
        <v>179</v>
      </c>
      <c r="C1303" s="105" t="s">
        <v>277</v>
      </c>
      <c r="D1303" s="120">
        <v>500</v>
      </c>
    </row>
    <row r="1304" spans="1:4">
      <c r="A1304" s="103" t="s">
        <v>94</v>
      </c>
      <c r="B1304" s="104" t="s">
        <v>179</v>
      </c>
      <c r="C1304" s="105" t="s">
        <v>276</v>
      </c>
      <c r="D1304" s="120"/>
    </row>
    <row r="1305" spans="1:4">
      <c r="A1305" s="103" t="s">
        <v>94</v>
      </c>
      <c r="B1305" s="104" t="s">
        <v>179</v>
      </c>
      <c r="C1305" s="105" t="s">
        <v>269</v>
      </c>
      <c r="D1305" s="120">
        <v>1500</v>
      </c>
    </row>
    <row r="1306" spans="1:4">
      <c r="A1306" s="103" t="s">
        <v>94</v>
      </c>
      <c r="B1306" s="104" t="s">
        <v>179</v>
      </c>
      <c r="C1306" s="105" t="s">
        <v>270</v>
      </c>
      <c r="D1306" s="120"/>
    </row>
    <row r="1307" spans="1:4">
      <c r="A1307" s="103" t="s">
        <v>94</v>
      </c>
      <c r="B1307" s="104" t="s">
        <v>179</v>
      </c>
      <c r="C1307" s="105" t="s">
        <v>273</v>
      </c>
      <c r="D1307" s="120">
        <v>500</v>
      </c>
    </row>
    <row r="1308" spans="1:4">
      <c r="A1308" s="103" t="s">
        <v>94</v>
      </c>
      <c r="B1308" s="104" t="s">
        <v>179</v>
      </c>
      <c r="C1308" s="105" t="s">
        <v>266</v>
      </c>
      <c r="D1308" s="120">
        <v>500</v>
      </c>
    </row>
    <row r="1309" spans="1:4">
      <c r="A1309" s="103" t="s">
        <v>94</v>
      </c>
      <c r="B1309" s="104" t="s">
        <v>179</v>
      </c>
      <c r="C1309" s="105" t="s">
        <v>265</v>
      </c>
      <c r="D1309" s="120"/>
    </row>
    <row r="1310" spans="1:4">
      <c r="A1310" s="103" t="s">
        <v>94</v>
      </c>
      <c r="B1310" s="104" t="s">
        <v>179</v>
      </c>
      <c r="C1310" s="105" t="s">
        <v>274</v>
      </c>
      <c r="D1310" s="120">
        <v>500</v>
      </c>
    </row>
    <row r="1311" spans="1:4">
      <c r="A1311" s="103" t="s">
        <v>94</v>
      </c>
      <c r="B1311" s="104" t="s">
        <v>179</v>
      </c>
      <c r="C1311" s="105" t="s">
        <v>271</v>
      </c>
      <c r="D1311" s="120">
        <v>2000</v>
      </c>
    </row>
    <row r="1312" spans="1:4">
      <c r="A1312" s="103" t="s">
        <v>94</v>
      </c>
      <c r="B1312" s="104" t="s">
        <v>179</v>
      </c>
      <c r="C1312" s="105" t="s">
        <v>227</v>
      </c>
      <c r="D1312" s="120"/>
    </row>
    <row r="1313" spans="1:4">
      <c r="A1313" s="103" t="s">
        <v>94</v>
      </c>
      <c r="B1313" s="104" t="s">
        <v>179</v>
      </c>
      <c r="C1313" s="105" t="s">
        <v>267</v>
      </c>
      <c r="D1313" s="120"/>
    </row>
    <row r="1314" spans="1:4">
      <c r="A1314" s="103" t="s">
        <v>94</v>
      </c>
      <c r="B1314" s="104" t="s">
        <v>179</v>
      </c>
      <c r="C1314" s="105" t="s">
        <v>268</v>
      </c>
      <c r="D1314" s="120"/>
    </row>
    <row r="1315" spans="1:4">
      <c r="A1315" s="107" t="s">
        <v>312</v>
      </c>
      <c r="B1315" s="104" t="s">
        <v>179</v>
      </c>
      <c r="C1315" s="105" t="s">
        <v>321</v>
      </c>
      <c r="D1315" s="120">
        <v>4000</v>
      </c>
    </row>
    <row r="1316" spans="1:4">
      <c r="A1316" s="107" t="s">
        <v>312</v>
      </c>
      <c r="B1316" s="104" t="s">
        <v>179</v>
      </c>
      <c r="C1316" s="105" t="s">
        <v>203</v>
      </c>
      <c r="D1316" s="120">
        <v>2400</v>
      </c>
    </row>
    <row r="1317" spans="1:4">
      <c r="A1317" s="107" t="s">
        <v>312</v>
      </c>
      <c r="B1317" s="104" t="s">
        <v>179</v>
      </c>
      <c r="C1317" s="105" t="s">
        <v>197</v>
      </c>
      <c r="D1317" s="120">
        <v>1400</v>
      </c>
    </row>
    <row r="1318" spans="1:4">
      <c r="A1318" s="107" t="s">
        <v>312</v>
      </c>
      <c r="B1318" s="104" t="s">
        <v>179</v>
      </c>
      <c r="C1318" s="105" t="s">
        <v>198</v>
      </c>
      <c r="D1318" s="120">
        <v>4500</v>
      </c>
    </row>
    <row r="1319" spans="1:4">
      <c r="A1319" s="107" t="s">
        <v>312</v>
      </c>
      <c r="B1319" s="104" t="s">
        <v>179</v>
      </c>
      <c r="C1319" s="105" t="s">
        <v>193</v>
      </c>
      <c r="D1319" s="120">
        <v>1300</v>
      </c>
    </row>
    <row r="1320" spans="1:4">
      <c r="A1320" s="107" t="s">
        <v>312</v>
      </c>
      <c r="B1320" s="104" t="s">
        <v>179</v>
      </c>
      <c r="C1320" s="105" t="s">
        <v>177</v>
      </c>
      <c r="D1320" s="120">
        <v>6100</v>
      </c>
    </row>
    <row r="1321" spans="1:4">
      <c r="A1321" s="107" t="s">
        <v>312</v>
      </c>
      <c r="B1321" s="104" t="s">
        <v>179</v>
      </c>
      <c r="C1321" s="105" t="s">
        <v>199</v>
      </c>
      <c r="D1321" s="120">
        <v>4000</v>
      </c>
    </row>
    <row r="1322" spans="1:4">
      <c r="A1322" s="107" t="s">
        <v>312</v>
      </c>
      <c r="B1322" s="104" t="s">
        <v>179</v>
      </c>
      <c r="C1322" s="105" t="s">
        <v>195</v>
      </c>
      <c r="D1322" s="120">
        <v>1300</v>
      </c>
    </row>
    <row r="1323" spans="1:4">
      <c r="A1323" s="107" t="s">
        <v>312</v>
      </c>
      <c r="B1323" s="104" t="s">
        <v>179</v>
      </c>
      <c r="C1323" s="105" t="s">
        <v>196</v>
      </c>
      <c r="D1323" s="120">
        <v>1900</v>
      </c>
    </row>
    <row r="1324" spans="1:4">
      <c r="A1324" s="107" t="s">
        <v>312</v>
      </c>
      <c r="B1324" s="104" t="s">
        <v>179</v>
      </c>
      <c r="C1324" s="105" t="s">
        <v>194</v>
      </c>
      <c r="D1324" s="120">
        <v>5800</v>
      </c>
    </row>
    <row r="1325" spans="1:4">
      <c r="A1325" s="107" t="s">
        <v>312</v>
      </c>
      <c r="B1325" s="104" t="s">
        <v>179</v>
      </c>
      <c r="C1325" s="105" t="s">
        <v>201</v>
      </c>
      <c r="D1325" s="120">
        <v>17300</v>
      </c>
    </row>
    <row r="1326" spans="1:4">
      <c r="A1326" s="107" t="s">
        <v>312</v>
      </c>
      <c r="B1326" s="104" t="s">
        <v>179</v>
      </c>
      <c r="C1326" s="105" t="s">
        <v>208</v>
      </c>
      <c r="D1326" s="120">
        <v>4400</v>
      </c>
    </row>
    <row r="1327" spans="1:4">
      <c r="A1327" s="107" t="s">
        <v>312</v>
      </c>
      <c r="B1327" s="104" t="s">
        <v>179</v>
      </c>
      <c r="C1327" s="105" t="s">
        <v>200</v>
      </c>
      <c r="D1327" s="120">
        <v>3400</v>
      </c>
    </row>
    <row r="1328" spans="1:4">
      <c r="A1328" s="107" t="s">
        <v>312</v>
      </c>
      <c r="B1328" s="104" t="s">
        <v>179</v>
      </c>
      <c r="C1328" s="105" t="s">
        <v>205</v>
      </c>
      <c r="D1328" s="120">
        <v>3000</v>
      </c>
    </row>
    <row r="1329" spans="1:4">
      <c r="A1329" s="107" t="s">
        <v>312</v>
      </c>
      <c r="B1329" s="104" t="s">
        <v>179</v>
      </c>
      <c r="C1329" s="105" t="s">
        <v>204</v>
      </c>
      <c r="D1329" s="120">
        <v>9700</v>
      </c>
    </row>
    <row r="1330" spans="1:4">
      <c r="A1330" s="107" t="s">
        <v>312</v>
      </c>
      <c r="B1330" s="104" t="s">
        <v>179</v>
      </c>
      <c r="C1330" s="105" t="s">
        <v>207</v>
      </c>
      <c r="D1330" s="120">
        <v>5500</v>
      </c>
    </row>
    <row r="1331" spans="1:4">
      <c r="A1331" s="107" t="s">
        <v>312</v>
      </c>
      <c r="B1331" s="104" t="s">
        <v>179</v>
      </c>
      <c r="C1331" s="105" t="s">
        <v>206</v>
      </c>
      <c r="D1331" s="120">
        <v>2700</v>
      </c>
    </row>
    <row r="1332" spans="1:4">
      <c r="A1332" s="107" t="s">
        <v>312</v>
      </c>
      <c r="B1332" s="104" t="s">
        <v>179</v>
      </c>
      <c r="C1332" s="105" t="s">
        <v>202</v>
      </c>
      <c r="D1332" s="120">
        <v>7600</v>
      </c>
    </row>
    <row r="1333" spans="1:4">
      <c r="A1333" s="107" t="s">
        <v>312</v>
      </c>
      <c r="B1333" s="104" t="s">
        <v>179</v>
      </c>
      <c r="C1333" s="105" t="s">
        <v>210</v>
      </c>
      <c r="D1333" s="120">
        <v>12900</v>
      </c>
    </row>
    <row r="1334" spans="1:4">
      <c r="A1334" s="107" t="s">
        <v>312</v>
      </c>
      <c r="B1334" s="104" t="s">
        <v>179</v>
      </c>
      <c r="C1334" s="105" t="s">
        <v>211</v>
      </c>
      <c r="D1334" s="120">
        <v>8200</v>
      </c>
    </row>
    <row r="1335" spans="1:4">
      <c r="A1335" s="107" t="s">
        <v>312</v>
      </c>
      <c r="B1335" s="104" t="s">
        <v>179</v>
      </c>
      <c r="C1335" s="105" t="s">
        <v>214</v>
      </c>
      <c r="D1335" s="120">
        <v>6800</v>
      </c>
    </row>
    <row r="1336" spans="1:4">
      <c r="A1336" s="107" t="s">
        <v>312</v>
      </c>
      <c r="B1336" s="104" t="s">
        <v>179</v>
      </c>
      <c r="C1336" s="105" t="s">
        <v>213</v>
      </c>
      <c r="D1336" s="120">
        <v>6500</v>
      </c>
    </row>
    <row r="1337" spans="1:4">
      <c r="A1337" s="107" t="s">
        <v>312</v>
      </c>
      <c r="B1337" s="104" t="s">
        <v>179</v>
      </c>
      <c r="C1337" s="105" t="s">
        <v>215</v>
      </c>
      <c r="D1337" s="120">
        <v>11800</v>
      </c>
    </row>
    <row r="1338" spans="1:4">
      <c r="A1338" s="107" t="s">
        <v>312</v>
      </c>
      <c r="B1338" s="104" t="s">
        <v>179</v>
      </c>
      <c r="C1338" s="105" t="s">
        <v>212</v>
      </c>
      <c r="D1338" s="120">
        <v>4100</v>
      </c>
    </row>
    <row r="1339" spans="1:4">
      <c r="A1339" s="107" t="s">
        <v>312</v>
      </c>
      <c r="B1339" s="104" t="s">
        <v>179</v>
      </c>
      <c r="C1339" s="105" t="s">
        <v>209</v>
      </c>
      <c r="D1339" s="120">
        <v>8200</v>
      </c>
    </row>
    <row r="1340" spans="1:4">
      <c r="A1340" s="107" t="s">
        <v>312</v>
      </c>
      <c r="B1340" s="104" t="s">
        <v>179</v>
      </c>
      <c r="C1340" s="105" t="s">
        <v>216</v>
      </c>
      <c r="D1340" s="120">
        <v>6100</v>
      </c>
    </row>
    <row r="1341" spans="1:4">
      <c r="A1341" s="107" t="s">
        <v>312</v>
      </c>
      <c r="B1341" s="104" t="s">
        <v>179</v>
      </c>
      <c r="C1341" s="105" t="s">
        <v>263</v>
      </c>
      <c r="D1341" s="120">
        <v>1400</v>
      </c>
    </row>
    <row r="1342" spans="1:4">
      <c r="A1342" s="107" t="s">
        <v>312</v>
      </c>
      <c r="B1342" s="104" t="s">
        <v>179</v>
      </c>
      <c r="C1342" s="105" t="s">
        <v>254</v>
      </c>
      <c r="D1342" s="120">
        <v>4700</v>
      </c>
    </row>
    <row r="1343" spans="1:4">
      <c r="A1343" s="107" t="s">
        <v>312</v>
      </c>
      <c r="B1343" s="104" t="s">
        <v>179</v>
      </c>
      <c r="C1343" s="105" t="s">
        <v>264</v>
      </c>
      <c r="D1343" s="120">
        <v>3100</v>
      </c>
    </row>
    <row r="1344" spans="1:4">
      <c r="A1344" s="107" t="s">
        <v>312</v>
      </c>
      <c r="B1344" s="104" t="s">
        <v>179</v>
      </c>
      <c r="C1344" s="105" t="s">
        <v>260</v>
      </c>
      <c r="D1344" s="120">
        <v>2100</v>
      </c>
    </row>
    <row r="1345" spans="1:4">
      <c r="A1345" s="107" t="s">
        <v>312</v>
      </c>
      <c r="B1345" s="104" t="s">
        <v>179</v>
      </c>
      <c r="C1345" s="105" t="s">
        <v>262</v>
      </c>
      <c r="D1345" s="120">
        <v>2300</v>
      </c>
    </row>
    <row r="1346" spans="1:4">
      <c r="A1346" s="107" t="s">
        <v>312</v>
      </c>
      <c r="B1346" s="104" t="s">
        <v>179</v>
      </c>
      <c r="C1346" s="105" t="s">
        <v>257</v>
      </c>
      <c r="D1346" s="120">
        <v>3500</v>
      </c>
    </row>
    <row r="1347" spans="1:4">
      <c r="A1347" s="107" t="s">
        <v>312</v>
      </c>
      <c r="B1347" s="104" t="s">
        <v>179</v>
      </c>
      <c r="C1347" s="105" t="s">
        <v>259</v>
      </c>
      <c r="D1347" s="120">
        <v>5900</v>
      </c>
    </row>
    <row r="1348" spans="1:4">
      <c r="A1348" s="107" t="s">
        <v>312</v>
      </c>
      <c r="B1348" s="104" t="s">
        <v>179</v>
      </c>
      <c r="C1348" s="105" t="s">
        <v>253</v>
      </c>
      <c r="D1348" s="120">
        <v>10300</v>
      </c>
    </row>
    <row r="1349" spans="1:4">
      <c r="A1349" s="107" t="s">
        <v>312</v>
      </c>
      <c r="B1349" s="104" t="s">
        <v>179</v>
      </c>
      <c r="C1349" s="105" t="s">
        <v>261</v>
      </c>
      <c r="D1349" s="120">
        <v>4700</v>
      </c>
    </row>
    <row r="1350" spans="1:4">
      <c r="A1350" s="107" t="s">
        <v>312</v>
      </c>
      <c r="B1350" s="104" t="s">
        <v>179</v>
      </c>
      <c r="C1350" s="105" t="s">
        <v>255</v>
      </c>
      <c r="D1350" s="120">
        <v>2400</v>
      </c>
    </row>
    <row r="1351" spans="1:4">
      <c r="A1351" s="107" t="s">
        <v>312</v>
      </c>
      <c r="B1351" s="104" t="s">
        <v>179</v>
      </c>
      <c r="C1351" s="105" t="s">
        <v>258</v>
      </c>
      <c r="D1351" s="120">
        <v>4100</v>
      </c>
    </row>
    <row r="1352" spans="1:4">
      <c r="A1352" s="107" t="s">
        <v>312</v>
      </c>
      <c r="B1352" s="104" t="s">
        <v>179</v>
      </c>
      <c r="C1352" s="105" t="s">
        <v>256</v>
      </c>
      <c r="D1352" s="120">
        <v>1900</v>
      </c>
    </row>
    <row r="1353" spans="1:4">
      <c r="A1353" s="107" t="s">
        <v>312</v>
      </c>
      <c r="B1353" s="104" t="s">
        <v>179</v>
      </c>
      <c r="C1353" s="105" t="s">
        <v>245</v>
      </c>
      <c r="D1353" s="120">
        <v>7500</v>
      </c>
    </row>
    <row r="1354" spans="1:4">
      <c r="A1354" s="107" t="s">
        <v>312</v>
      </c>
      <c r="B1354" s="104" t="s">
        <v>179</v>
      </c>
      <c r="C1354" s="105" t="s">
        <v>250</v>
      </c>
      <c r="D1354" s="120">
        <v>3100</v>
      </c>
    </row>
    <row r="1355" spans="1:4">
      <c r="A1355" s="107" t="s">
        <v>312</v>
      </c>
      <c r="B1355" s="104" t="s">
        <v>179</v>
      </c>
      <c r="C1355" s="105" t="s">
        <v>249</v>
      </c>
      <c r="D1355" s="120">
        <v>7000</v>
      </c>
    </row>
    <row r="1356" spans="1:4">
      <c r="A1356" s="107" t="s">
        <v>312</v>
      </c>
      <c r="B1356" s="104" t="s">
        <v>179</v>
      </c>
      <c r="C1356" s="105" t="s">
        <v>237</v>
      </c>
      <c r="D1356" s="120">
        <v>5500</v>
      </c>
    </row>
    <row r="1357" spans="1:4">
      <c r="A1357" s="107" t="s">
        <v>312</v>
      </c>
      <c r="B1357" s="104" t="s">
        <v>179</v>
      </c>
      <c r="C1357" s="105" t="s">
        <v>248</v>
      </c>
      <c r="D1357" s="120">
        <v>6100</v>
      </c>
    </row>
    <row r="1358" spans="1:4">
      <c r="A1358" s="107" t="s">
        <v>312</v>
      </c>
      <c r="B1358" s="104" t="s">
        <v>179</v>
      </c>
      <c r="C1358" s="105" t="s">
        <v>246</v>
      </c>
      <c r="D1358" s="120">
        <v>2800</v>
      </c>
    </row>
    <row r="1359" spans="1:4">
      <c r="A1359" s="107" t="s">
        <v>312</v>
      </c>
      <c r="B1359" s="104" t="s">
        <v>179</v>
      </c>
      <c r="C1359" s="105" t="s">
        <v>247</v>
      </c>
      <c r="D1359" s="120">
        <v>2000</v>
      </c>
    </row>
    <row r="1360" spans="1:4">
      <c r="A1360" s="107" t="s">
        <v>312</v>
      </c>
      <c r="B1360" s="104" t="s">
        <v>179</v>
      </c>
      <c r="C1360" s="105" t="s">
        <v>252</v>
      </c>
      <c r="D1360" s="120">
        <v>11500</v>
      </c>
    </row>
    <row r="1361" spans="1:4">
      <c r="A1361" s="107" t="s">
        <v>312</v>
      </c>
      <c r="B1361" s="104" t="s">
        <v>179</v>
      </c>
      <c r="C1361" s="105" t="s">
        <v>251</v>
      </c>
      <c r="D1361" s="120">
        <v>2300</v>
      </c>
    </row>
    <row r="1362" spans="1:4">
      <c r="A1362" s="107" t="s">
        <v>312</v>
      </c>
      <c r="B1362" s="104" t="s">
        <v>179</v>
      </c>
      <c r="C1362" s="105" t="s">
        <v>242</v>
      </c>
      <c r="D1362" s="120">
        <v>7200</v>
      </c>
    </row>
    <row r="1363" spans="1:4">
      <c r="A1363" s="107" t="s">
        <v>312</v>
      </c>
      <c r="B1363" s="104" t="s">
        <v>179</v>
      </c>
      <c r="C1363" s="105" t="s">
        <v>236</v>
      </c>
      <c r="D1363" s="120">
        <v>4900</v>
      </c>
    </row>
    <row r="1364" spans="1:4">
      <c r="A1364" s="107" t="s">
        <v>312</v>
      </c>
      <c r="B1364" s="104" t="s">
        <v>179</v>
      </c>
      <c r="C1364" s="105" t="s">
        <v>244</v>
      </c>
      <c r="D1364" s="120">
        <v>4400</v>
      </c>
    </row>
    <row r="1365" spans="1:4">
      <c r="A1365" s="107" t="s">
        <v>312</v>
      </c>
      <c r="B1365" s="104" t="s">
        <v>179</v>
      </c>
      <c r="C1365" s="105" t="s">
        <v>243</v>
      </c>
      <c r="D1365" s="120">
        <v>3300</v>
      </c>
    </row>
    <row r="1366" spans="1:4">
      <c r="A1366" s="107" t="s">
        <v>312</v>
      </c>
      <c r="B1366" s="104" t="s">
        <v>179</v>
      </c>
      <c r="C1366" s="105" t="s">
        <v>238</v>
      </c>
      <c r="D1366" s="120">
        <v>3000</v>
      </c>
    </row>
    <row r="1367" spans="1:4">
      <c r="A1367" s="107" t="s">
        <v>312</v>
      </c>
      <c r="B1367" s="104" t="s">
        <v>179</v>
      </c>
      <c r="C1367" s="105" t="s">
        <v>240</v>
      </c>
      <c r="D1367" s="120">
        <v>14000</v>
      </c>
    </row>
    <row r="1368" spans="1:4">
      <c r="A1368" s="107" t="s">
        <v>312</v>
      </c>
      <c r="B1368" s="104" t="s">
        <v>179</v>
      </c>
      <c r="C1368" s="105" t="s">
        <v>241</v>
      </c>
      <c r="D1368" s="120">
        <v>8000</v>
      </c>
    </row>
    <row r="1369" spans="1:4">
      <c r="A1369" s="107" t="s">
        <v>312</v>
      </c>
      <c r="B1369" s="104" t="s">
        <v>179</v>
      </c>
      <c r="C1369" s="105" t="s">
        <v>239</v>
      </c>
      <c r="D1369" s="120">
        <v>6600</v>
      </c>
    </row>
    <row r="1370" spans="1:4">
      <c r="A1370" s="107" t="s">
        <v>312</v>
      </c>
      <c r="B1370" s="104" t="s">
        <v>179</v>
      </c>
      <c r="C1370" s="105" t="s">
        <v>232</v>
      </c>
      <c r="D1370" s="120">
        <v>11000</v>
      </c>
    </row>
    <row r="1371" spans="1:4">
      <c r="A1371" s="107" t="s">
        <v>312</v>
      </c>
      <c r="B1371" s="104" t="s">
        <v>179</v>
      </c>
      <c r="C1371" s="105" t="s">
        <v>235</v>
      </c>
      <c r="D1371" s="120">
        <v>10700</v>
      </c>
    </row>
    <row r="1372" spans="1:4">
      <c r="A1372" s="107" t="s">
        <v>312</v>
      </c>
      <c r="B1372" s="104" t="s">
        <v>179</v>
      </c>
      <c r="C1372" s="105" t="s">
        <v>228</v>
      </c>
      <c r="D1372" s="120">
        <v>6900</v>
      </c>
    </row>
    <row r="1373" spans="1:4">
      <c r="A1373" s="107" t="s">
        <v>312</v>
      </c>
      <c r="B1373" s="104" t="s">
        <v>179</v>
      </c>
      <c r="C1373" s="105" t="s">
        <v>231</v>
      </c>
      <c r="D1373" s="120">
        <v>17000</v>
      </c>
    </row>
    <row r="1374" spans="1:4">
      <c r="A1374" s="107" t="s">
        <v>312</v>
      </c>
      <c r="B1374" s="104" t="s">
        <v>179</v>
      </c>
      <c r="C1374" s="105" t="s">
        <v>230</v>
      </c>
      <c r="D1374" s="120">
        <v>1600</v>
      </c>
    </row>
    <row r="1375" spans="1:4">
      <c r="A1375" s="107" t="s">
        <v>312</v>
      </c>
      <c r="B1375" s="104" t="s">
        <v>179</v>
      </c>
      <c r="C1375" s="105" t="s">
        <v>229</v>
      </c>
      <c r="D1375" s="120">
        <v>700</v>
      </c>
    </row>
    <row r="1376" spans="1:4">
      <c r="A1376" s="107" t="s">
        <v>312</v>
      </c>
      <c r="B1376" s="104" t="s">
        <v>179</v>
      </c>
      <c r="C1376" s="105" t="s">
        <v>233</v>
      </c>
      <c r="D1376" s="120">
        <v>6100</v>
      </c>
    </row>
    <row r="1377" spans="1:4">
      <c r="A1377" s="107" t="s">
        <v>312</v>
      </c>
      <c r="B1377" s="104" t="s">
        <v>179</v>
      </c>
      <c r="C1377" s="105" t="s">
        <v>234</v>
      </c>
      <c r="D1377" s="120">
        <v>5200</v>
      </c>
    </row>
    <row r="1378" spans="1:4">
      <c r="A1378" s="107" t="s">
        <v>312</v>
      </c>
      <c r="B1378" s="104" t="s">
        <v>179</v>
      </c>
      <c r="C1378" s="105" t="s">
        <v>275</v>
      </c>
      <c r="D1378" s="120">
        <v>4400</v>
      </c>
    </row>
    <row r="1379" spans="1:4">
      <c r="A1379" s="107" t="s">
        <v>312</v>
      </c>
      <c r="B1379" s="104" t="s">
        <v>179</v>
      </c>
      <c r="C1379" s="105" t="s">
        <v>272</v>
      </c>
      <c r="D1379" s="120">
        <v>4100</v>
      </c>
    </row>
    <row r="1380" spans="1:4">
      <c r="A1380" s="107" t="s">
        <v>312</v>
      </c>
      <c r="B1380" s="104" t="s">
        <v>179</v>
      </c>
      <c r="C1380" s="105" t="s">
        <v>277</v>
      </c>
      <c r="D1380" s="120">
        <v>2300</v>
      </c>
    </row>
    <row r="1381" spans="1:4">
      <c r="A1381" s="107" t="s">
        <v>312</v>
      </c>
      <c r="B1381" s="104" t="s">
        <v>179</v>
      </c>
      <c r="C1381" s="105" t="s">
        <v>276</v>
      </c>
      <c r="D1381" s="120">
        <v>900</v>
      </c>
    </row>
    <row r="1382" spans="1:4">
      <c r="A1382" s="107" t="s">
        <v>312</v>
      </c>
      <c r="B1382" s="104" t="s">
        <v>179</v>
      </c>
      <c r="C1382" s="105" t="s">
        <v>269</v>
      </c>
      <c r="D1382" s="120">
        <v>4400</v>
      </c>
    </row>
    <row r="1383" spans="1:4">
      <c r="A1383" s="107" t="s">
        <v>312</v>
      </c>
      <c r="B1383" s="104" t="s">
        <v>179</v>
      </c>
      <c r="C1383" s="105" t="s">
        <v>270</v>
      </c>
      <c r="D1383" s="120">
        <v>900</v>
      </c>
    </row>
    <row r="1384" spans="1:4">
      <c r="A1384" s="107" t="s">
        <v>312</v>
      </c>
      <c r="B1384" s="104" t="s">
        <v>179</v>
      </c>
      <c r="C1384" s="105" t="s">
        <v>273</v>
      </c>
      <c r="D1384" s="120">
        <v>3300</v>
      </c>
    </row>
    <row r="1385" spans="1:4">
      <c r="A1385" s="107" t="s">
        <v>312</v>
      </c>
      <c r="B1385" s="104" t="s">
        <v>179</v>
      </c>
      <c r="C1385" s="105" t="s">
        <v>266</v>
      </c>
      <c r="D1385" s="120">
        <v>2400</v>
      </c>
    </row>
    <row r="1386" spans="1:4">
      <c r="A1386" s="107" t="s">
        <v>312</v>
      </c>
      <c r="B1386" s="104" t="s">
        <v>179</v>
      </c>
      <c r="C1386" s="105" t="s">
        <v>265</v>
      </c>
      <c r="D1386" s="120">
        <v>1900</v>
      </c>
    </row>
    <row r="1387" spans="1:4">
      <c r="A1387" s="107" t="s">
        <v>312</v>
      </c>
      <c r="B1387" s="104" t="s">
        <v>179</v>
      </c>
      <c r="C1387" s="105" t="s">
        <v>274</v>
      </c>
      <c r="D1387" s="120">
        <v>3000</v>
      </c>
    </row>
    <row r="1388" spans="1:4">
      <c r="A1388" s="107" t="s">
        <v>312</v>
      </c>
      <c r="B1388" s="104" t="s">
        <v>179</v>
      </c>
      <c r="C1388" s="105" t="s">
        <v>271</v>
      </c>
      <c r="D1388" s="120">
        <v>2600</v>
      </c>
    </row>
    <row r="1389" spans="1:4">
      <c r="A1389" s="107" t="s">
        <v>312</v>
      </c>
      <c r="B1389" s="104" t="s">
        <v>179</v>
      </c>
      <c r="C1389" s="105" t="s">
        <v>227</v>
      </c>
      <c r="D1389" s="120">
        <v>1200</v>
      </c>
    </row>
    <row r="1390" spans="1:4">
      <c r="A1390" s="107" t="s">
        <v>312</v>
      </c>
      <c r="B1390" s="104" t="s">
        <v>179</v>
      </c>
      <c r="C1390" s="105" t="s">
        <v>267</v>
      </c>
      <c r="D1390" s="120">
        <v>1600</v>
      </c>
    </row>
    <row r="1391" spans="1:4">
      <c r="A1391" s="107" t="s">
        <v>312</v>
      </c>
      <c r="B1391" s="104" t="s">
        <v>179</v>
      </c>
      <c r="C1391" s="105" t="s">
        <v>268</v>
      </c>
      <c r="D1391" s="120">
        <v>1200</v>
      </c>
    </row>
    <row r="1392" spans="1:4">
      <c r="A1392" s="107" t="s">
        <v>313</v>
      </c>
      <c r="B1392" s="104" t="s">
        <v>179</v>
      </c>
      <c r="C1392" s="105" t="s">
        <v>1</v>
      </c>
      <c r="D1392" s="120">
        <v>900</v>
      </c>
    </row>
    <row r="1393" spans="1:4">
      <c r="A1393" s="107" t="s">
        <v>313</v>
      </c>
      <c r="B1393" s="104" t="s">
        <v>179</v>
      </c>
      <c r="C1393" s="105" t="s">
        <v>2</v>
      </c>
      <c r="D1393" s="120">
        <v>4900</v>
      </c>
    </row>
    <row r="1394" spans="1:4">
      <c r="A1394" s="107" t="s">
        <v>313</v>
      </c>
      <c r="B1394" s="104" t="s">
        <v>179</v>
      </c>
      <c r="C1394" s="105" t="s">
        <v>19</v>
      </c>
      <c r="D1394" s="120">
        <v>1200</v>
      </c>
    </row>
    <row r="1395" spans="1:4">
      <c r="A1395" s="107" t="s">
        <v>313</v>
      </c>
      <c r="B1395" s="104" t="s">
        <v>179</v>
      </c>
      <c r="C1395" s="105" t="s">
        <v>28</v>
      </c>
      <c r="D1395" s="120">
        <v>3600</v>
      </c>
    </row>
    <row r="1396" spans="1:4">
      <c r="A1396" s="107" t="s">
        <v>313</v>
      </c>
      <c r="B1396" s="104" t="s">
        <v>179</v>
      </c>
      <c r="C1396" s="105" t="s">
        <v>41</v>
      </c>
      <c r="D1396" s="120">
        <v>1500</v>
      </c>
    </row>
    <row r="1397" spans="1:4">
      <c r="A1397" s="107" t="s">
        <v>313</v>
      </c>
      <c r="B1397" s="104" t="s">
        <v>179</v>
      </c>
      <c r="C1397" s="105" t="s">
        <v>50</v>
      </c>
      <c r="D1397" s="120">
        <v>1600</v>
      </c>
    </row>
    <row r="1398" spans="1:4">
      <c r="A1398" s="107" t="s">
        <v>313</v>
      </c>
      <c r="B1398" s="104" t="s">
        <v>179</v>
      </c>
      <c r="C1398" s="105" t="s">
        <v>60</v>
      </c>
      <c r="D1398" s="120">
        <v>2300</v>
      </c>
    </row>
    <row r="1399" spans="1:4">
      <c r="A1399" s="107" t="s">
        <v>313</v>
      </c>
      <c r="B1399" s="104" t="s">
        <v>179</v>
      </c>
      <c r="C1399" s="105" t="s">
        <v>69</v>
      </c>
      <c r="D1399" s="120">
        <v>900</v>
      </c>
    </row>
    <row r="1400" spans="1:4">
      <c r="A1400" s="107" t="s">
        <v>313</v>
      </c>
      <c r="B1400" s="104" t="s">
        <v>179</v>
      </c>
      <c r="C1400" s="105" t="s">
        <v>70</v>
      </c>
      <c r="D1400" s="120">
        <v>500</v>
      </c>
    </row>
    <row r="1401" spans="1:4">
      <c r="A1401" s="107" t="s">
        <v>313</v>
      </c>
      <c r="B1401" s="104" t="s">
        <v>179</v>
      </c>
      <c r="C1401" s="105" t="s">
        <v>321</v>
      </c>
      <c r="D1401" s="120"/>
    </row>
    <row r="1402" spans="1:4">
      <c r="A1402" s="107" t="s">
        <v>313</v>
      </c>
      <c r="B1402" s="104" t="s">
        <v>179</v>
      </c>
      <c r="C1402" s="105" t="s">
        <v>203</v>
      </c>
      <c r="D1402" s="120"/>
    </row>
    <row r="1403" spans="1:4">
      <c r="A1403" s="107" t="s">
        <v>313</v>
      </c>
      <c r="B1403" s="104" t="s">
        <v>179</v>
      </c>
      <c r="C1403" s="105" t="s">
        <v>197</v>
      </c>
      <c r="D1403" s="120"/>
    </row>
    <row r="1404" spans="1:4">
      <c r="A1404" s="107" t="s">
        <v>313</v>
      </c>
      <c r="B1404" s="104" t="s">
        <v>179</v>
      </c>
      <c r="C1404" s="105" t="s">
        <v>198</v>
      </c>
      <c r="D1404" s="120"/>
    </row>
    <row r="1405" spans="1:4">
      <c r="A1405" s="107" t="s">
        <v>313</v>
      </c>
      <c r="B1405" s="104" t="s">
        <v>179</v>
      </c>
      <c r="C1405" s="105" t="s">
        <v>193</v>
      </c>
      <c r="D1405" s="120"/>
    </row>
    <row r="1406" spans="1:4">
      <c r="A1406" s="107" t="s">
        <v>313</v>
      </c>
      <c r="B1406" s="104" t="s">
        <v>179</v>
      </c>
      <c r="C1406" s="105" t="s">
        <v>177</v>
      </c>
      <c r="D1406" s="120"/>
    </row>
    <row r="1407" spans="1:4">
      <c r="A1407" s="107" t="s">
        <v>313</v>
      </c>
      <c r="B1407" s="104" t="s">
        <v>179</v>
      </c>
      <c r="C1407" s="105" t="s">
        <v>194</v>
      </c>
      <c r="D1407" s="120"/>
    </row>
    <row r="1408" spans="1:4">
      <c r="A1408" s="107" t="s">
        <v>313</v>
      </c>
      <c r="B1408" s="104" t="s">
        <v>179</v>
      </c>
      <c r="C1408" s="105" t="s">
        <v>201</v>
      </c>
      <c r="D1408" s="78"/>
    </row>
    <row r="1409" spans="1:4">
      <c r="A1409" s="107" t="s">
        <v>313</v>
      </c>
      <c r="B1409" s="104" t="s">
        <v>179</v>
      </c>
      <c r="C1409" s="105" t="s">
        <v>208</v>
      </c>
      <c r="D1409" s="78"/>
    </row>
    <row r="1410" spans="1:4">
      <c r="A1410" s="107" t="s">
        <v>313</v>
      </c>
      <c r="B1410" s="104" t="s">
        <v>179</v>
      </c>
      <c r="C1410" s="105" t="s">
        <v>204</v>
      </c>
      <c r="D1410" s="78"/>
    </row>
    <row r="1411" spans="1:4">
      <c r="A1411" s="107" t="s">
        <v>313</v>
      </c>
      <c r="B1411" s="104" t="s">
        <v>179</v>
      </c>
      <c r="C1411" s="105" t="s">
        <v>207</v>
      </c>
      <c r="D1411" s="78"/>
    </row>
    <row r="1412" spans="1:4">
      <c r="A1412" s="107" t="s">
        <v>313</v>
      </c>
      <c r="B1412" s="104" t="s">
        <v>179</v>
      </c>
      <c r="C1412" s="105" t="s">
        <v>206</v>
      </c>
      <c r="D1412" s="78"/>
    </row>
    <row r="1413" spans="1:4">
      <c r="A1413" s="107" t="s">
        <v>313</v>
      </c>
      <c r="B1413" s="104" t="s">
        <v>179</v>
      </c>
      <c r="C1413" s="105" t="s">
        <v>202</v>
      </c>
      <c r="D1413" s="78"/>
    </row>
    <row r="1414" spans="1:4">
      <c r="A1414" s="107" t="s">
        <v>313</v>
      </c>
      <c r="B1414" s="104" t="s">
        <v>179</v>
      </c>
      <c r="C1414" s="105" t="s">
        <v>210</v>
      </c>
      <c r="D1414" s="78"/>
    </row>
    <row r="1415" spans="1:4">
      <c r="A1415" s="107" t="s">
        <v>313</v>
      </c>
      <c r="B1415" s="104" t="s">
        <v>179</v>
      </c>
      <c r="C1415" s="105" t="s">
        <v>214</v>
      </c>
      <c r="D1415" s="78"/>
    </row>
    <row r="1416" spans="1:4">
      <c r="A1416" s="107" t="s">
        <v>313</v>
      </c>
      <c r="B1416" s="104" t="s">
        <v>179</v>
      </c>
      <c r="C1416" s="105" t="s">
        <v>213</v>
      </c>
      <c r="D1416" s="78"/>
    </row>
    <row r="1417" spans="1:4">
      <c r="A1417" s="107" t="s">
        <v>313</v>
      </c>
      <c r="B1417" s="104" t="s">
        <v>179</v>
      </c>
      <c r="C1417" s="105" t="s">
        <v>263</v>
      </c>
      <c r="D1417" s="78"/>
    </row>
    <row r="1418" spans="1:4">
      <c r="A1418" s="107" t="s">
        <v>313</v>
      </c>
      <c r="B1418" s="104" t="s">
        <v>179</v>
      </c>
      <c r="C1418" s="105" t="s">
        <v>254</v>
      </c>
      <c r="D1418" s="78"/>
    </row>
    <row r="1419" spans="1:4">
      <c r="A1419" s="107" t="s">
        <v>313</v>
      </c>
      <c r="B1419" s="104" t="s">
        <v>179</v>
      </c>
      <c r="C1419" s="105" t="s">
        <v>262</v>
      </c>
      <c r="D1419" s="78"/>
    </row>
    <row r="1420" spans="1:4">
      <c r="A1420" s="107" t="s">
        <v>313</v>
      </c>
      <c r="B1420" s="104" t="s">
        <v>179</v>
      </c>
      <c r="C1420" s="105" t="s">
        <v>257</v>
      </c>
      <c r="D1420" s="78"/>
    </row>
    <row r="1421" spans="1:4">
      <c r="A1421" s="107" t="s">
        <v>313</v>
      </c>
      <c r="B1421" s="104" t="s">
        <v>179</v>
      </c>
      <c r="C1421" s="105" t="s">
        <v>259</v>
      </c>
      <c r="D1421" s="78"/>
    </row>
    <row r="1422" spans="1:4">
      <c r="A1422" s="107" t="s">
        <v>313</v>
      </c>
      <c r="B1422" s="104" t="s">
        <v>179</v>
      </c>
      <c r="C1422" s="105" t="s">
        <v>245</v>
      </c>
      <c r="D1422" s="78"/>
    </row>
    <row r="1423" spans="1:4">
      <c r="A1423" s="107" t="s">
        <v>313</v>
      </c>
      <c r="B1423" s="104" t="s">
        <v>179</v>
      </c>
      <c r="C1423" s="105" t="s">
        <v>250</v>
      </c>
      <c r="D1423" s="78"/>
    </row>
    <row r="1424" spans="1:4">
      <c r="A1424" s="107" t="s">
        <v>313</v>
      </c>
      <c r="B1424" s="104" t="s">
        <v>179</v>
      </c>
      <c r="C1424" s="105" t="s">
        <v>249</v>
      </c>
      <c r="D1424" s="78"/>
    </row>
    <row r="1425" spans="1:4">
      <c r="A1425" s="107" t="s">
        <v>313</v>
      </c>
      <c r="B1425" s="104" t="s">
        <v>179</v>
      </c>
      <c r="C1425" s="105" t="s">
        <v>237</v>
      </c>
      <c r="D1425" s="78"/>
    </row>
    <row r="1426" spans="1:4">
      <c r="A1426" s="107" t="s">
        <v>313</v>
      </c>
      <c r="B1426" s="104" t="s">
        <v>179</v>
      </c>
      <c r="C1426" s="105" t="s">
        <v>242</v>
      </c>
      <c r="D1426" s="78"/>
    </row>
    <row r="1427" spans="1:4">
      <c r="A1427" s="107" t="s">
        <v>313</v>
      </c>
      <c r="B1427" s="104" t="s">
        <v>179</v>
      </c>
      <c r="C1427" s="105" t="s">
        <v>244</v>
      </c>
      <c r="D1427" s="78"/>
    </row>
    <row r="1428" spans="1:4">
      <c r="A1428" s="107" t="s">
        <v>313</v>
      </c>
      <c r="B1428" s="104" t="s">
        <v>179</v>
      </c>
      <c r="C1428" s="105" t="s">
        <v>240</v>
      </c>
      <c r="D1428" s="78"/>
    </row>
    <row r="1429" spans="1:4">
      <c r="A1429" s="107" t="s">
        <v>313</v>
      </c>
      <c r="B1429" s="104" t="s">
        <v>179</v>
      </c>
      <c r="C1429" s="105" t="s">
        <v>232</v>
      </c>
      <c r="D1429" s="78"/>
    </row>
    <row r="1430" spans="1:4">
      <c r="A1430" s="107" t="s">
        <v>313</v>
      </c>
      <c r="B1430" s="104" t="s">
        <v>179</v>
      </c>
      <c r="C1430" s="105" t="s">
        <v>235</v>
      </c>
      <c r="D1430" s="78"/>
    </row>
    <row r="1431" spans="1:4">
      <c r="A1431" s="107" t="s">
        <v>313</v>
      </c>
      <c r="B1431" s="104" t="s">
        <v>179</v>
      </c>
      <c r="C1431" s="105" t="s">
        <v>228</v>
      </c>
      <c r="D1431" s="78"/>
    </row>
    <row r="1432" spans="1:4">
      <c r="A1432" s="107" t="s">
        <v>313</v>
      </c>
      <c r="B1432" s="104" t="s">
        <v>179</v>
      </c>
      <c r="C1432" s="105" t="s">
        <v>231</v>
      </c>
      <c r="D1432" s="78"/>
    </row>
    <row r="1433" spans="1:4">
      <c r="A1433" s="107" t="s">
        <v>313</v>
      </c>
      <c r="B1433" s="104" t="s">
        <v>179</v>
      </c>
      <c r="C1433" s="105" t="s">
        <v>230</v>
      </c>
      <c r="D1433" s="78"/>
    </row>
    <row r="1434" spans="1:4">
      <c r="A1434" s="107" t="s">
        <v>313</v>
      </c>
      <c r="B1434" s="104" t="s">
        <v>179</v>
      </c>
      <c r="C1434" s="105" t="s">
        <v>234</v>
      </c>
      <c r="D1434" s="78"/>
    </row>
    <row r="1435" spans="1:4">
      <c r="A1435" s="107" t="s">
        <v>313</v>
      </c>
      <c r="B1435" s="104" t="s">
        <v>179</v>
      </c>
      <c r="C1435" s="105" t="s">
        <v>277</v>
      </c>
      <c r="D1435" s="78"/>
    </row>
    <row r="1436" spans="1:4">
      <c r="A1436" s="107" t="s">
        <v>313</v>
      </c>
      <c r="B1436" s="104" t="s">
        <v>179</v>
      </c>
      <c r="C1436" s="105" t="s">
        <v>269</v>
      </c>
      <c r="D1436" s="78"/>
    </row>
    <row r="1437" spans="1:4">
      <c r="A1437" s="107" t="s">
        <v>313</v>
      </c>
      <c r="B1437" s="104" t="s">
        <v>179</v>
      </c>
      <c r="C1437" s="105" t="s">
        <v>266</v>
      </c>
      <c r="D1437" s="78"/>
    </row>
    <row r="1438" spans="1:4">
      <c r="A1438" s="107" t="s">
        <v>313</v>
      </c>
      <c r="B1438" s="104" t="s">
        <v>179</v>
      </c>
      <c r="C1438" s="105" t="s">
        <v>271</v>
      </c>
      <c r="D1438" s="78"/>
    </row>
    <row r="1439" spans="1:4">
      <c r="A1439" s="107" t="s">
        <v>95</v>
      </c>
      <c r="B1439" s="104" t="s">
        <v>179</v>
      </c>
      <c r="C1439" s="105" t="s">
        <v>1</v>
      </c>
      <c r="D1439" s="78">
        <v>71000</v>
      </c>
    </row>
    <row r="1440" spans="1:4">
      <c r="A1440" s="107" t="s">
        <v>95</v>
      </c>
      <c r="B1440" s="104" t="s">
        <v>179</v>
      </c>
      <c r="C1440" s="105" t="s">
        <v>2</v>
      </c>
      <c r="D1440" s="78">
        <v>36000</v>
      </c>
    </row>
    <row r="1441" spans="1:4">
      <c r="A1441" s="107" t="s">
        <v>95</v>
      </c>
      <c r="B1441" s="104" t="s">
        <v>179</v>
      </c>
      <c r="C1441" s="105" t="s">
        <v>19</v>
      </c>
      <c r="D1441" s="78">
        <v>10000</v>
      </c>
    </row>
    <row r="1442" spans="1:4">
      <c r="A1442" s="107" t="s">
        <v>95</v>
      </c>
      <c r="B1442" s="104" t="s">
        <v>179</v>
      </c>
      <c r="C1442" s="105" t="s">
        <v>50</v>
      </c>
      <c r="D1442" s="78">
        <v>15000</v>
      </c>
    </row>
    <row r="1443" spans="1:4">
      <c r="A1443" s="107" t="s">
        <v>95</v>
      </c>
      <c r="B1443" s="104" t="s">
        <v>179</v>
      </c>
      <c r="C1443" s="105" t="s">
        <v>60</v>
      </c>
      <c r="D1443" s="78">
        <v>11000</v>
      </c>
    </row>
    <row r="1444" spans="1:4">
      <c r="A1444" s="107" t="s">
        <v>95</v>
      </c>
      <c r="B1444" s="104" t="s">
        <v>179</v>
      </c>
      <c r="C1444" s="105" t="s">
        <v>203</v>
      </c>
      <c r="D1444" s="78">
        <v>3000</v>
      </c>
    </row>
    <row r="1445" spans="1:4">
      <c r="A1445" s="107" t="s">
        <v>95</v>
      </c>
      <c r="B1445" s="104" t="s">
        <v>179</v>
      </c>
      <c r="C1445" s="105" t="s">
        <v>199</v>
      </c>
      <c r="D1445" s="78">
        <v>42000</v>
      </c>
    </row>
    <row r="1446" spans="1:4">
      <c r="A1446" s="107" t="s">
        <v>95</v>
      </c>
      <c r="B1446" s="104" t="s">
        <v>179</v>
      </c>
      <c r="C1446" s="105" t="s">
        <v>196</v>
      </c>
      <c r="D1446" s="78">
        <v>3000</v>
      </c>
    </row>
    <row r="1447" spans="1:4">
      <c r="A1447" s="107" t="s">
        <v>95</v>
      </c>
      <c r="B1447" s="104" t="s">
        <v>179</v>
      </c>
      <c r="C1447" s="105" t="s">
        <v>194</v>
      </c>
      <c r="D1447" s="78">
        <v>26000</v>
      </c>
    </row>
    <row r="1448" spans="1:4">
      <c r="A1448" s="107" t="s">
        <v>95</v>
      </c>
      <c r="B1448" s="104" t="s">
        <v>179</v>
      </c>
      <c r="C1448" s="105" t="s">
        <v>201</v>
      </c>
      <c r="D1448" s="78">
        <v>14000</v>
      </c>
    </row>
    <row r="1449" spans="1:4">
      <c r="A1449" s="107" t="s">
        <v>95</v>
      </c>
      <c r="B1449" s="104" t="s">
        <v>179</v>
      </c>
      <c r="C1449" s="105" t="s">
        <v>204</v>
      </c>
      <c r="D1449" s="78">
        <v>5000</v>
      </c>
    </row>
    <row r="1450" spans="1:4">
      <c r="A1450" s="107" t="s">
        <v>95</v>
      </c>
      <c r="B1450" s="104" t="s">
        <v>179</v>
      </c>
      <c r="C1450" s="105" t="s">
        <v>207</v>
      </c>
      <c r="D1450" s="78">
        <v>13000</v>
      </c>
    </row>
    <row r="1451" spans="1:4">
      <c r="A1451" s="107" t="s">
        <v>95</v>
      </c>
      <c r="B1451" s="104" t="s">
        <v>179</v>
      </c>
      <c r="C1451" s="105" t="s">
        <v>206</v>
      </c>
      <c r="D1451" s="78">
        <v>1000</v>
      </c>
    </row>
    <row r="1452" spans="1:4">
      <c r="A1452" s="107" t="s">
        <v>95</v>
      </c>
      <c r="B1452" s="104" t="s">
        <v>179</v>
      </c>
      <c r="C1452" s="105" t="s">
        <v>210</v>
      </c>
      <c r="D1452" s="78">
        <v>10000</v>
      </c>
    </row>
    <row r="1453" spans="1:4">
      <c r="A1453" s="107" t="s">
        <v>95</v>
      </c>
      <c r="B1453" s="104" t="s">
        <v>179</v>
      </c>
      <c r="C1453" s="105" t="s">
        <v>242</v>
      </c>
      <c r="D1453" s="78">
        <v>5000</v>
      </c>
    </row>
    <row r="1454" spans="1:4">
      <c r="A1454" s="107" t="s">
        <v>95</v>
      </c>
      <c r="B1454" s="104" t="s">
        <v>179</v>
      </c>
      <c r="C1454" s="105" t="s">
        <v>241</v>
      </c>
      <c r="D1454" s="78">
        <v>1000</v>
      </c>
    </row>
    <row r="1455" spans="1:4">
      <c r="A1455" s="107" t="s">
        <v>95</v>
      </c>
      <c r="B1455" s="104" t="s">
        <v>179</v>
      </c>
      <c r="C1455" s="105" t="s">
        <v>239</v>
      </c>
      <c r="D1455" s="78">
        <v>9000</v>
      </c>
    </row>
    <row r="1456" spans="1:4">
      <c r="A1456" s="107" t="s">
        <v>95</v>
      </c>
      <c r="B1456" s="104" t="s">
        <v>179</v>
      </c>
      <c r="C1456" s="105" t="s">
        <v>232</v>
      </c>
      <c r="D1456" s="122">
        <v>4000</v>
      </c>
    </row>
    <row r="1457" spans="1:4">
      <c r="A1457" s="107" t="s">
        <v>95</v>
      </c>
      <c r="B1457" s="104" t="s">
        <v>179</v>
      </c>
      <c r="C1457" s="105" t="s">
        <v>231</v>
      </c>
      <c r="D1457" s="122">
        <v>1000</v>
      </c>
    </row>
    <row r="1458" spans="1:4">
      <c r="A1458" s="107" t="s">
        <v>95</v>
      </c>
      <c r="B1458" s="104" t="s">
        <v>179</v>
      </c>
      <c r="C1458" s="105" t="s">
        <v>233</v>
      </c>
      <c r="D1458" s="122">
        <v>2000</v>
      </c>
    </row>
    <row r="1459" spans="1:4">
      <c r="A1459" s="107" t="s">
        <v>95</v>
      </c>
      <c r="B1459" s="104" t="s">
        <v>179</v>
      </c>
      <c r="C1459" s="105" t="s">
        <v>234</v>
      </c>
      <c r="D1459" s="122">
        <v>4000</v>
      </c>
    </row>
    <row r="1460" spans="1:4">
      <c r="A1460" s="107" t="s">
        <v>314</v>
      </c>
      <c r="B1460" s="104" t="s">
        <v>179</v>
      </c>
      <c r="C1460" s="105" t="s">
        <v>1</v>
      </c>
      <c r="D1460" s="122"/>
    </row>
    <row r="1461" spans="1:4">
      <c r="A1461" s="107" t="s">
        <v>314</v>
      </c>
      <c r="B1461" s="104" t="s">
        <v>179</v>
      </c>
      <c r="C1461" s="105" t="s">
        <v>2</v>
      </c>
      <c r="D1461" s="122"/>
    </row>
    <row r="1462" spans="1:4">
      <c r="A1462" s="107" t="s">
        <v>314</v>
      </c>
      <c r="B1462" s="104" t="s">
        <v>179</v>
      </c>
      <c r="C1462" s="105" t="s">
        <v>19</v>
      </c>
      <c r="D1462" s="122"/>
    </row>
    <row r="1463" spans="1:4">
      <c r="A1463" s="107" t="s">
        <v>314</v>
      </c>
      <c r="B1463" s="104" t="s">
        <v>179</v>
      </c>
      <c r="C1463" s="105" t="s">
        <v>28</v>
      </c>
      <c r="D1463" s="122"/>
    </row>
    <row r="1464" spans="1:4">
      <c r="A1464" s="107" t="s">
        <v>314</v>
      </c>
      <c r="B1464" s="104" t="s">
        <v>179</v>
      </c>
      <c r="C1464" s="105" t="s">
        <v>41</v>
      </c>
      <c r="D1464" s="122"/>
    </row>
    <row r="1465" spans="1:4">
      <c r="A1465" s="107" t="s">
        <v>314</v>
      </c>
      <c r="B1465" s="104" t="s">
        <v>179</v>
      </c>
      <c r="C1465" s="105" t="s">
        <v>50</v>
      </c>
      <c r="D1465" s="122"/>
    </row>
    <row r="1466" spans="1:4">
      <c r="A1466" s="107" t="s">
        <v>314</v>
      </c>
      <c r="B1466" s="104" t="s">
        <v>179</v>
      </c>
      <c r="C1466" s="105" t="s">
        <v>60</v>
      </c>
      <c r="D1466" s="122"/>
    </row>
    <row r="1467" spans="1:4">
      <c r="A1467" s="107" t="s">
        <v>314</v>
      </c>
      <c r="B1467" s="104" t="s">
        <v>179</v>
      </c>
      <c r="C1467" s="105" t="s">
        <v>69</v>
      </c>
      <c r="D1467" s="122"/>
    </row>
    <row r="1468" spans="1:4">
      <c r="A1468" s="107" t="s">
        <v>314</v>
      </c>
      <c r="B1468" s="104" t="s">
        <v>179</v>
      </c>
      <c r="C1468" s="105" t="s">
        <v>70</v>
      </c>
      <c r="D1468" s="122"/>
    </row>
    <row r="1469" spans="1:4">
      <c r="A1469" s="107" t="s">
        <v>314</v>
      </c>
      <c r="B1469" s="104" t="s">
        <v>179</v>
      </c>
      <c r="C1469" s="105" t="s">
        <v>321</v>
      </c>
      <c r="D1469" s="122"/>
    </row>
    <row r="1470" spans="1:4">
      <c r="A1470" s="107" t="s">
        <v>314</v>
      </c>
      <c r="B1470" s="104" t="s">
        <v>179</v>
      </c>
      <c r="C1470" s="105" t="s">
        <v>203</v>
      </c>
      <c r="D1470" s="122"/>
    </row>
    <row r="1471" spans="1:4">
      <c r="A1471" s="107" t="s">
        <v>314</v>
      </c>
      <c r="B1471" s="104" t="s">
        <v>179</v>
      </c>
      <c r="C1471" s="105" t="s">
        <v>193</v>
      </c>
      <c r="D1471" s="122"/>
    </row>
    <row r="1472" spans="1:4">
      <c r="A1472" s="107" t="s">
        <v>314</v>
      </c>
      <c r="B1472" s="104" t="s">
        <v>179</v>
      </c>
      <c r="C1472" s="105" t="s">
        <v>177</v>
      </c>
      <c r="D1472" s="122"/>
    </row>
    <row r="1473" spans="1:4">
      <c r="A1473" s="107" t="s">
        <v>314</v>
      </c>
      <c r="B1473" s="104" t="s">
        <v>179</v>
      </c>
      <c r="C1473" s="105" t="s">
        <v>199</v>
      </c>
      <c r="D1473" s="122"/>
    </row>
    <row r="1474" spans="1:4">
      <c r="A1474" s="107" t="s">
        <v>314</v>
      </c>
      <c r="B1474" s="104" t="s">
        <v>179</v>
      </c>
      <c r="C1474" s="105" t="s">
        <v>195</v>
      </c>
      <c r="D1474" s="122"/>
    </row>
    <row r="1475" spans="1:4">
      <c r="A1475" s="107" t="s">
        <v>314</v>
      </c>
      <c r="B1475" s="104" t="s">
        <v>179</v>
      </c>
      <c r="C1475" s="105" t="s">
        <v>196</v>
      </c>
      <c r="D1475" s="122"/>
    </row>
    <row r="1476" spans="1:4">
      <c r="A1476" s="107" t="s">
        <v>314</v>
      </c>
      <c r="B1476" s="104" t="s">
        <v>179</v>
      </c>
      <c r="C1476" s="105" t="s">
        <v>194</v>
      </c>
      <c r="D1476" s="122"/>
    </row>
    <row r="1477" spans="1:4">
      <c r="A1477" s="107" t="s">
        <v>314</v>
      </c>
      <c r="B1477" s="104" t="s">
        <v>179</v>
      </c>
      <c r="C1477" s="105" t="s">
        <v>201</v>
      </c>
      <c r="D1477" s="122"/>
    </row>
    <row r="1478" spans="1:4">
      <c r="A1478" s="107" t="s">
        <v>314</v>
      </c>
      <c r="B1478" s="104" t="s">
        <v>179</v>
      </c>
      <c r="C1478" s="105" t="s">
        <v>208</v>
      </c>
      <c r="D1478" s="122"/>
    </row>
    <row r="1479" spans="1:4">
      <c r="A1479" s="107" t="s">
        <v>314</v>
      </c>
      <c r="B1479" s="104" t="s">
        <v>179</v>
      </c>
      <c r="C1479" s="105" t="s">
        <v>200</v>
      </c>
      <c r="D1479" s="122"/>
    </row>
    <row r="1480" spans="1:4">
      <c r="A1480" s="107" t="s">
        <v>314</v>
      </c>
      <c r="B1480" s="104" t="s">
        <v>179</v>
      </c>
      <c r="C1480" s="105" t="s">
        <v>205</v>
      </c>
      <c r="D1480" s="122"/>
    </row>
    <row r="1481" spans="1:4">
      <c r="A1481" s="107" t="s">
        <v>314</v>
      </c>
      <c r="B1481" s="104" t="s">
        <v>179</v>
      </c>
      <c r="C1481" s="105" t="s">
        <v>204</v>
      </c>
      <c r="D1481" s="122"/>
    </row>
    <row r="1482" spans="1:4">
      <c r="A1482" s="107" t="s">
        <v>314</v>
      </c>
      <c r="B1482" s="104" t="s">
        <v>179</v>
      </c>
      <c r="C1482" s="105" t="s">
        <v>207</v>
      </c>
      <c r="D1482" s="122"/>
    </row>
    <row r="1483" spans="1:4">
      <c r="A1483" s="107" t="s">
        <v>314</v>
      </c>
      <c r="B1483" s="104" t="s">
        <v>179</v>
      </c>
      <c r="C1483" s="105" t="s">
        <v>206</v>
      </c>
      <c r="D1483" s="122"/>
    </row>
    <row r="1484" spans="1:4">
      <c r="A1484" s="107" t="s">
        <v>314</v>
      </c>
      <c r="B1484" s="104" t="s">
        <v>179</v>
      </c>
      <c r="C1484" s="105" t="s">
        <v>202</v>
      </c>
      <c r="D1484" s="122"/>
    </row>
    <row r="1485" spans="1:4">
      <c r="A1485" s="107" t="s">
        <v>314</v>
      </c>
      <c r="B1485" s="104" t="s">
        <v>179</v>
      </c>
      <c r="C1485" s="105" t="s">
        <v>210</v>
      </c>
      <c r="D1485" s="122"/>
    </row>
    <row r="1486" spans="1:4">
      <c r="A1486" s="107" t="s">
        <v>314</v>
      </c>
      <c r="B1486" s="104" t="s">
        <v>179</v>
      </c>
      <c r="C1486" s="105" t="s">
        <v>211</v>
      </c>
      <c r="D1486" s="122"/>
    </row>
    <row r="1487" spans="1:4">
      <c r="A1487" s="107" t="s">
        <v>314</v>
      </c>
      <c r="B1487" s="104" t="s">
        <v>179</v>
      </c>
      <c r="C1487" s="105" t="s">
        <v>214</v>
      </c>
      <c r="D1487" s="122"/>
    </row>
    <row r="1488" spans="1:4">
      <c r="A1488" s="107" t="s">
        <v>314</v>
      </c>
      <c r="B1488" s="104" t="s">
        <v>179</v>
      </c>
      <c r="C1488" s="105" t="s">
        <v>213</v>
      </c>
      <c r="D1488" s="122"/>
    </row>
    <row r="1489" spans="1:4">
      <c r="A1489" s="107" t="s">
        <v>314</v>
      </c>
      <c r="B1489" s="104" t="s">
        <v>179</v>
      </c>
      <c r="C1489" s="105" t="s">
        <v>215</v>
      </c>
      <c r="D1489" s="122"/>
    </row>
    <row r="1490" spans="1:4">
      <c r="A1490" s="107" t="s">
        <v>314</v>
      </c>
      <c r="B1490" s="104" t="s">
        <v>179</v>
      </c>
      <c r="C1490" s="105" t="s">
        <v>212</v>
      </c>
      <c r="D1490" s="122"/>
    </row>
    <row r="1491" spans="1:4">
      <c r="A1491" s="107" t="s">
        <v>314</v>
      </c>
      <c r="B1491" s="104" t="s">
        <v>179</v>
      </c>
      <c r="C1491" s="105" t="s">
        <v>209</v>
      </c>
      <c r="D1491" s="122"/>
    </row>
    <row r="1492" spans="1:4">
      <c r="A1492" s="107" t="s">
        <v>314</v>
      </c>
      <c r="B1492" s="104" t="s">
        <v>179</v>
      </c>
      <c r="C1492" s="105" t="s">
        <v>216</v>
      </c>
      <c r="D1492" s="78"/>
    </row>
    <row r="1493" spans="1:4">
      <c r="A1493" s="107" t="s">
        <v>314</v>
      </c>
      <c r="B1493" s="104" t="s">
        <v>179</v>
      </c>
      <c r="C1493" s="105" t="s">
        <v>263</v>
      </c>
      <c r="D1493" s="78"/>
    </row>
    <row r="1494" spans="1:4">
      <c r="A1494" s="107" t="s">
        <v>314</v>
      </c>
      <c r="B1494" s="104" t="s">
        <v>179</v>
      </c>
      <c r="C1494" s="105" t="s">
        <v>254</v>
      </c>
      <c r="D1494" s="78"/>
    </row>
    <row r="1495" spans="1:4">
      <c r="A1495" s="107" t="s">
        <v>314</v>
      </c>
      <c r="B1495" s="104" t="s">
        <v>179</v>
      </c>
      <c r="C1495" s="105" t="s">
        <v>264</v>
      </c>
      <c r="D1495" s="78"/>
    </row>
    <row r="1496" spans="1:4">
      <c r="A1496" s="107" t="s">
        <v>314</v>
      </c>
      <c r="B1496" s="104" t="s">
        <v>179</v>
      </c>
      <c r="C1496" s="105" t="s">
        <v>260</v>
      </c>
      <c r="D1496" s="78"/>
    </row>
    <row r="1497" spans="1:4">
      <c r="A1497" s="107" t="s">
        <v>314</v>
      </c>
      <c r="B1497" s="104" t="s">
        <v>179</v>
      </c>
      <c r="C1497" s="105" t="s">
        <v>262</v>
      </c>
      <c r="D1497" s="78"/>
    </row>
    <row r="1498" spans="1:4">
      <c r="A1498" s="107" t="s">
        <v>314</v>
      </c>
      <c r="B1498" s="104" t="s">
        <v>179</v>
      </c>
      <c r="C1498" s="105" t="s">
        <v>257</v>
      </c>
      <c r="D1498" s="78"/>
    </row>
    <row r="1499" spans="1:4">
      <c r="A1499" s="107" t="s">
        <v>314</v>
      </c>
      <c r="B1499" s="104" t="s">
        <v>179</v>
      </c>
      <c r="C1499" s="105" t="s">
        <v>259</v>
      </c>
      <c r="D1499" s="78"/>
    </row>
    <row r="1500" spans="1:4">
      <c r="A1500" s="107" t="s">
        <v>314</v>
      </c>
      <c r="B1500" s="104" t="s">
        <v>179</v>
      </c>
      <c r="C1500" s="105" t="s">
        <v>253</v>
      </c>
      <c r="D1500" s="78"/>
    </row>
    <row r="1501" spans="1:4">
      <c r="A1501" s="107" t="s">
        <v>314</v>
      </c>
      <c r="B1501" s="104" t="s">
        <v>179</v>
      </c>
      <c r="C1501" s="105" t="s">
        <v>261</v>
      </c>
      <c r="D1501" s="78"/>
    </row>
    <row r="1502" spans="1:4">
      <c r="A1502" s="107" t="s">
        <v>314</v>
      </c>
      <c r="B1502" s="104" t="s">
        <v>179</v>
      </c>
      <c r="C1502" s="105" t="s">
        <v>255</v>
      </c>
      <c r="D1502" s="78"/>
    </row>
    <row r="1503" spans="1:4">
      <c r="A1503" s="107" t="s">
        <v>314</v>
      </c>
      <c r="B1503" s="104" t="s">
        <v>179</v>
      </c>
      <c r="C1503" s="105" t="s">
        <v>258</v>
      </c>
      <c r="D1503" s="78"/>
    </row>
    <row r="1504" spans="1:4">
      <c r="A1504" s="107" t="s">
        <v>314</v>
      </c>
      <c r="B1504" s="104" t="s">
        <v>179</v>
      </c>
      <c r="C1504" s="105" t="s">
        <v>256</v>
      </c>
      <c r="D1504" s="78"/>
    </row>
    <row r="1505" spans="1:4">
      <c r="A1505" s="107" t="s">
        <v>314</v>
      </c>
      <c r="B1505" s="104" t="s">
        <v>179</v>
      </c>
      <c r="C1505" s="105" t="s">
        <v>245</v>
      </c>
      <c r="D1505" s="78"/>
    </row>
    <row r="1506" spans="1:4">
      <c r="A1506" s="107" t="s">
        <v>314</v>
      </c>
      <c r="B1506" s="104" t="s">
        <v>179</v>
      </c>
      <c r="C1506" s="105" t="s">
        <v>250</v>
      </c>
      <c r="D1506" s="78"/>
    </row>
    <row r="1507" spans="1:4">
      <c r="A1507" s="107" t="s">
        <v>314</v>
      </c>
      <c r="B1507" s="104" t="s">
        <v>179</v>
      </c>
      <c r="C1507" s="105" t="s">
        <v>249</v>
      </c>
      <c r="D1507" s="78"/>
    </row>
    <row r="1508" spans="1:4">
      <c r="A1508" s="107" t="s">
        <v>314</v>
      </c>
      <c r="B1508" s="104" t="s">
        <v>179</v>
      </c>
      <c r="C1508" s="105" t="s">
        <v>237</v>
      </c>
      <c r="D1508" s="78"/>
    </row>
    <row r="1509" spans="1:4">
      <c r="A1509" s="107" t="s">
        <v>314</v>
      </c>
      <c r="B1509" s="104" t="s">
        <v>179</v>
      </c>
      <c r="C1509" s="105" t="s">
        <v>248</v>
      </c>
      <c r="D1509" s="78"/>
    </row>
    <row r="1510" spans="1:4">
      <c r="A1510" s="107" t="s">
        <v>314</v>
      </c>
      <c r="B1510" s="104" t="s">
        <v>179</v>
      </c>
      <c r="C1510" s="105" t="s">
        <v>246</v>
      </c>
      <c r="D1510" s="78"/>
    </row>
    <row r="1511" spans="1:4">
      <c r="A1511" s="107" t="s">
        <v>314</v>
      </c>
      <c r="B1511" s="104" t="s">
        <v>179</v>
      </c>
      <c r="C1511" s="105" t="s">
        <v>247</v>
      </c>
      <c r="D1511" s="78"/>
    </row>
    <row r="1512" spans="1:4">
      <c r="A1512" s="107" t="s">
        <v>314</v>
      </c>
      <c r="B1512" s="104" t="s">
        <v>179</v>
      </c>
      <c r="C1512" s="105" t="s">
        <v>252</v>
      </c>
      <c r="D1512" s="78"/>
    </row>
    <row r="1513" spans="1:4">
      <c r="A1513" s="107" t="s">
        <v>314</v>
      </c>
      <c r="B1513" s="104" t="s">
        <v>179</v>
      </c>
      <c r="C1513" s="105" t="s">
        <v>251</v>
      </c>
      <c r="D1513" s="78"/>
    </row>
    <row r="1514" spans="1:4">
      <c r="A1514" s="107" t="s">
        <v>314</v>
      </c>
      <c r="B1514" s="104" t="s">
        <v>179</v>
      </c>
      <c r="C1514" s="105" t="s">
        <v>242</v>
      </c>
      <c r="D1514" s="78"/>
    </row>
    <row r="1515" spans="1:4">
      <c r="A1515" s="107" t="s">
        <v>314</v>
      </c>
      <c r="B1515" s="104" t="s">
        <v>179</v>
      </c>
      <c r="C1515" s="105" t="s">
        <v>236</v>
      </c>
      <c r="D1515" s="78"/>
    </row>
    <row r="1516" spans="1:4">
      <c r="A1516" s="107" t="s">
        <v>314</v>
      </c>
      <c r="B1516" s="104" t="s">
        <v>179</v>
      </c>
      <c r="C1516" s="105" t="s">
        <v>244</v>
      </c>
      <c r="D1516" s="78"/>
    </row>
    <row r="1517" spans="1:4">
      <c r="A1517" s="107" t="s">
        <v>314</v>
      </c>
      <c r="B1517" s="104" t="s">
        <v>179</v>
      </c>
      <c r="C1517" s="105" t="s">
        <v>243</v>
      </c>
      <c r="D1517" s="78"/>
    </row>
    <row r="1518" spans="1:4">
      <c r="A1518" s="107" t="s">
        <v>314</v>
      </c>
      <c r="B1518" s="104" t="s">
        <v>179</v>
      </c>
      <c r="C1518" s="105" t="s">
        <v>238</v>
      </c>
      <c r="D1518" s="78"/>
    </row>
    <row r="1519" spans="1:4">
      <c r="A1519" s="107" t="s">
        <v>314</v>
      </c>
      <c r="B1519" s="104" t="s">
        <v>179</v>
      </c>
      <c r="C1519" s="105" t="s">
        <v>240</v>
      </c>
      <c r="D1519" s="78"/>
    </row>
    <row r="1520" spans="1:4">
      <c r="A1520" s="107" t="s">
        <v>314</v>
      </c>
      <c r="B1520" s="104" t="s">
        <v>179</v>
      </c>
      <c r="C1520" s="105" t="s">
        <v>241</v>
      </c>
      <c r="D1520" s="78"/>
    </row>
    <row r="1521" spans="1:4">
      <c r="A1521" s="107" t="s">
        <v>314</v>
      </c>
      <c r="B1521" s="104" t="s">
        <v>179</v>
      </c>
      <c r="C1521" s="105" t="s">
        <v>239</v>
      </c>
      <c r="D1521" s="78"/>
    </row>
    <row r="1522" spans="1:4">
      <c r="A1522" s="107" t="s">
        <v>314</v>
      </c>
      <c r="B1522" s="104" t="s">
        <v>179</v>
      </c>
      <c r="C1522" s="105" t="s">
        <v>232</v>
      </c>
      <c r="D1522" s="78"/>
    </row>
    <row r="1523" spans="1:4">
      <c r="A1523" s="107" t="s">
        <v>314</v>
      </c>
      <c r="B1523" s="104" t="s">
        <v>179</v>
      </c>
      <c r="C1523" s="105" t="s">
        <v>235</v>
      </c>
      <c r="D1523" s="78"/>
    </row>
    <row r="1524" spans="1:4">
      <c r="A1524" s="107" t="s">
        <v>314</v>
      </c>
      <c r="B1524" s="104" t="s">
        <v>179</v>
      </c>
      <c r="C1524" s="105" t="s">
        <v>228</v>
      </c>
      <c r="D1524" s="78"/>
    </row>
    <row r="1525" spans="1:4">
      <c r="A1525" s="107" t="s">
        <v>314</v>
      </c>
      <c r="B1525" s="104" t="s">
        <v>179</v>
      </c>
      <c r="C1525" s="105" t="s">
        <v>231</v>
      </c>
      <c r="D1525" s="78"/>
    </row>
    <row r="1526" spans="1:4">
      <c r="A1526" s="107" t="s">
        <v>314</v>
      </c>
      <c r="B1526" s="104" t="s">
        <v>179</v>
      </c>
      <c r="C1526" s="105" t="s">
        <v>229</v>
      </c>
      <c r="D1526" s="78"/>
    </row>
    <row r="1527" spans="1:4">
      <c r="A1527" s="107" t="s">
        <v>314</v>
      </c>
      <c r="B1527" s="104" t="s">
        <v>179</v>
      </c>
      <c r="C1527" s="105" t="s">
        <v>233</v>
      </c>
      <c r="D1527" s="78"/>
    </row>
    <row r="1528" spans="1:4">
      <c r="A1528" s="107" t="s">
        <v>314</v>
      </c>
      <c r="B1528" s="104" t="s">
        <v>179</v>
      </c>
      <c r="C1528" s="105" t="s">
        <v>234</v>
      </c>
      <c r="D1528" s="78"/>
    </row>
    <row r="1529" spans="1:4">
      <c r="A1529" s="107" t="s">
        <v>314</v>
      </c>
      <c r="B1529" s="104" t="s">
        <v>179</v>
      </c>
      <c r="C1529" s="105" t="s">
        <v>275</v>
      </c>
      <c r="D1529" s="78"/>
    </row>
    <row r="1530" spans="1:4">
      <c r="A1530" s="107" t="s">
        <v>314</v>
      </c>
      <c r="B1530" s="104" t="s">
        <v>179</v>
      </c>
      <c r="C1530" s="105" t="s">
        <v>272</v>
      </c>
      <c r="D1530" s="78"/>
    </row>
    <row r="1531" spans="1:4">
      <c r="A1531" s="107" t="s">
        <v>314</v>
      </c>
      <c r="B1531" s="104" t="s">
        <v>179</v>
      </c>
      <c r="C1531" s="105" t="s">
        <v>277</v>
      </c>
      <c r="D1531" s="78"/>
    </row>
    <row r="1532" spans="1:4">
      <c r="A1532" s="107" t="s">
        <v>314</v>
      </c>
      <c r="B1532" s="104" t="s">
        <v>179</v>
      </c>
      <c r="C1532" s="105" t="s">
        <v>276</v>
      </c>
      <c r="D1532" s="78"/>
    </row>
    <row r="1533" spans="1:4">
      <c r="A1533" s="107" t="s">
        <v>314</v>
      </c>
      <c r="B1533" s="104" t="s">
        <v>179</v>
      </c>
      <c r="C1533" s="105" t="s">
        <v>269</v>
      </c>
      <c r="D1533" s="78"/>
    </row>
    <row r="1534" spans="1:4">
      <c r="A1534" s="107" t="s">
        <v>314</v>
      </c>
      <c r="B1534" s="104" t="s">
        <v>179</v>
      </c>
      <c r="C1534" s="105" t="s">
        <v>270</v>
      </c>
      <c r="D1534" s="78"/>
    </row>
    <row r="1535" spans="1:4">
      <c r="A1535" s="107" t="s">
        <v>314</v>
      </c>
      <c r="B1535" s="104" t="s">
        <v>179</v>
      </c>
      <c r="C1535" s="105" t="s">
        <v>273</v>
      </c>
      <c r="D1535" s="78"/>
    </row>
    <row r="1536" spans="1:4">
      <c r="A1536" s="107" t="s">
        <v>314</v>
      </c>
      <c r="B1536" s="104" t="s">
        <v>179</v>
      </c>
      <c r="C1536" s="105" t="s">
        <v>266</v>
      </c>
      <c r="D1536" s="78"/>
    </row>
    <row r="1537" spans="1:4">
      <c r="A1537" s="107" t="s">
        <v>314</v>
      </c>
      <c r="B1537" s="104" t="s">
        <v>179</v>
      </c>
      <c r="C1537" s="105" t="s">
        <v>265</v>
      </c>
      <c r="D1537" s="78"/>
    </row>
    <row r="1538" spans="1:4">
      <c r="A1538" s="107" t="s">
        <v>314</v>
      </c>
      <c r="B1538" s="104" t="s">
        <v>179</v>
      </c>
      <c r="C1538" s="105" t="s">
        <v>274</v>
      </c>
      <c r="D1538" s="78"/>
    </row>
    <row r="1539" spans="1:4">
      <c r="A1539" s="107" t="s">
        <v>314</v>
      </c>
      <c r="B1539" s="104" t="s">
        <v>179</v>
      </c>
      <c r="C1539" s="105" t="s">
        <v>271</v>
      </c>
      <c r="D1539" s="78"/>
    </row>
    <row r="1540" spans="1:4">
      <c r="A1540" s="107" t="s">
        <v>314</v>
      </c>
      <c r="B1540" s="104" t="s">
        <v>179</v>
      </c>
      <c r="C1540" s="105" t="s">
        <v>227</v>
      </c>
      <c r="D1540" s="122"/>
    </row>
    <row r="1541" spans="1:4">
      <c r="A1541" s="107" t="s">
        <v>314</v>
      </c>
      <c r="B1541" s="104" t="s">
        <v>179</v>
      </c>
      <c r="C1541" s="105" t="s">
        <v>267</v>
      </c>
      <c r="D1541" s="122"/>
    </row>
    <row r="1542" spans="1:4">
      <c r="A1542" s="107" t="s">
        <v>314</v>
      </c>
      <c r="B1542" s="104" t="s">
        <v>179</v>
      </c>
      <c r="C1542" s="105" t="s">
        <v>268</v>
      </c>
      <c r="D1542" s="122"/>
    </row>
    <row r="1543" spans="1:4">
      <c r="A1543" s="107" t="s">
        <v>316</v>
      </c>
      <c r="B1543" s="104" t="s">
        <v>179</v>
      </c>
      <c r="C1543" s="105" t="s">
        <v>321</v>
      </c>
      <c r="D1543" s="122">
        <v>11300</v>
      </c>
    </row>
    <row r="1544" spans="1:4">
      <c r="A1544" s="107" t="s">
        <v>316</v>
      </c>
      <c r="B1544" s="104" t="s">
        <v>179</v>
      </c>
      <c r="C1544" s="105" t="s">
        <v>203</v>
      </c>
      <c r="D1544" s="122">
        <v>4200</v>
      </c>
    </row>
    <row r="1545" spans="1:4">
      <c r="A1545" s="107" t="s">
        <v>316</v>
      </c>
      <c r="B1545" s="104" t="s">
        <v>179</v>
      </c>
      <c r="C1545" s="105" t="s">
        <v>197</v>
      </c>
      <c r="D1545" s="122">
        <v>4400</v>
      </c>
    </row>
    <row r="1546" spans="1:4">
      <c r="A1546" s="107" t="s">
        <v>316</v>
      </c>
      <c r="B1546" s="104" t="s">
        <v>179</v>
      </c>
      <c r="C1546" s="105" t="s">
        <v>198</v>
      </c>
      <c r="D1546" s="122">
        <v>4800</v>
      </c>
    </row>
    <row r="1547" spans="1:4">
      <c r="A1547" s="107" t="s">
        <v>316</v>
      </c>
      <c r="B1547" s="104" t="s">
        <v>179</v>
      </c>
      <c r="C1547" s="105" t="s">
        <v>193</v>
      </c>
      <c r="D1547" s="122">
        <v>1900</v>
      </c>
    </row>
    <row r="1548" spans="1:4">
      <c r="A1548" s="107" t="s">
        <v>316</v>
      </c>
      <c r="B1548" s="104" t="s">
        <v>179</v>
      </c>
      <c r="C1548" s="105" t="s">
        <v>177</v>
      </c>
      <c r="D1548" s="122">
        <v>1300</v>
      </c>
    </row>
    <row r="1549" spans="1:4">
      <c r="A1549" s="107" t="s">
        <v>316</v>
      </c>
      <c r="B1549" s="104" t="s">
        <v>179</v>
      </c>
      <c r="C1549" s="105" t="s">
        <v>199</v>
      </c>
      <c r="D1549" s="122">
        <v>2300</v>
      </c>
    </row>
    <row r="1550" spans="1:4">
      <c r="A1550" s="107" t="s">
        <v>316</v>
      </c>
      <c r="B1550" s="104" t="s">
        <v>179</v>
      </c>
      <c r="C1550" s="105" t="s">
        <v>195</v>
      </c>
      <c r="D1550" s="122">
        <v>1100</v>
      </c>
    </row>
    <row r="1551" spans="1:4">
      <c r="A1551" s="107" t="s">
        <v>316</v>
      </c>
      <c r="B1551" s="104" t="s">
        <v>179</v>
      </c>
      <c r="C1551" s="105" t="s">
        <v>196</v>
      </c>
      <c r="D1551" s="122">
        <v>1600</v>
      </c>
    </row>
    <row r="1552" spans="1:4">
      <c r="A1552" s="107" t="s">
        <v>316</v>
      </c>
      <c r="B1552" s="104" t="s">
        <v>179</v>
      </c>
      <c r="C1552" s="105" t="s">
        <v>194</v>
      </c>
      <c r="D1552" s="122">
        <v>2000</v>
      </c>
    </row>
    <row r="1553" spans="1:4">
      <c r="A1553" s="107" t="s">
        <v>316</v>
      </c>
      <c r="B1553" s="104" t="s">
        <v>179</v>
      </c>
      <c r="C1553" s="105" t="s">
        <v>201</v>
      </c>
      <c r="D1553" s="122">
        <v>4200</v>
      </c>
    </row>
    <row r="1554" spans="1:4">
      <c r="A1554" s="107" t="s">
        <v>316</v>
      </c>
      <c r="B1554" s="104" t="s">
        <v>179</v>
      </c>
      <c r="C1554" s="105" t="s">
        <v>208</v>
      </c>
      <c r="D1554" s="122">
        <v>3100</v>
      </c>
    </row>
    <row r="1555" spans="1:4">
      <c r="A1555" s="107" t="s">
        <v>316</v>
      </c>
      <c r="B1555" s="104" t="s">
        <v>179</v>
      </c>
      <c r="C1555" s="105" t="s">
        <v>200</v>
      </c>
      <c r="D1555" s="122">
        <v>3300</v>
      </c>
    </row>
    <row r="1556" spans="1:4">
      <c r="A1556" s="107" t="s">
        <v>316</v>
      </c>
      <c r="B1556" s="104" t="s">
        <v>179</v>
      </c>
      <c r="C1556" s="105" t="s">
        <v>205</v>
      </c>
      <c r="D1556" s="122">
        <v>2100</v>
      </c>
    </row>
    <row r="1557" spans="1:4">
      <c r="A1557" s="107" t="s">
        <v>316</v>
      </c>
      <c r="B1557" s="104" t="s">
        <v>179</v>
      </c>
      <c r="C1557" s="105" t="s">
        <v>204</v>
      </c>
      <c r="D1557" s="122">
        <v>2500</v>
      </c>
    </row>
    <row r="1558" spans="1:4">
      <c r="A1558" s="107" t="s">
        <v>316</v>
      </c>
      <c r="B1558" s="104" t="s">
        <v>179</v>
      </c>
      <c r="C1558" s="105" t="s">
        <v>207</v>
      </c>
      <c r="D1558" s="122">
        <v>2000</v>
      </c>
    </row>
    <row r="1559" spans="1:4">
      <c r="A1559" s="107" t="s">
        <v>316</v>
      </c>
      <c r="B1559" s="104" t="s">
        <v>179</v>
      </c>
      <c r="C1559" s="105" t="s">
        <v>206</v>
      </c>
      <c r="D1559" s="122">
        <v>1200</v>
      </c>
    </row>
    <row r="1560" spans="1:4">
      <c r="A1560" s="107" t="s">
        <v>316</v>
      </c>
      <c r="B1560" s="104" t="s">
        <v>179</v>
      </c>
      <c r="C1560" s="105" t="s">
        <v>202</v>
      </c>
      <c r="D1560" s="122">
        <v>1600</v>
      </c>
    </row>
    <row r="1561" spans="1:4">
      <c r="A1561" s="107" t="s">
        <v>316</v>
      </c>
      <c r="B1561" s="104" t="s">
        <v>179</v>
      </c>
      <c r="C1561" s="105" t="s">
        <v>210</v>
      </c>
      <c r="D1561" s="122">
        <v>4900</v>
      </c>
    </row>
    <row r="1562" spans="1:4">
      <c r="A1562" s="107" t="s">
        <v>316</v>
      </c>
      <c r="B1562" s="104" t="s">
        <v>179</v>
      </c>
      <c r="C1562" s="105" t="s">
        <v>211</v>
      </c>
      <c r="D1562" s="122">
        <v>1900</v>
      </c>
    </row>
    <row r="1563" spans="1:4">
      <c r="A1563" s="107" t="s">
        <v>316</v>
      </c>
      <c r="B1563" s="104" t="s">
        <v>179</v>
      </c>
      <c r="C1563" s="105" t="s">
        <v>214</v>
      </c>
      <c r="D1563" s="122">
        <v>2000</v>
      </c>
    </row>
    <row r="1564" spans="1:4">
      <c r="A1564" s="107" t="s">
        <v>316</v>
      </c>
      <c r="B1564" s="104" t="s">
        <v>179</v>
      </c>
      <c r="C1564" s="105" t="s">
        <v>213</v>
      </c>
      <c r="D1564" s="122">
        <v>2300</v>
      </c>
    </row>
    <row r="1565" spans="1:4">
      <c r="A1565" s="107" t="s">
        <v>316</v>
      </c>
      <c r="B1565" s="104" t="s">
        <v>179</v>
      </c>
      <c r="C1565" s="105" t="s">
        <v>215</v>
      </c>
      <c r="D1565" s="122">
        <v>2600</v>
      </c>
    </row>
    <row r="1566" spans="1:4">
      <c r="A1566" s="107" t="s">
        <v>316</v>
      </c>
      <c r="B1566" s="104" t="s">
        <v>179</v>
      </c>
      <c r="C1566" s="105" t="s">
        <v>212</v>
      </c>
      <c r="D1566" s="122">
        <v>1600</v>
      </c>
    </row>
    <row r="1567" spans="1:4">
      <c r="A1567" s="107" t="s">
        <v>316</v>
      </c>
      <c r="B1567" s="104" t="s">
        <v>179</v>
      </c>
      <c r="C1567" s="105" t="s">
        <v>209</v>
      </c>
      <c r="D1567" s="122">
        <v>2300</v>
      </c>
    </row>
    <row r="1568" spans="1:4">
      <c r="A1568" s="107" t="s">
        <v>316</v>
      </c>
      <c r="B1568" s="104" t="s">
        <v>179</v>
      </c>
      <c r="C1568" s="105" t="s">
        <v>216</v>
      </c>
      <c r="D1568" s="122">
        <v>1300</v>
      </c>
    </row>
    <row r="1569" spans="1:4">
      <c r="A1569" s="107" t="s">
        <v>316</v>
      </c>
      <c r="B1569" s="104" t="s">
        <v>179</v>
      </c>
      <c r="C1569" s="105" t="s">
        <v>263</v>
      </c>
      <c r="D1569" s="122">
        <v>1200</v>
      </c>
    </row>
    <row r="1570" spans="1:4">
      <c r="A1570" s="107" t="s">
        <v>316</v>
      </c>
      <c r="B1570" s="104" t="s">
        <v>179</v>
      </c>
      <c r="C1570" s="105" t="s">
        <v>254</v>
      </c>
      <c r="D1570" s="122">
        <v>3300</v>
      </c>
    </row>
    <row r="1571" spans="1:4">
      <c r="A1571" s="107" t="s">
        <v>316</v>
      </c>
      <c r="B1571" s="104" t="s">
        <v>179</v>
      </c>
      <c r="C1571" s="105" t="s">
        <v>264</v>
      </c>
      <c r="D1571" s="122">
        <v>1900</v>
      </c>
    </row>
    <row r="1572" spans="1:4">
      <c r="A1572" s="107" t="s">
        <v>316</v>
      </c>
      <c r="B1572" s="104" t="s">
        <v>179</v>
      </c>
      <c r="C1572" s="105" t="s">
        <v>260</v>
      </c>
      <c r="D1572" s="122">
        <v>2200</v>
      </c>
    </row>
    <row r="1573" spans="1:4">
      <c r="A1573" s="107" t="s">
        <v>316</v>
      </c>
      <c r="B1573" s="104" t="s">
        <v>179</v>
      </c>
      <c r="C1573" s="105" t="s">
        <v>262</v>
      </c>
      <c r="D1573" s="122">
        <v>1600</v>
      </c>
    </row>
    <row r="1574" spans="1:4">
      <c r="A1574" s="107" t="s">
        <v>316</v>
      </c>
      <c r="B1574" s="104" t="s">
        <v>179</v>
      </c>
      <c r="C1574" s="105" t="s">
        <v>257</v>
      </c>
      <c r="D1574" s="122">
        <v>1300</v>
      </c>
    </row>
    <row r="1575" spans="1:4">
      <c r="A1575" s="107" t="s">
        <v>316</v>
      </c>
      <c r="B1575" s="104" t="s">
        <v>179</v>
      </c>
      <c r="C1575" s="105" t="s">
        <v>259</v>
      </c>
      <c r="D1575" s="122">
        <v>2600</v>
      </c>
    </row>
    <row r="1576" spans="1:4">
      <c r="A1576" s="107" t="s">
        <v>316</v>
      </c>
      <c r="B1576" s="104" t="s">
        <v>179</v>
      </c>
      <c r="C1576" s="105" t="s">
        <v>253</v>
      </c>
      <c r="D1576" s="122">
        <v>1900</v>
      </c>
    </row>
    <row r="1577" spans="1:4">
      <c r="A1577" s="107" t="s">
        <v>316</v>
      </c>
      <c r="B1577" s="104" t="s">
        <v>179</v>
      </c>
      <c r="C1577" s="105" t="s">
        <v>261</v>
      </c>
      <c r="D1577" s="122">
        <v>2100</v>
      </c>
    </row>
    <row r="1578" spans="1:4">
      <c r="A1578" s="107" t="s">
        <v>316</v>
      </c>
      <c r="B1578" s="104" t="s">
        <v>179</v>
      </c>
      <c r="C1578" s="105" t="s">
        <v>255</v>
      </c>
      <c r="D1578" s="122">
        <v>2100</v>
      </c>
    </row>
    <row r="1579" spans="1:4">
      <c r="A1579" s="107" t="s">
        <v>316</v>
      </c>
      <c r="B1579" s="104" t="s">
        <v>179</v>
      </c>
      <c r="C1579" s="105" t="s">
        <v>258</v>
      </c>
      <c r="D1579" s="122">
        <v>1000</v>
      </c>
    </row>
    <row r="1580" spans="1:4">
      <c r="A1580" s="107" t="s">
        <v>316</v>
      </c>
      <c r="B1580" s="104" t="s">
        <v>179</v>
      </c>
      <c r="C1580" s="105" t="s">
        <v>256</v>
      </c>
      <c r="D1580" s="78">
        <v>1300</v>
      </c>
    </row>
    <row r="1581" spans="1:4">
      <c r="A1581" s="107" t="s">
        <v>316</v>
      </c>
      <c r="B1581" s="104" t="s">
        <v>179</v>
      </c>
      <c r="C1581" s="105" t="s">
        <v>245</v>
      </c>
      <c r="D1581" s="78">
        <v>7000</v>
      </c>
    </row>
    <row r="1582" spans="1:4">
      <c r="A1582" s="107" t="s">
        <v>316</v>
      </c>
      <c r="B1582" s="104" t="s">
        <v>179</v>
      </c>
      <c r="C1582" s="105" t="s">
        <v>250</v>
      </c>
      <c r="D1582" s="78">
        <v>2300</v>
      </c>
    </row>
    <row r="1583" spans="1:4">
      <c r="A1583" s="107" t="s">
        <v>316</v>
      </c>
      <c r="B1583" s="104" t="s">
        <v>179</v>
      </c>
      <c r="C1583" s="105" t="s">
        <v>249</v>
      </c>
      <c r="D1583" s="78">
        <v>2000</v>
      </c>
    </row>
    <row r="1584" spans="1:4">
      <c r="A1584" s="107" t="s">
        <v>316</v>
      </c>
      <c r="B1584" s="104" t="s">
        <v>179</v>
      </c>
      <c r="C1584" s="105" t="s">
        <v>237</v>
      </c>
      <c r="D1584" s="78">
        <v>1300</v>
      </c>
    </row>
    <row r="1585" spans="1:4">
      <c r="A1585" s="107" t="s">
        <v>316</v>
      </c>
      <c r="B1585" s="104" t="s">
        <v>179</v>
      </c>
      <c r="C1585" s="105" t="s">
        <v>248</v>
      </c>
      <c r="D1585" s="78">
        <v>1600</v>
      </c>
    </row>
    <row r="1586" spans="1:4">
      <c r="A1586" s="107" t="s">
        <v>316</v>
      </c>
      <c r="B1586" s="104" t="s">
        <v>179</v>
      </c>
      <c r="C1586" s="105" t="s">
        <v>246</v>
      </c>
      <c r="D1586" s="78">
        <v>1500</v>
      </c>
    </row>
    <row r="1587" spans="1:4">
      <c r="A1587" s="107" t="s">
        <v>316</v>
      </c>
      <c r="B1587" s="104" t="s">
        <v>179</v>
      </c>
      <c r="C1587" s="105" t="s">
        <v>247</v>
      </c>
      <c r="D1587" s="78">
        <v>1900</v>
      </c>
    </row>
    <row r="1588" spans="1:4">
      <c r="A1588" s="107" t="s">
        <v>316</v>
      </c>
      <c r="B1588" s="104" t="s">
        <v>179</v>
      </c>
      <c r="C1588" s="105" t="s">
        <v>252</v>
      </c>
      <c r="D1588" s="78">
        <v>5500</v>
      </c>
    </row>
    <row r="1589" spans="1:4">
      <c r="A1589" s="107" t="s">
        <v>316</v>
      </c>
      <c r="B1589" s="104" t="s">
        <v>179</v>
      </c>
      <c r="C1589" s="105" t="s">
        <v>251</v>
      </c>
      <c r="D1589" s="78">
        <v>2100</v>
      </c>
    </row>
    <row r="1590" spans="1:4">
      <c r="A1590" s="107" t="s">
        <v>316</v>
      </c>
      <c r="B1590" s="104" t="s">
        <v>179</v>
      </c>
      <c r="C1590" s="105" t="s">
        <v>242</v>
      </c>
      <c r="D1590" s="78">
        <v>2500</v>
      </c>
    </row>
    <row r="1591" spans="1:4">
      <c r="A1591" s="107" t="s">
        <v>316</v>
      </c>
      <c r="B1591" s="104" t="s">
        <v>179</v>
      </c>
      <c r="C1591" s="105" t="s">
        <v>236</v>
      </c>
      <c r="D1591" s="78">
        <v>800</v>
      </c>
    </row>
    <row r="1592" spans="1:4">
      <c r="A1592" s="107" t="s">
        <v>316</v>
      </c>
      <c r="B1592" s="104" t="s">
        <v>179</v>
      </c>
      <c r="C1592" s="105" t="s">
        <v>244</v>
      </c>
      <c r="D1592" s="78">
        <v>1500</v>
      </c>
    </row>
    <row r="1593" spans="1:4">
      <c r="A1593" s="107" t="s">
        <v>316</v>
      </c>
      <c r="B1593" s="104" t="s">
        <v>179</v>
      </c>
      <c r="C1593" s="105" t="s">
        <v>243</v>
      </c>
      <c r="D1593" s="78">
        <v>2000</v>
      </c>
    </row>
    <row r="1594" spans="1:4">
      <c r="A1594" s="107" t="s">
        <v>316</v>
      </c>
      <c r="B1594" s="104" t="s">
        <v>179</v>
      </c>
      <c r="C1594" s="105" t="s">
        <v>238</v>
      </c>
      <c r="D1594" s="78">
        <v>1800</v>
      </c>
    </row>
    <row r="1595" spans="1:4">
      <c r="A1595" s="107" t="s">
        <v>316</v>
      </c>
      <c r="B1595" s="104" t="s">
        <v>179</v>
      </c>
      <c r="C1595" s="105" t="s">
        <v>240</v>
      </c>
      <c r="D1595" s="78">
        <v>2600</v>
      </c>
    </row>
    <row r="1596" spans="1:4">
      <c r="A1596" s="107" t="s">
        <v>316</v>
      </c>
      <c r="B1596" s="104" t="s">
        <v>179</v>
      </c>
      <c r="C1596" s="105" t="s">
        <v>241</v>
      </c>
      <c r="D1596" s="78">
        <v>1800</v>
      </c>
    </row>
    <row r="1597" spans="1:4">
      <c r="A1597" s="107" t="s">
        <v>316</v>
      </c>
      <c r="B1597" s="104" t="s">
        <v>179</v>
      </c>
      <c r="C1597" s="105" t="s">
        <v>239</v>
      </c>
      <c r="D1597" s="78">
        <v>2400</v>
      </c>
    </row>
    <row r="1598" spans="1:4">
      <c r="A1598" s="107" t="s">
        <v>316</v>
      </c>
      <c r="B1598" s="104" t="s">
        <v>179</v>
      </c>
      <c r="C1598" s="105" t="s">
        <v>232</v>
      </c>
      <c r="D1598" s="78">
        <v>2000</v>
      </c>
    </row>
    <row r="1599" spans="1:4">
      <c r="A1599" s="107" t="s">
        <v>316</v>
      </c>
      <c r="B1599" s="104" t="s">
        <v>179</v>
      </c>
      <c r="C1599" s="105" t="s">
        <v>235</v>
      </c>
      <c r="D1599" s="78">
        <v>2900</v>
      </c>
    </row>
    <row r="1600" spans="1:4">
      <c r="A1600" s="107" t="s">
        <v>316</v>
      </c>
      <c r="B1600" s="104" t="s">
        <v>179</v>
      </c>
      <c r="C1600" s="105" t="s">
        <v>228</v>
      </c>
      <c r="D1600" s="78">
        <v>1700</v>
      </c>
    </row>
    <row r="1601" spans="1:4">
      <c r="A1601" s="107" t="s">
        <v>316</v>
      </c>
      <c r="B1601" s="104" t="s">
        <v>179</v>
      </c>
      <c r="C1601" s="105" t="s">
        <v>231</v>
      </c>
      <c r="D1601" s="78">
        <v>2300</v>
      </c>
    </row>
    <row r="1602" spans="1:4">
      <c r="A1602" s="107" t="s">
        <v>316</v>
      </c>
      <c r="B1602" s="104" t="s">
        <v>179</v>
      </c>
      <c r="C1602" s="105" t="s">
        <v>230</v>
      </c>
      <c r="D1602" s="78">
        <v>1400</v>
      </c>
    </row>
    <row r="1603" spans="1:4">
      <c r="A1603" s="107" t="s">
        <v>316</v>
      </c>
      <c r="B1603" s="104" t="s">
        <v>179</v>
      </c>
      <c r="C1603" s="105" t="s">
        <v>229</v>
      </c>
      <c r="D1603" s="78">
        <v>800</v>
      </c>
    </row>
    <row r="1604" spans="1:4">
      <c r="A1604" s="107" t="s">
        <v>316</v>
      </c>
      <c r="B1604" s="104" t="s">
        <v>179</v>
      </c>
      <c r="C1604" s="105" t="s">
        <v>233</v>
      </c>
      <c r="D1604" s="78">
        <v>2000</v>
      </c>
    </row>
    <row r="1605" spans="1:4">
      <c r="A1605" s="107" t="s">
        <v>316</v>
      </c>
      <c r="B1605" s="104" t="s">
        <v>179</v>
      </c>
      <c r="C1605" s="105" t="s">
        <v>234</v>
      </c>
      <c r="D1605" s="78">
        <v>1700</v>
      </c>
    </row>
    <row r="1606" spans="1:4">
      <c r="A1606" s="107" t="s">
        <v>316</v>
      </c>
      <c r="B1606" s="104" t="s">
        <v>179</v>
      </c>
      <c r="C1606" s="105" t="s">
        <v>275</v>
      </c>
      <c r="D1606" s="78">
        <v>2000</v>
      </c>
    </row>
    <row r="1607" spans="1:4">
      <c r="A1607" s="107" t="s">
        <v>316</v>
      </c>
      <c r="B1607" s="104" t="s">
        <v>179</v>
      </c>
      <c r="C1607" s="105" t="s">
        <v>272</v>
      </c>
      <c r="D1607" s="78">
        <v>1600</v>
      </c>
    </row>
    <row r="1608" spans="1:4">
      <c r="A1608" s="107" t="s">
        <v>316</v>
      </c>
      <c r="B1608" s="104" t="s">
        <v>179</v>
      </c>
      <c r="C1608" s="105" t="s">
        <v>277</v>
      </c>
      <c r="D1608" s="78">
        <v>1600</v>
      </c>
    </row>
    <row r="1609" spans="1:4">
      <c r="A1609" s="107" t="s">
        <v>316</v>
      </c>
      <c r="B1609" s="104" t="s">
        <v>179</v>
      </c>
      <c r="C1609" s="105" t="s">
        <v>276</v>
      </c>
      <c r="D1609" s="122">
        <v>2500</v>
      </c>
    </row>
    <row r="1610" spans="1:4">
      <c r="A1610" s="107" t="s">
        <v>316</v>
      </c>
      <c r="B1610" s="104" t="s">
        <v>179</v>
      </c>
      <c r="C1610" s="105" t="s">
        <v>269</v>
      </c>
      <c r="D1610" s="122">
        <v>2300</v>
      </c>
    </row>
    <row r="1611" spans="1:4">
      <c r="A1611" s="107" t="s">
        <v>316</v>
      </c>
      <c r="B1611" s="104" t="s">
        <v>179</v>
      </c>
      <c r="C1611" s="105" t="s">
        <v>270</v>
      </c>
      <c r="D1611" s="122">
        <v>1100</v>
      </c>
    </row>
    <row r="1612" spans="1:4">
      <c r="A1612" s="107" t="s">
        <v>316</v>
      </c>
      <c r="B1612" s="104" t="s">
        <v>179</v>
      </c>
      <c r="C1612" s="105" t="s">
        <v>273</v>
      </c>
      <c r="D1612" s="122">
        <v>2500</v>
      </c>
    </row>
    <row r="1613" spans="1:4">
      <c r="A1613" s="107" t="s">
        <v>316</v>
      </c>
      <c r="B1613" s="104" t="s">
        <v>179</v>
      </c>
      <c r="C1613" s="105" t="s">
        <v>266</v>
      </c>
      <c r="D1613" s="122">
        <v>1900</v>
      </c>
    </row>
    <row r="1614" spans="1:4">
      <c r="A1614" s="107" t="s">
        <v>316</v>
      </c>
      <c r="B1614" s="104" t="s">
        <v>179</v>
      </c>
      <c r="C1614" s="105" t="s">
        <v>265</v>
      </c>
      <c r="D1614" s="122">
        <v>700</v>
      </c>
    </row>
    <row r="1615" spans="1:4">
      <c r="A1615" s="107" t="s">
        <v>316</v>
      </c>
      <c r="B1615" s="104" t="s">
        <v>179</v>
      </c>
      <c r="C1615" s="105" t="s">
        <v>274</v>
      </c>
      <c r="D1615" s="122">
        <v>1800</v>
      </c>
    </row>
    <row r="1616" spans="1:4">
      <c r="A1616" s="107" t="s">
        <v>316</v>
      </c>
      <c r="B1616" s="104" t="s">
        <v>179</v>
      </c>
      <c r="C1616" s="105" t="s">
        <v>271</v>
      </c>
      <c r="D1616" s="122">
        <v>1700</v>
      </c>
    </row>
    <row r="1617" spans="1:4">
      <c r="A1617" s="107" t="s">
        <v>316</v>
      </c>
      <c r="B1617" s="104" t="s">
        <v>179</v>
      </c>
      <c r="C1617" s="105" t="s">
        <v>227</v>
      </c>
      <c r="D1617" s="122">
        <v>600</v>
      </c>
    </row>
    <row r="1618" spans="1:4">
      <c r="A1618" s="107" t="s">
        <v>316</v>
      </c>
      <c r="B1618" s="104" t="s">
        <v>179</v>
      </c>
      <c r="C1618" s="105" t="s">
        <v>267</v>
      </c>
      <c r="D1618" s="122">
        <v>700</v>
      </c>
    </row>
    <row r="1619" spans="1:4">
      <c r="A1619" s="107" t="s">
        <v>316</v>
      </c>
      <c r="B1619" s="104" t="s">
        <v>179</v>
      </c>
      <c r="C1619" s="105" t="s">
        <v>268</v>
      </c>
      <c r="D1619" s="122">
        <v>600</v>
      </c>
    </row>
    <row r="1620" spans="1:4">
      <c r="A1620" s="107" t="s">
        <v>317</v>
      </c>
      <c r="B1620" s="104" t="s">
        <v>179</v>
      </c>
      <c r="C1620" s="105" t="s">
        <v>1</v>
      </c>
      <c r="D1620" s="122">
        <v>1000</v>
      </c>
    </row>
    <row r="1621" spans="1:4">
      <c r="A1621" s="107" t="s">
        <v>317</v>
      </c>
      <c r="B1621" s="104" t="s">
        <v>179</v>
      </c>
      <c r="C1621" s="105" t="s">
        <v>2</v>
      </c>
      <c r="D1621" s="122">
        <v>1000</v>
      </c>
    </row>
    <row r="1622" spans="1:4">
      <c r="A1622" s="107" t="s">
        <v>317</v>
      </c>
      <c r="B1622" s="104" t="s">
        <v>179</v>
      </c>
      <c r="C1622" s="105" t="s">
        <v>19</v>
      </c>
      <c r="D1622" s="122">
        <v>1000</v>
      </c>
    </row>
    <row r="1623" spans="1:4">
      <c r="A1623" s="107" t="s">
        <v>317</v>
      </c>
      <c r="B1623" s="104" t="s">
        <v>179</v>
      </c>
      <c r="C1623" s="105" t="s">
        <v>28</v>
      </c>
      <c r="D1623" s="122">
        <v>1000</v>
      </c>
    </row>
    <row r="1624" spans="1:4">
      <c r="A1624" s="107" t="s">
        <v>317</v>
      </c>
      <c r="B1624" s="104" t="s">
        <v>179</v>
      </c>
      <c r="C1624" s="105" t="s">
        <v>41</v>
      </c>
      <c r="D1624" s="122">
        <v>1000</v>
      </c>
    </row>
    <row r="1625" spans="1:4">
      <c r="A1625" s="107" t="s">
        <v>317</v>
      </c>
      <c r="B1625" s="104" t="s">
        <v>179</v>
      </c>
      <c r="C1625" s="105" t="s">
        <v>50</v>
      </c>
      <c r="D1625" s="122">
        <v>1000</v>
      </c>
    </row>
    <row r="1626" spans="1:4">
      <c r="A1626" s="107" t="s">
        <v>317</v>
      </c>
      <c r="B1626" s="104" t="s">
        <v>179</v>
      </c>
      <c r="C1626" s="105" t="s">
        <v>60</v>
      </c>
      <c r="D1626" s="122">
        <v>1000</v>
      </c>
    </row>
    <row r="1627" spans="1:4">
      <c r="A1627" s="107" t="s">
        <v>317</v>
      </c>
      <c r="B1627" s="104" t="s">
        <v>179</v>
      </c>
      <c r="C1627" s="105" t="s">
        <v>69</v>
      </c>
      <c r="D1627" s="122">
        <v>1000</v>
      </c>
    </row>
    <row r="1628" spans="1:4">
      <c r="A1628" s="107" t="s">
        <v>317</v>
      </c>
      <c r="B1628" s="104" t="s">
        <v>179</v>
      </c>
      <c r="C1628" s="105" t="s">
        <v>70</v>
      </c>
      <c r="D1628" s="122">
        <v>1000</v>
      </c>
    </row>
    <row r="1629" spans="1:4">
      <c r="A1629" s="107" t="s">
        <v>317</v>
      </c>
      <c r="B1629" s="104" t="s">
        <v>179</v>
      </c>
      <c r="C1629" s="105" t="s">
        <v>321</v>
      </c>
      <c r="D1629" s="122">
        <v>6500</v>
      </c>
    </row>
    <row r="1630" spans="1:4">
      <c r="A1630" s="107" t="s">
        <v>317</v>
      </c>
      <c r="B1630" s="104" t="s">
        <v>179</v>
      </c>
      <c r="C1630" s="105" t="s">
        <v>203</v>
      </c>
      <c r="D1630" s="122">
        <v>2600</v>
      </c>
    </row>
    <row r="1631" spans="1:4">
      <c r="A1631" s="107" t="s">
        <v>317</v>
      </c>
      <c r="B1631" s="104" t="s">
        <v>179</v>
      </c>
      <c r="C1631" s="105" t="s">
        <v>197</v>
      </c>
      <c r="D1631" s="122">
        <v>2600</v>
      </c>
    </row>
    <row r="1632" spans="1:4">
      <c r="A1632" s="107" t="s">
        <v>317</v>
      </c>
      <c r="B1632" s="104" t="s">
        <v>179</v>
      </c>
      <c r="C1632" s="105" t="s">
        <v>198</v>
      </c>
      <c r="D1632" s="122">
        <v>2000</v>
      </c>
    </row>
    <row r="1633" spans="1:4">
      <c r="A1633" s="107" t="s">
        <v>317</v>
      </c>
      <c r="B1633" s="104" t="s">
        <v>179</v>
      </c>
      <c r="C1633" s="105" t="s">
        <v>193</v>
      </c>
      <c r="D1633" s="122">
        <v>2000</v>
      </c>
    </row>
    <row r="1634" spans="1:4">
      <c r="A1634" s="107" t="s">
        <v>317</v>
      </c>
      <c r="B1634" s="104" t="s">
        <v>179</v>
      </c>
      <c r="C1634" s="105" t="s">
        <v>177</v>
      </c>
      <c r="D1634" s="122">
        <v>2000</v>
      </c>
    </row>
    <row r="1635" spans="1:4">
      <c r="A1635" s="107" t="s">
        <v>317</v>
      </c>
      <c r="B1635" s="104" t="s">
        <v>179</v>
      </c>
      <c r="C1635" s="105" t="s">
        <v>199</v>
      </c>
      <c r="D1635" s="122">
        <v>2000</v>
      </c>
    </row>
    <row r="1636" spans="1:4">
      <c r="A1636" s="107" t="s">
        <v>317</v>
      </c>
      <c r="B1636" s="104" t="s">
        <v>179</v>
      </c>
      <c r="C1636" s="105" t="s">
        <v>195</v>
      </c>
      <c r="D1636" s="122">
        <v>1000</v>
      </c>
    </row>
    <row r="1637" spans="1:4">
      <c r="A1637" s="107" t="s">
        <v>317</v>
      </c>
      <c r="B1637" s="104" t="s">
        <v>179</v>
      </c>
      <c r="C1637" s="105" t="s">
        <v>196</v>
      </c>
      <c r="D1637" s="122">
        <v>1000</v>
      </c>
    </row>
    <row r="1638" spans="1:4">
      <c r="A1638" s="107" t="s">
        <v>317</v>
      </c>
      <c r="B1638" s="104" t="s">
        <v>179</v>
      </c>
      <c r="C1638" s="105" t="s">
        <v>194</v>
      </c>
      <c r="D1638" s="122">
        <v>2000</v>
      </c>
    </row>
    <row r="1639" spans="1:4">
      <c r="A1639" s="107" t="s">
        <v>317</v>
      </c>
      <c r="B1639" s="104" t="s">
        <v>179</v>
      </c>
      <c r="C1639" s="105" t="s">
        <v>201</v>
      </c>
      <c r="D1639" s="122">
        <v>4000</v>
      </c>
    </row>
    <row r="1640" spans="1:4">
      <c r="A1640" s="107" t="s">
        <v>317</v>
      </c>
      <c r="B1640" s="104" t="s">
        <v>179</v>
      </c>
      <c r="C1640" s="105" t="s">
        <v>208</v>
      </c>
      <c r="D1640" s="122">
        <v>2000</v>
      </c>
    </row>
    <row r="1641" spans="1:4">
      <c r="A1641" s="107" t="s">
        <v>317</v>
      </c>
      <c r="B1641" s="104" t="s">
        <v>179</v>
      </c>
      <c r="C1641" s="105" t="s">
        <v>200</v>
      </c>
      <c r="D1641" s="122">
        <v>2000</v>
      </c>
    </row>
    <row r="1642" spans="1:4">
      <c r="A1642" s="107" t="s">
        <v>317</v>
      </c>
      <c r="B1642" s="104" t="s">
        <v>179</v>
      </c>
      <c r="C1642" s="105" t="s">
        <v>205</v>
      </c>
      <c r="D1642" s="122">
        <v>1000</v>
      </c>
    </row>
    <row r="1643" spans="1:4">
      <c r="A1643" s="107" t="s">
        <v>317</v>
      </c>
      <c r="B1643" s="104" t="s">
        <v>179</v>
      </c>
      <c r="C1643" s="105" t="s">
        <v>204</v>
      </c>
      <c r="D1643" s="122">
        <v>1000</v>
      </c>
    </row>
    <row r="1644" spans="1:4">
      <c r="A1644" s="107" t="s">
        <v>317</v>
      </c>
      <c r="B1644" s="104" t="s">
        <v>179</v>
      </c>
      <c r="C1644" s="105" t="s">
        <v>207</v>
      </c>
      <c r="D1644" s="122">
        <v>2000</v>
      </c>
    </row>
    <row r="1645" spans="1:4">
      <c r="A1645" s="107" t="s">
        <v>317</v>
      </c>
      <c r="B1645" s="104" t="s">
        <v>179</v>
      </c>
      <c r="C1645" s="105" t="s">
        <v>206</v>
      </c>
      <c r="D1645" s="122">
        <v>1000</v>
      </c>
    </row>
    <row r="1646" spans="1:4">
      <c r="A1646" s="107" t="s">
        <v>317</v>
      </c>
      <c r="B1646" s="104" t="s">
        <v>179</v>
      </c>
      <c r="C1646" s="105" t="s">
        <v>202</v>
      </c>
      <c r="D1646" s="122">
        <v>1000</v>
      </c>
    </row>
    <row r="1647" spans="1:4">
      <c r="A1647" s="107" t="s">
        <v>317</v>
      </c>
      <c r="B1647" s="104" t="s">
        <v>179</v>
      </c>
      <c r="C1647" s="105" t="s">
        <v>210</v>
      </c>
      <c r="D1647" s="122">
        <v>1000</v>
      </c>
    </row>
    <row r="1648" spans="1:4">
      <c r="A1648" s="107" t="s">
        <v>317</v>
      </c>
      <c r="B1648" s="104" t="s">
        <v>179</v>
      </c>
      <c r="C1648" s="105" t="s">
        <v>211</v>
      </c>
      <c r="D1648" s="122">
        <v>1000</v>
      </c>
    </row>
    <row r="1649" spans="1:4">
      <c r="A1649" s="107" t="s">
        <v>317</v>
      </c>
      <c r="B1649" s="104" t="s">
        <v>179</v>
      </c>
      <c r="C1649" s="105" t="s">
        <v>214</v>
      </c>
      <c r="D1649" s="122">
        <v>1000</v>
      </c>
    </row>
    <row r="1650" spans="1:4">
      <c r="A1650" s="107" t="s">
        <v>317</v>
      </c>
      <c r="B1650" s="104" t="s">
        <v>179</v>
      </c>
      <c r="C1650" s="105" t="s">
        <v>213</v>
      </c>
      <c r="D1650" s="122">
        <v>1000</v>
      </c>
    </row>
    <row r="1651" spans="1:4">
      <c r="A1651" s="107" t="s">
        <v>317</v>
      </c>
      <c r="B1651" s="104" t="s">
        <v>179</v>
      </c>
      <c r="C1651" s="105" t="s">
        <v>215</v>
      </c>
      <c r="D1651" s="122">
        <v>2000</v>
      </c>
    </row>
    <row r="1652" spans="1:4">
      <c r="A1652" s="107" t="s">
        <v>317</v>
      </c>
      <c r="B1652" s="104" t="s">
        <v>179</v>
      </c>
      <c r="C1652" s="105" t="s">
        <v>212</v>
      </c>
      <c r="D1652" s="122">
        <v>2000</v>
      </c>
    </row>
    <row r="1653" spans="1:4">
      <c r="A1653" s="107" t="s">
        <v>317</v>
      </c>
      <c r="B1653" s="104" t="s">
        <v>179</v>
      </c>
      <c r="C1653" s="105" t="s">
        <v>209</v>
      </c>
      <c r="D1653" s="122">
        <v>1500</v>
      </c>
    </row>
    <row r="1654" spans="1:4">
      <c r="A1654" s="107" t="s">
        <v>317</v>
      </c>
      <c r="B1654" s="104" t="s">
        <v>179</v>
      </c>
      <c r="C1654" s="105" t="s">
        <v>216</v>
      </c>
      <c r="D1654" s="123">
        <v>1500</v>
      </c>
    </row>
    <row r="1655" spans="1:4">
      <c r="A1655" s="107" t="s">
        <v>317</v>
      </c>
      <c r="B1655" s="104" t="s">
        <v>179</v>
      </c>
      <c r="C1655" s="105" t="s">
        <v>263</v>
      </c>
      <c r="D1655" s="123">
        <v>1500</v>
      </c>
    </row>
    <row r="1656" spans="1:4">
      <c r="A1656" s="107" t="s">
        <v>317</v>
      </c>
      <c r="B1656" s="104" t="s">
        <v>179</v>
      </c>
      <c r="C1656" s="105" t="s">
        <v>254</v>
      </c>
      <c r="D1656" s="123">
        <v>2000</v>
      </c>
    </row>
    <row r="1657" spans="1:4">
      <c r="A1657" s="107" t="s">
        <v>317</v>
      </c>
      <c r="B1657" s="104" t="s">
        <v>179</v>
      </c>
      <c r="C1657" s="105" t="s">
        <v>264</v>
      </c>
      <c r="D1657" s="123">
        <v>2000</v>
      </c>
    </row>
    <row r="1658" spans="1:4">
      <c r="A1658" s="107" t="s">
        <v>317</v>
      </c>
      <c r="B1658" s="104" t="s">
        <v>179</v>
      </c>
      <c r="C1658" s="109" t="s">
        <v>260</v>
      </c>
      <c r="D1658" s="124">
        <v>2000</v>
      </c>
    </row>
    <row r="1659" spans="1:4">
      <c r="A1659" s="107" t="s">
        <v>317</v>
      </c>
      <c r="B1659" s="104" t="s">
        <v>179</v>
      </c>
      <c r="C1659" s="109" t="s">
        <v>262</v>
      </c>
      <c r="D1659" s="124">
        <v>1500</v>
      </c>
    </row>
    <row r="1660" spans="1:4">
      <c r="A1660" s="107" t="s">
        <v>317</v>
      </c>
      <c r="B1660" s="104" t="s">
        <v>179</v>
      </c>
      <c r="C1660" s="109" t="s">
        <v>257</v>
      </c>
      <c r="D1660" s="124">
        <v>1500</v>
      </c>
    </row>
    <row r="1661" spans="1:4">
      <c r="A1661" s="107" t="s">
        <v>317</v>
      </c>
      <c r="B1661" s="104" t="s">
        <v>179</v>
      </c>
      <c r="C1661" s="109" t="s">
        <v>259</v>
      </c>
      <c r="D1661" s="124">
        <v>1500</v>
      </c>
    </row>
    <row r="1662" spans="1:4">
      <c r="A1662" s="107" t="s">
        <v>317</v>
      </c>
      <c r="B1662" s="104" t="s">
        <v>179</v>
      </c>
      <c r="C1662" s="109" t="s">
        <v>253</v>
      </c>
      <c r="D1662" s="124">
        <v>2000</v>
      </c>
    </row>
    <row r="1663" spans="1:4">
      <c r="A1663" s="107" t="s">
        <v>317</v>
      </c>
      <c r="B1663" s="104" t="s">
        <v>179</v>
      </c>
      <c r="C1663" s="109" t="s">
        <v>261</v>
      </c>
      <c r="D1663" s="124">
        <v>2000</v>
      </c>
    </row>
    <row r="1664" spans="1:4">
      <c r="A1664" s="107" t="s">
        <v>317</v>
      </c>
      <c r="B1664" s="104" t="s">
        <v>179</v>
      </c>
      <c r="C1664" s="109" t="s">
        <v>255</v>
      </c>
      <c r="D1664" s="124">
        <v>1000</v>
      </c>
    </row>
    <row r="1665" spans="1:4">
      <c r="A1665" s="107" t="s">
        <v>317</v>
      </c>
      <c r="B1665" s="104" t="s">
        <v>179</v>
      </c>
      <c r="C1665" s="109" t="s">
        <v>258</v>
      </c>
      <c r="D1665" s="124">
        <v>1000</v>
      </c>
    </row>
    <row r="1666" spans="1:4">
      <c r="A1666" s="107" t="s">
        <v>317</v>
      </c>
      <c r="B1666" s="104" t="s">
        <v>179</v>
      </c>
      <c r="C1666" s="109" t="s">
        <v>256</v>
      </c>
      <c r="D1666" s="124">
        <v>1000</v>
      </c>
    </row>
    <row r="1667" spans="1:4">
      <c r="A1667" s="107" t="s">
        <v>317</v>
      </c>
      <c r="B1667" s="104" t="s">
        <v>179</v>
      </c>
      <c r="C1667" s="109" t="s">
        <v>245</v>
      </c>
      <c r="D1667" s="124">
        <v>3000</v>
      </c>
    </row>
    <row r="1668" spans="1:4">
      <c r="A1668" s="107" t="s">
        <v>317</v>
      </c>
      <c r="B1668" s="104" t="s">
        <v>179</v>
      </c>
      <c r="C1668" s="109" t="s">
        <v>250</v>
      </c>
      <c r="D1668" s="124">
        <v>1000</v>
      </c>
    </row>
    <row r="1669" spans="1:4">
      <c r="A1669" s="107" t="s">
        <v>317</v>
      </c>
      <c r="B1669" s="104" t="s">
        <v>179</v>
      </c>
      <c r="C1669" s="109" t="s">
        <v>249</v>
      </c>
      <c r="D1669" s="124">
        <v>2000</v>
      </c>
    </row>
    <row r="1670" spans="1:4">
      <c r="A1670" s="107" t="s">
        <v>317</v>
      </c>
      <c r="B1670" s="104" t="s">
        <v>179</v>
      </c>
      <c r="C1670" s="109" t="s">
        <v>237</v>
      </c>
      <c r="D1670" s="124">
        <v>1500</v>
      </c>
    </row>
    <row r="1671" spans="1:4">
      <c r="A1671" s="107" t="s">
        <v>317</v>
      </c>
      <c r="B1671" s="104" t="s">
        <v>179</v>
      </c>
      <c r="C1671" s="109" t="s">
        <v>248</v>
      </c>
      <c r="D1671" s="124">
        <v>1500</v>
      </c>
    </row>
    <row r="1672" spans="1:4">
      <c r="A1672" s="107" t="s">
        <v>317</v>
      </c>
      <c r="B1672" s="104" t="s">
        <v>179</v>
      </c>
      <c r="C1672" s="109" t="s">
        <v>246</v>
      </c>
      <c r="D1672" s="124">
        <v>1500</v>
      </c>
    </row>
    <row r="1673" spans="1:4">
      <c r="A1673" s="107" t="s">
        <v>317</v>
      </c>
      <c r="B1673" s="104" t="s">
        <v>179</v>
      </c>
      <c r="C1673" s="109" t="s">
        <v>247</v>
      </c>
      <c r="D1673" s="124">
        <v>2000</v>
      </c>
    </row>
    <row r="1674" spans="1:4">
      <c r="A1674" s="107" t="s">
        <v>317</v>
      </c>
      <c r="B1674" s="104" t="s">
        <v>179</v>
      </c>
      <c r="C1674" s="109" t="s">
        <v>252</v>
      </c>
      <c r="D1674" s="124">
        <v>3000</v>
      </c>
    </row>
    <row r="1675" spans="1:4">
      <c r="A1675" s="107" t="s">
        <v>317</v>
      </c>
      <c r="B1675" s="104" t="s">
        <v>179</v>
      </c>
      <c r="C1675" s="109" t="s">
        <v>251</v>
      </c>
      <c r="D1675" s="124">
        <v>1500</v>
      </c>
    </row>
    <row r="1676" spans="1:4">
      <c r="A1676" s="107" t="s">
        <v>317</v>
      </c>
      <c r="B1676" s="104" t="s">
        <v>179</v>
      </c>
      <c r="C1676" s="109" t="s">
        <v>242</v>
      </c>
      <c r="D1676" s="124">
        <v>1500</v>
      </c>
    </row>
    <row r="1677" spans="1:4">
      <c r="A1677" s="107" t="s">
        <v>317</v>
      </c>
      <c r="B1677" s="104" t="s">
        <v>179</v>
      </c>
      <c r="C1677" s="109" t="s">
        <v>236</v>
      </c>
      <c r="D1677" s="124">
        <v>1500</v>
      </c>
    </row>
    <row r="1678" spans="1:4">
      <c r="A1678" s="107" t="s">
        <v>317</v>
      </c>
      <c r="B1678" s="104" t="s">
        <v>179</v>
      </c>
      <c r="C1678" s="109" t="s">
        <v>244</v>
      </c>
      <c r="D1678" s="124">
        <v>1500</v>
      </c>
    </row>
    <row r="1679" spans="1:4">
      <c r="A1679" s="107" t="s">
        <v>317</v>
      </c>
      <c r="B1679" s="104" t="s">
        <v>179</v>
      </c>
      <c r="C1679" s="109" t="s">
        <v>243</v>
      </c>
      <c r="D1679" s="124">
        <v>1500</v>
      </c>
    </row>
    <row r="1680" spans="1:4">
      <c r="A1680" s="107" t="s">
        <v>317</v>
      </c>
      <c r="B1680" s="104" t="s">
        <v>179</v>
      </c>
      <c r="C1680" s="109" t="s">
        <v>238</v>
      </c>
      <c r="D1680" s="124">
        <v>1500</v>
      </c>
    </row>
    <row r="1681" spans="1:4">
      <c r="A1681" s="107" t="s">
        <v>317</v>
      </c>
      <c r="B1681" s="104" t="s">
        <v>179</v>
      </c>
      <c r="C1681" s="109" t="s">
        <v>240</v>
      </c>
      <c r="D1681" s="124">
        <v>2000</v>
      </c>
    </row>
    <row r="1682" spans="1:4">
      <c r="A1682" s="107" t="s">
        <v>317</v>
      </c>
      <c r="B1682" s="104" t="s">
        <v>179</v>
      </c>
      <c r="C1682" s="109" t="s">
        <v>241</v>
      </c>
      <c r="D1682" s="124">
        <v>2000</v>
      </c>
    </row>
    <row r="1683" spans="1:4">
      <c r="A1683" s="107" t="s">
        <v>317</v>
      </c>
      <c r="B1683" s="104" t="s">
        <v>179</v>
      </c>
      <c r="C1683" s="109" t="s">
        <v>239</v>
      </c>
      <c r="D1683" s="124">
        <v>1500</v>
      </c>
    </row>
    <row r="1684" spans="1:4">
      <c r="A1684" s="107" t="s">
        <v>317</v>
      </c>
      <c r="B1684" s="104" t="s">
        <v>179</v>
      </c>
      <c r="C1684" s="109" t="s">
        <v>232</v>
      </c>
      <c r="D1684" s="124">
        <v>1500</v>
      </c>
    </row>
    <row r="1685" spans="1:4">
      <c r="A1685" s="107" t="s">
        <v>317</v>
      </c>
      <c r="B1685" s="104" t="s">
        <v>179</v>
      </c>
      <c r="C1685" s="109" t="s">
        <v>235</v>
      </c>
      <c r="D1685" s="124">
        <v>1500</v>
      </c>
    </row>
    <row r="1686" spans="1:4">
      <c r="A1686" s="107" t="s">
        <v>317</v>
      </c>
      <c r="B1686" s="104" t="s">
        <v>179</v>
      </c>
      <c r="C1686" s="109" t="s">
        <v>228</v>
      </c>
      <c r="D1686" s="124">
        <v>1500</v>
      </c>
    </row>
    <row r="1687" spans="1:4">
      <c r="A1687" s="107" t="s">
        <v>317</v>
      </c>
      <c r="B1687" s="104" t="s">
        <v>179</v>
      </c>
      <c r="C1687" s="109" t="s">
        <v>231</v>
      </c>
      <c r="D1687" s="124">
        <v>2000</v>
      </c>
    </row>
    <row r="1688" spans="1:4">
      <c r="A1688" s="107" t="s">
        <v>317</v>
      </c>
      <c r="B1688" s="104" t="s">
        <v>179</v>
      </c>
      <c r="C1688" s="109" t="s">
        <v>230</v>
      </c>
      <c r="D1688" s="124">
        <v>1500</v>
      </c>
    </row>
    <row r="1689" spans="1:4">
      <c r="A1689" s="107" t="s">
        <v>317</v>
      </c>
      <c r="B1689" s="104" t="s">
        <v>179</v>
      </c>
      <c r="C1689" s="109" t="s">
        <v>229</v>
      </c>
      <c r="D1689" s="124">
        <v>1500</v>
      </c>
    </row>
    <row r="1690" spans="1:4">
      <c r="A1690" s="107" t="s">
        <v>317</v>
      </c>
      <c r="B1690" s="104" t="s">
        <v>179</v>
      </c>
      <c r="C1690" s="109" t="s">
        <v>233</v>
      </c>
      <c r="D1690" s="124">
        <v>1500</v>
      </c>
    </row>
    <row r="1691" spans="1:4">
      <c r="A1691" s="107" t="s">
        <v>317</v>
      </c>
      <c r="B1691" s="104" t="s">
        <v>179</v>
      </c>
      <c r="C1691" s="109" t="s">
        <v>234</v>
      </c>
      <c r="D1691" s="124">
        <v>2000</v>
      </c>
    </row>
    <row r="1692" spans="1:4">
      <c r="A1692" s="107" t="s">
        <v>317</v>
      </c>
      <c r="B1692" s="104" t="s">
        <v>179</v>
      </c>
      <c r="C1692" s="109" t="s">
        <v>275</v>
      </c>
      <c r="D1692" s="124">
        <v>2000</v>
      </c>
    </row>
    <row r="1693" spans="1:4">
      <c r="A1693" s="107" t="s">
        <v>317</v>
      </c>
      <c r="B1693" s="104" t="s">
        <v>179</v>
      </c>
      <c r="C1693" s="109" t="s">
        <v>272</v>
      </c>
      <c r="D1693" s="124">
        <v>1000</v>
      </c>
    </row>
    <row r="1694" spans="1:4">
      <c r="A1694" s="107" t="s">
        <v>317</v>
      </c>
      <c r="B1694" s="104" t="s">
        <v>179</v>
      </c>
      <c r="C1694" s="109" t="s">
        <v>277</v>
      </c>
      <c r="D1694" s="124">
        <v>1000</v>
      </c>
    </row>
    <row r="1695" spans="1:4">
      <c r="A1695" s="107" t="s">
        <v>317</v>
      </c>
      <c r="B1695" s="104" t="s">
        <v>179</v>
      </c>
      <c r="C1695" s="109" t="s">
        <v>276</v>
      </c>
      <c r="D1695" s="124">
        <v>2000</v>
      </c>
    </row>
    <row r="1696" spans="1:4">
      <c r="A1696" s="107" t="s">
        <v>317</v>
      </c>
      <c r="B1696" s="104" t="s">
        <v>179</v>
      </c>
      <c r="C1696" s="109" t="s">
        <v>269</v>
      </c>
      <c r="D1696" s="124">
        <v>2600</v>
      </c>
    </row>
    <row r="1697" spans="1:4">
      <c r="A1697" s="107" t="s">
        <v>317</v>
      </c>
      <c r="B1697" s="104" t="s">
        <v>179</v>
      </c>
      <c r="C1697" s="109" t="s">
        <v>270</v>
      </c>
      <c r="D1697" s="124">
        <v>1000</v>
      </c>
    </row>
    <row r="1698" spans="1:4">
      <c r="A1698" s="107" t="s">
        <v>317</v>
      </c>
      <c r="B1698" s="104" t="s">
        <v>179</v>
      </c>
      <c r="C1698" s="109" t="s">
        <v>273</v>
      </c>
      <c r="D1698" s="124">
        <v>1200</v>
      </c>
    </row>
    <row r="1699" spans="1:4">
      <c r="A1699" s="107" t="s">
        <v>317</v>
      </c>
      <c r="B1699" s="104" t="s">
        <v>179</v>
      </c>
      <c r="C1699" s="109" t="s">
        <v>266</v>
      </c>
      <c r="D1699" s="124">
        <v>1300</v>
      </c>
    </row>
    <row r="1700" spans="1:4">
      <c r="A1700" s="107" t="s">
        <v>317</v>
      </c>
      <c r="B1700" s="104" t="s">
        <v>179</v>
      </c>
      <c r="C1700" s="109" t="s">
        <v>265</v>
      </c>
      <c r="D1700" s="124">
        <v>1500</v>
      </c>
    </row>
    <row r="1701" spans="1:4">
      <c r="A1701" s="107" t="s">
        <v>317</v>
      </c>
      <c r="B1701" s="104" t="s">
        <v>179</v>
      </c>
      <c r="C1701" s="109" t="s">
        <v>274</v>
      </c>
      <c r="D1701" s="124">
        <v>1500</v>
      </c>
    </row>
    <row r="1702" spans="1:4">
      <c r="A1702" s="107" t="s">
        <v>317</v>
      </c>
      <c r="B1702" s="104" t="s">
        <v>179</v>
      </c>
      <c r="C1702" s="109" t="s">
        <v>271</v>
      </c>
      <c r="D1702" s="124">
        <v>1500</v>
      </c>
    </row>
    <row r="1703" spans="1:4">
      <c r="A1703" s="107" t="s">
        <v>317</v>
      </c>
      <c r="B1703" s="104" t="s">
        <v>179</v>
      </c>
      <c r="C1703" s="109" t="s">
        <v>227</v>
      </c>
      <c r="D1703" s="124">
        <v>1500</v>
      </c>
    </row>
    <row r="1704" spans="1:4">
      <c r="A1704" s="107" t="s">
        <v>317</v>
      </c>
      <c r="B1704" s="104" t="s">
        <v>179</v>
      </c>
      <c r="C1704" s="109" t="s">
        <v>267</v>
      </c>
      <c r="D1704" s="124">
        <v>1500</v>
      </c>
    </row>
    <row r="1705" spans="1:4">
      <c r="A1705" s="107" t="s">
        <v>317</v>
      </c>
      <c r="B1705" s="104" t="s">
        <v>179</v>
      </c>
      <c r="C1705" s="109" t="s">
        <v>268</v>
      </c>
      <c r="D1705" s="124">
        <v>1500</v>
      </c>
    </row>
    <row r="1706" spans="1:4">
      <c r="A1706" s="107" t="s">
        <v>312</v>
      </c>
      <c r="B1706" s="104" t="s">
        <v>169</v>
      </c>
      <c r="C1706" s="105" t="s">
        <v>1</v>
      </c>
      <c r="D1706" s="89">
        <v>96000</v>
      </c>
    </row>
    <row r="1707" spans="1:4">
      <c r="A1707" s="107" t="s">
        <v>312</v>
      </c>
      <c r="B1707" s="104" t="s">
        <v>169</v>
      </c>
      <c r="C1707" s="105" t="s">
        <v>2</v>
      </c>
      <c r="D1707" s="89">
        <v>72000</v>
      </c>
    </row>
    <row r="1708" spans="1:4">
      <c r="A1708" s="107" t="s">
        <v>312</v>
      </c>
      <c r="B1708" s="104" t="s">
        <v>169</v>
      </c>
      <c r="C1708" s="105" t="s">
        <v>19</v>
      </c>
      <c r="D1708" s="89">
        <v>72000</v>
      </c>
    </row>
    <row r="1709" spans="1:4">
      <c r="A1709" s="107" t="s">
        <v>312</v>
      </c>
      <c r="B1709" s="104" t="s">
        <v>169</v>
      </c>
      <c r="C1709" s="105" t="s">
        <v>28</v>
      </c>
      <c r="D1709" s="89">
        <v>72000</v>
      </c>
    </row>
    <row r="1710" spans="1:4">
      <c r="A1710" s="107" t="s">
        <v>312</v>
      </c>
      <c r="B1710" s="104" t="s">
        <v>169</v>
      </c>
      <c r="C1710" s="105" t="s">
        <v>41</v>
      </c>
      <c r="D1710" s="89">
        <v>72000</v>
      </c>
    </row>
    <row r="1711" spans="1:4">
      <c r="A1711" s="107" t="s">
        <v>312</v>
      </c>
      <c r="B1711" s="104" t="s">
        <v>169</v>
      </c>
      <c r="C1711" s="105" t="s">
        <v>50</v>
      </c>
      <c r="D1711" s="89">
        <v>72000</v>
      </c>
    </row>
    <row r="1712" spans="1:4">
      <c r="A1712" s="107" t="s">
        <v>312</v>
      </c>
      <c r="B1712" s="104" t="s">
        <v>169</v>
      </c>
      <c r="C1712" s="105" t="s">
        <v>60</v>
      </c>
      <c r="D1712" s="89">
        <v>72000</v>
      </c>
    </row>
    <row r="1713" spans="1:4">
      <c r="A1713" s="107" t="s">
        <v>312</v>
      </c>
      <c r="B1713" s="104" t="s">
        <v>169</v>
      </c>
      <c r="C1713" s="105" t="s">
        <v>69</v>
      </c>
      <c r="D1713" s="89">
        <v>72000</v>
      </c>
    </row>
    <row r="1714" spans="1:4">
      <c r="A1714" s="107" t="s">
        <v>312</v>
      </c>
      <c r="B1714" s="104" t="s">
        <v>169</v>
      </c>
      <c r="C1714" s="105" t="s">
        <v>70</v>
      </c>
      <c r="D1714" s="89">
        <v>72000</v>
      </c>
    </row>
    <row r="1715" spans="1:4">
      <c r="A1715" s="107" t="s">
        <v>312</v>
      </c>
      <c r="B1715" s="104" t="s">
        <v>170</v>
      </c>
      <c r="C1715" s="1" t="s">
        <v>321</v>
      </c>
      <c r="D1715" s="89">
        <v>6000</v>
      </c>
    </row>
    <row r="1716" spans="1:4">
      <c r="A1716" s="107" t="s">
        <v>312</v>
      </c>
      <c r="B1716" s="104" t="s">
        <v>170</v>
      </c>
      <c r="C1716" s="105" t="s">
        <v>203</v>
      </c>
      <c r="D1716" s="89">
        <v>3300</v>
      </c>
    </row>
    <row r="1717" spans="1:4">
      <c r="A1717" s="107" t="s">
        <v>312</v>
      </c>
      <c r="B1717" s="104" t="s">
        <v>170</v>
      </c>
      <c r="C1717" s="105" t="s">
        <v>197</v>
      </c>
      <c r="D1717" s="89">
        <v>1500</v>
      </c>
    </row>
    <row r="1718" spans="1:4">
      <c r="A1718" s="107" t="s">
        <v>312</v>
      </c>
      <c r="B1718" s="104" t="s">
        <v>170</v>
      </c>
      <c r="C1718" s="105" t="s">
        <v>198</v>
      </c>
      <c r="D1718" s="89">
        <v>7000</v>
      </c>
    </row>
    <row r="1719" spans="1:4">
      <c r="A1719" s="107" t="s">
        <v>312</v>
      </c>
      <c r="B1719" s="104" t="s">
        <v>170</v>
      </c>
      <c r="C1719" s="105" t="s">
        <v>193</v>
      </c>
      <c r="D1719" s="89">
        <v>1300</v>
      </c>
    </row>
    <row r="1720" spans="1:4">
      <c r="A1720" s="107" t="s">
        <v>312</v>
      </c>
      <c r="B1720" s="104" t="s">
        <v>170</v>
      </c>
      <c r="C1720" s="105" t="s">
        <v>177</v>
      </c>
      <c r="D1720" s="89">
        <v>9800</v>
      </c>
    </row>
    <row r="1721" spans="1:4">
      <c r="A1721" s="107" t="s">
        <v>312</v>
      </c>
      <c r="B1721" s="104" t="s">
        <v>170</v>
      </c>
      <c r="C1721" s="105" t="s">
        <v>199</v>
      </c>
      <c r="D1721" s="89">
        <v>6000</v>
      </c>
    </row>
    <row r="1722" spans="1:4">
      <c r="A1722" s="107" t="s">
        <v>312</v>
      </c>
      <c r="B1722" s="104" t="s">
        <v>170</v>
      </c>
      <c r="C1722" s="105" t="s">
        <v>195</v>
      </c>
      <c r="D1722" s="89">
        <v>1300</v>
      </c>
    </row>
    <row r="1723" spans="1:4">
      <c r="A1723" s="107" t="s">
        <v>312</v>
      </c>
      <c r="B1723" s="104" t="s">
        <v>170</v>
      </c>
      <c r="C1723" s="105" t="s">
        <v>196</v>
      </c>
      <c r="D1723" s="89">
        <v>2300</v>
      </c>
    </row>
    <row r="1724" spans="1:4">
      <c r="A1724" s="107" t="s">
        <v>312</v>
      </c>
      <c r="B1724" s="104" t="s">
        <v>170</v>
      </c>
      <c r="C1724" s="105" t="s">
        <v>194</v>
      </c>
      <c r="D1724" s="89">
        <v>5800</v>
      </c>
    </row>
    <row r="1725" spans="1:4">
      <c r="A1725" s="107" t="s">
        <v>312</v>
      </c>
      <c r="B1725" s="104" t="s">
        <v>170</v>
      </c>
      <c r="C1725" s="105" t="s">
        <v>201</v>
      </c>
      <c r="D1725" s="89">
        <v>29800</v>
      </c>
    </row>
    <row r="1726" spans="1:4">
      <c r="A1726" s="107" t="s">
        <v>312</v>
      </c>
      <c r="B1726" s="104" t="s">
        <v>170</v>
      </c>
      <c r="C1726" s="105" t="s">
        <v>208</v>
      </c>
      <c r="D1726" s="89">
        <v>6800</v>
      </c>
    </row>
    <row r="1727" spans="1:4">
      <c r="A1727" s="107" t="s">
        <v>312</v>
      </c>
      <c r="B1727" s="104" t="s">
        <v>170</v>
      </c>
      <c r="C1727" s="105" t="s">
        <v>200</v>
      </c>
      <c r="D1727" s="89">
        <v>5000</v>
      </c>
    </row>
    <row r="1728" spans="1:4">
      <c r="A1728" s="107" t="s">
        <v>312</v>
      </c>
      <c r="B1728" s="104" t="s">
        <v>170</v>
      </c>
      <c r="C1728" s="105" t="s">
        <v>205</v>
      </c>
      <c r="D1728" s="89">
        <v>4300</v>
      </c>
    </row>
    <row r="1729" spans="1:4">
      <c r="A1729" s="107" t="s">
        <v>312</v>
      </c>
      <c r="B1729" s="104" t="s">
        <v>170</v>
      </c>
      <c r="C1729" s="1" t="s">
        <v>204</v>
      </c>
      <c r="D1729" s="101">
        <v>16300</v>
      </c>
    </row>
    <row r="1730" spans="1:4">
      <c r="A1730" s="107" t="s">
        <v>312</v>
      </c>
      <c r="B1730" s="104" t="s">
        <v>170</v>
      </c>
      <c r="C1730" s="1" t="s">
        <v>207</v>
      </c>
      <c r="D1730" s="101">
        <v>8800</v>
      </c>
    </row>
    <row r="1731" spans="1:4">
      <c r="A1731" s="107" t="s">
        <v>312</v>
      </c>
      <c r="B1731" s="104" t="s">
        <v>170</v>
      </c>
      <c r="C1731" s="1" t="s">
        <v>206</v>
      </c>
      <c r="D1731" s="101">
        <v>3800</v>
      </c>
    </row>
    <row r="1732" spans="1:4">
      <c r="A1732" s="107" t="s">
        <v>312</v>
      </c>
      <c r="B1732" s="104" t="s">
        <v>170</v>
      </c>
      <c r="C1732" s="1" t="s">
        <v>202</v>
      </c>
      <c r="D1732" s="101">
        <v>12500</v>
      </c>
    </row>
    <row r="1733" spans="1:4">
      <c r="A1733" s="107" t="s">
        <v>312</v>
      </c>
      <c r="B1733" s="104" t="s">
        <v>170</v>
      </c>
      <c r="C1733" s="1" t="s">
        <v>210</v>
      </c>
      <c r="D1733" s="101">
        <v>22000</v>
      </c>
    </row>
    <row r="1734" spans="1:4">
      <c r="A1734" s="107" t="s">
        <v>312</v>
      </c>
      <c r="B1734" s="104" t="s">
        <v>170</v>
      </c>
      <c r="C1734" s="1" t="s">
        <v>211</v>
      </c>
      <c r="D1734" s="101">
        <v>13500</v>
      </c>
    </row>
    <row r="1735" spans="1:4">
      <c r="A1735" s="107" t="s">
        <v>312</v>
      </c>
      <c r="B1735" s="104" t="s">
        <v>170</v>
      </c>
      <c r="C1735" s="1" t="s">
        <v>214</v>
      </c>
      <c r="D1735" s="101">
        <v>11000</v>
      </c>
    </row>
    <row r="1736" spans="1:4">
      <c r="A1736" s="107" t="s">
        <v>312</v>
      </c>
      <c r="B1736" s="104" t="s">
        <v>170</v>
      </c>
      <c r="C1736" s="1" t="s">
        <v>213</v>
      </c>
      <c r="D1736" s="101">
        <v>10500</v>
      </c>
    </row>
    <row r="1737" spans="1:4">
      <c r="A1737" s="107" t="s">
        <v>312</v>
      </c>
      <c r="B1737" s="104" t="s">
        <v>170</v>
      </c>
      <c r="C1737" s="1" t="s">
        <v>215</v>
      </c>
      <c r="D1737" s="101">
        <v>11800</v>
      </c>
    </row>
    <row r="1738" spans="1:4">
      <c r="A1738" s="107" t="s">
        <v>312</v>
      </c>
      <c r="B1738" s="104" t="s">
        <v>170</v>
      </c>
      <c r="C1738" s="1" t="s">
        <v>212</v>
      </c>
      <c r="D1738" s="101">
        <v>6300</v>
      </c>
    </row>
    <row r="1739" spans="1:4">
      <c r="A1739" s="107" t="s">
        <v>312</v>
      </c>
      <c r="B1739" s="104" t="s">
        <v>170</v>
      </c>
      <c r="C1739" s="1" t="s">
        <v>209</v>
      </c>
      <c r="D1739" s="101">
        <v>13500</v>
      </c>
    </row>
    <row r="1740" spans="1:4">
      <c r="A1740" s="107" t="s">
        <v>312</v>
      </c>
      <c r="B1740" s="104" t="s">
        <v>170</v>
      </c>
      <c r="C1740" s="1" t="s">
        <v>216</v>
      </c>
      <c r="D1740" s="101">
        <v>9800</v>
      </c>
    </row>
    <row r="1741" spans="1:4">
      <c r="A1741" s="107" t="s">
        <v>312</v>
      </c>
      <c r="B1741" s="104" t="s">
        <v>170</v>
      </c>
      <c r="C1741" s="1" t="s">
        <v>263</v>
      </c>
      <c r="D1741" s="101">
        <v>1500</v>
      </c>
    </row>
    <row r="1742" spans="1:4">
      <c r="A1742" s="107" t="s">
        <v>312</v>
      </c>
      <c r="B1742" s="104" t="s">
        <v>170</v>
      </c>
      <c r="C1742" s="1" t="s">
        <v>254</v>
      </c>
      <c r="D1742" s="101">
        <v>7300</v>
      </c>
    </row>
    <row r="1743" spans="1:4">
      <c r="A1743" s="107" t="s">
        <v>312</v>
      </c>
      <c r="B1743" s="104" t="s">
        <v>170</v>
      </c>
      <c r="C1743" s="1" t="s">
        <v>264</v>
      </c>
      <c r="D1743" s="101">
        <v>4500</v>
      </c>
    </row>
    <row r="1744" spans="1:4">
      <c r="A1744" s="107" t="s">
        <v>312</v>
      </c>
      <c r="B1744" s="104" t="s">
        <v>170</v>
      </c>
      <c r="C1744" s="1" t="s">
        <v>260</v>
      </c>
      <c r="D1744" s="101">
        <v>2800</v>
      </c>
    </row>
    <row r="1745" spans="1:4">
      <c r="A1745" s="107" t="s">
        <v>312</v>
      </c>
      <c r="B1745" s="104" t="s">
        <v>170</v>
      </c>
      <c r="C1745" s="1" t="s">
        <v>262</v>
      </c>
      <c r="D1745" s="101">
        <v>3000</v>
      </c>
    </row>
    <row r="1746" spans="1:4">
      <c r="A1746" s="107" t="s">
        <v>312</v>
      </c>
      <c r="B1746" s="104" t="s">
        <v>170</v>
      </c>
      <c r="C1746" s="1" t="s">
        <v>257</v>
      </c>
      <c r="D1746" s="101">
        <v>5300</v>
      </c>
    </row>
    <row r="1747" spans="1:4">
      <c r="A1747" s="107" t="s">
        <v>312</v>
      </c>
      <c r="B1747" s="104" t="s">
        <v>170</v>
      </c>
      <c r="C1747" s="1" t="s">
        <v>259</v>
      </c>
      <c r="D1747" s="101">
        <v>9500</v>
      </c>
    </row>
    <row r="1748" spans="1:4">
      <c r="A1748" s="107" t="s">
        <v>312</v>
      </c>
      <c r="B1748" s="104" t="s">
        <v>170</v>
      </c>
      <c r="C1748" s="1" t="s">
        <v>253</v>
      </c>
      <c r="D1748" s="101">
        <v>17300</v>
      </c>
    </row>
    <row r="1749" spans="1:4">
      <c r="A1749" s="107" t="s">
        <v>312</v>
      </c>
      <c r="B1749" s="104" t="s">
        <v>170</v>
      </c>
      <c r="C1749" s="1" t="s">
        <v>261</v>
      </c>
      <c r="D1749" s="101">
        <v>7300</v>
      </c>
    </row>
    <row r="1750" spans="1:4">
      <c r="A1750" s="107" t="s">
        <v>312</v>
      </c>
      <c r="B1750" s="104" t="s">
        <v>170</v>
      </c>
      <c r="C1750" s="1" t="s">
        <v>255</v>
      </c>
      <c r="D1750" s="101">
        <v>3300</v>
      </c>
    </row>
    <row r="1751" spans="1:4">
      <c r="A1751" s="107" t="s">
        <v>312</v>
      </c>
      <c r="B1751" s="104" t="s">
        <v>170</v>
      </c>
      <c r="C1751" s="1" t="s">
        <v>258</v>
      </c>
      <c r="D1751" s="101">
        <v>6300</v>
      </c>
    </row>
    <row r="1752" spans="1:4">
      <c r="A1752" s="107" t="s">
        <v>312</v>
      </c>
      <c r="B1752" s="104" t="s">
        <v>170</v>
      </c>
      <c r="C1752" s="1" t="s">
        <v>256</v>
      </c>
      <c r="D1752" s="101">
        <v>2300</v>
      </c>
    </row>
    <row r="1753" spans="1:4">
      <c r="A1753" s="107" t="s">
        <v>312</v>
      </c>
      <c r="B1753" s="104" t="s">
        <v>170</v>
      </c>
      <c r="C1753" s="1" t="s">
        <v>245</v>
      </c>
      <c r="D1753" s="101">
        <v>12300</v>
      </c>
    </row>
    <row r="1754" spans="1:4">
      <c r="A1754" s="107" t="s">
        <v>312</v>
      </c>
      <c r="B1754" s="104" t="s">
        <v>170</v>
      </c>
      <c r="C1754" s="1" t="s">
        <v>250</v>
      </c>
      <c r="D1754" s="101">
        <v>4500</v>
      </c>
    </row>
    <row r="1755" spans="1:4">
      <c r="A1755" s="107" t="s">
        <v>312</v>
      </c>
      <c r="B1755" s="104" t="s">
        <v>170</v>
      </c>
      <c r="C1755" s="1" t="s">
        <v>249</v>
      </c>
      <c r="D1755" s="101">
        <v>7000</v>
      </c>
    </row>
    <row r="1756" spans="1:4">
      <c r="A1756" s="107" t="s">
        <v>312</v>
      </c>
      <c r="B1756" s="104" t="s">
        <v>170</v>
      </c>
      <c r="C1756" s="1" t="s">
        <v>237</v>
      </c>
      <c r="D1756" s="101">
        <v>8800</v>
      </c>
    </row>
    <row r="1757" spans="1:4">
      <c r="A1757" s="107" t="s">
        <v>312</v>
      </c>
      <c r="B1757" s="104" t="s">
        <v>170</v>
      </c>
      <c r="C1757" s="1" t="s">
        <v>248</v>
      </c>
      <c r="D1757" s="101">
        <v>9800</v>
      </c>
    </row>
    <row r="1758" spans="1:4">
      <c r="A1758" s="107" t="s">
        <v>312</v>
      </c>
      <c r="B1758" s="104" t="s">
        <v>170</v>
      </c>
      <c r="C1758" s="1" t="s">
        <v>246</v>
      </c>
      <c r="D1758" s="101">
        <v>4000</v>
      </c>
    </row>
    <row r="1759" spans="1:4">
      <c r="A1759" s="107" t="s">
        <v>312</v>
      </c>
      <c r="B1759" s="104" t="s">
        <v>170</v>
      </c>
      <c r="C1759" s="1" t="s">
        <v>247</v>
      </c>
      <c r="D1759" s="101">
        <v>2500</v>
      </c>
    </row>
    <row r="1760" spans="1:4">
      <c r="A1760" s="107" t="s">
        <v>312</v>
      </c>
      <c r="B1760" s="104" t="s">
        <v>170</v>
      </c>
      <c r="C1760" s="1" t="s">
        <v>252</v>
      </c>
      <c r="D1760" s="101">
        <v>19500</v>
      </c>
    </row>
    <row r="1761" spans="1:4">
      <c r="A1761" s="107" t="s">
        <v>312</v>
      </c>
      <c r="B1761" s="104" t="s">
        <v>170</v>
      </c>
      <c r="C1761" s="1" t="s">
        <v>251</v>
      </c>
      <c r="D1761" s="101">
        <v>3000</v>
      </c>
    </row>
    <row r="1762" spans="1:4">
      <c r="A1762" s="107" t="s">
        <v>312</v>
      </c>
      <c r="B1762" s="104" t="s">
        <v>170</v>
      </c>
      <c r="C1762" s="1" t="s">
        <v>242</v>
      </c>
      <c r="D1762" s="101">
        <v>11800</v>
      </c>
    </row>
    <row r="1763" spans="1:4">
      <c r="A1763" s="107" t="s">
        <v>312</v>
      </c>
      <c r="B1763" s="104" t="s">
        <v>170</v>
      </c>
      <c r="C1763" s="1" t="s">
        <v>236</v>
      </c>
      <c r="D1763" s="101">
        <v>7800</v>
      </c>
    </row>
    <row r="1764" spans="1:4">
      <c r="A1764" s="107" t="s">
        <v>312</v>
      </c>
      <c r="B1764" s="104" t="s">
        <v>170</v>
      </c>
      <c r="C1764" s="1" t="s">
        <v>244</v>
      </c>
      <c r="D1764" s="101">
        <v>6800</v>
      </c>
    </row>
    <row r="1765" spans="1:4">
      <c r="A1765" s="107" t="s">
        <v>312</v>
      </c>
      <c r="B1765" s="104" t="s">
        <v>170</v>
      </c>
      <c r="C1765" s="1" t="s">
        <v>243</v>
      </c>
      <c r="D1765" s="101">
        <v>4800</v>
      </c>
    </row>
    <row r="1766" spans="1:4">
      <c r="A1766" s="107" t="s">
        <v>312</v>
      </c>
      <c r="B1766" s="104" t="s">
        <v>170</v>
      </c>
      <c r="C1766" s="1" t="s">
        <v>238</v>
      </c>
      <c r="D1766" s="101">
        <v>4300</v>
      </c>
    </row>
    <row r="1767" spans="1:4">
      <c r="A1767" s="107" t="s">
        <v>312</v>
      </c>
      <c r="B1767" s="104" t="s">
        <v>170</v>
      </c>
      <c r="C1767" s="1" t="s">
        <v>240</v>
      </c>
      <c r="D1767" s="101">
        <v>24000</v>
      </c>
    </row>
    <row r="1768" spans="1:4">
      <c r="A1768" s="107" t="s">
        <v>312</v>
      </c>
      <c r="B1768" s="104" t="s">
        <v>170</v>
      </c>
      <c r="C1768" s="1" t="s">
        <v>241</v>
      </c>
      <c r="D1768" s="101">
        <v>13300</v>
      </c>
    </row>
    <row r="1769" spans="1:4">
      <c r="A1769" s="107" t="s">
        <v>312</v>
      </c>
      <c r="B1769" s="104" t="s">
        <v>170</v>
      </c>
      <c r="C1769" s="1" t="s">
        <v>239</v>
      </c>
      <c r="D1769" s="101">
        <v>10800</v>
      </c>
    </row>
    <row r="1770" spans="1:4">
      <c r="A1770" s="107" t="s">
        <v>312</v>
      </c>
      <c r="B1770" s="104" t="s">
        <v>170</v>
      </c>
      <c r="C1770" s="1" t="s">
        <v>232</v>
      </c>
      <c r="D1770" s="101">
        <v>18500</v>
      </c>
    </row>
    <row r="1771" spans="1:4">
      <c r="A1771" s="107" t="s">
        <v>312</v>
      </c>
      <c r="B1771" s="104" t="s">
        <v>170</v>
      </c>
      <c r="C1771" s="1" t="s">
        <v>235</v>
      </c>
      <c r="D1771" s="101">
        <v>18000</v>
      </c>
    </row>
    <row r="1772" spans="1:4">
      <c r="A1772" s="107" t="s">
        <v>312</v>
      </c>
      <c r="B1772" s="104" t="s">
        <v>170</v>
      </c>
      <c r="C1772" s="1" t="s">
        <v>228</v>
      </c>
      <c r="D1772" s="101">
        <v>11300</v>
      </c>
    </row>
    <row r="1773" spans="1:4">
      <c r="A1773" s="107" t="s">
        <v>312</v>
      </c>
      <c r="B1773" s="104" t="s">
        <v>170</v>
      </c>
      <c r="C1773" s="1" t="s">
        <v>231</v>
      </c>
      <c r="D1773" s="101">
        <v>29300</v>
      </c>
    </row>
    <row r="1774" spans="1:4">
      <c r="A1774" s="107" t="s">
        <v>312</v>
      </c>
      <c r="B1774" s="104" t="s">
        <v>170</v>
      </c>
      <c r="C1774" s="1" t="s">
        <v>230</v>
      </c>
      <c r="D1774" s="101">
        <v>1800</v>
      </c>
    </row>
    <row r="1775" spans="1:4">
      <c r="A1775" s="107" t="s">
        <v>312</v>
      </c>
      <c r="B1775" s="104" t="s">
        <v>170</v>
      </c>
      <c r="C1775" s="1" t="s">
        <v>229</v>
      </c>
      <c r="D1775" s="101">
        <v>300</v>
      </c>
    </row>
    <row r="1776" spans="1:4">
      <c r="A1776" s="107" t="s">
        <v>312</v>
      </c>
      <c r="B1776" s="104" t="s">
        <v>170</v>
      </c>
      <c r="C1776" s="1" t="s">
        <v>233</v>
      </c>
      <c r="D1776" s="101">
        <v>9800</v>
      </c>
    </row>
    <row r="1777" spans="1:6">
      <c r="A1777" s="107" t="s">
        <v>312</v>
      </c>
      <c r="B1777" s="104" t="s">
        <v>170</v>
      </c>
      <c r="C1777" s="1" t="s">
        <v>234</v>
      </c>
      <c r="D1777" s="101">
        <v>8300</v>
      </c>
    </row>
    <row r="1778" spans="1:6">
      <c r="A1778" s="107" t="s">
        <v>312</v>
      </c>
      <c r="B1778" s="104" t="s">
        <v>170</v>
      </c>
      <c r="C1778" s="1" t="s">
        <v>275</v>
      </c>
      <c r="D1778" s="101">
        <v>6800</v>
      </c>
    </row>
    <row r="1779" spans="1:6">
      <c r="A1779" s="107" t="s">
        <v>312</v>
      </c>
      <c r="B1779" s="104" t="s">
        <v>170</v>
      </c>
      <c r="C1779" s="1" t="s">
        <v>272</v>
      </c>
      <c r="D1779" s="101">
        <v>6300</v>
      </c>
    </row>
    <row r="1780" spans="1:6">
      <c r="A1780" s="107" t="s">
        <v>312</v>
      </c>
      <c r="B1780" s="104" t="s">
        <v>170</v>
      </c>
      <c r="C1780" s="1" t="s">
        <v>277</v>
      </c>
      <c r="D1780" s="101">
        <v>3000</v>
      </c>
    </row>
    <row r="1781" spans="1:6">
      <c r="A1781" s="107" t="s">
        <v>312</v>
      </c>
      <c r="B1781" s="104" t="s">
        <v>170</v>
      </c>
      <c r="C1781" s="1" t="s">
        <v>276</v>
      </c>
      <c r="D1781" s="101">
        <v>500</v>
      </c>
    </row>
    <row r="1782" spans="1:6">
      <c r="A1782" s="107" t="s">
        <v>312</v>
      </c>
      <c r="B1782" s="104" t="s">
        <v>170</v>
      </c>
      <c r="C1782" s="1" t="s">
        <v>269</v>
      </c>
      <c r="D1782" s="101">
        <v>6800</v>
      </c>
    </row>
    <row r="1783" spans="1:6">
      <c r="A1783" s="107" t="s">
        <v>312</v>
      </c>
      <c r="B1783" s="104" t="s">
        <v>170</v>
      </c>
      <c r="C1783" s="1" t="s">
        <v>270</v>
      </c>
      <c r="D1783" s="101">
        <v>500</v>
      </c>
    </row>
    <row r="1784" spans="1:6">
      <c r="A1784" s="107" t="s">
        <v>312</v>
      </c>
      <c r="B1784" s="104" t="s">
        <v>170</v>
      </c>
      <c r="C1784" s="1" t="s">
        <v>273</v>
      </c>
      <c r="D1784" s="101">
        <v>4800</v>
      </c>
    </row>
    <row r="1785" spans="1:6">
      <c r="A1785" s="107" t="s">
        <v>312</v>
      </c>
      <c r="B1785" s="104" t="s">
        <v>170</v>
      </c>
      <c r="C1785" s="1" t="s">
        <v>266</v>
      </c>
      <c r="D1785" s="101">
        <v>3300</v>
      </c>
    </row>
    <row r="1786" spans="1:6">
      <c r="A1786" s="107" t="s">
        <v>312</v>
      </c>
      <c r="B1786" s="104" t="s">
        <v>170</v>
      </c>
      <c r="C1786" s="1" t="s">
        <v>265</v>
      </c>
      <c r="D1786" s="101">
        <v>2300</v>
      </c>
    </row>
    <row r="1787" spans="1:6">
      <c r="A1787" s="107" t="s">
        <v>312</v>
      </c>
      <c r="B1787" s="104" t="s">
        <v>170</v>
      </c>
      <c r="C1787" s="1" t="s">
        <v>274</v>
      </c>
      <c r="D1787" s="101">
        <v>4300</v>
      </c>
    </row>
    <row r="1788" spans="1:6">
      <c r="A1788" s="107" t="s">
        <v>312</v>
      </c>
      <c r="B1788" s="104" t="s">
        <v>170</v>
      </c>
      <c r="C1788" s="1" t="s">
        <v>271</v>
      </c>
      <c r="D1788" s="101">
        <v>3500</v>
      </c>
    </row>
    <row r="1789" spans="1:6">
      <c r="A1789" s="107" t="s">
        <v>312</v>
      </c>
      <c r="B1789" s="104" t="s">
        <v>170</v>
      </c>
      <c r="C1789" s="1" t="s">
        <v>227</v>
      </c>
      <c r="D1789" s="101">
        <v>1000</v>
      </c>
    </row>
    <row r="1790" spans="1:6">
      <c r="A1790" s="107" t="s">
        <v>312</v>
      </c>
      <c r="B1790" s="104" t="s">
        <v>170</v>
      </c>
      <c r="C1790" s="1" t="s">
        <v>267</v>
      </c>
      <c r="D1790" s="101">
        <v>1800</v>
      </c>
    </row>
    <row r="1791" spans="1:6">
      <c r="A1791" s="107" t="s">
        <v>312</v>
      </c>
      <c r="B1791" s="104" t="s">
        <v>170</v>
      </c>
      <c r="C1791" s="1" t="s">
        <v>268</v>
      </c>
      <c r="D1791" s="101">
        <v>1000</v>
      </c>
    </row>
    <row r="1792" spans="1:6" s="114" customFormat="1">
      <c r="A1792" s="103" t="s">
        <v>92</v>
      </c>
      <c r="B1792" s="104" t="s">
        <v>170</v>
      </c>
      <c r="C1792" s="1" t="s">
        <v>1</v>
      </c>
      <c r="D1792" s="101">
        <v>8700</v>
      </c>
      <c r="E1792" s="55"/>
      <c r="F1792" s="55"/>
    </row>
    <row r="1793" spans="1:4">
      <c r="A1793" s="103" t="s">
        <v>92</v>
      </c>
      <c r="B1793" s="104" t="s">
        <v>170</v>
      </c>
      <c r="C1793" s="1" t="s">
        <v>2</v>
      </c>
      <c r="D1793" s="101">
        <v>52200</v>
      </c>
    </row>
    <row r="1794" spans="1:4">
      <c r="A1794" s="103" t="s">
        <v>92</v>
      </c>
      <c r="B1794" s="104" t="s">
        <v>170</v>
      </c>
      <c r="C1794" s="1" t="s">
        <v>19</v>
      </c>
      <c r="D1794" s="101">
        <v>26100</v>
      </c>
    </row>
    <row r="1795" spans="1:4">
      <c r="A1795" s="103" t="s">
        <v>92</v>
      </c>
      <c r="B1795" s="104" t="s">
        <v>170</v>
      </c>
      <c r="C1795" s="1" t="s">
        <v>28</v>
      </c>
      <c r="D1795" s="101">
        <v>26100</v>
      </c>
    </row>
    <row r="1796" spans="1:4">
      <c r="A1796" s="103" t="s">
        <v>92</v>
      </c>
      <c r="B1796" s="104" t="s">
        <v>170</v>
      </c>
      <c r="C1796" s="1" t="s">
        <v>41</v>
      </c>
      <c r="D1796" s="101">
        <v>29000</v>
      </c>
    </row>
    <row r="1797" spans="1:4">
      <c r="A1797" s="103" t="s">
        <v>92</v>
      </c>
      <c r="B1797" s="104" t="s">
        <v>170</v>
      </c>
      <c r="C1797" s="1" t="s">
        <v>50</v>
      </c>
      <c r="D1797" s="101">
        <v>10200</v>
      </c>
    </row>
    <row r="1798" spans="1:4">
      <c r="A1798" s="103" t="s">
        <v>92</v>
      </c>
      <c r="B1798" s="104" t="s">
        <v>170</v>
      </c>
      <c r="C1798" s="1" t="s">
        <v>60</v>
      </c>
      <c r="D1798" s="101">
        <v>20300</v>
      </c>
    </row>
    <row r="1799" spans="1:4">
      <c r="A1799" s="103" t="s">
        <v>92</v>
      </c>
      <c r="B1799" s="104" t="s">
        <v>170</v>
      </c>
      <c r="C1799" s="1" t="s">
        <v>69</v>
      </c>
      <c r="D1799" s="101">
        <v>21700</v>
      </c>
    </row>
    <row r="1800" spans="1:4">
      <c r="A1800" s="103" t="s">
        <v>92</v>
      </c>
      <c r="B1800" s="104" t="s">
        <v>170</v>
      </c>
      <c r="C1800" s="1" t="s">
        <v>70</v>
      </c>
      <c r="D1800" s="101">
        <v>14500</v>
      </c>
    </row>
    <row r="1801" spans="1:4">
      <c r="A1801" s="107" t="s">
        <v>156</v>
      </c>
      <c r="B1801" s="104" t="s">
        <v>164</v>
      </c>
      <c r="C1801" s="1" t="s">
        <v>1</v>
      </c>
      <c r="D1801" s="101">
        <v>5100</v>
      </c>
    </row>
    <row r="1802" spans="1:4">
      <c r="A1802" s="107" t="s">
        <v>156</v>
      </c>
      <c r="B1802" s="104" t="s">
        <v>164</v>
      </c>
      <c r="C1802" s="1" t="s">
        <v>2</v>
      </c>
      <c r="D1802" s="101">
        <v>6800</v>
      </c>
    </row>
    <row r="1803" spans="1:4">
      <c r="A1803" s="107" t="s">
        <v>156</v>
      </c>
      <c r="B1803" s="104" t="s">
        <v>164</v>
      </c>
      <c r="C1803" s="1" t="s">
        <v>19</v>
      </c>
      <c r="D1803" s="101">
        <v>16000</v>
      </c>
    </row>
    <row r="1804" spans="1:4">
      <c r="A1804" s="107" t="s">
        <v>156</v>
      </c>
      <c r="B1804" s="104" t="s">
        <v>164</v>
      </c>
      <c r="C1804" s="1" t="s">
        <v>28</v>
      </c>
      <c r="D1804" s="101">
        <v>5000</v>
      </c>
    </row>
    <row r="1805" spans="1:4">
      <c r="A1805" s="107" t="s">
        <v>156</v>
      </c>
      <c r="B1805" s="104" t="s">
        <v>164</v>
      </c>
      <c r="C1805" s="1" t="s">
        <v>41</v>
      </c>
      <c r="D1805" s="101">
        <v>30700</v>
      </c>
    </row>
    <row r="1806" spans="1:4">
      <c r="A1806" s="107" t="s">
        <v>156</v>
      </c>
      <c r="B1806" s="104" t="s">
        <v>164</v>
      </c>
      <c r="C1806" s="1" t="s">
        <v>50</v>
      </c>
      <c r="D1806" s="101">
        <v>1500</v>
      </c>
    </row>
    <row r="1807" spans="1:4">
      <c r="A1807" s="107" t="s">
        <v>156</v>
      </c>
      <c r="B1807" s="104" t="s">
        <v>164</v>
      </c>
      <c r="C1807" s="1" t="s">
        <v>60</v>
      </c>
      <c r="D1807" s="101">
        <v>4700</v>
      </c>
    </row>
    <row r="1808" spans="1:4">
      <c r="A1808" s="107" t="s">
        <v>156</v>
      </c>
      <c r="B1808" s="104" t="s">
        <v>164</v>
      </c>
      <c r="C1808" s="1" t="s">
        <v>69</v>
      </c>
      <c r="D1808" s="101">
        <v>4800</v>
      </c>
    </row>
    <row r="1809" spans="1:4">
      <c r="A1809" s="107" t="s">
        <v>156</v>
      </c>
      <c r="B1809" s="104" t="s">
        <v>164</v>
      </c>
      <c r="C1809" s="1" t="s">
        <v>197</v>
      </c>
    </row>
    <row r="1810" spans="1:4">
      <c r="A1810" s="107" t="s">
        <v>156</v>
      </c>
      <c r="B1810" s="104" t="s">
        <v>164</v>
      </c>
      <c r="C1810" s="1" t="s">
        <v>198</v>
      </c>
    </row>
    <row r="1811" spans="1:4">
      <c r="A1811" s="107" t="s">
        <v>156</v>
      </c>
      <c r="B1811" s="104" t="s">
        <v>164</v>
      </c>
      <c r="C1811" s="1" t="s">
        <v>177</v>
      </c>
    </row>
    <row r="1812" spans="1:4">
      <c r="A1812" s="107" t="s">
        <v>156</v>
      </c>
      <c r="B1812" s="104" t="s">
        <v>164</v>
      </c>
      <c r="C1812" s="1" t="s">
        <v>199</v>
      </c>
      <c r="D1812" s="101">
        <v>200</v>
      </c>
    </row>
    <row r="1813" spans="1:4">
      <c r="A1813" s="107" t="s">
        <v>156</v>
      </c>
      <c r="B1813" s="104" t="s">
        <v>164</v>
      </c>
      <c r="C1813" s="1" t="s">
        <v>196</v>
      </c>
    </row>
    <row r="1814" spans="1:4">
      <c r="A1814" s="107" t="s">
        <v>156</v>
      </c>
      <c r="B1814" s="104" t="s">
        <v>164</v>
      </c>
      <c r="C1814" s="1" t="s">
        <v>194</v>
      </c>
      <c r="D1814" s="101">
        <v>1700</v>
      </c>
    </row>
    <row r="1815" spans="1:4">
      <c r="A1815" s="107" t="s">
        <v>156</v>
      </c>
      <c r="B1815" s="104" t="s">
        <v>164</v>
      </c>
      <c r="C1815" s="1" t="s">
        <v>208</v>
      </c>
    </row>
    <row r="1816" spans="1:4">
      <c r="A1816" s="107" t="s">
        <v>156</v>
      </c>
      <c r="B1816" s="104" t="s">
        <v>164</v>
      </c>
      <c r="C1816" s="1" t="s">
        <v>204</v>
      </c>
      <c r="D1816" s="101">
        <v>1900</v>
      </c>
    </row>
    <row r="1817" spans="1:4">
      <c r="A1817" s="107" t="s">
        <v>156</v>
      </c>
      <c r="B1817" s="104" t="s">
        <v>164</v>
      </c>
      <c r="C1817" s="1" t="s">
        <v>206</v>
      </c>
      <c r="D1817" s="101">
        <v>500</v>
      </c>
    </row>
    <row r="1818" spans="1:4">
      <c r="A1818" s="107" t="s">
        <v>156</v>
      </c>
      <c r="B1818" s="104" t="s">
        <v>164</v>
      </c>
      <c r="C1818" s="1" t="s">
        <v>202</v>
      </c>
      <c r="D1818" s="101">
        <v>300</v>
      </c>
    </row>
    <row r="1819" spans="1:4">
      <c r="A1819" s="107" t="s">
        <v>156</v>
      </c>
      <c r="B1819" s="104" t="s">
        <v>164</v>
      </c>
      <c r="C1819" s="1" t="s">
        <v>210</v>
      </c>
      <c r="D1819" s="101">
        <v>1600</v>
      </c>
    </row>
    <row r="1820" spans="1:4">
      <c r="A1820" s="107" t="s">
        <v>156</v>
      </c>
      <c r="B1820" s="104" t="s">
        <v>164</v>
      </c>
      <c r="C1820" s="1" t="s">
        <v>211</v>
      </c>
    </row>
    <row r="1821" spans="1:4">
      <c r="A1821" s="107" t="s">
        <v>156</v>
      </c>
      <c r="B1821" s="104" t="s">
        <v>164</v>
      </c>
      <c r="C1821" s="1" t="s">
        <v>214</v>
      </c>
      <c r="D1821" s="101">
        <v>700</v>
      </c>
    </row>
    <row r="1822" spans="1:4">
      <c r="A1822" s="107" t="s">
        <v>156</v>
      </c>
      <c r="B1822" s="104" t="s">
        <v>164</v>
      </c>
      <c r="C1822" s="1" t="s">
        <v>215</v>
      </c>
      <c r="D1822" s="101">
        <v>500</v>
      </c>
    </row>
    <row r="1823" spans="1:4">
      <c r="A1823" s="107" t="s">
        <v>156</v>
      </c>
      <c r="B1823" s="104" t="s">
        <v>164</v>
      </c>
      <c r="C1823" s="1" t="s">
        <v>212</v>
      </c>
      <c r="D1823" s="101">
        <v>1000</v>
      </c>
    </row>
    <row r="1824" spans="1:4">
      <c r="A1824" s="107" t="s">
        <v>156</v>
      </c>
      <c r="B1824" s="104" t="s">
        <v>164</v>
      </c>
      <c r="C1824" s="1" t="s">
        <v>209</v>
      </c>
      <c r="D1824" s="101">
        <v>800</v>
      </c>
    </row>
    <row r="1825" spans="1:4">
      <c r="A1825" s="107" t="s">
        <v>156</v>
      </c>
      <c r="B1825" s="104" t="s">
        <v>164</v>
      </c>
      <c r="C1825" s="1" t="s">
        <v>216</v>
      </c>
      <c r="D1825" s="101">
        <v>2100</v>
      </c>
    </row>
    <row r="1826" spans="1:4">
      <c r="A1826" s="107" t="s">
        <v>156</v>
      </c>
      <c r="B1826" s="104" t="s">
        <v>164</v>
      </c>
      <c r="C1826" s="1" t="s">
        <v>263</v>
      </c>
      <c r="D1826" s="101">
        <v>300</v>
      </c>
    </row>
    <row r="1827" spans="1:4">
      <c r="A1827" s="107" t="s">
        <v>156</v>
      </c>
      <c r="B1827" s="104" t="s">
        <v>164</v>
      </c>
      <c r="C1827" s="1" t="s">
        <v>260</v>
      </c>
      <c r="D1827" s="101">
        <v>300</v>
      </c>
    </row>
    <row r="1828" spans="1:4">
      <c r="A1828" s="107" t="s">
        <v>156</v>
      </c>
      <c r="B1828" s="104" t="s">
        <v>164</v>
      </c>
      <c r="C1828" s="1" t="s">
        <v>253</v>
      </c>
      <c r="D1828" s="101">
        <v>300</v>
      </c>
    </row>
    <row r="1829" spans="1:4">
      <c r="A1829" s="107" t="s">
        <v>156</v>
      </c>
      <c r="B1829" s="104" t="s">
        <v>164</v>
      </c>
      <c r="C1829" s="1" t="s">
        <v>259</v>
      </c>
    </row>
    <row r="1830" spans="1:4">
      <c r="A1830" s="107" t="s">
        <v>156</v>
      </c>
      <c r="B1830" s="104" t="s">
        <v>164</v>
      </c>
      <c r="C1830" s="1" t="s">
        <v>261</v>
      </c>
      <c r="D1830" s="101">
        <v>500</v>
      </c>
    </row>
    <row r="1831" spans="1:4">
      <c r="A1831" s="107" t="s">
        <v>156</v>
      </c>
      <c r="B1831" s="104" t="s">
        <v>164</v>
      </c>
      <c r="C1831" s="1" t="s">
        <v>255</v>
      </c>
      <c r="D1831" s="101">
        <v>300</v>
      </c>
    </row>
    <row r="1832" spans="1:4">
      <c r="A1832" s="107" t="s">
        <v>156</v>
      </c>
      <c r="B1832" s="104" t="s">
        <v>164</v>
      </c>
      <c r="C1832" s="1" t="s">
        <v>245</v>
      </c>
      <c r="D1832" s="101">
        <v>1700</v>
      </c>
    </row>
    <row r="1833" spans="1:4">
      <c r="A1833" s="107" t="s">
        <v>156</v>
      </c>
      <c r="B1833" s="104" t="s">
        <v>164</v>
      </c>
      <c r="C1833" s="1" t="s">
        <v>249</v>
      </c>
      <c r="D1833" s="101">
        <v>300</v>
      </c>
    </row>
    <row r="1834" spans="1:4">
      <c r="A1834" s="107" t="s">
        <v>156</v>
      </c>
      <c r="B1834" s="104" t="s">
        <v>164</v>
      </c>
      <c r="C1834" s="1" t="s">
        <v>237</v>
      </c>
      <c r="D1834" s="101">
        <v>200</v>
      </c>
    </row>
    <row r="1835" spans="1:4">
      <c r="A1835" s="107" t="s">
        <v>156</v>
      </c>
      <c r="B1835" s="104" t="s">
        <v>164</v>
      </c>
      <c r="C1835" s="1" t="s">
        <v>248</v>
      </c>
      <c r="D1835" s="101">
        <v>500</v>
      </c>
    </row>
    <row r="1836" spans="1:4">
      <c r="A1836" s="107" t="s">
        <v>156</v>
      </c>
      <c r="B1836" s="104" t="s">
        <v>164</v>
      </c>
      <c r="C1836" s="1" t="s">
        <v>246</v>
      </c>
      <c r="D1836" s="101">
        <v>500</v>
      </c>
    </row>
    <row r="1837" spans="1:4">
      <c r="A1837" s="107" t="s">
        <v>156</v>
      </c>
      <c r="B1837" s="104" t="s">
        <v>164</v>
      </c>
      <c r="C1837" s="1" t="s">
        <v>252</v>
      </c>
      <c r="D1837" s="101">
        <v>7800</v>
      </c>
    </row>
    <row r="1838" spans="1:4">
      <c r="A1838" s="107" t="s">
        <v>156</v>
      </c>
      <c r="B1838" s="104" t="s">
        <v>164</v>
      </c>
      <c r="C1838" s="1" t="s">
        <v>251</v>
      </c>
      <c r="D1838" s="101">
        <v>500</v>
      </c>
    </row>
    <row r="1839" spans="1:4">
      <c r="A1839" s="107" t="s">
        <v>156</v>
      </c>
      <c r="B1839" s="104" t="s">
        <v>164</v>
      </c>
      <c r="C1839" s="1" t="s">
        <v>241</v>
      </c>
      <c r="D1839" s="101">
        <v>200</v>
      </c>
    </row>
    <row r="1840" spans="1:4">
      <c r="A1840" s="107" t="s">
        <v>156</v>
      </c>
      <c r="B1840" s="104" t="s">
        <v>164</v>
      </c>
      <c r="C1840" s="1" t="s">
        <v>240</v>
      </c>
    </row>
    <row r="1841" spans="1:4">
      <c r="A1841" s="107" t="s">
        <v>156</v>
      </c>
      <c r="B1841" s="104" t="s">
        <v>164</v>
      </c>
      <c r="C1841" s="1" t="s">
        <v>235</v>
      </c>
      <c r="D1841" s="101">
        <v>700</v>
      </c>
    </row>
    <row r="1842" spans="1:4">
      <c r="A1842" s="107" t="s">
        <v>156</v>
      </c>
      <c r="B1842" s="104" t="s">
        <v>164</v>
      </c>
      <c r="C1842" s="1" t="s">
        <v>228</v>
      </c>
      <c r="D1842" s="101">
        <v>500</v>
      </c>
    </row>
    <row r="1843" spans="1:4">
      <c r="A1843" s="107" t="s">
        <v>156</v>
      </c>
      <c r="B1843" s="104" t="s">
        <v>164</v>
      </c>
      <c r="C1843" s="1" t="s">
        <v>231</v>
      </c>
      <c r="D1843" s="101">
        <v>700</v>
      </c>
    </row>
    <row r="1844" spans="1:4">
      <c r="A1844" s="107" t="s">
        <v>156</v>
      </c>
      <c r="B1844" s="104" t="s">
        <v>164</v>
      </c>
      <c r="C1844" s="1" t="s">
        <v>229</v>
      </c>
      <c r="D1844" s="101">
        <v>200</v>
      </c>
    </row>
    <row r="1845" spans="1:4">
      <c r="A1845" s="107" t="s">
        <v>156</v>
      </c>
      <c r="B1845" s="104" t="s">
        <v>164</v>
      </c>
      <c r="C1845" s="1" t="s">
        <v>233</v>
      </c>
      <c r="D1845" s="101">
        <v>200</v>
      </c>
    </row>
    <row r="1846" spans="1:4">
      <c r="A1846" s="107" t="s">
        <v>156</v>
      </c>
      <c r="B1846" s="104" t="s">
        <v>164</v>
      </c>
      <c r="C1846" s="1" t="s">
        <v>234</v>
      </c>
      <c r="D1846" s="101">
        <v>200</v>
      </c>
    </row>
    <row r="1847" spans="1:4">
      <c r="A1847" s="107" t="s">
        <v>156</v>
      </c>
      <c r="B1847" s="104" t="s">
        <v>164</v>
      </c>
      <c r="C1847" s="1" t="s">
        <v>275</v>
      </c>
      <c r="D1847" s="101">
        <v>300</v>
      </c>
    </row>
    <row r="1848" spans="1:4">
      <c r="A1848" s="107" t="s">
        <v>156</v>
      </c>
      <c r="B1848" s="104" t="s">
        <v>164</v>
      </c>
      <c r="C1848" s="1" t="s">
        <v>270</v>
      </c>
      <c r="D1848" s="101">
        <v>700</v>
      </c>
    </row>
    <row r="1849" spans="1:4">
      <c r="A1849" s="107" t="s">
        <v>156</v>
      </c>
      <c r="B1849" s="104" t="s">
        <v>164</v>
      </c>
      <c r="C1849" s="1" t="s">
        <v>273</v>
      </c>
      <c r="D1849" s="101">
        <v>200</v>
      </c>
    </row>
    <row r="1850" spans="1:4">
      <c r="A1850" s="107" t="s">
        <v>156</v>
      </c>
      <c r="B1850" s="104" t="s">
        <v>164</v>
      </c>
      <c r="C1850" s="1" t="s">
        <v>271</v>
      </c>
      <c r="D1850" s="101">
        <v>300</v>
      </c>
    </row>
    <row r="1851" spans="1:4">
      <c r="A1851" s="107" t="s">
        <v>156</v>
      </c>
      <c r="B1851" s="104" t="s">
        <v>179</v>
      </c>
      <c r="C1851" s="1" t="s">
        <v>1</v>
      </c>
      <c r="D1851" s="101">
        <v>3300</v>
      </c>
    </row>
    <row r="1852" spans="1:4">
      <c r="A1852" s="107" t="s">
        <v>156</v>
      </c>
      <c r="B1852" s="104" t="s">
        <v>179</v>
      </c>
      <c r="C1852" s="1" t="s">
        <v>2</v>
      </c>
      <c r="D1852" s="101">
        <v>4400</v>
      </c>
    </row>
    <row r="1853" spans="1:4">
      <c r="A1853" s="107" t="s">
        <v>156</v>
      </c>
      <c r="B1853" s="104" t="s">
        <v>179</v>
      </c>
      <c r="C1853" s="1" t="s">
        <v>19</v>
      </c>
      <c r="D1853" s="101">
        <v>5800</v>
      </c>
    </row>
    <row r="1854" spans="1:4">
      <c r="A1854" s="107" t="s">
        <v>156</v>
      </c>
      <c r="B1854" s="104" t="s">
        <v>179</v>
      </c>
      <c r="C1854" s="1" t="s">
        <v>28</v>
      </c>
      <c r="D1854" s="101">
        <v>2100</v>
      </c>
    </row>
    <row r="1855" spans="1:4">
      <c r="A1855" s="107" t="s">
        <v>156</v>
      </c>
      <c r="B1855" s="104" t="s">
        <v>179</v>
      </c>
      <c r="C1855" s="1" t="s">
        <v>41</v>
      </c>
      <c r="D1855" s="101">
        <v>22700</v>
      </c>
    </row>
    <row r="1856" spans="1:4">
      <c r="A1856" s="107" t="s">
        <v>156</v>
      </c>
      <c r="B1856" s="104" t="s">
        <v>179</v>
      </c>
      <c r="C1856" s="1" t="s">
        <v>50</v>
      </c>
      <c r="D1856" s="101">
        <v>1100</v>
      </c>
    </row>
    <row r="1857" spans="1:4">
      <c r="A1857" s="107" t="s">
        <v>156</v>
      </c>
      <c r="B1857" s="104" t="s">
        <v>179</v>
      </c>
      <c r="C1857" s="1" t="s">
        <v>60</v>
      </c>
      <c r="D1857" s="101">
        <v>2800</v>
      </c>
    </row>
    <row r="1858" spans="1:4">
      <c r="A1858" s="107" t="s">
        <v>156</v>
      </c>
      <c r="B1858" s="104" t="s">
        <v>179</v>
      </c>
      <c r="C1858" s="1" t="s">
        <v>69</v>
      </c>
      <c r="D1858" s="101">
        <v>2500</v>
      </c>
    </row>
    <row r="1859" spans="1:4">
      <c r="A1859" s="107" t="s">
        <v>156</v>
      </c>
      <c r="B1859" s="104" t="s">
        <v>179</v>
      </c>
      <c r="C1859" s="1" t="s">
        <v>197</v>
      </c>
    </row>
    <row r="1860" spans="1:4">
      <c r="A1860" s="107" t="s">
        <v>156</v>
      </c>
      <c r="B1860" s="104" t="s">
        <v>179</v>
      </c>
      <c r="C1860" s="1" t="s">
        <v>198</v>
      </c>
    </row>
    <row r="1861" spans="1:4">
      <c r="A1861" s="107" t="s">
        <v>156</v>
      </c>
      <c r="B1861" s="104" t="s">
        <v>179</v>
      </c>
      <c r="C1861" s="1" t="s">
        <v>177</v>
      </c>
    </row>
    <row r="1862" spans="1:4">
      <c r="A1862" s="107" t="s">
        <v>156</v>
      </c>
      <c r="B1862" s="104" t="s">
        <v>179</v>
      </c>
      <c r="C1862" s="1" t="s">
        <v>199</v>
      </c>
      <c r="D1862" s="101">
        <v>800</v>
      </c>
    </row>
    <row r="1863" spans="1:4">
      <c r="A1863" s="107" t="s">
        <v>156</v>
      </c>
      <c r="B1863" s="104" t="s">
        <v>179</v>
      </c>
      <c r="C1863" s="1" t="s">
        <v>196</v>
      </c>
    </row>
    <row r="1864" spans="1:4">
      <c r="A1864" s="107" t="s">
        <v>156</v>
      </c>
      <c r="B1864" s="104" t="s">
        <v>179</v>
      </c>
      <c r="C1864" s="1" t="s">
        <v>194</v>
      </c>
      <c r="D1864" s="101">
        <v>4900</v>
      </c>
    </row>
    <row r="1865" spans="1:4">
      <c r="A1865" s="107" t="s">
        <v>156</v>
      </c>
      <c r="B1865" s="104" t="s">
        <v>179</v>
      </c>
      <c r="C1865" s="1" t="s">
        <v>208</v>
      </c>
    </row>
    <row r="1866" spans="1:4">
      <c r="A1866" s="107" t="s">
        <v>156</v>
      </c>
      <c r="B1866" s="104" t="s">
        <v>179</v>
      </c>
      <c r="C1866" s="1" t="s">
        <v>204</v>
      </c>
      <c r="D1866" s="101">
        <v>7200</v>
      </c>
    </row>
    <row r="1867" spans="1:4">
      <c r="A1867" s="107" t="s">
        <v>156</v>
      </c>
      <c r="B1867" s="104" t="s">
        <v>179</v>
      </c>
      <c r="C1867" s="1" t="s">
        <v>206</v>
      </c>
      <c r="D1867" s="101">
        <v>800</v>
      </c>
    </row>
    <row r="1868" spans="1:4">
      <c r="A1868" s="107" t="s">
        <v>156</v>
      </c>
      <c r="B1868" s="104" t="s">
        <v>179</v>
      </c>
      <c r="C1868" s="1" t="s">
        <v>202</v>
      </c>
      <c r="D1868" s="101">
        <v>800</v>
      </c>
    </row>
    <row r="1869" spans="1:4">
      <c r="A1869" s="107" t="s">
        <v>156</v>
      </c>
      <c r="B1869" s="104" t="s">
        <v>179</v>
      </c>
      <c r="C1869" s="1" t="s">
        <v>210</v>
      </c>
      <c r="D1869" s="101">
        <v>5600</v>
      </c>
    </row>
    <row r="1870" spans="1:4">
      <c r="A1870" s="107" t="s">
        <v>156</v>
      </c>
      <c r="B1870" s="104" t="s">
        <v>179</v>
      </c>
      <c r="C1870" s="1" t="s">
        <v>211</v>
      </c>
    </row>
    <row r="1871" spans="1:4">
      <c r="A1871" s="107" t="s">
        <v>156</v>
      </c>
      <c r="B1871" s="104" t="s">
        <v>179</v>
      </c>
      <c r="C1871" s="1" t="s">
        <v>214</v>
      </c>
      <c r="D1871" s="101">
        <v>2400</v>
      </c>
    </row>
    <row r="1872" spans="1:4">
      <c r="A1872" s="107" t="s">
        <v>156</v>
      </c>
      <c r="B1872" s="104" t="s">
        <v>179</v>
      </c>
      <c r="C1872" s="1" t="s">
        <v>215</v>
      </c>
      <c r="D1872" s="101">
        <v>1600</v>
      </c>
    </row>
    <row r="1873" spans="1:4">
      <c r="A1873" s="107" t="s">
        <v>156</v>
      </c>
      <c r="B1873" s="104" t="s">
        <v>179</v>
      </c>
      <c r="C1873" s="1" t="s">
        <v>212</v>
      </c>
      <c r="D1873" s="101">
        <v>6400</v>
      </c>
    </row>
    <row r="1874" spans="1:4">
      <c r="A1874" s="107" t="s">
        <v>156</v>
      </c>
      <c r="B1874" s="104" t="s">
        <v>179</v>
      </c>
      <c r="C1874" s="1" t="s">
        <v>209</v>
      </c>
      <c r="D1874" s="101">
        <v>300</v>
      </c>
    </row>
    <row r="1875" spans="1:4">
      <c r="A1875" s="107" t="s">
        <v>156</v>
      </c>
      <c r="B1875" s="104" t="s">
        <v>179</v>
      </c>
      <c r="C1875" s="1" t="s">
        <v>216</v>
      </c>
      <c r="D1875" s="101">
        <v>6300</v>
      </c>
    </row>
    <row r="1876" spans="1:4">
      <c r="A1876" s="107" t="s">
        <v>156</v>
      </c>
      <c r="B1876" s="104" t="s">
        <v>179</v>
      </c>
      <c r="C1876" s="1" t="s">
        <v>263</v>
      </c>
      <c r="D1876" s="101">
        <v>800</v>
      </c>
    </row>
    <row r="1877" spans="1:4">
      <c r="A1877" s="107" t="s">
        <v>156</v>
      </c>
      <c r="B1877" s="104" t="s">
        <v>179</v>
      </c>
      <c r="C1877" s="1" t="s">
        <v>260</v>
      </c>
      <c r="D1877" s="101">
        <v>800</v>
      </c>
    </row>
    <row r="1878" spans="1:4">
      <c r="A1878" s="107" t="s">
        <v>156</v>
      </c>
      <c r="B1878" s="104" t="s">
        <v>179</v>
      </c>
      <c r="C1878" s="1" t="s">
        <v>253</v>
      </c>
      <c r="D1878" s="101">
        <v>800</v>
      </c>
    </row>
    <row r="1879" spans="1:4">
      <c r="A1879" s="107" t="s">
        <v>156</v>
      </c>
      <c r="B1879" s="104" t="s">
        <v>179</v>
      </c>
      <c r="C1879" s="1" t="s">
        <v>259</v>
      </c>
    </row>
    <row r="1880" spans="1:4">
      <c r="A1880" s="107" t="s">
        <v>156</v>
      </c>
      <c r="B1880" s="104" t="s">
        <v>179</v>
      </c>
      <c r="C1880" s="1" t="s">
        <v>261</v>
      </c>
      <c r="D1880" s="101">
        <v>800</v>
      </c>
    </row>
    <row r="1881" spans="1:4">
      <c r="A1881" s="107" t="s">
        <v>156</v>
      </c>
      <c r="B1881" s="104" t="s">
        <v>179</v>
      </c>
      <c r="C1881" s="1" t="s">
        <v>255</v>
      </c>
      <c r="D1881" s="101">
        <v>800</v>
      </c>
    </row>
    <row r="1882" spans="1:4">
      <c r="A1882" s="107" t="s">
        <v>156</v>
      </c>
      <c r="B1882" s="104" t="s">
        <v>179</v>
      </c>
      <c r="C1882" s="1" t="s">
        <v>245</v>
      </c>
      <c r="D1882" s="101">
        <v>4200</v>
      </c>
    </row>
    <row r="1883" spans="1:4">
      <c r="A1883" s="107" t="s">
        <v>156</v>
      </c>
      <c r="B1883" s="104" t="s">
        <v>179</v>
      </c>
      <c r="C1883" s="1" t="s">
        <v>249</v>
      </c>
      <c r="D1883" s="101">
        <v>800</v>
      </c>
    </row>
    <row r="1884" spans="1:4">
      <c r="A1884" s="107" t="s">
        <v>156</v>
      </c>
      <c r="B1884" s="104" t="s">
        <v>179</v>
      </c>
      <c r="C1884" s="1" t="s">
        <v>237</v>
      </c>
      <c r="D1884" s="101">
        <v>800</v>
      </c>
    </row>
    <row r="1885" spans="1:4">
      <c r="A1885" s="107" t="s">
        <v>156</v>
      </c>
      <c r="B1885" s="104" t="s">
        <v>179</v>
      </c>
      <c r="C1885" s="1" t="s">
        <v>248</v>
      </c>
      <c r="D1885" s="101">
        <v>1600</v>
      </c>
    </row>
    <row r="1886" spans="1:4">
      <c r="A1886" s="107" t="s">
        <v>156</v>
      </c>
      <c r="B1886" s="104" t="s">
        <v>179</v>
      </c>
      <c r="C1886" s="1" t="s">
        <v>246</v>
      </c>
      <c r="D1886" s="101">
        <v>1600</v>
      </c>
    </row>
    <row r="1887" spans="1:4">
      <c r="A1887" s="107" t="s">
        <v>156</v>
      </c>
      <c r="B1887" s="104" t="s">
        <v>179</v>
      </c>
      <c r="C1887" s="1" t="s">
        <v>252</v>
      </c>
      <c r="D1887" s="101">
        <v>12900</v>
      </c>
    </row>
    <row r="1888" spans="1:4">
      <c r="A1888" s="107" t="s">
        <v>156</v>
      </c>
      <c r="B1888" s="104" t="s">
        <v>179</v>
      </c>
      <c r="C1888" s="1" t="s">
        <v>251</v>
      </c>
      <c r="D1888" s="101">
        <v>1600</v>
      </c>
    </row>
    <row r="1889" spans="1:4">
      <c r="A1889" s="107" t="s">
        <v>156</v>
      </c>
      <c r="B1889" s="104" t="s">
        <v>179</v>
      </c>
      <c r="C1889" s="1" t="s">
        <v>241</v>
      </c>
      <c r="D1889" s="101">
        <v>800</v>
      </c>
    </row>
    <row r="1890" spans="1:4">
      <c r="A1890" s="107" t="s">
        <v>156</v>
      </c>
      <c r="B1890" s="104" t="s">
        <v>179</v>
      </c>
      <c r="C1890" s="1" t="s">
        <v>240</v>
      </c>
    </row>
    <row r="1891" spans="1:4">
      <c r="A1891" s="107" t="s">
        <v>156</v>
      </c>
      <c r="B1891" s="104" t="s">
        <v>179</v>
      </c>
      <c r="C1891" s="1" t="s">
        <v>235</v>
      </c>
      <c r="D1891" s="101">
        <v>1000</v>
      </c>
    </row>
    <row r="1892" spans="1:4">
      <c r="A1892" s="107" t="s">
        <v>156</v>
      </c>
      <c r="B1892" s="104" t="s">
        <v>179</v>
      </c>
      <c r="C1892" s="1" t="s">
        <v>228</v>
      </c>
      <c r="D1892" s="101">
        <v>800</v>
      </c>
    </row>
    <row r="1893" spans="1:4">
      <c r="A1893" s="107" t="s">
        <v>156</v>
      </c>
      <c r="B1893" s="104" t="s">
        <v>179</v>
      </c>
      <c r="C1893" s="1" t="s">
        <v>231</v>
      </c>
      <c r="D1893" s="101">
        <v>1800</v>
      </c>
    </row>
    <row r="1894" spans="1:4">
      <c r="A1894" s="107" t="s">
        <v>156</v>
      </c>
      <c r="B1894" s="104" t="s">
        <v>179</v>
      </c>
      <c r="C1894" s="1" t="s">
        <v>229</v>
      </c>
      <c r="D1894" s="101">
        <v>800</v>
      </c>
    </row>
    <row r="1895" spans="1:4">
      <c r="A1895" s="107" t="s">
        <v>156</v>
      </c>
      <c r="B1895" s="104" t="s">
        <v>179</v>
      </c>
      <c r="C1895" s="1" t="s">
        <v>233</v>
      </c>
      <c r="D1895" s="101">
        <v>800</v>
      </c>
    </row>
    <row r="1896" spans="1:4">
      <c r="A1896" s="107" t="s">
        <v>156</v>
      </c>
      <c r="B1896" s="104" t="s">
        <v>179</v>
      </c>
      <c r="C1896" s="1" t="s">
        <v>234</v>
      </c>
      <c r="D1896" s="101">
        <v>800</v>
      </c>
    </row>
    <row r="1897" spans="1:4">
      <c r="A1897" s="107" t="s">
        <v>156</v>
      </c>
      <c r="B1897" s="104" t="s">
        <v>179</v>
      </c>
      <c r="C1897" s="1" t="s">
        <v>275</v>
      </c>
      <c r="D1897" s="101">
        <v>800</v>
      </c>
    </row>
    <row r="1898" spans="1:4">
      <c r="A1898" s="107" t="s">
        <v>156</v>
      </c>
      <c r="B1898" s="104" t="s">
        <v>179</v>
      </c>
      <c r="C1898" s="1" t="s">
        <v>270</v>
      </c>
      <c r="D1898" s="101">
        <v>2400</v>
      </c>
    </row>
    <row r="1899" spans="1:4">
      <c r="A1899" s="107" t="s">
        <v>156</v>
      </c>
      <c r="B1899" s="104" t="s">
        <v>179</v>
      </c>
      <c r="C1899" s="1" t="s">
        <v>273</v>
      </c>
      <c r="D1899" s="101">
        <v>800</v>
      </c>
    </row>
    <row r="1900" spans="1:4">
      <c r="A1900" s="107" t="s">
        <v>156</v>
      </c>
      <c r="B1900" s="104" t="s">
        <v>179</v>
      </c>
      <c r="C1900" s="1" t="s">
        <v>271</v>
      </c>
      <c r="D1900" s="101">
        <v>800</v>
      </c>
    </row>
    <row r="1901" spans="1:4">
      <c r="A1901" s="107" t="s">
        <v>302</v>
      </c>
      <c r="B1901" s="104" t="s">
        <v>164</v>
      </c>
      <c r="C1901" s="105" t="s">
        <v>1</v>
      </c>
      <c r="D1901" s="101">
        <v>27000</v>
      </c>
    </row>
    <row r="1902" spans="1:4">
      <c r="A1902" s="107" t="s">
        <v>302</v>
      </c>
      <c r="B1902" s="104" t="s">
        <v>164</v>
      </c>
      <c r="C1902" s="105" t="s">
        <v>2</v>
      </c>
      <c r="D1902" s="101">
        <v>16600</v>
      </c>
    </row>
    <row r="1903" spans="1:4">
      <c r="A1903" s="107" t="s">
        <v>302</v>
      </c>
      <c r="B1903" s="104" t="s">
        <v>164</v>
      </c>
      <c r="C1903" s="105" t="s">
        <v>19</v>
      </c>
      <c r="D1903" s="101">
        <v>16600</v>
      </c>
    </row>
    <row r="1904" spans="1:4">
      <c r="A1904" s="107" t="s">
        <v>302</v>
      </c>
      <c r="B1904" s="104" t="s">
        <v>164</v>
      </c>
      <c r="C1904" s="105" t="s">
        <v>28</v>
      </c>
      <c r="D1904" s="101">
        <v>33200</v>
      </c>
    </row>
    <row r="1905" spans="1:4">
      <c r="A1905" s="107" t="s">
        <v>302</v>
      </c>
      <c r="B1905" s="104" t="s">
        <v>164</v>
      </c>
      <c r="C1905" s="105" t="s">
        <v>41</v>
      </c>
      <c r="D1905" s="101">
        <v>14600</v>
      </c>
    </row>
    <row r="1906" spans="1:4">
      <c r="A1906" s="107" t="s">
        <v>302</v>
      </c>
      <c r="B1906" s="104" t="s">
        <v>164</v>
      </c>
      <c r="C1906" s="105" t="s">
        <v>50</v>
      </c>
      <c r="D1906" s="101">
        <v>12600</v>
      </c>
    </row>
    <row r="1907" spans="1:4">
      <c r="A1907" s="107" t="s">
        <v>302</v>
      </c>
      <c r="B1907" s="104" t="s">
        <v>164</v>
      </c>
      <c r="C1907" s="105" t="s">
        <v>60</v>
      </c>
      <c r="D1907" s="101">
        <v>12600</v>
      </c>
    </row>
    <row r="1908" spans="1:4">
      <c r="A1908" s="107" t="s">
        <v>302</v>
      </c>
      <c r="B1908" s="104" t="s">
        <v>164</v>
      </c>
      <c r="C1908" s="105" t="s">
        <v>69</v>
      </c>
      <c r="D1908" s="101">
        <v>20700</v>
      </c>
    </row>
    <row r="1909" spans="1:4">
      <c r="A1909" s="107" t="s">
        <v>302</v>
      </c>
      <c r="B1909" s="104" t="s">
        <v>164</v>
      </c>
      <c r="C1909" s="1" t="s">
        <v>70</v>
      </c>
      <c r="D1909" s="101">
        <v>18700</v>
      </c>
    </row>
    <row r="1910" spans="1:4">
      <c r="A1910" s="107" t="s">
        <v>302</v>
      </c>
      <c r="B1910" s="104" t="s">
        <v>164</v>
      </c>
      <c r="C1910" s="1" t="s">
        <v>321</v>
      </c>
      <c r="D1910" s="101">
        <v>61500</v>
      </c>
    </row>
    <row r="1911" spans="1:4">
      <c r="A1911" s="107" t="s">
        <v>302</v>
      </c>
      <c r="B1911" s="104" t="s">
        <v>164</v>
      </c>
      <c r="C1911" s="1" t="s">
        <v>203</v>
      </c>
      <c r="D1911" s="101">
        <v>8600</v>
      </c>
    </row>
    <row r="1912" spans="1:4">
      <c r="A1912" s="107" t="s">
        <v>302</v>
      </c>
      <c r="B1912" s="104" t="s">
        <v>164</v>
      </c>
      <c r="C1912" s="1" t="s">
        <v>197</v>
      </c>
      <c r="D1912" s="101">
        <v>47200</v>
      </c>
    </row>
    <row r="1913" spans="1:4">
      <c r="A1913" s="107" t="s">
        <v>302</v>
      </c>
      <c r="B1913" s="104" t="s">
        <v>164</v>
      </c>
      <c r="C1913" s="1" t="s">
        <v>198</v>
      </c>
      <c r="D1913" s="101">
        <v>39600</v>
      </c>
    </row>
    <row r="1914" spans="1:4">
      <c r="A1914" s="107" t="s">
        <v>302</v>
      </c>
      <c r="B1914" s="104" t="s">
        <v>164</v>
      </c>
      <c r="C1914" s="1" t="s">
        <v>193</v>
      </c>
      <c r="D1914" s="101">
        <v>18000</v>
      </c>
    </row>
    <row r="1915" spans="1:4">
      <c r="A1915" s="107" t="s">
        <v>302</v>
      </c>
      <c r="B1915" s="104" t="s">
        <v>164</v>
      </c>
      <c r="C1915" s="1" t="s">
        <v>177</v>
      </c>
      <c r="D1915" s="101">
        <v>9400</v>
      </c>
    </row>
    <row r="1916" spans="1:4">
      <c r="A1916" s="107" t="s">
        <v>302</v>
      </c>
      <c r="B1916" s="104" t="s">
        <v>164</v>
      </c>
      <c r="C1916" s="1" t="s">
        <v>199</v>
      </c>
      <c r="D1916" s="101">
        <v>9400</v>
      </c>
    </row>
    <row r="1917" spans="1:4">
      <c r="A1917" s="107" t="s">
        <v>302</v>
      </c>
      <c r="B1917" s="104" t="s">
        <v>164</v>
      </c>
      <c r="C1917" s="1" t="s">
        <v>195</v>
      </c>
      <c r="D1917" s="101">
        <v>7500</v>
      </c>
    </row>
    <row r="1918" spans="1:4">
      <c r="A1918" s="107" t="s">
        <v>302</v>
      </c>
      <c r="B1918" s="104" t="s">
        <v>164</v>
      </c>
      <c r="C1918" s="1" t="s">
        <v>196</v>
      </c>
      <c r="D1918" s="101">
        <v>5000</v>
      </c>
    </row>
    <row r="1919" spans="1:4">
      <c r="A1919" s="107" t="s">
        <v>302</v>
      </c>
      <c r="B1919" s="104" t="s">
        <v>164</v>
      </c>
      <c r="C1919" s="1" t="s">
        <v>194</v>
      </c>
      <c r="D1919" s="101">
        <v>9500</v>
      </c>
    </row>
    <row r="1920" spans="1:4">
      <c r="A1920" s="107" t="s">
        <v>302</v>
      </c>
      <c r="B1920" s="104" t="s">
        <v>164</v>
      </c>
      <c r="C1920" s="1" t="s">
        <v>201</v>
      </c>
      <c r="D1920" s="101">
        <v>24500</v>
      </c>
    </row>
    <row r="1921" spans="1:4">
      <c r="A1921" s="107" t="s">
        <v>302</v>
      </c>
      <c r="B1921" s="104" t="s">
        <v>164</v>
      </c>
      <c r="C1921" s="1" t="s">
        <v>208</v>
      </c>
      <c r="D1921" s="101">
        <v>22700</v>
      </c>
    </row>
    <row r="1922" spans="1:4">
      <c r="A1922" s="107" t="s">
        <v>302</v>
      </c>
      <c r="B1922" s="104" t="s">
        <v>164</v>
      </c>
      <c r="C1922" s="1" t="s">
        <v>200</v>
      </c>
      <c r="D1922" s="101">
        <v>5000</v>
      </c>
    </row>
    <row r="1923" spans="1:4">
      <c r="A1923" s="107" t="s">
        <v>302</v>
      </c>
      <c r="B1923" s="104" t="s">
        <v>164</v>
      </c>
      <c r="C1923" s="1" t="s">
        <v>205</v>
      </c>
      <c r="D1923" s="101">
        <v>5000</v>
      </c>
    </row>
    <row r="1924" spans="1:4">
      <c r="A1924" s="107" t="s">
        <v>302</v>
      </c>
      <c r="B1924" s="104" t="s">
        <v>164</v>
      </c>
      <c r="C1924" s="1" t="s">
        <v>204</v>
      </c>
      <c r="D1924" s="101">
        <v>35000</v>
      </c>
    </row>
    <row r="1925" spans="1:4">
      <c r="A1925" s="107" t="s">
        <v>302</v>
      </c>
      <c r="B1925" s="104" t="s">
        <v>164</v>
      </c>
      <c r="C1925" s="1" t="s">
        <v>207</v>
      </c>
      <c r="D1925" s="101">
        <v>8600</v>
      </c>
    </row>
    <row r="1926" spans="1:4">
      <c r="A1926" s="107" t="s">
        <v>302</v>
      </c>
      <c r="B1926" s="104" t="s">
        <v>164</v>
      </c>
      <c r="C1926" s="1" t="s">
        <v>206</v>
      </c>
      <c r="D1926" s="101">
        <v>5000</v>
      </c>
    </row>
    <row r="1927" spans="1:4">
      <c r="A1927" s="107" t="s">
        <v>302</v>
      </c>
      <c r="B1927" s="104" t="s">
        <v>164</v>
      </c>
      <c r="C1927" s="1" t="s">
        <v>202</v>
      </c>
      <c r="D1927" s="101">
        <v>6600</v>
      </c>
    </row>
    <row r="1928" spans="1:4">
      <c r="A1928" s="107" t="s">
        <v>302</v>
      </c>
      <c r="B1928" s="104" t="s">
        <v>164</v>
      </c>
      <c r="C1928" s="1" t="s">
        <v>210</v>
      </c>
      <c r="D1928" s="101">
        <v>12200</v>
      </c>
    </row>
    <row r="1929" spans="1:4">
      <c r="A1929" s="107" t="s">
        <v>302</v>
      </c>
      <c r="B1929" s="104" t="s">
        <v>164</v>
      </c>
      <c r="C1929" s="1" t="s">
        <v>211</v>
      </c>
      <c r="D1929" s="101">
        <v>7500</v>
      </c>
    </row>
    <row r="1930" spans="1:4">
      <c r="A1930" s="107" t="s">
        <v>302</v>
      </c>
      <c r="B1930" s="104" t="s">
        <v>164</v>
      </c>
      <c r="C1930" s="1" t="s">
        <v>214</v>
      </c>
      <c r="D1930" s="101">
        <v>7500</v>
      </c>
    </row>
    <row r="1931" spans="1:4">
      <c r="A1931" s="107" t="s">
        <v>302</v>
      </c>
      <c r="B1931" s="104" t="s">
        <v>164</v>
      </c>
      <c r="C1931" s="1" t="s">
        <v>213</v>
      </c>
      <c r="D1931" s="101">
        <v>15000</v>
      </c>
    </row>
    <row r="1932" spans="1:4">
      <c r="A1932" s="107" t="s">
        <v>302</v>
      </c>
      <c r="B1932" s="104" t="s">
        <v>164</v>
      </c>
      <c r="C1932" s="1" t="s">
        <v>215</v>
      </c>
      <c r="D1932" s="101">
        <v>18000</v>
      </c>
    </row>
    <row r="1933" spans="1:4">
      <c r="A1933" s="107" t="s">
        <v>302</v>
      </c>
      <c r="B1933" s="104" t="s">
        <v>164</v>
      </c>
      <c r="C1933" s="1" t="s">
        <v>212</v>
      </c>
      <c r="D1933" s="101">
        <v>10400</v>
      </c>
    </row>
    <row r="1934" spans="1:4">
      <c r="A1934" s="107" t="s">
        <v>302</v>
      </c>
      <c r="B1934" s="104" t="s">
        <v>164</v>
      </c>
      <c r="C1934" s="1" t="s">
        <v>209</v>
      </c>
      <c r="D1934" s="101">
        <v>18000</v>
      </c>
    </row>
    <row r="1935" spans="1:4">
      <c r="A1935" s="107" t="s">
        <v>302</v>
      </c>
      <c r="B1935" s="104" t="s">
        <v>164</v>
      </c>
      <c r="C1935" s="1" t="s">
        <v>216</v>
      </c>
      <c r="D1935" s="101">
        <v>5000.1130000000003</v>
      </c>
    </row>
    <row r="1936" spans="1:4">
      <c r="A1936" s="107" t="s">
        <v>302</v>
      </c>
      <c r="B1936" s="104" t="s">
        <v>164</v>
      </c>
      <c r="C1936" s="1" t="s">
        <v>263</v>
      </c>
      <c r="D1936" s="101">
        <v>11300</v>
      </c>
    </row>
    <row r="1937" spans="1:4">
      <c r="A1937" s="107" t="s">
        <v>302</v>
      </c>
      <c r="B1937" s="104" t="s">
        <v>164</v>
      </c>
      <c r="C1937" s="1" t="s">
        <v>254</v>
      </c>
      <c r="D1937" s="101">
        <v>21700</v>
      </c>
    </row>
    <row r="1938" spans="1:4">
      <c r="A1938" s="107" t="s">
        <v>302</v>
      </c>
      <c r="B1938" s="104" t="s">
        <v>164</v>
      </c>
      <c r="C1938" s="1" t="s">
        <v>264</v>
      </c>
      <c r="D1938" s="101">
        <v>14100</v>
      </c>
    </row>
    <row r="1939" spans="1:4">
      <c r="A1939" s="107" t="s">
        <v>302</v>
      </c>
      <c r="B1939" s="104" t="s">
        <v>164</v>
      </c>
      <c r="C1939" s="1" t="s">
        <v>260</v>
      </c>
      <c r="D1939" s="101">
        <v>18900</v>
      </c>
    </row>
    <row r="1940" spans="1:4">
      <c r="A1940" s="107" t="s">
        <v>302</v>
      </c>
      <c r="B1940" s="104" t="s">
        <v>164</v>
      </c>
      <c r="C1940" s="1" t="s">
        <v>262</v>
      </c>
      <c r="D1940" s="101">
        <v>11300</v>
      </c>
    </row>
    <row r="1941" spans="1:4">
      <c r="A1941" s="107" t="s">
        <v>302</v>
      </c>
      <c r="B1941" s="104" t="s">
        <v>164</v>
      </c>
      <c r="C1941" s="1" t="s">
        <v>257</v>
      </c>
      <c r="D1941" s="101">
        <v>19700</v>
      </c>
    </row>
    <row r="1942" spans="1:4">
      <c r="A1942" s="107" t="s">
        <v>302</v>
      </c>
      <c r="B1942" s="104" t="s">
        <v>164</v>
      </c>
      <c r="C1942" s="1" t="s">
        <v>259</v>
      </c>
      <c r="D1942" s="101">
        <v>16100</v>
      </c>
    </row>
    <row r="1943" spans="1:4">
      <c r="A1943" s="107" t="s">
        <v>302</v>
      </c>
      <c r="B1943" s="104" t="s">
        <v>164</v>
      </c>
      <c r="C1943" s="1" t="s">
        <v>253</v>
      </c>
      <c r="D1943" s="101">
        <v>16100</v>
      </c>
    </row>
    <row r="1944" spans="1:4">
      <c r="A1944" s="107" t="s">
        <v>302</v>
      </c>
      <c r="B1944" s="104" t="s">
        <v>164</v>
      </c>
      <c r="C1944" s="1" t="s">
        <v>261</v>
      </c>
      <c r="D1944" s="101">
        <v>18000</v>
      </c>
    </row>
    <row r="1945" spans="1:4">
      <c r="A1945" s="107" t="s">
        <v>302</v>
      </c>
      <c r="B1945" s="104" t="s">
        <v>164</v>
      </c>
      <c r="C1945" s="1" t="s">
        <v>255</v>
      </c>
      <c r="D1945" s="101">
        <v>12200</v>
      </c>
    </row>
    <row r="1946" spans="1:4">
      <c r="A1946" s="107" t="s">
        <v>302</v>
      </c>
      <c r="B1946" s="104" t="s">
        <v>164</v>
      </c>
      <c r="C1946" s="1" t="s">
        <v>258</v>
      </c>
      <c r="D1946" s="101">
        <v>10300</v>
      </c>
    </row>
    <row r="1947" spans="1:4">
      <c r="A1947" s="107" t="s">
        <v>302</v>
      </c>
      <c r="B1947" s="104" t="s">
        <v>164</v>
      </c>
      <c r="C1947" s="1" t="s">
        <v>256</v>
      </c>
      <c r="D1947" s="101">
        <v>6600</v>
      </c>
    </row>
    <row r="1948" spans="1:4">
      <c r="A1948" s="107" t="s">
        <v>302</v>
      </c>
      <c r="B1948" s="104" t="s">
        <v>164</v>
      </c>
      <c r="C1948" s="1" t="s">
        <v>245</v>
      </c>
      <c r="D1948" s="101">
        <v>23600</v>
      </c>
    </row>
    <row r="1949" spans="1:4">
      <c r="A1949" s="107" t="s">
        <v>302</v>
      </c>
      <c r="B1949" s="104" t="s">
        <v>164</v>
      </c>
      <c r="C1949" s="1" t="s">
        <v>250</v>
      </c>
      <c r="D1949" s="101">
        <v>6600</v>
      </c>
    </row>
    <row r="1950" spans="1:4">
      <c r="A1950" s="107" t="s">
        <v>302</v>
      </c>
      <c r="B1950" s="104" t="s">
        <v>164</v>
      </c>
      <c r="C1950" s="1" t="s">
        <v>249</v>
      </c>
      <c r="D1950" s="101">
        <v>11300</v>
      </c>
    </row>
    <row r="1951" spans="1:4">
      <c r="A1951" s="107" t="s">
        <v>302</v>
      </c>
      <c r="B1951" s="104" t="s">
        <v>164</v>
      </c>
      <c r="C1951" s="1" t="s">
        <v>237</v>
      </c>
      <c r="D1951" s="101">
        <v>7500</v>
      </c>
    </row>
    <row r="1952" spans="1:4">
      <c r="A1952" s="107" t="s">
        <v>302</v>
      </c>
      <c r="B1952" s="104" t="s">
        <v>164</v>
      </c>
      <c r="C1952" s="1" t="s">
        <v>248</v>
      </c>
      <c r="D1952" s="101">
        <v>7500</v>
      </c>
    </row>
    <row r="1953" spans="1:4">
      <c r="A1953" s="107" t="s">
        <v>302</v>
      </c>
      <c r="B1953" s="104" t="s">
        <v>164</v>
      </c>
      <c r="C1953" s="1" t="s">
        <v>246</v>
      </c>
      <c r="D1953" s="101">
        <v>14200</v>
      </c>
    </row>
    <row r="1954" spans="1:4">
      <c r="A1954" s="107" t="s">
        <v>302</v>
      </c>
      <c r="B1954" s="104" t="s">
        <v>164</v>
      </c>
      <c r="C1954" s="1" t="s">
        <v>247</v>
      </c>
      <c r="D1954" s="101">
        <v>5700</v>
      </c>
    </row>
    <row r="1955" spans="1:4">
      <c r="A1955" s="107" t="s">
        <v>302</v>
      </c>
      <c r="B1955" s="104" t="s">
        <v>164</v>
      </c>
      <c r="C1955" s="1" t="s">
        <v>252</v>
      </c>
      <c r="D1955" s="101">
        <v>10400</v>
      </c>
    </row>
    <row r="1956" spans="1:4">
      <c r="A1956" s="107" t="s">
        <v>302</v>
      </c>
      <c r="B1956" s="104" t="s">
        <v>164</v>
      </c>
      <c r="C1956" s="1" t="s">
        <v>251</v>
      </c>
      <c r="D1956" s="101">
        <v>10400</v>
      </c>
    </row>
    <row r="1957" spans="1:4">
      <c r="A1957" s="107" t="s">
        <v>302</v>
      </c>
      <c r="B1957" s="104" t="s">
        <v>164</v>
      </c>
      <c r="C1957" s="1" t="s">
        <v>242</v>
      </c>
      <c r="D1957" s="101">
        <v>25600</v>
      </c>
    </row>
    <row r="1958" spans="1:4">
      <c r="A1958" s="107" t="s">
        <v>302</v>
      </c>
      <c r="B1958" s="104" t="s">
        <v>164</v>
      </c>
      <c r="C1958" s="1" t="s">
        <v>236</v>
      </c>
      <c r="D1958" s="101">
        <v>10400</v>
      </c>
    </row>
    <row r="1959" spans="1:4">
      <c r="A1959" s="107" t="s">
        <v>302</v>
      </c>
      <c r="B1959" s="104" t="s">
        <v>164</v>
      </c>
      <c r="C1959" s="1" t="s">
        <v>244</v>
      </c>
      <c r="D1959" s="101">
        <v>8500</v>
      </c>
    </row>
    <row r="1960" spans="1:4">
      <c r="A1960" s="107" t="s">
        <v>302</v>
      </c>
      <c r="B1960" s="104" t="s">
        <v>164</v>
      </c>
      <c r="C1960" s="1" t="s">
        <v>243</v>
      </c>
      <c r="D1960" s="101">
        <v>6600</v>
      </c>
    </row>
    <row r="1961" spans="1:4">
      <c r="A1961" s="107" t="s">
        <v>302</v>
      </c>
      <c r="B1961" s="104" t="s">
        <v>164</v>
      </c>
      <c r="C1961" s="1" t="s">
        <v>238</v>
      </c>
      <c r="D1961" s="101">
        <v>10400</v>
      </c>
    </row>
    <row r="1962" spans="1:4">
      <c r="A1962" s="107" t="s">
        <v>302</v>
      </c>
      <c r="B1962" s="104" t="s">
        <v>164</v>
      </c>
      <c r="C1962" s="1" t="s">
        <v>240</v>
      </c>
      <c r="D1962" s="101">
        <v>9500</v>
      </c>
    </row>
    <row r="1963" spans="1:4">
      <c r="A1963" s="107" t="s">
        <v>302</v>
      </c>
      <c r="B1963" s="104" t="s">
        <v>164</v>
      </c>
      <c r="C1963" s="1" t="s">
        <v>241</v>
      </c>
      <c r="D1963" s="101">
        <v>4900</v>
      </c>
    </row>
    <row r="1964" spans="1:4">
      <c r="A1964" s="107" t="s">
        <v>302</v>
      </c>
      <c r="B1964" s="104" t="s">
        <v>164</v>
      </c>
      <c r="C1964" s="1" t="s">
        <v>239</v>
      </c>
      <c r="D1964" s="101">
        <v>10400</v>
      </c>
    </row>
    <row r="1965" spans="1:4">
      <c r="A1965" s="107" t="s">
        <v>302</v>
      </c>
      <c r="B1965" s="104" t="s">
        <v>164</v>
      </c>
      <c r="C1965" s="1" t="s">
        <v>232</v>
      </c>
      <c r="D1965" s="101">
        <v>33000</v>
      </c>
    </row>
    <row r="1966" spans="1:4">
      <c r="A1966" s="107" t="s">
        <v>302</v>
      </c>
      <c r="B1966" s="104" t="s">
        <v>164</v>
      </c>
      <c r="C1966" s="1" t="s">
        <v>235</v>
      </c>
      <c r="D1966" s="101">
        <v>8500</v>
      </c>
    </row>
    <row r="1967" spans="1:4">
      <c r="A1967" s="107" t="s">
        <v>302</v>
      </c>
      <c r="B1967" s="104" t="s">
        <v>164</v>
      </c>
      <c r="C1967" s="1" t="s">
        <v>228</v>
      </c>
      <c r="D1967" s="101">
        <v>6600</v>
      </c>
    </row>
    <row r="1968" spans="1:4">
      <c r="A1968" s="107" t="s">
        <v>302</v>
      </c>
      <c r="B1968" s="104" t="s">
        <v>164</v>
      </c>
      <c r="C1968" s="105" t="s">
        <v>231</v>
      </c>
      <c r="D1968" s="101">
        <v>12200</v>
      </c>
    </row>
    <row r="1969" spans="1:4">
      <c r="A1969" s="107" t="s">
        <v>302</v>
      </c>
      <c r="B1969" s="104" t="s">
        <v>164</v>
      </c>
      <c r="C1969" s="105" t="s">
        <v>230</v>
      </c>
      <c r="D1969" s="101">
        <v>4900</v>
      </c>
    </row>
    <row r="1970" spans="1:4">
      <c r="A1970" s="107" t="s">
        <v>302</v>
      </c>
      <c r="B1970" s="104" t="s">
        <v>164</v>
      </c>
      <c r="C1970" s="105" t="s">
        <v>229</v>
      </c>
      <c r="D1970" s="101">
        <v>4500</v>
      </c>
    </row>
    <row r="1971" spans="1:4">
      <c r="A1971" s="107" t="s">
        <v>302</v>
      </c>
      <c r="B1971" s="104" t="s">
        <v>164</v>
      </c>
      <c r="C1971" s="105" t="s">
        <v>233</v>
      </c>
      <c r="D1971" s="101">
        <v>35700</v>
      </c>
    </row>
    <row r="1972" spans="1:4">
      <c r="A1972" s="107" t="s">
        <v>302</v>
      </c>
      <c r="B1972" s="104" t="s">
        <v>164</v>
      </c>
      <c r="C1972" s="105" t="s">
        <v>234</v>
      </c>
      <c r="D1972" s="101">
        <v>6500</v>
      </c>
    </row>
    <row r="1973" spans="1:4">
      <c r="A1973" s="107" t="s">
        <v>302</v>
      </c>
      <c r="B1973" s="104" t="s">
        <v>164</v>
      </c>
      <c r="C1973" s="105" t="s">
        <v>275</v>
      </c>
      <c r="D1973" s="101">
        <v>53800</v>
      </c>
    </row>
    <row r="1974" spans="1:4">
      <c r="A1974" s="107" t="s">
        <v>302</v>
      </c>
      <c r="B1974" s="104" t="s">
        <v>164</v>
      </c>
      <c r="C1974" s="105" t="s">
        <v>272</v>
      </c>
      <c r="D1974" s="101">
        <v>34100</v>
      </c>
    </row>
    <row r="1975" spans="1:4">
      <c r="A1975" s="107" t="s">
        <v>302</v>
      </c>
      <c r="B1975" s="104" t="s">
        <v>164</v>
      </c>
      <c r="C1975" s="105" t="s">
        <v>277</v>
      </c>
      <c r="D1975" s="101">
        <v>7500</v>
      </c>
    </row>
    <row r="1976" spans="1:4">
      <c r="A1976" s="107" t="s">
        <v>302</v>
      </c>
      <c r="B1976" s="104" t="s">
        <v>164</v>
      </c>
      <c r="C1976" s="105" t="s">
        <v>276</v>
      </c>
      <c r="D1976" s="101">
        <v>7500</v>
      </c>
    </row>
    <row r="1977" spans="1:4">
      <c r="A1977" s="107" t="s">
        <v>302</v>
      </c>
      <c r="B1977" s="104" t="s">
        <v>164</v>
      </c>
      <c r="C1977" s="1" t="s">
        <v>269</v>
      </c>
      <c r="D1977" s="101">
        <v>19700</v>
      </c>
    </row>
    <row r="1978" spans="1:4">
      <c r="A1978" s="107" t="s">
        <v>302</v>
      </c>
      <c r="B1978" s="104" t="s">
        <v>164</v>
      </c>
      <c r="C1978" s="100" t="s">
        <v>270</v>
      </c>
      <c r="D1978" s="116">
        <v>14100</v>
      </c>
    </row>
    <row r="1979" spans="1:4">
      <c r="A1979" s="107" t="s">
        <v>302</v>
      </c>
      <c r="B1979" s="104" t="s">
        <v>164</v>
      </c>
      <c r="C1979" s="100" t="s">
        <v>273</v>
      </c>
      <c r="D1979" s="116">
        <v>18000</v>
      </c>
    </row>
    <row r="1980" spans="1:4">
      <c r="A1980" s="107" t="s">
        <v>302</v>
      </c>
      <c r="B1980" s="104" t="s">
        <v>164</v>
      </c>
      <c r="C1980" s="100" t="s">
        <v>266</v>
      </c>
      <c r="D1980" s="116">
        <v>40600</v>
      </c>
    </row>
    <row r="1981" spans="1:4">
      <c r="A1981" s="107" t="s">
        <v>302</v>
      </c>
      <c r="B1981" s="104" t="s">
        <v>164</v>
      </c>
      <c r="C1981" s="100" t="s">
        <v>265</v>
      </c>
      <c r="D1981" s="116">
        <v>32100</v>
      </c>
    </row>
    <row r="1982" spans="1:4">
      <c r="A1982" s="107" t="s">
        <v>302</v>
      </c>
      <c r="B1982" s="104" t="s">
        <v>164</v>
      </c>
      <c r="C1982" s="100" t="s">
        <v>274</v>
      </c>
      <c r="D1982" s="116">
        <v>5700</v>
      </c>
    </row>
    <row r="1983" spans="1:4">
      <c r="A1983" s="107" t="s">
        <v>302</v>
      </c>
      <c r="B1983" s="104" t="s">
        <v>164</v>
      </c>
      <c r="C1983" s="100" t="s">
        <v>271</v>
      </c>
      <c r="D1983" s="116">
        <v>6600</v>
      </c>
    </row>
    <row r="1984" spans="1:4">
      <c r="A1984" s="107" t="s">
        <v>302</v>
      </c>
      <c r="B1984" s="104" t="s">
        <v>164</v>
      </c>
      <c r="C1984" s="100" t="s">
        <v>227</v>
      </c>
      <c r="D1984" s="116">
        <v>29300</v>
      </c>
    </row>
    <row r="1985" spans="1:4">
      <c r="A1985" s="107" t="s">
        <v>302</v>
      </c>
      <c r="B1985" s="104" t="s">
        <v>164</v>
      </c>
      <c r="C1985" s="100" t="s">
        <v>267</v>
      </c>
      <c r="D1985" s="116">
        <v>29300</v>
      </c>
    </row>
    <row r="1986" spans="1:4">
      <c r="A1986" s="107" t="s">
        <v>302</v>
      </c>
      <c r="B1986" s="104" t="s">
        <v>164</v>
      </c>
      <c r="C1986" s="100" t="s">
        <v>268</v>
      </c>
      <c r="D1986" s="116">
        <v>28300</v>
      </c>
    </row>
    <row r="1987" spans="1:4">
      <c r="A1987" s="107" t="s">
        <v>302</v>
      </c>
      <c r="B1987" s="104" t="s">
        <v>179</v>
      </c>
      <c r="C1987" s="100" t="s">
        <v>1</v>
      </c>
      <c r="D1987" s="116">
        <v>10000</v>
      </c>
    </row>
    <row r="1988" spans="1:4">
      <c r="A1988" s="107" t="s">
        <v>302</v>
      </c>
      <c r="B1988" s="104" t="s">
        <v>179</v>
      </c>
      <c r="C1988" s="100" t="s">
        <v>2</v>
      </c>
      <c r="D1988" s="116">
        <v>6300</v>
      </c>
    </row>
    <row r="1989" spans="1:4">
      <c r="A1989" s="107" t="s">
        <v>302</v>
      </c>
      <c r="B1989" s="104" t="s">
        <v>179</v>
      </c>
      <c r="C1989" s="100" t="s">
        <v>19</v>
      </c>
      <c r="D1989" s="116">
        <v>6300</v>
      </c>
    </row>
    <row r="1990" spans="1:4">
      <c r="A1990" s="107" t="s">
        <v>302</v>
      </c>
      <c r="B1990" s="104" t="s">
        <v>179</v>
      </c>
      <c r="C1990" s="100" t="s">
        <v>28</v>
      </c>
      <c r="D1990" s="116">
        <v>12600</v>
      </c>
    </row>
    <row r="1991" spans="1:4">
      <c r="A1991" s="107" t="s">
        <v>302</v>
      </c>
      <c r="B1991" s="104" t="s">
        <v>179</v>
      </c>
      <c r="C1991" s="100" t="s">
        <v>41</v>
      </c>
      <c r="D1991" s="116">
        <v>5500</v>
      </c>
    </row>
    <row r="1992" spans="1:4">
      <c r="A1992" s="107" t="s">
        <v>302</v>
      </c>
      <c r="B1992" s="104" t="s">
        <v>179</v>
      </c>
      <c r="C1992" s="100" t="s">
        <v>50</v>
      </c>
      <c r="D1992" s="116">
        <v>5300</v>
      </c>
    </row>
    <row r="1993" spans="1:4">
      <c r="A1993" s="107" t="s">
        <v>302</v>
      </c>
      <c r="B1993" s="104" t="s">
        <v>179</v>
      </c>
      <c r="C1993" s="100" t="s">
        <v>60</v>
      </c>
      <c r="D1993" s="116">
        <v>5300</v>
      </c>
    </row>
    <row r="1994" spans="1:4">
      <c r="A1994" s="107" t="s">
        <v>302</v>
      </c>
      <c r="B1994" s="104" t="s">
        <v>179</v>
      </c>
      <c r="C1994" s="100" t="s">
        <v>69</v>
      </c>
      <c r="D1994" s="116">
        <v>7900</v>
      </c>
    </row>
    <row r="1995" spans="1:4">
      <c r="A1995" s="107" t="s">
        <v>302</v>
      </c>
      <c r="B1995" s="104" t="s">
        <v>179</v>
      </c>
      <c r="C1995" s="100" t="s">
        <v>70</v>
      </c>
      <c r="D1995" s="116">
        <v>7200</v>
      </c>
    </row>
    <row r="1996" spans="1:4">
      <c r="A1996" s="107" t="s">
        <v>302</v>
      </c>
      <c r="B1996" s="104" t="s">
        <v>179</v>
      </c>
      <c r="C1996" s="100" t="s">
        <v>321</v>
      </c>
      <c r="D1996" s="116">
        <v>19200</v>
      </c>
    </row>
    <row r="1997" spans="1:4">
      <c r="A1997" s="107" t="s">
        <v>302</v>
      </c>
      <c r="B1997" s="104" t="s">
        <v>179</v>
      </c>
      <c r="C1997" s="100" t="s">
        <v>203</v>
      </c>
      <c r="D1997" s="116">
        <v>2100</v>
      </c>
    </row>
    <row r="1998" spans="1:4">
      <c r="A1998" s="107" t="s">
        <v>302</v>
      </c>
      <c r="B1998" s="104" t="s">
        <v>179</v>
      </c>
      <c r="C1998" s="100" t="s">
        <v>197</v>
      </c>
      <c r="D1998" s="116">
        <v>11700</v>
      </c>
    </row>
    <row r="1999" spans="1:4">
      <c r="A1999" s="107" t="s">
        <v>302</v>
      </c>
      <c r="B1999" s="104" t="s">
        <v>179</v>
      </c>
      <c r="C1999" s="100" t="s">
        <v>198</v>
      </c>
      <c r="D1999" s="116">
        <v>9900</v>
      </c>
    </row>
    <row r="2000" spans="1:4">
      <c r="A2000" s="107" t="s">
        <v>302</v>
      </c>
      <c r="B2000" s="104" t="s">
        <v>179</v>
      </c>
      <c r="C2000" s="100" t="s">
        <v>193</v>
      </c>
      <c r="D2000" s="116">
        <v>4500</v>
      </c>
    </row>
    <row r="2001" spans="1:4">
      <c r="A2001" s="107" t="s">
        <v>302</v>
      </c>
      <c r="B2001" s="104" t="s">
        <v>179</v>
      </c>
      <c r="C2001" s="100" t="s">
        <v>177</v>
      </c>
      <c r="D2001" s="116">
        <v>2400</v>
      </c>
    </row>
    <row r="2002" spans="1:4">
      <c r="A2002" s="107" t="s">
        <v>302</v>
      </c>
      <c r="B2002" s="104" t="s">
        <v>179</v>
      </c>
      <c r="C2002" s="100" t="s">
        <v>199</v>
      </c>
      <c r="D2002" s="116">
        <v>2400</v>
      </c>
    </row>
    <row r="2003" spans="1:4">
      <c r="A2003" s="107" t="s">
        <v>302</v>
      </c>
      <c r="B2003" s="104" t="s">
        <v>179</v>
      </c>
      <c r="C2003" s="100" t="s">
        <v>195</v>
      </c>
      <c r="D2003" s="116">
        <v>1800</v>
      </c>
    </row>
    <row r="2004" spans="1:4">
      <c r="A2004" s="107" t="s">
        <v>302</v>
      </c>
      <c r="B2004" s="104" t="s">
        <v>179</v>
      </c>
      <c r="C2004" s="100" t="s">
        <v>196</v>
      </c>
      <c r="D2004" s="116">
        <v>1500</v>
      </c>
    </row>
    <row r="2005" spans="1:4">
      <c r="A2005" s="107" t="s">
        <v>302</v>
      </c>
      <c r="B2005" s="104" t="s">
        <v>179</v>
      </c>
      <c r="C2005" s="100" t="s">
        <v>194</v>
      </c>
      <c r="D2005" s="116">
        <v>2400</v>
      </c>
    </row>
    <row r="2006" spans="1:4">
      <c r="A2006" s="107" t="s">
        <v>302</v>
      </c>
      <c r="B2006" s="104" t="s">
        <v>179</v>
      </c>
      <c r="C2006" s="100" t="s">
        <v>201</v>
      </c>
      <c r="D2006" s="116">
        <v>5700</v>
      </c>
    </row>
    <row r="2007" spans="1:4">
      <c r="A2007" s="107" t="s">
        <v>302</v>
      </c>
      <c r="B2007" s="104" t="s">
        <v>179</v>
      </c>
      <c r="C2007" s="100" t="s">
        <v>208</v>
      </c>
      <c r="D2007" s="116">
        <v>5400</v>
      </c>
    </row>
    <row r="2008" spans="1:4">
      <c r="A2008" s="107" t="s">
        <v>302</v>
      </c>
      <c r="B2008" s="104" t="s">
        <v>179</v>
      </c>
      <c r="C2008" s="100" t="s">
        <v>200</v>
      </c>
      <c r="D2008" s="116">
        <v>1500</v>
      </c>
    </row>
    <row r="2009" spans="1:4">
      <c r="A2009" s="107" t="s">
        <v>302</v>
      </c>
      <c r="B2009" s="104" t="s">
        <v>179</v>
      </c>
      <c r="C2009" s="100" t="s">
        <v>205</v>
      </c>
      <c r="D2009" s="116">
        <v>1500</v>
      </c>
    </row>
    <row r="2010" spans="1:4">
      <c r="A2010" s="107" t="s">
        <v>302</v>
      </c>
      <c r="B2010" s="104" t="s">
        <v>179</v>
      </c>
      <c r="C2010" s="100" t="s">
        <v>204</v>
      </c>
      <c r="D2010" s="116">
        <v>8700</v>
      </c>
    </row>
    <row r="2011" spans="1:4">
      <c r="A2011" s="107" t="s">
        <v>302</v>
      </c>
      <c r="B2011" s="104" t="s">
        <v>179</v>
      </c>
      <c r="C2011" s="100" t="s">
        <v>207</v>
      </c>
      <c r="D2011" s="116">
        <v>2100</v>
      </c>
    </row>
    <row r="2012" spans="1:4">
      <c r="A2012" s="107" t="s">
        <v>302</v>
      </c>
      <c r="B2012" s="104" t="s">
        <v>179</v>
      </c>
      <c r="C2012" s="100" t="s">
        <v>206</v>
      </c>
      <c r="D2012" s="116">
        <v>1500</v>
      </c>
    </row>
    <row r="2013" spans="1:4">
      <c r="A2013" s="107" t="s">
        <v>302</v>
      </c>
      <c r="B2013" s="104" t="s">
        <v>179</v>
      </c>
      <c r="C2013" s="100" t="s">
        <v>202</v>
      </c>
      <c r="D2013" s="116">
        <v>1500</v>
      </c>
    </row>
    <row r="2014" spans="1:4">
      <c r="A2014" s="107" t="s">
        <v>302</v>
      </c>
      <c r="B2014" s="104" t="s">
        <v>179</v>
      </c>
      <c r="C2014" s="100" t="s">
        <v>210</v>
      </c>
      <c r="D2014" s="116">
        <v>2700</v>
      </c>
    </row>
    <row r="2015" spans="1:4">
      <c r="A2015" s="107" t="s">
        <v>302</v>
      </c>
      <c r="B2015" s="104" t="s">
        <v>179</v>
      </c>
      <c r="C2015" s="100" t="s">
        <v>211</v>
      </c>
      <c r="D2015" s="116">
        <v>1800</v>
      </c>
    </row>
    <row r="2016" spans="1:4">
      <c r="A2016" s="107" t="s">
        <v>302</v>
      </c>
      <c r="B2016" s="104" t="s">
        <v>179</v>
      </c>
      <c r="C2016" s="100" t="s">
        <v>214</v>
      </c>
      <c r="D2016" s="116">
        <v>1800</v>
      </c>
    </row>
    <row r="2017" spans="1:4">
      <c r="A2017" s="107" t="s">
        <v>302</v>
      </c>
      <c r="B2017" s="104" t="s">
        <v>179</v>
      </c>
      <c r="C2017" s="100" t="s">
        <v>213</v>
      </c>
      <c r="D2017" s="116">
        <v>3300</v>
      </c>
    </row>
    <row r="2018" spans="1:4">
      <c r="A2018" s="107" t="s">
        <v>302</v>
      </c>
      <c r="B2018" s="104" t="s">
        <v>179</v>
      </c>
      <c r="C2018" s="100" t="s">
        <v>215</v>
      </c>
      <c r="D2018" s="116">
        <v>3900</v>
      </c>
    </row>
    <row r="2019" spans="1:4">
      <c r="A2019" s="107" t="s">
        <v>302</v>
      </c>
      <c r="B2019" s="104" t="s">
        <v>179</v>
      </c>
      <c r="C2019" s="100" t="s">
        <v>212</v>
      </c>
      <c r="D2019" s="116">
        <v>2400</v>
      </c>
    </row>
    <row r="2020" spans="1:4">
      <c r="A2020" s="107" t="s">
        <v>302</v>
      </c>
      <c r="B2020" s="104" t="s">
        <v>179</v>
      </c>
      <c r="C2020" s="1" t="s">
        <v>209</v>
      </c>
      <c r="D2020" s="116">
        <v>3900</v>
      </c>
    </row>
    <row r="2021" spans="1:4">
      <c r="A2021" s="107" t="s">
        <v>302</v>
      </c>
      <c r="B2021" s="104" t="s">
        <v>179</v>
      </c>
      <c r="C2021" s="105" t="s">
        <v>216</v>
      </c>
      <c r="D2021" s="116">
        <v>1500</v>
      </c>
    </row>
    <row r="2022" spans="1:4">
      <c r="A2022" s="107" t="s">
        <v>302</v>
      </c>
      <c r="B2022" s="104" t="s">
        <v>179</v>
      </c>
      <c r="C2022" s="105" t="s">
        <v>263</v>
      </c>
      <c r="D2022" s="116">
        <v>2400</v>
      </c>
    </row>
    <row r="2023" spans="1:4">
      <c r="A2023" s="107" t="s">
        <v>302</v>
      </c>
      <c r="B2023" s="104" t="s">
        <v>179</v>
      </c>
      <c r="C2023" s="105" t="s">
        <v>254</v>
      </c>
      <c r="D2023" s="116">
        <v>4500</v>
      </c>
    </row>
    <row r="2024" spans="1:4">
      <c r="A2024" s="107" t="s">
        <v>302</v>
      </c>
      <c r="B2024" s="104" t="s">
        <v>179</v>
      </c>
      <c r="C2024" s="105" t="s">
        <v>264</v>
      </c>
      <c r="D2024" s="116">
        <v>3000</v>
      </c>
    </row>
    <row r="2025" spans="1:4">
      <c r="A2025" s="107" t="s">
        <v>302</v>
      </c>
      <c r="B2025" s="104" t="s">
        <v>179</v>
      </c>
      <c r="C2025" s="105" t="s">
        <v>260</v>
      </c>
      <c r="D2025" s="116">
        <v>4200</v>
      </c>
    </row>
    <row r="2026" spans="1:4">
      <c r="A2026" s="107" t="s">
        <v>302</v>
      </c>
      <c r="B2026" s="104" t="s">
        <v>179</v>
      </c>
      <c r="C2026" s="105" t="s">
        <v>262</v>
      </c>
      <c r="D2026" s="116">
        <v>2400</v>
      </c>
    </row>
    <row r="2027" spans="1:4">
      <c r="A2027" s="107" t="s">
        <v>302</v>
      </c>
      <c r="B2027" s="104" t="s">
        <v>179</v>
      </c>
      <c r="C2027" s="105" t="s">
        <v>257</v>
      </c>
      <c r="D2027" s="116">
        <v>4200</v>
      </c>
    </row>
    <row r="2028" spans="1:4">
      <c r="A2028" s="107" t="s">
        <v>302</v>
      </c>
      <c r="B2028" s="104" t="s">
        <v>179</v>
      </c>
      <c r="C2028" s="105" t="s">
        <v>259</v>
      </c>
      <c r="D2028" s="116">
        <v>3300</v>
      </c>
    </row>
    <row r="2029" spans="1:4">
      <c r="A2029" s="107" t="s">
        <v>302</v>
      </c>
      <c r="B2029" s="104" t="s">
        <v>179</v>
      </c>
      <c r="C2029" s="105" t="s">
        <v>253</v>
      </c>
      <c r="D2029" s="116">
        <v>3300</v>
      </c>
    </row>
    <row r="2030" spans="1:4">
      <c r="A2030" s="107" t="s">
        <v>302</v>
      </c>
      <c r="B2030" s="104" t="s">
        <v>179</v>
      </c>
      <c r="C2030" s="105" t="s">
        <v>261</v>
      </c>
      <c r="D2030" s="116">
        <v>3900</v>
      </c>
    </row>
    <row r="2031" spans="1:4">
      <c r="A2031" s="107" t="s">
        <v>302</v>
      </c>
      <c r="B2031" s="104" t="s">
        <v>179</v>
      </c>
      <c r="C2031" s="105" t="s">
        <v>255</v>
      </c>
      <c r="D2031" s="116">
        <v>2700</v>
      </c>
    </row>
    <row r="2032" spans="1:4">
      <c r="A2032" s="107" t="s">
        <v>302</v>
      </c>
      <c r="B2032" s="104" t="s">
        <v>179</v>
      </c>
      <c r="C2032" s="105" t="s">
        <v>258</v>
      </c>
      <c r="D2032" s="116">
        <v>2400</v>
      </c>
    </row>
    <row r="2033" spans="1:4">
      <c r="A2033" s="107" t="s">
        <v>302</v>
      </c>
      <c r="B2033" s="104" t="s">
        <v>179</v>
      </c>
      <c r="C2033" s="105" t="s">
        <v>256</v>
      </c>
      <c r="D2033" s="116">
        <v>1500</v>
      </c>
    </row>
    <row r="2034" spans="1:4">
      <c r="A2034" s="107" t="s">
        <v>302</v>
      </c>
      <c r="B2034" s="104" t="s">
        <v>179</v>
      </c>
      <c r="C2034" s="105" t="s">
        <v>245</v>
      </c>
      <c r="D2034" s="116">
        <v>5400</v>
      </c>
    </row>
    <row r="2035" spans="1:4">
      <c r="A2035" s="107" t="s">
        <v>302</v>
      </c>
      <c r="B2035" s="104" t="s">
        <v>179</v>
      </c>
      <c r="C2035" s="105" t="s">
        <v>250</v>
      </c>
      <c r="D2035" s="116">
        <v>1500</v>
      </c>
    </row>
    <row r="2036" spans="1:4">
      <c r="A2036" s="107" t="s">
        <v>302</v>
      </c>
      <c r="B2036" s="104" t="s">
        <v>179</v>
      </c>
      <c r="C2036" s="105" t="s">
        <v>249</v>
      </c>
      <c r="D2036" s="116">
        <v>2700</v>
      </c>
    </row>
    <row r="2037" spans="1:4">
      <c r="A2037" s="107" t="s">
        <v>302</v>
      </c>
      <c r="B2037" s="104" t="s">
        <v>179</v>
      </c>
      <c r="C2037" s="100" t="s">
        <v>237</v>
      </c>
      <c r="D2037" s="78">
        <v>1800</v>
      </c>
    </row>
    <row r="2038" spans="1:4">
      <c r="A2038" s="107" t="s">
        <v>302</v>
      </c>
      <c r="B2038" s="104" t="s">
        <v>179</v>
      </c>
      <c r="C2038" s="100" t="s">
        <v>248</v>
      </c>
      <c r="D2038" s="78">
        <v>1800</v>
      </c>
    </row>
    <row r="2039" spans="1:4">
      <c r="A2039" s="107" t="s">
        <v>302</v>
      </c>
      <c r="B2039" s="104" t="s">
        <v>179</v>
      </c>
      <c r="C2039" s="100" t="s">
        <v>246</v>
      </c>
      <c r="D2039" s="78">
        <v>3000</v>
      </c>
    </row>
    <row r="2040" spans="1:4">
      <c r="A2040" s="107" t="s">
        <v>302</v>
      </c>
      <c r="B2040" s="104" t="s">
        <v>179</v>
      </c>
      <c r="C2040" s="100" t="s">
        <v>247</v>
      </c>
      <c r="D2040" s="78">
        <v>1500</v>
      </c>
    </row>
    <row r="2041" spans="1:4">
      <c r="A2041" s="107" t="s">
        <v>302</v>
      </c>
      <c r="B2041" s="104" t="s">
        <v>179</v>
      </c>
      <c r="C2041" s="100" t="s">
        <v>252</v>
      </c>
      <c r="D2041" s="78">
        <v>2400</v>
      </c>
    </row>
    <row r="2042" spans="1:4">
      <c r="A2042" s="107" t="s">
        <v>302</v>
      </c>
      <c r="B2042" s="104" t="s">
        <v>179</v>
      </c>
      <c r="C2042" s="100" t="s">
        <v>251</v>
      </c>
      <c r="D2042" s="78">
        <v>2700</v>
      </c>
    </row>
    <row r="2043" spans="1:4">
      <c r="A2043" s="107" t="s">
        <v>302</v>
      </c>
      <c r="B2043" s="104" t="s">
        <v>179</v>
      </c>
      <c r="C2043" s="100" t="s">
        <v>242</v>
      </c>
      <c r="D2043" s="78">
        <v>6600</v>
      </c>
    </row>
    <row r="2044" spans="1:4">
      <c r="A2044" s="107" t="s">
        <v>302</v>
      </c>
      <c r="B2044" s="104" t="s">
        <v>179</v>
      </c>
      <c r="C2044" s="100" t="s">
        <v>236</v>
      </c>
      <c r="D2044" s="78">
        <v>2400</v>
      </c>
    </row>
    <row r="2045" spans="1:4">
      <c r="A2045" s="107" t="s">
        <v>302</v>
      </c>
      <c r="B2045" s="104" t="s">
        <v>179</v>
      </c>
      <c r="C2045" s="100" t="s">
        <v>244</v>
      </c>
      <c r="D2045" s="78">
        <v>1800</v>
      </c>
    </row>
    <row r="2046" spans="1:4">
      <c r="A2046" s="107" t="s">
        <v>302</v>
      </c>
      <c r="B2046" s="104" t="s">
        <v>179</v>
      </c>
      <c r="C2046" s="100" t="s">
        <v>243</v>
      </c>
      <c r="D2046" s="78">
        <v>1500</v>
      </c>
    </row>
    <row r="2047" spans="1:4">
      <c r="A2047" s="107" t="s">
        <v>302</v>
      </c>
      <c r="B2047" s="104" t="s">
        <v>179</v>
      </c>
      <c r="C2047" s="100" t="s">
        <v>238</v>
      </c>
      <c r="D2047" s="78">
        <v>2400</v>
      </c>
    </row>
    <row r="2048" spans="1:4">
      <c r="A2048" s="107" t="s">
        <v>302</v>
      </c>
      <c r="B2048" s="104" t="s">
        <v>179</v>
      </c>
      <c r="C2048" s="100" t="s">
        <v>240</v>
      </c>
      <c r="D2048" s="78">
        <v>2100</v>
      </c>
    </row>
    <row r="2049" spans="1:4">
      <c r="A2049" s="107" t="s">
        <v>302</v>
      </c>
      <c r="B2049" s="104" t="s">
        <v>179</v>
      </c>
      <c r="C2049" s="100" t="s">
        <v>241</v>
      </c>
      <c r="D2049" s="78">
        <v>1500</v>
      </c>
    </row>
    <row r="2050" spans="1:4">
      <c r="A2050" s="107" t="s">
        <v>302</v>
      </c>
      <c r="B2050" s="104" t="s">
        <v>179</v>
      </c>
      <c r="C2050" s="100" t="s">
        <v>239</v>
      </c>
      <c r="D2050" s="78">
        <v>2400</v>
      </c>
    </row>
    <row r="2051" spans="1:4">
      <c r="A2051" s="107" t="s">
        <v>302</v>
      </c>
      <c r="B2051" s="104" t="s">
        <v>179</v>
      </c>
      <c r="C2051" s="100" t="s">
        <v>232</v>
      </c>
      <c r="D2051" s="78">
        <v>9000</v>
      </c>
    </row>
    <row r="2052" spans="1:4">
      <c r="A2052" s="107" t="s">
        <v>302</v>
      </c>
      <c r="B2052" s="104" t="s">
        <v>179</v>
      </c>
      <c r="C2052" s="100" t="s">
        <v>235</v>
      </c>
      <c r="D2052" s="78">
        <v>2100</v>
      </c>
    </row>
    <row r="2053" spans="1:4">
      <c r="A2053" s="107" t="s">
        <v>302</v>
      </c>
      <c r="B2053" s="104" t="s">
        <v>179</v>
      </c>
      <c r="C2053" s="100" t="s">
        <v>228</v>
      </c>
      <c r="D2053" s="78">
        <v>1500</v>
      </c>
    </row>
    <row r="2054" spans="1:4">
      <c r="A2054" s="107" t="s">
        <v>302</v>
      </c>
      <c r="B2054" s="104" t="s">
        <v>179</v>
      </c>
      <c r="C2054" s="100" t="s">
        <v>231</v>
      </c>
      <c r="D2054" s="78">
        <v>3000</v>
      </c>
    </row>
    <row r="2055" spans="1:4">
      <c r="A2055" s="107" t="s">
        <v>302</v>
      </c>
      <c r="B2055" s="104" t="s">
        <v>179</v>
      </c>
      <c r="C2055" s="100" t="s">
        <v>230</v>
      </c>
      <c r="D2055" s="78">
        <v>1500</v>
      </c>
    </row>
    <row r="2056" spans="1:4">
      <c r="A2056" s="107" t="s">
        <v>302</v>
      </c>
      <c r="B2056" s="104" t="s">
        <v>179</v>
      </c>
      <c r="C2056" s="100" t="s">
        <v>229</v>
      </c>
      <c r="D2056" s="78">
        <v>1500</v>
      </c>
    </row>
    <row r="2057" spans="1:4">
      <c r="A2057" s="107" t="s">
        <v>302</v>
      </c>
      <c r="B2057" s="104" t="s">
        <v>179</v>
      </c>
      <c r="C2057" s="100" t="s">
        <v>233</v>
      </c>
      <c r="D2057" s="78">
        <v>9300</v>
      </c>
    </row>
    <row r="2058" spans="1:4">
      <c r="A2058" s="107" t="s">
        <v>302</v>
      </c>
      <c r="B2058" s="104" t="s">
        <v>179</v>
      </c>
      <c r="C2058" s="100" t="s">
        <v>234</v>
      </c>
      <c r="D2058" s="78">
        <v>1500</v>
      </c>
    </row>
    <row r="2059" spans="1:4">
      <c r="A2059" s="107" t="s">
        <v>302</v>
      </c>
      <c r="B2059" s="104" t="s">
        <v>179</v>
      </c>
      <c r="C2059" s="100" t="s">
        <v>275</v>
      </c>
      <c r="D2059" s="78">
        <v>13800</v>
      </c>
    </row>
    <row r="2060" spans="1:4">
      <c r="A2060" s="107" t="s">
        <v>302</v>
      </c>
      <c r="B2060" s="104" t="s">
        <v>179</v>
      </c>
      <c r="C2060" s="100" t="s">
        <v>272</v>
      </c>
      <c r="D2060" s="78">
        <v>8400</v>
      </c>
    </row>
    <row r="2061" spans="1:4">
      <c r="A2061" s="107" t="s">
        <v>302</v>
      </c>
      <c r="B2061" s="104" t="s">
        <v>179</v>
      </c>
      <c r="C2061" s="105" t="s">
        <v>277</v>
      </c>
      <c r="D2061" s="78">
        <v>1800</v>
      </c>
    </row>
    <row r="2062" spans="1:4">
      <c r="A2062" s="107" t="s">
        <v>302</v>
      </c>
      <c r="B2062" s="104" t="s">
        <v>179</v>
      </c>
      <c r="C2062" s="100" t="s">
        <v>276</v>
      </c>
      <c r="D2062" s="111">
        <v>1800</v>
      </c>
    </row>
    <row r="2063" spans="1:4">
      <c r="A2063" s="107" t="s">
        <v>302</v>
      </c>
      <c r="B2063" s="104" t="s">
        <v>179</v>
      </c>
      <c r="C2063" s="100" t="s">
        <v>269</v>
      </c>
      <c r="D2063" s="111">
        <v>4500</v>
      </c>
    </row>
    <row r="2064" spans="1:4">
      <c r="A2064" s="107" t="s">
        <v>302</v>
      </c>
      <c r="B2064" s="104" t="s">
        <v>179</v>
      </c>
      <c r="C2064" s="100" t="s">
        <v>270</v>
      </c>
      <c r="D2064" s="111">
        <v>3600</v>
      </c>
    </row>
    <row r="2065" spans="1:4">
      <c r="A2065" s="107" t="s">
        <v>302</v>
      </c>
      <c r="B2065" s="104" t="s">
        <v>179</v>
      </c>
      <c r="C2065" s="100" t="s">
        <v>273</v>
      </c>
      <c r="D2065" s="111">
        <v>4500</v>
      </c>
    </row>
    <row r="2066" spans="1:4">
      <c r="A2066" s="107" t="s">
        <v>302</v>
      </c>
      <c r="B2066" s="104" t="s">
        <v>179</v>
      </c>
      <c r="C2066" s="100" t="s">
        <v>266</v>
      </c>
      <c r="D2066" s="111">
        <v>9900</v>
      </c>
    </row>
    <row r="2067" spans="1:4">
      <c r="A2067" s="107" t="s">
        <v>302</v>
      </c>
      <c r="B2067" s="104" t="s">
        <v>179</v>
      </c>
      <c r="C2067" s="100" t="s">
        <v>265</v>
      </c>
      <c r="D2067" s="111">
        <v>8400</v>
      </c>
    </row>
    <row r="2068" spans="1:4">
      <c r="A2068" s="107" t="s">
        <v>302</v>
      </c>
      <c r="B2068" s="104" t="s">
        <v>179</v>
      </c>
      <c r="C2068" s="100" t="s">
        <v>274</v>
      </c>
      <c r="D2068" s="111">
        <v>1500</v>
      </c>
    </row>
    <row r="2069" spans="1:4">
      <c r="A2069" s="107" t="s">
        <v>302</v>
      </c>
      <c r="B2069" s="104" t="s">
        <v>179</v>
      </c>
      <c r="C2069" s="100" t="s">
        <v>271</v>
      </c>
      <c r="D2069" s="111">
        <v>1500</v>
      </c>
    </row>
    <row r="2070" spans="1:4">
      <c r="A2070" s="107" t="s">
        <v>302</v>
      </c>
      <c r="B2070" s="104" t="s">
        <v>179</v>
      </c>
      <c r="C2070" s="100" t="s">
        <v>227</v>
      </c>
      <c r="D2070" s="111">
        <v>7500</v>
      </c>
    </row>
    <row r="2071" spans="1:4">
      <c r="A2071" s="107" t="s">
        <v>302</v>
      </c>
      <c r="B2071" s="104" t="s">
        <v>179</v>
      </c>
      <c r="C2071" s="100" t="s">
        <v>267</v>
      </c>
      <c r="D2071" s="111">
        <v>7500</v>
      </c>
    </row>
    <row r="2072" spans="1:4">
      <c r="A2072" s="107" t="s">
        <v>302</v>
      </c>
      <c r="B2072" s="104" t="s">
        <v>179</v>
      </c>
      <c r="C2072" s="100" t="s">
        <v>268</v>
      </c>
      <c r="D2072" s="111">
        <v>7500</v>
      </c>
    </row>
    <row r="2073" spans="1:4">
      <c r="A2073" s="98"/>
      <c r="B2073" s="42"/>
      <c r="C2073" s="110"/>
      <c r="D2073" s="102"/>
    </row>
    <row r="2074" spans="1:4">
      <c r="A2074" s="107" t="s">
        <v>325</v>
      </c>
      <c r="B2074" s="104" t="s">
        <v>186</v>
      </c>
      <c r="C2074" s="100" t="s">
        <v>296</v>
      </c>
      <c r="D2074" s="111">
        <v>28500</v>
      </c>
    </row>
    <row r="2075" spans="1:4">
      <c r="A2075" s="107" t="s">
        <v>302</v>
      </c>
      <c r="B2075" s="104" t="s">
        <v>186</v>
      </c>
      <c r="C2075" s="100" t="s">
        <v>321</v>
      </c>
      <c r="D2075" s="111">
        <v>2700</v>
      </c>
    </row>
    <row r="2076" spans="1:4">
      <c r="A2076" s="107" t="s">
        <v>302</v>
      </c>
      <c r="B2076" s="104" t="s">
        <v>186</v>
      </c>
      <c r="C2076" s="100" t="s">
        <v>203</v>
      </c>
      <c r="D2076" s="111">
        <v>2700</v>
      </c>
    </row>
    <row r="2077" spans="1:4">
      <c r="A2077" s="107" t="s">
        <v>302</v>
      </c>
      <c r="B2077" s="104" t="s">
        <v>186</v>
      </c>
      <c r="C2077" s="100" t="s">
        <v>197</v>
      </c>
      <c r="D2077" s="111">
        <v>2700</v>
      </c>
    </row>
    <row r="2078" spans="1:4">
      <c r="A2078" s="107" t="s">
        <v>302</v>
      </c>
      <c r="B2078" s="104" t="s">
        <v>186</v>
      </c>
      <c r="C2078" s="100" t="s">
        <v>198</v>
      </c>
      <c r="D2078" s="111">
        <v>2700</v>
      </c>
    </row>
    <row r="2079" spans="1:4">
      <c r="A2079" s="107" t="s">
        <v>302</v>
      </c>
      <c r="B2079" s="104" t="s">
        <v>186</v>
      </c>
      <c r="C2079" s="100" t="s">
        <v>193</v>
      </c>
      <c r="D2079" s="111">
        <v>2700</v>
      </c>
    </row>
    <row r="2080" spans="1:4">
      <c r="A2080" s="107" t="s">
        <v>302</v>
      </c>
      <c r="B2080" s="104" t="s">
        <v>186</v>
      </c>
      <c r="C2080" s="100" t="s">
        <v>177</v>
      </c>
      <c r="D2080" s="111">
        <v>2700</v>
      </c>
    </row>
    <row r="2081" spans="1:4">
      <c r="A2081" s="107" t="s">
        <v>302</v>
      </c>
      <c r="B2081" s="104" t="s">
        <v>186</v>
      </c>
      <c r="C2081" s="100" t="s">
        <v>199</v>
      </c>
      <c r="D2081" s="111">
        <v>2700</v>
      </c>
    </row>
    <row r="2082" spans="1:4">
      <c r="A2082" s="107" t="s">
        <v>302</v>
      </c>
      <c r="B2082" s="104" t="s">
        <v>186</v>
      </c>
      <c r="C2082" s="100" t="s">
        <v>195</v>
      </c>
      <c r="D2082" s="111">
        <v>2700</v>
      </c>
    </row>
    <row r="2083" spans="1:4">
      <c r="A2083" s="107" t="s">
        <v>302</v>
      </c>
      <c r="B2083" s="104" t="s">
        <v>186</v>
      </c>
      <c r="C2083" s="100" t="s">
        <v>196</v>
      </c>
      <c r="D2083" s="111">
        <v>2700</v>
      </c>
    </row>
    <row r="2084" spans="1:4">
      <c r="A2084" s="107" t="s">
        <v>302</v>
      </c>
      <c r="B2084" s="104" t="s">
        <v>186</v>
      </c>
      <c r="C2084" s="100" t="s">
        <v>194</v>
      </c>
      <c r="D2084" s="111">
        <v>2700</v>
      </c>
    </row>
    <row r="2085" spans="1:4">
      <c r="A2085" s="107" t="s">
        <v>302</v>
      </c>
      <c r="B2085" s="104" t="s">
        <v>186</v>
      </c>
      <c r="C2085" s="100" t="s">
        <v>201</v>
      </c>
      <c r="D2085" s="111">
        <v>2700</v>
      </c>
    </row>
    <row r="2086" spans="1:4">
      <c r="A2086" s="107" t="s">
        <v>302</v>
      </c>
      <c r="B2086" s="104" t="s">
        <v>186</v>
      </c>
      <c r="C2086" s="100" t="s">
        <v>208</v>
      </c>
      <c r="D2086" s="111">
        <v>2700</v>
      </c>
    </row>
    <row r="2087" spans="1:4">
      <c r="A2087" s="107" t="s">
        <v>302</v>
      </c>
      <c r="B2087" s="104" t="s">
        <v>186</v>
      </c>
      <c r="C2087" s="100" t="s">
        <v>200</v>
      </c>
      <c r="D2087" s="111">
        <v>2700</v>
      </c>
    </row>
    <row r="2088" spans="1:4">
      <c r="A2088" s="107" t="s">
        <v>302</v>
      </c>
      <c r="B2088" s="104" t="s">
        <v>186</v>
      </c>
      <c r="C2088" s="100" t="s">
        <v>205</v>
      </c>
      <c r="D2088" s="111">
        <v>2700</v>
      </c>
    </row>
    <row r="2089" spans="1:4">
      <c r="A2089" s="107" t="s">
        <v>302</v>
      </c>
      <c r="B2089" s="104" t="s">
        <v>186</v>
      </c>
      <c r="C2089" s="100" t="s">
        <v>204</v>
      </c>
      <c r="D2089" s="111">
        <v>2700</v>
      </c>
    </row>
    <row r="2090" spans="1:4">
      <c r="A2090" s="107" t="s">
        <v>302</v>
      </c>
      <c r="B2090" s="104" t="s">
        <v>186</v>
      </c>
      <c r="C2090" s="100" t="s">
        <v>207</v>
      </c>
      <c r="D2090" s="111">
        <v>2700</v>
      </c>
    </row>
    <row r="2091" spans="1:4">
      <c r="A2091" s="107" t="s">
        <v>302</v>
      </c>
      <c r="B2091" s="104" t="s">
        <v>186</v>
      </c>
      <c r="C2091" s="100" t="s">
        <v>206</v>
      </c>
      <c r="D2091" s="111">
        <v>2700</v>
      </c>
    </row>
    <row r="2092" spans="1:4">
      <c r="A2092" s="107" t="s">
        <v>302</v>
      </c>
      <c r="B2092" s="104" t="s">
        <v>186</v>
      </c>
      <c r="C2092" s="100" t="s">
        <v>202</v>
      </c>
      <c r="D2092" s="111">
        <v>2700</v>
      </c>
    </row>
    <row r="2093" spans="1:4">
      <c r="A2093" s="107" t="s">
        <v>302</v>
      </c>
      <c r="B2093" s="104" t="s">
        <v>186</v>
      </c>
      <c r="C2093" s="100" t="s">
        <v>210</v>
      </c>
      <c r="D2093" s="111">
        <v>2700</v>
      </c>
    </row>
    <row r="2094" spans="1:4">
      <c r="A2094" s="107" t="s">
        <v>302</v>
      </c>
      <c r="B2094" s="104" t="s">
        <v>186</v>
      </c>
      <c r="C2094" s="100" t="s">
        <v>211</v>
      </c>
      <c r="D2094" s="111">
        <v>2700</v>
      </c>
    </row>
    <row r="2095" spans="1:4">
      <c r="A2095" s="107" t="s">
        <v>302</v>
      </c>
      <c r="B2095" s="104" t="s">
        <v>186</v>
      </c>
      <c r="C2095" s="100" t="s">
        <v>214</v>
      </c>
      <c r="D2095" s="111">
        <v>2700</v>
      </c>
    </row>
    <row r="2096" spans="1:4">
      <c r="A2096" s="107" t="s">
        <v>302</v>
      </c>
      <c r="B2096" s="104" t="s">
        <v>186</v>
      </c>
      <c r="C2096" s="100" t="s">
        <v>213</v>
      </c>
      <c r="D2096" s="111">
        <v>2700</v>
      </c>
    </row>
    <row r="2097" spans="1:4">
      <c r="A2097" s="107" t="s">
        <v>302</v>
      </c>
      <c r="B2097" s="104" t="s">
        <v>186</v>
      </c>
      <c r="C2097" s="100" t="s">
        <v>215</v>
      </c>
      <c r="D2097" s="111">
        <v>2700</v>
      </c>
    </row>
    <row r="2098" spans="1:4">
      <c r="A2098" s="107" t="s">
        <v>302</v>
      </c>
      <c r="B2098" s="104" t="s">
        <v>186</v>
      </c>
      <c r="C2098" s="100" t="s">
        <v>212</v>
      </c>
      <c r="D2098" s="111">
        <v>2700</v>
      </c>
    </row>
    <row r="2099" spans="1:4">
      <c r="A2099" s="107" t="s">
        <v>302</v>
      </c>
      <c r="B2099" s="104" t="s">
        <v>186</v>
      </c>
      <c r="C2099" s="1" t="s">
        <v>209</v>
      </c>
      <c r="D2099" s="111">
        <v>2700</v>
      </c>
    </row>
    <row r="2100" spans="1:4">
      <c r="A2100" s="107" t="s">
        <v>302</v>
      </c>
      <c r="B2100" s="104" t="s">
        <v>186</v>
      </c>
      <c r="C2100" s="105" t="s">
        <v>216</v>
      </c>
      <c r="D2100" s="111">
        <v>2700</v>
      </c>
    </row>
    <row r="2101" spans="1:4">
      <c r="A2101" s="107" t="s">
        <v>302</v>
      </c>
      <c r="B2101" s="104" t="s">
        <v>186</v>
      </c>
      <c r="C2101" s="105" t="s">
        <v>263</v>
      </c>
      <c r="D2101" s="111">
        <v>2700</v>
      </c>
    </row>
    <row r="2102" spans="1:4">
      <c r="A2102" s="107" t="s">
        <v>302</v>
      </c>
      <c r="B2102" s="104" t="s">
        <v>186</v>
      </c>
      <c r="C2102" s="105" t="s">
        <v>254</v>
      </c>
      <c r="D2102" s="111">
        <v>2700</v>
      </c>
    </row>
    <row r="2103" spans="1:4">
      <c r="A2103" s="107" t="s">
        <v>302</v>
      </c>
      <c r="B2103" s="104" t="s">
        <v>186</v>
      </c>
      <c r="C2103" s="105" t="s">
        <v>264</v>
      </c>
      <c r="D2103" s="111">
        <v>2700</v>
      </c>
    </row>
    <row r="2104" spans="1:4">
      <c r="A2104" s="107" t="s">
        <v>302</v>
      </c>
      <c r="B2104" s="104" t="s">
        <v>186</v>
      </c>
      <c r="C2104" s="105" t="s">
        <v>260</v>
      </c>
      <c r="D2104" s="111">
        <v>2700</v>
      </c>
    </row>
    <row r="2105" spans="1:4">
      <c r="A2105" s="107" t="s">
        <v>302</v>
      </c>
      <c r="B2105" s="104" t="s">
        <v>186</v>
      </c>
      <c r="C2105" s="105" t="s">
        <v>262</v>
      </c>
      <c r="D2105" s="111">
        <v>2700</v>
      </c>
    </row>
    <row r="2106" spans="1:4">
      <c r="A2106" s="107" t="s">
        <v>302</v>
      </c>
      <c r="B2106" s="104" t="s">
        <v>186</v>
      </c>
      <c r="C2106" s="105" t="s">
        <v>257</v>
      </c>
      <c r="D2106" s="111">
        <v>2700</v>
      </c>
    </row>
    <row r="2107" spans="1:4">
      <c r="A2107" s="107" t="s">
        <v>302</v>
      </c>
      <c r="B2107" s="104" t="s">
        <v>186</v>
      </c>
      <c r="C2107" s="105" t="s">
        <v>259</v>
      </c>
      <c r="D2107" s="111">
        <v>2700</v>
      </c>
    </row>
    <row r="2108" spans="1:4">
      <c r="A2108" s="107" t="s">
        <v>302</v>
      </c>
      <c r="B2108" s="104" t="s">
        <v>186</v>
      </c>
      <c r="C2108" s="105" t="s">
        <v>253</v>
      </c>
      <c r="D2108" s="111">
        <v>2700</v>
      </c>
    </row>
    <row r="2109" spans="1:4">
      <c r="A2109" s="107" t="s">
        <v>302</v>
      </c>
      <c r="B2109" s="104" t="s">
        <v>186</v>
      </c>
      <c r="C2109" s="105" t="s">
        <v>261</v>
      </c>
      <c r="D2109" s="111">
        <v>2700</v>
      </c>
    </row>
    <row r="2110" spans="1:4">
      <c r="A2110" s="107" t="s">
        <v>302</v>
      </c>
      <c r="B2110" s="104" t="s">
        <v>186</v>
      </c>
      <c r="C2110" s="105" t="s">
        <v>255</v>
      </c>
      <c r="D2110" s="111">
        <v>2700</v>
      </c>
    </row>
    <row r="2111" spans="1:4">
      <c r="A2111" s="107" t="s">
        <v>302</v>
      </c>
      <c r="B2111" s="104" t="s">
        <v>186</v>
      </c>
      <c r="C2111" s="105" t="s">
        <v>258</v>
      </c>
      <c r="D2111" s="111">
        <v>2700</v>
      </c>
    </row>
    <row r="2112" spans="1:4">
      <c r="A2112" s="107" t="s">
        <v>302</v>
      </c>
      <c r="B2112" s="104" t="s">
        <v>186</v>
      </c>
      <c r="C2112" s="105" t="s">
        <v>256</v>
      </c>
      <c r="D2112" s="111">
        <v>2700</v>
      </c>
    </row>
    <row r="2113" spans="1:4">
      <c r="A2113" s="107" t="s">
        <v>302</v>
      </c>
      <c r="B2113" s="104" t="s">
        <v>186</v>
      </c>
      <c r="C2113" s="105" t="s">
        <v>245</v>
      </c>
      <c r="D2113" s="111">
        <v>2700</v>
      </c>
    </row>
    <row r="2114" spans="1:4">
      <c r="A2114" s="107" t="s">
        <v>302</v>
      </c>
      <c r="B2114" s="104" t="s">
        <v>186</v>
      </c>
      <c r="C2114" s="105" t="s">
        <v>250</v>
      </c>
      <c r="D2114" s="111">
        <v>2700</v>
      </c>
    </row>
    <row r="2115" spans="1:4">
      <c r="A2115" s="107" t="s">
        <v>302</v>
      </c>
      <c r="B2115" s="104" t="s">
        <v>186</v>
      </c>
      <c r="C2115" s="105" t="s">
        <v>249</v>
      </c>
      <c r="D2115" s="111">
        <v>2700</v>
      </c>
    </row>
    <row r="2116" spans="1:4">
      <c r="A2116" s="107" t="s">
        <v>302</v>
      </c>
      <c r="B2116" s="104" t="s">
        <v>186</v>
      </c>
      <c r="C2116" s="100" t="s">
        <v>237</v>
      </c>
      <c r="D2116" s="111">
        <v>2700</v>
      </c>
    </row>
    <row r="2117" spans="1:4">
      <c r="A2117" s="107" t="s">
        <v>302</v>
      </c>
      <c r="B2117" s="104" t="s">
        <v>186</v>
      </c>
      <c r="C2117" s="100" t="s">
        <v>248</v>
      </c>
      <c r="D2117" s="111">
        <v>2700</v>
      </c>
    </row>
    <row r="2118" spans="1:4">
      <c r="A2118" s="107" t="s">
        <v>302</v>
      </c>
      <c r="B2118" s="104" t="s">
        <v>186</v>
      </c>
      <c r="C2118" s="100" t="s">
        <v>246</v>
      </c>
      <c r="D2118" s="111">
        <v>2700</v>
      </c>
    </row>
    <row r="2119" spans="1:4">
      <c r="A2119" s="107" t="s">
        <v>302</v>
      </c>
      <c r="B2119" s="104" t="s">
        <v>186</v>
      </c>
      <c r="C2119" s="100" t="s">
        <v>247</v>
      </c>
      <c r="D2119" s="111">
        <v>2700</v>
      </c>
    </row>
    <row r="2120" spans="1:4">
      <c r="A2120" s="107" t="s">
        <v>302</v>
      </c>
      <c r="B2120" s="104" t="s">
        <v>186</v>
      </c>
      <c r="C2120" s="100" t="s">
        <v>252</v>
      </c>
      <c r="D2120" s="111">
        <v>2700</v>
      </c>
    </row>
    <row r="2121" spans="1:4">
      <c r="A2121" s="107" t="s">
        <v>302</v>
      </c>
      <c r="B2121" s="104" t="s">
        <v>186</v>
      </c>
      <c r="C2121" s="100" t="s">
        <v>251</v>
      </c>
      <c r="D2121" s="111">
        <v>2700</v>
      </c>
    </row>
    <row r="2122" spans="1:4">
      <c r="A2122" s="107" t="s">
        <v>302</v>
      </c>
      <c r="B2122" s="104" t="s">
        <v>186</v>
      </c>
      <c r="C2122" s="100" t="s">
        <v>242</v>
      </c>
      <c r="D2122" s="111">
        <v>2700</v>
      </c>
    </row>
    <row r="2123" spans="1:4">
      <c r="A2123" s="107" t="s">
        <v>302</v>
      </c>
      <c r="B2123" s="104" t="s">
        <v>186</v>
      </c>
      <c r="C2123" s="100" t="s">
        <v>236</v>
      </c>
      <c r="D2123" s="111">
        <v>2700</v>
      </c>
    </row>
    <row r="2124" spans="1:4">
      <c r="A2124" s="107" t="s">
        <v>302</v>
      </c>
      <c r="B2124" s="104" t="s">
        <v>186</v>
      </c>
      <c r="C2124" s="100" t="s">
        <v>244</v>
      </c>
      <c r="D2124" s="111">
        <v>2700</v>
      </c>
    </row>
    <row r="2125" spans="1:4">
      <c r="A2125" s="107" t="s">
        <v>302</v>
      </c>
      <c r="B2125" s="104" t="s">
        <v>186</v>
      </c>
      <c r="C2125" s="100" t="s">
        <v>243</v>
      </c>
      <c r="D2125" s="111">
        <v>2700</v>
      </c>
    </row>
    <row r="2126" spans="1:4">
      <c r="A2126" s="107" t="s">
        <v>302</v>
      </c>
      <c r="B2126" s="104" t="s">
        <v>186</v>
      </c>
      <c r="C2126" s="100" t="s">
        <v>238</v>
      </c>
      <c r="D2126" s="111">
        <v>2700</v>
      </c>
    </row>
    <row r="2127" spans="1:4">
      <c r="A2127" s="107" t="s">
        <v>302</v>
      </c>
      <c r="B2127" s="104" t="s">
        <v>186</v>
      </c>
      <c r="C2127" s="100" t="s">
        <v>240</v>
      </c>
      <c r="D2127" s="111">
        <v>2700</v>
      </c>
    </row>
    <row r="2128" spans="1:4">
      <c r="A2128" s="107" t="s">
        <v>302</v>
      </c>
      <c r="B2128" s="104" t="s">
        <v>186</v>
      </c>
      <c r="C2128" s="100" t="s">
        <v>241</v>
      </c>
      <c r="D2128" s="111">
        <v>2700</v>
      </c>
    </row>
    <row r="2129" spans="1:4">
      <c r="A2129" s="107" t="s">
        <v>302</v>
      </c>
      <c r="B2129" s="104" t="s">
        <v>186</v>
      </c>
      <c r="C2129" s="100" t="s">
        <v>239</v>
      </c>
      <c r="D2129" s="111">
        <v>2700</v>
      </c>
    </row>
    <row r="2130" spans="1:4">
      <c r="A2130" s="107" t="s">
        <v>302</v>
      </c>
      <c r="B2130" s="104" t="s">
        <v>186</v>
      </c>
      <c r="C2130" s="100" t="s">
        <v>232</v>
      </c>
      <c r="D2130" s="111">
        <v>2700</v>
      </c>
    </row>
    <row r="2131" spans="1:4">
      <c r="A2131" s="107" t="s">
        <v>302</v>
      </c>
      <c r="B2131" s="104" t="s">
        <v>186</v>
      </c>
      <c r="C2131" s="100" t="s">
        <v>235</v>
      </c>
      <c r="D2131" s="111">
        <v>2700</v>
      </c>
    </row>
    <row r="2132" spans="1:4">
      <c r="A2132" s="107" t="s">
        <v>302</v>
      </c>
      <c r="B2132" s="104" t="s">
        <v>186</v>
      </c>
      <c r="C2132" s="100" t="s">
        <v>228</v>
      </c>
      <c r="D2132" s="111">
        <v>2700</v>
      </c>
    </row>
    <row r="2133" spans="1:4">
      <c r="A2133" s="107" t="s">
        <v>302</v>
      </c>
      <c r="B2133" s="104" t="s">
        <v>186</v>
      </c>
      <c r="C2133" s="100" t="s">
        <v>231</v>
      </c>
      <c r="D2133" s="111">
        <v>2700</v>
      </c>
    </row>
    <row r="2134" spans="1:4">
      <c r="A2134" s="107" t="s">
        <v>302</v>
      </c>
      <c r="B2134" s="104" t="s">
        <v>186</v>
      </c>
      <c r="C2134" s="100" t="s">
        <v>230</v>
      </c>
      <c r="D2134" s="111">
        <v>2700</v>
      </c>
    </row>
    <row r="2135" spans="1:4">
      <c r="A2135" s="107" t="s">
        <v>302</v>
      </c>
      <c r="B2135" s="104" t="s">
        <v>186</v>
      </c>
      <c r="C2135" s="100" t="s">
        <v>229</v>
      </c>
      <c r="D2135" s="111">
        <v>2700</v>
      </c>
    </row>
    <row r="2136" spans="1:4">
      <c r="A2136" s="107" t="s">
        <v>302</v>
      </c>
      <c r="B2136" s="104" t="s">
        <v>186</v>
      </c>
      <c r="C2136" s="100" t="s">
        <v>233</v>
      </c>
      <c r="D2136" s="111">
        <v>2700</v>
      </c>
    </row>
    <row r="2137" spans="1:4">
      <c r="A2137" s="107" t="s">
        <v>302</v>
      </c>
      <c r="B2137" s="104" t="s">
        <v>186</v>
      </c>
      <c r="C2137" s="100" t="s">
        <v>234</v>
      </c>
      <c r="D2137" s="111">
        <v>2700</v>
      </c>
    </row>
    <row r="2138" spans="1:4">
      <c r="A2138" s="107" t="s">
        <v>302</v>
      </c>
      <c r="B2138" s="104" t="s">
        <v>186</v>
      </c>
      <c r="C2138" s="100" t="s">
        <v>275</v>
      </c>
      <c r="D2138" s="111">
        <v>2700</v>
      </c>
    </row>
    <row r="2139" spans="1:4">
      <c r="A2139" s="107" t="s">
        <v>302</v>
      </c>
      <c r="B2139" s="104" t="s">
        <v>186</v>
      </c>
      <c r="C2139" s="100" t="s">
        <v>272</v>
      </c>
      <c r="D2139" s="111">
        <v>2700</v>
      </c>
    </row>
    <row r="2140" spans="1:4">
      <c r="A2140" s="107" t="s">
        <v>302</v>
      </c>
      <c r="B2140" s="104" t="s">
        <v>186</v>
      </c>
      <c r="C2140" s="105" t="s">
        <v>277</v>
      </c>
      <c r="D2140" s="111">
        <v>2700</v>
      </c>
    </row>
    <row r="2141" spans="1:4">
      <c r="A2141" s="107" t="s">
        <v>302</v>
      </c>
      <c r="B2141" s="104" t="s">
        <v>186</v>
      </c>
      <c r="C2141" s="100" t="s">
        <v>276</v>
      </c>
      <c r="D2141" s="111">
        <v>2700</v>
      </c>
    </row>
    <row r="2142" spans="1:4">
      <c r="A2142" s="107" t="s">
        <v>302</v>
      </c>
      <c r="B2142" s="104" t="s">
        <v>186</v>
      </c>
      <c r="C2142" s="100" t="s">
        <v>269</v>
      </c>
      <c r="D2142" s="111">
        <v>2700</v>
      </c>
    </row>
    <row r="2143" spans="1:4">
      <c r="A2143" s="107" t="s">
        <v>302</v>
      </c>
      <c r="B2143" s="104" t="s">
        <v>186</v>
      </c>
      <c r="C2143" s="100" t="s">
        <v>270</v>
      </c>
      <c r="D2143" s="111">
        <v>2700</v>
      </c>
    </row>
    <row r="2144" spans="1:4">
      <c r="A2144" s="107" t="s">
        <v>302</v>
      </c>
      <c r="B2144" s="104" t="s">
        <v>186</v>
      </c>
      <c r="C2144" s="100" t="s">
        <v>273</v>
      </c>
      <c r="D2144" s="111">
        <v>2700</v>
      </c>
    </row>
    <row r="2145" spans="1:4">
      <c r="A2145" s="107" t="s">
        <v>302</v>
      </c>
      <c r="B2145" s="104" t="s">
        <v>186</v>
      </c>
      <c r="C2145" s="100" t="s">
        <v>266</v>
      </c>
      <c r="D2145" s="111">
        <v>2700</v>
      </c>
    </row>
    <row r="2146" spans="1:4">
      <c r="A2146" s="107" t="s">
        <v>302</v>
      </c>
      <c r="B2146" s="104" t="s">
        <v>186</v>
      </c>
      <c r="C2146" s="100" t="s">
        <v>265</v>
      </c>
      <c r="D2146" s="111">
        <v>2700</v>
      </c>
    </row>
    <row r="2147" spans="1:4">
      <c r="A2147" s="107" t="s">
        <v>302</v>
      </c>
      <c r="B2147" s="104" t="s">
        <v>186</v>
      </c>
      <c r="C2147" s="100" t="s">
        <v>274</v>
      </c>
      <c r="D2147" s="111">
        <v>2700</v>
      </c>
    </row>
    <row r="2148" spans="1:4">
      <c r="A2148" s="107" t="s">
        <v>302</v>
      </c>
      <c r="B2148" s="104" t="s">
        <v>186</v>
      </c>
      <c r="C2148" s="100" t="s">
        <v>271</v>
      </c>
      <c r="D2148" s="111">
        <v>2700</v>
      </c>
    </row>
    <row r="2149" spans="1:4">
      <c r="A2149" s="107" t="s">
        <v>302</v>
      </c>
      <c r="B2149" s="104" t="s">
        <v>186</v>
      </c>
      <c r="C2149" s="100" t="s">
        <v>227</v>
      </c>
      <c r="D2149" s="111">
        <v>2700</v>
      </c>
    </row>
    <row r="2150" spans="1:4">
      <c r="A2150" s="107" t="s">
        <v>302</v>
      </c>
      <c r="B2150" s="104" t="s">
        <v>186</v>
      </c>
      <c r="C2150" s="100" t="s">
        <v>267</v>
      </c>
      <c r="D2150" s="111">
        <v>2700</v>
      </c>
    </row>
    <row r="2151" spans="1:4">
      <c r="A2151" s="107" t="s">
        <v>302</v>
      </c>
      <c r="B2151" s="104" t="s">
        <v>186</v>
      </c>
      <c r="C2151" s="100" t="s">
        <v>268</v>
      </c>
      <c r="D2151" s="111">
        <v>2700</v>
      </c>
    </row>
    <row r="2152" spans="1:4">
      <c r="A2152" s="107" t="s">
        <v>313</v>
      </c>
      <c r="B2152" s="104" t="s">
        <v>186</v>
      </c>
      <c r="C2152" s="105" t="s">
        <v>321</v>
      </c>
      <c r="D2152" s="78"/>
    </row>
    <row r="2153" spans="1:4">
      <c r="A2153" s="107" t="s">
        <v>313</v>
      </c>
      <c r="B2153" s="104" t="s">
        <v>186</v>
      </c>
      <c r="C2153" s="105" t="s">
        <v>203</v>
      </c>
      <c r="D2153" s="78">
        <v>1100</v>
      </c>
    </row>
    <row r="2154" spans="1:4">
      <c r="A2154" s="107" t="s">
        <v>313</v>
      </c>
      <c r="B2154" s="104" t="s">
        <v>186</v>
      </c>
      <c r="C2154" s="105" t="s">
        <v>197</v>
      </c>
      <c r="D2154" s="78"/>
    </row>
    <row r="2155" spans="1:4">
      <c r="A2155" s="107" t="s">
        <v>313</v>
      </c>
      <c r="B2155" s="104" t="s">
        <v>186</v>
      </c>
      <c r="C2155" s="105" t="s">
        <v>198</v>
      </c>
      <c r="D2155" s="78"/>
    </row>
    <row r="2156" spans="1:4">
      <c r="A2156" s="107" t="s">
        <v>313</v>
      </c>
      <c r="B2156" s="104" t="s">
        <v>186</v>
      </c>
      <c r="C2156" s="105" t="s">
        <v>193</v>
      </c>
      <c r="D2156" s="78">
        <v>700</v>
      </c>
    </row>
    <row r="2157" spans="1:4">
      <c r="A2157" s="107" t="s">
        <v>313</v>
      </c>
      <c r="B2157" s="104" t="s">
        <v>186</v>
      </c>
      <c r="C2157" s="105" t="s">
        <v>177</v>
      </c>
      <c r="D2157" s="78">
        <v>600</v>
      </c>
    </row>
    <row r="2158" spans="1:4">
      <c r="A2158" s="107" t="s">
        <v>313</v>
      </c>
      <c r="B2158" s="104" t="s">
        <v>186</v>
      </c>
      <c r="C2158" s="105" t="s">
        <v>194</v>
      </c>
      <c r="D2158" s="78">
        <v>600</v>
      </c>
    </row>
    <row r="2159" spans="1:4">
      <c r="A2159" s="107" t="s">
        <v>313</v>
      </c>
      <c r="B2159" s="104" t="s">
        <v>186</v>
      </c>
      <c r="C2159" s="105" t="s">
        <v>201</v>
      </c>
      <c r="D2159" s="78">
        <v>600</v>
      </c>
    </row>
    <row r="2160" spans="1:4">
      <c r="A2160" s="107" t="s">
        <v>313</v>
      </c>
      <c r="B2160" s="104" t="s">
        <v>186</v>
      </c>
      <c r="C2160" s="105" t="s">
        <v>208</v>
      </c>
      <c r="D2160" s="78">
        <v>600</v>
      </c>
    </row>
    <row r="2161" spans="1:4">
      <c r="A2161" s="107" t="s">
        <v>313</v>
      </c>
      <c r="B2161" s="104" t="s">
        <v>186</v>
      </c>
      <c r="C2161" s="105" t="s">
        <v>200</v>
      </c>
      <c r="D2161" s="102">
        <v>600</v>
      </c>
    </row>
    <row r="2162" spans="1:4">
      <c r="A2162" s="107" t="s">
        <v>313</v>
      </c>
      <c r="B2162" s="104" t="s">
        <v>186</v>
      </c>
      <c r="C2162" s="105" t="s">
        <v>205</v>
      </c>
      <c r="D2162" s="102"/>
    </row>
    <row r="2163" spans="1:4">
      <c r="A2163" s="107" t="s">
        <v>313</v>
      </c>
      <c r="B2163" s="104" t="s">
        <v>186</v>
      </c>
      <c r="C2163" s="105" t="s">
        <v>204</v>
      </c>
      <c r="D2163" s="102">
        <v>1800</v>
      </c>
    </row>
    <row r="2164" spans="1:4">
      <c r="A2164" s="107" t="s">
        <v>313</v>
      </c>
      <c r="B2164" s="104" t="s">
        <v>186</v>
      </c>
      <c r="C2164" s="105" t="s">
        <v>207</v>
      </c>
      <c r="D2164" s="102">
        <v>1100</v>
      </c>
    </row>
    <row r="2165" spans="1:4">
      <c r="A2165" s="107" t="s">
        <v>313</v>
      </c>
      <c r="B2165" s="104" t="s">
        <v>186</v>
      </c>
      <c r="C2165" s="105" t="s">
        <v>206</v>
      </c>
      <c r="D2165" s="102">
        <v>600</v>
      </c>
    </row>
    <row r="2166" spans="1:4">
      <c r="A2166" s="107" t="s">
        <v>313</v>
      </c>
      <c r="B2166" s="104" t="s">
        <v>186</v>
      </c>
      <c r="C2166" s="105" t="s">
        <v>202</v>
      </c>
      <c r="D2166" s="102">
        <v>1100</v>
      </c>
    </row>
    <row r="2167" spans="1:4">
      <c r="A2167" s="107" t="s">
        <v>313</v>
      </c>
      <c r="B2167" s="104" t="s">
        <v>186</v>
      </c>
      <c r="C2167" s="105" t="s">
        <v>210</v>
      </c>
      <c r="D2167" s="102">
        <v>600</v>
      </c>
    </row>
    <row r="2168" spans="1:4">
      <c r="A2168" s="107" t="s">
        <v>313</v>
      </c>
      <c r="B2168" s="104" t="s">
        <v>186</v>
      </c>
      <c r="C2168" s="105" t="s">
        <v>214</v>
      </c>
      <c r="D2168" s="102">
        <v>600</v>
      </c>
    </row>
    <row r="2169" spans="1:4">
      <c r="A2169" s="107" t="s">
        <v>313</v>
      </c>
      <c r="B2169" s="104" t="s">
        <v>186</v>
      </c>
      <c r="C2169" s="105" t="s">
        <v>213</v>
      </c>
      <c r="D2169" s="102">
        <v>800</v>
      </c>
    </row>
    <row r="2170" spans="1:4">
      <c r="A2170" s="107" t="s">
        <v>313</v>
      </c>
      <c r="B2170" s="104" t="s">
        <v>186</v>
      </c>
      <c r="C2170" s="105" t="s">
        <v>263</v>
      </c>
      <c r="D2170" s="102">
        <v>1100</v>
      </c>
    </row>
    <row r="2171" spans="1:4">
      <c r="A2171" s="107" t="s">
        <v>313</v>
      </c>
      <c r="B2171" s="104" t="s">
        <v>186</v>
      </c>
      <c r="C2171" s="105" t="s">
        <v>254</v>
      </c>
      <c r="D2171" s="102">
        <v>300</v>
      </c>
    </row>
    <row r="2172" spans="1:4">
      <c r="A2172" s="107" t="s">
        <v>313</v>
      </c>
      <c r="B2172" s="104" t="s">
        <v>186</v>
      </c>
      <c r="C2172" s="105" t="s">
        <v>262</v>
      </c>
      <c r="D2172" s="102">
        <v>600</v>
      </c>
    </row>
    <row r="2173" spans="1:4">
      <c r="A2173" s="107" t="s">
        <v>313</v>
      </c>
      <c r="B2173" s="104" t="s">
        <v>186</v>
      </c>
      <c r="C2173" s="105" t="s">
        <v>257</v>
      </c>
      <c r="D2173" s="102">
        <v>800</v>
      </c>
    </row>
    <row r="2174" spans="1:4">
      <c r="A2174" s="107" t="s">
        <v>313</v>
      </c>
      <c r="B2174" s="104" t="s">
        <v>186</v>
      </c>
      <c r="C2174" s="105" t="s">
        <v>259</v>
      </c>
      <c r="D2174" s="102">
        <v>500</v>
      </c>
    </row>
    <row r="2175" spans="1:4">
      <c r="A2175" s="107" t="s">
        <v>313</v>
      </c>
      <c r="B2175" s="104" t="s">
        <v>186</v>
      </c>
      <c r="C2175" s="105" t="s">
        <v>245</v>
      </c>
      <c r="D2175" s="102">
        <v>2700</v>
      </c>
    </row>
    <row r="2176" spans="1:4">
      <c r="A2176" s="107" t="s">
        <v>313</v>
      </c>
      <c r="B2176" s="104" t="s">
        <v>186</v>
      </c>
      <c r="C2176" s="105" t="s">
        <v>250</v>
      </c>
      <c r="D2176" s="102">
        <v>800</v>
      </c>
    </row>
    <row r="2177" spans="1:4">
      <c r="A2177" s="107" t="s">
        <v>313</v>
      </c>
      <c r="B2177" s="104" t="s">
        <v>186</v>
      </c>
      <c r="C2177" s="105" t="s">
        <v>249</v>
      </c>
      <c r="D2177" s="102">
        <v>300</v>
      </c>
    </row>
    <row r="2178" spans="1:4">
      <c r="A2178" s="107" t="s">
        <v>313</v>
      </c>
      <c r="B2178" s="104" t="s">
        <v>186</v>
      </c>
      <c r="C2178" s="105" t="s">
        <v>237</v>
      </c>
      <c r="D2178" s="102">
        <v>1100</v>
      </c>
    </row>
    <row r="2179" spans="1:4">
      <c r="A2179" s="107" t="s">
        <v>313</v>
      </c>
      <c r="B2179" s="104" t="s">
        <v>186</v>
      </c>
      <c r="C2179" s="105" t="s">
        <v>242</v>
      </c>
      <c r="D2179" s="102"/>
    </row>
    <row r="2180" spans="1:4">
      <c r="A2180" s="107" t="s">
        <v>313</v>
      </c>
      <c r="B2180" s="104" t="s">
        <v>186</v>
      </c>
      <c r="C2180" s="105" t="s">
        <v>244</v>
      </c>
      <c r="D2180" s="102">
        <v>600</v>
      </c>
    </row>
    <row r="2181" spans="1:4">
      <c r="A2181" s="107" t="s">
        <v>313</v>
      </c>
      <c r="B2181" s="104" t="s">
        <v>186</v>
      </c>
      <c r="C2181" s="105" t="s">
        <v>240</v>
      </c>
      <c r="D2181" s="102"/>
    </row>
    <row r="2182" spans="1:4">
      <c r="A2182" s="107" t="s">
        <v>313</v>
      </c>
      <c r="B2182" s="104" t="s">
        <v>186</v>
      </c>
      <c r="C2182" s="105" t="s">
        <v>232</v>
      </c>
      <c r="D2182" s="102">
        <v>700</v>
      </c>
    </row>
    <row r="2183" spans="1:4">
      <c r="A2183" s="107" t="s">
        <v>313</v>
      </c>
      <c r="B2183" s="104" t="s">
        <v>186</v>
      </c>
      <c r="C2183" s="105" t="s">
        <v>235</v>
      </c>
      <c r="D2183" s="102">
        <v>300</v>
      </c>
    </row>
    <row r="2184" spans="1:4">
      <c r="A2184" s="107" t="s">
        <v>313</v>
      </c>
      <c r="B2184" s="104" t="s">
        <v>186</v>
      </c>
      <c r="C2184" s="105" t="s">
        <v>228</v>
      </c>
      <c r="D2184" s="102">
        <v>600</v>
      </c>
    </row>
    <row r="2185" spans="1:4">
      <c r="A2185" s="107" t="s">
        <v>313</v>
      </c>
      <c r="B2185" s="104" t="s">
        <v>186</v>
      </c>
      <c r="C2185" s="105" t="s">
        <v>231</v>
      </c>
      <c r="D2185" s="102">
        <v>2500</v>
      </c>
    </row>
    <row r="2186" spans="1:4">
      <c r="A2186" s="107" t="s">
        <v>313</v>
      </c>
      <c r="B2186" s="104" t="s">
        <v>186</v>
      </c>
      <c r="C2186" s="105" t="s">
        <v>230</v>
      </c>
      <c r="D2186" s="102"/>
    </row>
    <row r="2187" spans="1:4">
      <c r="A2187" s="107" t="s">
        <v>313</v>
      </c>
      <c r="B2187" s="104" t="s">
        <v>186</v>
      </c>
      <c r="C2187" s="105" t="s">
        <v>234</v>
      </c>
      <c r="D2187" s="102"/>
    </row>
    <row r="2188" spans="1:4">
      <c r="A2188" s="107" t="s">
        <v>313</v>
      </c>
      <c r="B2188" s="104" t="s">
        <v>186</v>
      </c>
      <c r="C2188" s="105" t="s">
        <v>272</v>
      </c>
      <c r="D2188" s="102">
        <v>600</v>
      </c>
    </row>
    <row r="2189" spans="1:4">
      <c r="A2189" s="107" t="s">
        <v>313</v>
      </c>
      <c r="B2189" s="104" t="s">
        <v>186</v>
      </c>
      <c r="C2189" s="105" t="s">
        <v>277</v>
      </c>
      <c r="D2189" s="102"/>
    </row>
    <row r="2190" spans="1:4">
      <c r="A2190" s="107" t="s">
        <v>313</v>
      </c>
      <c r="B2190" s="104" t="s">
        <v>186</v>
      </c>
      <c r="C2190" s="105" t="s">
        <v>269</v>
      </c>
      <c r="D2190" s="102"/>
    </row>
    <row r="2191" spans="1:4">
      <c r="A2191" s="107" t="s">
        <v>313</v>
      </c>
      <c r="B2191" s="104" t="s">
        <v>186</v>
      </c>
      <c r="C2191" s="105" t="s">
        <v>266</v>
      </c>
      <c r="D2191" s="102">
        <v>300</v>
      </c>
    </row>
    <row r="2192" spans="1:4">
      <c r="A2192" s="107" t="s">
        <v>313</v>
      </c>
      <c r="B2192" s="104" t="s">
        <v>186</v>
      </c>
      <c r="C2192" s="105" t="s">
        <v>271</v>
      </c>
      <c r="D2192" s="102">
        <v>600</v>
      </c>
    </row>
    <row r="2193" spans="2:4">
      <c r="B2193" s="115"/>
      <c r="C2193" s="100"/>
      <c r="D2193" s="102"/>
    </row>
    <row r="2194" spans="2:4">
      <c r="B2194" s="115"/>
      <c r="C2194" s="100"/>
      <c r="D2194" s="102"/>
    </row>
    <row r="2195" spans="2:4">
      <c r="B2195" s="115"/>
      <c r="C2195" s="100"/>
      <c r="D2195" s="102"/>
    </row>
    <row r="2196" spans="2:4">
      <c r="B2196" s="115"/>
      <c r="C2196" s="100"/>
      <c r="D2196" s="102"/>
    </row>
    <row r="2197" spans="2:4">
      <c r="B2197" s="115"/>
      <c r="C2197" s="100"/>
      <c r="D2197" s="102"/>
    </row>
    <row r="2198" spans="2:4">
      <c r="B2198" s="115"/>
      <c r="C2198" s="100"/>
      <c r="D2198" s="102"/>
    </row>
    <row r="2199" spans="2:4">
      <c r="B2199" s="115"/>
      <c r="C2199" s="100"/>
      <c r="D2199" s="102"/>
    </row>
    <row r="2200" spans="2:4">
      <c r="B2200" s="115"/>
      <c r="C2200" s="100"/>
      <c r="D2200" s="102"/>
    </row>
    <row r="2201" spans="2:4">
      <c r="B2201" s="115"/>
      <c r="C2201" s="100"/>
      <c r="D2201" s="102"/>
    </row>
    <row r="2202" spans="2:4">
      <c r="B2202" s="115"/>
      <c r="C2202" s="100"/>
      <c r="D2202" s="102"/>
    </row>
    <row r="2203" spans="2:4">
      <c r="B2203" s="115"/>
      <c r="C2203" s="100"/>
      <c r="D2203" s="102"/>
    </row>
    <row r="2204" spans="2:4">
      <c r="B2204" s="115"/>
      <c r="C2204" s="100"/>
      <c r="D2204" s="102"/>
    </row>
    <row r="2205" spans="2:4">
      <c r="B2205" s="115"/>
      <c r="C2205" s="100"/>
      <c r="D2205" s="102"/>
    </row>
    <row r="2206" spans="2:4">
      <c r="B2206" s="115"/>
      <c r="C2206" s="100"/>
      <c r="D2206" s="102"/>
    </row>
    <row r="2207" spans="2:4">
      <c r="B2207" s="115"/>
      <c r="C2207" s="100"/>
      <c r="D2207" s="102"/>
    </row>
    <row r="2208" spans="2:4">
      <c r="B2208" s="115"/>
      <c r="C2208" s="100"/>
      <c r="D2208" s="102"/>
    </row>
    <row r="2209" spans="2:4">
      <c r="B2209" s="115"/>
      <c r="C2209" s="100"/>
      <c r="D2209" s="102"/>
    </row>
    <row r="2210" spans="2:4">
      <c r="B2210" s="115"/>
      <c r="C2210" s="100"/>
      <c r="D2210" s="102"/>
    </row>
    <row r="2211" spans="2:4">
      <c r="B2211" s="115"/>
      <c r="C2211" s="100"/>
      <c r="D2211" s="102"/>
    </row>
    <row r="2212" spans="2:4">
      <c r="B2212" s="115"/>
      <c r="C2212" s="100"/>
      <c r="D2212" s="102"/>
    </row>
    <row r="2213" spans="2:4">
      <c r="B2213" s="115"/>
      <c r="C2213" s="100"/>
      <c r="D2213" s="102"/>
    </row>
    <row r="2214" spans="2:4">
      <c r="B2214" s="115"/>
      <c r="C2214" s="100"/>
      <c r="D2214" s="102"/>
    </row>
    <row r="2215" spans="2:4">
      <c r="B2215" s="115"/>
      <c r="C2215" s="100"/>
      <c r="D2215" s="102"/>
    </row>
    <row r="2216" spans="2:4">
      <c r="B2216" s="115"/>
      <c r="C2216" s="100"/>
      <c r="D2216" s="102"/>
    </row>
    <row r="2217" spans="2:4">
      <c r="B2217" s="115"/>
      <c r="C2217" s="100"/>
      <c r="D2217" s="102"/>
    </row>
    <row r="2218" spans="2:4">
      <c r="B2218" s="115"/>
      <c r="C2218" s="100"/>
      <c r="D2218" s="102"/>
    </row>
    <row r="2219" spans="2:4">
      <c r="B2219" s="115"/>
      <c r="C2219" s="100"/>
      <c r="D2219" s="102"/>
    </row>
    <row r="2220" spans="2:4">
      <c r="B2220" s="115"/>
      <c r="C2220" s="100"/>
      <c r="D2220" s="102"/>
    </row>
    <row r="2221" spans="2:4">
      <c r="B2221" s="115"/>
      <c r="C2221" s="100"/>
      <c r="D2221" s="102"/>
    </row>
    <row r="2222" spans="2:4">
      <c r="B2222" s="115"/>
      <c r="C2222" s="100"/>
      <c r="D2222" s="102"/>
    </row>
    <row r="2223" spans="2:4">
      <c r="B2223" s="115"/>
      <c r="C2223" s="100"/>
      <c r="D2223" s="102"/>
    </row>
    <row r="2224" spans="2:4">
      <c r="B2224" s="115"/>
      <c r="C2224" s="100"/>
      <c r="D2224" s="102"/>
    </row>
    <row r="2225" spans="2:4">
      <c r="B2225" s="115"/>
      <c r="C2225" s="100"/>
      <c r="D2225" s="102"/>
    </row>
    <row r="2226" spans="2:4">
      <c r="B2226" s="115"/>
      <c r="C2226" s="100"/>
      <c r="D2226" s="102"/>
    </row>
    <row r="2227" spans="2:4">
      <c r="B2227" s="115"/>
      <c r="C2227" s="100"/>
      <c r="D2227" s="102"/>
    </row>
    <row r="2228" spans="2:4">
      <c r="B2228" s="115"/>
      <c r="C2228" s="100"/>
      <c r="D2228" s="102"/>
    </row>
    <row r="2229" spans="2:4">
      <c r="B2229" s="115"/>
      <c r="C2229" s="100"/>
      <c r="D2229" s="102"/>
    </row>
    <row r="2230" spans="2:4">
      <c r="B2230" s="115"/>
      <c r="C2230" s="100"/>
      <c r="D2230" s="102"/>
    </row>
    <row r="2231" spans="2:4">
      <c r="B2231" s="115"/>
      <c r="C2231" s="100"/>
      <c r="D2231" s="102"/>
    </row>
    <row r="2232" spans="2:4">
      <c r="B2232" s="115"/>
      <c r="C2232" s="100"/>
      <c r="D2232" s="102"/>
    </row>
    <row r="2233" spans="2:4">
      <c r="B2233" s="115"/>
      <c r="C2233" s="100"/>
      <c r="D2233" s="102"/>
    </row>
    <row r="2234" spans="2:4">
      <c r="B2234" s="115"/>
      <c r="C2234" s="100"/>
      <c r="D2234" s="102"/>
    </row>
    <row r="2235" spans="2:4">
      <c r="B2235" s="115"/>
      <c r="C2235" s="100"/>
      <c r="D2235" s="102"/>
    </row>
    <row r="2236" spans="2:4">
      <c r="B2236" s="115"/>
      <c r="C2236" s="100"/>
      <c r="D2236" s="102"/>
    </row>
    <row r="2237" spans="2:4">
      <c r="B2237" s="115"/>
      <c r="C2237" s="100"/>
      <c r="D2237" s="102"/>
    </row>
    <row r="2238" spans="2:4">
      <c r="B2238" s="115"/>
      <c r="C2238" s="100"/>
      <c r="D2238" s="102"/>
    </row>
    <row r="2239" spans="2:4">
      <c r="B2239" s="115"/>
      <c r="C2239" s="100"/>
      <c r="D2239" s="102"/>
    </row>
    <row r="2240" spans="2:4">
      <c r="B2240" s="115"/>
      <c r="C2240" s="100"/>
      <c r="D2240" s="102"/>
    </row>
    <row r="2241" spans="2:4">
      <c r="B2241" s="115"/>
      <c r="C2241" s="100"/>
      <c r="D2241" s="102"/>
    </row>
    <row r="2242" spans="2:4">
      <c r="B2242" s="115"/>
      <c r="C2242" s="100"/>
      <c r="D2242" s="102"/>
    </row>
    <row r="2243" spans="2:4">
      <c r="B2243" s="115"/>
      <c r="C2243" s="100"/>
      <c r="D2243" s="102"/>
    </row>
    <row r="2244" spans="2:4">
      <c r="B2244" s="115"/>
      <c r="C2244" s="100"/>
      <c r="D2244" s="102"/>
    </row>
    <row r="2245" spans="2:4">
      <c r="B2245" s="115"/>
      <c r="C2245" s="100"/>
      <c r="D2245" s="102"/>
    </row>
    <row r="2246" spans="2:4">
      <c r="B2246" s="115"/>
      <c r="C2246" s="100"/>
      <c r="D2246" s="102"/>
    </row>
    <row r="2247" spans="2:4">
      <c r="B2247" s="115"/>
      <c r="C2247" s="100"/>
      <c r="D2247" s="102"/>
    </row>
    <row r="2248" spans="2:4">
      <c r="B2248" s="115"/>
      <c r="C2248" s="100"/>
      <c r="D2248" s="102"/>
    </row>
    <row r="2249" spans="2:4">
      <c r="B2249" s="115"/>
    </row>
    <row r="2250" spans="2:4">
      <c r="B2250" s="115"/>
    </row>
    <row r="2251" spans="2:4">
      <c r="B2251" s="115"/>
    </row>
    <row r="2252" spans="2:4">
      <c r="B2252" s="115"/>
    </row>
    <row r="2253" spans="2:4">
      <c r="B2253" s="115"/>
    </row>
    <row r="2254" spans="2:4">
      <c r="B2254" s="115"/>
    </row>
    <row r="2255" spans="2:4">
      <c r="B2255" s="115"/>
    </row>
    <row r="2256" spans="2:4">
      <c r="B2256" s="115"/>
    </row>
    <row r="2257" spans="2:3">
      <c r="B2257" s="115"/>
    </row>
    <row r="2258" spans="2:3">
      <c r="B2258" s="115"/>
    </row>
    <row r="2259" spans="2:3">
      <c r="B2259" s="115"/>
    </row>
    <row r="2260" spans="2:3">
      <c r="B2260" s="115"/>
    </row>
    <row r="2261" spans="2:3">
      <c r="B2261" s="115"/>
    </row>
    <row r="2262" spans="2:3">
      <c r="B2262" s="115"/>
    </row>
    <row r="2263" spans="2:3">
      <c r="B2263" s="115"/>
    </row>
    <row r="2264" spans="2:3">
      <c r="B2264" s="115"/>
    </row>
    <row r="2265" spans="2:3">
      <c r="B2265" s="115"/>
    </row>
    <row r="2266" spans="2:3">
      <c r="B2266" s="42"/>
      <c r="C2266" s="100"/>
    </row>
    <row r="2267" spans="2:3">
      <c r="B2267" s="42"/>
      <c r="C2267" s="100"/>
    </row>
    <row r="2268" spans="2:3">
      <c r="B2268" s="42"/>
      <c r="C2268" s="100"/>
    </row>
    <row r="2269" spans="2:3">
      <c r="B2269" s="42"/>
      <c r="C2269" s="100"/>
    </row>
    <row r="2270" spans="2:3">
      <c r="B2270" s="42"/>
      <c r="C2270" s="100"/>
    </row>
    <row r="2271" spans="2:3">
      <c r="B2271" s="42"/>
      <c r="C2271" s="100"/>
    </row>
    <row r="2272" spans="2:3">
      <c r="B2272" s="42"/>
      <c r="C2272" s="100"/>
    </row>
    <row r="2273" spans="2:3">
      <c r="B2273" s="42"/>
      <c r="C2273" s="100"/>
    </row>
    <row r="2274" spans="2:3">
      <c r="B2274" s="42"/>
      <c r="C2274" s="100"/>
    </row>
    <row r="2275" spans="2:3">
      <c r="B2275" s="42"/>
      <c r="C2275" s="100"/>
    </row>
    <row r="2276" spans="2:3">
      <c r="B2276" s="42"/>
      <c r="C2276" s="100"/>
    </row>
    <row r="2277" spans="2:3">
      <c r="B2277" s="42"/>
      <c r="C2277" s="100"/>
    </row>
    <row r="2278" spans="2:3">
      <c r="B2278" s="42"/>
      <c r="C2278" s="100"/>
    </row>
    <row r="2279" spans="2:3">
      <c r="B2279" s="42"/>
      <c r="C2279" s="100"/>
    </row>
    <row r="2280" spans="2:3">
      <c r="B2280" s="42"/>
      <c r="C2280" s="100"/>
    </row>
    <row r="2281" spans="2:3">
      <c r="B2281" s="42"/>
      <c r="C2281" s="100"/>
    </row>
    <row r="2282" spans="2:3">
      <c r="B2282" s="42"/>
      <c r="C2282" s="100"/>
    </row>
    <row r="2283" spans="2:3">
      <c r="B2283" s="42"/>
      <c r="C2283" s="100"/>
    </row>
    <row r="2284" spans="2:3">
      <c r="B2284" s="42"/>
      <c r="C2284" s="100"/>
    </row>
    <row r="2285" spans="2:3">
      <c r="B2285" s="42"/>
      <c r="C2285" s="100"/>
    </row>
    <row r="2286" spans="2:3">
      <c r="B2286" s="42"/>
      <c r="C2286" s="100"/>
    </row>
    <row r="2287" spans="2:3">
      <c r="B2287" s="42"/>
      <c r="C2287" s="100"/>
    </row>
    <row r="2288" spans="2:3">
      <c r="B2288" s="42"/>
      <c r="C2288" s="100"/>
    </row>
    <row r="2289" spans="2:3">
      <c r="B2289" s="42"/>
      <c r="C2289" s="100"/>
    </row>
    <row r="2290" spans="2:3">
      <c r="B2290" s="42"/>
      <c r="C2290" s="100"/>
    </row>
    <row r="2291" spans="2:3">
      <c r="B2291" s="42"/>
      <c r="C2291" s="100"/>
    </row>
    <row r="2292" spans="2:3">
      <c r="B2292" s="42"/>
      <c r="C2292" s="100"/>
    </row>
    <row r="2293" spans="2:3">
      <c r="B2293" s="42"/>
      <c r="C2293" s="100"/>
    </row>
    <row r="2294" spans="2:3">
      <c r="B2294" s="42"/>
      <c r="C2294" s="100"/>
    </row>
    <row r="2295" spans="2:3">
      <c r="B2295" s="42"/>
      <c r="C2295" s="100"/>
    </row>
    <row r="2296" spans="2:3">
      <c r="B2296" s="42"/>
      <c r="C2296" s="100"/>
    </row>
    <row r="2297" spans="2:3">
      <c r="B2297" s="42"/>
      <c r="C2297" s="100"/>
    </row>
    <row r="2298" spans="2:3">
      <c r="B2298" s="42"/>
      <c r="C2298" s="100"/>
    </row>
    <row r="2299" spans="2:3">
      <c r="B2299" s="42"/>
      <c r="C2299" s="100"/>
    </row>
    <row r="2300" spans="2:3">
      <c r="B2300" s="42"/>
      <c r="C2300" s="100"/>
    </row>
    <row r="2301" spans="2:3">
      <c r="B2301" s="42"/>
      <c r="C2301" s="100"/>
    </row>
    <row r="2302" spans="2:3">
      <c r="B2302" s="42"/>
      <c r="C2302" s="100"/>
    </row>
    <row r="2303" spans="2:3">
      <c r="B2303" s="42"/>
      <c r="C2303" s="100"/>
    </row>
    <row r="2304" spans="2:3">
      <c r="B2304" s="42"/>
      <c r="C2304" s="100"/>
    </row>
    <row r="2305" spans="2:3">
      <c r="B2305" s="42"/>
      <c r="C2305" s="100"/>
    </row>
    <row r="2306" spans="2:3">
      <c r="B2306" s="42"/>
      <c r="C2306" s="100"/>
    </row>
    <row r="2307" spans="2:3">
      <c r="B2307" s="42"/>
      <c r="C2307" s="100"/>
    </row>
    <row r="2308" spans="2:3">
      <c r="B2308" s="42"/>
      <c r="C2308" s="100"/>
    </row>
    <row r="2309" spans="2:3">
      <c r="B2309" s="42"/>
      <c r="C2309" s="100"/>
    </row>
    <row r="2310" spans="2:3">
      <c r="B2310" s="42"/>
      <c r="C2310" s="100"/>
    </row>
    <row r="2311" spans="2:3">
      <c r="B2311" s="42"/>
      <c r="C2311" s="100"/>
    </row>
    <row r="2312" spans="2:3">
      <c r="B2312" s="42"/>
      <c r="C2312" s="100"/>
    </row>
    <row r="2313" spans="2:3">
      <c r="B2313" s="42"/>
      <c r="C2313" s="100"/>
    </row>
    <row r="2314" spans="2:3">
      <c r="B2314" s="42"/>
      <c r="C2314" s="100"/>
    </row>
    <row r="2315" spans="2:3">
      <c r="B2315" s="42"/>
      <c r="C2315" s="100"/>
    </row>
    <row r="2316" spans="2:3">
      <c r="B2316" s="42"/>
      <c r="C2316" s="100"/>
    </row>
    <row r="2317" spans="2:3">
      <c r="B2317" s="42"/>
      <c r="C2317" s="100"/>
    </row>
    <row r="2318" spans="2:3">
      <c r="B2318" s="42"/>
      <c r="C2318" s="100"/>
    </row>
    <row r="2319" spans="2:3">
      <c r="B2319" s="42"/>
      <c r="C2319" s="100"/>
    </row>
    <row r="2320" spans="2:3">
      <c r="B2320" s="42"/>
      <c r="C2320" s="100"/>
    </row>
    <row r="2321" spans="2:3">
      <c r="B2321" s="42"/>
      <c r="C2321" s="100"/>
    </row>
    <row r="2322" spans="2:3">
      <c r="B2322" s="42"/>
      <c r="C2322" s="100"/>
    </row>
    <row r="2323" spans="2:3">
      <c r="B2323" s="42"/>
      <c r="C2323" s="100"/>
    </row>
    <row r="2324" spans="2:3">
      <c r="B2324" s="42"/>
      <c r="C2324" s="100"/>
    </row>
    <row r="2325" spans="2:3">
      <c r="B2325" s="42"/>
      <c r="C2325" s="100"/>
    </row>
    <row r="2326" spans="2:3">
      <c r="B2326" s="42"/>
      <c r="C2326" s="100"/>
    </row>
    <row r="2327" spans="2:3">
      <c r="B2327" s="42"/>
      <c r="C2327" s="100"/>
    </row>
    <row r="2328" spans="2:3">
      <c r="B2328" s="42"/>
      <c r="C2328" s="100"/>
    </row>
    <row r="2329" spans="2:3">
      <c r="B2329" s="42"/>
      <c r="C2329" s="100"/>
    </row>
    <row r="2330" spans="2:3">
      <c r="B2330" s="42"/>
      <c r="C2330" s="100"/>
    </row>
    <row r="2331" spans="2:3">
      <c r="B2331" s="42"/>
      <c r="C2331" s="100"/>
    </row>
    <row r="2332" spans="2:3">
      <c r="B2332" s="42"/>
      <c r="C2332" s="100"/>
    </row>
    <row r="2333" spans="2:3">
      <c r="B2333" s="42"/>
      <c r="C2333" s="100"/>
    </row>
    <row r="2334" spans="2:3">
      <c r="B2334" s="42"/>
      <c r="C2334" s="100"/>
    </row>
    <row r="2335" spans="2:3">
      <c r="B2335" s="42"/>
      <c r="C2335" s="100"/>
    </row>
    <row r="2336" spans="2:3">
      <c r="B2336" s="42"/>
      <c r="C2336" s="100"/>
    </row>
    <row r="2337" spans="2:3">
      <c r="B2337" s="42"/>
      <c r="C2337" s="100"/>
    </row>
    <row r="2338" spans="2:3">
      <c r="B2338" s="42"/>
      <c r="C2338" s="100"/>
    </row>
    <row r="2339" spans="2:3">
      <c r="B2339" s="42"/>
      <c r="C2339" s="100"/>
    </row>
    <row r="2340" spans="2:3">
      <c r="B2340" s="42"/>
      <c r="C2340" s="100"/>
    </row>
    <row r="2341" spans="2:3">
      <c r="B2341" s="42"/>
      <c r="C2341" s="100"/>
    </row>
    <row r="2342" spans="2:3">
      <c r="B2342" s="42"/>
      <c r="C2342" s="100"/>
    </row>
    <row r="2343" spans="2:3">
      <c r="B2343" s="42"/>
    </row>
    <row r="2344" spans="2:3">
      <c r="B2344" s="42"/>
    </row>
    <row r="2345" spans="2:3">
      <c r="B2345" s="42"/>
    </row>
    <row r="2346" spans="2:3">
      <c r="B2346" s="42"/>
    </row>
    <row r="2347" spans="2:3">
      <c r="B2347" s="42"/>
    </row>
    <row r="2348" spans="2:3">
      <c r="B2348" s="42"/>
    </row>
    <row r="2349" spans="2:3">
      <c r="B2349" s="42"/>
    </row>
    <row r="2350" spans="2:3">
      <c r="B2350" s="42"/>
    </row>
    <row r="2351" spans="2:3">
      <c r="B2351" s="42"/>
    </row>
    <row r="2352" spans="2:3">
      <c r="B2352" s="42"/>
    </row>
    <row r="2353" spans="2:2">
      <c r="B2353" s="42"/>
    </row>
    <row r="2354" spans="2:2">
      <c r="B2354" s="42"/>
    </row>
    <row r="2355" spans="2:2">
      <c r="B2355" s="42"/>
    </row>
    <row r="2356" spans="2:2">
      <c r="B2356" s="42"/>
    </row>
    <row r="2357" spans="2:2">
      <c r="B2357" s="42"/>
    </row>
    <row r="2358" spans="2:2">
      <c r="B2358" s="42"/>
    </row>
    <row r="2359" spans="2:2">
      <c r="B2359" s="42"/>
    </row>
  </sheetData>
  <autoFilter ref="A1:D2232" xr:uid="{572AE31A-0D94-420D-929B-46DEA10044F9}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9">
    <tabColor rgb="FF008080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206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13800</v>
      </c>
      <c r="F6" s="43">
        <f t="shared" si="0"/>
        <v>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12600</v>
      </c>
      <c r="L6" s="43">
        <f t="shared" si="0"/>
        <v>600</v>
      </c>
      <c r="M6" s="43">
        <f t="shared" si="0"/>
        <v>1500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3700</v>
      </c>
      <c r="Q6" s="43">
        <f t="shared" si="1"/>
        <v>5000</v>
      </c>
      <c r="R6" s="43">
        <f>R8+R27+R74+R87+R88</f>
        <v>0</v>
      </c>
      <c r="S6" s="43">
        <f>S8+S27+S74+S87+S88</f>
        <v>0</v>
      </c>
      <c r="T6" s="43">
        <f>T8+T27+T74+T87+T88</f>
        <v>38680</v>
      </c>
      <c r="U6" s="43">
        <f t="shared" si="0"/>
        <v>9200</v>
      </c>
      <c r="V6" s="43">
        <f t="shared" ref="V6" si="2">V8+V27+V74+V87+V88</f>
        <v>1300</v>
      </c>
      <c r="W6" s="43">
        <f t="shared" si="0"/>
        <v>0</v>
      </c>
      <c r="X6" s="43">
        <f t="shared" si="0"/>
        <v>0</v>
      </c>
      <c r="Y6" s="43">
        <f t="shared" si="0"/>
        <v>49180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13800</v>
      </c>
      <c r="F27" s="45">
        <f t="shared" si="33"/>
        <v>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12600</v>
      </c>
      <c r="L27" s="45">
        <f t="shared" si="33"/>
        <v>600</v>
      </c>
      <c r="M27" s="45">
        <f t="shared" si="33"/>
        <v>1500</v>
      </c>
      <c r="N27" s="45">
        <f t="shared" si="33"/>
        <v>0</v>
      </c>
      <c r="O27" s="45">
        <f t="shared" si="33"/>
        <v>0</v>
      </c>
      <c r="P27" s="45">
        <f t="shared" ref="P27:S27" si="34">P28+P68</f>
        <v>3700</v>
      </c>
      <c r="Q27" s="45">
        <f t="shared" si="34"/>
        <v>5000</v>
      </c>
      <c r="R27" s="45">
        <f t="shared" ref="R27" si="35">R28+R68</f>
        <v>0</v>
      </c>
      <c r="S27" s="45">
        <f t="shared" si="34"/>
        <v>0</v>
      </c>
      <c r="T27" s="45">
        <f t="shared" si="33"/>
        <v>38680</v>
      </c>
      <c r="U27" s="45">
        <f t="shared" si="33"/>
        <v>9200</v>
      </c>
      <c r="V27" s="45">
        <f>V28+V68</f>
        <v>1300</v>
      </c>
      <c r="W27" s="45">
        <f t="shared" si="33"/>
        <v>0</v>
      </c>
      <c r="X27" s="45">
        <f t="shared" si="33"/>
        <v>0</v>
      </c>
      <c r="Y27" s="45">
        <f>Y28+Y68</f>
        <v>49180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13800</v>
      </c>
      <c r="F28" s="46">
        <f t="shared" si="36"/>
        <v>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12600</v>
      </c>
      <c r="L28" s="46">
        <f t="shared" si="36"/>
        <v>600</v>
      </c>
      <c r="M28" s="46">
        <f t="shared" si="36"/>
        <v>1500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3700</v>
      </c>
      <c r="Q28" s="46">
        <f t="shared" si="37"/>
        <v>5000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38680</v>
      </c>
      <c r="U28" s="46">
        <f t="shared" si="36"/>
        <v>9200</v>
      </c>
      <c r="V28" s="46">
        <f>V29+V39+V53</f>
        <v>1300</v>
      </c>
      <c r="W28" s="46">
        <f t="shared" si="36"/>
        <v>0</v>
      </c>
      <c r="X28" s="46">
        <f t="shared" si="36"/>
        <v>0</v>
      </c>
      <c r="Y28" s="46">
        <f>Y29+Y39+Y53</f>
        <v>49180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4300</v>
      </c>
      <c r="F39" s="47">
        <f t="shared" si="47"/>
        <v>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8200</v>
      </c>
      <c r="L39" s="47">
        <f t="shared" si="47"/>
        <v>0</v>
      </c>
      <c r="M39" s="47">
        <f t="shared" si="47"/>
        <v>500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1400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17180</v>
      </c>
      <c r="U39" s="47">
        <f t="shared" si="47"/>
        <v>5000</v>
      </c>
      <c r="V39" s="47">
        <f t="shared" ref="V39" si="50">SUM(V40:V52)</f>
        <v>500</v>
      </c>
      <c r="W39" s="47">
        <f t="shared" si="47"/>
        <v>0</v>
      </c>
      <c r="X39" s="47">
        <f t="shared" si="47"/>
        <v>0</v>
      </c>
      <c r="Y39" s="47">
        <f t="shared" si="47"/>
        <v>22680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4300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4400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500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1400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13380</v>
      </c>
      <c r="U40" s="48">
        <f>SUMIFS(Data!$D$2:$D$4896,Data!$A$2:$A$4896,U$5,Data!$B$2:$B$4896,$B40,Data!$C$2:$C$4896,$A$3)</f>
        <v>5000</v>
      </c>
      <c r="V40" s="48">
        <f>SUMIFS(Data!$D$2:$D$4896,Data!$A$2:$A$4896,V$5,Data!$B$2:$B$4896,$B40,Data!$C$2:$C$4896,$A$3)</f>
        <v>500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18880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3800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3800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3800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9500</v>
      </c>
      <c r="F53" s="47">
        <f t="shared" si="53"/>
        <v>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4400</v>
      </c>
      <c r="L53" s="47">
        <f t="shared" si="53"/>
        <v>600</v>
      </c>
      <c r="M53" s="47">
        <f t="shared" si="53"/>
        <v>1000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2300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21500</v>
      </c>
      <c r="U53" s="47">
        <f t="shared" si="53"/>
        <v>4200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26500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9500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2700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1000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1200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16100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18400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1700</v>
      </c>
      <c r="L62" s="48">
        <f>SUMIFS(Data!$D$2:$D$4896,Data!$A$2:$A$4896,L$5,Data!$B$2:$B$4896,$B62,Data!$C$2:$C$4896,$A$3)</f>
        <v>600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1100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5400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8100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000-000000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0">
    <tabColor rgb="FF008080"/>
  </sheetPr>
  <dimension ref="A1:Y88"/>
  <sheetViews>
    <sheetView zoomScale="60" zoomScaleNormal="60" workbookViewId="0">
      <selection activeCell="E26" sqref="E26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207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88000</v>
      </c>
      <c r="F6" s="43">
        <f t="shared" si="0"/>
        <v>0</v>
      </c>
      <c r="G6" s="43">
        <f t="shared" si="0"/>
        <v>900</v>
      </c>
      <c r="H6" s="43">
        <f t="shared" si="0"/>
        <v>0</v>
      </c>
      <c r="I6" s="43">
        <f t="shared" si="0"/>
        <v>0</v>
      </c>
      <c r="J6" s="43">
        <f t="shared" si="0"/>
        <v>3920</v>
      </c>
      <c r="K6" s="43">
        <f t="shared" si="0"/>
        <v>25700</v>
      </c>
      <c r="L6" s="43">
        <f t="shared" si="0"/>
        <v>1100</v>
      </c>
      <c r="M6" s="43">
        <f t="shared" si="0"/>
        <v>19400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6100</v>
      </c>
      <c r="Q6" s="43">
        <f t="shared" si="1"/>
        <v>6400</v>
      </c>
      <c r="R6" s="43">
        <f>R8+R27+R74+R87+R88</f>
        <v>0</v>
      </c>
      <c r="S6" s="43">
        <f>S8+S27+S74+S87+S88</f>
        <v>0</v>
      </c>
      <c r="T6" s="43">
        <f>T8+T27+T74+T87+T88</f>
        <v>151520</v>
      </c>
      <c r="U6" s="43">
        <f t="shared" si="0"/>
        <v>13400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164920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88000</v>
      </c>
      <c r="F27" s="45">
        <f t="shared" si="33"/>
        <v>0</v>
      </c>
      <c r="G27" s="45">
        <f t="shared" si="33"/>
        <v>900</v>
      </c>
      <c r="H27" s="45">
        <f t="shared" si="33"/>
        <v>0</v>
      </c>
      <c r="I27" s="45">
        <f t="shared" si="33"/>
        <v>0</v>
      </c>
      <c r="J27" s="45">
        <f t="shared" si="33"/>
        <v>3920</v>
      </c>
      <c r="K27" s="45">
        <f t="shared" si="33"/>
        <v>25700</v>
      </c>
      <c r="L27" s="45">
        <f t="shared" si="33"/>
        <v>1100</v>
      </c>
      <c r="M27" s="45">
        <f t="shared" si="33"/>
        <v>19400</v>
      </c>
      <c r="N27" s="45">
        <f t="shared" si="33"/>
        <v>0</v>
      </c>
      <c r="O27" s="45">
        <f t="shared" si="33"/>
        <v>0</v>
      </c>
      <c r="P27" s="45">
        <f t="shared" ref="P27:S27" si="34">P28+P68</f>
        <v>6100</v>
      </c>
      <c r="Q27" s="45">
        <f t="shared" si="34"/>
        <v>6400</v>
      </c>
      <c r="R27" s="45">
        <f t="shared" ref="R27" si="35">R28+R68</f>
        <v>0</v>
      </c>
      <c r="S27" s="45">
        <f t="shared" si="34"/>
        <v>0</v>
      </c>
      <c r="T27" s="45">
        <f t="shared" si="33"/>
        <v>151520</v>
      </c>
      <c r="U27" s="45">
        <f t="shared" si="33"/>
        <v>13400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164920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88000</v>
      </c>
      <c r="F28" s="46">
        <f t="shared" si="36"/>
        <v>0</v>
      </c>
      <c r="G28" s="46">
        <f t="shared" si="36"/>
        <v>900</v>
      </c>
      <c r="H28" s="46">
        <f t="shared" si="36"/>
        <v>0</v>
      </c>
      <c r="I28" s="46">
        <f t="shared" si="36"/>
        <v>0</v>
      </c>
      <c r="J28" s="46">
        <f t="shared" si="36"/>
        <v>3920</v>
      </c>
      <c r="K28" s="46">
        <f t="shared" si="36"/>
        <v>25700</v>
      </c>
      <c r="L28" s="46">
        <f t="shared" si="36"/>
        <v>1100</v>
      </c>
      <c r="M28" s="46">
        <f t="shared" si="36"/>
        <v>19400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6100</v>
      </c>
      <c r="Q28" s="46">
        <f t="shared" si="37"/>
        <v>6400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151520</v>
      </c>
      <c r="U28" s="46">
        <f t="shared" si="36"/>
        <v>13400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164920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27300</v>
      </c>
      <c r="F39" s="47">
        <f t="shared" si="47"/>
        <v>0</v>
      </c>
      <c r="G39" s="47">
        <f t="shared" si="47"/>
        <v>500</v>
      </c>
      <c r="H39" s="47">
        <f t="shared" si="47"/>
        <v>0</v>
      </c>
      <c r="I39" s="47">
        <f t="shared" si="47"/>
        <v>0</v>
      </c>
      <c r="J39" s="47">
        <f t="shared" si="47"/>
        <v>1920</v>
      </c>
      <c r="K39" s="47">
        <f t="shared" si="47"/>
        <v>17700</v>
      </c>
      <c r="L39" s="47">
        <f t="shared" si="47"/>
        <v>0</v>
      </c>
      <c r="M39" s="47">
        <f t="shared" si="47"/>
        <v>6400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2400</v>
      </c>
      <c r="Q39" s="47">
        <f t="shared" si="48"/>
        <v>2400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58620</v>
      </c>
      <c r="U39" s="47">
        <f t="shared" si="47"/>
        <v>8600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67220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27300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500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1920</v>
      </c>
      <c r="K40" s="48">
        <f>SUMIFS(Data!$D$2:$D$4896,Data!$A$2:$A$4896,K$5,Data!$B$2:$B$4896,$B40,Data!$C$2:$C$4896,$A$3)</f>
        <v>8900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6400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2400</v>
      </c>
      <c r="Q40" s="48">
        <f>SUMIFS(Data!$D$2:$D$4896,Data!$A$2:$A$4896,Q$5,Data!$B$2:$B$4896,$B40,Data!$C$2:$C$4896,$A$3)</f>
        <v>2400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49820</v>
      </c>
      <c r="U40" s="48">
        <f>SUMIFS(Data!$D$2:$D$4896,Data!$A$2:$A$4896,U$5,Data!$B$2:$B$4896,$B40,Data!$C$2:$C$4896,$A$3)</f>
        <v>8600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58420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8800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8800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8800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60700</v>
      </c>
      <c r="F53" s="47">
        <f t="shared" si="53"/>
        <v>0</v>
      </c>
      <c r="G53" s="47">
        <f t="shared" si="53"/>
        <v>400</v>
      </c>
      <c r="H53" s="47">
        <f t="shared" si="53"/>
        <v>0</v>
      </c>
      <c r="I53" s="47">
        <f t="shared" si="53"/>
        <v>0</v>
      </c>
      <c r="J53" s="47">
        <f t="shared" si="53"/>
        <v>2000</v>
      </c>
      <c r="K53" s="47">
        <f t="shared" si="53"/>
        <v>8000</v>
      </c>
      <c r="L53" s="47">
        <f t="shared" si="53"/>
        <v>1100</v>
      </c>
      <c r="M53" s="47">
        <f t="shared" si="53"/>
        <v>13000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3700</v>
      </c>
      <c r="Q53" s="47">
        <f t="shared" si="54"/>
        <v>4000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92900</v>
      </c>
      <c r="U53" s="47">
        <f t="shared" si="53"/>
        <v>4800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97700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60700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400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2000</v>
      </c>
      <c r="K55" s="48">
        <f>SUMIFS(Data!$D$2:$D$4896,Data!$A$2:$A$4896,K$5,Data!$B$2:$B$4896,$B55,Data!$C$2:$C$4896,$A$3)</f>
        <v>5500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13000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2000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85600</v>
      </c>
      <c r="U55" s="48">
        <f>SUMIFS(Data!$D$2:$D$4896,Data!$A$2:$A$4896,U$5,Data!$B$2:$B$4896,$B55,Data!$C$2:$C$4896,$A$3)</f>
        <v>2100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87700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2500</v>
      </c>
      <c r="L62" s="48">
        <f>SUMIFS(Data!$D$2:$D$4896,Data!$A$2:$A$4896,L$5,Data!$B$2:$B$4896,$B62,Data!$C$2:$C$4896,$A$3)</f>
        <v>1100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1700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7300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10000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100-000000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1">
    <tabColor rgb="FF008080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208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40700</v>
      </c>
      <c r="F6" s="43">
        <f t="shared" si="0"/>
        <v>2900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1960</v>
      </c>
      <c r="K6" s="43">
        <f t="shared" si="0"/>
        <v>21400</v>
      </c>
      <c r="L6" s="43">
        <f t="shared" si="0"/>
        <v>600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10800</v>
      </c>
      <c r="Q6" s="43">
        <f t="shared" si="1"/>
        <v>8800</v>
      </c>
      <c r="R6" s="43">
        <f>R8+R27+R74+R87+R88</f>
        <v>0</v>
      </c>
      <c r="S6" s="43">
        <f>S8+S27+S74+S87+S88</f>
        <v>0</v>
      </c>
      <c r="T6" s="43">
        <f>T8+T27+T74+T87+T88</f>
        <v>87660</v>
      </c>
      <c r="U6" s="43">
        <f t="shared" si="0"/>
        <v>30800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118460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40700</v>
      </c>
      <c r="F27" s="45">
        <f t="shared" si="33"/>
        <v>2900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1960</v>
      </c>
      <c r="K27" s="45">
        <f t="shared" si="33"/>
        <v>21400</v>
      </c>
      <c r="L27" s="45">
        <f t="shared" si="33"/>
        <v>600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10800</v>
      </c>
      <c r="Q27" s="45">
        <f t="shared" si="34"/>
        <v>8800</v>
      </c>
      <c r="R27" s="45">
        <f t="shared" ref="R27" si="35">R28+R68</f>
        <v>0</v>
      </c>
      <c r="S27" s="45">
        <f t="shared" si="34"/>
        <v>0</v>
      </c>
      <c r="T27" s="45">
        <f t="shared" si="33"/>
        <v>87660</v>
      </c>
      <c r="U27" s="45">
        <f t="shared" si="33"/>
        <v>30800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118460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40700</v>
      </c>
      <c r="F28" s="46">
        <f t="shared" si="36"/>
        <v>2900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1960</v>
      </c>
      <c r="K28" s="46">
        <f t="shared" si="36"/>
        <v>21400</v>
      </c>
      <c r="L28" s="46">
        <f t="shared" si="36"/>
        <v>600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10800</v>
      </c>
      <c r="Q28" s="46">
        <f t="shared" si="37"/>
        <v>8800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87660</v>
      </c>
      <c r="U28" s="46">
        <f t="shared" si="36"/>
        <v>30800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118460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13700</v>
      </c>
      <c r="F39" s="47">
        <f t="shared" si="47"/>
        <v>500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960</v>
      </c>
      <c r="K39" s="47">
        <f t="shared" si="47"/>
        <v>13900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3700</v>
      </c>
      <c r="Q39" s="47">
        <f t="shared" si="48"/>
        <v>3800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36860</v>
      </c>
      <c r="U39" s="47">
        <f t="shared" si="47"/>
        <v>22700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59560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13700</v>
      </c>
      <c r="F40" s="48">
        <f>SUMIFS(Data!$D$2:$D$4896,Data!$A$2:$A$4896,F$5,Data!$B$2:$B$4896,$B40,Data!$C$2:$C$4896,$A$3)</f>
        <v>500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960</v>
      </c>
      <c r="K40" s="48">
        <f>SUMIFS(Data!$D$2:$D$4896,Data!$A$2:$A$4896,K$5,Data!$B$2:$B$4896,$B40,Data!$C$2:$C$4896,$A$3)</f>
        <v>7100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3700</v>
      </c>
      <c r="Q40" s="48">
        <f>SUMIFS(Data!$D$2:$D$4896,Data!$A$2:$A$4896,Q$5,Data!$B$2:$B$4896,$B40,Data!$C$2:$C$4896,$A$3)</f>
        <v>3800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30060</v>
      </c>
      <c r="U40" s="48">
        <f>SUMIFS(Data!$D$2:$D$4896,Data!$A$2:$A$4896,U$5,Data!$B$2:$B$4896,$B40,Data!$C$2:$C$4896,$A$3)</f>
        <v>22700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52760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6800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6800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6800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27000</v>
      </c>
      <c r="F53" s="47">
        <f t="shared" si="53"/>
        <v>2400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1000</v>
      </c>
      <c r="K53" s="47">
        <f t="shared" si="53"/>
        <v>7500</v>
      </c>
      <c r="L53" s="47">
        <f t="shared" si="53"/>
        <v>600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7100</v>
      </c>
      <c r="Q53" s="47">
        <f t="shared" si="54"/>
        <v>5000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50800</v>
      </c>
      <c r="U53" s="47">
        <f t="shared" si="53"/>
        <v>8100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58900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27000</v>
      </c>
      <c r="F55" s="48">
        <f>SUMIFS(Data!$D$2:$D$4896,Data!$A$2:$A$4896,F$5,Data!$B$2:$B$4896,$B55,Data!$C$2:$C$4896,$A$3)</f>
        <v>1000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1000</v>
      </c>
      <c r="K55" s="48">
        <f>SUMIFS(Data!$D$2:$D$4896,Data!$A$2:$A$4896,K$5,Data!$B$2:$B$4896,$B55,Data!$C$2:$C$4896,$A$3)</f>
        <v>4400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3100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38700</v>
      </c>
      <c r="U55" s="48">
        <f>SUMIFS(Data!$D$2:$D$4896,Data!$A$2:$A$4896,U$5,Data!$B$2:$B$4896,$B55,Data!$C$2:$C$4896,$A$3)</f>
        <v>5400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44100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1400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3100</v>
      </c>
      <c r="L62" s="48">
        <f>SUMIFS(Data!$D$2:$D$4896,Data!$A$2:$A$4896,L$5,Data!$B$2:$B$4896,$B62,Data!$C$2:$C$4896,$A$3)</f>
        <v>600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4000</v>
      </c>
      <c r="Q62" s="48">
        <f>SUMIFS(Data!$D$2:$D$4896,Data!$A$2:$A$4896,Q$5,Data!$B$2:$B$4896,$B62,Data!$C$2:$C$4896,$A$3)</f>
        <v>3000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12100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14800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2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2">
    <tabColor rgb="FF008080"/>
  </sheetPr>
  <dimension ref="A1:Y88"/>
  <sheetViews>
    <sheetView topLeftCell="C5" zoomScale="60" zoomScaleNormal="60" workbookViewId="0">
      <selection activeCell="D5" sqref="D5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219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51"/>
    </row>
    <row r="5" spans="1:25" s="30" customFormat="1" ht="62.25">
      <c r="A5" s="129" t="s">
        <v>90</v>
      </c>
      <c r="B5" s="131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35" t="s">
        <v>89</v>
      </c>
    </row>
    <row r="6" spans="1:25" s="30" customFormat="1" ht="22.5">
      <c r="A6" s="134" t="s">
        <v>97</v>
      </c>
      <c r="B6" s="135"/>
      <c r="C6" s="43">
        <f t="shared" ref="C6:Y6" si="0">C8+C27+C74+C87+C88</f>
        <v>0</v>
      </c>
      <c r="D6" s="43">
        <f t="shared" si="0"/>
        <v>0</v>
      </c>
      <c r="E6" s="43">
        <f t="shared" si="0"/>
        <v>372400</v>
      </c>
      <c r="F6" s="43">
        <f t="shared" si="0"/>
        <v>18400</v>
      </c>
      <c r="G6" s="43">
        <f t="shared" si="0"/>
        <v>7300</v>
      </c>
      <c r="H6" s="43">
        <f t="shared" si="0"/>
        <v>0</v>
      </c>
      <c r="I6" s="43">
        <f t="shared" si="0"/>
        <v>0</v>
      </c>
      <c r="J6" s="43">
        <f t="shared" si="0"/>
        <v>16660</v>
      </c>
      <c r="K6" s="43">
        <f t="shared" si="0"/>
        <v>270400</v>
      </c>
      <c r="L6" s="43">
        <f t="shared" si="0"/>
        <v>7500</v>
      </c>
      <c r="M6" s="43">
        <f t="shared" si="0"/>
        <v>53600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80800</v>
      </c>
      <c r="Q6" s="43">
        <f t="shared" si="1"/>
        <v>65400</v>
      </c>
      <c r="R6" s="43">
        <f>R8+R27+R74+R87+R88</f>
        <v>0</v>
      </c>
      <c r="S6" s="43">
        <f>S8+S27+S74+S87+S88</f>
        <v>0</v>
      </c>
      <c r="T6" s="43">
        <f>T8+T27+T74+T87+T88</f>
        <v>892460</v>
      </c>
      <c r="U6" s="43">
        <f t="shared" si="0"/>
        <v>175300</v>
      </c>
      <c r="V6" s="43">
        <f t="shared" ref="V6" si="2">V8+V27+V74+V87+V88</f>
        <v>11500</v>
      </c>
      <c r="W6" s="43">
        <f t="shared" si="0"/>
        <v>0</v>
      </c>
      <c r="X6" s="43">
        <f t="shared" si="0"/>
        <v>0</v>
      </c>
      <c r="Y6" s="43">
        <f t="shared" si="0"/>
        <v>1079260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 t="shared" ref="N17:O17" si="19">SUM(N18:N22)</f>
        <v>0</v>
      </c>
      <c r="O17" s="47">
        <f t="shared" si="19"/>
        <v>0</v>
      </c>
      <c r="P17" s="47">
        <v>0</v>
      </c>
      <c r="Q17" s="47">
        <f t="shared" ref="Q17:S17" si="20">SUM(Q18:Q22)</f>
        <v>0</v>
      </c>
      <c r="R17" s="47">
        <f t="shared" ref="R17" si="21">SUM(R18:R22)</f>
        <v>0</v>
      </c>
      <c r="S17" s="47">
        <f t="shared" si="20"/>
        <v>0</v>
      </c>
      <c r="T17" s="47">
        <f>SUM(T18:T22)</f>
        <v>0</v>
      </c>
      <c r="U17" s="47">
        <f>SUM(U18:U22)</f>
        <v>0</v>
      </c>
      <c r="V17" s="47">
        <f t="shared" ref="V17:W17" si="22">SUM(V18:V22)</f>
        <v>0</v>
      </c>
      <c r="W17" s="47">
        <f t="shared" si="22"/>
        <v>0</v>
      </c>
      <c r="X17" s="47">
        <v>0</v>
      </c>
      <c r="Y17" s="47">
        <f t="shared" ref="Y17" si="23">SUM(Y18:Y22)</f>
        <v>0</v>
      </c>
    </row>
    <row r="18" spans="1:25" s="30" customFormat="1" ht="22.5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4">SUM(C18:S18)</f>
        <v>0</v>
      </c>
      <c r="U18" s="48"/>
      <c r="V18" s="48"/>
      <c r="W18" s="48"/>
      <c r="X18" s="48"/>
      <c r="Y18" s="44">
        <f t="shared" ref="Y18:Y23" si="25">SUM(T18:X18)</f>
        <v>0</v>
      </c>
    </row>
    <row r="19" spans="1:25" s="30" customFormat="1" ht="22.5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4"/>
        <v>0</v>
      </c>
      <c r="U19" s="48"/>
      <c r="V19" s="48"/>
      <c r="W19" s="48"/>
      <c r="X19" s="48"/>
      <c r="Y19" s="44">
        <f t="shared" si="25"/>
        <v>0</v>
      </c>
    </row>
    <row r="20" spans="1:25" s="30" customFormat="1" ht="22.5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>SUM(C20:S20)</f>
        <v>0</v>
      </c>
      <c r="U20" s="48"/>
      <c r="V20" s="48"/>
      <c r="W20" s="48"/>
      <c r="X20" s="48"/>
      <c r="Y20" s="44">
        <f t="shared" si="25"/>
        <v>0</v>
      </c>
    </row>
    <row r="21" spans="1:25" s="30" customFormat="1" ht="22.5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4"/>
        <v>0</v>
      </c>
      <c r="U21" s="48"/>
      <c r="V21" s="48"/>
      <c r="W21" s="48"/>
      <c r="X21" s="48"/>
      <c r="Y21" s="44">
        <f t="shared" si="25"/>
        <v>0</v>
      </c>
    </row>
    <row r="22" spans="1:25" s="30" customFormat="1" ht="22.5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4"/>
        <v>0</v>
      </c>
      <c r="U22" s="48"/>
      <c r="V22" s="48"/>
      <c r="W22" s="48"/>
      <c r="X22" s="48"/>
      <c r="Y22" s="44">
        <f t="shared" si="25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6">SUM(B23:L23)</f>
        <v>0</v>
      </c>
      <c r="P23" s="46"/>
      <c r="Q23" s="49"/>
      <c r="R23" s="49">
        <f t="shared" ref="R23:S23" si="27">SUM(D23:N23)</f>
        <v>0</v>
      </c>
      <c r="S23" s="49">
        <f t="shared" si="27"/>
        <v>0</v>
      </c>
      <c r="T23" s="49">
        <f t="shared" ref="T23" si="28">SUM(C23:M23)</f>
        <v>0</v>
      </c>
      <c r="U23" s="49"/>
      <c r="V23" s="46"/>
      <c r="W23" s="49"/>
      <c r="X23" s="49"/>
      <c r="Y23" s="49">
        <f t="shared" si="25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9">C25+C26</f>
        <v>0</v>
      </c>
      <c r="D24" s="46">
        <f t="shared" si="29"/>
        <v>0</v>
      </c>
      <c r="E24" s="46">
        <f t="shared" si="29"/>
        <v>0</v>
      </c>
      <c r="F24" s="46">
        <f t="shared" si="29"/>
        <v>0</v>
      </c>
      <c r="G24" s="46">
        <f t="shared" si="29"/>
        <v>0</v>
      </c>
      <c r="H24" s="46">
        <f t="shared" si="29"/>
        <v>0</v>
      </c>
      <c r="I24" s="46">
        <f t="shared" si="29"/>
        <v>0</v>
      </c>
      <c r="J24" s="46">
        <f t="shared" si="29"/>
        <v>0</v>
      </c>
      <c r="K24" s="46">
        <f t="shared" si="29"/>
        <v>0</v>
      </c>
      <c r="L24" s="46">
        <f t="shared" si="29"/>
        <v>0</v>
      </c>
      <c r="M24" s="46">
        <f t="shared" si="29"/>
        <v>0</v>
      </c>
      <c r="N24" s="46">
        <f t="shared" si="29"/>
        <v>0</v>
      </c>
      <c r="O24" s="46">
        <f t="shared" si="29"/>
        <v>0</v>
      </c>
      <c r="P24" s="46">
        <f t="shared" ref="P24:S24" si="30">P25+P26</f>
        <v>0</v>
      </c>
      <c r="Q24" s="46">
        <f t="shared" si="30"/>
        <v>0</v>
      </c>
      <c r="R24" s="46">
        <f t="shared" ref="R24" si="31">R25+R26</f>
        <v>0</v>
      </c>
      <c r="S24" s="46">
        <f t="shared" si="30"/>
        <v>0</v>
      </c>
      <c r="T24" s="46">
        <f t="shared" si="29"/>
        <v>0</v>
      </c>
      <c r="U24" s="46">
        <f t="shared" si="29"/>
        <v>0</v>
      </c>
      <c r="V24" s="46">
        <f t="shared" ref="V24" si="32">V25+V26</f>
        <v>0</v>
      </c>
      <c r="W24" s="46">
        <f t="shared" si="29"/>
        <v>0</v>
      </c>
      <c r="X24" s="46">
        <f t="shared" si="29"/>
        <v>0</v>
      </c>
      <c r="Y24" s="46">
        <f t="shared" si="29"/>
        <v>0</v>
      </c>
    </row>
    <row r="25" spans="1:25" s="30" customFormat="1" ht="22.5">
      <c r="A25" s="11"/>
      <c r="B25" s="12" t="s">
        <v>161</v>
      </c>
      <c r="C25" s="48">
        <f>+จันทบุรี!C25+ชลบุรี!C25+สระแก้ว!C25+สมุทรปราการ!C25+ฉะเชิงเทรา!C25+ตราด!C25+นครนายก!C25+ปราจีนบุรี!C25+ระยอง!C25</f>
        <v>0</v>
      </c>
      <c r="D25" s="48">
        <f>+จันทบุรี!D25+ชลบุรี!D25+สระแก้ว!D25+สมุทรปราการ!D25+ฉะเชิงเทรา!D25+ตราด!D25+นครนายก!D25+ปราจีนบุรี!D25+ระยอง!D25</f>
        <v>0</v>
      </c>
      <c r="E25" s="48">
        <f>+จันทบุรี!E25+ชลบุรี!E25+สระแก้ว!E25+สมุทรปราการ!E25+ฉะเชิงเทรา!E25+ตราด!E25+นครนายก!E25+ปราจีนบุรี!E25+ระยอง!E25</f>
        <v>0</v>
      </c>
      <c r="F25" s="48">
        <f>+จันทบุรี!F25+ชลบุรี!F25+สระแก้ว!F25+สมุทรปราการ!F25+ฉะเชิงเทรา!F25+ตราด!F25+นครนายก!F25+ปราจีนบุรี!F25+ระยอง!F25</f>
        <v>0</v>
      </c>
      <c r="G25" s="48">
        <f>+จันทบุรี!G25+ชลบุรี!G25+สระแก้ว!G25+สมุทรปราการ!G25+ฉะเชิงเทรา!G25+ตราด!G25+นครนายก!G25+ปราจีนบุรี!G25+ระยอง!G25</f>
        <v>0</v>
      </c>
      <c r="H25" s="48">
        <f>+จันทบุรี!H25+ชลบุรี!H25+สระแก้ว!H25+สมุทรปราการ!H25+ฉะเชิงเทรา!H25+ตราด!H25+นครนายก!H25+ปราจีนบุรี!H25+ระยอง!H25</f>
        <v>0</v>
      </c>
      <c r="I25" s="48">
        <f>+จันทบุรี!I25+ชลบุรี!I25+สระแก้ว!I25+สมุทรปราการ!I25+ฉะเชิงเทรา!I25+ตราด!I25+นครนายก!I25+ปราจีนบุรี!I25+ระยอง!I25</f>
        <v>0</v>
      </c>
      <c r="J25" s="48">
        <f>+จันทบุรี!J25+ชลบุรี!J25+สระแก้ว!J25+สมุทรปราการ!J25+ฉะเชิงเทรา!J25+ตราด!J25+นครนายก!J25+ปราจีนบุรี!J25+ระยอง!J25</f>
        <v>0</v>
      </c>
      <c r="K25" s="48">
        <f>+จันทบุรี!K25+ชลบุรี!K25+สระแก้ว!K25+สมุทรปราการ!K25+ฉะเชิงเทรา!K25+ตราด!K25+นครนายก!K25+ปราจีนบุรี!K25+ระยอง!K25</f>
        <v>0</v>
      </c>
      <c r="L25" s="48">
        <f>+จันทบุรี!L25+ชลบุรี!L25+สระแก้ว!L25+สมุทรปราการ!L25+ฉะเชิงเทรา!L25+ตราด!L25+นครนายก!L25+ปราจีนบุรี!L25+ระยอง!L25</f>
        <v>0</v>
      </c>
      <c r="M25" s="48">
        <f>+จันทบุรี!M25+ชลบุรี!M25+สระแก้ว!M25+สมุทรปราการ!M25+ฉะเชิงเทรา!M25+ตราด!M25+นครนายก!M25+ปราจีนบุรี!M25+ระยอง!M25</f>
        <v>0</v>
      </c>
      <c r="N25" s="48">
        <f>+จันทบุรี!N25+ชลบุรี!N25+สระแก้ว!N25+สมุทรปราการ!N25+ฉะเชิงเทรา!N25+ตราด!N25+นครนายก!N25+ปราจีนบุรี!N25+ระยอง!N25</f>
        <v>0</v>
      </c>
      <c r="O25" s="48">
        <f>+จันทบุรี!O25+ชลบุรี!O25+สระแก้ว!O25+สมุทรปราการ!O25+ฉะเชิงเทรา!O25+ตราด!O25+นครนายก!O25+ปราจีนบุรี!O25+ระยอง!O25</f>
        <v>0</v>
      </c>
      <c r="P25" s="48">
        <f>+จันทบุรี!P25+ชลบุรี!P25+สระแก้ว!P25+สมุทรปราการ!P25+ฉะเชิงเทรา!P25+ตราด!P25+นครนายก!P25+ปราจีนบุรี!P25+ระยอง!P25</f>
        <v>0</v>
      </c>
      <c r="Q25" s="48">
        <f>+จันทบุรี!Q25+ชลบุรี!Q25+สระแก้ว!Q25+สมุทรปราการ!Q25+ฉะเชิงเทรา!Q25+ตราด!Q25+นครนายก!Q25+ปราจีนบุรี!Q25+ระยอง!Q25</f>
        <v>0</v>
      </c>
      <c r="R25" s="48">
        <f>+จันทบุรี!R25+ชลบุรี!R25+สระแก้ว!R25+สมุทรปราการ!R25+ฉะเชิงเทรา!R25+ตราด!R25+นครนายก!R25+ปราจีนบุรี!R25+ระยอง!R25</f>
        <v>0</v>
      </c>
      <c r="S25" s="48">
        <f>+จันทบุรี!S25+ชลบุรี!S25+สระแก้ว!S25+สมุทรปราการ!S25+ฉะเชิงเทรา!S25+ตราด!S25+นครนายก!S25+ปราจีนบุรี!S25+ระยอง!S25</f>
        <v>0</v>
      </c>
      <c r="T25" s="44">
        <f t="shared" ref="T25:T26" si="33">SUM(C25:S25)</f>
        <v>0</v>
      </c>
      <c r="U25" s="48">
        <f>+จันทบุรี!U25+ชลบุรี!U25+สระแก้ว!U25+สมุทรปราการ!U25+ฉะเชิงเทรา!U25+ตราด!U25+นครนายก!U25+ปราจีนบุรี!U25+ระยอง!U25</f>
        <v>0</v>
      </c>
      <c r="V25" s="48">
        <f>+จันทบุรี!V25+ชลบุรี!V25+สระแก้ว!V25+สมุทรปราการ!V25+ฉะเชิงเทรา!V25+ตราด!V25+นครนายก!V25+ปราจีนบุรี!V25+ระยอง!V25</f>
        <v>0</v>
      </c>
      <c r="W25" s="48">
        <f>+จันทบุรี!W25+ชลบุรี!W25+สระแก้ว!W25+สมุทรปราการ!W25+ฉะเชิงเทรา!W25+ตราด!W25+นครนายก!W25+ปราจีนบุรี!W25+ระยอง!W25</f>
        <v>0</v>
      </c>
      <c r="X25" s="48">
        <f>+จันทบุรี!X25+ชลบุรี!X25+สระแก้ว!X25+สมุทรปราการ!X25+ฉะเชิงเทรา!X25+ตราด!X25+นครนายก!X25+ปราจีนบุรี!X25+ระยอง!X25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>
        <f>+จันทบุรี!C26+ชลบุรี!C26+สระแก้ว!C26+สมุทรปราการ!C26+ฉะเชิงเทรา!C26+ตราด!C26+นครนายก!C26+ปราจีนบุรี!C26+ระยอง!C26</f>
        <v>0</v>
      </c>
      <c r="D26" s="48">
        <f>+จันทบุรี!D26+ชลบุรี!D26+สระแก้ว!D26+สมุทรปราการ!D26+ฉะเชิงเทรา!D26+ตราด!D26+นครนายก!D26+ปราจีนบุรี!D26+ระยอง!D26</f>
        <v>0</v>
      </c>
      <c r="E26" s="48">
        <f>+จันทบุรี!E26+ชลบุรี!E26+สระแก้ว!E26+สมุทรปราการ!E26+ฉะเชิงเทรา!E26+ตราด!E26+นครนายก!E26+ปราจีนบุรี!E26+ระยอง!E26</f>
        <v>0</v>
      </c>
      <c r="F26" s="48">
        <f>+จันทบุรี!F26+ชลบุรี!F26+สระแก้ว!F26+สมุทรปราการ!F26+ฉะเชิงเทรา!F26+ตราด!F26+นครนายก!F26+ปราจีนบุรี!F26+ระยอง!F26</f>
        <v>0</v>
      </c>
      <c r="G26" s="48">
        <f>+จันทบุรี!G26+ชลบุรี!G26+สระแก้ว!G26+สมุทรปราการ!G26+ฉะเชิงเทรา!G26+ตราด!G26+นครนายก!G26+ปราจีนบุรี!G26+ระยอง!G26</f>
        <v>0</v>
      </c>
      <c r="H26" s="48">
        <f>+จันทบุรี!H26+ชลบุรี!H26+สระแก้ว!H26+สมุทรปราการ!H26+ฉะเชิงเทรา!H26+ตราด!H26+นครนายก!H26+ปราจีนบุรี!H26+ระยอง!H26</f>
        <v>0</v>
      </c>
      <c r="I26" s="48">
        <f>+จันทบุรี!I26+ชลบุรี!I26+สระแก้ว!I26+สมุทรปราการ!I26+ฉะเชิงเทรา!I26+ตราด!I26+นครนายก!I26+ปราจีนบุรี!I26+ระยอง!I26</f>
        <v>0</v>
      </c>
      <c r="J26" s="48">
        <f>+จันทบุรี!J26+ชลบุรี!J26+สระแก้ว!J26+สมุทรปราการ!J26+ฉะเชิงเทรา!J26+ตราด!J26+นครนายก!J26+ปราจีนบุรี!J26+ระยอง!J26</f>
        <v>0</v>
      </c>
      <c r="K26" s="48">
        <f>+จันทบุรี!K26+ชลบุรี!K26+สระแก้ว!K26+สมุทรปราการ!K26+ฉะเชิงเทรา!K26+ตราด!K26+นครนายก!K26+ปราจีนบุรี!K26+ระยอง!K26</f>
        <v>0</v>
      </c>
      <c r="L26" s="48">
        <f>+จันทบุรี!L26+ชลบุรี!L26+สระแก้ว!L26+สมุทรปราการ!L26+ฉะเชิงเทรา!L26+ตราด!L26+นครนายก!L26+ปราจีนบุรี!L26+ระยอง!L26</f>
        <v>0</v>
      </c>
      <c r="M26" s="48">
        <f>+จันทบุรี!M26+ชลบุรี!M26+สระแก้ว!M26+สมุทรปราการ!M26+ฉะเชิงเทรา!M26+ตราด!M26+นครนายก!M26+ปราจีนบุรี!M26+ระยอง!M26</f>
        <v>0</v>
      </c>
      <c r="N26" s="48">
        <f>+จันทบุรี!N26+ชลบุรี!N26+สระแก้ว!N26+สมุทรปราการ!N26+ฉะเชิงเทรา!N26+ตราด!N26+นครนายก!N26+ปราจีนบุรี!N26+ระยอง!N26</f>
        <v>0</v>
      </c>
      <c r="O26" s="48">
        <f>+จันทบุรี!O26+ชลบุรี!O26+สระแก้ว!O26+สมุทรปราการ!O26+ฉะเชิงเทรา!O26+ตราด!O26+นครนายก!O26+ปราจีนบุรี!O26+ระยอง!O26</f>
        <v>0</v>
      </c>
      <c r="P26" s="48">
        <f>+จันทบุรี!P26+ชลบุรี!P26+สระแก้ว!P26+สมุทรปราการ!P26+ฉะเชิงเทรา!P26+ตราด!P26+นครนายก!P26+ปราจีนบุรี!P26+ระยอง!P26</f>
        <v>0</v>
      </c>
      <c r="Q26" s="48">
        <f>+จันทบุรี!Q26+ชลบุรี!Q26+สระแก้ว!Q26+สมุทรปราการ!Q26+ฉะเชิงเทรา!Q26+ตราด!Q26+นครนายก!Q26+ปราจีนบุรี!Q26+ระยอง!Q26</f>
        <v>0</v>
      </c>
      <c r="R26" s="48">
        <f>+จันทบุรี!R26+ชลบุรี!R26+สระแก้ว!R26+สมุทรปราการ!R26+ฉะเชิงเทรา!R26+ตราด!R26+นครนายก!R26+ปราจีนบุรี!R26+ระยอง!R26</f>
        <v>0</v>
      </c>
      <c r="S26" s="48">
        <f>+จันทบุรี!S26+ชลบุรี!S26+สระแก้ว!S26+สมุทรปราการ!S26+ฉะเชิงเทรา!S26+ตราด!S26+นครนายก!S26+ปราจีนบุรี!S26+ระยอง!S26</f>
        <v>0</v>
      </c>
      <c r="T26" s="44">
        <f t="shared" si="33"/>
        <v>0</v>
      </c>
      <c r="U26" s="48">
        <f>+จันทบุรี!U26+ชลบุรี!U26+สระแก้ว!U26+สมุทรปราการ!U26+ฉะเชิงเทรา!U26+ตราด!U26+นครนายก!U26+ปราจีนบุรี!U26+ระยอง!U26</f>
        <v>0</v>
      </c>
      <c r="V26" s="48">
        <f>+จันทบุรี!V26+ชลบุรี!V26+สระแก้ว!V26+สมุทรปราการ!V26+ฉะเชิงเทรา!V26+ตราด!V26+นครนายก!V26+ปราจีนบุรี!V26+ระยอง!V26</f>
        <v>0</v>
      </c>
      <c r="W26" s="48">
        <f>+จันทบุรี!W26+ชลบุรี!W26+สระแก้ว!W26+สมุทรปราการ!W26+ฉะเชิงเทรา!W26+ตราด!W26+นครนายก!W26+ปราจีนบุรี!W26+ระยอง!W26</f>
        <v>0</v>
      </c>
      <c r="X26" s="48">
        <f>+จันทบุรี!X26+ชลบุรี!X26+สระแก้ว!X26+สมุทรปราการ!X26+ฉะเชิงเทรา!X26+ตราด!X26+นครนายก!X26+ปราจีนบุรี!X26+ระยอง!X26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4">C28+C68</f>
        <v>0</v>
      </c>
      <c r="D27" s="45">
        <f t="shared" si="34"/>
        <v>0</v>
      </c>
      <c r="E27" s="45">
        <f t="shared" si="34"/>
        <v>372400</v>
      </c>
      <c r="F27" s="45">
        <f t="shared" si="34"/>
        <v>18400</v>
      </c>
      <c r="G27" s="45">
        <f t="shared" si="34"/>
        <v>7300</v>
      </c>
      <c r="H27" s="45">
        <f t="shared" si="34"/>
        <v>0</v>
      </c>
      <c r="I27" s="45">
        <f t="shared" si="34"/>
        <v>0</v>
      </c>
      <c r="J27" s="45">
        <f t="shared" si="34"/>
        <v>16660</v>
      </c>
      <c r="K27" s="45">
        <f t="shared" si="34"/>
        <v>270400</v>
      </c>
      <c r="L27" s="45">
        <f t="shared" si="34"/>
        <v>7500</v>
      </c>
      <c r="M27" s="45">
        <f t="shared" si="34"/>
        <v>53600</v>
      </c>
      <c r="N27" s="45">
        <f t="shared" si="34"/>
        <v>0</v>
      </c>
      <c r="O27" s="45">
        <f t="shared" si="34"/>
        <v>0</v>
      </c>
      <c r="P27" s="45">
        <f t="shared" ref="P27:S27" si="35">P28+P68</f>
        <v>80800</v>
      </c>
      <c r="Q27" s="45">
        <f t="shared" si="35"/>
        <v>65400</v>
      </c>
      <c r="R27" s="45">
        <f t="shared" ref="R27" si="36">R28+R68</f>
        <v>0</v>
      </c>
      <c r="S27" s="45">
        <f t="shared" si="35"/>
        <v>0</v>
      </c>
      <c r="T27" s="45">
        <f t="shared" si="34"/>
        <v>892460</v>
      </c>
      <c r="U27" s="45">
        <f t="shared" si="34"/>
        <v>175300</v>
      </c>
      <c r="V27" s="45">
        <f>V28+V68</f>
        <v>11500</v>
      </c>
      <c r="W27" s="45">
        <f t="shared" si="34"/>
        <v>0</v>
      </c>
      <c r="X27" s="45">
        <f t="shared" si="34"/>
        <v>0</v>
      </c>
      <c r="Y27" s="45">
        <f>Y28+Y68</f>
        <v>1079260</v>
      </c>
    </row>
    <row r="28" spans="1:25" s="30" customFormat="1" ht="22.5">
      <c r="A28" s="7">
        <v>2.1</v>
      </c>
      <c r="B28" s="8" t="s">
        <v>119</v>
      </c>
      <c r="C28" s="46">
        <f t="shared" ref="C28:X28" si="37">C29+C39+C53</f>
        <v>0</v>
      </c>
      <c r="D28" s="46">
        <f t="shared" si="37"/>
        <v>0</v>
      </c>
      <c r="E28" s="46">
        <f t="shared" si="37"/>
        <v>372400</v>
      </c>
      <c r="F28" s="46">
        <f t="shared" si="37"/>
        <v>18400</v>
      </c>
      <c r="G28" s="46">
        <f t="shared" si="37"/>
        <v>7300</v>
      </c>
      <c r="H28" s="46">
        <f t="shared" si="37"/>
        <v>0</v>
      </c>
      <c r="I28" s="46">
        <f t="shared" si="37"/>
        <v>0</v>
      </c>
      <c r="J28" s="46">
        <f t="shared" si="37"/>
        <v>16660</v>
      </c>
      <c r="K28" s="46">
        <f t="shared" si="37"/>
        <v>270400</v>
      </c>
      <c r="L28" s="46">
        <f t="shared" si="37"/>
        <v>7500</v>
      </c>
      <c r="M28" s="46">
        <f t="shared" si="37"/>
        <v>53600</v>
      </c>
      <c r="N28" s="46">
        <f t="shared" si="37"/>
        <v>0</v>
      </c>
      <c r="O28" s="46">
        <f t="shared" si="37"/>
        <v>0</v>
      </c>
      <c r="P28" s="46">
        <f t="shared" ref="P28:S28" si="38">P29+P39+P53</f>
        <v>80800</v>
      </c>
      <c r="Q28" s="46">
        <f t="shared" si="38"/>
        <v>65400</v>
      </c>
      <c r="R28" s="46">
        <f t="shared" ref="R28" si="39">R29+R39+R53</f>
        <v>0</v>
      </c>
      <c r="S28" s="46">
        <f t="shared" si="38"/>
        <v>0</v>
      </c>
      <c r="T28" s="46">
        <f t="shared" si="37"/>
        <v>892460</v>
      </c>
      <c r="U28" s="46">
        <f t="shared" si="37"/>
        <v>175300</v>
      </c>
      <c r="V28" s="46">
        <f>V29+V39+V53</f>
        <v>11500</v>
      </c>
      <c r="W28" s="46">
        <f t="shared" si="37"/>
        <v>0</v>
      </c>
      <c r="X28" s="46">
        <f t="shared" si="37"/>
        <v>0</v>
      </c>
      <c r="Y28" s="46">
        <f>Y29+Y39+Y53</f>
        <v>1079260</v>
      </c>
    </row>
    <row r="29" spans="1:25" s="30" customFormat="1" ht="22.5">
      <c r="A29" s="9" t="s">
        <v>120</v>
      </c>
      <c r="B29" s="10" t="s">
        <v>121</v>
      </c>
      <c r="C29" s="47">
        <f t="shared" ref="C29:U29" si="40">SUM(C30:C38)</f>
        <v>0</v>
      </c>
      <c r="D29" s="47">
        <f t="shared" si="40"/>
        <v>0</v>
      </c>
      <c r="E29" s="47">
        <f t="shared" si="40"/>
        <v>0</v>
      </c>
      <c r="F29" s="47">
        <f t="shared" si="40"/>
        <v>0</v>
      </c>
      <c r="G29" s="47">
        <f t="shared" si="40"/>
        <v>0</v>
      </c>
      <c r="H29" s="47">
        <f t="shared" si="40"/>
        <v>0</v>
      </c>
      <c r="I29" s="47">
        <f t="shared" si="40"/>
        <v>0</v>
      </c>
      <c r="J29" s="47">
        <f t="shared" si="40"/>
        <v>0</v>
      </c>
      <c r="K29" s="47">
        <f t="shared" ref="K29:O29" si="41">SUM(K30:K38)</f>
        <v>0</v>
      </c>
      <c r="L29" s="47">
        <f t="shared" si="41"/>
        <v>0</v>
      </c>
      <c r="M29" s="47">
        <f t="shared" si="41"/>
        <v>0</v>
      </c>
      <c r="N29" s="47">
        <f t="shared" si="41"/>
        <v>0</v>
      </c>
      <c r="O29" s="47">
        <f t="shared" si="41"/>
        <v>0</v>
      </c>
      <c r="P29" s="47">
        <f t="shared" ref="P29:S29" si="42">SUM(P30:P38)</f>
        <v>0</v>
      </c>
      <c r="Q29" s="47">
        <f t="shared" si="42"/>
        <v>0</v>
      </c>
      <c r="R29" s="47">
        <f t="shared" ref="R29" si="43">SUM(R30:R38)</f>
        <v>0</v>
      </c>
      <c r="S29" s="47">
        <f t="shared" si="42"/>
        <v>0</v>
      </c>
      <c r="T29" s="47">
        <f t="shared" ref="T29:T38" si="44">SUM(C29:S29)</f>
        <v>0</v>
      </c>
      <c r="U29" s="47">
        <f t="shared" si="40"/>
        <v>0</v>
      </c>
      <c r="V29" s="47">
        <f t="shared" ref="V29" si="45">SUM(V30:V38)</f>
        <v>0</v>
      </c>
      <c r="W29" s="47">
        <f t="shared" ref="W29:X29" si="46">SUM(W30:W38)</f>
        <v>0</v>
      </c>
      <c r="X29" s="47">
        <f t="shared" si="46"/>
        <v>0</v>
      </c>
      <c r="Y29" s="47">
        <f>SUM(Y30:Y38)</f>
        <v>0</v>
      </c>
    </row>
    <row r="30" spans="1:25" s="30" customFormat="1" ht="22.5">
      <c r="A30" s="11"/>
      <c r="B30" s="12" t="s">
        <v>122</v>
      </c>
      <c r="C30" s="48">
        <f>+จันทบุรี!C30+ชลบุรี!C30+สระแก้ว!C30+สมุทรปราการ!C30+ฉะเชิงเทรา!C30+ตราด!C30+นครนายก!C30+ปราจีนบุรี!C30+ระยอง!C30</f>
        <v>0</v>
      </c>
      <c r="D30" s="48">
        <f>+จันทบุรี!D30+ชลบุรี!D30+สระแก้ว!D30+สมุทรปราการ!D30+ฉะเชิงเทรา!D30+ตราด!D30+นครนายก!D30+ปราจีนบุรี!D30+ระยอง!D30</f>
        <v>0</v>
      </c>
      <c r="E30" s="48">
        <f>+จันทบุรี!E30+ชลบุรี!E30+สระแก้ว!E30+สมุทรปราการ!E30+ฉะเชิงเทรา!E30+ตราด!E30+นครนายก!E30+ปราจีนบุรี!E30+ระยอง!E30</f>
        <v>0</v>
      </c>
      <c r="F30" s="48">
        <f>+จันทบุรี!F30+ชลบุรี!F30+สระแก้ว!F30+สมุทรปราการ!F30+ฉะเชิงเทรา!F30+ตราด!F30+นครนายก!F30+ปราจีนบุรี!F30+ระยอง!F30</f>
        <v>0</v>
      </c>
      <c r="G30" s="48">
        <f>+จันทบุรี!G30+ชลบุรี!G30+สระแก้ว!G30+สมุทรปราการ!G30+ฉะเชิงเทรา!G30+ตราด!G30+นครนายก!G30+ปราจีนบุรี!G30+ระยอง!G30</f>
        <v>0</v>
      </c>
      <c r="H30" s="48">
        <f>+จันทบุรี!H30+ชลบุรี!H30+สระแก้ว!H30+สมุทรปราการ!H30+ฉะเชิงเทรา!H30+ตราด!H30+นครนายก!H30+ปราจีนบุรี!H30+ระยอง!H30</f>
        <v>0</v>
      </c>
      <c r="I30" s="48">
        <f>+จันทบุรี!I30+ชลบุรี!I30+สระแก้ว!I30+สมุทรปราการ!I30+ฉะเชิงเทรา!I30+ตราด!I30+นครนายก!I30+ปราจีนบุรี!I30+ระยอง!I30</f>
        <v>0</v>
      </c>
      <c r="J30" s="48">
        <f>+จันทบุรี!J30+ชลบุรี!J30+สระแก้ว!J30+สมุทรปราการ!J30+ฉะเชิงเทรา!J30+ตราด!J30+นครนายก!J30+ปราจีนบุรี!J30+ระยอง!J30</f>
        <v>0</v>
      </c>
      <c r="K30" s="48">
        <f>+จันทบุรี!K30+ชลบุรี!K30+สระแก้ว!K30+สมุทรปราการ!K30+ฉะเชิงเทรา!K30+ตราด!K30+นครนายก!K30+ปราจีนบุรี!K30+ระยอง!K30</f>
        <v>0</v>
      </c>
      <c r="L30" s="48">
        <f>+จันทบุรี!L30+ชลบุรี!L30+สระแก้ว!L30+สมุทรปราการ!L30+ฉะเชิงเทรา!L30+ตราด!L30+นครนายก!L30+ปราจีนบุรี!L30+ระยอง!L30</f>
        <v>0</v>
      </c>
      <c r="M30" s="48">
        <f>+จันทบุรี!M30+ชลบุรี!M30+สระแก้ว!M30+สมุทรปราการ!M30+ฉะเชิงเทรา!M30+ตราด!M30+นครนายก!M30+ปราจีนบุรี!M30+ระยอง!M30</f>
        <v>0</v>
      </c>
      <c r="N30" s="48">
        <f>+จันทบุรี!N30+ชลบุรี!N30+สระแก้ว!N30+สมุทรปราการ!N30+ฉะเชิงเทรา!N30+ตราด!N30+นครนายก!N30+ปราจีนบุรี!N30+ระยอง!N30</f>
        <v>0</v>
      </c>
      <c r="O30" s="48">
        <f>+จันทบุรี!O30+ชลบุรี!O30+สระแก้ว!O30+สมุทรปราการ!O30+ฉะเชิงเทรา!O30+ตราด!O30+นครนายก!O30+ปราจีนบุรี!O30+ระยอง!O30</f>
        <v>0</v>
      </c>
      <c r="P30" s="48">
        <f>+จันทบุรี!P30+ชลบุรี!P30+สระแก้ว!P30+สมุทรปราการ!P30+ฉะเชิงเทรา!P30+ตราด!P30+นครนายก!P30+ปราจีนบุรี!P30+ระยอง!P30</f>
        <v>0</v>
      </c>
      <c r="Q30" s="48">
        <f>+จันทบุรี!Q30+ชลบุรี!Q30+สระแก้ว!Q30+สมุทรปราการ!Q30+ฉะเชิงเทรา!Q30+ตราด!Q30+นครนายก!Q30+ปราจีนบุรี!Q30+ระยอง!Q30</f>
        <v>0</v>
      </c>
      <c r="R30" s="48">
        <f>+จันทบุรี!R30+ชลบุรี!R30+สระแก้ว!R30+สมุทรปราการ!R30+ฉะเชิงเทรา!R30+ตราด!R30+นครนายก!R30+ปราจีนบุรี!R30+ระยอง!R30</f>
        <v>0</v>
      </c>
      <c r="S30" s="48">
        <f>+จันทบุรี!S30+ชลบุรี!S30+สระแก้ว!S30+สมุทรปราการ!S30+ฉะเชิงเทรา!S30+ตราด!S30+นครนายก!S30+ปราจีนบุรี!S30+ระยอง!S30</f>
        <v>0</v>
      </c>
      <c r="T30" s="44">
        <f t="shared" si="44"/>
        <v>0</v>
      </c>
      <c r="U30" s="48">
        <f>+จันทบุรี!U30+ชลบุรี!U30+สระแก้ว!U30+สมุทรปราการ!U30+ฉะเชิงเทรา!U30+ตราด!U30+นครนายก!U30+ปราจีนบุรี!U30+ระยอง!U30</f>
        <v>0</v>
      </c>
      <c r="V30" s="48">
        <f>+จันทบุรี!V30+ชลบุรี!V30+สระแก้ว!V30+สมุทรปราการ!V30+ฉะเชิงเทรา!V30+ตราด!V30+นครนายก!V30+ปราจีนบุรี!V30+ระยอง!V30</f>
        <v>0</v>
      </c>
      <c r="W30" s="48">
        <f>+จันทบุรี!W30+ชลบุรี!W30+สระแก้ว!W30+สมุทรปราการ!W30+ฉะเชิงเทรา!W30+ตราด!W30+นครนายก!W30+ปราจีนบุรี!W30+ระยอง!W30</f>
        <v>0</v>
      </c>
      <c r="X30" s="48">
        <f>+จันทบุรี!X30+ชลบุรี!X30+สระแก้ว!X30+สมุทรปราการ!X30+ฉะเชิงเทรา!X30+ตราด!X30+นครนายก!X30+ปราจีนบุรี!X30+ระยอง!X30</f>
        <v>0</v>
      </c>
      <c r="Y30" s="44">
        <f t="shared" ref="Y30:Y38" si="47">SUM(T30:X30)</f>
        <v>0</v>
      </c>
    </row>
    <row r="31" spans="1:25" s="30" customFormat="1" ht="22.5">
      <c r="A31" s="11"/>
      <c r="B31" s="12" t="s">
        <v>123</v>
      </c>
      <c r="C31" s="48">
        <f>+จันทบุรี!C31+ชลบุรี!C31+สระแก้ว!C31+สมุทรปราการ!C31+ฉะเชิงเทรา!C31+ตราด!C31+นครนายก!C31+ปราจีนบุรี!C31+ระยอง!C31</f>
        <v>0</v>
      </c>
      <c r="D31" s="48">
        <f>+จันทบุรี!D31+ชลบุรี!D31+สระแก้ว!D31+สมุทรปราการ!D31+ฉะเชิงเทรา!D31+ตราด!D31+นครนายก!D31+ปราจีนบุรี!D31+ระยอง!D31</f>
        <v>0</v>
      </c>
      <c r="E31" s="48">
        <f>+จันทบุรี!E31+ชลบุรี!E31+สระแก้ว!E31+สมุทรปราการ!E31+ฉะเชิงเทรา!E31+ตราด!E31+นครนายก!E31+ปราจีนบุรี!E31+ระยอง!E31</f>
        <v>0</v>
      </c>
      <c r="F31" s="48">
        <f>+จันทบุรี!F31+ชลบุรี!F31+สระแก้ว!F31+สมุทรปราการ!F31+ฉะเชิงเทรา!F31+ตราด!F31+นครนายก!F31+ปราจีนบุรี!F31+ระยอง!F31</f>
        <v>0</v>
      </c>
      <c r="G31" s="48">
        <f>+จันทบุรี!G31+ชลบุรี!G31+สระแก้ว!G31+สมุทรปราการ!G31+ฉะเชิงเทรา!G31+ตราด!G31+นครนายก!G31+ปราจีนบุรี!G31+ระยอง!G31</f>
        <v>0</v>
      </c>
      <c r="H31" s="48">
        <f>+จันทบุรี!H31+ชลบุรี!H31+สระแก้ว!H31+สมุทรปราการ!H31+ฉะเชิงเทรา!H31+ตราด!H31+นครนายก!H31+ปราจีนบุรี!H31+ระยอง!H31</f>
        <v>0</v>
      </c>
      <c r="I31" s="48">
        <f>+จันทบุรี!I31+ชลบุรี!I31+สระแก้ว!I31+สมุทรปราการ!I31+ฉะเชิงเทรา!I31+ตราด!I31+นครนายก!I31+ปราจีนบุรี!I31+ระยอง!I31</f>
        <v>0</v>
      </c>
      <c r="J31" s="48">
        <f>+จันทบุรี!J31+ชลบุรี!J31+สระแก้ว!J31+สมุทรปราการ!J31+ฉะเชิงเทรา!J31+ตราด!J31+นครนายก!J31+ปราจีนบุรี!J31+ระยอง!J31</f>
        <v>0</v>
      </c>
      <c r="K31" s="48">
        <f>+จันทบุรี!K31+ชลบุรี!K31+สระแก้ว!K31+สมุทรปราการ!K31+ฉะเชิงเทรา!K31+ตราด!K31+นครนายก!K31+ปราจีนบุรี!K31+ระยอง!K31</f>
        <v>0</v>
      </c>
      <c r="L31" s="48">
        <f>+จันทบุรี!L31+ชลบุรี!L31+สระแก้ว!L31+สมุทรปราการ!L31+ฉะเชิงเทรา!L31+ตราด!L31+นครนายก!L31+ปราจีนบุรี!L31+ระยอง!L31</f>
        <v>0</v>
      </c>
      <c r="M31" s="48">
        <f>+จันทบุรี!M31+ชลบุรี!M31+สระแก้ว!M31+สมุทรปราการ!M31+ฉะเชิงเทรา!M31+ตราด!M31+นครนายก!M31+ปราจีนบุรี!M31+ระยอง!M31</f>
        <v>0</v>
      </c>
      <c r="N31" s="48">
        <f>+จันทบุรี!N31+ชลบุรี!N31+สระแก้ว!N31+สมุทรปราการ!N31+ฉะเชิงเทรา!N31+ตราด!N31+นครนายก!N31+ปราจีนบุรี!N31+ระยอง!N31</f>
        <v>0</v>
      </c>
      <c r="O31" s="48">
        <f>+จันทบุรี!O31+ชลบุรี!O31+สระแก้ว!O31+สมุทรปราการ!O31+ฉะเชิงเทรา!O31+ตราด!O31+นครนายก!O31+ปราจีนบุรี!O31+ระยอง!O31</f>
        <v>0</v>
      </c>
      <c r="P31" s="48">
        <f>+จันทบุรี!P31+ชลบุรี!P31+สระแก้ว!P31+สมุทรปราการ!P31+ฉะเชิงเทรา!P31+ตราด!P31+นครนายก!P31+ปราจีนบุรี!P31+ระยอง!P31</f>
        <v>0</v>
      </c>
      <c r="Q31" s="48">
        <f>+จันทบุรี!Q31+ชลบุรี!Q31+สระแก้ว!Q31+สมุทรปราการ!Q31+ฉะเชิงเทรา!Q31+ตราด!Q31+นครนายก!Q31+ปราจีนบุรี!Q31+ระยอง!Q31</f>
        <v>0</v>
      </c>
      <c r="R31" s="48">
        <f>+จันทบุรี!R31+ชลบุรี!R31+สระแก้ว!R31+สมุทรปราการ!R31+ฉะเชิงเทรา!R31+ตราด!R31+นครนายก!R31+ปราจีนบุรี!R31+ระยอง!R31</f>
        <v>0</v>
      </c>
      <c r="S31" s="48">
        <f>+จันทบุรี!S31+ชลบุรี!S31+สระแก้ว!S31+สมุทรปราการ!S31+ฉะเชิงเทรา!S31+ตราด!S31+นครนายก!S31+ปราจีนบุรี!S31+ระยอง!S31</f>
        <v>0</v>
      </c>
      <c r="T31" s="44">
        <f t="shared" si="44"/>
        <v>0</v>
      </c>
      <c r="U31" s="48">
        <f>+จันทบุรี!U31+ชลบุรี!U31+สระแก้ว!U31+สมุทรปราการ!U31+ฉะเชิงเทรา!U31+ตราด!U31+นครนายก!U31+ปราจีนบุรี!U31+ระยอง!U31</f>
        <v>0</v>
      </c>
      <c r="V31" s="48">
        <f>+จันทบุรี!V31+ชลบุรี!V31+สระแก้ว!V31+สมุทรปราการ!V31+ฉะเชิงเทรา!V31+ตราด!V31+นครนายก!V31+ปราจีนบุรี!V31+ระยอง!V31</f>
        <v>0</v>
      </c>
      <c r="W31" s="48">
        <f>+จันทบุรี!W31+ชลบุรี!W31+สระแก้ว!W31+สมุทรปราการ!W31+ฉะเชิงเทรา!W31+ตราด!W31+นครนายก!W31+ปราจีนบุรี!W31+ระยอง!W31</f>
        <v>0</v>
      </c>
      <c r="X31" s="48">
        <f>+จันทบุรี!X31+ชลบุรี!X31+สระแก้ว!X31+สมุทรปราการ!X31+ฉะเชิงเทรา!X31+ตราด!X31+นครนายก!X31+ปราจีนบุรี!X31+ระยอง!X31</f>
        <v>0</v>
      </c>
      <c r="Y31" s="44">
        <f t="shared" si="47"/>
        <v>0</v>
      </c>
    </row>
    <row r="32" spans="1:25" s="30" customFormat="1" ht="22.5" hidden="1">
      <c r="A32" s="11"/>
      <c r="B32" s="12" t="s">
        <v>124</v>
      </c>
      <c r="C32" s="48">
        <f>+จันทบุรี!C32+ชลบุรี!C32+สระแก้ว!C32+สมุทรปราการ!C32+ฉะเชิงเทรา!C32+ตราด!C32+นครนายก!C32+ปราจีนบุรี!C32+ระยอง!C32</f>
        <v>0</v>
      </c>
      <c r="D32" s="48">
        <f>+จันทบุรี!D32+ชลบุรี!D32+สระแก้ว!D32+สมุทรปราการ!D32+ฉะเชิงเทรา!D32+ตราด!D32+นครนายก!D32+ปราจีนบุรี!D32+ระยอง!D32</f>
        <v>0</v>
      </c>
      <c r="E32" s="48">
        <f>+จันทบุรี!E32+ชลบุรี!E32+สระแก้ว!E32+สมุทรปราการ!E32+ฉะเชิงเทรา!E32+ตราด!E32+นครนายก!E32+ปราจีนบุรี!E32+ระยอง!E32</f>
        <v>0</v>
      </c>
      <c r="F32" s="48">
        <f>+จันทบุรี!F32+ชลบุรี!F32+สระแก้ว!F32+สมุทรปราการ!F32+ฉะเชิงเทรา!F32+ตราด!F32+นครนายก!F32+ปราจีนบุรี!F32+ระยอง!F32</f>
        <v>0</v>
      </c>
      <c r="G32" s="48">
        <f>+จันทบุรี!G32+ชลบุรี!G32+สระแก้ว!G32+สมุทรปราการ!G32+ฉะเชิงเทรา!G32+ตราด!G32+นครนายก!G32+ปราจีนบุรี!G32+ระยอง!G32</f>
        <v>0</v>
      </c>
      <c r="H32" s="48">
        <f>+จันทบุรี!H32+ชลบุรี!H32+สระแก้ว!H32+สมุทรปราการ!H32+ฉะเชิงเทรา!H32+ตราด!H32+นครนายก!H32+ปราจีนบุรี!H32+ระยอง!H32</f>
        <v>0</v>
      </c>
      <c r="I32" s="48">
        <f>+จันทบุรี!I32+ชลบุรี!I32+สระแก้ว!I32+สมุทรปราการ!I32+ฉะเชิงเทรา!I32+ตราด!I32+นครนายก!I32+ปราจีนบุรี!I32+ระยอง!I32</f>
        <v>0</v>
      </c>
      <c r="J32" s="48">
        <f>+จันทบุรี!J32+ชลบุรี!J32+สระแก้ว!J32+สมุทรปราการ!J32+ฉะเชิงเทรา!J32+ตราด!J32+นครนายก!J32+ปราจีนบุรี!J32+ระยอง!J32</f>
        <v>0</v>
      </c>
      <c r="K32" s="48">
        <f>+จันทบุรี!K32+ชลบุรี!K32+สระแก้ว!K32+สมุทรปราการ!K32+ฉะเชิงเทรา!K32+ตราด!K32+นครนายก!K32+ปราจีนบุรี!K32+ระยอง!K32</f>
        <v>0</v>
      </c>
      <c r="L32" s="48">
        <f>+จันทบุรี!L32+ชลบุรี!L32+สระแก้ว!L32+สมุทรปราการ!L32+ฉะเชิงเทรา!L32+ตราด!L32+นครนายก!L32+ปราจีนบุรี!L32+ระยอง!L32</f>
        <v>0</v>
      </c>
      <c r="M32" s="48">
        <f>+จันทบุรี!M32+ชลบุรี!M32+สระแก้ว!M32+สมุทรปราการ!M32+ฉะเชิงเทรา!M32+ตราด!M32+นครนายก!M32+ปราจีนบุรี!M32+ระยอง!M32</f>
        <v>0</v>
      </c>
      <c r="N32" s="48"/>
      <c r="O32" s="48"/>
      <c r="P32" s="48">
        <f>+จันทบุรี!T32+ชลบุรี!T32+สระแก้ว!T32+สมุทรปราการ!T32+ฉะเชิงเทรา!T32+ตราด!T32+นครนายก!T32+ปราจีนบุรี!T32+ระยอง!T32</f>
        <v>0</v>
      </c>
      <c r="Q32" s="48"/>
      <c r="R32" s="48"/>
      <c r="S32" s="48"/>
      <c r="T32" s="44">
        <f t="shared" si="44"/>
        <v>0</v>
      </c>
      <c r="U32" s="48">
        <f>+จันทบุรี!U32+ชลบุรี!U32+สระแก้ว!U32+สมุทรปราการ!U32+ฉะเชิงเทรา!U32+ตราด!U32+นครนายก!U32+ปราจีนบุรี!U32+ระยอง!U32</f>
        <v>0</v>
      </c>
      <c r="V32" s="48">
        <f>+จันทบุรี!V32+ชลบุรี!V32+สระแก้ว!V32+สมุทรปราการ!V32+ฉะเชิงเทรา!V32+ตราด!V32+นครนายก!V32+ปราจีนบุรี!V32+ระยอง!V32</f>
        <v>0</v>
      </c>
      <c r="W32" s="48">
        <f>+จันทบุรี!W32+ชลบุรี!W32+สระแก้ว!W32+สมุทรปราการ!W32+ฉะเชิงเทรา!W32+ตราด!W32+นครนายก!W32+ปราจีนบุรี!W32+ระยอง!W32</f>
        <v>0</v>
      </c>
      <c r="X32" s="48">
        <f>+จันทบุรี!X32+ชลบุรี!X32+สระแก้ว!X32+สมุทรปราการ!X32+ฉะเชิงเทรา!X32+ตราด!X32+นครนายก!X32+ปราจีนบุรี!X32+ระยอง!X32</f>
        <v>0</v>
      </c>
      <c r="Y32" s="44">
        <f t="shared" si="47"/>
        <v>0</v>
      </c>
    </row>
    <row r="33" spans="1:25" s="30" customFormat="1" ht="22.5" hidden="1">
      <c r="A33" s="11"/>
      <c r="B33" s="12" t="s">
        <v>125</v>
      </c>
      <c r="C33" s="48">
        <f>+จันทบุรี!C33+ชลบุรี!C33+สระแก้ว!C33+สมุทรปราการ!C33+ฉะเชิงเทรา!C33+ตราด!C33+นครนายก!C33+ปราจีนบุรี!C33+ระยอง!C33</f>
        <v>0</v>
      </c>
      <c r="D33" s="48">
        <f>+จันทบุรี!D33+ชลบุรี!D33+สระแก้ว!D33+สมุทรปราการ!D33+ฉะเชิงเทรา!D33+ตราด!D33+นครนายก!D33+ปราจีนบุรี!D33+ระยอง!D33</f>
        <v>0</v>
      </c>
      <c r="E33" s="48">
        <f>+จันทบุรี!E33+ชลบุรี!E33+สระแก้ว!E33+สมุทรปราการ!E33+ฉะเชิงเทรา!E33+ตราด!E33+นครนายก!E33+ปราจีนบุรี!E33+ระยอง!E33</f>
        <v>0</v>
      </c>
      <c r="F33" s="48">
        <f>+จันทบุรี!F33+ชลบุรี!F33+สระแก้ว!F33+สมุทรปราการ!F33+ฉะเชิงเทรา!F33+ตราด!F33+นครนายก!F33+ปราจีนบุรี!F33+ระยอง!F33</f>
        <v>0</v>
      </c>
      <c r="G33" s="48">
        <f>+จันทบุรี!G33+ชลบุรี!G33+สระแก้ว!G33+สมุทรปราการ!G33+ฉะเชิงเทรา!G33+ตราด!G33+นครนายก!G33+ปราจีนบุรี!G33+ระยอง!G33</f>
        <v>0</v>
      </c>
      <c r="H33" s="48">
        <f>+จันทบุรี!H33+ชลบุรี!H33+สระแก้ว!H33+สมุทรปราการ!H33+ฉะเชิงเทรา!H33+ตราด!H33+นครนายก!H33+ปราจีนบุรี!H33+ระยอง!H33</f>
        <v>0</v>
      </c>
      <c r="I33" s="48">
        <f>+จันทบุรี!I33+ชลบุรี!I33+สระแก้ว!I33+สมุทรปราการ!I33+ฉะเชิงเทรา!I33+ตราด!I33+นครนายก!I33+ปราจีนบุรี!I33+ระยอง!I33</f>
        <v>0</v>
      </c>
      <c r="J33" s="48">
        <f>+จันทบุรี!J33+ชลบุรี!J33+สระแก้ว!J33+สมุทรปราการ!J33+ฉะเชิงเทรา!J33+ตราด!J33+นครนายก!J33+ปราจีนบุรี!J33+ระยอง!J33</f>
        <v>0</v>
      </c>
      <c r="K33" s="48">
        <f>+จันทบุรี!K33+ชลบุรี!K33+สระแก้ว!K33+สมุทรปราการ!K33+ฉะเชิงเทรา!K33+ตราด!K33+นครนายก!K33+ปราจีนบุรี!K33+ระยอง!K33</f>
        <v>0</v>
      </c>
      <c r="L33" s="48">
        <f>+จันทบุรี!L33+ชลบุรี!L33+สระแก้ว!L33+สมุทรปราการ!L33+ฉะเชิงเทรา!L33+ตราด!L33+นครนายก!L33+ปราจีนบุรี!L33+ระยอง!L33</f>
        <v>0</v>
      </c>
      <c r="M33" s="48">
        <f>+จันทบุรี!M33+ชลบุรี!M33+สระแก้ว!M33+สมุทรปราการ!M33+ฉะเชิงเทรา!M33+ตราด!M33+นครนายก!M33+ปราจีนบุรี!M33+ระยอง!M33</f>
        <v>0</v>
      </c>
      <c r="N33" s="48"/>
      <c r="O33" s="48"/>
      <c r="P33" s="48">
        <f>+จันทบุรี!T33+ชลบุรี!T33+สระแก้ว!T33+สมุทรปราการ!T33+ฉะเชิงเทรา!T33+ตราด!T33+นครนายก!T33+ปราจีนบุรี!T33+ระยอง!T33</f>
        <v>0</v>
      </c>
      <c r="Q33" s="48"/>
      <c r="R33" s="48"/>
      <c r="S33" s="48"/>
      <c r="T33" s="44">
        <f t="shared" si="44"/>
        <v>0</v>
      </c>
      <c r="U33" s="48">
        <f>+จันทบุรี!U33+ชลบุรี!U33+สระแก้ว!U33+สมุทรปราการ!U33+ฉะเชิงเทรา!U33+ตราด!U33+นครนายก!U33+ปราจีนบุรี!U33+ระยอง!U33</f>
        <v>0</v>
      </c>
      <c r="V33" s="48">
        <f>+จันทบุรี!V33+ชลบุรี!V33+สระแก้ว!V33+สมุทรปราการ!V33+ฉะเชิงเทรา!V33+ตราด!V33+นครนายก!V33+ปราจีนบุรี!V33+ระยอง!V33</f>
        <v>0</v>
      </c>
      <c r="W33" s="48">
        <f>+จันทบุรี!W33+ชลบุรี!W33+สระแก้ว!W33+สมุทรปราการ!W33+ฉะเชิงเทรา!W33+ตราด!W33+นครนายก!W33+ปราจีนบุรี!W33+ระยอง!W33</f>
        <v>0</v>
      </c>
      <c r="X33" s="48">
        <f>+จันทบุรี!X33+ชลบุรี!X33+สระแก้ว!X33+สมุทรปราการ!X33+ฉะเชิงเทรา!X33+ตราด!X33+นครนายก!X33+ปราจีนบุรี!X33+ระยอง!X33</f>
        <v>0</v>
      </c>
      <c r="Y33" s="44">
        <f t="shared" si="47"/>
        <v>0</v>
      </c>
    </row>
    <row r="34" spans="1:25" s="30" customFormat="1" ht="22.5" hidden="1">
      <c r="A34" s="11"/>
      <c r="B34" s="12" t="s">
        <v>126</v>
      </c>
      <c r="C34" s="48">
        <f>+จันทบุรี!C34+ชลบุรี!C34+สระแก้ว!C34+สมุทรปราการ!C34+ฉะเชิงเทรา!C34+ตราด!C34+นครนายก!C34+ปราจีนบุรี!C34+ระยอง!C34</f>
        <v>0</v>
      </c>
      <c r="D34" s="48">
        <f>+จันทบุรี!D34+ชลบุรี!D34+สระแก้ว!D34+สมุทรปราการ!D34+ฉะเชิงเทรา!D34+ตราด!D34+นครนายก!D34+ปราจีนบุรี!D34+ระยอง!D34</f>
        <v>0</v>
      </c>
      <c r="E34" s="48">
        <f>+จันทบุรี!E34+ชลบุรี!E34+สระแก้ว!E34+สมุทรปราการ!E34+ฉะเชิงเทรา!E34+ตราด!E34+นครนายก!E34+ปราจีนบุรี!E34+ระยอง!E34</f>
        <v>0</v>
      </c>
      <c r="F34" s="48">
        <f>+จันทบุรี!F34+ชลบุรี!F34+สระแก้ว!F34+สมุทรปราการ!F34+ฉะเชิงเทรา!F34+ตราด!F34+นครนายก!F34+ปราจีนบุรี!F34+ระยอง!F34</f>
        <v>0</v>
      </c>
      <c r="G34" s="48">
        <f>+จันทบุรี!G34+ชลบุรี!G34+สระแก้ว!G34+สมุทรปราการ!G34+ฉะเชิงเทรา!G34+ตราด!G34+นครนายก!G34+ปราจีนบุรี!G34+ระยอง!G34</f>
        <v>0</v>
      </c>
      <c r="H34" s="48">
        <f>+จันทบุรี!H34+ชลบุรี!H34+สระแก้ว!H34+สมุทรปราการ!H34+ฉะเชิงเทรา!H34+ตราด!H34+นครนายก!H34+ปราจีนบุรี!H34+ระยอง!H34</f>
        <v>0</v>
      </c>
      <c r="I34" s="48">
        <f>+จันทบุรี!I34+ชลบุรี!I34+สระแก้ว!I34+สมุทรปราการ!I34+ฉะเชิงเทรา!I34+ตราด!I34+นครนายก!I34+ปราจีนบุรี!I34+ระยอง!I34</f>
        <v>0</v>
      </c>
      <c r="J34" s="48">
        <f>+จันทบุรี!J34+ชลบุรี!J34+สระแก้ว!J34+สมุทรปราการ!J34+ฉะเชิงเทรา!J34+ตราด!J34+นครนายก!J34+ปราจีนบุรี!J34+ระยอง!J34</f>
        <v>0</v>
      </c>
      <c r="K34" s="48">
        <f>+จันทบุรี!K34+ชลบุรี!K34+สระแก้ว!K34+สมุทรปราการ!K34+ฉะเชิงเทรา!K34+ตราด!K34+นครนายก!K34+ปราจีนบุรี!K34+ระยอง!K34</f>
        <v>0</v>
      </c>
      <c r="L34" s="48">
        <f>+จันทบุรี!L34+ชลบุรี!L34+สระแก้ว!L34+สมุทรปราการ!L34+ฉะเชิงเทรา!L34+ตราด!L34+นครนายก!L34+ปราจีนบุรี!L34+ระยอง!L34</f>
        <v>0</v>
      </c>
      <c r="M34" s="48">
        <f>+จันทบุรี!M34+ชลบุรี!M34+สระแก้ว!M34+สมุทรปราการ!M34+ฉะเชิงเทรา!M34+ตราด!M34+นครนายก!M34+ปราจีนบุรี!M34+ระยอง!M34</f>
        <v>0</v>
      </c>
      <c r="N34" s="48"/>
      <c r="O34" s="48"/>
      <c r="P34" s="48">
        <f>+จันทบุรี!T34+ชลบุรี!T34+สระแก้ว!T34+สมุทรปราการ!T34+ฉะเชิงเทรา!T34+ตราด!T34+นครนายก!T34+ปราจีนบุรี!T34+ระยอง!T34</f>
        <v>0</v>
      </c>
      <c r="Q34" s="48"/>
      <c r="R34" s="48"/>
      <c r="S34" s="48"/>
      <c r="T34" s="44">
        <f t="shared" si="44"/>
        <v>0</v>
      </c>
      <c r="U34" s="48">
        <f>+จันทบุรี!U34+ชลบุรี!U34+สระแก้ว!U34+สมุทรปราการ!U34+ฉะเชิงเทรา!U34+ตราด!U34+นครนายก!U34+ปราจีนบุรี!U34+ระยอง!U34</f>
        <v>0</v>
      </c>
      <c r="V34" s="48">
        <f>+จันทบุรี!V34+ชลบุรี!V34+สระแก้ว!V34+สมุทรปราการ!V34+ฉะเชิงเทรา!V34+ตราด!V34+นครนายก!V34+ปราจีนบุรี!V34+ระยอง!V34</f>
        <v>0</v>
      </c>
      <c r="W34" s="48">
        <f>+จันทบุรี!W34+ชลบุรี!W34+สระแก้ว!W34+สมุทรปราการ!W34+ฉะเชิงเทรา!W34+ตราด!W34+นครนายก!W34+ปราจีนบุรี!W34+ระยอง!W34</f>
        <v>0</v>
      </c>
      <c r="X34" s="48">
        <f>+จันทบุรี!X34+ชลบุรี!X34+สระแก้ว!X34+สมุทรปราการ!X34+ฉะเชิงเทรา!X34+ตราด!X34+นครนายก!X34+ปราจีนบุรี!X34+ระยอง!X34</f>
        <v>0</v>
      </c>
      <c r="Y34" s="44">
        <f t="shared" si="47"/>
        <v>0</v>
      </c>
    </row>
    <row r="35" spans="1:25" s="30" customFormat="1" ht="22.5" hidden="1">
      <c r="A35" s="11"/>
      <c r="B35" s="12" t="s">
        <v>127</v>
      </c>
      <c r="C35" s="48">
        <f>+จันทบุรี!C35+ชลบุรี!C35+สระแก้ว!C35+สมุทรปราการ!C35+ฉะเชิงเทรา!C35+ตราด!C35+นครนายก!C35+ปราจีนบุรี!C35+ระยอง!C35</f>
        <v>0</v>
      </c>
      <c r="D35" s="48">
        <f>+จันทบุรี!D35+ชลบุรี!D35+สระแก้ว!D35+สมุทรปราการ!D35+ฉะเชิงเทรา!D35+ตราด!D35+นครนายก!D35+ปราจีนบุรี!D35+ระยอง!D35</f>
        <v>0</v>
      </c>
      <c r="E35" s="48">
        <f>+จันทบุรี!E35+ชลบุรี!E35+สระแก้ว!E35+สมุทรปราการ!E35+ฉะเชิงเทรา!E35+ตราด!E35+นครนายก!E35+ปราจีนบุรี!E35+ระยอง!E35</f>
        <v>0</v>
      </c>
      <c r="F35" s="48">
        <f>+จันทบุรี!F35+ชลบุรี!F35+สระแก้ว!F35+สมุทรปราการ!F35+ฉะเชิงเทรา!F35+ตราด!F35+นครนายก!F35+ปราจีนบุรี!F35+ระยอง!F35</f>
        <v>0</v>
      </c>
      <c r="G35" s="48">
        <f>+จันทบุรี!G35+ชลบุรี!G35+สระแก้ว!G35+สมุทรปราการ!G35+ฉะเชิงเทรา!G35+ตราด!G35+นครนายก!G35+ปราจีนบุรี!G35+ระยอง!G35</f>
        <v>0</v>
      </c>
      <c r="H35" s="48">
        <f>+จันทบุรี!H35+ชลบุรี!H35+สระแก้ว!H35+สมุทรปราการ!H35+ฉะเชิงเทรา!H35+ตราด!H35+นครนายก!H35+ปราจีนบุรี!H35+ระยอง!H35</f>
        <v>0</v>
      </c>
      <c r="I35" s="48">
        <f>+จันทบุรี!I35+ชลบุรี!I35+สระแก้ว!I35+สมุทรปราการ!I35+ฉะเชิงเทรา!I35+ตราด!I35+นครนายก!I35+ปราจีนบุรี!I35+ระยอง!I35</f>
        <v>0</v>
      </c>
      <c r="J35" s="48">
        <f>+จันทบุรี!J35+ชลบุรี!J35+สระแก้ว!J35+สมุทรปราการ!J35+ฉะเชิงเทรา!J35+ตราด!J35+นครนายก!J35+ปราจีนบุรี!J35+ระยอง!J35</f>
        <v>0</v>
      </c>
      <c r="K35" s="48">
        <f>+จันทบุรี!K35+ชลบุรี!K35+สระแก้ว!K35+สมุทรปราการ!K35+ฉะเชิงเทรา!K35+ตราด!K35+นครนายก!K35+ปราจีนบุรี!K35+ระยอง!K35</f>
        <v>0</v>
      </c>
      <c r="L35" s="48">
        <f>+จันทบุรี!L35+ชลบุรี!L35+สระแก้ว!L35+สมุทรปราการ!L35+ฉะเชิงเทรา!L35+ตราด!L35+นครนายก!L35+ปราจีนบุรี!L35+ระยอง!L35</f>
        <v>0</v>
      </c>
      <c r="M35" s="48">
        <f>+จันทบุรี!M35+ชลบุรี!M35+สระแก้ว!M35+สมุทรปราการ!M35+ฉะเชิงเทรา!M35+ตราด!M35+นครนายก!M35+ปราจีนบุรี!M35+ระยอง!M35</f>
        <v>0</v>
      </c>
      <c r="N35" s="48"/>
      <c r="O35" s="48"/>
      <c r="P35" s="48">
        <f>+จันทบุรี!T35+ชลบุรี!T35+สระแก้ว!T35+สมุทรปราการ!T35+ฉะเชิงเทรา!T35+ตราด!T35+นครนายก!T35+ปราจีนบุรี!T35+ระยอง!T35</f>
        <v>0</v>
      </c>
      <c r="Q35" s="48"/>
      <c r="R35" s="48"/>
      <c r="S35" s="48"/>
      <c r="T35" s="44">
        <f t="shared" si="44"/>
        <v>0</v>
      </c>
      <c r="U35" s="48">
        <f>+จันทบุรี!U35+ชลบุรี!U35+สระแก้ว!U35+สมุทรปราการ!U35+ฉะเชิงเทรา!U35+ตราด!U35+นครนายก!U35+ปราจีนบุรี!U35+ระยอง!U35</f>
        <v>0</v>
      </c>
      <c r="V35" s="48">
        <f>+จันทบุรี!V35+ชลบุรี!V35+สระแก้ว!V35+สมุทรปราการ!V35+ฉะเชิงเทรา!V35+ตราด!V35+นครนายก!V35+ปราจีนบุรี!V35+ระยอง!V35</f>
        <v>0</v>
      </c>
      <c r="W35" s="48">
        <f>+จันทบุรี!W35+ชลบุรี!W35+สระแก้ว!W35+สมุทรปราการ!W35+ฉะเชิงเทรา!W35+ตราด!W35+นครนายก!W35+ปราจีนบุรี!W35+ระยอง!W35</f>
        <v>0</v>
      </c>
      <c r="X35" s="48">
        <f>+จันทบุรี!X35+ชลบุรี!X35+สระแก้ว!X35+สมุทรปราการ!X35+ฉะเชิงเทรา!X35+ตราด!X35+นครนายก!X35+ปราจีนบุรี!X35+ระยอง!X35</f>
        <v>0</v>
      </c>
      <c r="Y35" s="44">
        <f t="shared" si="47"/>
        <v>0</v>
      </c>
    </row>
    <row r="36" spans="1:25" s="30" customFormat="1" ht="22.5" hidden="1">
      <c r="A36" s="11"/>
      <c r="B36" s="12" t="s">
        <v>128</v>
      </c>
      <c r="C36" s="48">
        <f>+จันทบุรี!C36+ชลบุรี!C36+สระแก้ว!C36+สมุทรปราการ!C36+ฉะเชิงเทรา!C36+ตราด!C36+นครนายก!C36+ปราจีนบุรี!C36+ระยอง!C36</f>
        <v>0</v>
      </c>
      <c r="D36" s="48">
        <f>+จันทบุรี!D36+ชลบุรี!D36+สระแก้ว!D36+สมุทรปราการ!D36+ฉะเชิงเทรา!D36+ตราด!D36+นครนายก!D36+ปราจีนบุรี!D36+ระยอง!D36</f>
        <v>0</v>
      </c>
      <c r="E36" s="48">
        <f>+จันทบุรี!E36+ชลบุรี!E36+สระแก้ว!E36+สมุทรปราการ!E36+ฉะเชิงเทรา!E36+ตราด!E36+นครนายก!E36+ปราจีนบุรี!E36+ระยอง!E36</f>
        <v>0</v>
      </c>
      <c r="F36" s="48">
        <f>+จันทบุรี!F36+ชลบุรี!F36+สระแก้ว!F36+สมุทรปราการ!F36+ฉะเชิงเทรา!F36+ตราด!F36+นครนายก!F36+ปราจีนบุรี!F36+ระยอง!F36</f>
        <v>0</v>
      </c>
      <c r="G36" s="48">
        <f>+จันทบุรี!G36+ชลบุรี!G36+สระแก้ว!G36+สมุทรปราการ!G36+ฉะเชิงเทรา!G36+ตราด!G36+นครนายก!G36+ปราจีนบุรี!G36+ระยอง!G36</f>
        <v>0</v>
      </c>
      <c r="H36" s="48">
        <f>+จันทบุรี!H36+ชลบุรี!H36+สระแก้ว!H36+สมุทรปราการ!H36+ฉะเชิงเทรา!H36+ตราด!H36+นครนายก!H36+ปราจีนบุรี!H36+ระยอง!H36</f>
        <v>0</v>
      </c>
      <c r="I36" s="48">
        <f>+จันทบุรี!I36+ชลบุรี!I36+สระแก้ว!I36+สมุทรปราการ!I36+ฉะเชิงเทรา!I36+ตราด!I36+นครนายก!I36+ปราจีนบุรี!I36+ระยอง!I36</f>
        <v>0</v>
      </c>
      <c r="J36" s="48">
        <f>+จันทบุรี!J36+ชลบุรี!J36+สระแก้ว!J36+สมุทรปราการ!J36+ฉะเชิงเทรา!J36+ตราด!J36+นครนายก!J36+ปราจีนบุรี!J36+ระยอง!J36</f>
        <v>0</v>
      </c>
      <c r="K36" s="48">
        <f>+จันทบุรี!K36+ชลบุรี!K36+สระแก้ว!K36+สมุทรปราการ!K36+ฉะเชิงเทรา!K36+ตราด!K36+นครนายก!K36+ปราจีนบุรี!K36+ระยอง!K36</f>
        <v>0</v>
      </c>
      <c r="L36" s="48">
        <f>+จันทบุรี!L36+ชลบุรี!L36+สระแก้ว!L36+สมุทรปราการ!L36+ฉะเชิงเทรา!L36+ตราด!L36+นครนายก!L36+ปราจีนบุรี!L36+ระยอง!L36</f>
        <v>0</v>
      </c>
      <c r="M36" s="48">
        <f>+จันทบุรี!M36+ชลบุรี!M36+สระแก้ว!M36+สมุทรปราการ!M36+ฉะเชิงเทรา!M36+ตราด!M36+นครนายก!M36+ปราจีนบุรี!M36+ระยอง!M36</f>
        <v>0</v>
      </c>
      <c r="N36" s="48"/>
      <c r="O36" s="48"/>
      <c r="P36" s="48">
        <f>+จันทบุรี!T36+ชลบุรี!T36+สระแก้ว!T36+สมุทรปราการ!T36+ฉะเชิงเทรา!T36+ตราด!T36+นครนายก!T36+ปราจีนบุรี!T36+ระยอง!T36</f>
        <v>0</v>
      </c>
      <c r="Q36" s="48"/>
      <c r="R36" s="48"/>
      <c r="S36" s="48"/>
      <c r="T36" s="44">
        <f t="shared" si="44"/>
        <v>0</v>
      </c>
      <c r="U36" s="48">
        <f>+จันทบุรี!U36+ชลบุรี!U36+สระแก้ว!U36+สมุทรปราการ!U36+ฉะเชิงเทรา!U36+ตราด!U36+นครนายก!U36+ปราจีนบุรี!U36+ระยอง!U36</f>
        <v>0</v>
      </c>
      <c r="V36" s="48">
        <f>+จันทบุรี!V36+ชลบุรี!V36+สระแก้ว!V36+สมุทรปราการ!V36+ฉะเชิงเทรา!V36+ตราด!V36+นครนายก!V36+ปราจีนบุรี!V36+ระยอง!V36</f>
        <v>0</v>
      </c>
      <c r="W36" s="48">
        <f>+จันทบุรี!W36+ชลบุรี!W36+สระแก้ว!W36+สมุทรปราการ!W36+ฉะเชิงเทรา!W36+ตราด!W36+นครนายก!W36+ปราจีนบุรี!W36+ระยอง!W36</f>
        <v>0</v>
      </c>
      <c r="X36" s="48">
        <f>+จันทบุรี!X36+ชลบุรี!X36+สระแก้ว!X36+สมุทรปราการ!X36+ฉะเชิงเทรา!X36+ตราด!X36+นครนายก!X36+ปราจีนบุรี!X36+ระยอง!X36</f>
        <v>0</v>
      </c>
      <c r="Y36" s="44">
        <f t="shared" si="47"/>
        <v>0</v>
      </c>
    </row>
    <row r="37" spans="1:25" s="30" customFormat="1" ht="22.5" hidden="1">
      <c r="A37" s="11"/>
      <c r="B37" s="12" t="s">
        <v>129</v>
      </c>
      <c r="C37" s="48">
        <f>+จันทบุรี!C37+ชลบุรี!C37+สระแก้ว!C37+สมุทรปราการ!C37+ฉะเชิงเทรา!C37+ตราด!C37+นครนายก!C37+ปราจีนบุรี!C37+ระยอง!C37</f>
        <v>0</v>
      </c>
      <c r="D37" s="48">
        <f>+จันทบุรี!D37+ชลบุรี!D37+สระแก้ว!D37+สมุทรปราการ!D37+ฉะเชิงเทรา!D37+ตราด!D37+นครนายก!D37+ปราจีนบุรี!D37+ระยอง!D37</f>
        <v>0</v>
      </c>
      <c r="E37" s="48">
        <f>+จันทบุรี!E37+ชลบุรี!E37+สระแก้ว!E37+สมุทรปราการ!E37+ฉะเชิงเทรา!E37+ตราด!E37+นครนายก!E37+ปราจีนบุรี!E37+ระยอง!E37</f>
        <v>0</v>
      </c>
      <c r="F37" s="48">
        <f>+จันทบุรี!F37+ชลบุรี!F37+สระแก้ว!F37+สมุทรปราการ!F37+ฉะเชิงเทรา!F37+ตราด!F37+นครนายก!F37+ปราจีนบุรี!F37+ระยอง!F37</f>
        <v>0</v>
      </c>
      <c r="G37" s="48">
        <f>+จันทบุรี!G37+ชลบุรี!G37+สระแก้ว!G37+สมุทรปราการ!G37+ฉะเชิงเทรา!G37+ตราด!G37+นครนายก!G37+ปราจีนบุรี!G37+ระยอง!G37</f>
        <v>0</v>
      </c>
      <c r="H37" s="48">
        <f>+จันทบุรี!H37+ชลบุรี!H37+สระแก้ว!H37+สมุทรปราการ!H37+ฉะเชิงเทรา!H37+ตราด!H37+นครนายก!H37+ปราจีนบุรี!H37+ระยอง!H37</f>
        <v>0</v>
      </c>
      <c r="I37" s="48">
        <f>+จันทบุรี!I37+ชลบุรี!I37+สระแก้ว!I37+สมุทรปราการ!I37+ฉะเชิงเทรา!I37+ตราด!I37+นครนายก!I37+ปราจีนบุรี!I37+ระยอง!I37</f>
        <v>0</v>
      </c>
      <c r="J37" s="48">
        <f>+จันทบุรี!J37+ชลบุรี!J37+สระแก้ว!J37+สมุทรปราการ!J37+ฉะเชิงเทรา!J37+ตราด!J37+นครนายก!J37+ปราจีนบุรี!J37+ระยอง!J37</f>
        <v>0</v>
      </c>
      <c r="K37" s="48">
        <f>+จันทบุรี!K37+ชลบุรี!K37+สระแก้ว!K37+สมุทรปราการ!K37+ฉะเชิงเทรา!K37+ตราด!K37+นครนายก!K37+ปราจีนบุรี!K37+ระยอง!K37</f>
        <v>0</v>
      </c>
      <c r="L37" s="48">
        <f>+จันทบุรี!L37+ชลบุรี!L37+สระแก้ว!L37+สมุทรปราการ!L37+ฉะเชิงเทรา!L37+ตราด!L37+นครนายก!L37+ปราจีนบุรี!L37+ระยอง!L37</f>
        <v>0</v>
      </c>
      <c r="M37" s="48">
        <f>+จันทบุรี!M37+ชลบุรี!M37+สระแก้ว!M37+สมุทรปราการ!M37+ฉะเชิงเทรา!M37+ตราด!M37+นครนายก!M37+ปราจีนบุรี!M37+ระยอง!M37</f>
        <v>0</v>
      </c>
      <c r="N37" s="48"/>
      <c r="O37" s="48"/>
      <c r="P37" s="48">
        <f>+จันทบุรี!T37+ชลบุรี!T37+สระแก้ว!T37+สมุทรปราการ!T37+ฉะเชิงเทรา!T37+ตราด!T37+นครนายก!T37+ปราจีนบุรี!T37+ระยอง!T37</f>
        <v>0</v>
      </c>
      <c r="Q37" s="48"/>
      <c r="R37" s="48"/>
      <c r="S37" s="48"/>
      <c r="T37" s="44">
        <f t="shared" si="44"/>
        <v>0</v>
      </c>
      <c r="U37" s="48">
        <f>+จันทบุรี!U37+ชลบุรี!U37+สระแก้ว!U37+สมุทรปราการ!U37+ฉะเชิงเทรา!U37+ตราด!U37+นครนายก!U37+ปราจีนบุรี!U37+ระยอง!U37</f>
        <v>0</v>
      </c>
      <c r="V37" s="48">
        <f>+จันทบุรี!V37+ชลบุรี!V37+สระแก้ว!V37+สมุทรปราการ!V37+ฉะเชิงเทรา!V37+ตราด!V37+นครนายก!V37+ปราจีนบุรี!V37+ระยอง!V37</f>
        <v>0</v>
      </c>
      <c r="W37" s="48">
        <f>+จันทบุรี!W37+ชลบุรี!W37+สระแก้ว!W37+สมุทรปราการ!W37+ฉะเชิงเทรา!W37+ตราด!W37+นครนายก!W37+ปราจีนบุรี!W37+ระยอง!W37</f>
        <v>0</v>
      </c>
      <c r="X37" s="48">
        <f>+จันทบุรี!X37+ชลบุรี!X37+สระแก้ว!X37+สมุทรปราการ!X37+ฉะเชิงเทรา!X37+ตราด!X37+นครนายก!X37+ปราจีนบุรี!X37+ระยอง!X37</f>
        <v>0</v>
      </c>
      <c r="Y37" s="44">
        <f t="shared" si="47"/>
        <v>0</v>
      </c>
    </row>
    <row r="38" spans="1:25" s="30" customFormat="1" ht="22.5" hidden="1">
      <c r="A38" s="11"/>
      <c r="B38" s="12" t="s">
        <v>130</v>
      </c>
      <c r="C38" s="48">
        <f>+จันทบุรี!C38+ชลบุรี!C38+สระแก้ว!C38+สมุทรปราการ!C38+ฉะเชิงเทรา!C38+ตราด!C38+นครนายก!C38+ปราจีนบุรี!C38+ระยอง!C38</f>
        <v>0</v>
      </c>
      <c r="D38" s="48">
        <f>+จันทบุรี!D38+ชลบุรี!D38+สระแก้ว!D38+สมุทรปราการ!D38+ฉะเชิงเทรา!D38+ตราด!D38+นครนายก!D38+ปราจีนบุรี!D38+ระยอง!D38</f>
        <v>0</v>
      </c>
      <c r="E38" s="48">
        <f>+จันทบุรี!E38+ชลบุรี!E38+สระแก้ว!E38+สมุทรปราการ!E38+ฉะเชิงเทรา!E38+ตราด!E38+นครนายก!E38+ปราจีนบุรี!E38+ระยอง!E38</f>
        <v>0</v>
      </c>
      <c r="F38" s="48">
        <f>+จันทบุรี!F38+ชลบุรี!F38+สระแก้ว!F38+สมุทรปราการ!F38+ฉะเชิงเทรา!F38+ตราด!F38+นครนายก!F38+ปราจีนบุรี!F38+ระยอง!F38</f>
        <v>0</v>
      </c>
      <c r="G38" s="48">
        <f>+จันทบุรี!G38+ชลบุรี!G38+สระแก้ว!G38+สมุทรปราการ!G38+ฉะเชิงเทรา!G38+ตราด!G38+นครนายก!G38+ปราจีนบุรี!G38+ระยอง!G38</f>
        <v>0</v>
      </c>
      <c r="H38" s="48">
        <f>+จันทบุรี!H38+ชลบุรี!H38+สระแก้ว!H38+สมุทรปราการ!H38+ฉะเชิงเทรา!H38+ตราด!H38+นครนายก!H38+ปราจีนบุรี!H38+ระยอง!H38</f>
        <v>0</v>
      </c>
      <c r="I38" s="48">
        <f>+จันทบุรี!I38+ชลบุรี!I38+สระแก้ว!I38+สมุทรปราการ!I38+ฉะเชิงเทรา!I38+ตราด!I38+นครนายก!I38+ปราจีนบุรี!I38+ระยอง!I38</f>
        <v>0</v>
      </c>
      <c r="J38" s="48">
        <f>+จันทบุรี!J38+ชลบุรี!J38+สระแก้ว!J38+สมุทรปราการ!J38+ฉะเชิงเทรา!J38+ตราด!J38+นครนายก!J38+ปราจีนบุรี!J38+ระยอง!J38</f>
        <v>0</v>
      </c>
      <c r="K38" s="48">
        <f>+จันทบุรี!K38+ชลบุรี!K38+สระแก้ว!K38+สมุทรปราการ!K38+ฉะเชิงเทรา!K38+ตราด!K38+นครนายก!K38+ปราจีนบุรี!K38+ระยอง!K38</f>
        <v>0</v>
      </c>
      <c r="L38" s="48">
        <f>+จันทบุรี!L38+ชลบุรี!L38+สระแก้ว!L38+สมุทรปราการ!L38+ฉะเชิงเทรา!L38+ตราด!L38+นครนายก!L38+ปราจีนบุรี!L38+ระยอง!L38</f>
        <v>0</v>
      </c>
      <c r="M38" s="48">
        <f>+จันทบุรี!M38+ชลบุรี!M38+สระแก้ว!M38+สมุทรปราการ!M38+ฉะเชิงเทรา!M38+ตราด!M38+นครนายก!M38+ปราจีนบุรี!M38+ระยอง!M38</f>
        <v>0</v>
      </c>
      <c r="N38" s="48"/>
      <c r="O38" s="48"/>
      <c r="P38" s="48">
        <f>+จันทบุรี!T38+ชลบุรี!T38+สระแก้ว!T38+สมุทรปราการ!T38+ฉะเชิงเทรา!T38+ตราด!T38+นครนายก!T38+ปราจีนบุรี!T38+ระยอง!T38</f>
        <v>0</v>
      </c>
      <c r="Q38" s="48"/>
      <c r="R38" s="48"/>
      <c r="S38" s="48"/>
      <c r="T38" s="44">
        <f t="shared" si="44"/>
        <v>0</v>
      </c>
      <c r="U38" s="48">
        <f>+จันทบุรี!U38+ชลบุรี!U38+สระแก้ว!U38+สมุทรปราการ!U38+ฉะเชิงเทรา!U38+ตราด!U38+นครนายก!U38+ปราจีนบุรี!U38+ระยอง!U38</f>
        <v>0</v>
      </c>
      <c r="V38" s="48">
        <f>+จันทบุรี!V38+ชลบุรี!V38+สระแก้ว!V38+สมุทรปราการ!V38+ฉะเชิงเทรา!V38+ตราด!V38+นครนายก!V38+ปราจีนบุรี!V38+ระยอง!V38</f>
        <v>0</v>
      </c>
      <c r="W38" s="48">
        <f>+จันทบุรี!W38+ชลบุรี!W38+สระแก้ว!W38+สมุทรปราการ!W38+ฉะเชิงเทรา!W38+ตราด!W38+นครนายก!W38+ปราจีนบุรี!W38+ระยอง!W38</f>
        <v>0</v>
      </c>
      <c r="X38" s="48">
        <f>+จันทบุรี!X38+ชลบุรี!X38+สระแก้ว!X38+สมุทรปราการ!X38+ฉะเชิงเทรา!X38+ตราด!X38+นครนายก!X38+ปราจีนบุรี!X38+ระยอง!X38</f>
        <v>0</v>
      </c>
      <c r="Y38" s="44">
        <f t="shared" si="47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8">SUM(C40:C52)</f>
        <v>0</v>
      </c>
      <c r="D39" s="47">
        <f t="shared" si="48"/>
        <v>0</v>
      </c>
      <c r="E39" s="47">
        <f t="shared" si="48"/>
        <v>123700</v>
      </c>
      <c r="F39" s="47">
        <f t="shared" si="48"/>
        <v>1500</v>
      </c>
      <c r="G39" s="47">
        <f t="shared" si="48"/>
        <v>4100</v>
      </c>
      <c r="H39" s="47">
        <f t="shared" si="48"/>
        <v>0</v>
      </c>
      <c r="I39" s="47">
        <f t="shared" si="48"/>
        <v>0</v>
      </c>
      <c r="J39" s="47">
        <f t="shared" si="48"/>
        <v>8160</v>
      </c>
      <c r="K39" s="47">
        <f t="shared" si="48"/>
        <v>180900</v>
      </c>
      <c r="L39" s="47">
        <f t="shared" si="48"/>
        <v>0</v>
      </c>
      <c r="M39" s="47">
        <f t="shared" si="48"/>
        <v>17600</v>
      </c>
      <c r="N39" s="47">
        <f t="shared" ref="N39:T39" si="49">SUM(N40:N52)</f>
        <v>0</v>
      </c>
      <c r="O39" s="47">
        <f t="shared" si="49"/>
        <v>0</v>
      </c>
      <c r="P39" s="47">
        <f t="shared" ref="P39" si="50">SUM(P40:P52)</f>
        <v>29000</v>
      </c>
      <c r="Q39" s="47">
        <f t="shared" ref="Q39:S39" si="51">SUM(Q40:Q52)</f>
        <v>24800</v>
      </c>
      <c r="R39" s="47">
        <f t="shared" ref="R39" si="52">SUM(R40:R52)</f>
        <v>0</v>
      </c>
      <c r="S39" s="47">
        <f t="shared" si="51"/>
        <v>0</v>
      </c>
      <c r="T39" s="47">
        <f t="shared" si="49"/>
        <v>389760</v>
      </c>
      <c r="U39" s="47">
        <f t="shared" si="48"/>
        <v>121000</v>
      </c>
      <c r="V39" s="47">
        <f t="shared" ref="V39" si="53">SUM(V40:V52)</f>
        <v>2700</v>
      </c>
      <c r="W39" s="47">
        <f t="shared" si="48"/>
        <v>0</v>
      </c>
      <c r="X39" s="47">
        <f t="shared" si="48"/>
        <v>0</v>
      </c>
      <c r="Y39" s="47">
        <f t="shared" si="48"/>
        <v>513460</v>
      </c>
    </row>
    <row r="40" spans="1:25" s="30" customFormat="1" ht="22.5">
      <c r="A40" s="11"/>
      <c r="B40" s="12" t="s">
        <v>164</v>
      </c>
      <c r="C40" s="48">
        <f>+จันทบุรี!C40+ชลบุรี!C40+สระแก้ว!C40+สมุทรปราการ!C40+ฉะเชิงเทรา!C40+ตราด!C40+นครนายก!C40+ปราจีนบุรี!C40+ระยอง!C40</f>
        <v>0</v>
      </c>
      <c r="D40" s="48">
        <f>+จันทบุรี!D40+ชลบุรี!D40+สระแก้ว!D40+สมุทรปราการ!D40+ฉะเชิงเทรา!D40+ตราด!D40+นครนายก!D40+ปราจีนบุรี!D40+ระยอง!D40</f>
        <v>0</v>
      </c>
      <c r="E40" s="48">
        <f>+จันทบุรี!E40+ชลบุรี!E40+สระแก้ว!E40+สมุทรปราการ!E40+ฉะเชิงเทรา!E40+ตราด!E40+นครนายก!E40+ปราจีนบุรี!E40+ระยอง!E40</f>
        <v>123700</v>
      </c>
      <c r="F40" s="48">
        <f>+จันทบุรี!F40+ชลบุรี!F40+สระแก้ว!F40+สมุทรปราการ!F40+ฉะเชิงเทรา!F40+ตราด!F40+นครนายก!F40+ปราจีนบุรี!F40+ระยอง!F40</f>
        <v>1500</v>
      </c>
      <c r="G40" s="48">
        <f>+จันทบุรี!G40+ชลบุรี!G40+สระแก้ว!G40+สมุทรปราการ!G40+ฉะเชิงเทรา!G40+ตราด!G40+นครนายก!G40+ปราจีนบุรี!G40+ระยอง!G40</f>
        <v>4100</v>
      </c>
      <c r="H40" s="48">
        <f>+จันทบุรี!H40+ชลบุรี!H40+สระแก้ว!H40+สมุทรปราการ!H40+ฉะเชิงเทรา!H40+ตราด!H40+นครนายก!H40+ปราจีนบุรี!H40+ระยอง!H40</f>
        <v>0</v>
      </c>
      <c r="I40" s="48">
        <f>+จันทบุรี!I40+ชลบุรี!I40+สระแก้ว!I40+สมุทรปราการ!I40+ฉะเชิงเทรา!I40+ตราด!I40+นครนายก!I40+ปราจีนบุรี!I40+ระยอง!I40</f>
        <v>0</v>
      </c>
      <c r="J40" s="48">
        <f>+จันทบุรี!J40+ชลบุรี!J40+สระแก้ว!J40+สมุทรปราการ!J40+ฉะเชิงเทรา!J40+ตราด!J40+นครนายก!J40+ปราจีนบุรี!J40+ระยอง!J40</f>
        <v>8160</v>
      </c>
      <c r="K40" s="48">
        <f>+จันทบุรี!K40+ชลบุรี!K40+สระแก้ว!K40+สมุทรปราการ!K40+ฉะเชิงเทรา!K40+ตราด!K40+นครนายก!K40+ปราจีนบุรี!K40+ระยอง!K40</f>
        <v>90300</v>
      </c>
      <c r="L40" s="48">
        <f>+จันทบุรี!L40+ชลบุรี!L40+สระแก้ว!L40+สมุทรปราการ!L40+ฉะเชิงเทรา!L40+ตราด!L40+นครนายก!L40+ปราจีนบุรี!L40+ระยอง!L40</f>
        <v>0</v>
      </c>
      <c r="M40" s="48">
        <f>+จันทบุรี!M40+ชลบุรี!M40+สระแก้ว!M40+สมุทรปราการ!M40+ฉะเชิงเทรา!M40+ตราด!M40+นครนายก!M40+ปราจีนบุรี!M40+ระยอง!M40</f>
        <v>17600</v>
      </c>
      <c r="N40" s="48">
        <f>+จันทบุรี!N40+ชลบุรี!N40+สระแก้ว!N40+สมุทรปราการ!N40+ฉะเชิงเทรา!N40+ตราด!N40+นครนายก!N40+ปราจีนบุรี!N40+ระยอง!N40</f>
        <v>0</v>
      </c>
      <c r="O40" s="48">
        <f>+จันทบุรี!O40+ชลบุรี!O40+สระแก้ว!O40+สมุทรปราการ!O40+ฉะเชิงเทรา!O40+ตราด!O40+นครนายก!O40+ปราจีนบุรี!O40+ระยอง!O40</f>
        <v>0</v>
      </c>
      <c r="P40" s="48">
        <f>+จันทบุรี!P40+ชลบุรี!P40+สระแก้ว!P40+สมุทรปราการ!P40+ฉะเชิงเทรา!P40+ตราด!P40+นครนายก!P40+ปราจีนบุรี!P40+ระยอง!P40</f>
        <v>29000</v>
      </c>
      <c r="Q40" s="48">
        <f>+จันทบุรี!Q40+ชลบุรี!Q40+สระแก้ว!Q40+สมุทรปราการ!Q40+ฉะเชิงเทรา!Q40+ตราด!Q40+นครนายก!Q40+ปราจีนบุรี!Q40+ระยอง!Q40</f>
        <v>24800</v>
      </c>
      <c r="R40" s="48">
        <f>+จันทบุรี!R40+ชลบุรี!R40+สระแก้ว!R40+สมุทรปราการ!R40+ฉะเชิงเทรา!R40+ตราด!R40+นครนายก!R40+ปราจีนบุรี!R40+ระยอง!R40</f>
        <v>0</v>
      </c>
      <c r="S40" s="48">
        <f>+จันทบุรี!S40+ชลบุรี!S40+สระแก้ว!S40+สมุทรปราการ!S40+ฉะเชิงเทรา!S40+ตราด!S40+นครนายก!S40+ปราจีนบุรี!S40+ระยอง!S40</f>
        <v>0</v>
      </c>
      <c r="T40" s="44">
        <f>SUM(C40:S40)</f>
        <v>299160</v>
      </c>
      <c r="U40" s="48">
        <f>+จันทบุรี!U40+ชลบุรี!U40+สระแก้ว!U40+สมุทรปราการ!U40+ฉะเชิงเทรา!U40+ตราด!U40+นครนายก!U40+ปราจีนบุรี!U40+ระยอง!U40</f>
        <v>121000</v>
      </c>
      <c r="V40" s="48">
        <f>+จันทบุรี!V40+ชลบุรี!V40+สระแก้ว!V40+สมุทรปราการ!V40+ฉะเชิงเทรา!V40+ตราด!V40+นครนายก!V40+ปราจีนบุรี!V40+ระยอง!V40</f>
        <v>2700</v>
      </c>
      <c r="W40" s="48">
        <f>+จันทบุรี!W40+ชลบุรี!W40+สระแก้ว!W40+สมุทรปราการ!W40+ฉะเชิงเทรา!W40+ตราด!W40+นครนายก!W40+ปราจีนบุรี!W40+ระยอง!W40</f>
        <v>0</v>
      </c>
      <c r="X40" s="48">
        <f>+จันทบุรี!X40+ชลบุรี!X40+สระแก้ว!X40+สมุทรปราการ!X40+ฉะเชิงเทรา!X40+ตราด!X40+นครนายก!X40+ปราจีนบุรี!X40+ระยอง!X40</f>
        <v>0</v>
      </c>
      <c r="Y40" s="44">
        <f t="shared" ref="Y40:Y52" si="54">SUM(T40:X40)</f>
        <v>422860</v>
      </c>
    </row>
    <row r="41" spans="1:25" s="30" customFormat="1" ht="22.5">
      <c r="A41" s="11"/>
      <c r="B41" s="12" t="s">
        <v>165</v>
      </c>
      <c r="C41" s="48">
        <f>+จันทบุรี!C41+ชลบุรี!C41+สระแก้ว!C41+สมุทรปราการ!C41+ฉะเชิงเทรา!C41+ตราด!C41+นครนายก!C41+ปราจีนบุรี!C41+ระยอง!C41</f>
        <v>0</v>
      </c>
      <c r="D41" s="48">
        <f>+จันทบุรี!D41+ชลบุรี!D41+สระแก้ว!D41+สมุทรปราการ!D41+ฉะเชิงเทรา!D41+ตราด!D41+นครนายก!D41+ปราจีนบุรี!D41+ระยอง!D41</f>
        <v>0</v>
      </c>
      <c r="E41" s="48">
        <f>+จันทบุรี!E41+ชลบุรี!E41+สระแก้ว!E41+สมุทรปราการ!E41+ฉะเชิงเทรา!E41+ตราด!E41+นครนายก!E41+ปราจีนบุรี!E41+ระยอง!E41</f>
        <v>0</v>
      </c>
      <c r="F41" s="48">
        <f>+จันทบุรี!F41+ชลบุรี!F41+สระแก้ว!F41+สมุทรปราการ!F41+ฉะเชิงเทรา!F41+ตราด!F41+นครนายก!F41+ปราจีนบุรี!F41+ระยอง!F41</f>
        <v>0</v>
      </c>
      <c r="G41" s="48">
        <f>+จันทบุรี!G41+ชลบุรี!G41+สระแก้ว!G41+สมุทรปราการ!G41+ฉะเชิงเทรา!G41+ตราด!G41+นครนายก!G41+ปราจีนบุรี!G41+ระยอง!G41</f>
        <v>0</v>
      </c>
      <c r="H41" s="48">
        <f>+จันทบุรี!H41+ชลบุรี!H41+สระแก้ว!H41+สมุทรปราการ!H41+ฉะเชิงเทรา!H41+ตราด!H41+นครนายก!H41+ปราจีนบุรี!H41+ระยอง!H41</f>
        <v>0</v>
      </c>
      <c r="I41" s="48">
        <f>+จันทบุรี!I41+ชลบุรี!I41+สระแก้ว!I41+สมุทรปราการ!I41+ฉะเชิงเทรา!I41+ตราด!I41+นครนายก!I41+ปราจีนบุรี!I41+ระยอง!I41</f>
        <v>0</v>
      </c>
      <c r="J41" s="48">
        <f>+จันทบุรี!J41+ชลบุรี!J41+สระแก้ว!J41+สมุทรปราการ!J41+ฉะเชิงเทรา!J41+ตราด!J41+นครนายก!J41+ปราจีนบุรี!J41+ระยอง!J41</f>
        <v>0</v>
      </c>
      <c r="K41" s="48">
        <f>+จันทบุรี!K41+ชลบุรี!K41+สระแก้ว!K41+สมุทรปราการ!K41+ฉะเชิงเทรา!K41+ตราด!K41+นครนายก!K41+ปราจีนบุรี!K41+ระยอง!K41</f>
        <v>0</v>
      </c>
      <c r="L41" s="48">
        <f>+จันทบุรี!L41+ชลบุรี!L41+สระแก้ว!L41+สมุทรปราการ!L41+ฉะเชิงเทรา!L41+ตราด!L41+นครนายก!L41+ปราจีนบุรี!L41+ระยอง!L41</f>
        <v>0</v>
      </c>
      <c r="M41" s="48">
        <f>+จันทบุรี!M41+ชลบุรี!M41+สระแก้ว!M41+สมุทรปราการ!M41+ฉะเชิงเทรา!M41+ตราด!M41+นครนายก!M41+ปราจีนบุรี!M41+ระยอง!M41</f>
        <v>0</v>
      </c>
      <c r="N41" s="48">
        <f>+จันทบุรี!N41+ชลบุรี!N41+สระแก้ว!N41+สมุทรปราการ!N41+ฉะเชิงเทรา!N41+ตราด!N41+นครนายก!N41+ปราจีนบุรี!N41+ระยอง!N41</f>
        <v>0</v>
      </c>
      <c r="O41" s="48">
        <f>+จันทบุรี!O41+ชลบุรี!O41+สระแก้ว!O41+สมุทรปราการ!O41+ฉะเชิงเทรา!O41+ตราด!O41+นครนายก!O41+ปราจีนบุรี!O41+ระยอง!O41</f>
        <v>0</v>
      </c>
      <c r="P41" s="48">
        <f>+จันทบุรี!P41+ชลบุรี!P41+สระแก้ว!P41+สมุทรปราการ!P41+ฉะเชิงเทรา!P41+ตราด!P41+นครนายก!P41+ปราจีนบุรี!P41+ระยอง!P41</f>
        <v>0</v>
      </c>
      <c r="Q41" s="48">
        <f>+จันทบุรี!Q41+ชลบุรี!Q41+สระแก้ว!Q41+สมุทรปราการ!Q41+ฉะเชิงเทรา!Q41+ตราด!Q41+นครนายก!Q41+ปราจีนบุรี!Q41+ระยอง!Q41</f>
        <v>0</v>
      </c>
      <c r="R41" s="48">
        <f>+จันทบุรี!R41+ชลบุรี!R41+สระแก้ว!R41+สมุทรปราการ!R41+ฉะเชิงเทรา!R41+ตราด!R41+นครนายก!R41+ปราจีนบุรี!R41+ระยอง!R41</f>
        <v>0</v>
      </c>
      <c r="S41" s="48">
        <f>+จันทบุรี!S41+ชลบุรี!S41+สระแก้ว!S41+สมุทรปราการ!S41+ฉะเชิงเทรา!S41+ตราด!S41+นครนายก!S41+ปราจีนบุรี!S41+ระยอง!S41</f>
        <v>0</v>
      </c>
      <c r="T41" s="44">
        <f t="shared" ref="T41:T52" si="55">SUM(C41:S41)</f>
        <v>0</v>
      </c>
      <c r="U41" s="48">
        <f>+จันทบุรี!U41+ชลบุรี!U41+สระแก้ว!U41+สมุทรปราการ!U41+ฉะเชิงเทรา!U41+ตราด!U41+นครนายก!U41+ปราจีนบุรี!U41+ระยอง!U41</f>
        <v>0</v>
      </c>
      <c r="V41" s="48">
        <f>+จันทบุรี!V41+ชลบุรี!V41+สระแก้ว!V41+สมุทรปราการ!V41+ฉะเชิงเทรา!V41+ตราด!V41+นครนายก!V41+ปราจีนบุรี!V41+ระยอง!V41</f>
        <v>0</v>
      </c>
      <c r="W41" s="48">
        <f>+จันทบุรี!W41+ชลบุรี!W41+สระแก้ว!W41+สมุทรปราการ!W41+ฉะเชิงเทรา!W41+ตราด!W41+นครนายก!W41+ปราจีนบุรี!W41+ระยอง!W41</f>
        <v>0</v>
      </c>
      <c r="X41" s="48">
        <f>+จันทบุรี!X41+ชลบุรี!X41+สระแก้ว!X41+สมุทรปราการ!X41+ฉะเชิงเทรา!X41+ตราด!X41+นครนายก!X41+ปราจีนบุรี!X41+ระยอง!X41</f>
        <v>0</v>
      </c>
      <c r="Y41" s="44">
        <f t="shared" si="54"/>
        <v>0</v>
      </c>
    </row>
    <row r="42" spans="1:25" s="30" customFormat="1" ht="22.5">
      <c r="A42" s="11"/>
      <c r="B42" s="12" t="s">
        <v>166</v>
      </c>
      <c r="C42" s="48">
        <f>+จันทบุรี!C42+ชลบุรี!C42+สระแก้ว!C42+สมุทรปราการ!C42+ฉะเชิงเทรา!C42+ตราด!C42+นครนายก!C42+ปราจีนบุรี!C42+ระยอง!C42</f>
        <v>0</v>
      </c>
      <c r="D42" s="48">
        <f>+จันทบุรี!D42+ชลบุรี!D42+สระแก้ว!D42+สมุทรปราการ!D42+ฉะเชิงเทรา!D42+ตราด!D42+นครนายก!D42+ปราจีนบุรี!D42+ระยอง!D42</f>
        <v>0</v>
      </c>
      <c r="E42" s="48">
        <f>+จันทบุรี!E42+ชลบุรี!E42+สระแก้ว!E42+สมุทรปราการ!E42+ฉะเชิงเทรา!E42+ตราด!E42+นครนายก!E42+ปราจีนบุรี!E42+ระยอง!E42</f>
        <v>0</v>
      </c>
      <c r="F42" s="48">
        <f>+จันทบุรี!F42+ชลบุรี!F42+สระแก้ว!F42+สมุทรปราการ!F42+ฉะเชิงเทรา!F42+ตราด!F42+นครนายก!F42+ปราจีนบุรี!F42+ระยอง!F42</f>
        <v>0</v>
      </c>
      <c r="G42" s="48">
        <f>+จันทบุรี!G42+ชลบุรี!G42+สระแก้ว!G42+สมุทรปราการ!G42+ฉะเชิงเทรา!G42+ตราด!G42+นครนายก!G42+ปราจีนบุรี!G42+ระยอง!G42</f>
        <v>0</v>
      </c>
      <c r="H42" s="48">
        <f>+จันทบุรี!H42+ชลบุรี!H42+สระแก้ว!H42+สมุทรปราการ!H42+ฉะเชิงเทรา!H42+ตราด!H42+นครนายก!H42+ปราจีนบุรี!H42+ระยอง!H42</f>
        <v>0</v>
      </c>
      <c r="I42" s="48">
        <f>+จันทบุรี!I42+ชลบุรี!I42+สระแก้ว!I42+สมุทรปราการ!I42+ฉะเชิงเทรา!I42+ตราด!I42+นครนายก!I42+ปราจีนบุรี!I42+ระยอง!I42</f>
        <v>0</v>
      </c>
      <c r="J42" s="48">
        <f>+จันทบุรี!J42+ชลบุรี!J42+สระแก้ว!J42+สมุทรปราการ!J42+ฉะเชิงเทรา!J42+ตราด!J42+นครนายก!J42+ปราจีนบุรี!J42+ระยอง!J42</f>
        <v>0</v>
      </c>
      <c r="K42" s="48">
        <f>+จันทบุรี!K42+ชลบุรี!K42+สระแก้ว!K42+สมุทรปราการ!K42+ฉะเชิงเทรา!K42+ตราด!K42+นครนายก!K42+ปราจีนบุรี!K42+ระยอง!K42</f>
        <v>0</v>
      </c>
      <c r="L42" s="48">
        <f>+จันทบุรี!L42+ชลบุรี!L42+สระแก้ว!L42+สมุทรปราการ!L42+ฉะเชิงเทรา!L42+ตราด!L42+นครนายก!L42+ปราจีนบุรี!L42+ระยอง!L42</f>
        <v>0</v>
      </c>
      <c r="M42" s="48">
        <f>+จันทบุรี!M42+ชลบุรี!M42+สระแก้ว!M42+สมุทรปราการ!M42+ฉะเชิงเทรา!M42+ตราด!M42+นครนายก!M42+ปราจีนบุรี!M42+ระยอง!M42</f>
        <v>0</v>
      </c>
      <c r="N42" s="48">
        <f>+จันทบุรี!N42+ชลบุรี!N42+สระแก้ว!N42+สมุทรปราการ!N42+ฉะเชิงเทรา!N42+ตราด!N42+นครนายก!N42+ปราจีนบุรี!N42+ระยอง!N42</f>
        <v>0</v>
      </c>
      <c r="O42" s="48">
        <f>+จันทบุรี!O42+ชลบุรี!O42+สระแก้ว!O42+สมุทรปราการ!O42+ฉะเชิงเทรา!O42+ตราด!O42+นครนายก!O42+ปราจีนบุรี!O42+ระยอง!O42</f>
        <v>0</v>
      </c>
      <c r="P42" s="48">
        <f>+จันทบุรี!P42+ชลบุรี!P42+สระแก้ว!P42+สมุทรปราการ!P42+ฉะเชิงเทรา!P42+ตราด!P42+นครนายก!P42+ปราจีนบุรี!P42+ระยอง!P42</f>
        <v>0</v>
      </c>
      <c r="Q42" s="48">
        <f>+จันทบุรี!Q42+ชลบุรี!Q42+สระแก้ว!Q42+สมุทรปราการ!Q42+ฉะเชิงเทรา!Q42+ตราด!Q42+นครนายก!Q42+ปราจีนบุรี!Q42+ระยอง!Q42</f>
        <v>0</v>
      </c>
      <c r="R42" s="48">
        <f>+จันทบุรี!R42+ชลบุรี!R42+สระแก้ว!R42+สมุทรปราการ!R42+ฉะเชิงเทรา!R42+ตราด!R42+นครนายก!R42+ปราจีนบุรี!R42+ระยอง!R42</f>
        <v>0</v>
      </c>
      <c r="S42" s="48">
        <f>+จันทบุรี!S42+ชลบุรี!S42+สระแก้ว!S42+สมุทรปราการ!S42+ฉะเชิงเทรา!S42+ตราด!S42+นครนายก!S42+ปราจีนบุรี!S42+ระยอง!S42</f>
        <v>0</v>
      </c>
      <c r="T42" s="44">
        <f t="shared" si="55"/>
        <v>0</v>
      </c>
      <c r="U42" s="48">
        <f>+จันทบุรี!U42+ชลบุรี!U42+สระแก้ว!U42+สมุทรปราการ!U42+ฉะเชิงเทรา!U42+ตราด!U42+นครนายก!U42+ปราจีนบุรี!U42+ระยอง!U42</f>
        <v>0</v>
      </c>
      <c r="V42" s="48">
        <f>+จันทบุรี!V42+ชลบุรี!V42+สระแก้ว!V42+สมุทรปราการ!V42+ฉะเชิงเทรา!V42+ตราด!V42+นครนายก!V42+ปราจีนบุรี!V42+ระยอง!V42</f>
        <v>0</v>
      </c>
      <c r="W42" s="48">
        <f>+จันทบุรี!W42+ชลบุรี!W42+สระแก้ว!W42+สมุทรปราการ!W42+ฉะเชิงเทรา!W42+ตราด!W42+นครนายก!W42+ปราจีนบุรี!W42+ระยอง!W42</f>
        <v>0</v>
      </c>
      <c r="X42" s="48">
        <f>+จันทบุรี!X42+ชลบุรี!X42+สระแก้ว!X42+สมุทรปราการ!X42+ฉะเชิงเทรา!X42+ตราด!X42+นครนายก!X42+ปราจีนบุรี!X42+ระยอง!X42</f>
        <v>0</v>
      </c>
      <c r="Y42" s="44">
        <f t="shared" si="54"/>
        <v>0</v>
      </c>
    </row>
    <row r="43" spans="1:25" s="30" customFormat="1" ht="22.5">
      <c r="A43" s="11"/>
      <c r="B43" s="12" t="s">
        <v>167</v>
      </c>
      <c r="C43" s="48">
        <f>+จันทบุรี!C43+ชลบุรี!C43+สระแก้ว!C43+สมุทรปราการ!C43+ฉะเชิงเทรา!C43+ตราด!C43+นครนายก!C43+ปราจีนบุรี!C43+ระยอง!C43</f>
        <v>0</v>
      </c>
      <c r="D43" s="48">
        <f>+จันทบุรี!D43+ชลบุรี!D43+สระแก้ว!D43+สมุทรปราการ!D43+ฉะเชิงเทรา!D43+ตราด!D43+นครนายก!D43+ปราจีนบุรี!D43+ระยอง!D43</f>
        <v>0</v>
      </c>
      <c r="E43" s="48">
        <f>+จันทบุรี!E43+ชลบุรี!E43+สระแก้ว!E43+สมุทรปราการ!E43+ฉะเชิงเทรา!E43+ตราด!E43+นครนายก!E43+ปราจีนบุรี!E43+ระยอง!E43</f>
        <v>0</v>
      </c>
      <c r="F43" s="48">
        <f>+จันทบุรี!F43+ชลบุรี!F43+สระแก้ว!F43+สมุทรปราการ!F43+ฉะเชิงเทรา!F43+ตราด!F43+นครนายก!F43+ปราจีนบุรี!F43+ระยอง!F43</f>
        <v>0</v>
      </c>
      <c r="G43" s="48">
        <f>+จันทบุรี!G43+ชลบุรี!G43+สระแก้ว!G43+สมุทรปราการ!G43+ฉะเชิงเทรา!G43+ตราด!G43+นครนายก!G43+ปราจีนบุรี!G43+ระยอง!G43</f>
        <v>0</v>
      </c>
      <c r="H43" s="48">
        <f>+จันทบุรี!H43+ชลบุรี!H43+สระแก้ว!H43+สมุทรปราการ!H43+ฉะเชิงเทรา!H43+ตราด!H43+นครนายก!H43+ปราจีนบุรี!H43+ระยอง!H43</f>
        <v>0</v>
      </c>
      <c r="I43" s="48">
        <f>+จันทบุรี!I43+ชลบุรี!I43+สระแก้ว!I43+สมุทรปราการ!I43+ฉะเชิงเทรา!I43+ตราด!I43+นครนายก!I43+ปราจีนบุรี!I43+ระยอง!I43</f>
        <v>0</v>
      </c>
      <c r="J43" s="48">
        <f>+จันทบุรี!J43+ชลบุรี!J43+สระแก้ว!J43+สมุทรปราการ!J43+ฉะเชิงเทรา!J43+ตราด!J43+นครนายก!J43+ปราจีนบุรี!J43+ระยอง!J43</f>
        <v>0</v>
      </c>
      <c r="K43" s="48">
        <f>+จันทบุรี!K43+ชลบุรี!K43+สระแก้ว!K43+สมุทรปราการ!K43+ฉะเชิงเทรา!K43+ตราด!K43+นครนายก!K43+ปราจีนบุรี!K43+ระยอง!K43</f>
        <v>0</v>
      </c>
      <c r="L43" s="48">
        <f>+จันทบุรี!L43+ชลบุรี!L43+สระแก้ว!L43+สมุทรปราการ!L43+ฉะเชิงเทรา!L43+ตราด!L43+นครนายก!L43+ปราจีนบุรี!L43+ระยอง!L43</f>
        <v>0</v>
      </c>
      <c r="M43" s="48">
        <f>+จันทบุรี!M43+ชลบุรี!M43+สระแก้ว!M43+สมุทรปราการ!M43+ฉะเชิงเทรา!M43+ตราด!M43+นครนายก!M43+ปราจีนบุรี!M43+ระยอง!M43</f>
        <v>0</v>
      </c>
      <c r="N43" s="48">
        <f>+จันทบุรี!N43+ชลบุรี!N43+สระแก้ว!N43+สมุทรปราการ!N43+ฉะเชิงเทรา!N43+ตราด!N43+นครนายก!N43+ปราจีนบุรี!N43+ระยอง!N43</f>
        <v>0</v>
      </c>
      <c r="O43" s="48">
        <f>+จันทบุรี!O43+ชลบุรี!O43+สระแก้ว!O43+สมุทรปราการ!O43+ฉะเชิงเทรา!O43+ตราด!O43+นครนายก!O43+ปราจีนบุรี!O43+ระยอง!O43</f>
        <v>0</v>
      </c>
      <c r="P43" s="48">
        <f>+จันทบุรี!P43+ชลบุรี!P43+สระแก้ว!P43+สมุทรปราการ!P43+ฉะเชิงเทรา!P43+ตราด!P43+นครนายก!P43+ปราจีนบุรี!P43+ระยอง!P43</f>
        <v>0</v>
      </c>
      <c r="Q43" s="48">
        <f>+จันทบุรี!Q43+ชลบุรี!Q43+สระแก้ว!Q43+สมุทรปราการ!Q43+ฉะเชิงเทรา!Q43+ตราด!Q43+นครนายก!Q43+ปราจีนบุรี!Q43+ระยอง!Q43</f>
        <v>0</v>
      </c>
      <c r="R43" s="48">
        <f>+จันทบุรี!R43+ชลบุรี!R43+สระแก้ว!R43+สมุทรปราการ!R43+ฉะเชิงเทรา!R43+ตราด!R43+นครนายก!R43+ปราจีนบุรี!R43+ระยอง!R43</f>
        <v>0</v>
      </c>
      <c r="S43" s="48">
        <f>+จันทบุรี!S43+ชลบุรี!S43+สระแก้ว!S43+สมุทรปราการ!S43+ฉะเชิงเทรา!S43+ตราด!S43+นครนายก!S43+ปราจีนบุรี!S43+ระยอง!S43</f>
        <v>0</v>
      </c>
      <c r="T43" s="44">
        <f t="shared" si="55"/>
        <v>0</v>
      </c>
      <c r="U43" s="48">
        <f>+จันทบุรี!U43+ชลบุรี!U43+สระแก้ว!U43+สมุทรปราการ!U43+ฉะเชิงเทรา!U43+ตราด!U43+นครนายก!U43+ปราจีนบุรี!U43+ระยอง!U43</f>
        <v>0</v>
      </c>
      <c r="V43" s="48">
        <f>+จันทบุรี!V43+ชลบุรี!V43+สระแก้ว!V43+สมุทรปราการ!V43+ฉะเชิงเทรา!V43+ตราด!V43+นครนายก!V43+ปราจีนบุรี!V43+ระยอง!V43</f>
        <v>0</v>
      </c>
      <c r="W43" s="48">
        <f>+จันทบุรี!W43+ชลบุรี!W43+สระแก้ว!W43+สมุทรปราการ!W43+ฉะเชิงเทรา!W43+ตราด!W43+นครนายก!W43+ปราจีนบุรี!W43+ระยอง!W43</f>
        <v>0</v>
      </c>
      <c r="X43" s="48">
        <f>+จันทบุรี!X43+ชลบุรี!X43+สระแก้ว!X43+สมุทรปราการ!X43+ฉะเชิงเทรา!X43+ตราด!X43+นครนายก!X43+ปราจีนบุรี!X43+ระยอง!X43</f>
        <v>0</v>
      </c>
      <c r="Y43" s="44">
        <f t="shared" si="54"/>
        <v>0</v>
      </c>
    </row>
    <row r="44" spans="1:25" s="30" customFormat="1" ht="22.5">
      <c r="A44" s="11"/>
      <c r="B44" s="12" t="s">
        <v>168</v>
      </c>
      <c r="C44" s="48">
        <f>+จันทบุรี!C44+ชลบุรี!C44+สระแก้ว!C44+สมุทรปราการ!C44+ฉะเชิงเทรา!C44+ตราด!C44+นครนายก!C44+ปราจีนบุรี!C44+ระยอง!C44</f>
        <v>0</v>
      </c>
      <c r="D44" s="48">
        <f>+จันทบุรี!D44+ชลบุรี!D44+สระแก้ว!D44+สมุทรปราการ!D44+ฉะเชิงเทรา!D44+ตราด!D44+นครนายก!D44+ปราจีนบุรี!D44+ระยอง!D44</f>
        <v>0</v>
      </c>
      <c r="E44" s="48">
        <f>+จันทบุรี!E44+ชลบุรี!E44+สระแก้ว!E44+สมุทรปราการ!E44+ฉะเชิงเทรา!E44+ตราด!E44+นครนายก!E44+ปราจีนบุรี!E44+ระยอง!E44</f>
        <v>0</v>
      </c>
      <c r="F44" s="48">
        <f>+จันทบุรี!F44+ชลบุรี!F44+สระแก้ว!F44+สมุทรปราการ!F44+ฉะเชิงเทรา!F44+ตราด!F44+นครนายก!F44+ปราจีนบุรี!F44+ระยอง!F44</f>
        <v>0</v>
      </c>
      <c r="G44" s="48">
        <f>+จันทบุรี!G44+ชลบุรี!G44+สระแก้ว!G44+สมุทรปราการ!G44+ฉะเชิงเทรา!G44+ตราด!G44+นครนายก!G44+ปราจีนบุรี!G44+ระยอง!G44</f>
        <v>0</v>
      </c>
      <c r="H44" s="48">
        <f>+จันทบุรี!H44+ชลบุรี!H44+สระแก้ว!H44+สมุทรปราการ!H44+ฉะเชิงเทรา!H44+ตราด!H44+นครนายก!H44+ปราจีนบุรี!H44+ระยอง!H44</f>
        <v>0</v>
      </c>
      <c r="I44" s="48">
        <f>+จันทบุรี!I44+ชลบุรี!I44+สระแก้ว!I44+สมุทรปราการ!I44+ฉะเชิงเทรา!I44+ตราด!I44+นครนายก!I44+ปราจีนบุรี!I44+ระยอง!I44</f>
        <v>0</v>
      </c>
      <c r="J44" s="48">
        <f>+จันทบุรี!J44+ชลบุรี!J44+สระแก้ว!J44+สมุทรปราการ!J44+ฉะเชิงเทรา!J44+ตราด!J44+นครนายก!J44+ปราจีนบุรี!J44+ระยอง!J44</f>
        <v>0</v>
      </c>
      <c r="K44" s="48">
        <f>+จันทบุรี!K44+ชลบุรี!K44+สระแก้ว!K44+สมุทรปราการ!K44+ฉะเชิงเทรา!K44+ตราด!K44+นครนายก!K44+ปราจีนบุรี!K44+ระยอง!K44</f>
        <v>0</v>
      </c>
      <c r="L44" s="48">
        <f>+จันทบุรี!L44+ชลบุรี!L44+สระแก้ว!L44+สมุทรปราการ!L44+ฉะเชิงเทรา!L44+ตราด!L44+นครนายก!L44+ปราจีนบุรี!L44+ระยอง!L44</f>
        <v>0</v>
      </c>
      <c r="M44" s="48">
        <f>+จันทบุรี!M44+ชลบุรี!M44+สระแก้ว!M44+สมุทรปราการ!M44+ฉะเชิงเทรา!M44+ตราด!M44+นครนายก!M44+ปราจีนบุรี!M44+ระยอง!M44</f>
        <v>0</v>
      </c>
      <c r="N44" s="48">
        <f>+จันทบุรี!N44+ชลบุรี!N44+สระแก้ว!N44+สมุทรปราการ!N44+ฉะเชิงเทรา!N44+ตราด!N44+นครนายก!N44+ปราจีนบุรี!N44+ระยอง!N44</f>
        <v>0</v>
      </c>
      <c r="O44" s="48">
        <f>+จันทบุรี!O44+ชลบุรี!O44+สระแก้ว!O44+สมุทรปราการ!O44+ฉะเชิงเทรา!O44+ตราด!O44+นครนายก!O44+ปราจีนบุรี!O44+ระยอง!O44</f>
        <v>0</v>
      </c>
      <c r="P44" s="48">
        <f>+จันทบุรี!P44+ชลบุรี!P44+สระแก้ว!P44+สมุทรปราการ!P44+ฉะเชิงเทรา!P44+ตราด!P44+นครนายก!P44+ปราจีนบุรี!P44+ระยอง!P44</f>
        <v>0</v>
      </c>
      <c r="Q44" s="48">
        <f>+จันทบุรี!Q44+ชลบุรี!Q44+สระแก้ว!Q44+สมุทรปราการ!Q44+ฉะเชิงเทรา!Q44+ตราด!Q44+นครนายก!Q44+ปราจีนบุรี!Q44+ระยอง!Q44</f>
        <v>0</v>
      </c>
      <c r="R44" s="48">
        <f>+จันทบุรี!R44+ชลบุรี!R44+สระแก้ว!R44+สมุทรปราการ!R44+ฉะเชิงเทรา!R44+ตราด!R44+นครนายก!R44+ปราจีนบุรี!R44+ระยอง!R44</f>
        <v>0</v>
      </c>
      <c r="S44" s="48">
        <f>+จันทบุรี!S44+ชลบุรี!S44+สระแก้ว!S44+สมุทรปราการ!S44+ฉะเชิงเทรา!S44+ตราด!S44+นครนายก!S44+ปราจีนบุรี!S44+ระยอง!S44</f>
        <v>0</v>
      </c>
      <c r="T44" s="44">
        <f t="shared" si="55"/>
        <v>0</v>
      </c>
      <c r="U44" s="48">
        <f>+จันทบุรี!U44+ชลบุรี!U44+สระแก้ว!U44+สมุทรปราการ!U44+ฉะเชิงเทรา!U44+ตราด!U44+นครนายก!U44+ปราจีนบุรี!U44+ระยอง!U44</f>
        <v>0</v>
      </c>
      <c r="V44" s="48">
        <f>+จันทบุรี!V44+ชลบุรี!V44+สระแก้ว!V44+สมุทรปราการ!V44+ฉะเชิงเทรา!V44+ตราด!V44+นครนายก!V44+ปราจีนบุรี!V44+ระยอง!V44</f>
        <v>0</v>
      </c>
      <c r="W44" s="48">
        <f>+จันทบุรี!W44+ชลบุรี!W44+สระแก้ว!W44+สมุทรปราการ!W44+ฉะเชิงเทรา!W44+ตราด!W44+นครนายก!W44+ปราจีนบุรี!W44+ระยอง!W44</f>
        <v>0</v>
      </c>
      <c r="X44" s="48">
        <f>+จันทบุรี!X44+ชลบุรี!X44+สระแก้ว!X44+สมุทรปราการ!X44+ฉะเชิงเทรา!X44+ตราด!X44+นครนายก!X44+ปราจีนบุรี!X44+ระยอง!X44</f>
        <v>0</v>
      </c>
      <c r="Y44" s="44">
        <f t="shared" si="54"/>
        <v>0</v>
      </c>
    </row>
    <row r="45" spans="1:25" s="30" customFormat="1" ht="22.5">
      <c r="A45" s="11"/>
      <c r="B45" s="12" t="s">
        <v>169</v>
      </c>
      <c r="C45" s="48">
        <f>+จันทบุรี!C45+ชลบุรี!C45+สระแก้ว!C45+สมุทรปราการ!C45+ฉะเชิงเทรา!C45+ตราด!C45+นครนายก!C45+ปราจีนบุรี!C45+ระยอง!C45</f>
        <v>0</v>
      </c>
      <c r="D45" s="48">
        <f>+จันทบุรี!D45+ชลบุรี!D45+สระแก้ว!D45+สมุทรปราการ!D45+ฉะเชิงเทรา!D45+ตราด!D45+นครนายก!D45+ปราจีนบุรี!D45+ระยอง!D45</f>
        <v>0</v>
      </c>
      <c r="E45" s="48">
        <f>+จันทบุรี!E45+ชลบุรี!E45+สระแก้ว!E45+สมุทรปราการ!E45+ฉะเชิงเทรา!E45+ตราด!E45+นครนายก!E45+ปราจีนบุรี!E45+ระยอง!E45</f>
        <v>0</v>
      </c>
      <c r="F45" s="48">
        <f>+จันทบุรี!F45+ชลบุรี!F45+สระแก้ว!F45+สมุทรปราการ!F45+ฉะเชิงเทรา!F45+ตราด!F45+นครนายก!F45+ปราจีนบุรี!F45+ระยอง!F45</f>
        <v>0</v>
      </c>
      <c r="G45" s="48">
        <f>+จันทบุรี!G45+ชลบุรี!G45+สระแก้ว!G45+สมุทรปราการ!G45+ฉะเชิงเทรา!G45+ตราด!G45+นครนายก!G45+ปราจีนบุรี!G45+ระยอง!G45</f>
        <v>0</v>
      </c>
      <c r="H45" s="48">
        <f>+จันทบุรี!H45+ชลบุรี!H45+สระแก้ว!H45+สมุทรปราการ!H45+ฉะเชิงเทรา!H45+ตราด!H45+นครนายก!H45+ปราจีนบุรี!H45+ระยอง!H45</f>
        <v>0</v>
      </c>
      <c r="I45" s="48">
        <f>+จันทบุรี!I45+ชลบุรี!I45+สระแก้ว!I45+สมุทรปราการ!I45+ฉะเชิงเทรา!I45+ตราด!I45+นครนายก!I45+ปราจีนบุรี!I45+ระยอง!I45</f>
        <v>0</v>
      </c>
      <c r="J45" s="48">
        <f>+จันทบุรี!J45+ชลบุรี!J45+สระแก้ว!J45+สมุทรปราการ!J45+ฉะเชิงเทรา!J45+ตราด!J45+นครนายก!J45+ปราจีนบุรี!J45+ระยอง!J45</f>
        <v>0</v>
      </c>
      <c r="K45" s="48">
        <f>+จันทบุรี!K45+ชลบุรี!K45+สระแก้ว!K45+สมุทรปราการ!K45+ฉะเชิงเทรา!K45+ตราด!K45+นครนายก!K45+ปราจีนบุรี!K45+ระยอง!K45</f>
        <v>0</v>
      </c>
      <c r="L45" s="48">
        <f>+จันทบุรี!L45+ชลบุรี!L45+สระแก้ว!L45+สมุทรปราการ!L45+ฉะเชิงเทรา!L45+ตราด!L45+นครนายก!L45+ปราจีนบุรี!L45+ระยอง!L45</f>
        <v>0</v>
      </c>
      <c r="M45" s="48">
        <f>+จันทบุรี!M45+ชลบุรี!M45+สระแก้ว!M45+สมุทรปราการ!M45+ฉะเชิงเทรา!M45+ตราด!M45+นครนายก!M45+ปราจีนบุรี!M45+ระยอง!M45</f>
        <v>0</v>
      </c>
      <c r="N45" s="48">
        <f>+จันทบุรี!N45+ชลบุรี!N45+สระแก้ว!N45+สมุทรปราการ!N45+ฉะเชิงเทรา!N45+ตราด!N45+นครนายก!N45+ปราจีนบุรี!N45+ระยอง!N45</f>
        <v>0</v>
      </c>
      <c r="O45" s="48">
        <f>+จันทบุรี!O45+ชลบุรี!O45+สระแก้ว!O45+สมุทรปราการ!O45+ฉะเชิงเทรา!O45+ตราด!O45+นครนายก!O45+ปราจีนบุรี!O45+ระยอง!O45</f>
        <v>0</v>
      </c>
      <c r="P45" s="48">
        <f>+จันทบุรี!P45+ชลบุรี!P45+สระแก้ว!P45+สมุทรปราการ!P45+ฉะเชิงเทรา!P45+ตราด!P45+นครนายก!P45+ปราจีนบุรี!P45+ระยอง!P45</f>
        <v>0</v>
      </c>
      <c r="Q45" s="48">
        <f>+จันทบุรี!Q45+ชลบุรี!Q45+สระแก้ว!Q45+สมุทรปราการ!Q45+ฉะเชิงเทรา!Q45+ตราด!Q45+นครนายก!Q45+ปราจีนบุรี!Q45+ระยอง!Q45</f>
        <v>0</v>
      </c>
      <c r="R45" s="48">
        <f>+จันทบุรี!R45+ชลบุรี!R45+สระแก้ว!R45+สมุทรปราการ!R45+ฉะเชิงเทรา!R45+ตราด!R45+นครนายก!R45+ปราจีนบุรี!R45+ระยอง!R45</f>
        <v>0</v>
      </c>
      <c r="S45" s="48">
        <f>+จันทบุรี!S45+ชลบุรี!S45+สระแก้ว!S45+สมุทรปราการ!S45+ฉะเชิงเทรา!S45+ตราด!S45+นครนายก!S45+ปราจีนบุรี!S45+ระยอง!S45</f>
        <v>0</v>
      </c>
      <c r="T45" s="44">
        <f t="shared" si="55"/>
        <v>0</v>
      </c>
      <c r="U45" s="48">
        <f>+จันทบุรี!U45+ชลบุรี!U45+สระแก้ว!U45+สมุทรปราการ!U45+ฉะเชิงเทรา!U45+ตราด!U45+นครนายก!U45+ปราจีนบุรี!U45+ระยอง!U45</f>
        <v>0</v>
      </c>
      <c r="V45" s="48">
        <f>+จันทบุรี!V45+ชลบุรี!V45+สระแก้ว!V45+สมุทรปราการ!V45+ฉะเชิงเทรา!V45+ตราด!V45+นครนายก!V45+ปราจีนบุรี!V45+ระยอง!V45</f>
        <v>0</v>
      </c>
      <c r="W45" s="48">
        <f>+จันทบุรี!W45+ชลบุรี!W45+สระแก้ว!W45+สมุทรปราการ!W45+ฉะเชิงเทรา!W45+ตราด!W45+นครนายก!W45+ปราจีนบุรี!W45+ระยอง!W45</f>
        <v>0</v>
      </c>
      <c r="X45" s="48">
        <f>+จันทบุรี!X45+ชลบุรี!X45+สระแก้ว!X45+สมุทรปราการ!X45+ฉะเชิงเทรา!X45+ตราด!X45+นครนายก!X45+ปราจีนบุรี!X45+ระยอง!X45</f>
        <v>0</v>
      </c>
      <c r="Y45" s="44">
        <f t="shared" si="54"/>
        <v>0</v>
      </c>
    </row>
    <row r="46" spans="1:25" s="30" customFormat="1" ht="22.5">
      <c r="A46" s="11"/>
      <c r="B46" s="12" t="s">
        <v>170</v>
      </c>
      <c r="C46" s="48">
        <f>+จันทบุรี!C46+ชลบุรี!C46+สระแก้ว!C46+สมุทรปราการ!C46+ฉะเชิงเทรา!C46+ตราด!C46+นครนายก!C46+ปราจีนบุรี!C46+ระยอง!C46</f>
        <v>0</v>
      </c>
      <c r="D46" s="48">
        <f>+จันทบุรี!D46+ชลบุรี!D46+สระแก้ว!D46+สมุทรปราการ!D46+ฉะเชิงเทรา!D46+ตราด!D46+นครนายก!D46+ปราจีนบุรี!D46+ระยอง!D46</f>
        <v>0</v>
      </c>
      <c r="E46" s="48">
        <f>+จันทบุรี!E46+ชลบุรี!E46+สระแก้ว!E46+สมุทรปราการ!E46+ฉะเชิงเทรา!E46+ตราด!E46+นครนายก!E46+ปราจีนบุรี!E46+ระยอง!E46</f>
        <v>0</v>
      </c>
      <c r="F46" s="48">
        <f>+จันทบุรี!F46+ชลบุรี!F46+สระแก้ว!F46+สมุทรปราการ!F46+ฉะเชิงเทรา!F46+ตราด!F46+นครนายก!F46+ปราจีนบุรี!F46+ระยอง!F46</f>
        <v>0</v>
      </c>
      <c r="G46" s="48">
        <f>+จันทบุรี!G46+ชลบุรี!G46+สระแก้ว!G46+สมุทรปราการ!G46+ฉะเชิงเทรา!G46+ตราด!G46+นครนายก!G46+ปราจีนบุรี!G46+ระยอง!G46</f>
        <v>0</v>
      </c>
      <c r="H46" s="48">
        <f>+จันทบุรี!H46+ชลบุรี!H46+สระแก้ว!H46+สมุทรปราการ!H46+ฉะเชิงเทรา!H46+ตราด!H46+นครนายก!H46+ปราจีนบุรี!H46+ระยอง!H46</f>
        <v>0</v>
      </c>
      <c r="I46" s="48">
        <f>+จันทบุรี!I46+ชลบุรี!I46+สระแก้ว!I46+สมุทรปราการ!I46+ฉะเชิงเทรา!I46+ตราด!I46+นครนายก!I46+ปราจีนบุรี!I46+ระยอง!I46</f>
        <v>0</v>
      </c>
      <c r="J46" s="48">
        <f>+จันทบุรี!J46+ชลบุรี!J46+สระแก้ว!J46+สมุทรปราการ!J46+ฉะเชิงเทรา!J46+ตราด!J46+นครนายก!J46+ปราจีนบุรี!J46+ระยอง!J46</f>
        <v>0</v>
      </c>
      <c r="K46" s="48">
        <f>+จันทบุรี!K46+ชลบุรี!K46+สระแก้ว!K46+สมุทรปราการ!K46+ฉะเชิงเทรา!K46+ตราด!K46+นครนายก!K46+ปราจีนบุรี!K46+ระยอง!K46</f>
        <v>90600</v>
      </c>
      <c r="L46" s="48">
        <f>+จันทบุรี!L46+ชลบุรี!L46+สระแก้ว!L46+สมุทรปราการ!L46+ฉะเชิงเทรา!L46+ตราด!L46+นครนายก!L46+ปราจีนบุรี!L46+ระยอง!L46</f>
        <v>0</v>
      </c>
      <c r="M46" s="48">
        <f>+จันทบุรี!M46+ชลบุรี!M46+สระแก้ว!M46+สมุทรปราการ!M46+ฉะเชิงเทรา!M46+ตราด!M46+นครนายก!M46+ปราจีนบุรี!M46+ระยอง!M46</f>
        <v>0</v>
      </c>
      <c r="N46" s="48">
        <f>+จันทบุรี!N46+ชลบุรี!N46+สระแก้ว!N46+สมุทรปราการ!N46+ฉะเชิงเทรา!N46+ตราด!N46+นครนายก!N46+ปราจีนบุรี!N46+ระยอง!N46</f>
        <v>0</v>
      </c>
      <c r="O46" s="48">
        <f>+จันทบุรี!O46+ชลบุรี!O46+สระแก้ว!O46+สมุทรปราการ!O46+ฉะเชิงเทรา!O46+ตราด!O46+นครนายก!O46+ปราจีนบุรี!O46+ระยอง!O46</f>
        <v>0</v>
      </c>
      <c r="P46" s="48">
        <f>+จันทบุรี!P46+ชลบุรี!P46+สระแก้ว!P46+สมุทรปราการ!P46+ฉะเชิงเทรา!P46+ตราด!P46+นครนายก!P46+ปราจีนบุรี!P46+ระยอง!P46</f>
        <v>0</v>
      </c>
      <c r="Q46" s="48">
        <f>+จันทบุรี!Q46+ชลบุรี!Q46+สระแก้ว!Q46+สมุทรปราการ!Q46+ฉะเชิงเทรา!Q46+ตราด!Q46+นครนายก!Q46+ปราจีนบุรี!Q46+ระยอง!Q46</f>
        <v>0</v>
      </c>
      <c r="R46" s="48">
        <f>+จันทบุรี!R46+ชลบุรี!R46+สระแก้ว!R46+สมุทรปราการ!R46+ฉะเชิงเทรา!R46+ตราด!R46+นครนายก!R46+ปราจีนบุรี!R46+ระยอง!R46</f>
        <v>0</v>
      </c>
      <c r="S46" s="48">
        <f>+จันทบุรี!S46+ชลบุรี!S46+สระแก้ว!S46+สมุทรปราการ!S46+ฉะเชิงเทรา!S46+ตราด!S46+นครนายก!S46+ปราจีนบุรี!S46+ระยอง!S46</f>
        <v>0</v>
      </c>
      <c r="T46" s="44">
        <f t="shared" si="55"/>
        <v>90600</v>
      </c>
      <c r="U46" s="48">
        <f>+จันทบุรี!U46+ชลบุรี!U46+สระแก้ว!U46+สมุทรปราการ!U46+ฉะเชิงเทรา!U46+ตราด!U46+นครนายก!U46+ปราจีนบุรี!U46+ระยอง!U46</f>
        <v>0</v>
      </c>
      <c r="V46" s="48">
        <f>+จันทบุรี!V46+ชลบุรี!V46+สระแก้ว!V46+สมุทรปราการ!V46+ฉะเชิงเทรา!V46+ตราด!V46+นครนายก!V46+ปราจีนบุรี!V46+ระยอง!V46</f>
        <v>0</v>
      </c>
      <c r="W46" s="48">
        <f>+จันทบุรี!W46+ชลบุรี!W46+สระแก้ว!W46+สมุทรปราการ!W46+ฉะเชิงเทรา!W46+ตราด!W46+นครนายก!W46+ปราจีนบุรี!W46+ระยอง!W46</f>
        <v>0</v>
      </c>
      <c r="X46" s="48">
        <f>+จันทบุรี!X46+ชลบุรี!X46+สระแก้ว!X46+สมุทรปราการ!X46+ฉะเชิงเทรา!X46+ตราด!X46+นครนายก!X46+ปราจีนบุรี!X46+ระยอง!X46</f>
        <v>0</v>
      </c>
      <c r="Y46" s="44">
        <f t="shared" si="54"/>
        <v>90600</v>
      </c>
    </row>
    <row r="47" spans="1:25" s="30" customFormat="1" ht="22.5">
      <c r="A47" s="11"/>
      <c r="B47" s="12" t="s">
        <v>171</v>
      </c>
      <c r="C47" s="48">
        <f>+จันทบุรี!C47+ชลบุรี!C47+สระแก้ว!C47+สมุทรปราการ!C47+ฉะเชิงเทรา!C47+ตราด!C47+นครนายก!C47+ปราจีนบุรี!C47+ระยอง!C47</f>
        <v>0</v>
      </c>
      <c r="D47" s="48">
        <f>+จันทบุรี!D47+ชลบุรี!D47+สระแก้ว!D47+สมุทรปราการ!D47+ฉะเชิงเทรา!D47+ตราด!D47+นครนายก!D47+ปราจีนบุรี!D47+ระยอง!D47</f>
        <v>0</v>
      </c>
      <c r="E47" s="48">
        <f>+จันทบุรี!E47+ชลบุรี!E47+สระแก้ว!E47+สมุทรปราการ!E47+ฉะเชิงเทรา!E47+ตราด!E47+นครนายก!E47+ปราจีนบุรี!E47+ระยอง!E47</f>
        <v>0</v>
      </c>
      <c r="F47" s="48">
        <f>+จันทบุรี!F47+ชลบุรี!F47+สระแก้ว!F47+สมุทรปราการ!F47+ฉะเชิงเทรา!F47+ตราด!F47+นครนายก!F47+ปราจีนบุรี!F47+ระยอง!F47</f>
        <v>0</v>
      </c>
      <c r="G47" s="48">
        <f>+จันทบุรี!G47+ชลบุรี!G47+สระแก้ว!G47+สมุทรปราการ!G47+ฉะเชิงเทรา!G47+ตราด!G47+นครนายก!G47+ปราจีนบุรี!G47+ระยอง!G47</f>
        <v>0</v>
      </c>
      <c r="H47" s="48">
        <f>+จันทบุรี!H47+ชลบุรี!H47+สระแก้ว!H47+สมุทรปราการ!H47+ฉะเชิงเทรา!H47+ตราด!H47+นครนายก!H47+ปราจีนบุรี!H47+ระยอง!H47</f>
        <v>0</v>
      </c>
      <c r="I47" s="48">
        <f>+จันทบุรี!I47+ชลบุรี!I47+สระแก้ว!I47+สมุทรปราการ!I47+ฉะเชิงเทรา!I47+ตราด!I47+นครนายก!I47+ปราจีนบุรี!I47+ระยอง!I47</f>
        <v>0</v>
      </c>
      <c r="J47" s="48">
        <f>+จันทบุรี!J47+ชลบุรี!J47+สระแก้ว!J47+สมุทรปราการ!J47+ฉะเชิงเทรา!J47+ตราด!J47+นครนายก!J47+ปราจีนบุรี!J47+ระยอง!J47</f>
        <v>0</v>
      </c>
      <c r="K47" s="48">
        <f>+จันทบุรี!K47+ชลบุรี!K47+สระแก้ว!K47+สมุทรปราการ!K47+ฉะเชิงเทรา!K47+ตราด!K47+นครนายก!K47+ปราจีนบุรี!K47+ระยอง!K47</f>
        <v>0</v>
      </c>
      <c r="L47" s="48">
        <f>+จันทบุรี!L47+ชลบุรี!L47+สระแก้ว!L47+สมุทรปราการ!L47+ฉะเชิงเทรา!L47+ตราด!L47+นครนายก!L47+ปราจีนบุรี!L47+ระยอง!L47</f>
        <v>0</v>
      </c>
      <c r="M47" s="48">
        <f>+จันทบุรี!M47+ชลบุรี!M47+สระแก้ว!M47+สมุทรปราการ!M47+ฉะเชิงเทรา!M47+ตราด!M47+นครนายก!M47+ปราจีนบุรี!M47+ระยอง!M47</f>
        <v>0</v>
      </c>
      <c r="N47" s="48">
        <f>+จันทบุรี!N47+ชลบุรี!N47+สระแก้ว!N47+สมุทรปราการ!N47+ฉะเชิงเทรา!N47+ตราด!N47+นครนายก!N47+ปราจีนบุรี!N47+ระยอง!N47</f>
        <v>0</v>
      </c>
      <c r="O47" s="48">
        <f>+จันทบุรี!O47+ชลบุรี!O47+สระแก้ว!O47+สมุทรปราการ!O47+ฉะเชิงเทรา!O47+ตราด!O47+นครนายก!O47+ปราจีนบุรี!O47+ระยอง!O47</f>
        <v>0</v>
      </c>
      <c r="P47" s="48">
        <f>+จันทบุรี!P47+ชลบุรี!P47+สระแก้ว!P47+สมุทรปราการ!P47+ฉะเชิงเทรา!P47+ตราด!P47+นครนายก!P47+ปราจีนบุรี!P47+ระยอง!P47</f>
        <v>0</v>
      </c>
      <c r="Q47" s="48">
        <f>+จันทบุรี!Q47+ชลบุรี!Q47+สระแก้ว!Q47+สมุทรปราการ!Q47+ฉะเชิงเทรา!Q47+ตราด!Q47+นครนายก!Q47+ปราจีนบุรี!Q47+ระยอง!Q47</f>
        <v>0</v>
      </c>
      <c r="R47" s="48">
        <f>+จันทบุรี!R47+ชลบุรี!R47+สระแก้ว!R47+สมุทรปราการ!R47+ฉะเชิงเทรา!R47+ตราด!R47+นครนายก!R47+ปราจีนบุรี!R47+ระยอง!R47</f>
        <v>0</v>
      </c>
      <c r="S47" s="48">
        <f>+จันทบุรี!S47+ชลบุรี!S47+สระแก้ว!S47+สมุทรปราการ!S47+ฉะเชิงเทรา!S47+ตราด!S47+นครนายก!S47+ปราจีนบุรี!S47+ระยอง!S47</f>
        <v>0</v>
      </c>
      <c r="T47" s="44">
        <f t="shared" si="55"/>
        <v>0</v>
      </c>
      <c r="U47" s="48">
        <f>+จันทบุรี!U47+ชลบุรี!U47+สระแก้ว!U47+สมุทรปราการ!U47+ฉะเชิงเทรา!U47+ตราด!U47+นครนายก!U47+ปราจีนบุรี!U47+ระยอง!U47</f>
        <v>0</v>
      </c>
      <c r="V47" s="48">
        <f>+จันทบุรี!V47+ชลบุรี!V47+สระแก้ว!V47+สมุทรปราการ!V47+ฉะเชิงเทรา!V47+ตราด!V47+นครนายก!V47+ปราจีนบุรี!V47+ระยอง!V47</f>
        <v>0</v>
      </c>
      <c r="W47" s="48">
        <f>+จันทบุรี!W47+ชลบุรี!W47+สระแก้ว!W47+สมุทรปราการ!W47+ฉะเชิงเทรา!W47+ตราด!W47+นครนายก!W47+ปราจีนบุรี!W47+ระยอง!W47</f>
        <v>0</v>
      </c>
      <c r="X47" s="48">
        <f>+จันทบุรี!X47+ชลบุรี!X47+สระแก้ว!X47+สมุทรปราการ!X47+ฉะเชิงเทรา!X47+ตราด!X47+นครนายก!X47+ปราจีนบุรี!X47+ระยอง!X47</f>
        <v>0</v>
      </c>
      <c r="Y47" s="44">
        <f t="shared" si="54"/>
        <v>0</v>
      </c>
    </row>
    <row r="48" spans="1:25" s="30" customFormat="1" ht="22.5">
      <c r="A48" s="11"/>
      <c r="B48" s="12" t="s">
        <v>172</v>
      </c>
      <c r="C48" s="48">
        <f>+จันทบุรี!C48+ชลบุรี!C48+สระแก้ว!C48+สมุทรปราการ!C48+ฉะเชิงเทรา!C48+ตราด!C48+นครนายก!C48+ปราจีนบุรี!C48+ระยอง!C48</f>
        <v>0</v>
      </c>
      <c r="D48" s="48">
        <f>+จันทบุรี!D48+ชลบุรี!D48+สระแก้ว!D48+สมุทรปราการ!D48+ฉะเชิงเทรา!D48+ตราด!D48+นครนายก!D48+ปราจีนบุรี!D48+ระยอง!D48</f>
        <v>0</v>
      </c>
      <c r="E48" s="48">
        <f>+จันทบุรี!E48+ชลบุรี!E48+สระแก้ว!E48+สมุทรปราการ!E48+ฉะเชิงเทรา!E48+ตราด!E48+นครนายก!E48+ปราจีนบุรี!E48+ระยอง!E48</f>
        <v>0</v>
      </c>
      <c r="F48" s="48">
        <f>+จันทบุรี!F48+ชลบุรี!F48+สระแก้ว!F48+สมุทรปราการ!F48+ฉะเชิงเทรา!F48+ตราด!F48+นครนายก!F48+ปราจีนบุรี!F48+ระยอง!F48</f>
        <v>0</v>
      </c>
      <c r="G48" s="48">
        <f>+จันทบุรี!G48+ชลบุรี!G48+สระแก้ว!G48+สมุทรปราการ!G48+ฉะเชิงเทรา!G48+ตราด!G48+นครนายก!G48+ปราจีนบุรี!G48+ระยอง!G48</f>
        <v>0</v>
      </c>
      <c r="H48" s="48">
        <f>+จันทบุรี!H48+ชลบุรี!H48+สระแก้ว!H48+สมุทรปราการ!H48+ฉะเชิงเทรา!H48+ตราด!H48+นครนายก!H48+ปราจีนบุรี!H48+ระยอง!H48</f>
        <v>0</v>
      </c>
      <c r="I48" s="48">
        <f>+จันทบุรี!I48+ชลบุรี!I48+สระแก้ว!I48+สมุทรปราการ!I48+ฉะเชิงเทรา!I48+ตราด!I48+นครนายก!I48+ปราจีนบุรี!I48+ระยอง!I48</f>
        <v>0</v>
      </c>
      <c r="J48" s="48">
        <f>+จันทบุรี!J48+ชลบุรี!J48+สระแก้ว!J48+สมุทรปราการ!J48+ฉะเชิงเทรา!J48+ตราด!J48+นครนายก!J48+ปราจีนบุรี!J48+ระยอง!J48</f>
        <v>0</v>
      </c>
      <c r="K48" s="48">
        <f>+จันทบุรี!K48+ชลบุรี!K48+สระแก้ว!K48+สมุทรปราการ!K48+ฉะเชิงเทรา!K48+ตราด!K48+นครนายก!K48+ปราจีนบุรี!K48+ระยอง!K48</f>
        <v>0</v>
      </c>
      <c r="L48" s="48">
        <f>+จันทบุรี!L48+ชลบุรี!L48+สระแก้ว!L48+สมุทรปราการ!L48+ฉะเชิงเทรา!L48+ตราด!L48+นครนายก!L48+ปราจีนบุรี!L48+ระยอง!L48</f>
        <v>0</v>
      </c>
      <c r="M48" s="48">
        <f>+จันทบุรี!M48+ชลบุรี!M48+สระแก้ว!M48+สมุทรปราการ!M48+ฉะเชิงเทรา!M48+ตราด!M48+นครนายก!M48+ปราจีนบุรี!M48+ระยอง!M48</f>
        <v>0</v>
      </c>
      <c r="N48" s="48">
        <f>+จันทบุรี!N48+ชลบุรี!N48+สระแก้ว!N48+สมุทรปราการ!N48+ฉะเชิงเทรา!N48+ตราด!N48+นครนายก!N48+ปราจีนบุรี!N48+ระยอง!N48</f>
        <v>0</v>
      </c>
      <c r="O48" s="48">
        <f>+จันทบุรี!O48+ชลบุรี!O48+สระแก้ว!O48+สมุทรปราการ!O48+ฉะเชิงเทรา!O48+ตราด!O48+นครนายก!O48+ปราจีนบุรี!O48+ระยอง!O48</f>
        <v>0</v>
      </c>
      <c r="P48" s="48">
        <f>+จันทบุรี!P48+ชลบุรี!P48+สระแก้ว!P48+สมุทรปราการ!P48+ฉะเชิงเทรา!P48+ตราด!P48+นครนายก!P48+ปราจีนบุรี!P48+ระยอง!P48</f>
        <v>0</v>
      </c>
      <c r="Q48" s="48">
        <f>+จันทบุรี!Q48+ชลบุรี!Q48+สระแก้ว!Q48+สมุทรปราการ!Q48+ฉะเชิงเทรา!Q48+ตราด!Q48+นครนายก!Q48+ปราจีนบุรี!Q48+ระยอง!Q48</f>
        <v>0</v>
      </c>
      <c r="R48" s="48">
        <f>+จันทบุรี!R48+ชลบุรี!R48+สระแก้ว!R48+สมุทรปราการ!R48+ฉะเชิงเทรา!R48+ตราด!R48+นครนายก!R48+ปราจีนบุรี!R48+ระยอง!R48</f>
        <v>0</v>
      </c>
      <c r="S48" s="48">
        <f>+จันทบุรี!S48+ชลบุรี!S48+สระแก้ว!S48+สมุทรปราการ!S48+ฉะเชิงเทรา!S48+ตราด!S48+นครนายก!S48+ปราจีนบุรี!S48+ระยอง!S48</f>
        <v>0</v>
      </c>
      <c r="T48" s="44">
        <f t="shared" si="55"/>
        <v>0</v>
      </c>
      <c r="U48" s="48">
        <f>+จันทบุรี!U48+ชลบุรี!U48+สระแก้ว!U48+สมุทรปราการ!U48+ฉะเชิงเทรา!U48+ตราด!U48+นครนายก!U48+ปราจีนบุรี!U48+ระยอง!U48</f>
        <v>0</v>
      </c>
      <c r="V48" s="48">
        <f>+จันทบุรี!V48+ชลบุรี!V48+สระแก้ว!V48+สมุทรปราการ!V48+ฉะเชิงเทรา!V48+ตราด!V48+นครนายก!V48+ปราจีนบุรี!V48+ระยอง!V48</f>
        <v>0</v>
      </c>
      <c r="W48" s="48">
        <f>+จันทบุรี!W48+ชลบุรี!W48+สระแก้ว!W48+สมุทรปราการ!W48+ฉะเชิงเทรา!W48+ตราด!W48+นครนายก!W48+ปราจีนบุรี!W48+ระยอง!W48</f>
        <v>0</v>
      </c>
      <c r="X48" s="48">
        <f>+จันทบุรี!X48+ชลบุรี!X48+สระแก้ว!X48+สมุทรปราการ!X48+ฉะเชิงเทรา!X48+ตราด!X48+นครนายก!X48+ปราจีนบุรี!X48+ระยอง!X48</f>
        <v>0</v>
      </c>
      <c r="Y48" s="44">
        <f t="shared" si="54"/>
        <v>0</v>
      </c>
    </row>
    <row r="49" spans="1:25" s="30" customFormat="1" ht="22.5">
      <c r="A49" s="11"/>
      <c r="B49" s="12" t="s">
        <v>173</v>
      </c>
      <c r="C49" s="48">
        <f>+จันทบุรี!C49+ชลบุรี!C49+สระแก้ว!C49+สมุทรปราการ!C49+ฉะเชิงเทรา!C49+ตราด!C49+นครนายก!C49+ปราจีนบุรี!C49+ระยอง!C49</f>
        <v>0</v>
      </c>
      <c r="D49" s="48">
        <f>+จันทบุรี!D49+ชลบุรี!D49+สระแก้ว!D49+สมุทรปราการ!D49+ฉะเชิงเทรา!D49+ตราด!D49+นครนายก!D49+ปราจีนบุรี!D49+ระยอง!D49</f>
        <v>0</v>
      </c>
      <c r="E49" s="48">
        <f>+จันทบุรี!E49+ชลบุรี!E49+สระแก้ว!E49+สมุทรปราการ!E49+ฉะเชิงเทรา!E49+ตราด!E49+นครนายก!E49+ปราจีนบุรี!E49+ระยอง!E49</f>
        <v>0</v>
      </c>
      <c r="F49" s="48">
        <f>+จันทบุรี!F49+ชลบุรี!F49+สระแก้ว!F49+สมุทรปราการ!F49+ฉะเชิงเทรา!F49+ตราด!F49+นครนายก!F49+ปราจีนบุรี!F49+ระยอง!F49</f>
        <v>0</v>
      </c>
      <c r="G49" s="48">
        <f>+จันทบุรี!G49+ชลบุรี!G49+สระแก้ว!G49+สมุทรปราการ!G49+ฉะเชิงเทรา!G49+ตราด!G49+นครนายก!G49+ปราจีนบุรี!G49+ระยอง!G49</f>
        <v>0</v>
      </c>
      <c r="H49" s="48">
        <f>+จันทบุรี!H49+ชลบุรี!H49+สระแก้ว!H49+สมุทรปราการ!H49+ฉะเชิงเทรา!H49+ตราด!H49+นครนายก!H49+ปราจีนบุรี!H49+ระยอง!H49</f>
        <v>0</v>
      </c>
      <c r="I49" s="48">
        <f>+จันทบุรี!I49+ชลบุรี!I49+สระแก้ว!I49+สมุทรปราการ!I49+ฉะเชิงเทรา!I49+ตราด!I49+นครนายก!I49+ปราจีนบุรี!I49+ระยอง!I49</f>
        <v>0</v>
      </c>
      <c r="J49" s="48">
        <f>+จันทบุรี!J49+ชลบุรี!J49+สระแก้ว!J49+สมุทรปราการ!J49+ฉะเชิงเทรา!J49+ตราด!J49+นครนายก!J49+ปราจีนบุรี!J49+ระยอง!J49</f>
        <v>0</v>
      </c>
      <c r="K49" s="48">
        <f>+จันทบุรี!K49+ชลบุรี!K49+สระแก้ว!K49+สมุทรปราการ!K49+ฉะเชิงเทรา!K49+ตราด!K49+นครนายก!K49+ปราจีนบุรี!K49+ระยอง!K49</f>
        <v>0</v>
      </c>
      <c r="L49" s="48">
        <f>+จันทบุรี!L49+ชลบุรี!L49+สระแก้ว!L49+สมุทรปราการ!L49+ฉะเชิงเทรา!L49+ตราด!L49+นครนายก!L49+ปราจีนบุรี!L49+ระยอง!L49</f>
        <v>0</v>
      </c>
      <c r="M49" s="48">
        <f>+จันทบุรี!M49+ชลบุรี!M49+สระแก้ว!M49+สมุทรปราการ!M49+ฉะเชิงเทรา!M49+ตราด!M49+นครนายก!M49+ปราจีนบุรี!M49+ระยอง!M49</f>
        <v>0</v>
      </c>
      <c r="N49" s="48">
        <f>+จันทบุรี!N49+ชลบุรี!N49+สระแก้ว!N49+สมุทรปราการ!N49+ฉะเชิงเทรา!N49+ตราด!N49+นครนายก!N49+ปราจีนบุรี!N49+ระยอง!N49</f>
        <v>0</v>
      </c>
      <c r="O49" s="48">
        <f>+จันทบุรี!O49+ชลบุรี!O49+สระแก้ว!O49+สมุทรปราการ!O49+ฉะเชิงเทรา!O49+ตราด!O49+นครนายก!O49+ปราจีนบุรี!O49+ระยอง!O49</f>
        <v>0</v>
      </c>
      <c r="P49" s="48">
        <f>+จันทบุรี!P49+ชลบุรี!P49+สระแก้ว!P49+สมุทรปราการ!P49+ฉะเชิงเทรา!P49+ตราด!P49+นครนายก!P49+ปราจีนบุรี!P49+ระยอง!P49</f>
        <v>0</v>
      </c>
      <c r="Q49" s="48">
        <f>+จันทบุรี!Q49+ชลบุรี!Q49+สระแก้ว!Q49+สมุทรปราการ!Q49+ฉะเชิงเทรา!Q49+ตราด!Q49+นครนายก!Q49+ปราจีนบุรี!Q49+ระยอง!Q49</f>
        <v>0</v>
      </c>
      <c r="R49" s="48">
        <f>+จันทบุรี!R49+ชลบุรี!R49+สระแก้ว!R49+สมุทรปราการ!R49+ฉะเชิงเทรา!R49+ตราด!R49+นครนายก!R49+ปราจีนบุรี!R49+ระยอง!R49</f>
        <v>0</v>
      </c>
      <c r="S49" s="48">
        <f>+จันทบุรี!S49+ชลบุรี!S49+สระแก้ว!S49+สมุทรปราการ!S49+ฉะเชิงเทรา!S49+ตราด!S49+นครนายก!S49+ปราจีนบุรี!S49+ระยอง!S49</f>
        <v>0</v>
      </c>
      <c r="T49" s="44">
        <f t="shared" si="55"/>
        <v>0</v>
      </c>
      <c r="U49" s="48">
        <f>+จันทบุรี!U49+ชลบุรี!U49+สระแก้ว!U49+สมุทรปราการ!U49+ฉะเชิงเทรา!U49+ตราด!U49+นครนายก!U49+ปราจีนบุรี!U49+ระยอง!U49</f>
        <v>0</v>
      </c>
      <c r="V49" s="48">
        <f>+จันทบุรี!V49+ชลบุรี!V49+สระแก้ว!V49+สมุทรปราการ!V49+ฉะเชิงเทรา!V49+ตราด!V49+นครนายก!V49+ปราจีนบุรี!V49+ระยอง!V49</f>
        <v>0</v>
      </c>
      <c r="W49" s="48">
        <f>+จันทบุรี!W49+ชลบุรี!W49+สระแก้ว!W49+สมุทรปราการ!W49+ฉะเชิงเทรา!W49+ตราด!W49+นครนายก!W49+ปราจีนบุรี!W49+ระยอง!W49</f>
        <v>0</v>
      </c>
      <c r="X49" s="48">
        <f>+จันทบุรี!X49+ชลบุรี!X49+สระแก้ว!X49+สมุทรปราการ!X49+ฉะเชิงเทรา!X49+ตราด!X49+นครนายก!X49+ปราจีนบุรี!X49+ระยอง!X49</f>
        <v>0</v>
      </c>
      <c r="Y49" s="44">
        <f t="shared" si="54"/>
        <v>0</v>
      </c>
    </row>
    <row r="50" spans="1:25" s="30" customFormat="1" ht="22.5">
      <c r="A50" s="11"/>
      <c r="B50" s="12" t="s">
        <v>174</v>
      </c>
      <c r="C50" s="48">
        <f>+จันทบุรี!C50+ชลบุรี!C50+สระแก้ว!C50+สมุทรปราการ!C50+ฉะเชิงเทรา!C50+ตราด!C50+นครนายก!C50+ปราจีนบุรี!C50+ระยอง!C50</f>
        <v>0</v>
      </c>
      <c r="D50" s="48">
        <f>+จันทบุรี!D50+ชลบุรี!D50+สระแก้ว!D50+สมุทรปราการ!D50+ฉะเชิงเทรา!D50+ตราด!D50+นครนายก!D50+ปราจีนบุรี!D50+ระยอง!D50</f>
        <v>0</v>
      </c>
      <c r="E50" s="48">
        <f>+จันทบุรี!E50+ชลบุรี!E50+สระแก้ว!E50+สมุทรปราการ!E50+ฉะเชิงเทรา!E50+ตราด!E50+นครนายก!E50+ปราจีนบุรี!E50+ระยอง!E50</f>
        <v>0</v>
      </c>
      <c r="F50" s="48">
        <f>+จันทบุรี!F50+ชลบุรี!F50+สระแก้ว!F50+สมุทรปราการ!F50+ฉะเชิงเทรา!F50+ตราด!F50+นครนายก!F50+ปราจีนบุรี!F50+ระยอง!F50</f>
        <v>0</v>
      </c>
      <c r="G50" s="48">
        <f>+จันทบุรี!G50+ชลบุรี!G50+สระแก้ว!G50+สมุทรปราการ!G50+ฉะเชิงเทรา!G50+ตราด!G50+นครนายก!G50+ปราจีนบุรี!G50+ระยอง!G50</f>
        <v>0</v>
      </c>
      <c r="H50" s="48">
        <f>+จันทบุรี!H50+ชลบุรี!H50+สระแก้ว!H50+สมุทรปราการ!H50+ฉะเชิงเทรา!H50+ตราด!H50+นครนายก!H50+ปราจีนบุรี!H50+ระยอง!H50</f>
        <v>0</v>
      </c>
      <c r="I50" s="48">
        <f>+จันทบุรี!I50+ชลบุรี!I50+สระแก้ว!I50+สมุทรปราการ!I50+ฉะเชิงเทรา!I50+ตราด!I50+นครนายก!I50+ปราจีนบุรี!I50+ระยอง!I50</f>
        <v>0</v>
      </c>
      <c r="J50" s="48">
        <f>+จันทบุรี!J50+ชลบุรี!J50+สระแก้ว!J50+สมุทรปราการ!J50+ฉะเชิงเทรา!J50+ตราด!J50+นครนายก!J50+ปราจีนบุรี!J50+ระยอง!J50</f>
        <v>0</v>
      </c>
      <c r="K50" s="48">
        <f>+จันทบุรี!K50+ชลบุรี!K50+สระแก้ว!K50+สมุทรปราการ!K50+ฉะเชิงเทรา!K50+ตราด!K50+นครนายก!K50+ปราจีนบุรี!K50+ระยอง!K50</f>
        <v>0</v>
      </c>
      <c r="L50" s="48">
        <f>+จันทบุรี!L50+ชลบุรี!L50+สระแก้ว!L50+สมุทรปราการ!L50+ฉะเชิงเทรา!L50+ตราด!L50+นครนายก!L50+ปราจีนบุรี!L50+ระยอง!L50</f>
        <v>0</v>
      </c>
      <c r="M50" s="48">
        <f>+จันทบุรี!M50+ชลบุรี!M50+สระแก้ว!M50+สมุทรปราการ!M50+ฉะเชิงเทรา!M50+ตราด!M50+นครนายก!M50+ปราจีนบุรี!M50+ระยอง!M50</f>
        <v>0</v>
      </c>
      <c r="N50" s="48">
        <f>+จันทบุรี!N50+ชลบุรี!N50+สระแก้ว!N50+สมุทรปราการ!N50+ฉะเชิงเทรา!N50+ตราด!N50+นครนายก!N50+ปราจีนบุรี!N50+ระยอง!N50</f>
        <v>0</v>
      </c>
      <c r="O50" s="48">
        <f>+จันทบุรี!O50+ชลบุรี!O50+สระแก้ว!O50+สมุทรปราการ!O50+ฉะเชิงเทรา!O50+ตราด!O50+นครนายก!O50+ปราจีนบุรี!O50+ระยอง!O50</f>
        <v>0</v>
      </c>
      <c r="P50" s="48">
        <f>+จันทบุรี!P50+ชลบุรี!P50+สระแก้ว!P50+สมุทรปราการ!P50+ฉะเชิงเทรา!P50+ตราด!P50+นครนายก!P50+ปราจีนบุรี!P50+ระยอง!P50</f>
        <v>0</v>
      </c>
      <c r="Q50" s="48">
        <f>+จันทบุรี!Q50+ชลบุรี!Q50+สระแก้ว!Q50+สมุทรปราการ!Q50+ฉะเชิงเทรา!Q50+ตราด!Q50+นครนายก!Q50+ปราจีนบุรี!Q50+ระยอง!Q50</f>
        <v>0</v>
      </c>
      <c r="R50" s="48">
        <f>+จันทบุรี!R50+ชลบุรี!R50+สระแก้ว!R50+สมุทรปราการ!R50+ฉะเชิงเทรา!R50+ตราด!R50+นครนายก!R50+ปราจีนบุรี!R50+ระยอง!R50</f>
        <v>0</v>
      </c>
      <c r="S50" s="48">
        <f>+จันทบุรี!S50+ชลบุรี!S50+สระแก้ว!S50+สมุทรปราการ!S50+ฉะเชิงเทรา!S50+ตราด!S50+นครนายก!S50+ปราจีนบุรี!S50+ระยอง!S50</f>
        <v>0</v>
      </c>
      <c r="T50" s="44">
        <f t="shared" si="55"/>
        <v>0</v>
      </c>
      <c r="U50" s="48">
        <f>+จันทบุรี!U50+ชลบุรี!U50+สระแก้ว!U50+สมุทรปราการ!U50+ฉะเชิงเทรา!U50+ตราด!U50+นครนายก!U50+ปราจีนบุรี!U50+ระยอง!U50</f>
        <v>0</v>
      </c>
      <c r="V50" s="48">
        <f>+จันทบุรี!V50+ชลบุรี!V50+สระแก้ว!V50+สมุทรปราการ!V50+ฉะเชิงเทรา!V50+ตราด!V50+นครนายก!V50+ปราจีนบุรี!V50+ระยอง!V50</f>
        <v>0</v>
      </c>
      <c r="W50" s="48">
        <f>+จันทบุรี!W50+ชลบุรี!W50+สระแก้ว!W50+สมุทรปราการ!W50+ฉะเชิงเทรา!W50+ตราด!W50+นครนายก!W50+ปราจีนบุรี!W50+ระยอง!W50</f>
        <v>0</v>
      </c>
      <c r="X50" s="48">
        <f>+จันทบุรี!X50+ชลบุรี!X50+สระแก้ว!X50+สมุทรปราการ!X50+ฉะเชิงเทรา!X50+ตราด!X50+นครนายก!X50+ปราจีนบุรี!X50+ระยอง!X50</f>
        <v>0</v>
      </c>
      <c r="Y50" s="44">
        <f t="shared" si="54"/>
        <v>0</v>
      </c>
    </row>
    <row r="51" spans="1:25" s="30" customFormat="1" ht="22.5">
      <c r="A51" s="11"/>
      <c r="B51" s="12" t="s">
        <v>175</v>
      </c>
      <c r="C51" s="48">
        <f>+จันทบุรี!C51+ชลบุรี!C51+สระแก้ว!C51+สมุทรปราการ!C51+ฉะเชิงเทรา!C51+ตราด!C51+นครนายก!C51+ปราจีนบุรี!C51+ระยอง!C51</f>
        <v>0</v>
      </c>
      <c r="D51" s="48">
        <f>+จันทบุรี!D51+ชลบุรี!D51+สระแก้ว!D51+สมุทรปราการ!D51+ฉะเชิงเทรา!D51+ตราด!D51+นครนายก!D51+ปราจีนบุรี!D51+ระยอง!D51</f>
        <v>0</v>
      </c>
      <c r="E51" s="48">
        <f>+จันทบุรี!E51+ชลบุรี!E51+สระแก้ว!E51+สมุทรปราการ!E51+ฉะเชิงเทรา!E51+ตราด!E51+นครนายก!E51+ปราจีนบุรี!E51+ระยอง!E51</f>
        <v>0</v>
      </c>
      <c r="F51" s="48">
        <f>+จันทบุรี!F51+ชลบุรี!F51+สระแก้ว!F51+สมุทรปราการ!F51+ฉะเชิงเทรา!F51+ตราด!F51+นครนายก!F51+ปราจีนบุรี!F51+ระยอง!F51</f>
        <v>0</v>
      </c>
      <c r="G51" s="48">
        <f>+จันทบุรี!G51+ชลบุรี!G51+สระแก้ว!G51+สมุทรปราการ!G51+ฉะเชิงเทรา!G51+ตราด!G51+นครนายก!G51+ปราจีนบุรี!G51+ระยอง!G51</f>
        <v>0</v>
      </c>
      <c r="H51" s="48">
        <f>+จันทบุรี!H51+ชลบุรี!H51+สระแก้ว!H51+สมุทรปราการ!H51+ฉะเชิงเทรา!H51+ตราด!H51+นครนายก!H51+ปราจีนบุรี!H51+ระยอง!H51</f>
        <v>0</v>
      </c>
      <c r="I51" s="48">
        <f>+จันทบุรี!I51+ชลบุรี!I51+สระแก้ว!I51+สมุทรปราการ!I51+ฉะเชิงเทรา!I51+ตราด!I51+นครนายก!I51+ปราจีนบุรี!I51+ระยอง!I51</f>
        <v>0</v>
      </c>
      <c r="J51" s="48">
        <f>+จันทบุรี!J51+ชลบุรี!J51+สระแก้ว!J51+สมุทรปราการ!J51+ฉะเชิงเทรา!J51+ตราด!J51+นครนายก!J51+ปราจีนบุรี!J51+ระยอง!J51</f>
        <v>0</v>
      </c>
      <c r="K51" s="48">
        <f>+จันทบุรี!K51+ชลบุรี!K51+สระแก้ว!K51+สมุทรปราการ!K51+ฉะเชิงเทรา!K51+ตราด!K51+นครนายก!K51+ปราจีนบุรี!K51+ระยอง!K51</f>
        <v>0</v>
      </c>
      <c r="L51" s="48">
        <f>+จันทบุรี!L51+ชลบุรี!L51+สระแก้ว!L51+สมุทรปราการ!L51+ฉะเชิงเทรา!L51+ตราด!L51+นครนายก!L51+ปราจีนบุรี!L51+ระยอง!L51</f>
        <v>0</v>
      </c>
      <c r="M51" s="48">
        <f>+จันทบุรี!M51+ชลบุรี!M51+สระแก้ว!M51+สมุทรปราการ!M51+ฉะเชิงเทรา!M51+ตราด!M51+นครนายก!M51+ปราจีนบุรี!M51+ระยอง!M51</f>
        <v>0</v>
      </c>
      <c r="N51" s="48">
        <f>+จันทบุรี!N51+ชลบุรี!N51+สระแก้ว!N51+สมุทรปราการ!N51+ฉะเชิงเทรา!N51+ตราด!N51+นครนายก!N51+ปราจีนบุรี!N51+ระยอง!N51</f>
        <v>0</v>
      </c>
      <c r="O51" s="48">
        <f>+จันทบุรี!O51+ชลบุรี!O51+สระแก้ว!O51+สมุทรปราการ!O51+ฉะเชิงเทรา!O51+ตราด!O51+นครนายก!O51+ปราจีนบุรี!O51+ระยอง!O51</f>
        <v>0</v>
      </c>
      <c r="P51" s="48">
        <f>+จันทบุรี!P51+ชลบุรี!P51+สระแก้ว!P51+สมุทรปราการ!P51+ฉะเชิงเทรา!P51+ตราด!P51+นครนายก!P51+ปราจีนบุรี!P51+ระยอง!P51</f>
        <v>0</v>
      </c>
      <c r="Q51" s="48">
        <f>+จันทบุรี!Q51+ชลบุรี!Q51+สระแก้ว!Q51+สมุทรปราการ!Q51+ฉะเชิงเทรา!Q51+ตราด!Q51+นครนายก!Q51+ปราจีนบุรี!Q51+ระยอง!Q51</f>
        <v>0</v>
      </c>
      <c r="R51" s="48">
        <f>+จันทบุรี!R51+ชลบุรี!R51+สระแก้ว!R51+สมุทรปราการ!R51+ฉะเชิงเทรา!R51+ตราด!R51+นครนายก!R51+ปราจีนบุรี!R51+ระยอง!R51</f>
        <v>0</v>
      </c>
      <c r="S51" s="48">
        <f>+จันทบุรี!S51+ชลบุรี!S51+สระแก้ว!S51+สมุทรปราการ!S51+ฉะเชิงเทรา!S51+ตราด!S51+นครนายก!S51+ปราจีนบุรี!S51+ระยอง!S51</f>
        <v>0</v>
      </c>
      <c r="T51" s="44">
        <f t="shared" si="55"/>
        <v>0</v>
      </c>
      <c r="U51" s="48">
        <f>+จันทบุรี!U51+ชลบุรี!U51+สระแก้ว!U51+สมุทรปราการ!U51+ฉะเชิงเทรา!U51+ตราด!U51+นครนายก!U51+ปราจีนบุรี!U51+ระยอง!U51</f>
        <v>0</v>
      </c>
      <c r="V51" s="48">
        <f>+จันทบุรี!V51+ชลบุรี!V51+สระแก้ว!V51+สมุทรปราการ!V51+ฉะเชิงเทรา!V51+ตราด!V51+นครนายก!V51+ปราจีนบุรี!V51+ระยอง!V51</f>
        <v>0</v>
      </c>
      <c r="W51" s="48">
        <f>+จันทบุรี!W51+ชลบุรี!W51+สระแก้ว!W51+สมุทรปราการ!W51+ฉะเชิงเทรา!W51+ตราด!W51+นครนายก!W51+ปราจีนบุรี!W51+ระยอง!W51</f>
        <v>0</v>
      </c>
      <c r="X51" s="48">
        <f>+จันทบุรี!X51+ชลบุรี!X51+สระแก้ว!X51+สมุทรปราการ!X51+ฉะเชิงเทรา!X51+ตราด!X51+นครนายก!X51+ปราจีนบุรี!X51+ระยอง!X51</f>
        <v>0</v>
      </c>
      <c r="Y51" s="44">
        <f t="shared" si="54"/>
        <v>0</v>
      </c>
    </row>
    <row r="52" spans="1:25" s="30" customFormat="1" ht="22.5">
      <c r="A52" s="11"/>
      <c r="B52" s="12" t="s">
        <v>176</v>
      </c>
      <c r="C52" s="48">
        <f>+จันทบุรี!C52+ชลบุรี!C52+สระแก้ว!C52+สมุทรปราการ!C52+ฉะเชิงเทรา!C52+ตราด!C52+นครนายก!C52+ปราจีนบุรี!C52+ระยอง!C52</f>
        <v>0</v>
      </c>
      <c r="D52" s="48">
        <f>+จันทบุรี!D52+ชลบุรี!D52+สระแก้ว!D52+สมุทรปราการ!D52+ฉะเชิงเทรา!D52+ตราด!D52+นครนายก!D52+ปราจีนบุรี!D52+ระยอง!D52</f>
        <v>0</v>
      </c>
      <c r="E52" s="48">
        <f>+จันทบุรี!E52+ชลบุรี!E52+สระแก้ว!E52+สมุทรปราการ!E52+ฉะเชิงเทรา!E52+ตราด!E52+นครนายก!E52+ปราจีนบุรี!E52+ระยอง!E52</f>
        <v>0</v>
      </c>
      <c r="F52" s="48">
        <f>+จันทบุรี!F52+ชลบุรี!F52+สระแก้ว!F52+สมุทรปราการ!F52+ฉะเชิงเทรา!F52+ตราด!F52+นครนายก!F52+ปราจีนบุรี!F52+ระยอง!F52</f>
        <v>0</v>
      </c>
      <c r="G52" s="48">
        <f>+จันทบุรี!G52+ชลบุรี!G52+สระแก้ว!G52+สมุทรปราการ!G52+ฉะเชิงเทรา!G52+ตราด!G52+นครนายก!G52+ปราจีนบุรี!G52+ระยอง!G52</f>
        <v>0</v>
      </c>
      <c r="H52" s="48">
        <f>+จันทบุรี!H52+ชลบุรี!H52+สระแก้ว!H52+สมุทรปราการ!H52+ฉะเชิงเทรา!H52+ตราด!H52+นครนายก!H52+ปราจีนบุรี!H52+ระยอง!H52</f>
        <v>0</v>
      </c>
      <c r="I52" s="48">
        <f>+จันทบุรี!I52+ชลบุรี!I52+สระแก้ว!I52+สมุทรปราการ!I52+ฉะเชิงเทรา!I52+ตราด!I52+นครนายก!I52+ปราจีนบุรี!I52+ระยอง!I52</f>
        <v>0</v>
      </c>
      <c r="J52" s="48">
        <f>+จันทบุรี!J52+ชลบุรี!J52+สระแก้ว!J52+สมุทรปราการ!J52+ฉะเชิงเทรา!J52+ตราด!J52+นครนายก!J52+ปราจีนบุรี!J52+ระยอง!J52</f>
        <v>0</v>
      </c>
      <c r="K52" s="48">
        <f>+จันทบุรี!K52+ชลบุรี!K52+สระแก้ว!K52+สมุทรปราการ!K52+ฉะเชิงเทรา!K52+ตราด!K52+นครนายก!K52+ปราจีนบุรี!K52+ระยอง!K52</f>
        <v>0</v>
      </c>
      <c r="L52" s="48">
        <f>+จันทบุรี!L52+ชลบุรี!L52+สระแก้ว!L52+สมุทรปราการ!L52+ฉะเชิงเทรา!L52+ตราด!L52+นครนายก!L52+ปราจีนบุรี!L52+ระยอง!L52</f>
        <v>0</v>
      </c>
      <c r="M52" s="48">
        <f>+จันทบุรี!M52+ชลบุรี!M52+สระแก้ว!M52+สมุทรปราการ!M52+ฉะเชิงเทรา!M52+ตราด!M52+นครนายก!M52+ปราจีนบุรี!M52+ระยอง!M52</f>
        <v>0</v>
      </c>
      <c r="N52" s="48">
        <f>+จันทบุรี!N52+ชลบุรี!N52+สระแก้ว!N52+สมุทรปราการ!N52+ฉะเชิงเทรา!N52+ตราด!N52+นครนายก!N52+ปราจีนบุรี!N52+ระยอง!N52</f>
        <v>0</v>
      </c>
      <c r="O52" s="48">
        <f>+จันทบุรี!O52+ชลบุรี!O52+สระแก้ว!O52+สมุทรปราการ!O52+ฉะเชิงเทรา!O52+ตราด!O52+นครนายก!O52+ปราจีนบุรี!O52+ระยอง!O52</f>
        <v>0</v>
      </c>
      <c r="P52" s="48">
        <f>+จันทบุรี!P52+ชลบุรี!P52+สระแก้ว!P52+สมุทรปราการ!P52+ฉะเชิงเทรา!P52+ตราด!P52+นครนายก!P52+ปราจีนบุรี!P52+ระยอง!P52</f>
        <v>0</v>
      </c>
      <c r="Q52" s="48">
        <f>+จันทบุรี!Q52+ชลบุรี!Q52+สระแก้ว!Q52+สมุทรปราการ!Q52+ฉะเชิงเทรา!Q52+ตราด!Q52+นครนายก!Q52+ปราจีนบุรี!Q52+ระยอง!Q52</f>
        <v>0</v>
      </c>
      <c r="R52" s="48">
        <f>+จันทบุรี!R52+ชลบุรี!R52+สระแก้ว!R52+สมุทรปราการ!R52+ฉะเชิงเทรา!R52+ตราด!R52+นครนายก!R52+ปราจีนบุรี!R52+ระยอง!R52</f>
        <v>0</v>
      </c>
      <c r="S52" s="48">
        <f>+จันทบุรี!S52+ชลบุรี!S52+สระแก้ว!S52+สมุทรปราการ!S52+ฉะเชิงเทรา!S52+ตราด!S52+นครนายก!S52+ปราจีนบุรี!S52+ระยอง!S52</f>
        <v>0</v>
      </c>
      <c r="T52" s="44">
        <f t="shared" si="55"/>
        <v>0</v>
      </c>
      <c r="U52" s="48">
        <f>+จันทบุรี!U52+ชลบุรี!U52+สระแก้ว!U52+สมุทรปราการ!U52+ฉะเชิงเทรา!U52+ตราด!U52+นครนายก!U52+ปราจีนบุรี!U52+ระยอง!U52</f>
        <v>0</v>
      </c>
      <c r="V52" s="48">
        <f>+จันทบุรี!V52+ชลบุรี!V52+สระแก้ว!V52+สมุทรปราการ!V52+ฉะเชิงเทรา!V52+ตราด!V52+นครนายก!V52+ปราจีนบุรี!V52+ระยอง!V52</f>
        <v>0</v>
      </c>
      <c r="W52" s="48">
        <f>+จันทบุรี!W52+ชลบุรี!W52+สระแก้ว!W52+สมุทรปราการ!W52+ฉะเชิงเทรา!W52+ตราด!W52+นครนายก!W52+ปราจีนบุรี!W52+ระยอง!W52</f>
        <v>0</v>
      </c>
      <c r="X52" s="48">
        <f>+จันทบุรี!X52+ชลบุรี!X52+สระแก้ว!X52+สมุทรปราการ!X52+ฉะเชิงเทรา!X52+ตราด!X52+นครนายก!X52+ปราจีนบุรี!X52+ระยอง!X52</f>
        <v>0</v>
      </c>
      <c r="Y52" s="44">
        <f t="shared" si="54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6">SUM(C54:C67)</f>
        <v>0</v>
      </c>
      <c r="D53" s="47">
        <f t="shared" si="56"/>
        <v>0</v>
      </c>
      <c r="E53" s="47">
        <f t="shared" si="56"/>
        <v>248700</v>
      </c>
      <c r="F53" s="47">
        <f t="shared" si="56"/>
        <v>16900</v>
      </c>
      <c r="G53" s="47">
        <f t="shared" si="56"/>
        <v>3200</v>
      </c>
      <c r="H53" s="47">
        <f t="shared" si="56"/>
        <v>0</v>
      </c>
      <c r="I53" s="47">
        <f t="shared" si="56"/>
        <v>0</v>
      </c>
      <c r="J53" s="47">
        <f t="shared" si="56"/>
        <v>8500</v>
      </c>
      <c r="K53" s="47">
        <f t="shared" si="56"/>
        <v>89500</v>
      </c>
      <c r="L53" s="47">
        <f t="shared" si="56"/>
        <v>7500</v>
      </c>
      <c r="M53" s="47">
        <f t="shared" si="56"/>
        <v>36000</v>
      </c>
      <c r="N53" s="47">
        <f t="shared" ref="N53:T53" si="57">SUM(N54:N67)</f>
        <v>0</v>
      </c>
      <c r="O53" s="47">
        <f t="shared" si="57"/>
        <v>0</v>
      </c>
      <c r="P53" s="47">
        <f t="shared" ref="P53" si="58">SUM(P54:P67)</f>
        <v>51800</v>
      </c>
      <c r="Q53" s="47">
        <f t="shared" ref="Q53:S53" si="59">SUM(Q54:Q67)</f>
        <v>40600</v>
      </c>
      <c r="R53" s="47">
        <f t="shared" ref="R53" si="60">SUM(R54:R67)</f>
        <v>0</v>
      </c>
      <c r="S53" s="47">
        <f t="shared" si="59"/>
        <v>0</v>
      </c>
      <c r="T53" s="47">
        <f t="shared" si="57"/>
        <v>502700</v>
      </c>
      <c r="U53" s="47">
        <f t="shared" si="56"/>
        <v>54300</v>
      </c>
      <c r="V53" s="47">
        <f t="shared" ref="V53" si="61">SUM(V54:V67)</f>
        <v>8800</v>
      </c>
      <c r="W53" s="47">
        <f t="shared" si="56"/>
        <v>0</v>
      </c>
      <c r="X53" s="47">
        <f t="shared" si="56"/>
        <v>0</v>
      </c>
      <c r="Y53" s="47">
        <f t="shared" si="56"/>
        <v>565800</v>
      </c>
    </row>
    <row r="54" spans="1:25" s="30" customFormat="1" ht="22.5">
      <c r="A54" s="11"/>
      <c r="B54" s="12" t="s">
        <v>178</v>
      </c>
      <c r="C54" s="48">
        <f>+จันทบุรี!C54+ชลบุรี!C54+สระแก้ว!C54+สมุทรปราการ!C54+ฉะเชิงเทรา!C54+ตราด!C54+นครนายก!C54+ปราจีนบุรี!C54+ระยอง!C54</f>
        <v>0</v>
      </c>
      <c r="D54" s="48">
        <f>+จันทบุรี!D54+ชลบุรี!D54+สระแก้ว!D54+สมุทรปราการ!D54+ฉะเชิงเทรา!D54+ตราด!D54+นครนายก!D54+ปราจีนบุรี!D54+ระยอง!D54</f>
        <v>0</v>
      </c>
      <c r="E54" s="48">
        <f>+จันทบุรี!E54+ชลบุรี!E54+สระแก้ว!E54+สมุทรปราการ!E54+ฉะเชิงเทรา!E54+ตราด!E54+นครนายก!E54+ปราจีนบุรี!E54+ระยอง!E54</f>
        <v>0</v>
      </c>
      <c r="F54" s="48">
        <f>+จันทบุรี!F54+ชลบุรี!F54+สระแก้ว!F54+สมุทรปราการ!F54+ฉะเชิงเทรา!F54+ตราด!F54+นครนายก!F54+ปราจีนบุรี!F54+ระยอง!F54</f>
        <v>0</v>
      </c>
      <c r="G54" s="48">
        <f>+จันทบุรี!G54+ชลบุรี!G54+สระแก้ว!G54+สมุทรปราการ!G54+ฉะเชิงเทรา!G54+ตราด!G54+นครนายก!G54+ปราจีนบุรี!G54+ระยอง!G54</f>
        <v>0</v>
      </c>
      <c r="H54" s="48">
        <f>+จันทบุรี!H54+ชลบุรี!H54+สระแก้ว!H54+สมุทรปราการ!H54+ฉะเชิงเทรา!H54+ตราด!H54+นครนายก!H54+ปราจีนบุรี!H54+ระยอง!H54</f>
        <v>0</v>
      </c>
      <c r="I54" s="48">
        <f>+จันทบุรี!I54+ชลบุรี!I54+สระแก้ว!I54+สมุทรปราการ!I54+ฉะเชิงเทรา!I54+ตราด!I54+นครนายก!I54+ปราจีนบุรี!I54+ระยอง!I54</f>
        <v>0</v>
      </c>
      <c r="J54" s="48">
        <f>+จันทบุรี!J54+ชลบุรี!J54+สระแก้ว!J54+สมุทรปราการ!J54+ฉะเชิงเทรา!J54+ตราด!J54+นครนายก!J54+ปราจีนบุรี!J54+ระยอง!J54</f>
        <v>0</v>
      </c>
      <c r="K54" s="48">
        <f>+จันทบุรี!K54+ชลบุรี!K54+สระแก้ว!K54+สมุทรปราการ!K54+ฉะเชิงเทรา!K54+ตราด!K54+นครนายก!K54+ปราจีนบุรี!K54+ระยอง!K54</f>
        <v>0</v>
      </c>
      <c r="L54" s="48">
        <f>+จันทบุรี!L54+ชลบุรี!L54+สระแก้ว!L54+สมุทรปราการ!L54+ฉะเชิงเทรา!L54+ตราด!L54+นครนายก!L54+ปราจีนบุรี!L54+ระยอง!L54</f>
        <v>0</v>
      </c>
      <c r="M54" s="48">
        <f>+จันทบุรี!M54+ชลบุรี!M54+สระแก้ว!M54+สมุทรปราการ!M54+ฉะเชิงเทรา!M54+ตราด!M54+นครนายก!M54+ปราจีนบุรี!M54+ระยอง!M54</f>
        <v>0</v>
      </c>
      <c r="N54" s="48">
        <f>+จันทบุรี!N54+ชลบุรี!N54+สระแก้ว!N54+สมุทรปราการ!N54+ฉะเชิงเทรา!N54+ตราด!N54+นครนายก!N54+ปราจีนบุรี!N54+ระยอง!N54</f>
        <v>0</v>
      </c>
      <c r="O54" s="48">
        <f>+จันทบุรี!O54+ชลบุรี!O54+สระแก้ว!O54+สมุทรปราการ!O54+ฉะเชิงเทรา!O54+ตราด!O54+นครนายก!O54+ปราจีนบุรี!O54+ระยอง!O54</f>
        <v>0</v>
      </c>
      <c r="P54" s="48">
        <f>+จันทบุรี!P54+ชลบุรี!P54+สระแก้ว!P54+สมุทรปราการ!P54+ฉะเชิงเทรา!P54+ตราด!P54+นครนายก!P54+ปราจีนบุรี!P54+ระยอง!P54</f>
        <v>0</v>
      </c>
      <c r="Q54" s="48">
        <f>+จันทบุรี!Q54+ชลบุรี!Q54+สระแก้ว!Q54+สมุทรปราการ!Q54+ฉะเชิงเทรา!Q54+ตราด!Q54+นครนายก!Q54+ปราจีนบุรี!Q54+ระยอง!Q54</f>
        <v>0</v>
      </c>
      <c r="R54" s="48">
        <f>+จันทบุรี!R54+ชลบุรี!R54+สระแก้ว!R54+สมุทรปราการ!R54+ฉะเชิงเทรา!R54+ตราด!R54+นครนายก!R54+ปราจีนบุรี!R54+ระยอง!R54</f>
        <v>0</v>
      </c>
      <c r="S54" s="48">
        <f>+จันทบุรี!S54+ชลบุรี!S54+สระแก้ว!S54+สมุทรปราการ!S54+ฉะเชิงเทรา!S54+ตราด!S54+นครนายก!S54+ปราจีนบุรี!S54+ระยอง!S54</f>
        <v>0</v>
      </c>
      <c r="T54" s="44">
        <f t="shared" ref="T54:T67" si="62">SUM(C54:S54)</f>
        <v>0</v>
      </c>
      <c r="U54" s="48">
        <f>+จันทบุรี!U54+ชลบุรี!U54+สระแก้ว!U54+สมุทรปราการ!U54+ฉะเชิงเทรา!U54+ตราด!U54+นครนายก!U54+ปราจีนบุรี!U54+ระยอง!U54</f>
        <v>0</v>
      </c>
      <c r="V54" s="48">
        <f>+จันทบุรี!V54+ชลบุรี!V54+สระแก้ว!V54+สมุทรปราการ!V54+ฉะเชิงเทรา!V54+ตราด!V54+นครนายก!V54+ปราจีนบุรี!V54+ระยอง!V54</f>
        <v>0</v>
      </c>
      <c r="W54" s="48">
        <f>+จันทบุรี!W54+ชลบุรี!W54+สระแก้ว!W54+สมุทรปราการ!W54+ฉะเชิงเทรา!W54+ตราด!W54+นครนายก!W54+ปราจีนบุรี!W54+ระยอง!W54</f>
        <v>0</v>
      </c>
      <c r="X54" s="48">
        <f>+จันทบุรี!X54+ชลบุรี!X54+สระแก้ว!X54+สมุทรปราการ!X54+ฉะเชิงเทรา!X54+ตราด!X54+นครนายก!X54+ปราจีนบุรี!X54+ระยอง!X54</f>
        <v>0</v>
      </c>
      <c r="Y54" s="44">
        <f t="shared" ref="Y54:Y67" si="63">SUM(T54:X54)</f>
        <v>0</v>
      </c>
    </row>
    <row r="55" spans="1:25" s="30" customFormat="1" ht="22.5">
      <c r="A55" s="11"/>
      <c r="B55" s="12" t="s">
        <v>179</v>
      </c>
      <c r="C55" s="48">
        <f>+จันทบุรี!C55+ชลบุรี!C55+สระแก้ว!C55+สมุทรปราการ!C55+ฉะเชิงเทรา!C55+ตราด!C55+นครนายก!C55+ปราจีนบุรี!C55+ระยอง!C55</f>
        <v>0</v>
      </c>
      <c r="D55" s="48">
        <f>+จันทบุรี!D55+ชลบุรี!D55+สระแก้ว!D55+สมุทรปราการ!D55+ฉะเชิงเทรา!D55+ตราด!D55+นครนายก!D55+ปราจีนบุรี!D55+ระยอง!D55</f>
        <v>0</v>
      </c>
      <c r="E55" s="48">
        <f>+จันทบุรี!E55+ชลบุรี!E55+สระแก้ว!E55+สมุทรปราการ!E55+ฉะเชิงเทรา!E55+ตราด!E55+นครนายก!E55+ปราจีนบุรี!E55+ระยอง!E55</f>
        <v>248700</v>
      </c>
      <c r="F55" s="48">
        <f>+จันทบุรี!F55+ชลบุรี!F55+สระแก้ว!F55+สมุทรปราการ!F55+ฉะเชิงเทรา!F55+ตราด!F55+นครนายก!F55+ปราจีนบุรี!F55+ระยอง!F55</f>
        <v>3000</v>
      </c>
      <c r="G55" s="48">
        <f>+จันทบุรี!G55+ชลบุรี!G55+สระแก้ว!G55+สมุทรปราการ!G55+ฉะเชิงเทรา!G55+ตราด!G55+นครนายก!G55+ปราจีนบุรี!G55+ระยอง!G55</f>
        <v>3200</v>
      </c>
      <c r="H55" s="48">
        <f>+จันทบุรี!H55+ชลบุรี!H55+สระแก้ว!H55+สมุทรปราการ!H55+ฉะเชิงเทรา!H55+ตราด!H55+นครนายก!H55+ปราจีนบุรี!H55+ระยอง!H55</f>
        <v>0</v>
      </c>
      <c r="I55" s="48">
        <f>+จันทบุรี!I55+ชลบุรี!I55+สระแก้ว!I55+สมุทรปราการ!I55+ฉะเชิงเทรา!I55+ตราด!I55+นครนายก!I55+ปราจีนบุรี!I55+ระยอง!I55</f>
        <v>0</v>
      </c>
      <c r="J55" s="48">
        <f>+จันทบุรี!J55+ชลบุรี!J55+สระแก้ว!J55+สมุทรปราการ!J55+ฉะเชิงเทรา!J55+ตราด!J55+นครนายก!J55+ปราจีนบุรี!J55+ระยอง!J55</f>
        <v>8500</v>
      </c>
      <c r="K55" s="48">
        <f>+จันทบุรี!K55+ชลบุรี!K55+สระแก้ว!K55+สมุทรปราการ!K55+ฉะเชิงเทรา!K55+ตราด!K55+นครนายก!K55+ปราจีนบุรี!K55+ระยอง!K55</f>
        <v>56000</v>
      </c>
      <c r="L55" s="48">
        <f>+จันทบุรี!L55+ชลบุรี!L55+สระแก้ว!L55+สมุทรปราการ!L55+ฉะเชิงเทรา!L55+ตราด!L55+นครนายก!L55+ปราจีนบุรี!L55+ระยอง!L55</f>
        <v>0</v>
      </c>
      <c r="M55" s="48">
        <f>+จันทบุรี!M55+ชลบุรี!M55+สระแก้ว!M55+สมุทรปราการ!M55+ฉะเชิงเทรา!M55+ตราด!M55+นครนายก!M55+ปราจีนบุรี!M55+ระยอง!M55</f>
        <v>36000</v>
      </c>
      <c r="N55" s="48">
        <f>+จันทบุรี!N55+ชลบุรี!N55+สระแก้ว!N55+สมุทรปราการ!N55+ฉะเชิงเทรา!N55+ตราด!N55+นครนายก!N55+ปราจีนบุรี!N55+ระยอง!N55</f>
        <v>0</v>
      </c>
      <c r="O55" s="48">
        <f>+จันทบุรี!O55+ชลบุรี!O55+สระแก้ว!O55+สมุทรปราการ!O55+ฉะเชิงเทรา!O55+ตราด!O55+นครนายก!O55+ปราจีนบุรี!O55+ระยอง!O55</f>
        <v>0</v>
      </c>
      <c r="P55" s="48">
        <f>+จันทบุรี!P55+ชลบุรี!P55+สระแก้ว!P55+สมุทรปราการ!P55+ฉะเชิงเทรา!P55+ตราด!P55+นครนายก!P55+ปราจีนบุรี!P55+ระยอง!P55</f>
        <v>24200</v>
      </c>
      <c r="Q55" s="48">
        <f>+จันทบุรี!Q55+ชลบุรี!Q55+สระแก้ว!Q55+สมุทรปราการ!Q55+ฉะเชิงเทรา!Q55+ตราด!Q55+นครนายก!Q55+ปราจีนบุรี!Q55+ระยอง!Q55</f>
        <v>16600</v>
      </c>
      <c r="R55" s="48">
        <f>+จันทบุรี!R55+ชลบุรี!R55+สระแก้ว!R55+สมุทรปราการ!R55+ฉะเชิงเทรา!R55+ตราด!R55+นครนายก!R55+ปราจีนบุรี!R55+ระยอง!R55</f>
        <v>0</v>
      </c>
      <c r="S55" s="48">
        <f>+จันทบุรี!S55+ชลบุรี!S55+สระแก้ว!S55+สมุทรปราการ!S55+ฉะเชิงเทรา!S55+ตราด!S55+นครนายก!S55+ปราจีนบุรี!S55+ระยอง!S55</f>
        <v>0</v>
      </c>
      <c r="T55" s="44">
        <f t="shared" si="62"/>
        <v>396200</v>
      </c>
      <c r="U55" s="48">
        <f>+จันทบุรี!U55+ชลบุรี!U55+สระแก้ว!U55+สมุทรปราการ!U55+ฉะเชิงเทรา!U55+ตราด!U55+นครนายก!U55+ปราจีนบุรี!U55+ระยอง!U55</f>
        <v>30000</v>
      </c>
      <c r="V55" s="48">
        <f>+จันทบุรี!V55+ชลบุรี!V55+สระแก้ว!V55+สมุทรปราการ!V55+ฉะเชิงเทรา!V55+ตราด!V55+นครนายก!V55+ปราจีนบุรี!V55+ระยอง!V55</f>
        <v>8800</v>
      </c>
      <c r="W55" s="48">
        <f>+จันทบุรี!W55+ชลบุรี!W55+สระแก้ว!W55+สมุทรปราการ!W55+ฉะเชิงเทรา!W55+ตราด!W55+นครนายก!W55+ปราจีนบุรี!W55+ระยอง!W55</f>
        <v>0</v>
      </c>
      <c r="X55" s="48">
        <f>+จันทบุรี!X55+ชลบุรี!X55+สระแก้ว!X55+สมุทรปราการ!X55+ฉะเชิงเทรา!X55+ตราด!X55+นครนายก!X55+ปราจีนบุรี!X55+ระยอง!X55</f>
        <v>0</v>
      </c>
      <c r="Y55" s="44">
        <f t="shared" si="63"/>
        <v>435000</v>
      </c>
    </row>
    <row r="56" spans="1:25" s="30" customFormat="1" ht="22.5">
      <c r="A56" s="11"/>
      <c r="B56" s="12" t="s">
        <v>180</v>
      </c>
      <c r="C56" s="48">
        <f>+จันทบุรี!C56+ชลบุรี!C56+สระแก้ว!C56+สมุทรปราการ!C56+ฉะเชิงเทรา!C56+ตราด!C56+นครนายก!C56+ปราจีนบุรี!C56+ระยอง!C56</f>
        <v>0</v>
      </c>
      <c r="D56" s="48">
        <f>+จันทบุรี!D56+ชลบุรี!D56+สระแก้ว!D56+สมุทรปราการ!D56+ฉะเชิงเทรา!D56+ตราด!D56+นครนายก!D56+ปราจีนบุรี!D56+ระยอง!D56</f>
        <v>0</v>
      </c>
      <c r="E56" s="48">
        <f>+จันทบุรี!E56+ชลบุรี!E56+สระแก้ว!E56+สมุทรปราการ!E56+ฉะเชิงเทรา!E56+ตราด!E56+นครนายก!E56+ปราจีนบุรี!E56+ระยอง!E56</f>
        <v>0</v>
      </c>
      <c r="F56" s="48">
        <f>+จันทบุรี!F56+ชลบุรี!F56+สระแก้ว!F56+สมุทรปราการ!F56+ฉะเชิงเทรา!F56+ตราด!F56+นครนายก!F56+ปราจีนบุรี!F56+ระยอง!F56</f>
        <v>0</v>
      </c>
      <c r="G56" s="48">
        <f>+จันทบุรี!G56+ชลบุรี!G56+สระแก้ว!G56+สมุทรปราการ!G56+ฉะเชิงเทรา!G56+ตราด!G56+นครนายก!G56+ปราจีนบุรี!G56+ระยอง!G56</f>
        <v>0</v>
      </c>
      <c r="H56" s="48">
        <f>+จันทบุรี!H56+ชลบุรี!H56+สระแก้ว!H56+สมุทรปราการ!H56+ฉะเชิงเทรา!H56+ตราด!H56+นครนายก!H56+ปราจีนบุรี!H56+ระยอง!H56</f>
        <v>0</v>
      </c>
      <c r="I56" s="48">
        <f>+จันทบุรี!I56+ชลบุรี!I56+สระแก้ว!I56+สมุทรปราการ!I56+ฉะเชิงเทรา!I56+ตราด!I56+นครนายก!I56+ปราจีนบุรี!I56+ระยอง!I56</f>
        <v>0</v>
      </c>
      <c r="J56" s="48">
        <f>+จันทบุรี!J56+ชลบุรี!J56+สระแก้ว!J56+สมุทรปราการ!J56+ฉะเชิงเทรา!J56+ตราด!J56+นครนายก!J56+ปราจีนบุรี!J56+ระยอง!J56</f>
        <v>0</v>
      </c>
      <c r="K56" s="48">
        <f>+จันทบุรี!K56+ชลบุรี!K56+สระแก้ว!K56+สมุทรปราการ!K56+ฉะเชิงเทรา!K56+ตราด!K56+นครนายก!K56+ปราจีนบุรี!K56+ระยอง!K56</f>
        <v>0</v>
      </c>
      <c r="L56" s="48">
        <f>+จันทบุรี!L56+ชลบุรี!L56+สระแก้ว!L56+สมุทรปราการ!L56+ฉะเชิงเทรา!L56+ตราด!L56+นครนายก!L56+ปราจีนบุรี!L56+ระยอง!L56</f>
        <v>0</v>
      </c>
      <c r="M56" s="48">
        <f>+จันทบุรี!M56+ชลบุรี!M56+สระแก้ว!M56+สมุทรปราการ!M56+ฉะเชิงเทรา!M56+ตราด!M56+นครนายก!M56+ปราจีนบุรี!M56+ระยอง!M56</f>
        <v>0</v>
      </c>
      <c r="N56" s="48">
        <f>+จันทบุรี!N56+ชลบุรี!N56+สระแก้ว!N56+สมุทรปราการ!N56+ฉะเชิงเทรา!N56+ตราด!N56+นครนายก!N56+ปราจีนบุรี!N56+ระยอง!N56</f>
        <v>0</v>
      </c>
      <c r="O56" s="48">
        <f>+จันทบุรี!O56+ชลบุรี!O56+สระแก้ว!O56+สมุทรปราการ!O56+ฉะเชิงเทรา!O56+ตราด!O56+นครนายก!O56+ปราจีนบุรี!O56+ระยอง!O56</f>
        <v>0</v>
      </c>
      <c r="P56" s="48">
        <f>+จันทบุรี!P56+ชลบุรี!P56+สระแก้ว!P56+สมุทรปราการ!P56+ฉะเชิงเทรา!P56+ตราด!P56+นครนายก!P56+ปราจีนบุรี!P56+ระยอง!P56</f>
        <v>0</v>
      </c>
      <c r="Q56" s="48">
        <f>+จันทบุรี!Q56+ชลบุรี!Q56+สระแก้ว!Q56+สมุทรปราการ!Q56+ฉะเชิงเทรา!Q56+ตราด!Q56+นครนายก!Q56+ปราจีนบุรี!Q56+ระยอง!Q56</f>
        <v>0</v>
      </c>
      <c r="R56" s="48">
        <f>+จันทบุรี!R56+ชลบุรี!R56+สระแก้ว!R56+สมุทรปราการ!R56+ฉะเชิงเทรา!R56+ตราด!R56+นครนายก!R56+ปราจีนบุรี!R56+ระยอง!R56</f>
        <v>0</v>
      </c>
      <c r="S56" s="48">
        <f>+จันทบุรี!S56+ชลบุรี!S56+สระแก้ว!S56+สมุทรปราการ!S56+ฉะเชิงเทรา!S56+ตราด!S56+นครนายก!S56+ปราจีนบุรี!S56+ระยอง!S56</f>
        <v>0</v>
      </c>
      <c r="T56" s="44">
        <f t="shared" si="62"/>
        <v>0</v>
      </c>
      <c r="U56" s="48">
        <f>+จันทบุรี!U56+ชลบุรี!U56+สระแก้ว!U56+สมุทรปราการ!U56+ฉะเชิงเทรา!U56+ตราด!U56+นครนายก!U56+ปราจีนบุรี!U56+ระยอง!U56</f>
        <v>0</v>
      </c>
      <c r="V56" s="48">
        <f>+จันทบุรี!V56+ชลบุรี!V56+สระแก้ว!V56+สมุทรปราการ!V56+ฉะเชิงเทรา!V56+ตราด!V56+นครนายก!V56+ปราจีนบุรี!V56+ระยอง!V56</f>
        <v>0</v>
      </c>
      <c r="W56" s="48">
        <f>+จันทบุรี!W56+ชลบุรี!W56+สระแก้ว!W56+สมุทรปราการ!W56+ฉะเชิงเทรา!W56+ตราด!W56+นครนายก!W56+ปราจีนบุรี!W56+ระยอง!W56</f>
        <v>0</v>
      </c>
      <c r="X56" s="48">
        <f>+จันทบุรี!X56+ชลบุรี!X56+สระแก้ว!X56+สมุทรปราการ!X56+ฉะเชิงเทรา!X56+ตราด!X56+นครนายก!X56+ปราจีนบุรี!X56+ระยอง!X56</f>
        <v>0</v>
      </c>
      <c r="Y56" s="44">
        <f t="shared" si="63"/>
        <v>0</v>
      </c>
    </row>
    <row r="57" spans="1:25" s="30" customFormat="1" ht="22.5">
      <c r="A57" s="11"/>
      <c r="B57" s="12" t="s">
        <v>181</v>
      </c>
      <c r="C57" s="48">
        <f>+จันทบุรี!C57+ชลบุรี!C57+สระแก้ว!C57+สมุทรปราการ!C57+ฉะเชิงเทรา!C57+ตราด!C57+นครนายก!C57+ปราจีนบุรี!C57+ระยอง!C57</f>
        <v>0</v>
      </c>
      <c r="D57" s="48">
        <f>+จันทบุรี!D57+ชลบุรี!D57+สระแก้ว!D57+สมุทรปราการ!D57+ฉะเชิงเทรา!D57+ตราด!D57+นครนายก!D57+ปราจีนบุรี!D57+ระยอง!D57</f>
        <v>0</v>
      </c>
      <c r="E57" s="48">
        <f>+จันทบุรี!E57+ชลบุรี!E57+สระแก้ว!E57+สมุทรปราการ!E57+ฉะเชิงเทรา!E57+ตราด!E57+นครนายก!E57+ปราจีนบุรี!E57+ระยอง!E57</f>
        <v>0</v>
      </c>
      <c r="F57" s="48">
        <f>+จันทบุรี!F57+ชลบุรี!F57+สระแก้ว!F57+สมุทรปราการ!F57+ฉะเชิงเทรา!F57+ตราด!F57+นครนายก!F57+ปราจีนบุรี!F57+ระยอง!F57</f>
        <v>0</v>
      </c>
      <c r="G57" s="48">
        <f>+จันทบุรี!G57+ชลบุรี!G57+สระแก้ว!G57+สมุทรปราการ!G57+ฉะเชิงเทรา!G57+ตราด!G57+นครนายก!G57+ปราจีนบุรี!G57+ระยอง!G57</f>
        <v>0</v>
      </c>
      <c r="H57" s="48">
        <f>+จันทบุรี!H57+ชลบุรี!H57+สระแก้ว!H57+สมุทรปราการ!H57+ฉะเชิงเทรา!H57+ตราด!H57+นครนายก!H57+ปราจีนบุรี!H57+ระยอง!H57</f>
        <v>0</v>
      </c>
      <c r="I57" s="48">
        <f>+จันทบุรี!I57+ชลบุรี!I57+สระแก้ว!I57+สมุทรปราการ!I57+ฉะเชิงเทรา!I57+ตราด!I57+นครนายก!I57+ปราจีนบุรี!I57+ระยอง!I57</f>
        <v>0</v>
      </c>
      <c r="J57" s="48">
        <f>+จันทบุรี!J57+ชลบุรี!J57+สระแก้ว!J57+สมุทรปราการ!J57+ฉะเชิงเทรา!J57+ตราด!J57+นครนายก!J57+ปราจีนบุรี!J57+ระยอง!J57</f>
        <v>0</v>
      </c>
      <c r="K57" s="48">
        <f>+จันทบุรี!K57+ชลบุรี!K57+สระแก้ว!K57+สมุทรปราการ!K57+ฉะเชิงเทรา!K57+ตราด!K57+นครนายก!K57+ปราจีนบุรี!K57+ระยอง!K57</f>
        <v>0</v>
      </c>
      <c r="L57" s="48">
        <f>+จันทบุรี!L57+ชลบุรี!L57+สระแก้ว!L57+สมุทรปราการ!L57+ฉะเชิงเทรา!L57+ตราด!L57+นครนายก!L57+ปราจีนบุรี!L57+ระยอง!L57</f>
        <v>0</v>
      </c>
      <c r="M57" s="48">
        <f>+จันทบุรี!M57+ชลบุรี!M57+สระแก้ว!M57+สมุทรปราการ!M57+ฉะเชิงเทรา!M57+ตราด!M57+นครนายก!M57+ปราจีนบุรี!M57+ระยอง!M57</f>
        <v>0</v>
      </c>
      <c r="N57" s="48">
        <f>+จันทบุรี!N57+ชลบุรี!N57+สระแก้ว!N57+สมุทรปราการ!N57+ฉะเชิงเทรา!N57+ตราด!N57+นครนายก!N57+ปราจีนบุรี!N57+ระยอง!N57</f>
        <v>0</v>
      </c>
      <c r="O57" s="48">
        <f>+จันทบุรี!O57+ชลบุรี!O57+สระแก้ว!O57+สมุทรปราการ!O57+ฉะเชิงเทรา!O57+ตราด!O57+นครนายก!O57+ปราจีนบุรี!O57+ระยอง!O57</f>
        <v>0</v>
      </c>
      <c r="P57" s="48">
        <f>+จันทบุรี!P57+ชลบุรี!P57+สระแก้ว!P57+สมุทรปราการ!P57+ฉะเชิงเทรา!P57+ตราด!P57+นครนายก!P57+ปราจีนบุรี!P57+ระยอง!P57</f>
        <v>0</v>
      </c>
      <c r="Q57" s="48">
        <f>+จันทบุรี!Q57+ชลบุรี!Q57+สระแก้ว!Q57+สมุทรปราการ!Q57+ฉะเชิงเทรา!Q57+ตราด!Q57+นครนายก!Q57+ปราจีนบุรี!Q57+ระยอง!Q57</f>
        <v>0</v>
      </c>
      <c r="R57" s="48">
        <f>+จันทบุรี!R57+ชลบุรี!R57+สระแก้ว!R57+สมุทรปราการ!R57+ฉะเชิงเทรา!R57+ตราด!R57+นครนายก!R57+ปราจีนบุรี!R57+ระยอง!R57</f>
        <v>0</v>
      </c>
      <c r="S57" s="48">
        <f>+จันทบุรี!S57+ชลบุรี!S57+สระแก้ว!S57+สมุทรปราการ!S57+ฉะเชิงเทรา!S57+ตราด!S57+นครนายก!S57+ปราจีนบุรี!S57+ระยอง!S57</f>
        <v>0</v>
      </c>
      <c r="T57" s="44">
        <f t="shared" si="62"/>
        <v>0</v>
      </c>
      <c r="U57" s="48">
        <f>+จันทบุรี!U57+ชลบุรี!U57+สระแก้ว!U57+สมุทรปราการ!U57+ฉะเชิงเทรา!U57+ตราด!U57+นครนายก!U57+ปราจีนบุรี!U57+ระยอง!U57</f>
        <v>0</v>
      </c>
      <c r="V57" s="48">
        <f>+จันทบุรี!V57+ชลบุรี!V57+สระแก้ว!V57+สมุทรปราการ!V57+ฉะเชิงเทรา!V57+ตราด!V57+นครนายก!V57+ปราจีนบุรี!V57+ระยอง!V57</f>
        <v>0</v>
      </c>
      <c r="W57" s="48">
        <f>+จันทบุรี!W57+ชลบุรี!W57+สระแก้ว!W57+สมุทรปราการ!W57+ฉะเชิงเทรา!W57+ตราด!W57+นครนายก!W57+ปราจีนบุรี!W57+ระยอง!W57</f>
        <v>0</v>
      </c>
      <c r="X57" s="48">
        <f>+จันทบุรี!X57+ชลบุรี!X57+สระแก้ว!X57+สมุทรปราการ!X57+ฉะเชิงเทรา!X57+ตราด!X57+นครนายก!X57+ปราจีนบุรี!X57+ระยอง!X57</f>
        <v>0</v>
      </c>
      <c r="Y57" s="44">
        <f t="shared" si="63"/>
        <v>0</v>
      </c>
    </row>
    <row r="58" spans="1:25" s="30" customFormat="1" ht="22.5">
      <c r="A58" s="11"/>
      <c r="B58" s="12" t="s">
        <v>182</v>
      </c>
      <c r="C58" s="48">
        <f>+จันทบุรี!C58+ชลบุรี!C58+สระแก้ว!C58+สมุทรปราการ!C58+ฉะเชิงเทรา!C58+ตราด!C58+นครนายก!C58+ปราจีนบุรี!C58+ระยอง!C58</f>
        <v>0</v>
      </c>
      <c r="D58" s="48">
        <f>+จันทบุรี!D58+ชลบุรี!D58+สระแก้ว!D58+สมุทรปราการ!D58+ฉะเชิงเทรา!D58+ตราด!D58+นครนายก!D58+ปราจีนบุรี!D58+ระยอง!D58</f>
        <v>0</v>
      </c>
      <c r="E58" s="48">
        <f>+จันทบุรี!E58+ชลบุรี!E58+สระแก้ว!E58+สมุทรปราการ!E58+ฉะเชิงเทรา!E58+ตราด!E58+นครนายก!E58+ปราจีนบุรี!E58+ระยอง!E58</f>
        <v>0</v>
      </c>
      <c r="F58" s="48">
        <f>+จันทบุรี!F58+ชลบุรี!F58+สระแก้ว!F58+สมุทรปราการ!F58+ฉะเชิงเทรา!F58+ตราด!F58+นครนายก!F58+ปราจีนบุรี!F58+ระยอง!F58</f>
        <v>0</v>
      </c>
      <c r="G58" s="48">
        <f>+จันทบุรี!G58+ชลบุรี!G58+สระแก้ว!G58+สมุทรปราการ!G58+ฉะเชิงเทรา!G58+ตราด!G58+นครนายก!G58+ปราจีนบุรี!G58+ระยอง!G58</f>
        <v>0</v>
      </c>
      <c r="H58" s="48">
        <f>+จันทบุรี!H58+ชลบุรี!H58+สระแก้ว!H58+สมุทรปราการ!H58+ฉะเชิงเทรา!H58+ตราด!H58+นครนายก!H58+ปราจีนบุรี!H58+ระยอง!H58</f>
        <v>0</v>
      </c>
      <c r="I58" s="48">
        <f>+จันทบุรี!I58+ชลบุรี!I58+สระแก้ว!I58+สมุทรปราการ!I58+ฉะเชิงเทรา!I58+ตราด!I58+นครนายก!I58+ปราจีนบุรี!I58+ระยอง!I58</f>
        <v>0</v>
      </c>
      <c r="J58" s="48">
        <f>+จันทบุรี!J58+ชลบุรี!J58+สระแก้ว!J58+สมุทรปราการ!J58+ฉะเชิงเทรา!J58+ตราด!J58+นครนายก!J58+ปราจีนบุรี!J58+ระยอง!J58</f>
        <v>0</v>
      </c>
      <c r="K58" s="48">
        <f>+จันทบุรี!K58+ชลบุรี!K58+สระแก้ว!K58+สมุทรปราการ!K58+ฉะเชิงเทรา!K58+ตราด!K58+นครนายก!K58+ปราจีนบุรี!K58+ระยอง!K58</f>
        <v>0</v>
      </c>
      <c r="L58" s="48">
        <f>+จันทบุรี!L58+ชลบุรี!L58+สระแก้ว!L58+สมุทรปราการ!L58+ฉะเชิงเทรา!L58+ตราด!L58+นครนายก!L58+ปราจีนบุรี!L58+ระยอง!L58</f>
        <v>0</v>
      </c>
      <c r="M58" s="48">
        <f>+จันทบุรี!M58+ชลบุรี!M58+สระแก้ว!M58+สมุทรปราการ!M58+ฉะเชิงเทรา!M58+ตราด!M58+นครนายก!M58+ปราจีนบุรี!M58+ระยอง!M58</f>
        <v>0</v>
      </c>
      <c r="N58" s="48">
        <f>+จันทบุรี!N58+ชลบุรี!N58+สระแก้ว!N58+สมุทรปราการ!N58+ฉะเชิงเทรา!N58+ตราด!N58+นครนายก!N58+ปราจีนบุรี!N58+ระยอง!N58</f>
        <v>0</v>
      </c>
      <c r="O58" s="48">
        <f>+จันทบุรี!O58+ชลบุรี!O58+สระแก้ว!O58+สมุทรปราการ!O58+ฉะเชิงเทรา!O58+ตราด!O58+นครนายก!O58+ปราจีนบุรี!O58+ระยอง!O58</f>
        <v>0</v>
      </c>
      <c r="P58" s="48">
        <f>+จันทบุรี!P58+ชลบุรี!P58+สระแก้ว!P58+สมุทรปราการ!P58+ฉะเชิงเทรา!P58+ตราด!P58+นครนายก!P58+ปราจีนบุรี!P58+ระยอง!P58</f>
        <v>0</v>
      </c>
      <c r="Q58" s="48">
        <f>+จันทบุรี!Q58+ชลบุรี!Q58+สระแก้ว!Q58+สมุทรปราการ!Q58+ฉะเชิงเทรา!Q58+ตราด!Q58+นครนายก!Q58+ปราจีนบุรี!Q58+ระยอง!Q58</f>
        <v>0</v>
      </c>
      <c r="R58" s="48">
        <f>+จันทบุรี!R58+ชลบุรี!R58+สระแก้ว!R58+สมุทรปราการ!R58+ฉะเชิงเทรา!R58+ตราด!R58+นครนายก!R58+ปราจีนบุรี!R58+ระยอง!R58</f>
        <v>0</v>
      </c>
      <c r="S58" s="48">
        <f>+จันทบุรี!S58+ชลบุรี!S58+สระแก้ว!S58+สมุทรปราการ!S58+ฉะเชิงเทรา!S58+ตราด!S58+นครนายก!S58+ปราจีนบุรี!S58+ระยอง!S58</f>
        <v>0</v>
      </c>
      <c r="T58" s="44">
        <f t="shared" si="62"/>
        <v>0</v>
      </c>
      <c r="U58" s="48">
        <f>+จันทบุรี!U58+ชลบุรี!U58+สระแก้ว!U58+สมุทรปราการ!U58+ฉะเชิงเทรา!U58+ตราด!U58+นครนายก!U58+ปราจีนบุรี!U58+ระยอง!U58</f>
        <v>0</v>
      </c>
      <c r="V58" s="48">
        <f>+จันทบุรี!V58+ชลบุรี!V58+สระแก้ว!V58+สมุทรปราการ!V58+ฉะเชิงเทรา!V58+ตราด!V58+นครนายก!V58+ปราจีนบุรี!V58+ระยอง!V58</f>
        <v>0</v>
      </c>
      <c r="W58" s="48">
        <f>+จันทบุรี!W58+ชลบุรี!W58+สระแก้ว!W58+สมุทรปราการ!W58+ฉะเชิงเทรา!W58+ตราด!W58+นครนายก!W58+ปราจีนบุรี!W58+ระยอง!W58</f>
        <v>0</v>
      </c>
      <c r="X58" s="48">
        <f>+จันทบุรี!X58+ชลบุรี!X58+สระแก้ว!X58+สมุทรปราการ!X58+ฉะเชิงเทรา!X58+ตราด!X58+นครนายก!X58+ปราจีนบุรี!X58+ระยอง!X58</f>
        <v>0</v>
      </c>
      <c r="Y58" s="44">
        <f t="shared" si="63"/>
        <v>0</v>
      </c>
    </row>
    <row r="59" spans="1:25" s="30" customFormat="1" ht="22.5">
      <c r="A59" s="11"/>
      <c r="B59" s="12" t="s">
        <v>183</v>
      </c>
      <c r="C59" s="48">
        <f>+จันทบุรี!C59+ชลบุรี!C59+สระแก้ว!C59+สมุทรปราการ!C59+ฉะเชิงเทรา!C59+ตราด!C59+นครนายก!C59+ปราจีนบุรี!C59+ระยอง!C59</f>
        <v>0</v>
      </c>
      <c r="D59" s="48">
        <f>+จันทบุรี!D59+ชลบุรี!D59+สระแก้ว!D59+สมุทรปราการ!D59+ฉะเชิงเทรา!D59+ตราด!D59+นครนายก!D59+ปราจีนบุรี!D59+ระยอง!D59</f>
        <v>0</v>
      </c>
      <c r="E59" s="48">
        <f>+จันทบุรี!E59+ชลบุรี!E59+สระแก้ว!E59+สมุทรปราการ!E59+ฉะเชิงเทรา!E59+ตราด!E59+นครนายก!E59+ปราจีนบุรี!E59+ระยอง!E59</f>
        <v>0</v>
      </c>
      <c r="F59" s="48">
        <f>+จันทบุรี!F59+ชลบุรี!F59+สระแก้ว!F59+สมุทรปราการ!F59+ฉะเชิงเทรา!F59+ตราด!F59+นครนายก!F59+ปราจีนบุรี!F59+ระยอง!F59</f>
        <v>0</v>
      </c>
      <c r="G59" s="48">
        <f>+จันทบุรี!G59+ชลบุรี!G59+สระแก้ว!G59+สมุทรปราการ!G59+ฉะเชิงเทรา!G59+ตราด!G59+นครนายก!G59+ปราจีนบุรี!G59+ระยอง!G59</f>
        <v>0</v>
      </c>
      <c r="H59" s="48">
        <f>+จันทบุรี!H59+ชลบุรี!H59+สระแก้ว!H59+สมุทรปราการ!H59+ฉะเชิงเทรา!H59+ตราด!H59+นครนายก!H59+ปราจีนบุรี!H59+ระยอง!H59</f>
        <v>0</v>
      </c>
      <c r="I59" s="48">
        <f>+จันทบุรี!I59+ชลบุรี!I59+สระแก้ว!I59+สมุทรปราการ!I59+ฉะเชิงเทรา!I59+ตราด!I59+นครนายก!I59+ปราจีนบุรี!I59+ระยอง!I59</f>
        <v>0</v>
      </c>
      <c r="J59" s="48">
        <f>+จันทบุรี!J59+ชลบุรี!J59+สระแก้ว!J59+สมุทรปราการ!J59+ฉะเชิงเทรา!J59+ตราด!J59+นครนายก!J59+ปราจีนบุรี!J59+ระยอง!J59</f>
        <v>0</v>
      </c>
      <c r="K59" s="48">
        <f>+จันทบุรี!K59+ชลบุรี!K59+สระแก้ว!K59+สมุทรปราการ!K59+ฉะเชิงเทรา!K59+ตราด!K59+นครนายก!K59+ปราจีนบุรี!K59+ระยอง!K59</f>
        <v>0</v>
      </c>
      <c r="L59" s="48">
        <f>+จันทบุรี!L59+ชลบุรี!L59+สระแก้ว!L59+สมุทรปราการ!L59+ฉะเชิงเทรา!L59+ตราด!L59+นครนายก!L59+ปราจีนบุรี!L59+ระยอง!L59</f>
        <v>0</v>
      </c>
      <c r="M59" s="48">
        <f>+จันทบุรี!M59+ชลบุรี!M59+สระแก้ว!M59+สมุทรปราการ!M59+ฉะเชิงเทรา!M59+ตราด!M59+นครนายก!M59+ปราจีนบุรี!M59+ระยอง!M59</f>
        <v>0</v>
      </c>
      <c r="N59" s="48">
        <f>+จันทบุรี!N59+ชลบุรี!N59+สระแก้ว!N59+สมุทรปราการ!N59+ฉะเชิงเทรา!N59+ตราด!N59+นครนายก!N59+ปราจีนบุรี!N59+ระยอง!N59</f>
        <v>0</v>
      </c>
      <c r="O59" s="48">
        <f>+จันทบุรี!O59+ชลบุรี!O59+สระแก้ว!O59+สมุทรปราการ!O59+ฉะเชิงเทรา!O59+ตราด!O59+นครนายก!O59+ปราจีนบุรี!O59+ระยอง!O59</f>
        <v>0</v>
      </c>
      <c r="P59" s="48">
        <f>+จันทบุรี!P59+ชลบุรี!P59+สระแก้ว!P59+สมุทรปราการ!P59+ฉะเชิงเทรา!P59+ตราด!P59+นครนายก!P59+ปราจีนบุรี!P59+ระยอง!P59</f>
        <v>0</v>
      </c>
      <c r="Q59" s="48">
        <f>+จันทบุรี!Q59+ชลบุรี!Q59+สระแก้ว!Q59+สมุทรปราการ!Q59+ฉะเชิงเทรา!Q59+ตราด!Q59+นครนายก!Q59+ปราจีนบุรี!Q59+ระยอง!Q59</f>
        <v>0</v>
      </c>
      <c r="R59" s="48">
        <f>+จันทบุรี!R59+ชลบุรี!R59+สระแก้ว!R59+สมุทรปราการ!R59+ฉะเชิงเทรา!R59+ตราด!R59+นครนายก!R59+ปราจีนบุรี!R59+ระยอง!R59</f>
        <v>0</v>
      </c>
      <c r="S59" s="48">
        <f>+จันทบุรี!S59+ชลบุรี!S59+สระแก้ว!S59+สมุทรปราการ!S59+ฉะเชิงเทรา!S59+ตราด!S59+นครนายก!S59+ปราจีนบุรี!S59+ระยอง!S59</f>
        <v>0</v>
      </c>
      <c r="T59" s="44">
        <f t="shared" si="62"/>
        <v>0</v>
      </c>
      <c r="U59" s="48">
        <f>+จันทบุรี!U59+ชลบุรี!U59+สระแก้ว!U59+สมุทรปราการ!U59+ฉะเชิงเทรา!U59+ตราด!U59+นครนายก!U59+ปราจีนบุรี!U59+ระยอง!U59</f>
        <v>0</v>
      </c>
      <c r="V59" s="48">
        <f>+จันทบุรี!V59+ชลบุรี!V59+สระแก้ว!V59+สมุทรปราการ!V59+ฉะเชิงเทรา!V59+ตราด!V59+นครนายก!V59+ปราจีนบุรี!V59+ระยอง!V59</f>
        <v>0</v>
      </c>
      <c r="W59" s="48">
        <f>+จันทบุรี!W59+ชลบุรี!W59+สระแก้ว!W59+สมุทรปราการ!W59+ฉะเชิงเทรา!W59+ตราด!W59+นครนายก!W59+ปราจีนบุรี!W59+ระยอง!W59</f>
        <v>0</v>
      </c>
      <c r="X59" s="48">
        <f>+จันทบุรี!X59+ชลบุรี!X59+สระแก้ว!X59+สมุทรปราการ!X59+ฉะเชิงเทรา!X59+ตราด!X59+นครนายก!X59+ปราจีนบุรี!X59+ระยอง!X59</f>
        <v>0</v>
      </c>
      <c r="Y59" s="44">
        <f t="shared" si="63"/>
        <v>0</v>
      </c>
    </row>
    <row r="60" spans="1:25" s="30" customFormat="1" ht="22.5">
      <c r="A60" s="11"/>
      <c r="B60" s="12" t="s">
        <v>184</v>
      </c>
      <c r="C60" s="48">
        <f>+จันทบุรี!C60+ชลบุรี!C60+สระแก้ว!C60+สมุทรปราการ!C60+ฉะเชิงเทรา!C60+ตราด!C60+นครนายก!C60+ปราจีนบุรี!C60+ระยอง!C60</f>
        <v>0</v>
      </c>
      <c r="D60" s="48">
        <f>+จันทบุรี!D60+ชลบุรี!D60+สระแก้ว!D60+สมุทรปราการ!D60+ฉะเชิงเทรา!D60+ตราด!D60+นครนายก!D60+ปราจีนบุรี!D60+ระยอง!D60</f>
        <v>0</v>
      </c>
      <c r="E60" s="48">
        <f>+จันทบุรี!E60+ชลบุรี!E60+สระแก้ว!E60+สมุทรปราการ!E60+ฉะเชิงเทรา!E60+ตราด!E60+นครนายก!E60+ปราจีนบุรี!E60+ระยอง!E60</f>
        <v>0</v>
      </c>
      <c r="F60" s="48">
        <f>+จันทบุรี!F60+ชลบุรี!F60+สระแก้ว!F60+สมุทรปราการ!F60+ฉะเชิงเทรา!F60+ตราด!F60+นครนายก!F60+ปราจีนบุรี!F60+ระยอง!F60</f>
        <v>0</v>
      </c>
      <c r="G60" s="48">
        <f>+จันทบุรี!G60+ชลบุรี!G60+สระแก้ว!G60+สมุทรปราการ!G60+ฉะเชิงเทรา!G60+ตราด!G60+นครนายก!G60+ปราจีนบุรี!G60+ระยอง!G60</f>
        <v>0</v>
      </c>
      <c r="H60" s="48">
        <f>+จันทบุรี!H60+ชลบุรี!H60+สระแก้ว!H60+สมุทรปราการ!H60+ฉะเชิงเทรา!H60+ตราด!H60+นครนายก!H60+ปราจีนบุรี!H60+ระยอง!H60</f>
        <v>0</v>
      </c>
      <c r="I60" s="48">
        <f>+จันทบุรี!I60+ชลบุรี!I60+สระแก้ว!I60+สมุทรปราการ!I60+ฉะเชิงเทรา!I60+ตราด!I60+นครนายก!I60+ปราจีนบุรี!I60+ระยอง!I60</f>
        <v>0</v>
      </c>
      <c r="J60" s="48">
        <f>+จันทบุรี!J60+ชลบุรี!J60+สระแก้ว!J60+สมุทรปราการ!J60+ฉะเชิงเทรา!J60+ตราด!J60+นครนายก!J60+ปราจีนบุรี!J60+ระยอง!J60</f>
        <v>0</v>
      </c>
      <c r="K60" s="48">
        <f>+จันทบุรี!K60+ชลบุรี!K60+สระแก้ว!K60+สมุทรปราการ!K60+ฉะเชิงเทรา!K60+ตราด!K60+นครนายก!K60+ปราจีนบุรี!K60+ระยอง!K60</f>
        <v>0</v>
      </c>
      <c r="L60" s="48">
        <f>+จันทบุรี!L60+ชลบุรี!L60+สระแก้ว!L60+สมุทรปราการ!L60+ฉะเชิงเทรา!L60+ตราด!L60+นครนายก!L60+ปราจีนบุรี!L60+ระยอง!L60</f>
        <v>0</v>
      </c>
      <c r="M60" s="48">
        <f>+จันทบุรี!M60+ชลบุรี!M60+สระแก้ว!M60+สมุทรปราการ!M60+ฉะเชิงเทรา!M60+ตราด!M60+นครนายก!M60+ปราจีนบุรี!M60+ระยอง!M60</f>
        <v>0</v>
      </c>
      <c r="N60" s="48">
        <f>+จันทบุรี!N60+ชลบุรี!N60+สระแก้ว!N60+สมุทรปราการ!N60+ฉะเชิงเทรา!N60+ตราด!N60+นครนายก!N60+ปราจีนบุรี!N60+ระยอง!N60</f>
        <v>0</v>
      </c>
      <c r="O60" s="48">
        <f>+จันทบุรี!O60+ชลบุรี!O60+สระแก้ว!O60+สมุทรปราการ!O60+ฉะเชิงเทรา!O60+ตราด!O60+นครนายก!O60+ปราจีนบุรี!O60+ระยอง!O60</f>
        <v>0</v>
      </c>
      <c r="P60" s="48">
        <f>+จันทบุรี!P60+ชลบุรี!P60+สระแก้ว!P60+สมุทรปราการ!P60+ฉะเชิงเทรา!P60+ตราด!P60+นครนายก!P60+ปราจีนบุรี!P60+ระยอง!P60</f>
        <v>0</v>
      </c>
      <c r="Q60" s="48">
        <f>+จันทบุรี!Q60+ชลบุรี!Q60+สระแก้ว!Q60+สมุทรปราการ!Q60+ฉะเชิงเทรา!Q60+ตราด!Q60+นครนายก!Q60+ปราจีนบุรี!Q60+ระยอง!Q60</f>
        <v>0</v>
      </c>
      <c r="R60" s="48">
        <f>+จันทบุรี!R60+ชลบุรี!R60+สระแก้ว!R60+สมุทรปราการ!R60+ฉะเชิงเทรา!R60+ตราด!R60+นครนายก!R60+ปราจีนบุรี!R60+ระยอง!R60</f>
        <v>0</v>
      </c>
      <c r="S60" s="48">
        <f>+จันทบุรี!S60+ชลบุรี!S60+สระแก้ว!S60+สมุทรปราการ!S60+ฉะเชิงเทรา!S60+ตราด!S60+นครนายก!S60+ปราจีนบุรี!S60+ระยอง!S60</f>
        <v>0</v>
      </c>
      <c r="T60" s="44">
        <f t="shared" si="62"/>
        <v>0</v>
      </c>
      <c r="U60" s="48">
        <f>+จันทบุรี!U60+ชลบุรี!U60+สระแก้ว!U60+สมุทรปราการ!U60+ฉะเชิงเทรา!U60+ตราด!U60+นครนายก!U60+ปราจีนบุรี!U60+ระยอง!U60</f>
        <v>0</v>
      </c>
      <c r="V60" s="48">
        <f>+จันทบุรี!V60+ชลบุรี!V60+สระแก้ว!V60+สมุทรปราการ!V60+ฉะเชิงเทรา!V60+ตราด!V60+นครนายก!V60+ปราจีนบุรี!V60+ระยอง!V60</f>
        <v>0</v>
      </c>
      <c r="W60" s="48">
        <f>+จันทบุรี!W60+ชลบุรี!W60+สระแก้ว!W60+สมุทรปราการ!W60+ฉะเชิงเทรา!W60+ตราด!W60+นครนายก!W60+ปราจีนบุรี!W60+ระยอง!W60</f>
        <v>0</v>
      </c>
      <c r="X60" s="48">
        <f>+จันทบุรี!X60+ชลบุรี!X60+สระแก้ว!X60+สมุทรปราการ!X60+ฉะเชิงเทรา!X60+ตราด!X60+นครนายก!X60+ปราจีนบุรี!X60+ระยอง!X60</f>
        <v>0</v>
      </c>
      <c r="Y60" s="44">
        <f t="shared" si="63"/>
        <v>0</v>
      </c>
    </row>
    <row r="61" spans="1:25" s="30" customFormat="1" ht="22.5">
      <c r="A61" s="11"/>
      <c r="B61" s="12" t="s">
        <v>185</v>
      </c>
      <c r="C61" s="48">
        <f>+จันทบุรี!C61+ชลบุรี!C61+สระแก้ว!C61+สมุทรปราการ!C61+ฉะเชิงเทรา!C61+ตราด!C61+นครนายก!C61+ปราจีนบุรี!C61+ระยอง!C61</f>
        <v>0</v>
      </c>
      <c r="D61" s="48">
        <f>+จันทบุรี!D61+ชลบุรี!D61+สระแก้ว!D61+สมุทรปราการ!D61+ฉะเชิงเทรา!D61+ตราด!D61+นครนายก!D61+ปราจีนบุรี!D61+ระยอง!D61</f>
        <v>0</v>
      </c>
      <c r="E61" s="48">
        <f>+จันทบุรี!E61+ชลบุรี!E61+สระแก้ว!E61+สมุทรปราการ!E61+ฉะเชิงเทรา!E61+ตราด!E61+นครนายก!E61+ปราจีนบุรี!E61+ระยอง!E61</f>
        <v>0</v>
      </c>
      <c r="F61" s="48">
        <f>+จันทบุรี!F61+ชลบุรี!F61+สระแก้ว!F61+สมุทรปราการ!F61+ฉะเชิงเทรา!F61+ตราด!F61+นครนายก!F61+ปราจีนบุรี!F61+ระยอง!F61</f>
        <v>0</v>
      </c>
      <c r="G61" s="48">
        <f>+จันทบุรี!G61+ชลบุรี!G61+สระแก้ว!G61+สมุทรปราการ!G61+ฉะเชิงเทรา!G61+ตราด!G61+นครนายก!G61+ปราจีนบุรี!G61+ระยอง!G61</f>
        <v>0</v>
      </c>
      <c r="H61" s="48">
        <f>+จันทบุรี!H61+ชลบุรี!H61+สระแก้ว!H61+สมุทรปราการ!H61+ฉะเชิงเทรา!H61+ตราด!H61+นครนายก!H61+ปราจีนบุรี!H61+ระยอง!H61</f>
        <v>0</v>
      </c>
      <c r="I61" s="48">
        <f>+จันทบุรี!I61+ชลบุรี!I61+สระแก้ว!I61+สมุทรปราการ!I61+ฉะเชิงเทรา!I61+ตราด!I61+นครนายก!I61+ปราจีนบุรี!I61+ระยอง!I61</f>
        <v>0</v>
      </c>
      <c r="J61" s="48">
        <f>+จันทบุรี!J61+ชลบุรี!J61+สระแก้ว!J61+สมุทรปราการ!J61+ฉะเชิงเทรา!J61+ตราด!J61+นครนายก!J61+ปราจีนบุรี!J61+ระยอง!J61</f>
        <v>0</v>
      </c>
      <c r="K61" s="48">
        <f>+จันทบุรี!K61+ชลบุรี!K61+สระแก้ว!K61+สมุทรปราการ!K61+ฉะเชิงเทรา!K61+ตราด!K61+นครนายก!K61+ปราจีนบุรี!K61+ระยอง!K61</f>
        <v>0</v>
      </c>
      <c r="L61" s="48">
        <f>+จันทบุรี!L61+ชลบุรี!L61+สระแก้ว!L61+สมุทรปราการ!L61+ฉะเชิงเทรา!L61+ตราด!L61+นครนายก!L61+ปราจีนบุรี!L61+ระยอง!L61</f>
        <v>0</v>
      </c>
      <c r="M61" s="48">
        <f>+จันทบุรี!M61+ชลบุรี!M61+สระแก้ว!M61+สมุทรปราการ!M61+ฉะเชิงเทรา!M61+ตราด!M61+นครนายก!M61+ปราจีนบุรี!M61+ระยอง!M61</f>
        <v>0</v>
      </c>
      <c r="N61" s="48">
        <f>+จันทบุรี!N61+ชลบุรี!N61+สระแก้ว!N61+สมุทรปราการ!N61+ฉะเชิงเทรา!N61+ตราด!N61+นครนายก!N61+ปราจีนบุรี!N61+ระยอง!N61</f>
        <v>0</v>
      </c>
      <c r="O61" s="48">
        <f>+จันทบุรี!O61+ชลบุรี!O61+สระแก้ว!O61+สมุทรปราการ!O61+ฉะเชิงเทรา!O61+ตราด!O61+นครนายก!O61+ปราจีนบุรี!O61+ระยอง!O61</f>
        <v>0</v>
      </c>
      <c r="P61" s="48">
        <f>+จันทบุรี!P61+ชลบุรี!P61+สระแก้ว!P61+สมุทรปราการ!P61+ฉะเชิงเทรา!P61+ตราด!P61+นครนายก!P61+ปราจีนบุรี!P61+ระยอง!P61</f>
        <v>0</v>
      </c>
      <c r="Q61" s="48">
        <f>+จันทบุรี!Q61+ชลบุรี!Q61+สระแก้ว!Q61+สมุทรปราการ!Q61+ฉะเชิงเทรา!Q61+ตราด!Q61+นครนายก!Q61+ปราจีนบุรี!Q61+ระยอง!Q61</f>
        <v>0</v>
      </c>
      <c r="R61" s="48">
        <f>+จันทบุรี!R61+ชลบุรี!R61+สระแก้ว!R61+สมุทรปราการ!R61+ฉะเชิงเทรา!R61+ตราด!R61+นครนายก!R61+ปราจีนบุรี!R61+ระยอง!R61</f>
        <v>0</v>
      </c>
      <c r="S61" s="48">
        <f>+จันทบุรี!S61+ชลบุรี!S61+สระแก้ว!S61+สมุทรปราการ!S61+ฉะเชิงเทรา!S61+ตราด!S61+นครนายก!S61+ปราจีนบุรี!S61+ระยอง!S61</f>
        <v>0</v>
      </c>
      <c r="T61" s="44">
        <f t="shared" si="62"/>
        <v>0</v>
      </c>
      <c r="U61" s="48">
        <f>+จันทบุรี!U61+ชลบุรี!U61+สระแก้ว!U61+สมุทรปราการ!U61+ฉะเชิงเทรา!U61+ตราด!U61+นครนายก!U61+ปราจีนบุรี!U61+ระยอง!U61</f>
        <v>0</v>
      </c>
      <c r="V61" s="48">
        <f>+จันทบุรี!V61+ชลบุรี!V61+สระแก้ว!V61+สมุทรปราการ!V61+ฉะเชิงเทรา!V61+ตราด!V61+นครนายก!V61+ปราจีนบุรี!V61+ระยอง!V61</f>
        <v>0</v>
      </c>
      <c r="W61" s="48">
        <f>+จันทบุรี!W61+ชลบุรี!W61+สระแก้ว!W61+สมุทรปราการ!W61+ฉะเชิงเทรา!W61+ตราด!W61+นครนายก!W61+ปราจีนบุรี!W61+ระยอง!W61</f>
        <v>0</v>
      </c>
      <c r="X61" s="48">
        <f>+จันทบุรี!X61+ชลบุรี!X61+สระแก้ว!X61+สมุทรปราการ!X61+ฉะเชิงเทรา!X61+ตราด!X61+นครนายก!X61+ปราจีนบุรี!X61+ระยอง!X61</f>
        <v>0</v>
      </c>
      <c r="Y61" s="44">
        <f t="shared" si="63"/>
        <v>0</v>
      </c>
    </row>
    <row r="62" spans="1:25" s="30" customFormat="1" ht="22.5">
      <c r="A62" s="11"/>
      <c r="B62" s="12" t="s">
        <v>186</v>
      </c>
      <c r="C62" s="48">
        <f>+จันทบุรี!C62+ชลบุรี!C62+สระแก้ว!C62+สมุทรปราการ!C62+ฉะเชิงเทรา!C62+ตราด!C62+นครนายก!C62+ปราจีนบุรี!C62+ระยอง!C62</f>
        <v>0</v>
      </c>
      <c r="D62" s="48">
        <f>+จันทบุรี!D62+ชลบุรี!D62+สระแก้ว!D62+สมุทรปราการ!D62+ฉะเชิงเทรา!D62+ตราด!D62+นครนายก!D62+ปราจีนบุรี!D62+ระยอง!D62</f>
        <v>0</v>
      </c>
      <c r="E62" s="48">
        <f>+จันทบุรี!E62+ชลบุรี!E62+สระแก้ว!E62+สมุทรปราการ!E62+ฉะเชิงเทรา!E62+ตราด!E62+นครนายก!E62+ปราจีนบุรี!E62+ระยอง!E62</f>
        <v>0</v>
      </c>
      <c r="F62" s="48">
        <f>+จันทบุรี!F62+ชลบุรี!F62+สระแก้ว!F62+สมุทรปราการ!F62+ฉะเชิงเทรา!F62+ตราด!F62+นครนายก!F62+ปราจีนบุรี!F62+ระยอง!F62</f>
        <v>13900</v>
      </c>
      <c r="G62" s="48">
        <f>+จันทบุรี!G62+ชลบุรี!G62+สระแก้ว!G62+สมุทรปราการ!G62+ฉะเชิงเทรา!G62+ตราด!G62+นครนายก!G62+ปราจีนบุรี!G62+ระยอง!G62</f>
        <v>0</v>
      </c>
      <c r="H62" s="48">
        <f>+จันทบุรี!H62+ชลบุรี!H62+สระแก้ว!H62+สมุทรปราการ!H62+ฉะเชิงเทรา!H62+ตราด!H62+นครนายก!H62+ปราจีนบุรี!H62+ระยอง!H62</f>
        <v>0</v>
      </c>
      <c r="I62" s="48">
        <f>+จันทบุรี!I62+ชลบุรี!I62+สระแก้ว!I62+สมุทรปราการ!I62+ฉะเชิงเทรา!I62+ตราด!I62+นครนายก!I62+ปราจีนบุรี!I62+ระยอง!I62</f>
        <v>0</v>
      </c>
      <c r="J62" s="48">
        <f>+จันทบุรี!J62+ชลบุรี!J62+สระแก้ว!J62+สมุทรปราการ!J62+ฉะเชิงเทรา!J62+ตราด!J62+นครนายก!J62+ปราจีนบุรี!J62+ระยอง!J62</f>
        <v>0</v>
      </c>
      <c r="K62" s="48">
        <f>+จันทบุรี!K62+ชลบุรี!K62+สระแก้ว!K62+สมุทรปราการ!K62+ฉะเชิงเทรา!K62+ตราด!K62+นครนายก!K62+ปราจีนบุรี!K62+ระยอง!K62</f>
        <v>33500</v>
      </c>
      <c r="L62" s="48">
        <f>+จันทบุรี!L62+ชลบุรี!L62+สระแก้ว!L62+สมุทรปราการ!L62+ฉะเชิงเทรา!L62+ตราด!L62+นครนายก!L62+ปราจีนบุรี!L62+ระยอง!L62</f>
        <v>7500</v>
      </c>
      <c r="M62" s="48">
        <f>+จันทบุรี!M62+ชลบุรี!M62+สระแก้ว!M62+สมุทรปราการ!M62+ฉะเชิงเทรา!M62+ตราด!M62+นครนายก!M62+ปราจีนบุรี!M62+ระยอง!M62</f>
        <v>0</v>
      </c>
      <c r="N62" s="48">
        <f>+จันทบุรี!N62+ชลบุรี!N62+สระแก้ว!N62+สมุทรปราการ!N62+ฉะเชิงเทรา!N62+ตราด!N62+นครนายก!N62+ปราจีนบุรี!N62+ระยอง!N62</f>
        <v>0</v>
      </c>
      <c r="O62" s="48">
        <f>+จันทบุรี!O62+ชลบุรี!O62+สระแก้ว!O62+สมุทรปราการ!O62+ฉะเชิงเทรา!O62+ตราด!O62+นครนายก!O62+ปราจีนบุรี!O62+ระยอง!O62</f>
        <v>0</v>
      </c>
      <c r="P62" s="48">
        <f>+จันทบุรี!P62+ชลบุรี!P62+สระแก้ว!P62+สมุทรปราการ!P62+ฉะเชิงเทรา!P62+ตราด!P62+นครนายก!P62+ปราจีนบุรี!P62+ระยอง!P62</f>
        <v>27600</v>
      </c>
      <c r="Q62" s="48">
        <f>+จันทบุรี!Q62+ชลบุรี!Q62+สระแก้ว!Q62+สมุทรปราการ!Q62+ฉะเชิงเทรา!Q62+ตราด!Q62+นครนายก!Q62+ปราจีนบุรี!Q62+ระยอง!Q62</f>
        <v>24000</v>
      </c>
      <c r="R62" s="48">
        <f>+จันทบุรี!R62+ชลบุรี!R62+สระแก้ว!R62+สมุทรปราการ!R62+ฉะเชิงเทรา!R62+ตราด!R62+นครนายก!R62+ปราจีนบุรี!R62+ระยอง!R62</f>
        <v>0</v>
      </c>
      <c r="S62" s="48">
        <f>+จันทบุรี!S62+ชลบุรี!S62+สระแก้ว!S62+สมุทรปราการ!S62+ฉะเชิงเทรา!S62+ตราด!S62+นครนายก!S62+ปราจีนบุรี!S62+ระยอง!S62</f>
        <v>0</v>
      </c>
      <c r="T62" s="44">
        <f t="shared" si="62"/>
        <v>106500</v>
      </c>
      <c r="U62" s="48">
        <f>+จันทบุรี!U62+ชลบุรี!U62+สระแก้ว!U62+สมุทรปราการ!U62+ฉะเชิงเทรา!U62+ตราด!U62+นครนายก!U62+ปราจีนบุรี!U62+ระยอง!U62</f>
        <v>24300</v>
      </c>
      <c r="V62" s="48">
        <f>+จันทบุรี!V62+ชลบุรี!V62+สระแก้ว!V62+สมุทรปราการ!V62+ฉะเชิงเทรา!V62+ตราด!V62+นครนายก!V62+ปราจีนบุรี!V62+ระยอง!V62</f>
        <v>0</v>
      </c>
      <c r="W62" s="48">
        <f>+จันทบุรี!W62+ชลบุรี!W62+สระแก้ว!W62+สมุทรปราการ!W62+ฉะเชิงเทรา!W62+ตราด!W62+นครนายก!W62+ปราจีนบุรี!W62+ระยอง!W62</f>
        <v>0</v>
      </c>
      <c r="X62" s="48">
        <f>+จันทบุรี!X62+ชลบุรี!X62+สระแก้ว!X62+สมุทรปราการ!X62+ฉะเชิงเทรา!X62+ตราด!X62+นครนายก!X62+ปราจีนบุรี!X62+ระยอง!X62</f>
        <v>0</v>
      </c>
      <c r="Y62" s="44">
        <f t="shared" si="63"/>
        <v>130800</v>
      </c>
    </row>
    <row r="63" spans="1:25" s="30" customFormat="1" ht="22.5">
      <c r="A63" s="11"/>
      <c r="B63" s="12" t="s">
        <v>187</v>
      </c>
      <c r="C63" s="48">
        <f>+จันทบุรี!C63+ชลบุรี!C63+สระแก้ว!C63+สมุทรปราการ!C63+ฉะเชิงเทรา!C63+ตราด!C63+นครนายก!C63+ปราจีนบุรี!C63+ระยอง!C63</f>
        <v>0</v>
      </c>
      <c r="D63" s="48">
        <f>+จันทบุรี!D63+ชลบุรี!D63+สระแก้ว!D63+สมุทรปราการ!D63+ฉะเชิงเทรา!D63+ตราด!D63+นครนายก!D63+ปราจีนบุรี!D63+ระยอง!D63</f>
        <v>0</v>
      </c>
      <c r="E63" s="48">
        <f>+จันทบุรี!E63+ชลบุรี!E63+สระแก้ว!E63+สมุทรปราการ!E63+ฉะเชิงเทรา!E63+ตราด!E63+นครนายก!E63+ปราจีนบุรี!E63+ระยอง!E63</f>
        <v>0</v>
      </c>
      <c r="F63" s="48">
        <f>+จันทบุรี!F63+ชลบุรี!F63+สระแก้ว!F63+สมุทรปราการ!F63+ฉะเชิงเทรา!F63+ตราด!F63+นครนายก!F63+ปราจีนบุรี!F63+ระยอง!F63</f>
        <v>0</v>
      </c>
      <c r="G63" s="48">
        <f>+จันทบุรี!G63+ชลบุรี!G63+สระแก้ว!G63+สมุทรปราการ!G63+ฉะเชิงเทรา!G63+ตราด!G63+นครนายก!G63+ปราจีนบุรี!G63+ระยอง!G63</f>
        <v>0</v>
      </c>
      <c r="H63" s="48">
        <f>+จันทบุรี!H63+ชลบุรี!H63+สระแก้ว!H63+สมุทรปราการ!H63+ฉะเชิงเทรา!H63+ตราด!H63+นครนายก!H63+ปราจีนบุรี!H63+ระยอง!H63</f>
        <v>0</v>
      </c>
      <c r="I63" s="48">
        <f>+จันทบุรี!I63+ชลบุรี!I63+สระแก้ว!I63+สมุทรปราการ!I63+ฉะเชิงเทรา!I63+ตราด!I63+นครนายก!I63+ปราจีนบุรี!I63+ระยอง!I63</f>
        <v>0</v>
      </c>
      <c r="J63" s="48">
        <f>+จันทบุรี!J63+ชลบุรี!J63+สระแก้ว!J63+สมุทรปราการ!J63+ฉะเชิงเทรา!J63+ตราด!J63+นครนายก!J63+ปราจีนบุรี!J63+ระยอง!J63</f>
        <v>0</v>
      </c>
      <c r="K63" s="48">
        <f>+จันทบุรี!K63+ชลบุรี!K63+สระแก้ว!K63+สมุทรปราการ!K63+ฉะเชิงเทรา!K63+ตราด!K63+นครนายก!K63+ปราจีนบุรี!K63+ระยอง!K63</f>
        <v>0</v>
      </c>
      <c r="L63" s="48">
        <f>+จันทบุรี!L63+ชลบุรี!L63+สระแก้ว!L63+สมุทรปราการ!L63+ฉะเชิงเทรา!L63+ตราด!L63+นครนายก!L63+ปราจีนบุรี!L63+ระยอง!L63</f>
        <v>0</v>
      </c>
      <c r="M63" s="48">
        <f>+จันทบุรี!M63+ชลบุรี!M63+สระแก้ว!M63+สมุทรปราการ!M63+ฉะเชิงเทรา!M63+ตราด!M63+นครนายก!M63+ปราจีนบุรี!M63+ระยอง!M63</f>
        <v>0</v>
      </c>
      <c r="N63" s="48">
        <f>+จันทบุรี!N63+ชลบุรี!N63+สระแก้ว!N63+สมุทรปราการ!N63+ฉะเชิงเทรา!N63+ตราด!N63+นครนายก!N63+ปราจีนบุรี!N63+ระยอง!N63</f>
        <v>0</v>
      </c>
      <c r="O63" s="48">
        <f>+จันทบุรี!O63+ชลบุรี!O63+สระแก้ว!O63+สมุทรปราการ!O63+ฉะเชิงเทรา!O63+ตราด!O63+นครนายก!O63+ปราจีนบุรี!O63+ระยอง!O63</f>
        <v>0</v>
      </c>
      <c r="P63" s="48">
        <f>+จันทบุรี!P63+ชลบุรี!P63+สระแก้ว!P63+สมุทรปราการ!P63+ฉะเชิงเทรา!P63+ตราด!P63+นครนายก!P63+ปราจีนบุรี!P63+ระยอง!P63</f>
        <v>0</v>
      </c>
      <c r="Q63" s="48">
        <f>+จันทบุรี!Q63+ชลบุรี!Q63+สระแก้ว!Q63+สมุทรปราการ!Q63+ฉะเชิงเทรา!Q63+ตราด!Q63+นครนายก!Q63+ปราจีนบุรี!Q63+ระยอง!Q63</f>
        <v>0</v>
      </c>
      <c r="R63" s="48">
        <f>+จันทบุรี!R63+ชลบุรี!R63+สระแก้ว!R63+สมุทรปราการ!R63+ฉะเชิงเทรา!R63+ตราด!R63+นครนายก!R63+ปราจีนบุรี!R63+ระยอง!R63</f>
        <v>0</v>
      </c>
      <c r="S63" s="48">
        <f>+จันทบุรี!S63+ชลบุรี!S63+สระแก้ว!S63+สมุทรปราการ!S63+ฉะเชิงเทรา!S63+ตราด!S63+นครนายก!S63+ปราจีนบุรี!S63+ระยอง!S63</f>
        <v>0</v>
      </c>
      <c r="T63" s="44">
        <f t="shared" si="62"/>
        <v>0</v>
      </c>
      <c r="U63" s="48">
        <f>+จันทบุรี!U63+ชลบุรี!U63+สระแก้ว!U63+สมุทรปราการ!U63+ฉะเชิงเทรา!U63+ตราด!U63+นครนายก!U63+ปราจีนบุรี!U63+ระยอง!U63</f>
        <v>0</v>
      </c>
      <c r="V63" s="48">
        <f>+จันทบุรี!V63+ชลบุรี!V63+สระแก้ว!V63+สมุทรปราการ!V63+ฉะเชิงเทรา!V63+ตราด!V63+นครนายก!V63+ปราจีนบุรี!V63+ระยอง!V63</f>
        <v>0</v>
      </c>
      <c r="W63" s="48">
        <f>+จันทบุรี!W63+ชลบุรี!W63+สระแก้ว!W63+สมุทรปราการ!W63+ฉะเชิงเทรา!W63+ตราด!W63+นครนายก!W63+ปราจีนบุรี!W63+ระยอง!W63</f>
        <v>0</v>
      </c>
      <c r="X63" s="48">
        <f>+จันทบุรี!X63+ชลบุรี!X63+สระแก้ว!X63+สมุทรปราการ!X63+ฉะเชิงเทรา!X63+ตราด!X63+นครนายก!X63+ปราจีนบุรี!X63+ระยอง!X63</f>
        <v>0</v>
      </c>
      <c r="Y63" s="44">
        <f t="shared" si="63"/>
        <v>0</v>
      </c>
    </row>
    <row r="64" spans="1:25" s="30" customFormat="1" ht="22.5">
      <c r="A64" s="11"/>
      <c r="B64" s="12" t="s">
        <v>188</v>
      </c>
      <c r="C64" s="48">
        <f>+จันทบุรี!C64+ชลบุรี!C64+สระแก้ว!C64+สมุทรปราการ!C64+ฉะเชิงเทรา!C64+ตราด!C64+นครนายก!C64+ปราจีนบุรี!C64+ระยอง!C64</f>
        <v>0</v>
      </c>
      <c r="D64" s="48">
        <f>+จันทบุรี!D64+ชลบุรี!D64+สระแก้ว!D64+สมุทรปราการ!D64+ฉะเชิงเทรา!D64+ตราด!D64+นครนายก!D64+ปราจีนบุรี!D64+ระยอง!D64</f>
        <v>0</v>
      </c>
      <c r="E64" s="48">
        <f>+จันทบุรี!E64+ชลบุรี!E64+สระแก้ว!E64+สมุทรปราการ!E64+ฉะเชิงเทรา!E64+ตราด!E64+นครนายก!E64+ปราจีนบุรี!E64+ระยอง!E64</f>
        <v>0</v>
      </c>
      <c r="F64" s="48">
        <f>+จันทบุรี!F64+ชลบุรี!F64+สระแก้ว!F64+สมุทรปราการ!F64+ฉะเชิงเทรา!F64+ตราด!F64+นครนายก!F64+ปราจีนบุรี!F64+ระยอง!F64</f>
        <v>0</v>
      </c>
      <c r="G64" s="48">
        <f>+จันทบุรี!G64+ชลบุรี!G64+สระแก้ว!G64+สมุทรปราการ!G64+ฉะเชิงเทรา!G64+ตราด!G64+นครนายก!G64+ปราจีนบุรี!G64+ระยอง!G64</f>
        <v>0</v>
      </c>
      <c r="H64" s="48">
        <f>+จันทบุรี!H64+ชลบุรี!H64+สระแก้ว!H64+สมุทรปราการ!H64+ฉะเชิงเทรา!H64+ตราด!H64+นครนายก!H64+ปราจีนบุรี!H64+ระยอง!H64</f>
        <v>0</v>
      </c>
      <c r="I64" s="48">
        <f>+จันทบุรี!I64+ชลบุรี!I64+สระแก้ว!I64+สมุทรปราการ!I64+ฉะเชิงเทรา!I64+ตราด!I64+นครนายก!I64+ปราจีนบุรี!I64+ระยอง!I64</f>
        <v>0</v>
      </c>
      <c r="J64" s="48">
        <f>+จันทบุรี!J64+ชลบุรี!J64+สระแก้ว!J64+สมุทรปราการ!J64+ฉะเชิงเทรา!J64+ตราด!J64+นครนายก!J64+ปราจีนบุรี!J64+ระยอง!J64</f>
        <v>0</v>
      </c>
      <c r="K64" s="48">
        <f>+จันทบุรี!K64+ชลบุรี!K64+สระแก้ว!K64+สมุทรปราการ!K64+ฉะเชิงเทรา!K64+ตราด!K64+นครนายก!K64+ปราจีนบุรี!K64+ระยอง!K64</f>
        <v>0</v>
      </c>
      <c r="L64" s="48">
        <f>+จันทบุรี!L64+ชลบุรี!L64+สระแก้ว!L64+สมุทรปราการ!L64+ฉะเชิงเทรา!L64+ตราด!L64+นครนายก!L64+ปราจีนบุรี!L64+ระยอง!L64</f>
        <v>0</v>
      </c>
      <c r="M64" s="48">
        <f>+จันทบุรี!M64+ชลบุรี!M64+สระแก้ว!M64+สมุทรปราการ!M64+ฉะเชิงเทรา!M64+ตราด!M64+นครนายก!M64+ปราจีนบุรี!M64+ระยอง!M64</f>
        <v>0</v>
      </c>
      <c r="N64" s="48">
        <f>+จันทบุรี!N64+ชลบุรี!N64+สระแก้ว!N64+สมุทรปราการ!N64+ฉะเชิงเทรา!N64+ตราด!N64+นครนายก!N64+ปราจีนบุรี!N64+ระยอง!N64</f>
        <v>0</v>
      </c>
      <c r="O64" s="48">
        <f>+จันทบุรี!O64+ชลบุรี!O64+สระแก้ว!O64+สมุทรปราการ!O64+ฉะเชิงเทรา!O64+ตราด!O64+นครนายก!O64+ปราจีนบุรี!O64+ระยอง!O64</f>
        <v>0</v>
      </c>
      <c r="P64" s="48">
        <f>+จันทบุรี!P64+ชลบุรี!P64+สระแก้ว!P64+สมุทรปราการ!P64+ฉะเชิงเทรา!P64+ตราด!P64+นครนายก!P64+ปราจีนบุรี!P64+ระยอง!P64</f>
        <v>0</v>
      </c>
      <c r="Q64" s="48">
        <f>+จันทบุรี!Q64+ชลบุรี!Q64+สระแก้ว!Q64+สมุทรปราการ!Q64+ฉะเชิงเทรา!Q64+ตราด!Q64+นครนายก!Q64+ปราจีนบุรี!Q64+ระยอง!Q64</f>
        <v>0</v>
      </c>
      <c r="R64" s="48">
        <f>+จันทบุรี!R64+ชลบุรี!R64+สระแก้ว!R64+สมุทรปราการ!R64+ฉะเชิงเทรา!R64+ตราด!R64+นครนายก!R64+ปราจีนบุรี!R64+ระยอง!R64</f>
        <v>0</v>
      </c>
      <c r="S64" s="48">
        <f>+จันทบุรี!S64+ชลบุรี!S64+สระแก้ว!S64+สมุทรปราการ!S64+ฉะเชิงเทรา!S64+ตราด!S64+นครนายก!S64+ปราจีนบุรี!S64+ระยอง!S64</f>
        <v>0</v>
      </c>
      <c r="T64" s="44">
        <f t="shared" si="62"/>
        <v>0</v>
      </c>
      <c r="U64" s="48">
        <f>+จันทบุรี!U64+ชลบุรี!U64+สระแก้ว!U64+สมุทรปราการ!U64+ฉะเชิงเทรา!U64+ตราด!U64+นครนายก!U64+ปราจีนบุรี!U64+ระยอง!U64</f>
        <v>0</v>
      </c>
      <c r="V64" s="48">
        <f>+จันทบุรี!V64+ชลบุรี!V64+สระแก้ว!V64+สมุทรปราการ!V64+ฉะเชิงเทรา!V64+ตราด!V64+นครนายก!V64+ปราจีนบุรี!V64+ระยอง!V64</f>
        <v>0</v>
      </c>
      <c r="W64" s="48">
        <f>+จันทบุรี!W64+ชลบุรี!W64+สระแก้ว!W64+สมุทรปราการ!W64+ฉะเชิงเทรา!W64+ตราด!W64+นครนายก!W64+ปราจีนบุรี!W64+ระยอง!W64</f>
        <v>0</v>
      </c>
      <c r="X64" s="48">
        <f>+จันทบุรี!X64+ชลบุรี!X64+สระแก้ว!X64+สมุทรปราการ!X64+ฉะเชิงเทรา!X64+ตราด!X64+นครนายก!X64+ปราจีนบุรี!X64+ระยอง!X64</f>
        <v>0</v>
      </c>
      <c r="Y64" s="44">
        <f t="shared" si="63"/>
        <v>0</v>
      </c>
    </row>
    <row r="65" spans="1:25" s="30" customFormat="1" ht="22.5">
      <c r="A65" s="11"/>
      <c r="B65" s="12" t="s">
        <v>189</v>
      </c>
      <c r="C65" s="48">
        <f>+จันทบุรี!C65+ชลบุรี!C65+สระแก้ว!C65+สมุทรปราการ!C65+ฉะเชิงเทรา!C65+ตราด!C65+นครนายก!C65+ปราจีนบุรี!C65+ระยอง!C65</f>
        <v>0</v>
      </c>
      <c r="D65" s="48">
        <f>+จันทบุรี!D65+ชลบุรี!D65+สระแก้ว!D65+สมุทรปราการ!D65+ฉะเชิงเทรา!D65+ตราด!D65+นครนายก!D65+ปราจีนบุรี!D65+ระยอง!D65</f>
        <v>0</v>
      </c>
      <c r="E65" s="48">
        <f>+จันทบุรี!E65+ชลบุรี!E65+สระแก้ว!E65+สมุทรปราการ!E65+ฉะเชิงเทรา!E65+ตราด!E65+นครนายก!E65+ปราจีนบุรี!E65+ระยอง!E65</f>
        <v>0</v>
      </c>
      <c r="F65" s="48">
        <f>+จันทบุรี!F65+ชลบุรี!F65+สระแก้ว!F65+สมุทรปราการ!F65+ฉะเชิงเทรา!F65+ตราด!F65+นครนายก!F65+ปราจีนบุรี!F65+ระยอง!F65</f>
        <v>0</v>
      </c>
      <c r="G65" s="48">
        <f>+จันทบุรี!G65+ชลบุรี!G65+สระแก้ว!G65+สมุทรปราการ!G65+ฉะเชิงเทรา!G65+ตราด!G65+นครนายก!G65+ปราจีนบุรี!G65+ระยอง!G65</f>
        <v>0</v>
      </c>
      <c r="H65" s="48">
        <f>+จันทบุรี!H65+ชลบุรี!H65+สระแก้ว!H65+สมุทรปราการ!H65+ฉะเชิงเทรา!H65+ตราด!H65+นครนายก!H65+ปราจีนบุรี!H65+ระยอง!H65</f>
        <v>0</v>
      </c>
      <c r="I65" s="48">
        <f>+จันทบุรี!I65+ชลบุรี!I65+สระแก้ว!I65+สมุทรปราการ!I65+ฉะเชิงเทรา!I65+ตราด!I65+นครนายก!I65+ปราจีนบุรี!I65+ระยอง!I65</f>
        <v>0</v>
      </c>
      <c r="J65" s="48">
        <f>+จันทบุรี!J65+ชลบุรี!J65+สระแก้ว!J65+สมุทรปราการ!J65+ฉะเชิงเทรา!J65+ตราด!J65+นครนายก!J65+ปราจีนบุรี!J65+ระยอง!J65</f>
        <v>0</v>
      </c>
      <c r="K65" s="48">
        <f>+จันทบุรี!K65+ชลบุรี!K65+สระแก้ว!K65+สมุทรปราการ!K65+ฉะเชิงเทรา!K65+ตราด!K65+นครนายก!K65+ปราจีนบุรี!K65+ระยอง!K65</f>
        <v>0</v>
      </c>
      <c r="L65" s="48">
        <f>+จันทบุรี!L65+ชลบุรี!L65+สระแก้ว!L65+สมุทรปราการ!L65+ฉะเชิงเทรา!L65+ตราด!L65+นครนายก!L65+ปราจีนบุรี!L65+ระยอง!L65</f>
        <v>0</v>
      </c>
      <c r="M65" s="48">
        <f>+จันทบุรี!M65+ชลบุรี!M65+สระแก้ว!M65+สมุทรปราการ!M65+ฉะเชิงเทรา!M65+ตราด!M65+นครนายก!M65+ปราจีนบุรี!M65+ระยอง!M65</f>
        <v>0</v>
      </c>
      <c r="N65" s="48">
        <f>+จันทบุรี!N65+ชลบุรี!N65+สระแก้ว!N65+สมุทรปราการ!N65+ฉะเชิงเทรา!N65+ตราด!N65+นครนายก!N65+ปราจีนบุรี!N65+ระยอง!N65</f>
        <v>0</v>
      </c>
      <c r="O65" s="48">
        <f>+จันทบุรี!O65+ชลบุรี!O65+สระแก้ว!O65+สมุทรปราการ!O65+ฉะเชิงเทรา!O65+ตราด!O65+นครนายก!O65+ปราจีนบุรี!O65+ระยอง!O65</f>
        <v>0</v>
      </c>
      <c r="P65" s="48">
        <f>+จันทบุรี!P65+ชลบุรี!P65+สระแก้ว!P65+สมุทรปราการ!P65+ฉะเชิงเทรา!P65+ตราด!P65+นครนายก!P65+ปราจีนบุรี!P65+ระยอง!P65</f>
        <v>0</v>
      </c>
      <c r="Q65" s="48">
        <f>+จันทบุรี!Q65+ชลบุรี!Q65+สระแก้ว!Q65+สมุทรปราการ!Q65+ฉะเชิงเทรา!Q65+ตราด!Q65+นครนายก!Q65+ปราจีนบุรี!Q65+ระยอง!Q65</f>
        <v>0</v>
      </c>
      <c r="R65" s="48">
        <f>+จันทบุรี!R65+ชลบุรี!R65+สระแก้ว!R65+สมุทรปราการ!R65+ฉะเชิงเทรา!R65+ตราด!R65+นครนายก!R65+ปราจีนบุรี!R65+ระยอง!R65</f>
        <v>0</v>
      </c>
      <c r="S65" s="48">
        <f>+จันทบุรี!S65+ชลบุรี!S65+สระแก้ว!S65+สมุทรปราการ!S65+ฉะเชิงเทรา!S65+ตราด!S65+นครนายก!S65+ปราจีนบุรี!S65+ระยอง!S65</f>
        <v>0</v>
      </c>
      <c r="T65" s="44">
        <f t="shared" si="62"/>
        <v>0</v>
      </c>
      <c r="U65" s="48">
        <f>+จันทบุรี!U65+ชลบุรี!U65+สระแก้ว!U65+สมุทรปราการ!U65+ฉะเชิงเทรา!U65+ตราด!U65+นครนายก!U65+ปราจีนบุรี!U65+ระยอง!U65</f>
        <v>0</v>
      </c>
      <c r="V65" s="48">
        <f>+จันทบุรี!V65+ชลบุรี!V65+สระแก้ว!V65+สมุทรปราการ!V65+ฉะเชิงเทรา!V65+ตราด!V65+นครนายก!V65+ปราจีนบุรี!V65+ระยอง!V65</f>
        <v>0</v>
      </c>
      <c r="W65" s="48">
        <f>+จันทบุรี!W65+ชลบุรี!W65+สระแก้ว!W65+สมุทรปราการ!W65+ฉะเชิงเทรา!W65+ตราด!W65+นครนายก!W65+ปราจีนบุรี!W65+ระยอง!W65</f>
        <v>0</v>
      </c>
      <c r="X65" s="48">
        <f>+จันทบุรี!X65+ชลบุรี!X65+สระแก้ว!X65+สมุทรปราการ!X65+ฉะเชิงเทรา!X65+ตราด!X65+นครนายก!X65+ปราจีนบุรี!X65+ระยอง!X65</f>
        <v>0</v>
      </c>
      <c r="Y65" s="44">
        <f t="shared" si="63"/>
        <v>0</v>
      </c>
    </row>
    <row r="66" spans="1:25" s="30" customFormat="1" ht="22.5">
      <c r="A66" s="11"/>
      <c r="B66" s="12" t="s">
        <v>190</v>
      </c>
      <c r="C66" s="48">
        <f>+จันทบุรี!C66+ชลบุรี!C66+สระแก้ว!C66+สมุทรปราการ!C66+ฉะเชิงเทรา!C66+ตราด!C66+นครนายก!C66+ปราจีนบุรี!C66+ระยอง!C66</f>
        <v>0</v>
      </c>
      <c r="D66" s="48">
        <f>+จันทบุรี!D66+ชลบุรี!D66+สระแก้ว!D66+สมุทรปราการ!D66+ฉะเชิงเทรา!D66+ตราด!D66+นครนายก!D66+ปราจีนบุรี!D66+ระยอง!D66</f>
        <v>0</v>
      </c>
      <c r="E66" s="48">
        <f>+จันทบุรี!E66+ชลบุรี!E66+สระแก้ว!E66+สมุทรปราการ!E66+ฉะเชิงเทรา!E66+ตราด!E66+นครนายก!E66+ปราจีนบุรี!E66+ระยอง!E66</f>
        <v>0</v>
      </c>
      <c r="F66" s="48">
        <f>+จันทบุรี!F66+ชลบุรี!F66+สระแก้ว!F66+สมุทรปราการ!F66+ฉะเชิงเทรา!F66+ตราด!F66+นครนายก!F66+ปราจีนบุรี!F66+ระยอง!F66</f>
        <v>0</v>
      </c>
      <c r="G66" s="48">
        <f>+จันทบุรี!G66+ชลบุรี!G66+สระแก้ว!G66+สมุทรปราการ!G66+ฉะเชิงเทรา!G66+ตราด!G66+นครนายก!G66+ปราจีนบุรี!G66+ระยอง!G66</f>
        <v>0</v>
      </c>
      <c r="H66" s="48">
        <f>+จันทบุรี!H66+ชลบุรี!H66+สระแก้ว!H66+สมุทรปราการ!H66+ฉะเชิงเทรา!H66+ตราด!H66+นครนายก!H66+ปราจีนบุรี!H66+ระยอง!H66</f>
        <v>0</v>
      </c>
      <c r="I66" s="48">
        <f>+จันทบุรี!I66+ชลบุรี!I66+สระแก้ว!I66+สมุทรปราการ!I66+ฉะเชิงเทรา!I66+ตราด!I66+นครนายก!I66+ปราจีนบุรี!I66+ระยอง!I66</f>
        <v>0</v>
      </c>
      <c r="J66" s="48">
        <f>+จันทบุรี!J66+ชลบุรี!J66+สระแก้ว!J66+สมุทรปราการ!J66+ฉะเชิงเทรา!J66+ตราด!J66+นครนายก!J66+ปราจีนบุรี!J66+ระยอง!J66</f>
        <v>0</v>
      </c>
      <c r="K66" s="48">
        <f>+จันทบุรี!K66+ชลบุรี!K66+สระแก้ว!K66+สมุทรปราการ!K66+ฉะเชิงเทรา!K66+ตราด!K66+นครนายก!K66+ปราจีนบุรี!K66+ระยอง!K66</f>
        <v>0</v>
      </c>
      <c r="L66" s="48">
        <f>+จันทบุรี!L66+ชลบุรี!L66+สระแก้ว!L66+สมุทรปราการ!L66+ฉะเชิงเทรา!L66+ตราด!L66+นครนายก!L66+ปราจีนบุรี!L66+ระยอง!L66</f>
        <v>0</v>
      </c>
      <c r="M66" s="48">
        <f>+จันทบุรี!M66+ชลบุรี!M66+สระแก้ว!M66+สมุทรปราการ!M66+ฉะเชิงเทรา!M66+ตราด!M66+นครนายก!M66+ปราจีนบุรี!M66+ระยอง!M66</f>
        <v>0</v>
      </c>
      <c r="N66" s="48">
        <f>+จันทบุรี!N66+ชลบุรี!N66+สระแก้ว!N66+สมุทรปราการ!N66+ฉะเชิงเทรา!N66+ตราด!N66+นครนายก!N66+ปราจีนบุรี!N66+ระยอง!N66</f>
        <v>0</v>
      </c>
      <c r="O66" s="48">
        <f>+จันทบุรี!O66+ชลบุรี!O66+สระแก้ว!O66+สมุทรปราการ!O66+ฉะเชิงเทรา!O66+ตราด!O66+นครนายก!O66+ปราจีนบุรี!O66+ระยอง!O66</f>
        <v>0</v>
      </c>
      <c r="P66" s="48">
        <f>+จันทบุรี!P66+ชลบุรี!P66+สระแก้ว!P66+สมุทรปราการ!P66+ฉะเชิงเทรา!P66+ตราด!P66+นครนายก!P66+ปราจีนบุรี!P66+ระยอง!P66</f>
        <v>0</v>
      </c>
      <c r="Q66" s="48">
        <f>+จันทบุรี!Q66+ชลบุรี!Q66+สระแก้ว!Q66+สมุทรปราการ!Q66+ฉะเชิงเทรา!Q66+ตราด!Q66+นครนายก!Q66+ปราจีนบุรี!Q66+ระยอง!Q66</f>
        <v>0</v>
      </c>
      <c r="R66" s="48">
        <f>+จันทบุรี!R66+ชลบุรี!R66+สระแก้ว!R66+สมุทรปราการ!R66+ฉะเชิงเทรา!R66+ตราด!R66+นครนายก!R66+ปราจีนบุรี!R66+ระยอง!R66</f>
        <v>0</v>
      </c>
      <c r="S66" s="48">
        <f>+จันทบุรี!S66+ชลบุรี!S66+สระแก้ว!S66+สมุทรปราการ!S66+ฉะเชิงเทรา!S66+ตราด!S66+นครนายก!S66+ปราจีนบุรี!S66+ระยอง!S66</f>
        <v>0</v>
      </c>
      <c r="T66" s="44">
        <f t="shared" si="62"/>
        <v>0</v>
      </c>
      <c r="U66" s="48">
        <f>+จันทบุรี!U66+ชลบุรี!U66+สระแก้ว!U66+สมุทรปราการ!U66+ฉะเชิงเทรา!U66+ตราด!U66+นครนายก!U66+ปราจีนบุรี!U66+ระยอง!U66</f>
        <v>0</v>
      </c>
      <c r="V66" s="48">
        <f>+จันทบุรี!V66+ชลบุรี!V66+สระแก้ว!V66+สมุทรปราการ!V66+ฉะเชิงเทรา!V66+ตราด!V66+นครนายก!V66+ปราจีนบุรี!V66+ระยอง!V66</f>
        <v>0</v>
      </c>
      <c r="W66" s="48">
        <f>+จันทบุรี!W66+ชลบุรี!W66+สระแก้ว!W66+สมุทรปราการ!W66+ฉะเชิงเทรา!W66+ตราด!W66+นครนายก!W66+ปราจีนบุรี!W66+ระยอง!W66</f>
        <v>0</v>
      </c>
      <c r="X66" s="48">
        <f>+จันทบุรี!X66+ชลบุรี!X66+สระแก้ว!X66+สมุทรปราการ!X66+ฉะเชิงเทรา!X66+ตราด!X66+นครนายก!X66+ปราจีนบุรี!X66+ระยอง!X66</f>
        <v>0</v>
      </c>
      <c r="Y66" s="44">
        <f t="shared" si="63"/>
        <v>0</v>
      </c>
    </row>
    <row r="67" spans="1:25" s="30" customFormat="1" ht="22.5">
      <c r="A67" s="11"/>
      <c r="B67" s="12" t="s">
        <v>191</v>
      </c>
      <c r="C67" s="48">
        <f>+จันทบุรี!C67+ชลบุรี!C67+สระแก้ว!C67+สมุทรปราการ!C67+ฉะเชิงเทรา!C67+ตราด!C67+นครนายก!C67+ปราจีนบุรี!C67+ระยอง!C67</f>
        <v>0</v>
      </c>
      <c r="D67" s="48">
        <f>+จันทบุรี!D67+ชลบุรี!D67+สระแก้ว!D67+สมุทรปราการ!D67+ฉะเชิงเทรา!D67+ตราด!D67+นครนายก!D67+ปราจีนบุรี!D67+ระยอง!D67</f>
        <v>0</v>
      </c>
      <c r="E67" s="48">
        <f>+จันทบุรี!E67+ชลบุรี!E67+สระแก้ว!E67+สมุทรปราการ!E67+ฉะเชิงเทรา!E67+ตราด!E67+นครนายก!E67+ปราจีนบุรี!E67+ระยอง!E67</f>
        <v>0</v>
      </c>
      <c r="F67" s="48">
        <f>+จันทบุรี!F67+ชลบุรี!F67+สระแก้ว!F67+สมุทรปราการ!F67+ฉะเชิงเทรา!F67+ตราด!F67+นครนายก!F67+ปราจีนบุรี!F67+ระยอง!F67</f>
        <v>0</v>
      </c>
      <c r="G67" s="48">
        <f>+จันทบุรี!G67+ชลบุรี!G67+สระแก้ว!G67+สมุทรปราการ!G67+ฉะเชิงเทรา!G67+ตราด!G67+นครนายก!G67+ปราจีนบุรี!G67+ระยอง!G67</f>
        <v>0</v>
      </c>
      <c r="H67" s="48">
        <f>+จันทบุรี!H67+ชลบุรี!H67+สระแก้ว!H67+สมุทรปราการ!H67+ฉะเชิงเทรา!H67+ตราด!H67+นครนายก!H67+ปราจีนบุรี!H67+ระยอง!H67</f>
        <v>0</v>
      </c>
      <c r="I67" s="48">
        <f>+จันทบุรี!I67+ชลบุรี!I67+สระแก้ว!I67+สมุทรปราการ!I67+ฉะเชิงเทรา!I67+ตราด!I67+นครนายก!I67+ปราจีนบุรี!I67+ระยอง!I67</f>
        <v>0</v>
      </c>
      <c r="J67" s="48">
        <f>+จันทบุรี!J67+ชลบุรี!J67+สระแก้ว!J67+สมุทรปราการ!J67+ฉะเชิงเทรา!J67+ตราด!J67+นครนายก!J67+ปราจีนบุรี!J67+ระยอง!J67</f>
        <v>0</v>
      </c>
      <c r="K67" s="48">
        <f>+จันทบุรี!K67+ชลบุรี!K67+สระแก้ว!K67+สมุทรปราการ!K67+ฉะเชิงเทรา!K67+ตราด!K67+นครนายก!K67+ปราจีนบุรี!K67+ระยอง!K67</f>
        <v>0</v>
      </c>
      <c r="L67" s="48">
        <f>+จันทบุรี!L67+ชลบุรี!L67+สระแก้ว!L67+สมุทรปราการ!L67+ฉะเชิงเทรา!L67+ตราด!L67+นครนายก!L67+ปราจีนบุรี!L67+ระยอง!L67</f>
        <v>0</v>
      </c>
      <c r="M67" s="48">
        <f>+จันทบุรี!M67+ชลบุรี!M67+สระแก้ว!M67+สมุทรปราการ!M67+ฉะเชิงเทรา!M67+ตราด!M67+นครนายก!M67+ปราจีนบุรี!M67+ระยอง!M67</f>
        <v>0</v>
      </c>
      <c r="N67" s="48">
        <f>+จันทบุรี!N67+ชลบุรี!N67+สระแก้ว!N67+สมุทรปราการ!N67+ฉะเชิงเทรา!N67+ตราด!N67+นครนายก!N67+ปราจีนบุรี!N67+ระยอง!N67</f>
        <v>0</v>
      </c>
      <c r="O67" s="48">
        <f>+จันทบุรี!O67+ชลบุรี!O67+สระแก้ว!O67+สมุทรปราการ!O67+ฉะเชิงเทรา!O67+ตราด!O67+นครนายก!O67+ปราจีนบุรี!O67+ระยอง!O67</f>
        <v>0</v>
      </c>
      <c r="P67" s="48">
        <f>+จันทบุรี!P67+ชลบุรี!P67+สระแก้ว!P67+สมุทรปราการ!P67+ฉะเชิงเทรา!P67+ตราด!P67+นครนายก!P67+ปราจีนบุรี!P67+ระยอง!P67</f>
        <v>0</v>
      </c>
      <c r="Q67" s="48">
        <f>+จันทบุรี!Q67+ชลบุรี!Q67+สระแก้ว!Q67+สมุทรปราการ!Q67+ฉะเชิงเทรา!Q67+ตราด!Q67+นครนายก!Q67+ปราจีนบุรี!Q67+ระยอง!Q67</f>
        <v>0</v>
      </c>
      <c r="R67" s="48">
        <f>+จันทบุรี!R67+ชลบุรี!R67+สระแก้ว!R67+สมุทรปราการ!R67+ฉะเชิงเทรา!R67+ตราด!R67+นครนายก!R67+ปราจีนบุรี!R67+ระยอง!R67</f>
        <v>0</v>
      </c>
      <c r="S67" s="48">
        <f>+จันทบุรี!S67+ชลบุรี!S67+สระแก้ว!S67+สมุทรปราการ!S67+ฉะเชิงเทรา!S67+ตราด!S67+นครนายก!S67+ปราจีนบุรี!S67+ระยอง!S67</f>
        <v>0</v>
      </c>
      <c r="T67" s="44">
        <f t="shared" si="62"/>
        <v>0</v>
      </c>
      <c r="U67" s="48">
        <f>+จันทบุรี!U67+ชลบุรี!U67+สระแก้ว!U67+สมุทรปราการ!U67+ฉะเชิงเทรา!U67+ตราด!U67+นครนายก!U67+ปราจีนบุรี!U67+ระยอง!U67</f>
        <v>0</v>
      </c>
      <c r="V67" s="48">
        <f>+จันทบุรี!V67+ชลบุรี!V67+สระแก้ว!V67+สมุทรปราการ!V67+ฉะเชิงเทรา!V67+ตราด!V67+นครนายก!V67+ปราจีนบุรี!V67+ระยอง!V67</f>
        <v>0</v>
      </c>
      <c r="W67" s="48">
        <f>+จันทบุรี!W67+ชลบุรี!W67+สระแก้ว!W67+สมุทรปราการ!W67+ฉะเชิงเทรา!W67+ตราด!W67+นครนายก!W67+ปราจีนบุรี!W67+ระยอง!W67</f>
        <v>0</v>
      </c>
      <c r="X67" s="48">
        <f>+จันทบุรี!X67+ชลบุรี!X67+สระแก้ว!X67+สมุทรปราการ!X67+ฉะเชิงเทรา!X67+ตราด!X67+นครนายก!X67+ปราจีนบุรี!X67+ระยอง!X67</f>
        <v>0</v>
      </c>
      <c r="Y67" s="44">
        <f t="shared" si="63"/>
        <v>0</v>
      </c>
    </row>
    <row r="68" spans="1:25" s="30" customFormat="1" ht="22.5">
      <c r="A68" s="7">
        <v>2.2000000000000002</v>
      </c>
      <c r="B68" s="8" t="s">
        <v>135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f t="shared" ref="N68:T68" si="64">SUM(N69:N73)</f>
        <v>0</v>
      </c>
      <c r="O68" s="46">
        <f t="shared" si="64"/>
        <v>0</v>
      </c>
      <c r="P68" s="46">
        <v>0</v>
      </c>
      <c r="Q68" s="46">
        <f t="shared" ref="Q68:S68" si="65">SUM(Q69:Q73)</f>
        <v>0</v>
      </c>
      <c r="R68" s="46">
        <f t="shared" ref="R68" si="66">SUM(R69:R73)</f>
        <v>0</v>
      </c>
      <c r="S68" s="46">
        <f t="shared" si="65"/>
        <v>0</v>
      </c>
      <c r="T68" s="46">
        <f t="shared" si="64"/>
        <v>0</v>
      </c>
      <c r="U68" s="46">
        <v>0</v>
      </c>
      <c r="V68" s="46">
        <v>0</v>
      </c>
      <c r="W68" s="46">
        <v>0</v>
      </c>
      <c r="X68" s="46">
        <v>0</v>
      </c>
      <c r="Y68" s="46">
        <f t="shared" ref="Y68" si="67">SUM(Y69:Y73)</f>
        <v>0</v>
      </c>
    </row>
    <row r="69" spans="1:25" s="30" customFormat="1" ht="22.5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f t="shared" ref="N74:T74" si="68">N75+N86</f>
        <v>0</v>
      </c>
      <c r="O74" s="45">
        <f t="shared" si="68"/>
        <v>0</v>
      </c>
      <c r="P74" s="45">
        <v>0</v>
      </c>
      <c r="Q74" s="45">
        <f t="shared" ref="Q74:S74" si="69">Q75+Q86</f>
        <v>0</v>
      </c>
      <c r="R74" s="45">
        <f t="shared" ref="R74" si="70">R75+R86</f>
        <v>0</v>
      </c>
      <c r="S74" s="45">
        <f t="shared" si="69"/>
        <v>0</v>
      </c>
      <c r="T74" s="45">
        <f t="shared" si="68"/>
        <v>0</v>
      </c>
      <c r="U74" s="45">
        <v>0</v>
      </c>
      <c r="V74" s="45">
        <v>0</v>
      </c>
      <c r="W74" s="45">
        <v>0</v>
      </c>
      <c r="X74" s="45"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f t="shared" ref="N75:T75" si="71">SUM(N76:N85)</f>
        <v>0</v>
      </c>
      <c r="O75" s="46">
        <f t="shared" si="71"/>
        <v>0</v>
      </c>
      <c r="P75" s="46">
        <v>0</v>
      </c>
      <c r="Q75" s="46">
        <f t="shared" ref="Q75:S75" si="72">SUM(Q76:Q85)</f>
        <v>0</v>
      </c>
      <c r="R75" s="46">
        <f t="shared" ref="R75" si="73">SUM(R76:R85)</f>
        <v>0</v>
      </c>
      <c r="S75" s="46">
        <f t="shared" si="72"/>
        <v>0</v>
      </c>
      <c r="T75" s="46">
        <f t="shared" si="71"/>
        <v>0</v>
      </c>
      <c r="U75" s="46">
        <v>0</v>
      </c>
      <c r="V75" s="46">
        <v>0</v>
      </c>
      <c r="W75" s="46">
        <v>0</v>
      </c>
      <c r="X75" s="46"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+จันทบุรี!C76+ชลบุรี!C76+สระแก้ว!C76+สมุทรปราการ!C76+ฉะเชิงเทรา!C76+ตราด!C76+นครนายก!C76+ปราจีนบุรี!C76+ระยอง!C76</f>
        <v>0</v>
      </c>
      <c r="D76" s="48">
        <f>+จันทบุรี!D76+ชลบุรี!D76+สระแก้ว!D76+สมุทรปราการ!D76+ฉะเชิงเทรา!D76+ตราด!D76+นครนายก!D76+ปราจีนบุรี!D76+ระยอง!D76</f>
        <v>0</v>
      </c>
      <c r="E76" s="48">
        <f>+จันทบุรี!E76+ชลบุรี!E76+สระแก้ว!E76+สมุทรปราการ!E76+ฉะเชิงเทรา!E76+ตราด!E76+นครนายก!E76+ปราจีนบุรี!E76+ระยอง!E76</f>
        <v>0</v>
      </c>
      <c r="F76" s="48">
        <f>+จันทบุรี!F76+ชลบุรี!F76+สระแก้ว!F76+สมุทรปราการ!F76+ฉะเชิงเทรา!F76+ตราด!F76+นครนายก!F76+ปราจีนบุรี!F76+ระยอง!F76</f>
        <v>0</v>
      </c>
      <c r="G76" s="48">
        <f>+จันทบุรี!G76+ชลบุรี!G76+สระแก้ว!G76+สมุทรปราการ!G76+ฉะเชิงเทรา!G76+ตราด!G76+นครนายก!G76+ปราจีนบุรี!G76+ระยอง!G76</f>
        <v>0</v>
      </c>
      <c r="H76" s="48">
        <f>+จันทบุรี!H76+ชลบุรี!H76+สระแก้ว!H76+สมุทรปราการ!H76+ฉะเชิงเทรา!H76+ตราด!H76+นครนายก!H76+ปราจีนบุรี!H76+ระยอง!H76</f>
        <v>0</v>
      </c>
      <c r="I76" s="48">
        <f>+จันทบุรี!I76+ชลบุรี!I76+สระแก้ว!I76+สมุทรปราการ!I76+ฉะเชิงเทรา!I76+ตราด!I76+นครนายก!I76+ปราจีนบุรี!I76+ระยอง!I76</f>
        <v>0</v>
      </c>
      <c r="J76" s="48">
        <f>+จันทบุรี!J76+ชลบุรี!J76+สระแก้ว!J76+สมุทรปราการ!J76+ฉะเชิงเทรา!J76+ตราด!J76+นครนายก!J76+ปราจีนบุรี!J76+ระยอง!J76</f>
        <v>0</v>
      </c>
      <c r="K76" s="48">
        <f>+จันทบุรี!K76+ชลบุรี!K76+สระแก้ว!K76+สมุทรปราการ!K76+ฉะเชิงเทรา!K76+ตราด!K76+นครนายก!K76+ปราจีนบุรี!K76+ระยอง!K76</f>
        <v>0</v>
      </c>
      <c r="L76" s="48">
        <f>+จันทบุรี!L76+ชลบุรี!L76+สระแก้ว!L76+สมุทรปราการ!L76+ฉะเชิงเทรา!L76+ตราด!L76+นครนายก!L76+ปราจีนบุรี!L76+ระยอง!L76</f>
        <v>0</v>
      </c>
      <c r="M76" s="48">
        <f>+จันทบุรี!M76+ชลบุรี!M76+สระแก้ว!M76+สมุทรปราการ!M76+ฉะเชิงเทรา!M76+ตราด!M76+นครนายก!M76+ปราจีนบุรี!M76+ระยอง!M76</f>
        <v>0</v>
      </c>
      <c r="N76" s="48">
        <f>+จันทบุรี!N76+ชลบุรี!N76+สระแก้ว!N76+สมุทรปราการ!N76+ฉะเชิงเทรา!N76+ตราด!N76+นครนายก!N76+ปราจีนบุรี!N76+ระยอง!N76</f>
        <v>0</v>
      </c>
      <c r="O76" s="48">
        <f>+จันทบุรี!O76+ชลบุรี!O76+สระแก้ว!O76+สมุทรปราการ!O76+ฉะเชิงเทรา!O76+ตราด!O76+นครนายก!O76+ปราจีนบุรี!O76+ระยอง!O76</f>
        <v>0</v>
      </c>
      <c r="P76" s="48">
        <f>+จันทบุรี!P76+ชลบุรี!P76+สระแก้ว!P76+สมุทรปราการ!P76+ฉะเชิงเทรา!P76+ตราด!P76+นครนายก!P76+ปราจีนบุรี!P76+ระยอง!P76</f>
        <v>0</v>
      </c>
      <c r="Q76" s="48">
        <f>+จันทบุรี!Q76+ชลบุรี!Q76+สระแก้ว!Q76+สมุทรปราการ!Q76+ฉะเชิงเทรา!Q76+ตราด!Q76+นครนายก!Q76+ปราจีนบุรี!Q76+ระยอง!Q76</f>
        <v>0</v>
      </c>
      <c r="R76" s="48">
        <f>+จันทบุรี!R76+ชลบุรี!R76+สระแก้ว!R76+สมุทรปราการ!R76+ฉะเชิงเทรา!R76+ตราด!R76+นครนายก!R76+ปราจีนบุรี!R76+ระยอง!R76</f>
        <v>0</v>
      </c>
      <c r="S76" s="48">
        <f>+จันทบุรี!S76+ชลบุรี!S76+สระแก้ว!S76+สมุทรปราการ!S76+ฉะเชิงเทรา!S76+ตราด!S76+นครนายก!S76+ปราจีนบุรี!S76+ระยอง!S76</f>
        <v>0</v>
      </c>
      <c r="T76" s="44">
        <f>SUM(C76:S76)</f>
        <v>0</v>
      </c>
      <c r="U76" s="48">
        <f>+จันทบุรี!U76+ชลบุรี!U76+สระแก้ว!U76+สมุทรปราการ!U76+ฉะเชิงเทรา!U76+ตราด!U76+นครนายก!U76+ปราจีนบุรี!U76+ระยอง!U76</f>
        <v>0</v>
      </c>
      <c r="V76" s="48">
        <f>+จันทบุรี!V76+ชลบุรี!V76+สระแก้ว!V76+สมุทรปราการ!V76+ฉะเชิงเทรา!V76+ตราด!V76+นครนายก!V76+ปราจีนบุรี!V76+ระยอง!V76</f>
        <v>0</v>
      </c>
      <c r="W76" s="48">
        <f>+จันทบุรี!W76+ชลบุรี!W76+สระแก้ว!W76+สมุทรปราการ!W76+ฉะเชิงเทรา!W76+ตราด!W76+นครนายก!W76+ปราจีนบุรี!W76+ระยอง!W76</f>
        <v>0</v>
      </c>
      <c r="X76" s="48">
        <f>+จันทบุรี!X76+ชลบุรี!X76+สระแก้ว!X76+สมุทรปราการ!X76+ฉะเชิงเทรา!X76+ตราด!X76+นครนายก!X76+ปราจีนบุรี!X76+ระยอง!X76</f>
        <v>0</v>
      </c>
      <c r="Y76" s="44">
        <f t="shared" ref="Y76:Y88" si="74">SUM(T76:X76)</f>
        <v>0</v>
      </c>
    </row>
    <row r="77" spans="1:25" s="30" customFormat="1" ht="22.5">
      <c r="A77" s="11"/>
      <c r="B77" s="12" t="s">
        <v>328</v>
      </c>
      <c r="C77" s="48">
        <f>+จันทบุรี!C77+ชลบุรี!C77+สระแก้ว!C77+สมุทรปราการ!C77+ฉะเชิงเทรา!C77+ตราด!C77+นครนายก!C77+ปราจีนบุรี!C77+ระยอง!C77</f>
        <v>0</v>
      </c>
      <c r="D77" s="48">
        <f>+จันทบุรี!D77+ชลบุรี!D77+สระแก้ว!D77+สมุทรปราการ!D77+ฉะเชิงเทรา!D77+ตราด!D77+นครนายก!D77+ปราจีนบุรี!D77+ระยอง!D77</f>
        <v>0</v>
      </c>
      <c r="E77" s="48">
        <f>+จันทบุรี!E77+ชลบุรี!E77+สระแก้ว!E77+สมุทรปราการ!E77+ฉะเชิงเทรา!E77+ตราด!E77+นครนายก!E77+ปราจีนบุรี!E77+ระยอง!E77</f>
        <v>0</v>
      </c>
      <c r="F77" s="48">
        <f>+จันทบุรี!F77+ชลบุรี!F77+สระแก้ว!F77+สมุทรปราการ!F77+ฉะเชิงเทรา!F77+ตราด!F77+นครนายก!F77+ปราจีนบุรี!F77+ระยอง!F77</f>
        <v>0</v>
      </c>
      <c r="G77" s="48">
        <f>+จันทบุรี!G77+ชลบุรี!G77+สระแก้ว!G77+สมุทรปราการ!G77+ฉะเชิงเทรา!G77+ตราด!G77+นครนายก!G77+ปราจีนบุรี!G77+ระยอง!G77</f>
        <v>0</v>
      </c>
      <c r="H77" s="48">
        <f>+จันทบุรี!H77+ชลบุรี!H77+สระแก้ว!H77+สมุทรปราการ!H77+ฉะเชิงเทรา!H77+ตราด!H77+นครนายก!H77+ปราจีนบุรี!H77+ระยอง!H77</f>
        <v>0</v>
      </c>
      <c r="I77" s="48">
        <f>+จันทบุรี!I77+ชลบุรี!I77+สระแก้ว!I77+สมุทรปราการ!I77+ฉะเชิงเทรา!I77+ตราด!I77+นครนายก!I77+ปราจีนบุรี!I77+ระยอง!I77</f>
        <v>0</v>
      </c>
      <c r="J77" s="48">
        <f>+จันทบุรี!J77+ชลบุรี!J77+สระแก้ว!J77+สมุทรปราการ!J77+ฉะเชิงเทรา!J77+ตราด!J77+นครนายก!J77+ปราจีนบุรี!J77+ระยอง!J77</f>
        <v>0</v>
      </c>
      <c r="K77" s="48">
        <f>+จันทบุรี!K77+ชลบุรี!K77+สระแก้ว!K77+สมุทรปราการ!K77+ฉะเชิงเทรา!K77+ตราด!K77+นครนายก!K77+ปราจีนบุรี!K77+ระยอง!K77</f>
        <v>0</v>
      </c>
      <c r="L77" s="48">
        <f>+จันทบุรี!L77+ชลบุรี!L77+สระแก้ว!L77+สมุทรปราการ!L77+ฉะเชิงเทรา!L77+ตราด!L77+นครนายก!L77+ปราจีนบุรี!L77+ระยอง!L77</f>
        <v>0</v>
      </c>
      <c r="M77" s="48">
        <f>+จันทบุรี!M77+ชลบุรี!M77+สระแก้ว!M77+สมุทรปราการ!M77+ฉะเชิงเทรา!M77+ตราด!M77+นครนายก!M77+ปราจีนบุรี!M77+ระยอง!M77</f>
        <v>0</v>
      </c>
      <c r="N77" s="48">
        <f>+จันทบุรี!N77+ชลบุรี!N77+สระแก้ว!N77+สมุทรปราการ!N77+ฉะเชิงเทรา!N77+ตราด!N77+นครนายก!N77+ปราจีนบุรี!N77+ระยอง!N77</f>
        <v>0</v>
      </c>
      <c r="O77" s="48">
        <f>+จันทบุรี!O77+ชลบุรี!O77+สระแก้ว!O77+สมุทรปราการ!O77+ฉะเชิงเทรา!O77+ตราด!O77+นครนายก!O77+ปราจีนบุรี!O77+ระยอง!O77</f>
        <v>0</v>
      </c>
      <c r="P77" s="48">
        <f>+จันทบุรี!P77+ชลบุรี!P77+สระแก้ว!P77+สมุทรปราการ!P77+ฉะเชิงเทรา!P77+ตราด!P77+นครนายก!P77+ปราจีนบุรี!P77+ระยอง!P77</f>
        <v>0</v>
      </c>
      <c r="Q77" s="48">
        <f>+จันทบุรี!Q77+ชลบุรี!Q77+สระแก้ว!Q77+สมุทรปราการ!Q77+ฉะเชิงเทรา!Q77+ตราด!Q77+นครนายก!Q77+ปราจีนบุรี!Q77+ระยอง!Q77</f>
        <v>0</v>
      </c>
      <c r="R77" s="48">
        <f>+จันทบุรี!R77+ชลบุรี!R77+สระแก้ว!R77+สมุทรปราการ!R77+ฉะเชิงเทรา!R77+ตราด!R77+นครนายก!R77+ปราจีนบุรี!R77+ระยอง!R77</f>
        <v>0</v>
      </c>
      <c r="S77" s="48">
        <f>+จันทบุรี!S77+ชลบุรี!S77+สระแก้ว!S77+สมุทรปราการ!S77+ฉะเชิงเทรา!S77+ตราด!S77+นครนายก!S77+ปราจีนบุรี!S77+ระยอง!S77</f>
        <v>0</v>
      </c>
      <c r="T77" s="44">
        <f t="shared" ref="T77:T85" si="75">SUM(C77:S77)</f>
        <v>0</v>
      </c>
      <c r="U77" s="48">
        <f>+จันทบุรี!U77+ชลบุรี!U77+สระแก้ว!U77+สมุทรปราการ!U77+ฉะเชิงเทรา!U77+ตราด!U77+นครนายก!U77+ปราจีนบุรี!U77+ระยอง!U77</f>
        <v>0</v>
      </c>
      <c r="V77" s="48">
        <f>+จันทบุรี!V77+ชลบุรี!V77+สระแก้ว!V77+สมุทรปราการ!V77+ฉะเชิงเทรา!V77+ตราด!V77+นครนายก!V77+ปราจีนบุรี!V77+ระยอง!V77</f>
        <v>0</v>
      </c>
      <c r="W77" s="48">
        <f>+จันทบุรี!W77+ชลบุรี!W77+สระแก้ว!W77+สมุทรปราการ!W77+ฉะเชิงเทรา!W77+ตราด!W77+นครนายก!W77+ปราจีนบุรี!W77+ระยอง!W77</f>
        <v>0</v>
      </c>
      <c r="X77" s="48">
        <f>+จันทบุรี!X77+ชลบุรี!X77+สระแก้ว!X77+สมุทรปราการ!X77+ฉะเชิงเทรา!X77+ตราด!X77+นครนายก!X77+ปราจีนบุรี!X77+ระยอง!X77</f>
        <v>0</v>
      </c>
      <c r="Y77" s="44">
        <f t="shared" si="74"/>
        <v>0</v>
      </c>
    </row>
    <row r="78" spans="1:25" s="30" customFormat="1" ht="22.5">
      <c r="A78" s="11"/>
      <c r="B78" s="12" t="s">
        <v>330</v>
      </c>
      <c r="C78" s="48">
        <f>+จันทบุรี!C78+ชลบุรี!C78+สระแก้ว!C78+สมุทรปราการ!C78+ฉะเชิงเทรา!C78+ตราด!C78+นครนายก!C78+ปราจีนบุรี!C78+ระยอง!C78</f>
        <v>0</v>
      </c>
      <c r="D78" s="48">
        <f>+จันทบุรี!D78+ชลบุรี!D78+สระแก้ว!D78+สมุทรปราการ!D78+ฉะเชิงเทรา!D78+ตราด!D78+นครนายก!D78+ปราจีนบุรี!D78+ระยอง!D78</f>
        <v>0</v>
      </c>
      <c r="E78" s="48">
        <f>+จันทบุรี!E78+ชลบุรี!E78+สระแก้ว!E78+สมุทรปราการ!E78+ฉะเชิงเทรา!E78+ตราด!E78+นครนายก!E78+ปราจีนบุรี!E78+ระยอง!E78</f>
        <v>0</v>
      </c>
      <c r="F78" s="48">
        <f>+จันทบุรี!F78+ชลบุรี!F78+สระแก้ว!F78+สมุทรปราการ!F78+ฉะเชิงเทรา!F78+ตราด!F78+นครนายก!F78+ปราจีนบุรี!F78+ระยอง!F78</f>
        <v>0</v>
      </c>
      <c r="G78" s="48">
        <f>+จันทบุรี!G78+ชลบุรี!G78+สระแก้ว!G78+สมุทรปราการ!G78+ฉะเชิงเทรา!G78+ตราด!G78+นครนายก!G78+ปราจีนบุรี!G78+ระยอง!G78</f>
        <v>0</v>
      </c>
      <c r="H78" s="48">
        <f>+จันทบุรี!H78+ชลบุรี!H78+สระแก้ว!H78+สมุทรปราการ!H78+ฉะเชิงเทรา!H78+ตราด!H78+นครนายก!H78+ปราจีนบุรี!H78+ระยอง!H78</f>
        <v>0</v>
      </c>
      <c r="I78" s="48">
        <f>+จันทบุรี!I78+ชลบุรี!I78+สระแก้ว!I78+สมุทรปราการ!I78+ฉะเชิงเทรา!I78+ตราด!I78+นครนายก!I78+ปราจีนบุรี!I78+ระยอง!I78</f>
        <v>0</v>
      </c>
      <c r="J78" s="48">
        <f>+จันทบุรี!J78+ชลบุรี!J78+สระแก้ว!J78+สมุทรปราการ!J78+ฉะเชิงเทรา!J78+ตราด!J78+นครนายก!J78+ปราจีนบุรี!J78+ระยอง!J78</f>
        <v>0</v>
      </c>
      <c r="K78" s="48">
        <f>+จันทบุรี!K78+ชลบุรี!K78+สระแก้ว!K78+สมุทรปราการ!K78+ฉะเชิงเทรา!K78+ตราด!K78+นครนายก!K78+ปราจีนบุรี!K78+ระยอง!K78</f>
        <v>0</v>
      </c>
      <c r="L78" s="48">
        <f>+จันทบุรี!L78+ชลบุรี!L78+สระแก้ว!L78+สมุทรปราการ!L78+ฉะเชิงเทรา!L78+ตราด!L78+นครนายก!L78+ปราจีนบุรี!L78+ระยอง!L78</f>
        <v>0</v>
      </c>
      <c r="M78" s="48">
        <f>+จันทบุรี!M78+ชลบุรี!M78+สระแก้ว!M78+สมุทรปราการ!M78+ฉะเชิงเทรา!M78+ตราด!M78+นครนายก!M78+ปราจีนบุรี!M78+ระยอง!M78</f>
        <v>0</v>
      </c>
      <c r="N78" s="48">
        <f>+จันทบุรี!N78+ชลบุรี!N78+สระแก้ว!N78+สมุทรปราการ!N78+ฉะเชิงเทรา!N78+ตราด!N78+นครนายก!N78+ปราจีนบุรี!N78+ระยอง!N78</f>
        <v>0</v>
      </c>
      <c r="O78" s="48">
        <f>+จันทบุรี!O78+ชลบุรี!O78+สระแก้ว!O78+สมุทรปราการ!O78+ฉะเชิงเทรา!O78+ตราด!O78+นครนายก!O78+ปราจีนบุรี!O78+ระยอง!O78</f>
        <v>0</v>
      </c>
      <c r="P78" s="48">
        <f>+จันทบุรี!P78+ชลบุรี!P78+สระแก้ว!P78+สมุทรปราการ!P78+ฉะเชิงเทรา!P78+ตราด!P78+นครนายก!P78+ปราจีนบุรี!P78+ระยอง!P78</f>
        <v>0</v>
      </c>
      <c r="Q78" s="48">
        <f>+จันทบุรี!Q78+ชลบุรี!Q78+สระแก้ว!Q78+สมุทรปราการ!Q78+ฉะเชิงเทรา!Q78+ตราด!Q78+นครนายก!Q78+ปราจีนบุรี!Q78+ระยอง!Q78</f>
        <v>0</v>
      </c>
      <c r="R78" s="48">
        <f>+จันทบุรี!R78+ชลบุรี!R78+สระแก้ว!R78+สมุทรปราการ!R78+ฉะเชิงเทรา!R78+ตราด!R78+นครนายก!R78+ปราจีนบุรี!R78+ระยอง!R78</f>
        <v>0</v>
      </c>
      <c r="S78" s="48">
        <f>+จันทบุรี!S78+ชลบุรี!S78+สระแก้ว!S78+สมุทรปราการ!S78+ฉะเชิงเทรา!S78+ตราด!S78+นครนายก!S78+ปราจีนบุรี!S78+ระยอง!S78</f>
        <v>0</v>
      </c>
      <c r="T78" s="44">
        <f t="shared" si="75"/>
        <v>0</v>
      </c>
      <c r="U78" s="48">
        <f>+จันทบุรี!U78+ชลบุรี!U78+สระแก้ว!U78+สมุทรปราการ!U78+ฉะเชิงเทรา!U78+ตราด!U78+นครนายก!U78+ปราจีนบุรี!U78+ระยอง!U78</f>
        <v>0</v>
      </c>
      <c r="V78" s="48">
        <f>+จันทบุรี!V78+ชลบุรี!V78+สระแก้ว!V78+สมุทรปราการ!V78+ฉะเชิงเทรา!V78+ตราด!V78+นครนายก!V78+ปราจีนบุรี!V78+ระยอง!V78</f>
        <v>0</v>
      </c>
      <c r="W78" s="48">
        <f>+จันทบุรี!W78+ชลบุรี!W78+สระแก้ว!W78+สมุทรปราการ!W78+ฉะเชิงเทรา!W78+ตราด!W78+นครนายก!W78+ปราจีนบุรี!W78+ระยอง!W78</f>
        <v>0</v>
      </c>
      <c r="X78" s="48">
        <f>+จันทบุรี!X78+ชลบุรี!X78+สระแก้ว!X78+สมุทรปราการ!X78+ฉะเชิงเทรา!X78+ตราด!X78+นครนายก!X78+ปราจีนบุรี!X78+ระยอง!X78</f>
        <v>0</v>
      </c>
      <c r="Y78" s="44">
        <f t="shared" si="74"/>
        <v>0</v>
      </c>
    </row>
    <row r="79" spans="1:25" s="30" customFormat="1" ht="22.5">
      <c r="A79" s="11"/>
      <c r="B79" s="12" t="s">
        <v>331</v>
      </c>
      <c r="C79" s="48">
        <f>+จันทบุรี!C79+ชลบุรี!C79+สระแก้ว!C79+สมุทรปราการ!C79+ฉะเชิงเทรา!C79+ตราด!C79+นครนายก!C79+ปราจีนบุรี!C79+ระยอง!C79</f>
        <v>0</v>
      </c>
      <c r="D79" s="48">
        <f>+จันทบุรี!D79+ชลบุรี!D79+สระแก้ว!D79+สมุทรปราการ!D79+ฉะเชิงเทรา!D79+ตราด!D79+นครนายก!D79+ปราจีนบุรี!D79+ระยอง!D79</f>
        <v>0</v>
      </c>
      <c r="E79" s="48">
        <f>+จันทบุรี!E79+ชลบุรี!E79+สระแก้ว!E79+สมุทรปราการ!E79+ฉะเชิงเทรา!E79+ตราด!E79+นครนายก!E79+ปราจีนบุรี!E79+ระยอง!E79</f>
        <v>0</v>
      </c>
      <c r="F79" s="48">
        <f>+จันทบุรี!F79+ชลบุรี!F79+สระแก้ว!F79+สมุทรปราการ!F79+ฉะเชิงเทรา!F79+ตราด!F79+นครนายก!F79+ปราจีนบุรี!F79+ระยอง!F79</f>
        <v>0</v>
      </c>
      <c r="G79" s="48">
        <f>+จันทบุรี!G79+ชลบุรี!G79+สระแก้ว!G79+สมุทรปราการ!G79+ฉะเชิงเทรา!G79+ตราด!G79+นครนายก!G79+ปราจีนบุรี!G79+ระยอง!G79</f>
        <v>0</v>
      </c>
      <c r="H79" s="48">
        <f>+จันทบุรี!H79+ชลบุรี!H79+สระแก้ว!H79+สมุทรปราการ!H79+ฉะเชิงเทรา!H79+ตราด!H79+นครนายก!H79+ปราจีนบุรี!H79+ระยอง!H79</f>
        <v>0</v>
      </c>
      <c r="I79" s="48">
        <f>+จันทบุรี!I79+ชลบุรี!I79+สระแก้ว!I79+สมุทรปราการ!I79+ฉะเชิงเทรา!I79+ตราด!I79+นครนายก!I79+ปราจีนบุรี!I79+ระยอง!I79</f>
        <v>0</v>
      </c>
      <c r="J79" s="48">
        <f>+จันทบุรี!J79+ชลบุรี!J79+สระแก้ว!J79+สมุทรปราการ!J79+ฉะเชิงเทรา!J79+ตราด!J79+นครนายก!J79+ปราจีนบุรี!J79+ระยอง!J79</f>
        <v>0</v>
      </c>
      <c r="K79" s="48">
        <f>+จันทบุรี!K79+ชลบุรี!K79+สระแก้ว!K79+สมุทรปราการ!K79+ฉะเชิงเทรา!K79+ตราด!K79+นครนายก!K79+ปราจีนบุรี!K79+ระยอง!K79</f>
        <v>0</v>
      </c>
      <c r="L79" s="48">
        <f>+จันทบุรี!L79+ชลบุรี!L79+สระแก้ว!L79+สมุทรปราการ!L79+ฉะเชิงเทรา!L79+ตราด!L79+นครนายก!L79+ปราจีนบุรี!L79+ระยอง!L79</f>
        <v>0</v>
      </c>
      <c r="M79" s="48">
        <f>+จันทบุรี!M79+ชลบุรี!M79+สระแก้ว!M79+สมุทรปราการ!M79+ฉะเชิงเทรา!M79+ตราด!M79+นครนายก!M79+ปราจีนบุรี!M79+ระยอง!M79</f>
        <v>0</v>
      </c>
      <c r="N79" s="48">
        <f>+จันทบุรี!N79+ชลบุรี!N79+สระแก้ว!N79+สมุทรปราการ!N79+ฉะเชิงเทรา!N79+ตราด!N79+นครนายก!N79+ปราจีนบุรี!N79+ระยอง!N79</f>
        <v>0</v>
      </c>
      <c r="O79" s="48">
        <f>+จันทบุรี!O79+ชลบุรี!O79+สระแก้ว!O79+สมุทรปราการ!O79+ฉะเชิงเทรา!O79+ตราด!O79+นครนายก!O79+ปราจีนบุรี!O79+ระยอง!O79</f>
        <v>0</v>
      </c>
      <c r="P79" s="48">
        <f>+จันทบุรี!P79+ชลบุรี!P79+สระแก้ว!P79+สมุทรปราการ!P79+ฉะเชิงเทรา!P79+ตราด!P79+นครนายก!P79+ปราจีนบุรี!P79+ระยอง!P79</f>
        <v>0</v>
      </c>
      <c r="Q79" s="48">
        <f>+จันทบุรี!Q79+ชลบุรี!Q79+สระแก้ว!Q79+สมุทรปราการ!Q79+ฉะเชิงเทรา!Q79+ตราด!Q79+นครนายก!Q79+ปราจีนบุรี!Q79+ระยอง!Q79</f>
        <v>0</v>
      </c>
      <c r="R79" s="48">
        <f>+จันทบุรี!R79+ชลบุรี!R79+สระแก้ว!R79+สมุทรปราการ!R79+ฉะเชิงเทรา!R79+ตราด!R79+นครนายก!R79+ปราจีนบุรี!R79+ระยอง!R79</f>
        <v>0</v>
      </c>
      <c r="S79" s="48">
        <f>+จันทบุรี!S79+ชลบุรี!S79+สระแก้ว!S79+สมุทรปราการ!S79+ฉะเชิงเทรา!S79+ตราด!S79+นครนายก!S79+ปราจีนบุรี!S79+ระยอง!S79</f>
        <v>0</v>
      </c>
      <c r="T79" s="44">
        <f t="shared" si="75"/>
        <v>0</v>
      </c>
      <c r="U79" s="48">
        <f>+จันทบุรี!U79+ชลบุรี!U79+สระแก้ว!U79+สมุทรปราการ!U79+ฉะเชิงเทรา!U79+ตราด!U79+นครนายก!U79+ปราจีนบุรี!U79+ระยอง!U79</f>
        <v>0</v>
      </c>
      <c r="V79" s="48">
        <f>+จันทบุรี!V79+ชลบุรี!V79+สระแก้ว!V79+สมุทรปราการ!V79+ฉะเชิงเทรา!V79+ตราด!V79+นครนายก!V79+ปราจีนบุรี!V79+ระยอง!V79</f>
        <v>0</v>
      </c>
      <c r="W79" s="48">
        <f>+จันทบุรี!W79+ชลบุรี!W79+สระแก้ว!W79+สมุทรปราการ!W79+ฉะเชิงเทรา!W79+ตราด!W79+นครนายก!W79+ปราจีนบุรี!W79+ระยอง!W79</f>
        <v>0</v>
      </c>
      <c r="X79" s="48">
        <f>+จันทบุรี!X79+ชลบุรี!X79+สระแก้ว!X79+สมุทรปราการ!X79+ฉะเชิงเทรา!X79+ตราด!X79+นครนายก!X79+ปราจีนบุรี!X79+ระยอง!X79</f>
        <v>0</v>
      </c>
      <c r="Y79" s="44">
        <f t="shared" si="74"/>
        <v>0</v>
      </c>
    </row>
    <row r="80" spans="1:25" s="30" customFormat="1" ht="22.5">
      <c r="A80" s="11"/>
      <c r="B80" s="12" t="s">
        <v>332</v>
      </c>
      <c r="C80" s="48">
        <f>+จันทบุรี!C80+ชลบุรี!C80+สระแก้ว!C80+สมุทรปราการ!C80+ฉะเชิงเทรา!C80+ตราด!C80+นครนายก!C80+ปราจีนบุรี!C80+ระยอง!C80</f>
        <v>0</v>
      </c>
      <c r="D80" s="48">
        <f>+จันทบุรี!D80+ชลบุรี!D80+สระแก้ว!D80+สมุทรปราการ!D80+ฉะเชิงเทรา!D80+ตราด!D80+นครนายก!D80+ปราจีนบุรี!D80+ระยอง!D80</f>
        <v>0</v>
      </c>
      <c r="E80" s="48">
        <f>+จันทบุรี!E80+ชลบุรี!E80+สระแก้ว!E80+สมุทรปราการ!E80+ฉะเชิงเทรา!E80+ตราด!E80+นครนายก!E80+ปราจีนบุรี!E80+ระยอง!E80</f>
        <v>0</v>
      </c>
      <c r="F80" s="48">
        <f>+จันทบุรี!F80+ชลบุรี!F80+สระแก้ว!F80+สมุทรปราการ!F80+ฉะเชิงเทรา!F80+ตราด!F80+นครนายก!F80+ปราจีนบุรี!F80+ระยอง!F80</f>
        <v>0</v>
      </c>
      <c r="G80" s="48">
        <f>+จันทบุรี!G80+ชลบุรี!G80+สระแก้ว!G80+สมุทรปราการ!G80+ฉะเชิงเทรา!G80+ตราด!G80+นครนายก!G80+ปราจีนบุรี!G80+ระยอง!G80</f>
        <v>0</v>
      </c>
      <c r="H80" s="48">
        <f>+จันทบุรี!H80+ชลบุรี!H80+สระแก้ว!H80+สมุทรปราการ!H80+ฉะเชิงเทรา!H80+ตราด!H80+นครนายก!H80+ปราจีนบุรี!H80+ระยอง!H80</f>
        <v>0</v>
      </c>
      <c r="I80" s="48">
        <f>+จันทบุรี!I80+ชลบุรี!I80+สระแก้ว!I80+สมุทรปราการ!I80+ฉะเชิงเทรา!I80+ตราด!I80+นครนายก!I80+ปราจีนบุรี!I80+ระยอง!I80</f>
        <v>0</v>
      </c>
      <c r="J80" s="48">
        <f>+จันทบุรี!J80+ชลบุรี!J80+สระแก้ว!J80+สมุทรปราการ!J80+ฉะเชิงเทรา!J80+ตราด!J80+นครนายก!J80+ปราจีนบุรี!J80+ระยอง!J80</f>
        <v>0</v>
      </c>
      <c r="K80" s="48">
        <f>+จันทบุรี!K80+ชลบุรี!K80+สระแก้ว!K80+สมุทรปราการ!K80+ฉะเชิงเทรา!K80+ตราด!K80+นครนายก!K80+ปราจีนบุรี!K80+ระยอง!K80</f>
        <v>0</v>
      </c>
      <c r="L80" s="48">
        <f>+จันทบุรี!L80+ชลบุรี!L80+สระแก้ว!L80+สมุทรปราการ!L80+ฉะเชิงเทรา!L80+ตราด!L80+นครนายก!L80+ปราจีนบุรี!L80+ระยอง!L80</f>
        <v>0</v>
      </c>
      <c r="M80" s="48">
        <f>+จันทบุรี!M80+ชลบุรี!M80+สระแก้ว!M80+สมุทรปราการ!M80+ฉะเชิงเทรา!M80+ตราด!M80+นครนายก!M80+ปราจีนบุรี!M80+ระยอง!M80</f>
        <v>0</v>
      </c>
      <c r="N80" s="48">
        <f>+จันทบุรี!N80+ชลบุรี!N80+สระแก้ว!N80+สมุทรปราการ!N80+ฉะเชิงเทรา!N80+ตราด!N80+นครนายก!N80+ปราจีนบุรี!N80+ระยอง!N80</f>
        <v>0</v>
      </c>
      <c r="O80" s="48">
        <f>+จันทบุรี!O80+ชลบุรี!O80+สระแก้ว!O80+สมุทรปราการ!O80+ฉะเชิงเทรา!O80+ตราด!O80+นครนายก!O80+ปราจีนบุรี!O80+ระยอง!O80</f>
        <v>0</v>
      </c>
      <c r="P80" s="48">
        <f>+จันทบุรี!P80+ชลบุรี!P80+สระแก้ว!P80+สมุทรปราการ!P80+ฉะเชิงเทรา!P80+ตราด!P80+นครนายก!P80+ปราจีนบุรี!P80+ระยอง!P80</f>
        <v>0</v>
      </c>
      <c r="Q80" s="48">
        <f>+จันทบุรี!Q80+ชลบุรี!Q80+สระแก้ว!Q80+สมุทรปราการ!Q80+ฉะเชิงเทรา!Q80+ตราด!Q80+นครนายก!Q80+ปราจีนบุรี!Q80+ระยอง!Q80</f>
        <v>0</v>
      </c>
      <c r="R80" s="48">
        <f>+จันทบุรี!R80+ชลบุรี!R80+สระแก้ว!R80+สมุทรปราการ!R80+ฉะเชิงเทรา!R80+ตราด!R80+นครนายก!R80+ปราจีนบุรี!R80+ระยอง!R80</f>
        <v>0</v>
      </c>
      <c r="S80" s="48">
        <f>+จันทบุรี!S80+ชลบุรี!S80+สระแก้ว!S80+สมุทรปราการ!S80+ฉะเชิงเทรา!S80+ตราด!S80+นครนายก!S80+ปราจีนบุรี!S80+ระยอง!S80</f>
        <v>0</v>
      </c>
      <c r="T80" s="44">
        <f t="shared" si="75"/>
        <v>0</v>
      </c>
      <c r="U80" s="48">
        <f>+จันทบุรี!U80+ชลบุรี!U80+สระแก้ว!U80+สมุทรปราการ!U80+ฉะเชิงเทรา!U80+ตราด!U80+นครนายก!U80+ปราจีนบุรี!U80+ระยอง!U80</f>
        <v>0</v>
      </c>
      <c r="V80" s="48">
        <f>+จันทบุรี!V80+ชลบุรี!V80+สระแก้ว!V80+สมุทรปราการ!V80+ฉะเชิงเทรา!V80+ตราด!V80+นครนายก!V80+ปราจีนบุรี!V80+ระยอง!V80</f>
        <v>0</v>
      </c>
      <c r="W80" s="48">
        <f>+จันทบุรี!W80+ชลบุรี!W80+สระแก้ว!W80+สมุทรปราการ!W80+ฉะเชิงเทรา!W80+ตราด!W80+นครนายก!W80+ปราจีนบุรี!W80+ระยอง!W80</f>
        <v>0</v>
      </c>
      <c r="X80" s="48">
        <f>+จันทบุรี!X80+ชลบุรี!X80+สระแก้ว!X80+สมุทรปราการ!X80+ฉะเชิงเทรา!X80+ตราด!X80+นครนายก!X80+ปราจีนบุรี!X80+ระยอง!X80</f>
        <v>0</v>
      </c>
      <c r="Y80" s="44">
        <f t="shared" si="74"/>
        <v>0</v>
      </c>
    </row>
    <row r="81" spans="1:25" s="30" customFormat="1" ht="22.5">
      <c r="A81" s="11"/>
      <c r="B81" s="12" t="s">
        <v>333</v>
      </c>
      <c r="C81" s="48">
        <f>+จันทบุรี!C81+ชลบุรี!C81+สระแก้ว!C81+สมุทรปราการ!C81+ฉะเชิงเทรา!C81+ตราด!C81+นครนายก!C81+ปราจีนบุรี!C81+ระยอง!C81</f>
        <v>0</v>
      </c>
      <c r="D81" s="48">
        <f>+จันทบุรี!D81+ชลบุรี!D81+สระแก้ว!D81+สมุทรปราการ!D81+ฉะเชิงเทรา!D81+ตราด!D81+นครนายก!D81+ปราจีนบุรี!D81+ระยอง!D81</f>
        <v>0</v>
      </c>
      <c r="E81" s="48">
        <f>+จันทบุรี!E81+ชลบุรี!E81+สระแก้ว!E81+สมุทรปราการ!E81+ฉะเชิงเทรา!E81+ตราด!E81+นครนายก!E81+ปราจีนบุรี!E81+ระยอง!E81</f>
        <v>0</v>
      </c>
      <c r="F81" s="48">
        <f>+จันทบุรี!F81+ชลบุรี!F81+สระแก้ว!F81+สมุทรปราการ!F81+ฉะเชิงเทรา!F81+ตราด!F81+นครนายก!F81+ปราจีนบุรี!F81+ระยอง!F81</f>
        <v>0</v>
      </c>
      <c r="G81" s="48">
        <f>+จันทบุรี!G81+ชลบุรี!G81+สระแก้ว!G81+สมุทรปราการ!G81+ฉะเชิงเทรา!G81+ตราด!G81+นครนายก!G81+ปราจีนบุรี!G81+ระยอง!G81</f>
        <v>0</v>
      </c>
      <c r="H81" s="48">
        <f>+จันทบุรี!H81+ชลบุรี!H81+สระแก้ว!H81+สมุทรปราการ!H81+ฉะเชิงเทรา!H81+ตราด!H81+นครนายก!H81+ปราจีนบุรี!H81+ระยอง!H81</f>
        <v>0</v>
      </c>
      <c r="I81" s="48">
        <f>+จันทบุรี!I81+ชลบุรี!I81+สระแก้ว!I81+สมุทรปราการ!I81+ฉะเชิงเทรา!I81+ตราด!I81+นครนายก!I81+ปราจีนบุรี!I81+ระยอง!I81</f>
        <v>0</v>
      </c>
      <c r="J81" s="48">
        <f>+จันทบุรี!J81+ชลบุรี!J81+สระแก้ว!J81+สมุทรปราการ!J81+ฉะเชิงเทรา!J81+ตราด!J81+นครนายก!J81+ปราจีนบุรี!J81+ระยอง!J81</f>
        <v>0</v>
      </c>
      <c r="K81" s="48">
        <f>+จันทบุรี!K81+ชลบุรี!K81+สระแก้ว!K81+สมุทรปราการ!K81+ฉะเชิงเทรา!K81+ตราด!K81+นครนายก!K81+ปราจีนบุรี!K81+ระยอง!K81</f>
        <v>0</v>
      </c>
      <c r="L81" s="48">
        <f>+จันทบุรี!L81+ชลบุรี!L81+สระแก้ว!L81+สมุทรปราการ!L81+ฉะเชิงเทรา!L81+ตราด!L81+นครนายก!L81+ปราจีนบุรี!L81+ระยอง!L81</f>
        <v>0</v>
      </c>
      <c r="M81" s="48">
        <f>+จันทบุรี!M81+ชลบุรี!M81+สระแก้ว!M81+สมุทรปราการ!M81+ฉะเชิงเทรา!M81+ตราด!M81+นครนายก!M81+ปราจีนบุรี!M81+ระยอง!M81</f>
        <v>0</v>
      </c>
      <c r="N81" s="48">
        <f>+จันทบุรี!N81+ชลบุรี!N81+สระแก้ว!N81+สมุทรปราการ!N81+ฉะเชิงเทรา!N81+ตราด!N81+นครนายก!N81+ปราจีนบุรี!N81+ระยอง!N81</f>
        <v>0</v>
      </c>
      <c r="O81" s="48">
        <f>+จันทบุรี!O81+ชลบุรี!O81+สระแก้ว!O81+สมุทรปราการ!O81+ฉะเชิงเทรา!O81+ตราด!O81+นครนายก!O81+ปราจีนบุรี!O81+ระยอง!O81</f>
        <v>0</v>
      </c>
      <c r="P81" s="48">
        <f>+จันทบุรี!P81+ชลบุรี!P81+สระแก้ว!P81+สมุทรปราการ!P81+ฉะเชิงเทรา!P81+ตราด!P81+นครนายก!P81+ปราจีนบุรี!P81+ระยอง!P81</f>
        <v>0</v>
      </c>
      <c r="Q81" s="48">
        <f>+จันทบุรี!Q81+ชลบุรี!Q81+สระแก้ว!Q81+สมุทรปราการ!Q81+ฉะเชิงเทรา!Q81+ตราด!Q81+นครนายก!Q81+ปราจีนบุรี!Q81+ระยอง!Q81</f>
        <v>0</v>
      </c>
      <c r="R81" s="48">
        <f>+จันทบุรี!R81+ชลบุรี!R81+สระแก้ว!R81+สมุทรปราการ!R81+ฉะเชิงเทรา!R81+ตราด!R81+นครนายก!R81+ปราจีนบุรี!R81+ระยอง!R81</f>
        <v>0</v>
      </c>
      <c r="S81" s="48">
        <f>+จันทบุรี!S81+ชลบุรี!S81+สระแก้ว!S81+สมุทรปราการ!S81+ฉะเชิงเทรา!S81+ตราด!S81+นครนายก!S81+ปราจีนบุรี!S81+ระยอง!S81</f>
        <v>0</v>
      </c>
      <c r="T81" s="44">
        <f t="shared" si="75"/>
        <v>0</v>
      </c>
      <c r="U81" s="48">
        <f>+จันทบุรี!U81+ชลบุรี!U81+สระแก้ว!U81+สมุทรปราการ!U81+ฉะเชิงเทรา!U81+ตราด!U81+นครนายก!U81+ปราจีนบุรี!U81+ระยอง!U81</f>
        <v>0</v>
      </c>
      <c r="V81" s="48">
        <f>+จันทบุรี!V81+ชลบุรี!V81+สระแก้ว!V81+สมุทรปราการ!V81+ฉะเชิงเทรา!V81+ตราด!V81+นครนายก!V81+ปราจีนบุรี!V81+ระยอง!V81</f>
        <v>0</v>
      </c>
      <c r="W81" s="48">
        <f>+จันทบุรี!W81+ชลบุรี!W81+สระแก้ว!W81+สมุทรปราการ!W81+ฉะเชิงเทรา!W81+ตราด!W81+นครนายก!W81+ปราจีนบุรี!W81+ระยอง!W81</f>
        <v>0</v>
      </c>
      <c r="X81" s="48">
        <f>+จันทบุรี!X81+ชลบุรี!X81+สระแก้ว!X81+สมุทรปราการ!X81+ฉะเชิงเทรา!X81+ตราด!X81+นครนายก!X81+ปราจีนบุรี!X81+ระยอง!X81</f>
        <v>0</v>
      </c>
      <c r="Y81" s="44">
        <f t="shared" si="74"/>
        <v>0</v>
      </c>
    </row>
    <row r="82" spans="1:25" s="30" customFormat="1" ht="22.5">
      <c r="A82" s="11"/>
      <c r="B82" s="12" t="s">
        <v>334</v>
      </c>
      <c r="C82" s="48">
        <f>+จันทบุรี!C82+ชลบุรี!C82+สระแก้ว!C82+สมุทรปราการ!C82+ฉะเชิงเทรา!C82+ตราด!C82+นครนายก!C82+ปราจีนบุรี!C82+ระยอง!C82</f>
        <v>0</v>
      </c>
      <c r="D82" s="48">
        <f>+จันทบุรี!D82+ชลบุรี!D82+สระแก้ว!D82+สมุทรปราการ!D82+ฉะเชิงเทรา!D82+ตราด!D82+นครนายก!D82+ปราจีนบุรี!D82+ระยอง!D82</f>
        <v>0</v>
      </c>
      <c r="E82" s="48">
        <f>+จันทบุรี!E82+ชลบุรี!E82+สระแก้ว!E82+สมุทรปราการ!E82+ฉะเชิงเทรา!E82+ตราด!E82+นครนายก!E82+ปราจีนบุรี!E82+ระยอง!E82</f>
        <v>0</v>
      </c>
      <c r="F82" s="48">
        <f>+จันทบุรี!F82+ชลบุรี!F82+สระแก้ว!F82+สมุทรปราการ!F82+ฉะเชิงเทรา!F82+ตราด!F82+นครนายก!F82+ปราจีนบุรี!F82+ระยอง!F82</f>
        <v>0</v>
      </c>
      <c r="G82" s="48">
        <f>+จันทบุรี!G82+ชลบุรี!G82+สระแก้ว!G82+สมุทรปราการ!G82+ฉะเชิงเทรา!G82+ตราด!G82+นครนายก!G82+ปราจีนบุรี!G82+ระยอง!G82</f>
        <v>0</v>
      </c>
      <c r="H82" s="48">
        <f>+จันทบุรี!H82+ชลบุรี!H82+สระแก้ว!H82+สมุทรปราการ!H82+ฉะเชิงเทรา!H82+ตราด!H82+นครนายก!H82+ปราจีนบุรี!H82+ระยอง!H82</f>
        <v>0</v>
      </c>
      <c r="I82" s="48">
        <f>+จันทบุรี!I82+ชลบุรี!I82+สระแก้ว!I82+สมุทรปราการ!I82+ฉะเชิงเทรา!I82+ตราด!I82+นครนายก!I82+ปราจีนบุรี!I82+ระยอง!I82</f>
        <v>0</v>
      </c>
      <c r="J82" s="48">
        <f>+จันทบุรี!J82+ชลบุรี!J82+สระแก้ว!J82+สมุทรปราการ!J82+ฉะเชิงเทรา!J82+ตราด!J82+นครนายก!J82+ปราจีนบุรี!J82+ระยอง!J82</f>
        <v>0</v>
      </c>
      <c r="K82" s="48">
        <f>+จันทบุรี!K82+ชลบุรี!K82+สระแก้ว!K82+สมุทรปราการ!K82+ฉะเชิงเทรา!K82+ตราด!K82+นครนายก!K82+ปราจีนบุรี!K82+ระยอง!K82</f>
        <v>0</v>
      </c>
      <c r="L82" s="48">
        <f>+จันทบุรี!L82+ชลบุรี!L82+สระแก้ว!L82+สมุทรปราการ!L82+ฉะเชิงเทรา!L82+ตราด!L82+นครนายก!L82+ปราจีนบุรี!L82+ระยอง!L82</f>
        <v>0</v>
      </c>
      <c r="M82" s="48">
        <f>+จันทบุรี!M82+ชลบุรี!M82+สระแก้ว!M82+สมุทรปราการ!M82+ฉะเชิงเทรา!M82+ตราด!M82+นครนายก!M82+ปราจีนบุรี!M82+ระยอง!M82</f>
        <v>0</v>
      </c>
      <c r="N82" s="48">
        <f>+จันทบุรี!N82+ชลบุรี!N82+สระแก้ว!N82+สมุทรปราการ!N82+ฉะเชิงเทรา!N82+ตราด!N82+นครนายก!N82+ปราจีนบุรี!N82+ระยอง!N82</f>
        <v>0</v>
      </c>
      <c r="O82" s="48">
        <f>+จันทบุรี!O82+ชลบุรี!O82+สระแก้ว!O82+สมุทรปราการ!O82+ฉะเชิงเทรา!O82+ตราด!O82+นครนายก!O82+ปราจีนบุรี!O82+ระยอง!O82</f>
        <v>0</v>
      </c>
      <c r="P82" s="48">
        <f>+จันทบุรี!P82+ชลบุรี!P82+สระแก้ว!P82+สมุทรปราการ!P82+ฉะเชิงเทรา!P82+ตราด!P82+นครนายก!P82+ปราจีนบุรี!P82+ระยอง!P82</f>
        <v>0</v>
      </c>
      <c r="Q82" s="48">
        <f>+จันทบุรี!Q82+ชลบุรี!Q82+สระแก้ว!Q82+สมุทรปราการ!Q82+ฉะเชิงเทรา!Q82+ตราด!Q82+นครนายก!Q82+ปราจีนบุรี!Q82+ระยอง!Q82</f>
        <v>0</v>
      </c>
      <c r="R82" s="48">
        <f>+จันทบุรี!R82+ชลบุรี!R82+สระแก้ว!R82+สมุทรปราการ!R82+ฉะเชิงเทรา!R82+ตราด!R82+นครนายก!R82+ปราจีนบุรี!R82+ระยอง!R82</f>
        <v>0</v>
      </c>
      <c r="S82" s="48">
        <f>+จันทบุรี!S82+ชลบุรี!S82+สระแก้ว!S82+สมุทรปราการ!S82+ฉะเชิงเทรา!S82+ตราด!S82+นครนายก!S82+ปราจีนบุรี!S82+ระยอง!S82</f>
        <v>0</v>
      </c>
      <c r="T82" s="44">
        <f t="shared" si="75"/>
        <v>0</v>
      </c>
      <c r="U82" s="48">
        <f>+จันทบุรี!U82+ชลบุรี!U82+สระแก้ว!U82+สมุทรปราการ!U82+ฉะเชิงเทรา!U82+ตราด!U82+นครนายก!U82+ปราจีนบุรี!U82+ระยอง!U82</f>
        <v>0</v>
      </c>
      <c r="V82" s="48">
        <f>+จันทบุรี!V82+ชลบุรี!V82+สระแก้ว!V82+สมุทรปราการ!V82+ฉะเชิงเทรา!V82+ตราด!V82+นครนายก!V82+ปราจีนบุรี!V82+ระยอง!V82</f>
        <v>0</v>
      </c>
      <c r="W82" s="48">
        <f>+จันทบุรี!W82+ชลบุรี!W82+สระแก้ว!W82+สมุทรปราการ!W82+ฉะเชิงเทรา!W82+ตราด!W82+นครนายก!W82+ปราจีนบุรี!W82+ระยอง!W82</f>
        <v>0</v>
      </c>
      <c r="X82" s="48">
        <f>+จันทบุรี!X82+ชลบุรี!X82+สระแก้ว!X82+สมุทรปราการ!X82+ฉะเชิงเทรา!X82+ตราด!X82+นครนายก!X82+ปราจีนบุรี!X82+ระยอง!X82</f>
        <v>0</v>
      </c>
      <c r="Y82" s="44">
        <f t="shared" si="74"/>
        <v>0</v>
      </c>
    </row>
    <row r="83" spans="1:25" s="30" customFormat="1" ht="22.5">
      <c r="A83" s="11"/>
      <c r="B83" s="12" t="s">
        <v>335</v>
      </c>
      <c r="C83" s="48">
        <f>+จันทบุรี!C83+ชลบุรี!C83+สระแก้ว!C83+สมุทรปราการ!C83+ฉะเชิงเทรา!C83+ตราด!C83+นครนายก!C83+ปราจีนบุรี!C83+ระยอง!C83</f>
        <v>0</v>
      </c>
      <c r="D83" s="48">
        <f>+จันทบุรี!D83+ชลบุรี!D83+สระแก้ว!D83+สมุทรปราการ!D83+ฉะเชิงเทรา!D83+ตราด!D83+นครนายก!D83+ปราจีนบุรี!D83+ระยอง!D83</f>
        <v>0</v>
      </c>
      <c r="E83" s="48">
        <f>+จันทบุรี!E83+ชลบุรี!E83+สระแก้ว!E83+สมุทรปราการ!E83+ฉะเชิงเทรา!E83+ตราด!E83+นครนายก!E83+ปราจีนบุรี!E83+ระยอง!E83</f>
        <v>0</v>
      </c>
      <c r="F83" s="48">
        <f>+จันทบุรี!F83+ชลบุรี!F83+สระแก้ว!F83+สมุทรปราการ!F83+ฉะเชิงเทรา!F83+ตราด!F83+นครนายก!F83+ปราจีนบุรี!F83+ระยอง!F83</f>
        <v>0</v>
      </c>
      <c r="G83" s="48">
        <f>+จันทบุรี!G83+ชลบุรี!G83+สระแก้ว!G83+สมุทรปราการ!G83+ฉะเชิงเทรา!G83+ตราด!G83+นครนายก!G83+ปราจีนบุรี!G83+ระยอง!G83</f>
        <v>0</v>
      </c>
      <c r="H83" s="48">
        <f>+จันทบุรี!H83+ชลบุรี!H83+สระแก้ว!H83+สมุทรปราการ!H83+ฉะเชิงเทรา!H83+ตราด!H83+นครนายก!H83+ปราจีนบุรี!H83+ระยอง!H83</f>
        <v>0</v>
      </c>
      <c r="I83" s="48">
        <f>+จันทบุรี!I83+ชลบุรี!I83+สระแก้ว!I83+สมุทรปราการ!I83+ฉะเชิงเทรา!I83+ตราด!I83+นครนายก!I83+ปราจีนบุรี!I83+ระยอง!I83</f>
        <v>0</v>
      </c>
      <c r="J83" s="48">
        <f>+จันทบุรี!J83+ชลบุรี!J83+สระแก้ว!J83+สมุทรปราการ!J83+ฉะเชิงเทรา!J83+ตราด!J83+นครนายก!J83+ปราจีนบุรี!J83+ระยอง!J83</f>
        <v>0</v>
      </c>
      <c r="K83" s="48">
        <f>+จันทบุรี!K83+ชลบุรี!K83+สระแก้ว!K83+สมุทรปราการ!K83+ฉะเชิงเทรา!K83+ตราด!K83+นครนายก!K83+ปราจีนบุรี!K83+ระยอง!K83</f>
        <v>0</v>
      </c>
      <c r="L83" s="48">
        <f>+จันทบุรี!L83+ชลบุรี!L83+สระแก้ว!L83+สมุทรปราการ!L83+ฉะเชิงเทรา!L83+ตราด!L83+นครนายก!L83+ปราจีนบุรี!L83+ระยอง!L83</f>
        <v>0</v>
      </c>
      <c r="M83" s="48">
        <f>+จันทบุรี!M83+ชลบุรี!M83+สระแก้ว!M83+สมุทรปราการ!M83+ฉะเชิงเทรา!M83+ตราด!M83+นครนายก!M83+ปราจีนบุรี!M83+ระยอง!M83</f>
        <v>0</v>
      </c>
      <c r="N83" s="48">
        <f>+จันทบุรี!N83+ชลบุรี!N83+สระแก้ว!N83+สมุทรปราการ!N83+ฉะเชิงเทรา!N83+ตราด!N83+นครนายก!N83+ปราจีนบุรี!N83+ระยอง!N83</f>
        <v>0</v>
      </c>
      <c r="O83" s="48">
        <f>+จันทบุรี!O83+ชลบุรี!O83+สระแก้ว!O83+สมุทรปราการ!O83+ฉะเชิงเทรา!O83+ตราด!O83+นครนายก!O83+ปราจีนบุรี!O83+ระยอง!O83</f>
        <v>0</v>
      </c>
      <c r="P83" s="48">
        <f>+จันทบุรี!P83+ชลบุรี!P83+สระแก้ว!P83+สมุทรปราการ!P83+ฉะเชิงเทรา!P83+ตราด!P83+นครนายก!P83+ปราจีนบุรี!P83+ระยอง!P83</f>
        <v>0</v>
      </c>
      <c r="Q83" s="48">
        <f>+จันทบุรี!Q83+ชลบุรี!Q83+สระแก้ว!Q83+สมุทรปราการ!Q83+ฉะเชิงเทรา!Q83+ตราด!Q83+นครนายก!Q83+ปราจีนบุรี!Q83+ระยอง!Q83</f>
        <v>0</v>
      </c>
      <c r="R83" s="48">
        <f>+จันทบุรี!R83+ชลบุรี!R83+สระแก้ว!R83+สมุทรปราการ!R83+ฉะเชิงเทรา!R83+ตราด!R83+นครนายก!R83+ปราจีนบุรี!R83+ระยอง!R83</f>
        <v>0</v>
      </c>
      <c r="S83" s="48">
        <f>+จันทบุรี!S83+ชลบุรี!S83+สระแก้ว!S83+สมุทรปราการ!S83+ฉะเชิงเทรา!S83+ตราด!S83+นครนายก!S83+ปราจีนบุรี!S83+ระยอง!S83</f>
        <v>0</v>
      </c>
      <c r="T83" s="44">
        <f t="shared" si="75"/>
        <v>0</v>
      </c>
      <c r="U83" s="48">
        <f>+จันทบุรี!U83+ชลบุรี!U83+สระแก้ว!U83+สมุทรปราการ!U83+ฉะเชิงเทรา!U83+ตราด!U83+นครนายก!U83+ปราจีนบุรี!U83+ระยอง!U83</f>
        <v>0</v>
      </c>
      <c r="V83" s="48">
        <f>+จันทบุรี!V83+ชลบุรี!V83+สระแก้ว!V83+สมุทรปราการ!V83+ฉะเชิงเทรา!V83+ตราด!V83+นครนายก!V83+ปราจีนบุรี!V83+ระยอง!V83</f>
        <v>0</v>
      </c>
      <c r="W83" s="48">
        <f>+จันทบุรี!W83+ชลบุรี!W83+สระแก้ว!W83+สมุทรปราการ!W83+ฉะเชิงเทรา!W83+ตราด!W83+นครนายก!W83+ปราจีนบุรี!W83+ระยอง!W83</f>
        <v>0</v>
      </c>
      <c r="X83" s="48">
        <f>+จันทบุรี!X83+ชลบุรี!X83+สระแก้ว!X83+สมุทรปราการ!X83+ฉะเชิงเทรา!X83+ตราด!X83+นครนายก!X83+ปราจีนบุรี!X83+ระยอง!X83</f>
        <v>0</v>
      </c>
      <c r="Y83" s="44">
        <f t="shared" si="74"/>
        <v>0</v>
      </c>
    </row>
    <row r="84" spans="1:25" s="30" customFormat="1" ht="22.5">
      <c r="A84" s="11"/>
      <c r="B84" s="12" t="s">
        <v>336</v>
      </c>
      <c r="C84" s="48">
        <f>+จันทบุรี!C84+ชลบุรี!C84+สระแก้ว!C84+สมุทรปราการ!C84+ฉะเชิงเทรา!C84+ตราด!C84+นครนายก!C84+ปราจีนบุรี!C84+ระยอง!C84</f>
        <v>0</v>
      </c>
      <c r="D84" s="48">
        <f>+จันทบุรี!D84+ชลบุรี!D84+สระแก้ว!D84+สมุทรปราการ!D84+ฉะเชิงเทรา!D84+ตราด!D84+นครนายก!D84+ปราจีนบุรี!D84+ระยอง!D84</f>
        <v>0</v>
      </c>
      <c r="E84" s="48">
        <f>+จันทบุรี!E84+ชลบุรี!E84+สระแก้ว!E84+สมุทรปราการ!E84+ฉะเชิงเทรา!E84+ตราด!E84+นครนายก!E84+ปราจีนบุรี!E84+ระยอง!E84</f>
        <v>0</v>
      </c>
      <c r="F84" s="48">
        <f>+จันทบุรี!F84+ชลบุรี!F84+สระแก้ว!F84+สมุทรปราการ!F84+ฉะเชิงเทรา!F84+ตราด!F84+นครนายก!F84+ปราจีนบุรี!F84+ระยอง!F84</f>
        <v>0</v>
      </c>
      <c r="G84" s="48">
        <f>+จันทบุรี!G84+ชลบุรี!G84+สระแก้ว!G84+สมุทรปราการ!G84+ฉะเชิงเทรา!G84+ตราด!G84+นครนายก!G84+ปราจีนบุรี!G84+ระยอง!G84</f>
        <v>0</v>
      </c>
      <c r="H84" s="48">
        <f>+จันทบุรี!H84+ชลบุรี!H84+สระแก้ว!H84+สมุทรปราการ!H84+ฉะเชิงเทรา!H84+ตราด!H84+นครนายก!H84+ปราจีนบุรี!H84+ระยอง!H84</f>
        <v>0</v>
      </c>
      <c r="I84" s="48">
        <f>+จันทบุรี!I84+ชลบุรี!I84+สระแก้ว!I84+สมุทรปราการ!I84+ฉะเชิงเทรา!I84+ตราด!I84+นครนายก!I84+ปราจีนบุรี!I84+ระยอง!I84</f>
        <v>0</v>
      </c>
      <c r="J84" s="48">
        <f>+จันทบุรี!J84+ชลบุรี!J84+สระแก้ว!J84+สมุทรปราการ!J84+ฉะเชิงเทรา!J84+ตราด!J84+นครนายก!J84+ปราจีนบุรี!J84+ระยอง!J84</f>
        <v>0</v>
      </c>
      <c r="K84" s="48">
        <f>+จันทบุรี!K84+ชลบุรี!K84+สระแก้ว!K84+สมุทรปราการ!K84+ฉะเชิงเทรา!K84+ตราด!K84+นครนายก!K84+ปราจีนบุรี!K84+ระยอง!K84</f>
        <v>0</v>
      </c>
      <c r="L84" s="48">
        <f>+จันทบุรี!L84+ชลบุรี!L84+สระแก้ว!L84+สมุทรปราการ!L84+ฉะเชิงเทรา!L84+ตราด!L84+นครนายก!L84+ปราจีนบุรี!L84+ระยอง!L84</f>
        <v>0</v>
      </c>
      <c r="M84" s="48">
        <f>+จันทบุรี!M84+ชลบุรี!M84+สระแก้ว!M84+สมุทรปราการ!M84+ฉะเชิงเทรา!M84+ตราด!M84+นครนายก!M84+ปราจีนบุรี!M84+ระยอง!M84</f>
        <v>0</v>
      </c>
      <c r="N84" s="48">
        <f>+จันทบุรี!N84+ชลบุรี!N84+สระแก้ว!N84+สมุทรปราการ!N84+ฉะเชิงเทรา!N84+ตราด!N84+นครนายก!N84+ปราจีนบุรี!N84+ระยอง!N84</f>
        <v>0</v>
      </c>
      <c r="O84" s="48">
        <f>+จันทบุรี!O84+ชลบุรี!O84+สระแก้ว!O84+สมุทรปราการ!O84+ฉะเชิงเทรา!O84+ตราด!O84+นครนายก!O84+ปราจีนบุรี!O84+ระยอง!O84</f>
        <v>0</v>
      </c>
      <c r="P84" s="48">
        <f>+จันทบุรี!P84+ชลบุรี!P84+สระแก้ว!P84+สมุทรปราการ!P84+ฉะเชิงเทรา!P84+ตราด!P84+นครนายก!P84+ปราจีนบุรี!P84+ระยอง!P84</f>
        <v>0</v>
      </c>
      <c r="Q84" s="48">
        <f>+จันทบุรี!Q84+ชลบุรี!Q84+สระแก้ว!Q84+สมุทรปราการ!Q84+ฉะเชิงเทรา!Q84+ตราด!Q84+นครนายก!Q84+ปราจีนบุรี!Q84+ระยอง!Q84</f>
        <v>0</v>
      </c>
      <c r="R84" s="48">
        <f>+จันทบุรี!R84+ชลบุรี!R84+สระแก้ว!R84+สมุทรปราการ!R84+ฉะเชิงเทรา!R84+ตราด!R84+นครนายก!R84+ปราจีนบุรี!R84+ระยอง!R84</f>
        <v>0</v>
      </c>
      <c r="S84" s="48">
        <f>+จันทบุรี!S84+ชลบุรี!S84+สระแก้ว!S84+สมุทรปราการ!S84+ฉะเชิงเทรา!S84+ตราด!S84+นครนายก!S84+ปราจีนบุรี!S84+ระยอง!S84</f>
        <v>0</v>
      </c>
      <c r="T84" s="44">
        <f t="shared" si="75"/>
        <v>0</v>
      </c>
      <c r="U84" s="48">
        <f>+จันทบุรี!U84+ชลบุรี!U84+สระแก้ว!U84+สมุทรปราการ!U84+ฉะเชิงเทรา!U84+ตราด!U84+นครนายก!U84+ปราจีนบุรี!U84+ระยอง!U84</f>
        <v>0</v>
      </c>
      <c r="V84" s="48">
        <f>+จันทบุรี!V84+ชลบุรี!V84+สระแก้ว!V84+สมุทรปราการ!V84+ฉะเชิงเทรา!V84+ตราด!V84+นครนายก!V84+ปราจีนบุรี!V84+ระยอง!V84</f>
        <v>0</v>
      </c>
      <c r="W84" s="48">
        <f>+จันทบุรี!W84+ชลบุรี!W84+สระแก้ว!W84+สมุทรปราการ!W84+ฉะเชิงเทรา!W84+ตราด!W84+นครนายก!W84+ปราจีนบุรี!W84+ระยอง!W84</f>
        <v>0</v>
      </c>
      <c r="X84" s="48">
        <f>+จันทบุรี!X84+ชลบุรี!X84+สระแก้ว!X84+สมุทรปราการ!X84+ฉะเชิงเทรา!X84+ตราด!X84+นครนายก!X84+ปราจีนบุรี!X84+ระยอง!X84</f>
        <v>0</v>
      </c>
      <c r="Y84" s="44">
        <f t="shared" si="74"/>
        <v>0</v>
      </c>
    </row>
    <row r="85" spans="1:25" s="30" customFormat="1" ht="22.5">
      <c r="A85" s="11"/>
      <c r="B85" s="12" t="s">
        <v>337</v>
      </c>
      <c r="C85" s="48">
        <f>+จันทบุรี!C85+ชลบุรี!C85+สระแก้ว!C85+สมุทรปราการ!C85+ฉะเชิงเทรา!C85+ตราด!C85+นครนายก!C85+ปราจีนบุรี!C85+ระยอง!C85</f>
        <v>0</v>
      </c>
      <c r="D85" s="48">
        <f>+จันทบุรี!D85+ชลบุรี!D85+สระแก้ว!D85+สมุทรปราการ!D85+ฉะเชิงเทรา!D85+ตราด!D85+นครนายก!D85+ปราจีนบุรี!D85+ระยอง!D85</f>
        <v>0</v>
      </c>
      <c r="E85" s="48">
        <f>+จันทบุรี!E85+ชลบุรี!E85+สระแก้ว!E85+สมุทรปราการ!E85+ฉะเชิงเทรา!E85+ตราด!E85+นครนายก!E85+ปราจีนบุรี!E85+ระยอง!E85</f>
        <v>0</v>
      </c>
      <c r="F85" s="48">
        <f>+จันทบุรี!F85+ชลบุรี!F85+สระแก้ว!F85+สมุทรปราการ!F85+ฉะเชิงเทรา!F85+ตราด!F85+นครนายก!F85+ปราจีนบุรี!F85+ระยอง!F85</f>
        <v>0</v>
      </c>
      <c r="G85" s="48">
        <f>+จันทบุรี!G85+ชลบุรี!G85+สระแก้ว!G85+สมุทรปราการ!G85+ฉะเชิงเทรา!G85+ตราด!G85+นครนายก!G85+ปราจีนบุรี!G85+ระยอง!G85</f>
        <v>0</v>
      </c>
      <c r="H85" s="48">
        <f>+จันทบุรี!H85+ชลบุรี!H85+สระแก้ว!H85+สมุทรปราการ!H85+ฉะเชิงเทรา!H85+ตราด!H85+นครนายก!H85+ปราจีนบุรี!H85+ระยอง!H85</f>
        <v>0</v>
      </c>
      <c r="I85" s="48">
        <f>+จันทบุรี!I85+ชลบุรี!I85+สระแก้ว!I85+สมุทรปราการ!I85+ฉะเชิงเทรา!I85+ตราด!I85+นครนายก!I85+ปราจีนบุรี!I85+ระยอง!I85</f>
        <v>0</v>
      </c>
      <c r="J85" s="48">
        <f>+จันทบุรี!J85+ชลบุรี!J85+สระแก้ว!J85+สมุทรปราการ!J85+ฉะเชิงเทรา!J85+ตราด!J85+นครนายก!J85+ปราจีนบุรี!J85+ระยอง!J85</f>
        <v>0</v>
      </c>
      <c r="K85" s="48">
        <f>+จันทบุรี!K85+ชลบุรี!K85+สระแก้ว!K85+สมุทรปราการ!K85+ฉะเชิงเทรา!K85+ตราด!K85+นครนายก!K85+ปราจีนบุรี!K85+ระยอง!K85</f>
        <v>0</v>
      </c>
      <c r="L85" s="48">
        <f>+จันทบุรี!L85+ชลบุรี!L85+สระแก้ว!L85+สมุทรปราการ!L85+ฉะเชิงเทรา!L85+ตราด!L85+นครนายก!L85+ปราจีนบุรี!L85+ระยอง!L85</f>
        <v>0</v>
      </c>
      <c r="M85" s="48">
        <f>+จันทบุรี!M85+ชลบุรี!M85+สระแก้ว!M85+สมุทรปราการ!M85+ฉะเชิงเทรา!M85+ตราด!M85+นครนายก!M85+ปราจีนบุรี!M85+ระยอง!M85</f>
        <v>0</v>
      </c>
      <c r="N85" s="48">
        <f>+จันทบุรี!N85+ชลบุรี!N85+สระแก้ว!N85+สมุทรปราการ!N85+ฉะเชิงเทรา!N85+ตราด!N85+นครนายก!N85+ปราจีนบุรี!N85+ระยอง!N85</f>
        <v>0</v>
      </c>
      <c r="O85" s="48">
        <f>+จันทบุรี!O85+ชลบุรี!O85+สระแก้ว!O85+สมุทรปราการ!O85+ฉะเชิงเทรา!O85+ตราด!O85+นครนายก!O85+ปราจีนบุรี!O85+ระยอง!O85</f>
        <v>0</v>
      </c>
      <c r="P85" s="48">
        <f>+จันทบุรี!P85+ชลบุรี!P85+สระแก้ว!P85+สมุทรปราการ!P85+ฉะเชิงเทรา!P85+ตราด!P85+นครนายก!P85+ปราจีนบุรี!P85+ระยอง!P85</f>
        <v>0</v>
      </c>
      <c r="Q85" s="48">
        <f>+จันทบุรี!Q85+ชลบุรี!Q85+สระแก้ว!Q85+สมุทรปราการ!Q85+ฉะเชิงเทรา!Q85+ตราด!Q85+นครนายก!Q85+ปราจีนบุรี!Q85+ระยอง!Q85</f>
        <v>0</v>
      </c>
      <c r="R85" s="48">
        <f>+จันทบุรี!R85+ชลบุรี!R85+สระแก้ว!R85+สมุทรปราการ!R85+ฉะเชิงเทรา!R85+ตราด!R85+นครนายก!R85+ปราจีนบุรี!R85+ระยอง!R85</f>
        <v>0</v>
      </c>
      <c r="S85" s="48">
        <f>+จันทบุรี!S85+ชลบุรี!S85+สระแก้ว!S85+สมุทรปราการ!S85+ฉะเชิงเทรา!S85+ตราด!S85+นครนายก!S85+ปราจีนบุรี!S85+ระยอง!S85</f>
        <v>0</v>
      </c>
      <c r="T85" s="44">
        <f t="shared" si="75"/>
        <v>0</v>
      </c>
      <c r="U85" s="48">
        <f>+จันทบุรี!U85+ชลบุรี!U85+สระแก้ว!U85+สมุทรปราการ!U85+ฉะเชิงเทรา!U85+ตราด!U85+นครนายก!U85+ปราจีนบุรี!U85+ระยอง!U85</f>
        <v>0</v>
      </c>
      <c r="V85" s="48">
        <f>+จันทบุรี!V85+ชลบุรี!V85+สระแก้ว!V85+สมุทรปราการ!V85+ฉะเชิงเทรา!V85+ตราด!V85+นครนายก!V85+ปราจีนบุรี!V85+ระยอง!V85</f>
        <v>0</v>
      </c>
      <c r="W85" s="48">
        <f>+จันทบุรี!W85+ชลบุรี!W85+สระแก้ว!W85+สมุทรปราการ!W85+ฉะเชิงเทรา!W85+ตราด!W85+นครนายก!W85+ปราจีนบุรี!W85+ระยอง!W85</f>
        <v>0</v>
      </c>
      <c r="X85" s="48">
        <f>+จันทบุรี!X85+ชลบุรี!X85+สระแก้ว!X85+สมุทรปราการ!X85+ฉะเชิงเทรา!X85+ตราด!X85+นครนายก!X85+ปราจีนบุรี!X85+ระยอง!X85</f>
        <v>0</v>
      </c>
      <c r="Y85" s="44">
        <f t="shared" si="74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6">SUM(C86:M86)</f>
        <v>0</v>
      </c>
      <c r="U86" s="49"/>
      <c r="V86" s="46"/>
      <c r="W86" s="49"/>
      <c r="X86" s="49"/>
      <c r="Y86" s="49">
        <f t="shared" si="74"/>
        <v>0</v>
      </c>
    </row>
    <row r="87" spans="1:25" s="30" customFormat="1" ht="22.5">
      <c r="A87" s="5">
        <v>4</v>
      </c>
      <c r="B87" s="6" t="s">
        <v>144</v>
      </c>
      <c r="C87" s="45">
        <f>+จันทบุรี!C87+ชลบุรี!C87+สระแก้ว!C87+สมุทรปราการ!C87+ฉะเชิงเทรา!C87+ตราด!C87+นครนายก!C87+ปราจีนบุรี!C87+ระยอง!C87</f>
        <v>0</v>
      </c>
      <c r="D87" s="45">
        <f>+จันทบุรี!D87+ชลบุรี!D87+สระแก้ว!D87+สมุทรปราการ!D87+ฉะเชิงเทรา!D87+ตราด!D87+นครนายก!D87+ปราจีนบุรี!D87+ระยอง!D87</f>
        <v>0</v>
      </c>
      <c r="E87" s="45">
        <f>+จันทบุรี!E87+ชลบุรี!E87+สระแก้ว!E87+สมุทรปราการ!E87+ฉะเชิงเทรา!E87+ตราด!E87+นครนายก!E87+ปราจีนบุรี!E87+ระยอง!E87</f>
        <v>0</v>
      </c>
      <c r="F87" s="45">
        <f>+จันทบุรี!F87+ชลบุรี!F87+สระแก้ว!F87+สมุทรปราการ!F87+ฉะเชิงเทรา!F87+ตราด!F87+นครนายก!F87+ปราจีนบุรี!F87+ระยอง!F87</f>
        <v>0</v>
      </c>
      <c r="G87" s="45">
        <f>+จันทบุรี!G87+ชลบุรี!G87+สระแก้ว!G87+สมุทรปราการ!G87+ฉะเชิงเทรา!G87+ตราด!G87+นครนายก!G87+ปราจีนบุรี!G87+ระยอง!G87</f>
        <v>0</v>
      </c>
      <c r="H87" s="45">
        <f>+จันทบุรี!H87+ชลบุรี!H87+สระแก้ว!H87+สมุทรปราการ!H87+ฉะเชิงเทรา!H87+ตราด!H87+นครนายก!H87+ปราจีนบุรี!H87+ระยอง!H87</f>
        <v>0</v>
      </c>
      <c r="I87" s="45">
        <f>+จันทบุรี!I87+ชลบุรี!I87+สระแก้ว!I87+สมุทรปราการ!I87+ฉะเชิงเทรา!I87+ตราด!I87+นครนายก!I87+ปราจีนบุรี!I87+ระยอง!I87</f>
        <v>0</v>
      </c>
      <c r="J87" s="45">
        <f>+จันทบุรี!J87+ชลบุรี!J87+สระแก้ว!J87+สมุทรปราการ!J87+ฉะเชิงเทรา!J87+ตราด!J87+นครนายก!J87+ปราจีนบุรี!J87+ระยอง!J87</f>
        <v>0</v>
      </c>
      <c r="K87" s="45">
        <f>+จันทบุรี!K87+ชลบุรี!K87+สระแก้ว!K87+สมุทรปราการ!K87+ฉะเชิงเทรา!K87+ตราด!K87+นครนายก!K87+ปราจีนบุรี!K87+ระยอง!K87</f>
        <v>0</v>
      </c>
      <c r="L87" s="45">
        <f>+จันทบุรี!L87+ชลบุรี!L87+สระแก้ว!L87+สมุทรปราการ!L87+ฉะเชิงเทรา!L87+ตราด!L87+นครนายก!L87+ปราจีนบุรี!L87+ระยอง!L87</f>
        <v>0</v>
      </c>
      <c r="M87" s="45">
        <f>+จันทบุรี!M87+ชลบุรี!M87+สระแก้ว!M87+สมุทรปราการ!M87+ฉะเชิงเทรา!M87+ตราด!M87+นครนายก!M87+ปราจีนบุรี!M87+ระยอง!M87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+จันทบุรี!T87+ชลบุรี!T87+สระแก้ว!T87+สมุทรปราการ!T87+ฉะเชิงเทรา!T87+ตราด!T87+นครนายก!T87+ปราจีนบุรี!T87+ระยอง!T87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50">
        <f>+จันทบุรี!U87+ชลบุรี!U87+สระแก้ว!U87+สมุทรปราการ!U87+ฉะเชิงเทรา!U87+ตราด!U87+นครนายก!U87+ปราจีนบุรี!U87+ระยอง!U87</f>
        <v>0</v>
      </c>
      <c r="V87" s="45">
        <f>+จันทบุรี!V87+ชลบุรี!V87+สระแก้ว!V87+สมุทรปราการ!V87+ฉะเชิงเทรา!V87+ตราด!V87+นครนายก!V87+ปราจีนบุรี!V87+ระยอง!V87</f>
        <v>0</v>
      </c>
      <c r="W87" s="50">
        <f>+จันทบุรี!W87+ชลบุรี!W87+สระแก้ว!W87+สมุทรปราการ!W87+ฉะเชิงเทรา!W87+ตราด!W87+นครนายก!W87+ปราจีนบุรี!W87+ระยอง!W87</f>
        <v>0</v>
      </c>
      <c r="X87" s="50">
        <f>+จันทบุรี!X87+ชลบุรี!X87+สระแก้ว!X87+สมุทรปราการ!X87+ฉะเชิงเทรา!X87+ตราด!X87+นครนายก!X87+ปราจีนบุรี!X87+ระยอง!X87</f>
        <v>0</v>
      </c>
      <c r="Y87" s="50">
        <f t="shared" si="74"/>
        <v>0</v>
      </c>
    </row>
    <row r="88" spans="1:25" s="30" customFormat="1" ht="22.5">
      <c r="A88" s="5">
        <v>5</v>
      </c>
      <c r="B88" s="6" t="s">
        <v>145</v>
      </c>
      <c r="C88" s="50">
        <f>+จันทบุรี!C88+ชลบุรี!C88+สระแก้ว!C88+สมุทรปราการ!C88+ฉะเชิงเทรา!C88+ตราด!C88+นครนายก!C88+ปราจีนบุรี!C88+ระยอง!C88</f>
        <v>0</v>
      </c>
      <c r="D88" s="50">
        <f>+จันทบุรี!D88+ชลบุรี!D88+สระแก้ว!D88+สมุทรปราการ!D88+ฉะเชิงเทรา!D88+ตราด!D88+นครนายก!D88+ปราจีนบุรี!D88+ระยอง!D88</f>
        <v>0</v>
      </c>
      <c r="E88" s="50">
        <f>+จันทบุรี!E88+ชลบุรี!E88+สระแก้ว!E88+สมุทรปราการ!E88+ฉะเชิงเทรา!E88+ตราด!E88+นครนายก!E88+ปราจีนบุรี!E88+ระยอง!E88</f>
        <v>0</v>
      </c>
      <c r="F88" s="50">
        <f>+จันทบุรี!F88+ชลบุรี!F88+สระแก้ว!F88+สมุทรปราการ!F88+ฉะเชิงเทรา!F88+ตราด!F88+นครนายก!F88+ปราจีนบุรี!F88+ระยอง!F88</f>
        <v>0</v>
      </c>
      <c r="G88" s="50">
        <f>+จันทบุรี!G88+ชลบุรี!G88+สระแก้ว!G88+สมุทรปราการ!G88+ฉะเชิงเทรา!G88+ตราด!G88+นครนายก!G88+ปราจีนบุรี!G88+ระยอง!G88</f>
        <v>0</v>
      </c>
      <c r="H88" s="50">
        <f>+จันทบุรี!H88+ชลบุรี!H88+สระแก้ว!H88+สมุทรปราการ!H88+ฉะเชิงเทรา!H88+ตราด!H88+นครนายก!H88+ปราจีนบุรี!H88+ระยอง!H88</f>
        <v>0</v>
      </c>
      <c r="I88" s="50">
        <f>+จันทบุรี!I88+ชลบุรี!I88+สระแก้ว!I88+สมุทรปราการ!I88+ฉะเชิงเทรา!I88+ตราด!I88+นครนายก!I88+ปราจีนบุรี!I88+ระยอง!I88</f>
        <v>0</v>
      </c>
      <c r="J88" s="50">
        <f>+จันทบุรี!J88+ชลบุรี!J88+สระแก้ว!J88+สมุทรปราการ!J88+ฉะเชิงเทรา!J88+ตราด!J88+นครนายก!J88+ปราจีนบุรี!J88+ระยอง!J88</f>
        <v>0</v>
      </c>
      <c r="K88" s="50">
        <f>+จันทบุรี!K88+ชลบุรี!K88+สระแก้ว!K88+สมุทรปราการ!K88+ฉะเชิงเทรา!K88+ตราด!K88+นครนายก!K88+ปราจีนบุรี!K88+ระยอง!K88</f>
        <v>0</v>
      </c>
      <c r="L88" s="50">
        <f>+จันทบุรี!L88+ชลบุรี!L88+สระแก้ว!L88+สมุทรปราการ!L88+ฉะเชิงเทรา!L88+ตราด!L88+นครนายก!L88+ปราจีนบุรี!L88+ระยอง!L88</f>
        <v>0</v>
      </c>
      <c r="M88" s="50">
        <f>+จันทบุรี!M88+ชลบุรี!M88+สระแก้ว!M88+สมุทรปราการ!M88+ฉะเชิงเทรา!M88+ตราด!M88+นครนายก!M88+ปราจีนบุรี!M88+ระยอง!M88</f>
        <v>0</v>
      </c>
      <c r="N88" s="50"/>
      <c r="O88" s="50"/>
      <c r="P88" s="50">
        <f>+จันทบุรี!T88+ชลบุรี!T88+สระแก้ว!T88+สมุทรปราการ!T88+ฉะเชิงเทรา!T88+ตราด!T88+นครนายก!T88+ปราจีนบุรี!T88+ระยอง!T88</f>
        <v>0</v>
      </c>
      <c r="Q88" s="50"/>
      <c r="R88" s="50"/>
      <c r="S88" s="50"/>
      <c r="T88" s="50">
        <f>SUM(C88:O88)</f>
        <v>0</v>
      </c>
      <c r="U88" s="50">
        <f>+จันทบุรี!U88+ชลบุรี!U88+สระแก้ว!U88+สมุทรปราการ!U88+ฉะเชิงเทรา!U88+ตราด!U88+นครนายก!U88+ปราจีนบุรี!U88+ระยอง!U88</f>
        <v>0</v>
      </c>
      <c r="V88" s="50">
        <f>+จันทบุรี!V88+ชลบุรี!V88+สระแก้ว!V88+สมุทรปราการ!V88+ฉะเชิงเทรา!V88+ตราด!V88+นครนายก!V88+ปราจีนบุรี!V88+ระยอง!V88</f>
        <v>0</v>
      </c>
      <c r="W88" s="50">
        <f>+จันทบุรี!W88+ชลบุรี!W88+สระแก้ว!W88+สมุทรปราการ!W88+ฉะเชิงเทรา!W88+ตราด!W88+นครนายก!W88+ปราจีนบุรี!W88+ระยอง!W88</f>
        <v>0</v>
      </c>
      <c r="X88" s="50">
        <f>+จันทบุรี!X88+ชลบุรี!X88+สระแก้ว!X88+สมุทรปราการ!X88+ฉะเชิงเทรา!X88+ตราด!X88+นครนายก!X88+ปราจีนบุรี!X88+ระยอง!X88</f>
        <v>0</v>
      </c>
      <c r="Y88" s="50">
        <f t="shared" si="74"/>
        <v>0</v>
      </c>
    </row>
  </sheetData>
  <dataConsolidate>
    <dataRefs count="9">
      <dataRef ref="C6:U88" sheet="จันทบุรี"/>
      <dataRef ref="C6:U88" sheet="ฉะเชิงเทรา"/>
      <dataRef ref="C6:U88" sheet="ชลบุรี"/>
      <dataRef ref="C6:U88" sheet="ตราด"/>
      <dataRef ref="C6:U88" sheet="นครนายก"/>
      <dataRef ref="C6:U88" sheet="ปราจีนบุรี"/>
      <dataRef ref="C6:U88" sheet="ระยอง"/>
      <dataRef ref="C6:U88" sheet="สมุทรปราการ"/>
      <dataRef ref="C6:U88" sheet="สระแก้ว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33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3">
    <tabColor theme="4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209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26500</v>
      </c>
      <c r="F6" s="43">
        <f t="shared" si="0"/>
        <v>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39400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7000</v>
      </c>
      <c r="Q6" s="43">
        <f t="shared" si="1"/>
        <v>5900</v>
      </c>
      <c r="R6" s="43">
        <f>R8+R27+R74+R87+R88</f>
        <v>0</v>
      </c>
      <c r="S6" s="43">
        <f>S8+S27+S74+S87+S88</f>
        <v>0</v>
      </c>
      <c r="T6" s="43">
        <f>T8+T27+T74+T87+T88</f>
        <v>80280</v>
      </c>
      <c r="U6" s="43">
        <f t="shared" si="0"/>
        <v>24600</v>
      </c>
      <c r="V6" s="43">
        <f t="shared" ref="V6" si="2">V8+V27+V74+V87+V88</f>
        <v>1100</v>
      </c>
      <c r="W6" s="43">
        <f t="shared" si="0"/>
        <v>0</v>
      </c>
      <c r="X6" s="43">
        <f t="shared" si="0"/>
        <v>0</v>
      </c>
      <c r="Y6" s="43">
        <f t="shared" si="0"/>
        <v>105980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26500</v>
      </c>
      <c r="F27" s="45">
        <f t="shared" si="33"/>
        <v>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39400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7000</v>
      </c>
      <c r="Q27" s="45">
        <f t="shared" si="34"/>
        <v>5900</v>
      </c>
      <c r="R27" s="45">
        <f t="shared" ref="R27" si="35">R28+R68</f>
        <v>0</v>
      </c>
      <c r="S27" s="45">
        <f t="shared" si="34"/>
        <v>0</v>
      </c>
      <c r="T27" s="45">
        <f t="shared" si="33"/>
        <v>80280</v>
      </c>
      <c r="U27" s="45">
        <f t="shared" si="33"/>
        <v>24600</v>
      </c>
      <c r="V27" s="45">
        <f>V28+V68</f>
        <v>1100</v>
      </c>
      <c r="W27" s="45">
        <f t="shared" si="33"/>
        <v>0</v>
      </c>
      <c r="X27" s="45">
        <f t="shared" si="33"/>
        <v>0</v>
      </c>
      <c r="Y27" s="45">
        <f>Y28+Y68</f>
        <v>105980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26500</v>
      </c>
      <c r="F28" s="46">
        <f t="shared" si="36"/>
        <v>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39400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7000</v>
      </c>
      <c r="Q28" s="46">
        <f t="shared" si="37"/>
        <v>5900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80280</v>
      </c>
      <c r="U28" s="46">
        <f t="shared" si="36"/>
        <v>24600</v>
      </c>
      <c r="V28" s="46">
        <f>V29+V39+V53</f>
        <v>1100</v>
      </c>
      <c r="W28" s="46">
        <f t="shared" si="36"/>
        <v>0</v>
      </c>
      <c r="X28" s="46">
        <f t="shared" si="36"/>
        <v>0</v>
      </c>
      <c r="Y28" s="46">
        <f>Y29+Y39+Y53</f>
        <v>105980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9300</v>
      </c>
      <c r="F39" s="47">
        <f t="shared" si="47"/>
        <v>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26600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2700</v>
      </c>
      <c r="Q39" s="47">
        <f t="shared" si="48"/>
        <v>2400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41780</v>
      </c>
      <c r="U39" s="47">
        <f t="shared" si="47"/>
        <v>18000</v>
      </c>
      <c r="V39" s="47">
        <f t="shared" ref="V39" si="50">SUM(V40:V52)</f>
        <v>800</v>
      </c>
      <c r="W39" s="47">
        <f t="shared" si="47"/>
        <v>0</v>
      </c>
      <c r="X39" s="47">
        <f t="shared" si="47"/>
        <v>0</v>
      </c>
      <c r="Y39" s="47">
        <f t="shared" si="47"/>
        <v>60580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9300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13100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2700</v>
      </c>
      <c r="Q40" s="48">
        <f>SUMIFS(Data!$D$2:$D$4896,Data!$A$2:$A$4896,Q$5,Data!$B$2:$B$4896,$B40,Data!$C$2:$C$4896,$A$3)</f>
        <v>2400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28280</v>
      </c>
      <c r="U40" s="48">
        <f>SUMIFS(Data!$D$2:$D$4896,Data!$A$2:$A$4896,U$5,Data!$B$2:$B$4896,$B40,Data!$C$2:$C$4896,$A$3)</f>
        <v>18000</v>
      </c>
      <c r="V40" s="48">
        <f>SUMIFS(Data!$D$2:$D$4896,Data!$A$2:$A$4896,V$5,Data!$B$2:$B$4896,$B40,Data!$C$2:$C$4896,$A$3)</f>
        <v>800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47080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13500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13500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13500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17200</v>
      </c>
      <c r="F53" s="47">
        <f t="shared" si="53"/>
        <v>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12800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4300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38500</v>
      </c>
      <c r="U53" s="47">
        <f t="shared" si="53"/>
        <v>6600</v>
      </c>
      <c r="V53" s="47">
        <f t="shared" ref="V53" si="56">SUM(V54:V67)</f>
        <v>300</v>
      </c>
      <c r="W53" s="47">
        <f t="shared" si="53"/>
        <v>0</v>
      </c>
      <c r="X53" s="47">
        <f t="shared" si="53"/>
        <v>0</v>
      </c>
      <c r="Y53" s="47">
        <f t="shared" si="53"/>
        <v>45400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17200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8200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2300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29900</v>
      </c>
      <c r="U55" s="48">
        <f>SUMIFS(Data!$D$2:$D$4896,Data!$A$2:$A$4896,U$5,Data!$B$2:$B$4896,$B55,Data!$C$2:$C$4896,$A$3)</f>
        <v>3900</v>
      </c>
      <c r="V55" s="48">
        <f>SUMIFS(Data!$D$2:$D$4896,Data!$A$2:$A$4896,V$5,Data!$B$2:$B$4896,$B55,Data!$C$2:$C$4896,$A$3)</f>
        <v>300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34100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4600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2000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8600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11300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4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24">
    <tabColor theme="4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210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99300</v>
      </c>
      <c r="F6" s="43">
        <f t="shared" si="0"/>
        <v>11400</v>
      </c>
      <c r="G6" s="43">
        <f t="shared" si="0"/>
        <v>6600</v>
      </c>
      <c r="H6" s="43">
        <f t="shared" si="0"/>
        <v>0</v>
      </c>
      <c r="I6" s="43">
        <f t="shared" si="0"/>
        <v>0</v>
      </c>
      <c r="J6" s="43">
        <f t="shared" si="0"/>
        <v>3920</v>
      </c>
      <c r="K6" s="43">
        <f t="shared" si="0"/>
        <v>62400</v>
      </c>
      <c r="L6" s="43">
        <f t="shared" si="0"/>
        <v>600</v>
      </c>
      <c r="M6" s="43">
        <f t="shared" si="0"/>
        <v>15000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17800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222520</v>
      </c>
      <c r="U6" s="43">
        <f t="shared" si="0"/>
        <v>17600</v>
      </c>
      <c r="V6" s="43">
        <f t="shared" ref="V6" si="2">V8+V27+V74+V87+V88</f>
        <v>7200</v>
      </c>
      <c r="W6" s="43">
        <f t="shared" si="0"/>
        <v>0</v>
      </c>
      <c r="X6" s="43">
        <f t="shared" si="0"/>
        <v>0</v>
      </c>
      <c r="Y6" s="43">
        <f t="shared" si="0"/>
        <v>247320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99300</v>
      </c>
      <c r="F27" s="45">
        <f t="shared" si="33"/>
        <v>11400</v>
      </c>
      <c r="G27" s="45">
        <f t="shared" si="33"/>
        <v>6600</v>
      </c>
      <c r="H27" s="45">
        <f t="shared" si="33"/>
        <v>0</v>
      </c>
      <c r="I27" s="45">
        <f t="shared" si="33"/>
        <v>0</v>
      </c>
      <c r="J27" s="45">
        <f t="shared" si="33"/>
        <v>3920</v>
      </c>
      <c r="K27" s="45">
        <f t="shared" si="33"/>
        <v>62400</v>
      </c>
      <c r="L27" s="45">
        <f t="shared" si="33"/>
        <v>600</v>
      </c>
      <c r="M27" s="45">
        <f t="shared" si="33"/>
        <v>15000</v>
      </c>
      <c r="N27" s="45">
        <f t="shared" si="33"/>
        <v>0</v>
      </c>
      <c r="O27" s="45">
        <f t="shared" si="33"/>
        <v>0</v>
      </c>
      <c r="P27" s="45">
        <f t="shared" ref="P27:S27" si="34">P28+P68</f>
        <v>17800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222520</v>
      </c>
      <c r="U27" s="45">
        <f t="shared" si="33"/>
        <v>17600</v>
      </c>
      <c r="V27" s="45">
        <f>V28+V68</f>
        <v>7200</v>
      </c>
      <c r="W27" s="45">
        <f t="shared" si="33"/>
        <v>0</v>
      </c>
      <c r="X27" s="45">
        <f t="shared" si="33"/>
        <v>0</v>
      </c>
      <c r="Y27" s="45">
        <f>Y28+Y68</f>
        <v>247320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99300</v>
      </c>
      <c r="F28" s="46">
        <f t="shared" si="36"/>
        <v>11400</v>
      </c>
      <c r="G28" s="46">
        <f t="shared" si="36"/>
        <v>6600</v>
      </c>
      <c r="H28" s="46">
        <f t="shared" si="36"/>
        <v>0</v>
      </c>
      <c r="I28" s="46">
        <f t="shared" si="36"/>
        <v>0</v>
      </c>
      <c r="J28" s="46">
        <f t="shared" si="36"/>
        <v>3920</v>
      </c>
      <c r="K28" s="46">
        <f t="shared" si="36"/>
        <v>62400</v>
      </c>
      <c r="L28" s="46">
        <f t="shared" si="36"/>
        <v>600</v>
      </c>
      <c r="M28" s="46">
        <f t="shared" si="36"/>
        <v>15000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17800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222520</v>
      </c>
      <c r="U28" s="46">
        <f t="shared" si="36"/>
        <v>17600</v>
      </c>
      <c r="V28" s="46">
        <f>V29+V39+V53</f>
        <v>7200</v>
      </c>
      <c r="W28" s="46">
        <f t="shared" si="36"/>
        <v>0</v>
      </c>
      <c r="X28" s="46">
        <f t="shared" si="36"/>
        <v>0</v>
      </c>
      <c r="Y28" s="46">
        <f>Y29+Y39+Y53</f>
        <v>247320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29500</v>
      </c>
      <c r="F39" s="47">
        <f t="shared" si="47"/>
        <v>700</v>
      </c>
      <c r="G39" s="47">
        <f t="shared" si="47"/>
        <v>3800</v>
      </c>
      <c r="H39" s="47">
        <f t="shared" si="47"/>
        <v>0</v>
      </c>
      <c r="I39" s="47">
        <f t="shared" si="47"/>
        <v>0</v>
      </c>
      <c r="J39" s="47">
        <f t="shared" si="47"/>
        <v>1920</v>
      </c>
      <c r="K39" s="47">
        <f t="shared" si="47"/>
        <v>42800</v>
      </c>
      <c r="L39" s="47">
        <f t="shared" si="47"/>
        <v>0</v>
      </c>
      <c r="M39" s="47">
        <f t="shared" si="47"/>
        <v>5000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5900</v>
      </c>
      <c r="Q39" s="47">
        <f t="shared" si="48"/>
        <v>2500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92120</v>
      </c>
      <c r="U39" s="47">
        <f t="shared" si="47"/>
        <v>12200</v>
      </c>
      <c r="V39" s="47">
        <f t="shared" ref="V39" si="50">SUM(V40:V52)</f>
        <v>1600</v>
      </c>
      <c r="W39" s="47">
        <f t="shared" si="47"/>
        <v>0</v>
      </c>
      <c r="X39" s="47">
        <f t="shared" si="47"/>
        <v>0</v>
      </c>
      <c r="Y39" s="47">
        <f t="shared" si="47"/>
        <v>105920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29500</v>
      </c>
      <c r="F40" s="48">
        <f>SUMIFS(Data!$D$2:$D$4896,Data!$A$2:$A$4896,F$5,Data!$B$2:$B$4896,$B40,Data!$C$2:$C$4896,$A$3)</f>
        <v>700</v>
      </c>
      <c r="G40" s="48">
        <f>SUMIFS(Data!$D$2:$D$4896,Data!$A$2:$A$4896,G$5,Data!$B$2:$B$4896,$B40,Data!$C$2:$C$4896,$A$3)</f>
        <v>3800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1920</v>
      </c>
      <c r="K40" s="48">
        <f>SUMIFS(Data!$D$2:$D$4896,Data!$A$2:$A$4896,K$5,Data!$B$2:$B$4896,$B40,Data!$C$2:$C$4896,$A$3)</f>
        <v>20800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5000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5900</v>
      </c>
      <c r="Q40" s="48">
        <f>SUMIFS(Data!$D$2:$D$4896,Data!$A$2:$A$4896,Q$5,Data!$B$2:$B$4896,$B40,Data!$C$2:$C$4896,$A$3)</f>
        <v>2500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70120</v>
      </c>
      <c r="U40" s="48">
        <f>SUMIFS(Data!$D$2:$D$4896,Data!$A$2:$A$4896,U$5,Data!$B$2:$B$4896,$B40,Data!$C$2:$C$4896,$A$3)</f>
        <v>12200</v>
      </c>
      <c r="V40" s="48">
        <f>SUMIFS(Data!$D$2:$D$4896,Data!$A$2:$A$4896,V$5,Data!$B$2:$B$4896,$B40,Data!$C$2:$C$4896,$A$3)</f>
        <v>1600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83920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22000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22000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22000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69800</v>
      </c>
      <c r="F53" s="47">
        <f t="shared" si="53"/>
        <v>10700</v>
      </c>
      <c r="G53" s="47">
        <f t="shared" si="53"/>
        <v>2800</v>
      </c>
      <c r="H53" s="47">
        <f t="shared" si="53"/>
        <v>0</v>
      </c>
      <c r="I53" s="47">
        <f t="shared" si="53"/>
        <v>0</v>
      </c>
      <c r="J53" s="47">
        <f t="shared" si="53"/>
        <v>2000</v>
      </c>
      <c r="K53" s="47">
        <f t="shared" si="53"/>
        <v>19600</v>
      </c>
      <c r="L53" s="47">
        <f t="shared" si="53"/>
        <v>600</v>
      </c>
      <c r="M53" s="47">
        <f t="shared" si="53"/>
        <v>10000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11900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130400</v>
      </c>
      <c r="U53" s="47">
        <f t="shared" si="53"/>
        <v>5400</v>
      </c>
      <c r="V53" s="47">
        <f t="shared" ref="V53" si="56">SUM(V54:V67)</f>
        <v>5600</v>
      </c>
      <c r="W53" s="47">
        <f t="shared" si="53"/>
        <v>0</v>
      </c>
      <c r="X53" s="47">
        <f t="shared" si="53"/>
        <v>0</v>
      </c>
      <c r="Y53" s="47">
        <f t="shared" si="53"/>
        <v>141400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69800</v>
      </c>
      <c r="F55" s="48">
        <f>SUMIFS(Data!$D$2:$D$4896,Data!$A$2:$A$4896,F$5,Data!$B$2:$B$4896,$B55,Data!$C$2:$C$4896,$A$3)</f>
        <v>1500</v>
      </c>
      <c r="G55" s="48">
        <f>SUMIFS(Data!$D$2:$D$4896,Data!$A$2:$A$4896,G$5,Data!$B$2:$B$4896,$B55,Data!$C$2:$C$4896,$A$3)</f>
        <v>2800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2000</v>
      </c>
      <c r="K55" s="48">
        <f>SUMIFS(Data!$D$2:$D$4896,Data!$A$2:$A$4896,K$5,Data!$B$2:$B$4896,$B55,Data!$C$2:$C$4896,$A$3)</f>
        <v>12900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10000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4900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104900</v>
      </c>
      <c r="U55" s="48">
        <f>SUMIFS(Data!$D$2:$D$4896,Data!$A$2:$A$4896,U$5,Data!$B$2:$B$4896,$B55,Data!$C$2:$C$4896,$A$3)</f>
        <v>2700</v>
      </c>
      <c r="V55" s="48">
        <f>SUMIFS(Data!$D$2:$D$4896,Data!$A$2:$A$4896,V$5,Data!$B$2:$B$4896,$B55,Data!$C$2:$C$4896,$A$3)</f>
        <v>5600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113200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9200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6700</v>
      </c>
      <c r="L62" s="48">
        <f>SUMIFS(Data!$D$2:$D$4896,Data!$A$2:$A$4896,L$5,Data!$B$2:$B$4896,$B62,Data!$C$2:$C$4896,$A$3)</f>
        <v>600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7000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25500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28200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500-000000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25">
    <tabColor theme="4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211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53900</v>
      </c>
      <c r="F6" s="43">
        <f t="shared" si="0"/>
        <v>0</v>
      </c>
      <c r="G6" s="43">
        <f t="shared" si="0"/>
        <v>900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40400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5800</v>
      </c>
      <c r="Q6" s="43">
        <f t="shared" si="1"/>
        <v>5600</v>
      </c>
      <c r="R6" s="43">
        <f>R8+R27+R74+R87+R88</f>
        <v>0</v>
      </c>
      <c r="S6" s="43">
        <f>S8+S27+S74+S87+S88</f>
        <v>0</v>
      </c>
      <c r="T6" s="43">
        <f>T8+T27+T74+T87+T88</f>
        <v>107580</v>
      </c>
      <c r="U6" s="43">
        <f t="shared" si="0"/>
        <v>12000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119580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53900</v>
      </c>
      <c r="F27" s="45">
        <f t="shared" si="33"/>
        <v>0</v>
      </c>
      <c r="G27" s="45">
        <f t="shared" si="33"/>
        <v>900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40400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5800</v>
      </c>
      <c r="Q27" s="45">
        <f t="shared" si="34"/>
        <v>5600</v>
      </c>
      <c r="R27" s="45">
        <f t="shared" ref="R27" si="35">R28+R68</f>
        <v>0</v>
      </c>
      <c r="S27" s="45">
        <f t="shared" si="34"/>
        <v>0</v>
      </c>
      <c r="T27" s="45">
        <f t="shared" si="33"/>
        <v>107580</v>
      </c>
      <c r="U27" s="45">
        <f t="shared" si="33"/>
        <v>12000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119580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53900</v>
      </c>
      <c r="F28" s="46">
        <f t="shared" si="36"/>
        <v>0</v>
      </c>
      <c r="G28" s="46">
        <f t="shared" si="36"/>
        <v>900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40400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5800</v>
      </c>
      <c r="Q28" s="46">
        <f t="shared" si="37"/>
        <v>5600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107580</v>
      </c>
      <c r="U28" s="46">
        <f t="shared" si="36"/>
        <v>12000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119580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18000</v>
      </c>
      <c r="F39" s="47">
        <f t="shared" si="47"/>
        <v>0</v>
      </c>
      <c r="G39" s="47">
        <f t="shared" si="47"/>
        <v>500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26600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2200</v>
      </c>
      <c r="Q39" s="47">
        <f t="shared" si="48"/>
        <v>2600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50380</v>
      </c>
      <c r="U39" s="47">
        <f t="shared" si="47"/>
        <v>7500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57880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18000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500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13100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2200</v>
      </c>
      <c r="Q40" s="48">
        <f>SUMIFS(Data!$D$2:$D$4896,Data!$A$2:$A$4896,Q$5,Data!$B$2:$B$4896,$B40,Data!$C$2:$C$4896,$A$3)</f>
        <v>2600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36880</v>
      </c>
      <c r="U40" s="48">
        <f>SUMIFS(Data!$D$2:$D$4896,Data!$A$2:$A$4896,U$5,Data!$B$2:$B$4896,$B40,Data!$C$2:$C$4896,$A$3)</f>
        <v>7500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44380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13500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13500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13500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35900</v>
      </c>
      <c r="F53" s="47">
        <f t="shared" si="53"/>
        <v>0</v>
      </c>
      <c r="G53" s="47">
        <f t="shared" si="53"/>
        <v>400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13800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3600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57200</v>
      </c>
      <c r="U53" s="47">
        <f t="shared" si="53"/>
        <v>4500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61700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35900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400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8200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1900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47900</v>
      </c>
      <c r="U55" s="48">
        <f>SUMIFS(Data!$D$2:$D$4896,Data!$A$2:$A$4896,U$5,Data!$B$2:$B$4896,$B55,Data!$C$2:$C$4896,$A$3)</f>
        <v>1800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49700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5600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1700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9300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12000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600-000000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26">
    <tabColor theme="4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212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5600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18200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4900</v>
      </c>
      <c r="Q6" s="43">
        <f t="shared" si="1"/>
        <v>29000</v>
      </c>
      <c r="R6" s="43">
        <f>R8+R27+R74+R87+R88</f>
        <v>0</v>
      </c>
      <c r="S6" s="43">
        <f>S8+S27+S74+S87+S88</f>
        <v>0</v>
      </c>
      <c r="T6" s="43">
        <f>T8+T27+T74+T87+T88</f>
        <v>58680</v>
      </c>
      <c r="U6" s="43">
        <f t="shared" si="0"/>
        <v>15500</v>
      </c>
      <c r="V6" s="43">
        <f t="shared" ref="V6" si="2">V8+V27+V74+V87+V88</f>
        <v>7400</v>
      </c>
      <c r="W6" s="43">
        <f t="shared" si="0"/>
        <v>0</v>
      </c>
      <c r="X6" s="43">
        <f t="shared" si="0"/>
        <v>0</v>
      </c>
      <c r="Y6" s="43">
        <f t="shared" si="0"/>
        <v>81580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5600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18200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4900</v>
      </c>
      <c r="Q27" s="45">
        <f t="shared" si="34"/>
        <v>29000</v>
      </c>
      <c r="R27" s="45">
        <f t="shared" ref="R27" si="35">R28+R68</f>
        <v>0</v>
      </c>
      <c r="S27" s="45">
        <f t="shared" si="34"/>
        <v>0</v>
      </c>
      <c r="T27" s="45">
        <f t="shared" si="33"/>
        <v>58680</v>
      </c>
      <c r="U27" s="45">
        <f t="shared" si="33"/>
        <v>15500</v>
      </c>
      <c r="V27" s="45">
        <f>V28+V68</f>
        <v>7400</v>
      </c>
      <c r="W27" s="45">
        <f t="shared" si="33"/>
        <v>0</v>
      </c>
      <c r="X27" s="45">
        <f t="shared" si="33"/>
        <v>0</v>
      </c>
      <c r="Y27" s="45">
        <f>Y28+Y68</f>
        <v>81580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5600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18200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4900</v>
      </c>
      <c r="Q28" s="46">
        <f t="shared" si="37"/>
        <v>29000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58680</v>
      </c>
      <c r="U28" s="46">
        <f t="shared" si="36"/>
        <v>15500</v>
      </c>
      <c r="V28" s="46">
        <f>V29+V39+V53</f>
        <v>7400</v>
      </c>
      <c r="W28" s="46">
        <f t="shared" si="36"/>
        <v>0</v>
      </c>
      <c r="X28" s="46">
        <f t="shared" si="36"/>
        <v>0</v>
      </c>
      <c r="Y28" s="46">
        <f>Y29+Y39+Y53</f>
        <v>81580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1700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12900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1900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18980</v>
      </c>
      <c r="U39" s="47">
        <f t="shared" si="47"/>
        <v>10400</v>
      </c>
      <c r="V39" s="47">
        <f t="shared" ref="V39" si="50">SUM(V40:V52)</f>
        <v>1000</v>
      </c>
      <c r="W39" s="47">
        <f t="shared" si="47"/>
        <v>0</v>
      </c>
      <c r="X39" s="47">
        <f t="shared" si="47"/>
        <v>0</v>
      </c>
      <c r="Y39" s="47">
        <f t="shared" si="47"/>
        <v>30380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1700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6600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1900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12680</v>
      </c>
      <c r="U40" s="48">
        <f>SUMIFS(Data!$D$2:$D$4896,Data!$A$2:$A$4896,U$5,Data!$B$2:$B$4896,$B40,Data!$C$2:$C$4896,$A$3)</f>
        <v>10400</v>
      </c>
      <c r="V40" s="48">
        <f>SUMIFS(Data!$D$2:$D$4896,Data!$A$2:$A$4896,V$5,Data!$B$2:$B$4896,$B40,Data!$C$2:$C$4896,$A$3)</f>
        <v>1000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24080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6300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6300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6300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3900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5300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3000</v>
      </c>
      <c r="Q53" s="47">
        <f t="shared" si="54"/>
        <v>27000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39700</v>
      </c>
      <c r="U53" s="47">
        <f t="shared" si="53"/>
        <v>5100</v>
      </c>
      <c r="V53" s="47">
        <f t="shared" ref="V53" si="56">SUM(V54:V67)</f>
        <v>6400</v>
      </c>
      <c r="W53" s="47">
        <f t="shared" si="53"/>
        <v>0</v>
      </c>
      <c r="X53" s="47">
        <f t="shared" si="53"/>
        <v>0</v>
      </c>
      <c r="Y53" s="47">
        <f t="shared" si="53"/>
        <v>51200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3900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4100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1600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12100</v>
      </c>
      <c r="U55" s="48">
        <f>SUMIFS(Data!$D$2:$D$4896,Data!$A$2:$A$4896,U$5,Data!$B$2:$B$4896,$B55,Data!$C$2:$C$4896,$A$3)</f>
        <v>2400</v>
      </c>
      <c r="V55" s="48">
        <f>SUMIFS(Data!$D$2:$D$4896,Data!$A$2:$A$4896,V$5,Data!$B$2:$B$4896,$B55,Data!$C$2:$C$4896,$A$3)</f>
        <v>6400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20900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1200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1400</v>
      </c>
      <c r="Q62" s="48">
        <f>SUMIFS(Data!$D$2:$D$4896,Data!$A$2:$A$4896,Q$5,Data!$B$2:$B$4896,$B62,Data!$C$2:$C$4896,$A$3)</f>
        <v>25000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27600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30300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700-000000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27">
    <tabColor theme="4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213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135.1" customHeight="1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12700</v>
      </c>
      <c r="F6" s="43">
        <f t="shared" si="0"/>
        <v>5500</v>
      </c>
      <c r="G6" s="43">
        <f t="shared" si="0"/>
        <v>900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36100</v>
      </c>
      <c r="L6" s="43">
        <f t="shared" si="0"/>
        <v>800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7600</v>
      </c>
      <c r="Q6" s="43">
        <f t="shared" si="1"/>
        <v>5000</v>
      </c>
      <c r="R6" s="43">
        <f>R8+R27+R74+R87+R88</f>
        <v>0</v>
      </c>
      <c r="S6" s="43">
        <f>S8+S27+S74+S87+S88</f>
        <v>0</v>
      </c>
      <c r="T6" s="43">
        <f>T8+T27+T74+T87+T88</f>
        <v>69580</v>
      </c>
      <c r="U6" s="43">
        <f t="shared" si="0"/>
        <v>21000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90580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12700</v>
      </c>
      <c r="F27" s="45">
        <f t="shared" si="33"/>
        <v>5500</v>
      </c>
      <c r="G27" s="45">
        <f t="shared" si="33"/>
        <v>900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36100</v>
      </c>
      <c r="L27" s="45">
        <f t="shared" si="33"/>
        <v>800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7600</v>
      </c>
      <c r="Q27" s="45">
        <f t="shared" si="34"/>
        <v>5000</v>
      </c>
      <c r="R27" s="45">
        <f t="shared" ref="R27" si="35">R28+R68</f>
        <v>0</v>
      </c>
      <c r="S27" s="45">
        <f t="shared" si="34"/>
        <v>0</v>
      </c>
      <c r="T27" s="45">
        <f t="shared" si="33"/>
        <v>69580</v>
      </c>
      <c r="U27" s="45">
        <f t="shared" si="33"/>
        <v>21000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90580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12700</v>
      </c>
      <c r="F28" s="46">
        <f t="shared" si="36"/>
        <v>5500</v>
      </c>
      <c r="G28" s="46">
        <f t="shared" si="36"/>
        <v>900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36100</v>
      </c>
      <c r="L28" s="46">
        <f t="shared" si="36"/>
        <v>800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7600</v>
      </c>
      <c r="Q28" s="46">
        <f t="shared" si="37"/>
        <v>5000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69580</v>
      </c>
      <c r="U28" s="46">
        <f t="shared" si="36"/>
        <v>21000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90580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4200</v>
      </c>
      <c r="F39" s="47">
        <f t="shared" si="47"/>
        <v>700</v>
      </c>
      <c r="G39" s="47">
        <f t="shared" si="47"/>
        <v>500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21000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2700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31580</v>
      </c>
      <c r="U39" s="47">
        <f t="shared" si="47"/>
        <v>15000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46580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4200</v>
      </c>
      <c r="F40" s="48">
        <f>SUMIFS(Data!$D$2:$D$4896,Data!$A$2:$A$4896,F$5,Data!$B$2:$B$4896,$B40,Data!$C$2:$C$4896,$A$3)</f>
        <v>700</v>
      </c>
      <c r="G40" s="48">
        <f>SUMIFS(Data!$D$2:$D$4896,Data!$A$2:$A$4896,G$5,Data!$B$2:$B$4896,$B40,Data!$C$2:$C$4896,$A$3)</f>
        <v>500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10500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2700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21080</v>
      </c>
      <c r="U40" s="48">
        <f>SUMIFS(Data!$D$2:$D$4896,Data!$A$2:$A$4896,U$5,Data!$B$2:$B$4896,$B40,Data!$C$2:$C$4896,$A$3)</f>
        <v>15000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36080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10500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10500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10500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8500</v>
      </c>
      <c r="F53" s="47">
        <f t="shared" si="53"/>
        <v>4800</v>
      </c>
      <c r="G53" s="47">
        <f t="shared" si="53"/>
        <v>400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15100</v>
      </c>
      <c r="L53" s="47">
        <f t="shared" si="53"/>
        <v>800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4900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38000</v>
      </c>
      <c r="U53" s="47">
        <f t="shared" si="53"/>
        <v>6000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44000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8500</v>
      </c>
      <c r="F55" s="48">
        <f>SUMIFS(Data!$D$2:$D$4896,Data!$A$2:$A$4896,F$5,Data!$B$2:$B$4896,$B55,Data!$C$2:$C$4896,$A$3)</f>
        <v>1000</v>
      </c>
      <c r="G55" s="48">
        <f>SUMIFS(Data!$D$2:$D$4896,Data!$A$2:$A$4896,G$5,Data!$B$2:$B$4896,$B55,Data!$C$2:$C$4896,$A$3)</f>
        <v>400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6500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2300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20200</v>
      </c>
      <c r="U55" s="48">
        <f>SUMIFS(Data!$D$2:$D$4896,Data!$A$2:$A$4896,U$5,Data!$B$2:$B$4896,$B55,Data!$C$2:$C$4896,$A$3)</f>
        <v>3300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23500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3800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8600</v>
      </c>
      <c r="L62" s="48">
        <f>SUMIFS(Data!$D$2:$D$4896,Data!$A$2:$A$4896,L$5,Data!$B$2:$B$4896,$B62,Data!$C$2:$C$4896,$A$3)</f>
        <v>800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2600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17800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20500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800-000000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8">
    <tabColor theme="4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214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15500</v>
      </c>
      <c r="F6" s="43">
        <f t="shared" si="0"/>
        <v>2900</v>
      </c>
      <c r="G6" s="43">
        <f t="shared" si="0"/>
        <v>900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38100</v>
      </c>
      <c r="L6" s="43">
        <f t="shared" si="0"/>
        <v>600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6000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70480</v>
      </c>
      <c r="U6" s="43">
        <f t="shared" si="0"/>
        <v>12000</v>
      </c>
      <c r="V6" s="43">
        <f t="shared" ref="V6" si="2">V8+V27+V74+V87+V88</f>
        <v>3100</v>
      </c>
      <c r="W6" s="43">
        <f t="shared" si="0"/>
        <v>0</v>
      </c>
      <c r="X6" s="43">
        <f t="shared" si="0"/>
        <v>0</v>
      </c>
      <c r="Y6" s="43">
        <f t="shared" si="0"/>
        <v>85580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15500</v>
      </c>
      <c r="F27" s="45">
        <f t="shared" si="33"/>
        <v>2900</v>
      </c>
      <c r="G27" s="45">
        <f t="shared" si="33"/>
        <v>900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38100</v>
      </c>
      <c r="L27" s="45">
        <f t="shared" si="33"/>
        <v>600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6000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70480</v>
      </c>
      <c r="U27" s="45">
        <f t="shared" si="33"/>
        <v>12000</v>
      </c>
      <c r="V27" s="45">
        <f>V28+V68</f>
        <v>3100</v>
      </c>
      <c r="W27" s="45">
        <f t="shared" si="33"/>
        <v>0</v>
      </c>
      <c r="X27" s="45">
        <f t="shared" si="33"/>
        <v>0</v>
      </c>
      <c r="Y27" s="45">
        <f>Y28+Y68</f>
        <v>85580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15500</v>
      </c>
      <c r="F28" s="46">
        <f t="shared" si="36"/>
        <v>2900</v>
      </c>
      <c r="G28" s="46">
        <f t="shared" si="36"/>
        <v>900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38100</v>
      </c>
      <c r="L28" s="46">
        <f t="shared" si="36"/>
        <v>600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6000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70480</v>
      </c>
      <c r="U28" s="46">
        <f t="shared" si="36"/>
        <v>12000</v>
      </c>
      <c r="V28" s="46">
        <f>V29+V39+V53</f>
        <v>3100</v>
      </c>
      <c r="W28" s="46">
        <f t="shared" si="36"/>
        <v>0</v>
      </c>
      <c r="X28" s="46">
        <f t="shared" si="36"/>
        <v>0</v>
      </c>
      <c r="Y28" s="46">
        <f>Y29+Y39+Y53</f>
        <v>85580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4900</v>
      </c>
      <c r="F39" s="47">
        <f t="shared" si="47"/>
        <v>500</v>
      </c>
      <c r="G39" s="47">
        <f t="shared" si="47"/>
        <v>500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21900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2300</v>
      </c>
      <c r="Q39" s="47">
        <f t="shared" si="48"/>
        <v>2500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33080</v>
      </c>
      <c r="U39" s="47">
        <f t="shared" si="47"/>
        <v>7500</v>
      </c>
      <c r="V39" s="47">
        <f t="shared" ref="V39" si="50">SUM(V40:V52)</f>
        <v>700</v>
      </c>
      <c r="W39" s="47">
        <f t="shared" si="47"/>
        <v>0</v>
      </c>
      <c r="X39" s="47">
        <f t="shared" si="47"/>
        <v>0</v>
      </c>
      <c r="Y39" s="47">
        <f t="shared" si="47"/>
        <v>41280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4900</v>
      </c>
      <c r="F40" s="48">
        <f>SUMIFS(Data!$D$2:$D$4896,Data!$A$2:$A$4896,F$5,Data!$B$2:$B$4896,$B40,Data!$C$2:$C$4896,$A$3)</f>
        <v>500</v>
      </c>
      <c r="G40" s="48">
        <f>SUMIFS(Data!$D$2:$D$4896,Data!$A$2:$A$4896,G$5,Data!$B$2:$B$4896,$B40,Data!$C$2:$C$4896,$A$3)</f>
        <v>500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10900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2300</v>
      </c>
      <c r="Q40" s="48">
        <f>SUMIFS(Data!$D$2:$D$4896,Data!$A$2:$A$4896,Q$5,Data!$B$2:$B$4896,$B40,Data!$C$2:$C$4896,$A$3)</f>
        <v>2500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22080</v>
      </c>
      <c r="U40" s="48">
        <f>SUMIFS(Data!$D$2:$D$4896,Data!$A$2:$A$4896,U$5,Data!$B$2:$B$4896,$B40,Data!$C$2:$C$4896,$A$3)</f>
        <v>7500</v>
      </c>
      <c r="V40" s="48">
        <f>SUMIFS(Data!$D$2:$D$4896,Data!$A$2:$A$4896,V$5,Data!$B$2:$B$4896,$B40,Data!$C$2:$C$4896,$A$3)</f>
        <v>700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30280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11000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11000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11000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10600</v>
      </c>
      <c r="F53" s="47">
        <f t="shared" si="53"/>
        <v>2400</v>
      </c>
      <c r="G53" s="47">
        <f t="shared" si="53"/>
        <v>400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16200</v>
      </c>
      <c r="L53" s="47">
        <f t="shared" si="53"/>
        <v>600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3700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37400</v>
      </c>
      <c r="U53" s="47">
        <f t="shared" si="53"/>
        <v>4500</v>
      </c>
      <c r="V53" s="47">
        <f t="shared" ref="V53" si="56">SUM(V54:V67)</f>
        <v>2400</v>
      </c>
      <c r="W53" s="47">
        <f t="shared" si="53"/>
        <v>0</v>
      </c>
      <c r="X53" s="47">
        <f t="shared" si="53"/>
        <v>0</v>
      </c>
      <c r="Y53" s="47">
        <f t="shared" si="53"/>
        <v>44300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10600</v>
      </c>
      <c r="F55" s="48">
        <f>SUMIFS(Data!$D$2:$D$4896,Data!$A$2:$A$4896,F$5,Data!$B$2:$B$4896,$B55,Data!$C$2:$C$4896,$A$3)</f>
        <v>1000</v>
      </c>
      <c r="G55" s="48">
        <f>SUMIFS(Data!$D$2:$D$4896,Data!$A$2:$A$4896,G$5,Data!$B$2:$B$4896,$B55,Data!$C$2:$C$4896,$A$3)</f>
        <v>400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6800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2000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22300</v>
      </c>
      <c r="U55" s="48">
        <f>SUMIFS(Data!$D$2:$D$4896,Data!$A$2:$A$4896,U$5,Data!$B$2:$B$4896,$B55,Data!$C$2:$C$4896,$A$3)</f>
        <v>1800</v>
      </c>
      <c r="V55" s="48">
        <f>SUMIFS(Data!$D$2:$D$4896,Data!$A$2:$A$4896,V$5,Data!$B$2:$B$4896,$B55,Data!$C$2:$C$4896,$A$3)</f>
        <v>2400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26500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1400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9400</v>
      </c>
      <c r="L62" s="48">
        <f>SUMIFS(Data!$D$2:$D$4896,Data!$A$2:$A$4896,L$5,Data!$B$2:$B$4896,$B62,Data!$C$2:$C$4896,$A$3)</f>
        <v>600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1700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15100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17800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9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825"/>
  <sheetViews>
    <sheetView topLeftCell="A37" zoomScale="85" zoomScaleNormal="85" workbookViewId="0">
      <selection activeCell="Q30" sqref="Q30"/>
    </sheetView>
  </sheetViews>
  <sheetFormatPr defaultColWidth="9" defaultRowHeight="24.2"/>
  <cols>
    <col min="1" max="2" width="36.3984375" style="1" customWidth="1"/>
    <col min="3" max="3" width="73.3984375" style="1" bestFit="1" customWidth="1"/>
    <col min="4" max="4" width="24" style="81" customWidth="1"/>
    <col min="5" max="5" width="33.8984375" style="1" customWidth="1"/>
    <col min="6" max="6" width="25.296875" style="1" customWidth="1"/>
    <col min="7" max="7" width="32.09765625" style="36" customWidth="1"/>
    <col min="8" max="16384" width="9" style="36"/>
  </cols>
  <sheetData>
    <row r="1" spans="1:6">
      <c r="A1" s="37" t="s">
        <v>160</v>
      </c>
      <c r="B1" s="37"/>
      <c r="C1" s="37" t="s">
        <v>158</v>
      </c>
      <c r="D1" s="37" t="s">
        <v>159</v>
      </c>
      <c r="E1" s="37" t="s">
        <v>157</v>
      </c>
      <c r="F1" s="37"/>
    </row>
    <row r="2" spans="1:6">
      <c r="A2" s="1" t="s">
        <v>302</v>
      </c>
      <c r="B2" s="1" t="s">
        <v>186</v>
      </c>
      <c r="C2" s="80" t="s">
        <v>297</v>
      </c>
      <c r="D2" s="78"/>
      <c r="E2" s="42"/>
    </row>
    <row r="3" spans="1:6">
      <c r="A3" s="1" t="s">
        <v>302</v>
      </c>
      <c r="B3" s="1" t="s">
        <v>186</v>
      </c>
      <c r="C3" s="80" t="s">
        <v>296</v>
      </c>
      <c r="D3" s="78"/>
      <c r="E3" s="42"/>
    </row>
    <row r="4" spans="1:6">
      <c r="A4" s="1" t="s">
        <v>302</v>
      </c>
      <c r="B4" s="1" t="s">
        <v>186</v>
      </c>
      <c r="C4" s="80" t="s">
        <v>290</v>
      </c>
      <c r="D4" s="78"/>
      <c r="E4" s="42"/>
    </row>
    <row r="5" spans="1:6">
      <c r="A5" s="1" t="s">
        <v>302</v>
      </c>
      <c r="B5" s="1" t="s">
        <v>186</v>
      </c>
      <c r="C5" s="80" t="s">
        <v>304</v>
      </c>
      <c r="D5" s="78"/>
      <c r="E5" s="42"/>
    </row>
    <row r="6" spans="1:6">
      <c r="A6" s="1" t="s">
        <v>302</v>
      </c>
      <c r="B6" s="1" t="s">
        <v>186</v>
      </c>
      <c r="C6" s="80" t="s">
        <v>1</v>
      </c>
      <c r="D6" s="78"/>
      <c r="E6" s="42"/>
    </row>
    <row r="7" spans="1:6">
      <c r="A7" s="1" t="s">
        <v>302</v>
      </c>
      <c r="B7" s="1" t="s">
        <v>186</v>
      </c>
      <c r="C7" s="80" t="s">
        <v>2</v>
      </c>
      <c r="D7" s="78"/>
      <c r="E7" s="42"/>
    </row>
    <row r="8" spans="1:6">
      <c r="A8" s="1" t="s">
        <v>302</v>
      </c>
      <c r="B8" s="1" t="s">
        <v>186</v>
      </c>
      <c r="C8" s="80" t="s">
        <v>19</v>
      </c>
      <c r="D8" s="78"/>
      <c r="E8" s="42"/>
    </row>
    <row r="9" spans="1:6">
      <c r="A9" s="1" t="s">
        <v>302</v>
      </c>
      <c r="B9" s="1" t="s">
        <v>186</v>
      </c>
      <c r="C9" s="80" t="s">
        <v>28</v>
      </c>
      <c r="D9" s="78"/>
      <c r="E9" s="42"/>
    </row>
    <row r="10" spans="1:6">
      <c r="A10" s="1" t="s">
        <v>302</v>
      </c>
      <c r="B10" s="1" t="s">
        <v>186</v>
      </c>
      <c r="C10" s="80" t="s">
        <v>41</v>
      </c>
      <c r="D10" s="78"/>
      <c r="E10" s="42"/>
    </row>
    <row r="11" spans="1:6">
      <c r="A11" s="1" t="s">
        <v>302</v>
      </c>
      <c r="B11" s="1" t="s">
        <v>186</v>
      </c>
      <c r="C11" s="80" t="s">
        <v>50</v>
      </c>
      <c r="D11" s="78"/>
      <c r="E11" s="42"/>
    </row>
    <row r="12" spans="1:6">
      <c r="A12" s="1" t="s">
        <v>302</v>
      </c>
      <c r="B12" s="1" t="s">
        <v>186</v>
      </c>
      <c r="C12" s="80" t="s">
        <v>60</v>
      </c>
      <c r="D12" s="78"/>
      <c r="E12" s="42"/>
    </row>
    <row r="13" spans="1:6">
      <c r="A13" s="1" t="s">
        <v>302</v>
      </c>
      <c r="B13" s="1" t="s">
        <v>186</v>
      </c>
      <c r="C13" s="80" t="s">
        <v>69</v>
      </c>
      <c r="D13" s="78"/>
      <c r="E13" s="42"/>
    </row>
    <row r="14" spans="1:6">
      <c r="A14" s="1" t="s">
        <v>302</v>
      </c>
      <c r="B14" s="1" t="s">
        <v>186</v>
      </c>
      <c r="C14" s="80" t="s">
        <v>70</v>
      </c>
      <c r="D14" s="78"/>
      <c r="E14" s="42"/>
    </row>
    <row r="15" spans="1:6">
      <c r="A15" s="1" t="s">
        <v>302</v>
      </c>
      <c r="B15" s="1" t="s">
        <v>186</v>
      </c>
      <c r="C15" s="80" t="s">
        <v>291</v>
      </c>
      <c r="D15" s="78"/>
      <c r="E15" s="42"/>
    </row>
    <row r="16" spans="1:6">
      <c r="A16" s="1" t="s">
        <v>302</v>
      </c>
      <c r="B16" s="1" t="s">
        <v>186</v>
      </c>
      <c r="C16" s="80" t="s">
        <v>299</v>
      </c>
      <c r="D16" s="78"/>
      <c r="E16" s="42"/>
    </row>
    <row r="17" spans="1:5">
      <c r="A17" s="1" t="s">
        <v>302</v>
      </c>
      <c r="B17" s="1" t="s">
        <v>186</v>
      </c>
      <c r="C17" s="80" t="s">
        <v>300</v>
      </c>
      <c r="D17" s="78"/>
      <c r="E17" s="42"/>
    </row>
    <row r="18" spans="1:5">
      <c r="A18" s="1" t="s">
        <v>302</v>
      </c>
      <c r="B18" s="1" t="s">
        <v>186</v>
      </c>
      <c r="C18" s="80" t="s">
        <v>293</v>
      </c>
      <c r="D18" s="78"/>
      <c r="E18" s="42"/>
    </row>
    <row r="19" spans="1:5">
      <c r="A19" s="1" t="s">
        <v>302</v>
      </c>
      <c r="B19" s="1" t="s">
        <v>186</v>
      </c>
      <c r="C19" s="80" t="s">
        <v>292</v>
      </c>
      <c r="D19" s="78"/>
      <c r="E19" s="42"/>
    </row>
    <row r="20" spans="1:5">
      <c r="A20" s="1" t="s">
        <v>302</v>
      </c>
      <c r="B20" s="1" t="s">
        <v>186</v>
      </c>
      <c r="C20" s="80" t="s">
        <v>294</v>
      </c>
      <c r="D20" s="78"/>
      <c r="E20" s="42"/>
    </row>
    <row r="21" spans="1:5">
      <c r="A21" s="1" t="s">
        <v>302</v>
      </c>
      <c r="B21" s="1" t="s">
        <v>186</v>
      </c>
      <c r="C21" s="80" t="s">
        <v>295</v>
      </c>
      <c r="D21" s="78"/>
      <c r="E21" s="42"/>
    </row>
    <row r="22" spans="1:5">
      <c r="A22" s="1" t="s">
        <v>302</v>
      </c>
      <c r="B22" s="1" t="s">
        <v>186</v>
      </c>
      <c r="C22" s="80" t="s">
        <v>298</v>
      </c>
      <c r="D22" s="78"/>
      <c r="E22" s="42"/>
    </row>
    <row r="23" spans="1:5">
      <c r="A23" s="1" t="s">
        <v>302</v>
      </c>
      <c r="B23" s="1" t="s">
        <v>186</v>
      </c>
      <c r="C23" s="80" t="s">
        <v>163</v>
      </c>
      <c r="D23" s="78"/>
      <c r="E23" s="42"/>
    </row>
    <row r="24" spans="1:5">
      <c r="A24" s="1" t="s">
        <v>302</v>
      </c>
      <c r="B24" s="1" t="s">
        <v>186</v>
      </c>
      <c r="C24" s="80" t="s">
        <v>177</v>
      </c>
      <c r="D24" s="78"/>
      <c r="E24" s="42"/>
    </row>
    <row r="25" spans="1:5">
      <c r="A25" s="1" t="s">
        <v>302</v>
      </c>
      <c r="B25" s="1" t="s">
        <v>186</v>
      </c>
      <c r="C25" s="80" t="s">
        <v>194</v>
      </c>
      <c r="D25" s="78"/>
      <c r="E25" s="42"/>
    </row>
    <row r="26" spans="1:5">
      <c r="A26" s="1" t="s">
        <v>302</v>
      </c>
      <c r="B26" s="1" t="s">
        <v>186</v>
      </c>
      <c r="C26" s="80" t="s">
        <v>305</v>
      </c>
      <c r="D26" s="78"/>
      <c r="E26" s="42"/>
    </row>
    <row r="27" spans="1:5">
      <c r="A27" s="1" t="s">
        <v>302</v>
      </c>
      <c r="B27" s="1" t="s">
        <v>186</v>
      </c>
      <c r="C27" s="80" t="s">
        <v>195</v>
      </c>
      <c r="D27" s="78"/>
      <c r="E27" s="42"/>
    </row>
    <row r="28" spans="1:5">
      <c r="A28" s="1" t="s">
        <v>302</v>
      </c>
      <c r="B28" s="1" t="s">
        <v>186</v>
      </c>
      <c r="C28" s="80" t="s">
        <v>199</v>
      </c>
      <c r="D28" s="78"/>
      <c r="E28" s="42"/>
    </row>
    <row r="29" spans="1:5">
      <c r="A29" s="1" t="s">
        <v>302</v>
      </c>
      <c r="B29" s="1" t="s">
        <v>186</v>
      </c>
      <c r="C29" s="80" t="s">
        <v>198</v>
      </c>
      <c r="D29" s="78"/>
      <c r="E29" s="42"/>
    </row>
    <row r="30" spans="1:5">
      <c r="A30" s="1" t="s">
        <v>302</v>
      </c>
      <c r="B30" s="1" t="s">
        <v>186</v>
      </c>
      <c r="C30" s="80" t="s">
        <v>197</v>
      </c>
      <c r="D30" s="78"/>
      <c r="E30" s="42"/>
    </row>
    <row r="31" spans="1:5">
      <c r="A31" s="1" t="s">
        <v>302</v>
      </c>
      <c r="B31" s="1" t="s">
        <v>186</v>
      </c>
      <c r="C31" s="80" t="s">
        <v>196</v>
      </c>
      <c r="D31" s="85"/>
      <c r="E31" s="42"/>
    </row>
    <row r="32" spans="1:5">
      <c r="A32" s="1" t="s">
        <v>302</v>
      </c>
      <c r="B32" s="1" t="s">
        <v>186</v>
      </c>
      <c r="C32" s="80" t="s">
        <v>200</v>
      </c>
      <c r="D32" s="85"/>
      <c r="E32" s="42"/>
    </row>
    <row r="33" spans="1:5">
      <c r="A33" s="1" t="s">
        <v>302</v>
      </c>
      <c r="B33" s="1" t="s">
        <v>186</v>
      </c>
      <c r="C33" s="80" t="s">
        <v>204</v>
      </c>
      <c r="D33" s="85"/>
      <c r="E33" s="42"/>
    </row>
    <row r="34" spans="1:5">
      <c r="A34" s="1" t="s">
        <v>302</v>
      </c>
      <c r="B34" s="1" t="s">
        <v>186</v>
      </c>
      <c r="C34" s="80" t="s">
        <v>203</v>
      </c>
      <c r="D34" s="85"/>
      <c r="E34" s="42"/>
    </row>
    <row r="35" spans="1:5">
      <c r="A35" s="1" t="s">
        <v>302</v>
      </c>
      <c r="B35" s="1" t="s">
        <v>186</v>
      </c>
      <c r="C35" s="80" t="s">
        <v>202</v>
      </c>
      <c r="D35" s="85"/>
      <c r="E35" s="42"/>
    </row>
    <row r="36" spans="1:5">
      <c r="A36" s="1" t="s">
        <v>302</v>
      </c>
      <c r="B36" s="1" t="s">
        <v>186</v>
      </c>
      <c r="C36" s="80" t="s">
        <v>201</v>
      </c>
      <c r="D36" s="85"/>
      <c r="E36" s="42"/>
    </row>
    <row r="37" spans="1:5">
      <c r="A37" s="1" t="s">
        <v>302</v>
      </c>
      <c r="B37" s="1" t="s">
        <v>186</v>
      </c>
      <c r="C37" s="80" t="s">
        <v>205</v>
      </c>
      <c r="D37" s="85"/>
      <c r="E37" s="42"/>
    </row>
    <row r="38" spans="1:5">
      <c r="A38" s="1" t="s">
        <v>302</v>
      </c>
      <c r="B38" s="1" t="s">
        <v>186</v>
      </c>
      <c r="C38" s="80" t="s">
        <v>206</v>
      </c>
      <c r="D38" s="85"/>
      <c r="E38" s="42"/>
    </row>
    <row r="39" spans="1:5">
      <c r="A39" s="1" t="s">
        <v>302</v>
      </c>
      <c r="B39" s="1" t="s">
        <v>186</v>
      </c>
      <c r="C39" s="80" t="s">
        <v>207</v>
      </c>
      <c r="D39" s="85"/>
      <c r="E39" s="42"/>
    </row>
    <row r="40" spans="1:5">
      <c r="A40" s="1" t="s">
        <v>302</v>
      </c>
      <c r="B40" s="1" t="s">
        <v>186</v>
      </c>
      <c r="C40" s="80" t="s">
        <v>208</v>
      </c>
      <c r="D40" s="85"/>
      <c r="E40" s="42"/>
    </row>
    <row r="41" spans="1:5">
      <c r="A41" s="1" t="s">
        <v>302</v>
      </c>
      <c r="B41" s="1" t="s">
        <v>186</v>
      </c>
      <c r="C41" s="80" t="s">
        <v>209</v>
      </c>
      <c r="D41" s="85"/>
      <c r="E41" s="42"/>
    </row>
    <row r="42" spans="1:5">
      <c r="A42" s="1" t="s">
        <v>302</v>
      </c>
      <c r="B42" s="1" t="s">
        <v>186</v>
      </c>
      <c r="C42" s="80" t="s">
        <v>210</v>
      </c>
      <c r="D42" s="85"/>
      <c r="E42" s="42"/>
    </row>
    <row r="43" spans="1:5">
      <c r="A43" s="1" t="s">
        <v>302</v>
      </c>
      <c r="B43" s="1" t="s">
        <v>186</v>
      </c>
      <c r="C43" s="80" t="s">
        <v>211</v>
      </c>
      <c r="D43" s="85"/>
      <c r="E43" s="42"/>
    </row>
    <row r="44" spans="1:5">
      <c r="A44" s="1" t="s">
        <v>302</v>
      </c>
      <c r="B44" s="1" t="s">
        <v>186</v>
      </c>
      <c r="C44" s="80" t="s">
        <v>212</v>
      </c>
      <c r="D44" s="85"/>
      <c r="E44" s="42"/>
    </row>
    <row r="45" spans="1:5">
      <c r="A45" s="1" t="s">
        <v>302</v>
      </c>
      <c r="B45" s="1" t="s">
        <v>186</v>
      </c>
      <c r="C45" s="80" t="s">
        <v>213</v>
      </c>
      <c r="D45" s="85"/>
      <c r="E45" s="42"/>
    </row>
    <row r="46" spans="1:5">
      <c r="A46" s="1" t="s">
        <v>302</v>
      </c>
      <c r="B46" s="1" t="s">
        <v>186</v>
      </c>
      <c r="C46" s="80" t="s">
        <v>214</v>
      </c>
      <c r="D46" s="85"/>
      <c r="E46" s="42"/>
    </row>
    <row r="47" spans="1:5">
      <c r="A47" s="1" t="s">
        <v>302</v>
      </c>
      <c r="B47" s="1" t="s">
        <v>186</v>
      </c>
      <c r="C47" s="80" t="s">
        <v>215</v>
      </c>
      <c r="D47" s="85"/>
      <c r="E47" s="42"/>
    </row>
    <row r="48" spans="1:5">
      <c r="A48" s="1" t="s">
        <v>302</v>
      </c>
      <c r="B48" s="1" t="s">
        <v>186</v>
      </c>
      <c r="C48" s="80" t="s">
        <v>216</v>
      </c>
      <c r="D48" s="85"/>
      <c r="E48" s="42"/>
    </row>
    <row r="49" spans="1:5">
      <c r="A49" s="1" t="s">
        <v>302</v>
      </c>
      <c r="B49" s="1" t="s">
        <v>186</v>
      </c>
      <c r="C49" s="80" t="s">
        <v>253</v>
      </c>
      <c r="D49" s="85"/>
      <c r="E49" s="42"/>
    </row>
    <row r="50" spans="1:5">
      <c r="A50" s="1" t="s">
        <v>302</v>
      </c>
      <c r="B50" s="1" t="s">
        <v>186</v>
      </c>
      <c r="C50" s="80" t="s">
        <v>254</v>
      </c>
      <c r="D50" s="85"/>
      <c r="E50" s="42"/>
    </row>
    <row r="51" spans="1:5">
      <c r="A51" s="1" t="s">
        <v>302</v>
      </c>
      <c r="B51" s="1" t="s">
        <v>186</v>
      </c>
      <c r="C51" s="80" t="s">
        <v>255</v>
      </c>
      <c r="D51" s="85"/>
      <c r="E51" s="42"/>
    </row>
    <row r="52" spans="1:5">
      <c r="A52" s="1" t="s">
        <v>302</v>
      </c>
      <c r="B52" s="1" t="s">
        <v>186</v>
      </c>
      <c r="C52" s="80" t="s">
        <v>256</v>
      </c>
      <c r="D52" s="85"/>
      <c r="E52" s="42"/>
    </row>
    <row r="53" spans="1:5">
      <c r="A53" s="1" t="s">
        <v>302</v>
      </c>
      <c r="B53" s="1" t="s">
        <v>186</v>
      </c>
      <c r="C53" s="80" t="s">
        <v>257</v>
      </c>
      <c r="D53" s="85"/>
      <c r="E53" s="42"/>
    </row>
    <row r="54" spans="1:5">
      <c r="A54" s="1" t="s">
        <v>302</v>
      </c>
      <c r="B54" s="1" t="s">
        <v>186</v>
      </c>
      <c r="C54" s="80" t="s">
        <v>258</v>
      </c>
      <c r="D54" s="85"/>
      <c r="E54" s="42"/>
    </row>
    <row r="55" spans="1:5">
      <c r="A55" s="1" t="s">
        <v>302</v>
      </c>
      <c r="B55" s="1" t="s">
        <v>186</v>
      </c>
      <c r="C55" s="80" t="s">
        <v>259</v>
      </c>
      <c r="D55" s="85"/>
      <c r="E55" s="42"/>
    </row>
    <row r="56" spans="1:5">
      <c r="A56" s="1" t="s">
        <v>302</v>
      </c>
      <c r="B56" s="1" t="s">
        <v>186</v>
      </c>
      <c r="C56" s="80" t="s">
        <v>260</v>
      </c>
      <c r="D56" s="85"/>
      <c r="E56" s="42"/>
    </row>
    <row r="57" spans="1:5">
      <c r="A57" s="1" t="s">
        <v>302</v>
      </c>
      <c r="B57" s="1" t="s">
        <v>186</v>
      </c>
      <c r="C57" s="80" t="s">
        <v>261</v>
      </c>
      <c r="D57" s="85"/>
      <c r="E57" s="42"/>
    </row>
    <row r="58" spans="1:5">
      <c r="A58" s="1" t="s">
        <v>302</v>
      </c>
      <c r="B58" s="1" t="s">
        <v>186</v>
      </c>
      <c r="C58" s="80" t="s">
        <v>262</v>
      </c>
      <c r="D58" s="85"/>
      <c r="E58" s="42"/>
    </row>
    <row r="59" spans="1:5">
      <c r="A59" s="1" t="s">
        <v>302</v>
      </c>
      <c r="B59" s="1" t="s">
        <v>186</v>
      </c>
      <c r="C59" s="80" t="s">
        <v>263</v>
      </c>
      <c r="D59" s="85"/>
      <c r="E59" s="42"/>
    </row>
    <row r="60" spans="1:5">
      <c r="A60" s="1" t="s">
        <v>302</v>
      </c>
      <c r="B60" s="1" t="s">
        <v>186</v>
      </c>
      <c r="C60" s="80" t="s">
        <v>264</v>
      </c>
      <c r="D60" s="85"/>
      <c r="E60" s="42"/>
    </row>
    <row r="61" spans="1:5">
      <c r="A61" s="1" t="s">
        <v>302</v>
      </c>
      <c r="B61" s="1" t="s">
        <v>186</v>
      </c>
      <c r="C61" s="80" t="s">
        <v>252</v>
      </c>
      <c r="D61" s="85"/>
      <c r="E61" s="42"/>
    </row>
    <row r="62" spans="1:5">
      <c r="A62" s="1" t="s">
        <v>302</v>
      </c>
      <c r="B62" s="1" t="s">
        <v>186</v>
      </c>
      <c r="C62" s="80" t="s">
        <v>245</v>
      </c>
      <c r="D62" s="85"/>
      <c r="E62" s="42"/>
    </row>
    <row r="63" spans="1:5">
      <c r="A63" s="1" t="s">
        <v>302</v>
      </c>
      <c r="B63" s="1" t="s">
        <v>186</v>
      </c>
      <c r="C63" s="80" t="s">
        <v>246</v>
      </c>
      <c r="D63" s="85"/>
      <c r="E63" s="42"/>
    </row>
    <row r="64" spans="1:5">
      <c r="A64" s="1" t="s">
        <v>302</v>
      </c>
      <c r="B64" s="1" t="s">
        <v>186</v>
      </c>
      <c r="C64" s="80" t="s">
        <v>247</v>
      </c>
      <c r="D64" s="85"/>
      <c r="E64" s="42"/>
    </row>
    <row r="65" spans="1:5">
      <c r="A65" s="1" t="s">
        <v>302</v>
      </c>
      <c r="B65" s="1" t="s">
        <v>186</v>
      </c>
      <c r="C65" s="80" t="s">
        <v>248</v>
      </c>
      <c r="D65" s="85"/>
      <c r="E65" s="42"/>
    </row>
    <row r="66" spans="1:5">
      <c r="A66" s="1" t="s">
        <v>302</v>
      </c>
      <c r="B66" s="1" t="s">
        <v>186</v>
      </c>
      <c r="C66" s="80" t="s">
        <v>251</v>
      </c>
      <c r="D66" s="85"/>
      <c r="E66" s="42"/>
    </row>
    <row r="67" spans="1:5">
      <c r="A67" s="1" t="s">
        <v>302</v>
      </c>
      <c r="B67" s="1" t="s">
        <v>186</v>
      </c>
      <c r="C67" s="80" t="s">
        <v>249</v>
      </c>
      <c r="D67" s="85"/>
      <c r="E67" s="42"/>
    </row>
    <row r="68" spans="1:5">
      <c r="A68" s="1" t="s">
        <v>302</v>
      </c>
      <c r="B68" s="1" t="s">
        <v>186</v>
      </c>
      <c r="C68" s="80" t="s">
        <v>250</v>
      </c>
      <c r="D68" s="85"/>
      <c r="E68" s="42"/>
    </row>
    <row r="69" spans="1:5">
      <c r="A69" s="1" t="s">
        <v>302</v>
      </c>
      <c r="B69" s="1" t="s">
        <v>186</v>
      </c>
      <c r="C69" s="80" t="s">
        <v>244</v>
      </c>
      <c r="D69" s="85"/>
      <c r="E69" s="42"/>
    </row>
    <row r="70" spans="1:5">
      <c r="A70" s="1" t="s">
        <v>302</v>
      </c>
      <c r="B70" s="1" t="s">
        <v>186</v>
      </c>
      <c r="C70" s="80" t="s">
        <v>243</v>
      </c>
      <c r="D70" s="85"/>
      <c r="E70" s="42"/>
    </row>
    <row r="71" spans="1:5">
      <c r="A71" s="1" t="s">
        <v>302</v>
      </c>
      <c r="B71" s="1" t="s">
        <v>186</v>
      </c>
      <c r="C71" s="80" t="s">
        <v>242</v>
      </c>
      <c r="D71" s="85"/>
      <c r="E71" s="42"/>
    </row>
    <row r="72" spans="1:5">
      <c r="A72" s="1" t="s">
        <v>302</v>
      </c>
      <c r="B72" s="1" t="s">
        <v>186</v>
      </c>
      <c r="C72" s="80" t="s">
        <v>241</v>
      </c>
      <c r="D72" s="85"/>
      <c r="E72" s="42"/>
    </row>
    <row r="73" spans="1:5">
      <c r="A73" s="1" t="s">
        <v>302</v>
      </c>
      <c r="B73" s="1" t="s">
        <v>186</v>
      </c>
      <c r="C73" s="80" t="s">
        <v>240</v>
      </c>
      <c r="D73" s="85"/>
      <c r="E73" s="42"/>
    </row>
    <row r="74" spans="1:5">
      <c r="A74" s="1" t="s">
        <v>302</v>
      </c>
      <c r="B74" s="1" t="s">
        <v>186</v>
      </c>
      <c r="C74" s="80" t="s">
        <v>239</v>
      </c>
      <c r="D74" s="85"/>
      <c r="E74" s="42"/>
    </row>
    <row r="75" spans="1:5">
      <c r="A75" s="1" t="s">
        <v>302</v>
      </c>
      <c r="B75" s="1" t="s">
        <v>186</v>
      </c>
      <c r="C75" s="80" t="s">
        <v>238</v>
      </c>
      <c r="D75" s="85"/>
      <c r="E75" s="42"/>
    </row>
    <row r="76" spans="1:5">
      <c r="A76" s="1" t="s">
        <v>302</v>
      </c>
      <c r="B76" s="1" t="s">
        <v>186</v>
      </c>
      <c r="C76" s="80" t="s">
        <v>237</v>
      </c>
      <c r="D76" s="86"/>
    </row>
    <row r="77" spans="1:5">
      <c r="A77" s="1" t="s">
        <v>302</v>
      </c>
      <c r="B77" s="1" t="s">
        <v>186</v>
      </c>
      <c r="C77" s="80" t="s">
        <v>236</v>
      </c>
      <c r="D77" s="86"/>
    </row>
    <row r="78" spans="1:5">
      <c r="A78" s="1" t="s">
        <v>302</v>
      </c>
      <c r="B78" s="1" t="s">
        <v>186</v>
      </c>
      <c r="C78" s="80" t="s">
        <v>235</v>
      </c>
      <c r="D78" s="86"/>
    </row>
    <row r="79" spans="1:5">
      <c r="A79" s="1" t="s">
        <v>302</v>
      </c>
      <c r="B79" s="1" t="s">
        <v>186</v>
      </c>
      <c r="C79" s="80" t="s">
        <v>231</v>
      </c>
      <c r="D79" s="86"/>
    </row>
    <row r="80" spans="1:5">
      <c r="C80" s="80" t="s">
        <v>234</v>
      </c>
      <c r="D80" s="86"/>
    </row>
    <row r="81" spans="3:6">
      <c r="C81" s="80" t="s">
        <v>233</v>
      </c>
      <c r="D81" s="86"/>
    </row>
    <row r="82" spans="3:6">
      <c r="C82" s="80" t="s">
        <v>232</v>
      </c>
      <c r="D82" s="86"/>
    </row>
    <row r="83" spans="3:6">
      <c r="C83" s="80" t="s">
        <v>229</v>
      </c>
      <c r="D83" s="86"/>
    </row>
    <row r="84" spans="3:6">
      <c r="C84" s="80" t="s">
        <v>230</v>
      </c>
      <c r="D84" s="86"/>
      <c r="F84" s="77"/>
    </row>
    <row r="85" spans="3:6">
      <c r="C85" s="80" t="s">
        <v>228</v>
      </c>
      <c r="D85" s="85"/>
      <c r="E85" s="42"/>
    </row>
    <row r="86" spans="3:6">
      <c r="C86" s="80" t="s">
        <v>272</v>
      </c>
      <c r="D86" s="85"/>
      <c r="E86" s="42"/>
    </row>
    <row r="87" spans="3:6">
      <c r="C87" s="80" t="s">
        <v>273</v>
      </c>
      <c r="D87" s="85"/>
      <c r="E87" s="42"/>
    </row>
    <row r="88" spans="3:6">
      <c r="C88" s="80" t="s">
        <v>274</v>
      </c>
      <c r="D88" s="85"/>
      <c r="E88" s="42"/>
    </row>
    <row r="89" spans="3:6">
      <c r="C89" s="80" t="s">
        <v>275</v>
      </c>
      <c r="D89" s="85"/>
      <c r="E89" s="42"/>
    </row>
    <row r="90" spans="3:6">
      <c r="C90" s="80" t="s">
        <v>306</v>
      </c>
      <c r="D90" s="85"/>
      <c r="E90" s="42"/>
    </row>
    <row r="91" spans="3:6">
      <c r="C91" s="80" t="s">
        <v>277</v>
      </c>
      <c r="D91" s="85"/>
      <c r="E91" s="42"/>
    </row>
    <row r="92" spans="3:6">
      <c r="C92" s="80" t="s">
        <v>271</v>
      </c>
      <c r="D92" s="85"/>
      <c r="E92" s="42"/>
    </row>
    <row r="93" spans="3:6">
      <c r="C93" s="80" t="s">
        <v>270</v>
      </c>
      <c r="D93" s="85"/>
      <c r="E93" s="42"/>
    </row>
    <row r="94" spans="3:6">
      <c r="C94" s="80" t="s">
        <v>269</v>
      </c>
      <c r="D94" s="85"/>
      <c r="E94" s="42"/>
    </row>
    <row r="95" spans="3:6">
      <c r="C95" s="80" t="s">
        <v>268</v>
      </c>
      <c r="D95" s="85"/>
      <c r="E95" s="42"/>
    </row>
    <row r="96" spans="3:6">
      <c r="C96" s="80" t="s">
        <v>227</v>
      </c>
      <c r="D96" s="85"/>
      <c r="E96" s="42"/>
    </row>
    <row r="97" spans="3:5">
      <c r="C97" s="80" t="s">
        <v>267</v>
      </c>
      <c r="D97" s="85"/>
      <c r="E97" s="42"/>
    </row>
    <row r="98" spans="3:5">
      <c r="C98" s="80" t="s">
        <v>307</v>
      </c>
      <c r="D98" s="85"/>
      <c r="E98" s="42"/>
    </row>
    <row r="99" spans="3:5">
      <c r="C99" s="80" t="s">
        <v>265</v>
      </c>
      <c r="D99" s="85"/>
      <c r="E99" s="42"/>
    </row>
    <row r="100" spans="3:5">
      <c r="C100" s="80"/>
      <c r="D100" s="85"/>
      <c r="E100" s="42"/>
    </row>
    <row r="101" spans="3:5">
      <c r="C101" s="80"/>
      <c r="D101" s="85"/>
      <c r="E101" s="42"/>
    </row>
    <row r="102" spans="3:5">
      <c r="C102" s="80"/>
      <c r="D102" s="85"/>
      <c r="E102" s="42"/>
    </row>
    <row r="103" spans="3:5">
      <c r="C103" s="80"/>
      <c r="D103" s="85"/>
      <c r="E103" s="42"/>
    </row>
    <row r="104" spans="3:5">
      <c r="C104" s="80"/>
      <c r="D104" s="85"/>
      <c r="E104" s="42"/>
    </row>
    <row r="105" spans="3:5">
      <c r="C105" s="80"/>
      <c r="D105" s="85"/>
      <c r="E105" s="42"/>
    </row>
    <row r="106" spans="3:5">
      <c r="C106" s="80"/>
      <c r="D106" s="85"/>
      <c r="E106" s="42"/>
    </row>
    <row r="107" spans="3:5">
      <c r="C107" s="80"/>
      <c r="D107" s="85"/>
      <c r="E107" s="42"/>
    </row>
    <row r="108" spans="3:5">
      <c r="C108" s="80"/>
      <c r="D108" s="85"/>
      <c r="E108" s="42"/>
    </row>
    <row r="109" spans="3:5">
      <c r="C109" s="80"/>
      <c r="D109" s="85"/>
      <c r="E109" s="42"/>
    </row>
    <row r="110" spans="3:5">
      <c r="C110" s="80"/>
      <c r="D110" s="85"/>
      <c r="E110" s="42"/>
    </row>
    <row r="111" spans="3:5">
      <c r="C111" s="80"/>
      <c r="D111" s="85"/>
      <c r="E111" s="42"/>
    </row>
    <row r="112" spans="3:5">
      <c r="C112" s="80"/>
      <c r="D112" s="85"/>
      <c r="E112" s="42"/>
    </row>
    <row r="113" spans="3:5">
      <c r="C113" s="80"/>
      <c r="D113" s="85"/>
      <c r="E113" s="42"/>
    </row>
    <row r="114" spans="3:5">
      <c r="C114" s="80"/>
      <c r="D114" s="85"/>
      <c r="E114" s="42"/>
    </row>
    <row r="115" spans="3:5">
      <c r="C115" s="80"/>
      <c r="D115" s="85"/>
      <c r="E115" s="42"/>
    </row>
    <row r="116" spans="3:5">
      <c r="C116" s="80"/>
      <c r="D116" s="85"/>
      <c r="E116" s="42"/>
    </row>
    <row r="117" spans="3:5">
      <c r="C117" s="80"/>
      <c r="D117" s="85"/>
      <c r="E117" s="42"/>
    </row>
    <row r="118" spans="3:5">
      <c r="C118" s="80"/>
      <c r="D118" s="85"/>
      <c r="E118" s="42"/>
    </row>
    <row r="119" spans="3:5">
      <c r="C119" s="80"/>
      <c r="D119" s="85"/>
      <c r="E119" s="42"/>
    </row>
    <row r="120" spans="3:5">
      <c r="C120" s="80"/>
      <c r="D120" s="85"/>
      <c r="E120" s="42"/>
    </row>
    <row r="121" spans="3:5">
      <c r="C121" s="80"/>
      <c r="D121" s="85"/>
      <c r="E121" s="42"/>
    </row>
    <row r="122" spans="3:5">
      <c r="C122" s="80"/>
      <c r="D122" s="85"/>
      <c r="E122" s="42"/>
    </row>
    <row r="123" spans="3:5">
      <c r="C123" s="80"/>
      <c r="D123" s="85"/>
      <c r="E123" s="42"/>
    </row>
    <row r="124" spans="3:5">
      <c r="C124" s="80"/>
      <c r="D124" s="85"/>
      <c r="E124" s="42"/>
    </row>
    <row r="125" spans="3:5">
      <c r="C125" s="80"/>
      <c r="D125" s="85"/>
      <c r="E125" s="42"/>
    </row>
    <row r="126" spans="3:5">
      <c r="C126" s="80"/>
      <c r="D126" s="85"/>
      <c r="E126" s="42"/>
    </row>
    <row r="127" spans="3:5">
      <c r="C127" s="80"/>
      <c r="D127" s="85"/>
      <c r="E127" s="42"/>
    </row>
    <row r="128" spans="3:5">
      <c r="C128" s="80"/>
      <c r="D128" s="85"/>
      <c r="E128" s="42"/>
    </row>
    <row r="129" spans="3:5">
      <c r="C129" s="80"/>
      <c r="D129" s="85"/>
      <c r="E129" s="42"/>
    </row>
    <row r="130" spans="3:5">
      <c r="C130" s="80"/>
      <c r="D130" s="85"/>
      <c r="E130" s="42"/>
    </row>
    <row r="131" spans="3:5">
      <c r="C131" s="80"/>
      <c r="D131" s="85"/>
      <c r="E131" s="42"/>
    </row>
    <row r="132" spans="3:5">
      <c r="C132" s="80"/>
      <c r="D132" s="85"/>
      <c r="E132" s="42"/>
    </row>
    <row r="133" spans="3:5">
      <c r="C133" s="80"/>
      <c r="D133" s="85"/>
      <c r="E133" s="42"/>
    </row>
    <row r="134" spans="3:5">
      <c r="C134" s="80"/>
      <c r="D134" s="85"/>
      <c r="E134" s="42"/>
    </row>
    <row r="135" spans="3:5">
      <c r="C135" s="80"/>
      <c r="D135" s="85"/>
      <c r="E135" s="42"/>
    </row>
    <row r="136" spans="3:5">
      <c r="C136" s="80"/>
      <c r="D136" s="85"/>
      <c r="E136" s="42"/>
    </row>
    <row r="137" spans="3:5">
      <c r="C137" s="80"/>
      <c r="D137" s="85"/>
      <c r="E137" s="42"/>
    </row>
    <row r="138" spans="3:5">
      <c r="C138" s="80"/>
      <c r="D138" s="85"/>
      <c r="E138" s="42"/>
    </row>
    <row r="139" spans="3:5">
      <c r="C139" s="80"/>
      <c r="D139" s="85"/>
      <c r="E139" s="42"/>
    </row>
    <row r="140" spans="3:5">
      <c r="C140" s="80"/>
      <c r="D140" s="85"/>
      <c r="E140" s="42"/>
    </row>
    <row r="141" spans="3:5">
      <c r="C141" s="80"/>
      <c r="D141" s="85"/>
      <c r="E141" s="42"/>
    </row>
    <row r="142" spans="3:5">
      <c r="C142" s="80"/>
      <c r="D142" s="85"/>
      <c r="E142" s="42"/>
    </row>
    <row r="143" spans="3:5">
      <c r="C143" s="80"/>
      <c r="D143" s="85"/>
      <c r="E143" s="42"/>
    </row>
    <row r="144" spans="3:5">
      <c r="C144" s="80"/>
      <c r="D144" s="85"/>
      <c r="E144" s="42"/>
    </row>
    <row r="145" spans="3:5">
      <c r="C145" s="80"/>
      <c r="D145" s="85"/>
      <c r="E145" s="42"/>
    </row>
    <row r="146" spans="3:5">
      <c r="C146" s="80"/>
      <c r="D146" s="85"/>
      <c r="E146" s="42"/>
    </row>
    <row r="147" spans="3:5">
      <c r="C147" s="80"/>
      <c r="D147" s="85"/>
      <c r="E147" s="42"/>
    </row>
    <row r="148" spans="3:5">
      <c r="C148" s="80"/>
      <c r="D148" s="85"/>
      <c r="E148" s="42"/>
    </row>
    <row r="149" spans="3:5">
      <c r="C149" s="80"/>
      <c r="D149" s="85"/>
      <c r="E149" s="42"/>
    </row>
    <row r="150" spans="3:5">
      <c r="C150" s="80"/>
      <c r="D150" s="85"/>
      <c r="E150" s="42"/>
    </row>
    <row r="151" spans="3:5">
      <c r="C151" s="80"/>
      <c r="D151" s="85"/>
      <c r="E151" s="42"/>
    </row>
    <row r="152" spans="3:5">
      <c r="C152" s="80"/>
      <c r="D152" s="85"/>
      <c r="E152" s="42"/>
    </row>
    <row r="153" spans="3:5">
      <c r="C153" s="80"/>
      <c r="D153" s="85"/>
      <c r="E153" s="42"/>
    </row>
    <row r="154" spans="3:5">
      <c r="C154" s="80"/>
      <c r="D154" s="85"/>
      <c r="E154" s="42"/>
    </row>
    <row r="155" spans="3:5">
      <c r="C155" s="80"/>
      <c r="D155" s="85"/>
      <c r="E155" s="42"/>
    </row>
    <row r="156" spans="3:5">
      <c r="C156" s="80"/>
      <c r="D156" s="85"/>
      <c r="E156" s="42"/>
    </row>
    <row r="157" spans="3:5">
      <c r="C157" s="80"/>
      <c r="D157" s="85"/>
      <c r="E157" s="42"/>
    </row>
    <row r="158" spans="3:5">
      <c r="C158" s="80"/>
      <c r="D158" s="85"/>
      <c r="E158" s="42"/>
    </row>
    <row r="159" spans="3:5">
      <c r="C159" s="80"/>
      <c r="D159" s="85"/>
      <c r="E159" s="42"/>
    </row>
    <row r="160" spans="3:5">
      <c r="C160" s="80"/>
      <c r="D160" s="85"/>
      <c r="E160" s="42"/>
    </row>
    <row r="161" spans="3:5">
      <c r="C161" s="80"/>
      <c r="D161" s="85"/>
      <c r="E161" s="42"/>
    </row>
    <row r="162" spans="3:5">
      <c r="C162" s="80"/>
      <c r="D162" s="85"/>
      <c r="E162" s="42"/>
    </row>
    <row r="163" spans="3:5">
      <c r="C163" s="80"/>
      <c r="D163" s="85"/>
      <c r="E163" s="42"/>
    </row>
    <row r="164" spans="3:5">
      <c r="C164" s="80"/>
      <c r="D164" s="85"/>
      <c r="E164" s="42"/>
    </row>
    <row r="165" spans="3:5">
      <c r="C165" s="80"/>
      <c r="D165" s="85"/>
      <c r="E165" s="42"/>
    </row>
    <row r="166" spans="3:5">
      <c r="C166" s="80"/>
      <c r="D166" s="85"/>
      <c r="E166" s="42"/>
    </row>
    <row r="167" spans="3:5">
      <c r="C167" s="80"/>
      <c r="D167" s="85"/>
      <c r="E167" s="42"/>
    </row>
    <row r="168" spans="3:5">
      <c r="C168" s="80"/>
      <c r="D168" s="85"/>
      <c r="E168" s="42"/>
    </row>
    <row r="169" spans="3:5">
      <c r="C169" s="80"/>
      <c r="D169" s="85"/>
      <c r="E169" s="42"/>
    </row>
    <row r="170" spans="3:5">
      <c r="C170" s="80"/>
      <c r="D170" s="85"/>
      <c r="E170" s="42"/>
    </row>
    <row r="171" spans="3:5">
      <c r="C171" s="80"/>
      <c r="D171" s="85"/>
      <c r="E171" s="42"/>
    </row>
    <row r="172" spans="3:5">
      <c r="C172" s="80"/>
      <c r="D172" s="85"/>
      <c r="E172" s="42"/>
    </row>
    <row r="173" spans="3:5">
      <c r="C173" s="80"/>
      <c r="D173" s="85"/>
      <c r="E173" s="42"/>
    </row>
    <row r="174" spans="3:5">
      <c r="C174" s="80"/>
      <c r="D174" s="85"/>
      <c r="E174" s="42"/>
    </row>
    <row r="175" spans="3:5">
      <c r="C175" s="80"/>
      <c r="D175" s="85"/>
      <c r="E175" s="42"/>
    </row>
    <row r="176" spans="3:5">
      <c r="C176" s="80"/>
      <c r="D176" s="85"/>
      <c r="E176" s="42"/>
    </row>
    <row r="177" spans="3:5">
      <c r="C177" s="80"/>
      <c r="D177" s="85"/>
      <c r="E177" s="42"/>
    </row>
    <row r="178" spans="3:5">
      <c r="C178" s="80"/>
      <c r="D178" s="85"/>
      <c r="E178" s="42"/>
    </row>
    <row r="179" spans="3:5">
      <c r="C179" s="80"/>
      <c r="D179" s="85"/>
      <c r="E179" s="42"/>
    </row>
    <row r="180" spans="3:5">
      <c r="C180" s="80"/>
      <c r="D180" s="85"/>
      <c r="E180" s="42"/>
    </row>
    <row r="181" spans="3:5">
      <c r="C181" s="80"/>
      <c r="D181" s="85"/>
      <c r="E181" s="42"/>
    </row>
    <row r="182" spans="3:5">
      <c r="C182" s="80"/>
      <c r="D182" s="85"/>
      <c r="E182" s="42"/>
    </row>
    <row r="183" spans="3:5">
      <c r="C183" s="80"/>
      <c r="D183" s="85"/>
      <c r="E183" s="42"/>
    </row>
    <row r="184" spans="3:5">
      <c r="C184" s="80"/>
      <c r="D184" s="85"/>
      <c r="E184" s="42"/>
    </row>
    <row r="185" spans="3:5">
      <c r="C185" s="80"/>
      <c r="D185" s="85"/>
      <c r="E185" s="42"/>
    </row>
    <row r="186" spans="3:5">
      <c r="C186" s="80"/>
      <c r="D186" s="85"/>
      <c r="E186" s="42"/>
    </row>
    <row r="187" spans="3:5">
      <c r="C187" s="80"/>
      <c r="D187" s="85"/>
      <c r="E187" s="42"/>
    </row>
    <row r="188" spans="3:5">
      <c r="C188" s="80"/>
      <c r="D188" s="85"/>
      <c r="E188" s="42"/>
    </row>
    <row r="189" spans="3:5">
      <c r="C189" s="80"/>
      <c r="D189" s="85"/>
      <c r="E189" s="42"/>
    </row>
    <row r="190" spans="3:5">
      <c r="C190" s="80"/>
      <c r="D190" s="85"/>
      <c r="E190" s="42"/>
    </row>
    <row r="191" spans="3:5">
      <c r="C191" s="80"/>
      <c r="D191" s="85"/>
      <c r="E191" s="42"/>
    </row>
    <row r="192" spans="3:5">
      <c r="C192" s="80"/>
      <c r="D192" s="85"/>
      <c r="E192" s="42"/>
    </row>
    <row r="193" spans="3:5">
      <c r="C193" s="80"/>
      <c r="D193" s="85"/>
      <c r="E193" s="42"/>
    </row>
    <row r="194" spans="3:5">
      <c r="C194" s="80"/>
      <c r="D194" s="85"/>
      <c r="E194" s="42"/>
    </row>
    <row r="195" spans="3:5">
      <c r="C195" s="80"/>
      <c r="D195" s="85"/>
      <c r="E195" s="42"/>
    </row>
    <row r="196" spans="3:5">
      <c r="C196" s="80"/>
      <c r="D196" s="85"/>
      <c r="E196" s="42"/>
    </row>
    <row r="197" spans="3:5">
      <c r="C197" s="80"/>
      <c r="D197" s="85"/>
      <c r="E197" s="42"/>
    </row>
    <row r="198" spans="3:5">
      <c r="C198" s="80"/>
      <c r="D198" s="85"/>
      <c r="E198" s="42"/>
    </row>
    <row r="199" spans="3:5">
      <c r="C199" s="80"/>
      <c r="D199" s="85"/>
      <c r="E199" s="42"/>
    </row>
    <row r="200" spans="3:5">
      <c r="C200" s="80"/>
      <c r="D200" s="85"/>
      <c r="E200" s="42"/>
    </row>
    <row r="201" spans="3:5">
      <c r="C201" s="80"/>
      <c r="D201" s="85"/>
      <c r="E201" s="42"/>
    </row>
    <row r="202" spans="3:5">
      <c r="C202" s="80"/>
      <c r="D202" s="85"/>
      <c r="E202" s="42"/>
    </row>
    <row r="203" spans="3:5">
      <c r="C203" s="80"/>
      <c r="D203" s="85"/>
      <c r="E203" s="42"/>
    </row>
    <row r="204" spans="3:5">
      <c r="C204" s="80"/>
      <c r="D204" s="85"/>
      <c r="E204" s="42"/>
    </row>
    <row r="205" spans="3:5">
      <c r="C205" s="80"/>
      <c r="D205" s="85"/>
      <c r="E205" s="42"/>
    </row>
    <row r="206" spans="3:5">
      <c r="C206" s="80"/>
      <c r="D206" s="85"/>
      <c r="E206" s="42"/>
    </row>
    <row r="207" spans="3:5">
      <c r="C207" s="80"/>
      <c r="D207" s="85"/>
      <c r="E207" s="42"/>
    </row>
    <row r="208" spans="3:5">
      <c r="C208" s="80"/>
      <c r="D208" s="85"/>
      <c r="E208" s="42"/>
    </row>
    <row r="209" spans="3:5">
      <c r="C209" s="80"/>
      <c r="D209" s="85"/>
      <c r="E209" s="42"/>
    </row>
    <row r="210" spans="3:5">
      <c r="C210" s="80"/>
      <c r="D210" s="85"/>
      <c r="E210" s="42"/>
    </row>
    <row r="211" spans="3:5">
      <c r="C211" s="80"/>
      <c r="D211" s="85"/>
      <c r="E211" s="42"/>
    </row>
    <row r="212" spans="3:5">
      <c r="C212" s="80"/>
      <c r="D212" s="85"/>
      <c r="E212" s="42"/>
    </row>
    <row r="213" spans="3:5">
      <c r="C213" s="80"/>
      <c r="D213" s="85"/>
      <c r="E213" s="42"/>
    </row>
    <row r="214" spans="3:5">
      <c r="C214" s="80"/>
      <c r="D214" s="85"/>
      <c r="E214" s="42"/>
    </row>
    <row r="215" spans="3:5">
      <c r="C215" s="80"/>
      <c r="D215" s="85"/>
      <c r="E215" s="42"/>
    </row>
    <row r="216" spans="3:5">
      <c r="C216" s="80"/>
      <c r="D216" s="85"/>
      <c r="E216" s="42"/>
    </row>
    <row r="217" spans="3:5">
      <c r="C217" s="80"/>
      <c r="D217" s="85"/>
      <c r="E217" s="42"/>
    </row>
    <row r="218" spans="3:5">
      <c r="C218" s="80"/>
      <c r="D218" s="85"/>
      <c r="E218" s="42"/>
    </row>
    <row r="219" spans="3:5">
      <c r="C219" s="80"/>
      <c r="D219" s="85"/>
      <c r="E219" s="42"/>
    </row>
    <row r="220" spans="3:5">
      <c r="C220" s="80"/>
      <c r="D220" s="85"/>
      <c r="E220" s="42"/>
    </row>
    <row r="221" spans="3:5">
      <c r="C221" s="80"/>
      <c r="D221" s="85"/>
      <c r="E221" s="42"/>
    </row>
    <row r="222" spans="3:5">
      <c r="C222" s="80"/>
      <c r="D222" s="85"/>
      <c r="E222" s="42"/>
    </row>
    <row r="223" spans="3:5">
      <c r="C223" s="80"/>
      <c r="D223" s="85"/>
      <c r="E223" s="42"/>
    </row>
    <row r="224" spans="3:5">
      <c r="C224" s="80"/>
      <c r="D224" s="85"/>
      <c r="E224" s="42"/>
    </row>
    <row r="225" spans="3:5">
      <c r="C225" s="80"/>
      <c r="D225" s="85"/>
      <c r="E225" s="42"/>
    </row>
    <row r="226" spans="3:5">
      <c r="C226" s="80"/>
      <c r="D226" s="85"/>
      <c r="E226" s="42"/>
    </row>
    <row r="227" spans="3:5">
      <c r="C227" s="80"/>
      <c r="D227" s="85"/>
      <c r="E227" s="42"/>
    </row>
    <row r="228" spans="3:5">
      <c r="C228" s="80"/>
      <c r="D228" s="85"/>
      <c r="E228" s="42"/>
    </row>
    <row r="229" spans="3:5">
      <c r="C229" s="80"/>
      <c r="D229" s="85"/>
      <c r="E229" s="42"/>
    </row>
    <row r="230" spans="3:5">
      <c r="C230" s="80"/>
      <c r="D230" s="85"/>
      <c r="E230" s="42"/>
    </row>
    <row r="231" spans="3:5">
      <c r="C231" s="80"/>
      <c r="D231" s="85"/>
      <c r="E231" s="42"/>
    </row>
    <row r="232" spans="3:5">
      <c r="C232" s="80"/>
      <c r="D232" s="85"/>
      <c r="E232" s="42"/>
    </row>
    <row r="233" spans="3:5">
      <c r="C233" s="80"/>
      <c r="D233" s="85"/>
      <c r="E233" s="42"/>
    </row>
    <row r="234" spans="3:5">
      <c r="C234" s="80"/>
      <c r="D234" s="85"/>
      <c r="E234" s="42"/>
    </row>
    <row r="235" spans="3:5">
      <c r="C235" s="80"/>
      <c r="D235" s="85"/>
      <c r="E235" s="42"/>
    </row>
    <row r="236" spans="3:5">
      <c r="C236" s="80"/>
      <c r="D236" s="85"/>
      <c r="E236" s="42"/>
    </row>
    <row r="237" spans="3:5">
      <c r="C237" s="80"/>
      <c r="D237" s="85"/>
      <c r="E237" s="42"/>
    </row>
    <row r="238" spans="3:5">
      <c r="C238" s="80"/>
      <c r="D238" s="85"/>
      <c r="E238" s="42"/>
    </row>
    <row r="239" spans="3:5">
      <c r="C239" s="80"/>
      <c r="D239" s="85"/>
      <c r="E239" s="42"/>
    </row>
    <row r="240" spans="3:5">
      <c r="C240" s="80"/>
      <c r="D240" s="85"/>
      <c r="E240" s="42"/>
    </row>
    <row r="241" spans="3:5">
      <c r="C241" s="80"/>
      <c r="D241" s="85"/>
      <c r="E241" s="42"/>
    </row>
    <row r="242" spans="3:5">
      <c r="C242" s="80"/>
      <c r="D242" s="85"/>
      <c r="E242" s="42"/>
    </row>
    <row r="243" spans="3:5">
      <c r="C243" s="80"/>
      <c r="D243" s="85"/>
      <c r="E243" s="42"/>
    </row>
    <row r="244" spans="3:5">
      <c r="C244" s="80"/>
      <c r="D244" s="85"/>
      <c r="E244" s="42"/>
    </row>
    <row r="245" spans="3:5">
      <c r="C245" s="80"/>
      <c r="D245" s="85"/>
      <c r="E245" s="42"/>
    </row>
    <row r="246" spans="3:5">
      <c r="C246" s="80"/>
      <c r="D246" s="85"/>
      <c r="E246" s="42"/>
    </row>
    <row r="247" spans="3:5">
      <c r="C247" s="80"/>
      <c r="D247" s="85"/>
      <c r="E247" s="42"/>
    </row>
    <row r="248" spans="3:5">
      <c r="C248" s="80"/>
      <c r="D248" s="85"/>
      <c r="E248" s="42"/>
    </row>
    <row r="249" spans="3:5">
      <c r="C249" s="80"/>
      <c r="D249" s="85"/>
      <c r="E249" s="42"/>
    </row>
    <row r="250" spans="3:5">
      <c r="C250" s="80"/>
      <c r="D250" s="85"/>
      <c r="E250" s="42"/>
    </row>
    <row r="251" spans="3:5">
      <c r="C251" s="80"/>
      <c r="D251" s="85"/>
      <c r="E251" s="42"/>
    </row>
    <row r="252" spans="3:5">
      <c r="C252" s="80"/>
      <c r="D252" s="85"/>
      <c r="E252" s="42"/>
    </row>
    <row r="253" spans="3:5">
      <c r="C253" s="80"/>
      <c r="D253" s="85"/>
      <c r="E253" s="42"/>
    </row>
    <row r="254" spans="3:5">
      <c r="C254" s="80"/>
      <c r="D254" s="85"/>
      <c r="E254" s="42"/>
    </row>
    <row r="255" spans="3:5">
      <c r="C255" s="80"/>
      <c r="D255" s="85"/>
      <c r="E255" s="42"/>
    </row>
    <row r="256" spans="3:5">
      <c r="C256" s="80"/>
      <c r="D256" s="85"/>
      <c r="E256" s="42"/>
    </row>
    <row r="257" spans="3:5">
      <c r="C257" s="80"/>
      <c r="D257" s="85"/>
      <c r="E257" s="42"/>
    </row>
    <row r="258" spans="3:5">
      <c r="C258" s="80"/>
      <c r="D258" s="85"/>
      <c r="E258" s="42"/>
    </row>
    <row r="259" spans="3:5">
      <c r="C259" s="80"/>
      <c r="D259" s="85"/>
      <c r="E259" s="42"/>
    </row>
    <row r="260" spans="3:5">
      <c r="C260" s="80"/>
      <c r="D260" s="85"/>
      <c r="E260" s="42"/>
    </row>
    <row r="261" spans="3:5">
      <c r="C261" s="80"/>
      <c r="D261" s="85"/>
      <c r="E261" s="42"/>
    </row>
    <row r="262" spans="3:5">
      <c r="C262" s="80"/>
      <c r="D262" s="85"/>
      <c r="E262" s="42"/>
    </row>
    <row r="263" spans="3:5">
      <c r="C263" s="80"/>
      <c r="D263" s="85"/>
      <c r="E263" s="42"/>
    </row>
    <row r="264" spans="3:5">
      <c r="C264" s="80"/>
      <c r="D264" s="85"/>
      <c r="E264" s="42"/>
    </row>
    <row r="265" spans="3:5">
      <c r="C265" s="80"/>
      <c r="D265" s="85"/>
      <c r="E265" s="42"/>
    </row>
    <row r="266" spans="3:5">
      <c r="C266" s="80"/>
      <c r="D266" s="85"/>
      <c r="E266" s="42"/>
    </row>
    <row r="267" spans="3:5">
      <c r="C267" s="80"/>
      <c r="D267" s="85"/>
      <c r="E267" s="42"/>
    </row>
    <row r="268" spans="3:5">
      <c r="C268" s="80"/>
      <c r="D268" s="85"/>
      <c r="E268" s="42"/>
    </row>
    <row r="269" spans="3:5">
      <c r="C269" s="80"/>
      <c r="D269" s="85"/>
      <c r="E269" s="42"/>
    </row>
    <row r="270" spans="3:5">
      <c r="C270" s="80"/>
      <c r="D270" s="85"/>
      <c r="E270" s="42"/>
    </row>
    <row r="271" spans="3:5">
      <c r="C271" s="80"/>
      <c r="D271" s="85"/>
      <c r="E271" s="42"/>
    </row>
    <row r="272" spans="3:5">
      <c r="C272" s="80"/>
      <c r="D272" s="85"/>
      <c r="E272" s="42"/>
    </row>
    <row r="273" spans="1:5">
      <c r="C273" s="80"/>
      <c r="D273" s="85"/>
      <c r="E273" s="42"/>
    </row>
    <row r="274" spans="1:5">
      <c r="C274" s="80"/>
      <c r="D274" s="85"/>
      <c r="E274" s="42"/>
    </row>
    <row r="275" spans="1:5">
      <c r="C275" s="80"/>
      <c r="D275" s="85"/>
      <c r="E275" s="42"/>
    </row>
    <row r="276" spans="1:5">
      <c r="C276" s="80"/>
      <c r="D276" s="85"/>
      <c r="E276" s="42"/>
    </row>
    <row r="277" spans="1:5">
      <c r="C277" s="80"/>
      <c r="D277" s="85"/>
      <c r="E277" s="42"/>
    </row>
    <row r="278" spans="1:5">
      <c r="C278" s="80"/>
      <c r="D278" s="85"/>
      <c r="E278" s="42"/>
    </row>
    <row r="279" spans="1:5">
      <c r="C279" s="80"/>
      <c r="D279" s="85"/>
      <c r="E279" s="42"/>
    </row>
    <row r="280" spans="1:5">
      <c r="C280" s="80"/>
      <c r="D280" s="85"/>
      <c r="E280" s="42"/>
    </row>
    <row r="281" spans="1:5">
      <c r="C281" s="80"/>
      <c r="D281" s="85"/>
      <c r="E281" s="42"/>
    </row>
    <row r="282" spans="1:5">
      <c r="A282" s="79"/>
      <c r="B282" s="79"/>
      <c r="C282" s="80"/>
      <c r="D282" s="87"/>
      <c r="E282" s="42"/>
    </row>
    <row r="283" spans="1:5">
      <c r="A283" s="79"/>
      <c r="B283" s="79"/>
      <c r="C283" s="80"/>
      <c r="D283" s="87"/>
      <c r="E283" s="42"/>
    </row>
    <row r="284" spans="1:5">
      <c r="A284" s="79"/>
      <c r="B284" s="79"/>
      <c r="C284" s="80"/>
      <c r="D284" s="87"/>
      <c r="E284" s="42"/>
    </row>
    <row r="285" spans="1:5">
      <c r="A285" s="79"/>
      <c r="B285" s="79"/>
      <c r="C285" s="80"/>
      <c r="D285" s="87"/>
      <c r="E285" s="42"/>
    </row>
    <row r="286" spans="1:5">
      <c r="A286" s="79"/>
      <c r="B286" s="79"/>
      <c r="C286" s="80"/>
      <c r="D286" s="87"/>
      <c r="E286" s="42"/>
    </row>
    <row r="287" spans="1:5">
      <c r="A287" s="79"/>
      <c r="B287" s="79"/>
      <c r="C287" s="80"/>
      <c r="D287" s="85"/>
      <c r="E287" s="42"/>
    </row>
    <row r="288" spans="1:5">
      <c r="A288" s="79"/>
      <c r="B288" s="79"/>
      <c r="C288" s="80"/>
      <c r="D288" s="85"/>
      <c r="E288" s="42"/>
    </row>
    <row r="289" spans="1:5">
      <c r="A289" s="79"/>
      <c r="B289" s="79"/>
      <c r="C289" s="80"/>
      <c r="D289" s="85"/>
      <c r="E289" s="42"/>
    </row>
    <row r="290" spans="1:5">
      <c r="A290" s="79"/>
      <c r="B290" s="79"/>
      <c r="C290" s="80"/>
      <c r="D290" s="85"/>
      <c r="E290" s="42"/>
    </row>
    <row r="291" spans="1:5">
      <c r="A291" s="79"/>
      <c r="B291" s="79"/>
      <c r="C291" s="80"/>
      <c r="D291" s="85"/>
      <c r="E291" s="42"/>
    </row>
    <row r="292" spans="1:5">
      <c r="A292" s="79"/>
      <c r="B292" s="79"/>
      <c r="C292" s="80"/>
      <c r="D292" s="85"/>
      <c r="E292" s="42"/>
    </row>
    <row r="293" spans="1:5">
      <c r="A293" s="79"/>
      <c r="B293" s="79"/>
      <c r="C293" s="80"/>
      <c r="D293" s="85"/>
      <c r="E293" s="42"/>
    </row>
    <row r="294" spans="1:5">
      <c r="A294" s="79"/>
      <c r="B294" s="79"/>
      <c r="C294" s="80"/>
      <c r="D294" s="85"/>
      <c r="E294" s="42"/>
    </row>
    <row r="295" spans="1:5">
      <c r="A295" s="79"/>
      <c r="B295" s="79"/>
      <c r="C295" s="80"/>
      <c r="D295" s="85"/>
      <c r="E295" s="42"/>
    </row>
    <row r="296" spans="1:5">
      <c r="A296" s="79"/>
      <c r="B296" s="79"/>
      <c r="C296" s="80"/>
      <c r="D296" s="85"/>
      <c r="E296" s="42"/>
    </row>
    <row r="297" spans="1:5">
      <c r="A297" s="79"/>
      <c r="B297" s="79"/>
      <c r="C297" s="80"/>
      <c r="D297" s="85"/>
      <c r="E297" s="42"/>
    </row>
    <row r="298" spans="1:5">
      <c r="A298" s="79"/>
      <c r="B298" s="79"/>
      <c r="C298" s="80"/>
      <c r="D298" s="85"/>
      <c r="E298" s="42"/>
    </row>
    <row r="299" spans="1:5">
      <c r="A299" s="79"/>
      <c r="B299" s="79"/>
      <c r="C299" s="80"/>
      <c r="D299" s="85"/>
      <c r="E299" s="42"/>
    </row>
    <row r="300" spans="1:5">
      <c r="A300" s="79"/>
      <c r="B300" s="79"/>
      <c r="C300" s="80"/>
      <c r="D300" s="85"/>
      <c r="E300" s="42"/>
    </row>
    <row r="301" spans="1:5">
      <c r="A301" s="79"/>
      <c r="B301" s="79"/>
      <c r="C301" s="80"/>
      <c r="D301" s="85"/>
      <c r="E301" s="42"/>
    </row>
    <row r="302" spans="1:5">
      <c r="A302" s="79"/>
      <c r="B302" s="79"/>
      <c r="C302" s="80"/>
      <c r="D302" s="85"/>
      <c r="E302" s="42"/>
    </row>
    <row r="303" spans="1:5">
      <c r="A303" s="79"/>
      <c r="B303" s="79"/>
      <c r="C303" s="80"/>
      <c r="D303" s="85"/>
      <c r="E303" s="42"/>
    </row>
    <row r="304" spans="1:5">
      <c r="A304" s="79"/>
      <c r="B304" s="79"/>
      <c r="C304" s="80"/>
      <c r="D304" s="85"/>
      <c r="E304" s="42"/>
    </row>
    <row r="305" spans="1:5">
      <c r="A305" s="79"/>
      <c r="B305" s="79"/>
      <c r="C305" s="80"/>
      <c r="D305" s="85"/>
      <c r="E305" s="42"/>
    </row>
    <row r="306" spans="1:5">
      <c r="A306" s="79"/>
      <c r="B306" s="79"/>
      <c r="C306" s="80"/>
      <c r="D306" s="85"/>
      <c r="E306" s="42"/>
    </row>
    <row r="307" spans="1:5">
      <c r="A307" s="79"/>
      <c r="B307" s="79"/>
      <c r="C307" s="80"/>
      <c r="D307" s="85"/>
      <c r="E307" s="42"/>
    </row>
    <row r="308" spans="1:5">
      <c r="A308" s="79"/>
      <c r="B308" s="79"/>
      <c r="C308" s="80"/>
      <c r="D308" s="85"/>
      <c r="E308" s="42"/>
    </row>
    <row r="309" spans="1:5">
      <c r="A309" s="79"/>
      <c r="B309" s="79"/>
      <c r="C309" s="80"/>
      <c r="D309" s="85"/>
      <c r="E309" s="42"/>
    </row>
    <row r="310" spans="1:5">
      <c r="A310" s="79"/>
      <c r="B310" s="79"/>
      <c r="C310" s="80"/>
      <c r="D310" s="85"/>
      <c r="E310" s="42"/>
    </row>
    <row r="311" spans="1:5">
      <c r="A311" s="79"/>
      <c r="B311" s="79"/>
      <c r="C311" s="80"/>
      <c r="D311" s="85"/>
      <c r="E311" s="42"/>
    </row>
    <row r="312" spans="1:5">
      <c r="A312" s="79"/>
      <c r="B312" s="79"/>
      <c r="C312" s="80"/>
      <c r="D312" s="85"/>
      <c r="E312" s="42"/>
    </row>
    <row r="313" spans="1:5">
      <c r="A313" s="79"/>
      <c r="B313" s="79"/>
      <c r="C313" s="80"/>
      <c r="D313" s="85"/>
      <c r="E313" s="42"/>
    </row>
    <row r="314" spans="1:5">
      <c r="A314" s="79"/>
      <c r="B314" s="79"/>
      <c r="C314" s="80"/>
      <c r="D314" s="85"/>
      <c r="E314" s="42"/>
    </row>
    <row r="315" spans="1:5">
      <c r="A315" s="79"/>
      <c r="B315" s="79"/>
      <c r="C315" s="80"/>
      <c r="D315" s="85"/>
      <c r="E315" s="42"/>
    </row>
    <row r="316" spans="1:5">
      <c r="A316" s="79"/>
      <c r="B316" s="79"/>
      <c r="C316" s="80"/>
      <c r="D316" s="85"/>
      <c r="E316" s="42"/>
    </row>
    <row r="317" spans="1:5">
      <c r="A317" s="79"/>
      <c r="B317" s="79"/>
      <c r="C317" s="80"/>
      <c r="D317" s="85"/>
      <c r="E317" s="42"/>
    </row>
    <row r="318" spans="1:5">
      <c r="A318" s="79"/>
      <c r="B318" s="79"/>
      <c r="C318" s="80"/>
      <c r="D318" s="85"/>
      <c r="E318" s="42"/>
    </row>
    <row r="319" spans="1:5">
      <c r="A319" s="79"/>
      <c r="B319" s="79"/>
      <c r="C319" s="80"/>
      <c r="D319" s="85"/>
      <c r="E319" s="42"/>
    </row>
    <row r="320" spans="1:5">
      <c r="A320" s="79"/>
      <c r="B320" s="79"/>
      <c r="C320" s="80"/>
      <c r="D320" s="85"/>
      <c r="E320" s="42"/>
    </row>
    <row r="321" spans="1:5">
      <c r="A321" s="79"/>
      <c r="B321" s="79"/>
      <c r="C321" s="80"/>
      <c r="D321" s="85"/>
      <c r="E321" s="42"/>
    </row>
    <row r="322" spans="1:5">
      <c r="A322" s="79"/>
      <c r="B322" s="79"/>
      <c r="C322" s="80"/>
      <c r="D322" s="85"/>
      <c r="E322" s="42"/>
    </row>
    <row r="323" spans="1:5">
      <c r="A323" s="79"/>
      <c r="B323" s="79"/>
      <c r="C323" s="80"/>
      <c r="D323" s="85"/>
      <c r="E323" s="42"/>
    </row>
    <row r="324" spans="1:5">
      <c r="A324" s="79"/>
      <c r="B324" s="79"/>
      <c r="C324" s="80"/>
      <c r="D324" s="85"/>
      <c r="E324" s="42"/>
    </row>
    <row r="325" spans="1:5">
      <c r="A325" s="79"/>
      <c r="B325" s="79"/>
      <c r="C325" s="80"/>
      <c r="D325" s="85"/>
      <c r="E325" s="42"/>
    </row>
    <row r="326" spans="1:5">
      <c r="A326" s="79"/>
      <c r="B326" s="79"/>
      <c r="C326" s="80"/>
      <c r="D326" s="85"/>
      <c r="E326" s="42"/>
    </row>
    <row r="327" spans="1:5">
      <c r="A327" s="79"/>
      <c r="B327" s="79"/>
      <c r="C327" s="80"/>
      <c r="D327" s="85"/>
      <c r="E327" s="42"/>
    </row>
    <row r="328" spans="1:5">
      <c r="A328" s="79"/>
      <c r="B328" s="79"/>
      <c r="C328" s="80"/>
      <c r="D328" s="85"/>
      <c r="E328" s="42"/>
    </row>
    <row r="329" spans="1:5">
      <c r="A329" s="79"/>
      <c r="B329" s="79"/>
      <c r="C329" s="80"/>
      <c r="D329" s="85"/>
      <c r="E329" s="42"/>
    </row>
    <row r="330" spans="1:5">
      <c r="C330" s="80"/>
      <c r="D330" s="88"/>
      <c r="E330" s="42"/>
    </row>
    <row r="331" spans="1:5">
      <c r="C331" s="80"/>
      <c r="D331" s="88"/>
      <c r="E331" s="42"/>
    </row>
    <row r="332" spans="1:5">
      <c r="C332" s="80"/>
      <c r="D332" s="88"/>
      <c r="E332" s="42"/>
    </row>
    <row r="333" spans="1:5">
      <c r="C333" s="80"/>
      <c r="D333" s="88"/>
      <c r="E333" s="42"/>
    </row>
    <row r="334" spans="1:5">
      <c r="C334" s="80"/>
      <c r="D334" s="88"/>
      <c r="E334" s="42"/>
    </row>
    <row r="335" spans="1:5">
      <c r="C335" s="80"/>
      <c r="D335" s="88"/>
      <c r="E335" s="42"/>
    </row>
    <row r="336" spans="1:5">
      <c r="C336" s="80"/>
      <c r="D336" s="88"/>
      <c r="E336" s="42"/>
    </row>
    <row r="337" spans="3:5">
      <c r="C337" s="80"/>
      <c r="D337" s="88"/>
      <c r="E337" s="42"/>
    </row>
    <row r="338" spans="3:5">
      <c r="C338" s="80"/>
      <c r="D338" s="88"/>
      <c r="E338" s="42"/>
    </row>
    <row r="339" spans="3:5">
      <c r="C339" s="80"/>
      <c r="D339" s="88"/>
      <c r="E339" s="42"/>
    </row>
    <row r="340" spans="3:5">
      <c r="C340" s="80"/>
      <c r="D340" s="88"/>
      <c r="E340" s="42"/>
    </row>
    <row r="341" spans="3:5">
      <c r="C341" s="80"/>
      <c r="D341" s="88"/>
      <c r="E341" s="42"/>
    </row>
    <row r="342" spans="3:5">
      <c r="C342" s="80"/>
      <c r="D342" s="88"/>
      <c r="E342" s="42"/>
    </row>
    <row r="343" spans="3:5">
      <c r="C343" s="80"/>
      <c r="D343" s="88"/>
      <c r="E343" s="42"/>
    </row>
    <row r="344" spans="3:5">
      <c r="C344" s="80"/>
      <c r="D344" s="88"/>
      <c r="E344" s="42"/>
    </row>
    <row r="345" spans="3:5">
      <c r="C345" s="80"/>
      <c r="D345" s="88"/>
      <c r="E345" s="42"/>
    </row>
    <row r="346" spans="3:5">
      <c r="C346" s="80"/>
      <c r="D346" s="88"/>
      <c r="E346" s="42"/>
    </row>
    <row r="347" spans="3:5">
      <c r="C347" s="80"/>
      <c r="D347" s="88"/>
      <c r="E347" s="42"/>
    </row>
    <row r="348" spans="3:5">
      <c r="C348" s="80"/>
      <c r="D348" s="88"/>
      <c r="E348" s="42"/>
    </row>
    <row r="349" spans="3:5">
      <c r="C349" s="80"/>
      <c r="D349" s="88"/>
      <c r="E349" s="42"/>
    </row>
    <row r="350" spans="3:5">
      <c r="C350" s="80"/>
      <c r="D350" s="88"/>
      <c r="E350" s="42"/>
    </row>
    <row r="351" spans="3:5">
      <c r="C351" s="80"/>
      <c r="D351" s="88"/>
      <c r="E351" s="42"/>
    </row>
    <row r="352" spans="3:5">
      <c r="C352" s="80"/>
      <c r="D352" s="88"/>
      <c r="E352" s="42"/>
    </row>
    <row r="353" spans="3:5">
      <c r="C353" s="80"/>
      <c r="D353" s="88"/>
      <c r="E353" s="42"/>
    </row>
    <row r="354" spans="3:5">
      <c r="C354" s="80"/>
      <c r="D354" s="88"/>
      <c r="E354" s="42"/>
    </row>
    <row r="355" spans="3:5">
      <c r="C355" s="80"/>
      <c r="D355" s="88"/>
      <c r="E355" s="42"/>
    </row>
    <row r="356" spans="3:5">
      <c r="C356" s="80"/>
      <c r="D356" s="88"/>
      <c r="E356" s="42"/>
    </row>
    <row r="357" spans="3:5">
      <c r="C357" s="80"/>
      <c r="D357" s="88"/>
      <c r="E357" s="42"/>
    </row>
    <row r="358" spans="3:5">
      <c r="C358" s="80"/>
      <c r="D358" s="88"/>
      <c r="E358" s="42"/>
    </row>
    <row r="359" spans="3:5">
      <c r="C359" s="80"/>
      <c r="D359" s="88"/>
      <c r="E359" s="42"/>
    </row>
    <row r="360" spans="3:5">
      <c r="C360" s="80"/>
      <c r="D360" s="88"/>
      <c r="E360" s="42"/>
    </row>
    <row r="361" spans="3:5">
      <c r="C361" s="80"/>
      <c r="D361" s="88"/>
      <c r="E361" s="42"/>
    </row>
    <row r="362" spans="3:5">
      <c r="C362" s="80"/>
      <c r="D362" s="88"/>
      <c r="E362" s="42"/>
    </row>
    <row r="363" spans="3:5">
      <c r="C363" s="80"/>
      <c r="D363" s="88"/>
      <c r="E363" s="42"/>
    </row>
    <row r="364" spans="3:5">
      <c r="C364" s="80"/>
      <c r="D364" s="88"/>
      <c r="E364" s="42"/>
    </row>
    <row r="365" spans="3:5">
      <c r="C365" s="80"/>
      <c r="D365" s="88"/>
      <c r="E365" s="42"/>
    </row>
    <row r="366" spans="3:5">
      <c r="C366" s="80"/>
      <c r="D366" s="88"/>
      <c r="E366" s="42"/>
    </row>
    <row r="367" spans="3:5">
      <c r="C367" s="80"/>
      <c r="D367" s="88"/>
      <c r="E367" s="42"/>
    </row>
    <row r="368" spans="3:5">
      <c r="C368" s="80"/>
      <c r="D368" s="88"/>
      <c r="E368" s="42"/>
    </row>
    <row r="369" spans="3:5">
      <c r="C369" s="80"/>
      <c r="D369" s="88"/>
      <c r="E369" s="42"/>
    </row>
    <row r="370" spans="3:5">
      <c r="C370" s="80"/>
      <c r="D370" s="88"/>
      <c r="E370" s="42"/>
    </row>
    <row r="371" spans="3:5">
      <c r="C371" s="80"/>
      <c r="D371" s="88"/>
      <c r="E371" s="42"/>
    </row>
    <row r="372" spans="3:5">
      <c r="C372" s="80"/>
      <c r="D372" s="88"/>
      <c r="E372" s="42"/>
    </row>
    <row r="373" spans="3:5">
      <c r="C373" s="80"/>
      <c r="D373" s="88"/>
      <c r="E373" s="42"/>
    </row>
    <row r="374" spans="3:5">
      <c r="C374" s="80"/>
      <c r="D374" s="88"/>
      <c r="E374" s="42"/>
    </row>
    <row r="375" spans="3:5">
      <c r="C375" s="80"/>
      <c r="D375" s="88"/>
      <c r="E375" s="42"/>
    </row>
    <row r="376" spans="3:5">
      <c r="C376" s="80"/>
      <c r="D376" s="88"/>
      <c r="E376" s="42"/>
    </row>
    <row r="377" spans="3:5">
      <c r="C377" s="80"/>
      <c r="D377" s="88"/>
      <c r="E377" s="42"/>
    </row>
    <row r="378" spans="3:5">
      <c r="C378" s="80"/>
      <c r="D378" s="88"/>
      <c r="E378" s="42"/>
    </row>
    <row r="379" spans="3:5">
      <c r="C379" s="80"/>
      <c r="D379" s="88"/>
      <c r="E379" s="42"/>
    </row>
    <row r="380" spans="3:5">
      <c r="C380" s="80"/>
      <c r="D380" s="88"/>
      <c r="E380" s="42"/>
    </row>
    <row r="381" spans="3:5">
      <c r="C381" s="80"/>
      <c r="D381" s="88"/>
      <c r="E381" s="42"/>
    </row>
    <row r="382" spans="3:5">
      <c r="C382" s="80"/>
      <c r="D382" s="88"/>
      <c r="E382" s="42"/>
    </row>
    <row r="383" spans="3:5">
      <c r="C383" s="80"/>
      <c r="D383" s="88"/>
      <c r="E383" s="42"/>
    </row>
    <row r="384" spans="3:5">
      <c r="C384" s="80"/>
      <c r="D384" s="88"/>
      <c r="E384" s="42"/>
    </row>
    <row r="385" spans="3:5">
      <c r="C385" s="80"/>
      <c r="D385" s="88"/>
      <c r="E385" s="42"/>
    </row>
    <row r="386" spans="3:5">
      <c r="C386" s="80"/>
      <c r="D386" s="88"/>
      <c r="E386" s="42"/>
    </row>
    <row r="387" spans="3:5">
      <c r="C387" s="80"/>
      <c r="D387" s="88"/>
      <c r="E387" s="42"/>
    </row>
    <row r="388" spans="3:5">
      <c r="C388" s="80"/>
      <c r="D388" s="88"/>
      <c r="E388" s="42"/>
    </row>
    <row r="389" spans="3:5">
      <c r="C389" s="80"/>
      <c r="D389" s="88"/>
      <c r="E389" s="42"/>
    </row>
    <row r="390" spans="3:5">
      <c r="C390" s="80"/>
      <c r="D390" s="88"/>
      <c r="E390" s="42"/>
    </row>
    <row r="391" spans="3:5">
      <c r="C391" s="80"/>
      <c r="D391" s="88"/>
      <c r="E391" s="42"/>
    </row>
    <row r="392" spans="3:5">
      <c r="C392" s="80"/>
      <c r="D392" s="88"/>
      <c r="E392" s="42"/>
    </row>
    <row r="393" spans="3:5">
      <c r="C393" s="80"/>
      <c r="D393" s="88"/>
      <c r="E393" s="42"/>
    </row>
    <row r="394" spans="3:5">
      <c r="C394" s="80"/>
      <c r="D394" s="88"/>
      <c r="E394" s="42"/>
    </row>
    <row r="395" spans="3:5">
      <c r="C395" s="80"/>
      <c r="D395" s="88"/>
      <c r="E395" s="42"/>
    </row>
    <row r="396" spans="3:5">
      <c r="C396" s="80"/>
      <c r="D396" s="88"/>
      <c r="E396" s="42"/>
    </row>
    <row r="397" spans="3:5">
      <c r="C397" s="80"/>
      <c r="D397" s="88"/>
      <c r="E397" s="42"/>
    </row>
    <row r="398" spans="3:5">
      <c r="C398" s="80"/>
      <c r="D398" s="88"/>
      <c r="E398" s="42"/>
    </row>
    <row r="399" spans="3:5">
      <c r="C399" s="80"/>
      <c r="D399" s="88"/>
      <c r="E399" s="42"/>
    </row>
    <row r="400" spans="3:5">
      <c r="C400" s="80"/>
      <c r="D400" s="88"/>
      <c r="E400" s="42"/>
    </row>
    <row r="401" spans="3:5">
      <c r="C401" s="80"/>
      <c r="D401" s="88"/>
      <c r="E401" s="42"/>
    </row>
    <row r="402" spans="3:5">
      <c r="C402" s="80"/>
      <c r="D402" s="88"/>
      <c r="E402" s="42"/>
    </row>
    <row r="403" spans="3:5">
      <c r="C403" s="80"/>
      <c r="D403" s="88"/>
      <c r="E403" s="42"/>
    </row>
    <row r="404" spans="3:5">
      <c r="C404" s="80"/>
      <c r="D404" s="88"/>
      <c r="E404" s="42"/>
    </row>
    <row r="405" spans="3:5">
      <c r="C405" s="80"/>
      <c r="D405" s="88"/>
      <c r="E405" s="42"/>
    </row>
    <row r="406" spans="3:5">
      <c r="C406" s="80"/>
      <c r="D406" s="88"/>
      <c r="E406" s="42"/>
    </row>
    <row r="407" spans="3:5">
      <c r="C407" s="80"/>
      <c r="D407" s="88"/>
      <c r="E407" s="42"/>
    </row>
    <row r="408" spans="3:5">
      <c r="C408" s="80"/>
      <c r="D408" s="88"/>
      <c r="E408" s="42"/>
    </row>
    <row r="409" spans="3:5">
      <c r="C409" s="80"/>
      <c r="D409" s="88"/>
      <c r="E409" s="42"/>
    </row>
    <row r="410" spans="3:5">
      <c r="C410" s="80"/>
      <c r="D410" s="88"/>
      <c r="E410" s="42"/>
    </row>
    <row r="411" spans="3:5">
      <c r="C411" s="80"/>
      <c r="D411" s="88"/>
      <c r="E411" s="42"/>
    </row>
    <row r="412" spans="3:5">
      <c r="C412" s="80"/>
      <c r="D412" s="88"/>
      <c r="E412" s="42"/>
    </row>
    <row r="413" spans="3:5">
      <c r="C413" s="80"/>
      <c r="D413" s="88"/>
      <c r="E413" s="42"/>
    </row>
    <row r="414" spans="3:5">
      <c r="C414" s="80"/>
      <c r="D414" s="88"/>
      <c r="E414" s="42"/>
    </row>
    <row r="415" spans="3:5">
      <c r="C415" s="80"/>
      <c r="D415" s="88"/>
      <c r="E415" s="42"/>
    </row>
    <row r="416" spans="3:5">
      <c r="C416" s="80"/>
      <c r="D416" s="88"/>
      <c r="E416" s="42"/>
    </row>
    <row r="417" spans="3:5">
      <c r="C417" s="80"/>
      <c r="D417" s="88"/>
      <c r="E417" s="42"/>
    </row>
    <row r="418" spans="3:5">
      <c r="C418" s="80"/>
      <c r="D418" s="88"/>
      <c r="E418" s="42"/>
    </row>
    <row r="419" spans="3:5">
      <c r="C419" s="80"/>
      <c r="D419" s="88"/>
      <c r="E419" s="42"/>
    </row>
    <row r="420" spans="3:5">
      <c r="C420" s="80"/>
      <c r="D420" s="88"/>
      <c r="E420" s="42"/>
    </row>
    <row r="421" spans="3:5">
      <c r="C421" s="80"/>
      <c r="D421" s="88"/>
      <c r="E421" s="42"/>
    </row>
    <row r="422" spans="3:5">
      <c r="C422" s="80"/>
      <c r="D422" s="88"/>
      <c r="E422" s="42"/>
    </row>
    <row r="423" spans="3:5">
      <c r="C423" s="80"/>
      <c r="D423" s="88"/>
      <c r="E423" s="42"/>
    </row>
    <row r="424" spans="3:5">
      <c r="C424" s="80"/>
      <c r="D424" s="88"/>
      <c r="E424" s="42"/>
    </row>
    <row r="425" spans="3:5">
      <c r="C425" s="80"/>
      <c r="D425" s="88"/>
      <c r="E425" s="42"/>
    </row>
    <row r="426" spans="3:5">
      <c r="C426" s="80"/>
      <c r="D426" s="88"/>
      <c r="E426" s="42"/>
    </row>
    <row r="427" spans="3:5">
      <c r="C427" s="80"/>
      <c r="D427" s="88"/>
      <c r="E427" s="42"/>
    </row>
    <row r="428" spans="3:5">
      <c r="C428" s="80"/>
      <c r="D428" s="88"/>
      <c r="E428" s="42"/>
    </row>
    <row r="429" spans="3:5">
      <c r="C429" s="80"/>
      <c r="D429" s="88"/>
      <c r="E429" s="42"/>
    </row>
    <row r="430" spans="3:5">
      <c r="C430" s="80"/>
      <c r="D430" s="88"/>
      <c r="E430" s="42"/>
    </row>
    <row r="431" spans="3:5">
      <c r="C431" s="80"/>
      <c r="D431" s="88"/>
      <c r="E431" s="42"/>
    </row>
    <row r="432" spans="3:5">
      <c r="C432" s="80"/>
      <c r="D432" s="88"/>
      <c r="E432" s="42"/>
    </row>
    <row r="433" spans="3:5">
      <c r="C433" s="80"/>
      <c r="D433" s="88"/>
      <c r="E433" s="42"/>
    </row>
    <row r="434" spans="3:5">
      <c r="C434" s="80"/>
      <c r="D434" s="88"/>
      <c r="E434" s="42"/>
    </row>
    <row r="435" spans="3:5">
      <c r="C435" s="80"/>
      <c r="D435" s="88"/>
      <c r="E435" s="42"/>
    </row>
    <row r="436" spans="3:5">
      <c r="C436" s="80"/>
      <c r="D436" s="88"/>
      <c r="E436" s="42"/>
    </row>
    <row r="437" spans="3:5">
      <c r="C437" s="80"/>
      <c r="D437" s="88"/>
      <c r="E437" s="42"/>
    </row>
    <row r="438" spans="3:5">
      <c r="C438" s="80"/>
      <c r="D438" s="88"/>
      <c r="E438" s="42"/>
    </row>
    <row r="439" spans="3:5">
      <c r="C439" s="80"/>
      <c r="D439" s="88"/>
      <c r="E439" s="42"/>
    </row>
    <row r="440" spans="3:5">
      <c r="C440" s="80"/>
      <c r="D440" s="88"/>
      <c r="E440" s="42"/>
    </row>
    <row r="441" spans="3:5">
      <c r="C441" s="80"/>
      <c r="D441" s="88"/>
      <c r="E441" s="42"/>
    </row>
    <row r="442" spans="3:5">
      <c r="C442" s="80"/>
      <c r="D442" s="88"/>
      <c r="E442" s="42"/>
    </row>
    <row r="443" spans="3:5">
      <c r="C443" s="80"/>
      <c r="D443" s="88"/>
      <c r="E443" s="42"/>
    </row>
    <row r="444" spans="3:5">
      <c r="C444" s="80"/>
      <c r="D444" s="88"/>
      <c r="E444" s="42"/>
    </row>
    <row r="445" spans="3:5">
      <c r="C445" s="80"/>
      <c r="D445" s="88"/>
      <c r="E445" s="42"/>
    </row>
    <row r="446" spans="3:5">
      <c r="C446" s="80"/>
      <c r="D446" s="88"/>
      <c r="E446" s="42"/>
    </row>
    <row r="447" spans="3:5">
      <c r="C447" s="80"/>
      <c r="D447" s="88"/>
      <c r="E447" s="42"/>
    </row>
    <row r="448" spans="3:5">
      <c r="C448" s="80"/>
      <c r="D448" s="88"/>
      <c r="E448" s="42"/>
    </row>
    <row r="449" spans="3:5">
      <c r="C449" s="80"/>
      <c r="D449" s="88"/>
      <c r="E449" s="42"/>
    </row>
    <row r="450" spans="3:5">
      <c r="C450" s="80"/>
      <c r="D450" s="88"/>
      <c r="E450" s="42"/>
    </row>
    <row r="451" spans="3:5">
      <c r="C451" s="80"/>
      <c r="D451" s="88"/>
      <c r="E451" s="42"/>
    </row>
    <row r="452" spans="3:5">
      <c r="C452" s="80"/>
      <c r="D452" s="88"/>
      <c r="E452" s="42"/>
    </row>
    <row r="453" spans="3:5">
      <c r="C453" s="80"/>
      <c r="D453" s="88"/>
      <c r="E453" s="42"/>
    </row>
    <row r="454" spans="3:5">
      <c r="C454" s="80"/>
      <c r="D454" s="88"/>
      <c r="E454" s="42"/>
    </row>
    <row r="455" spans="3:5">
      <c r="C455" s="80"/>
      <c r="D455" s="88"/>
      <c r="E455" s="42"/>
    </row>
    <row r="456" spans="3:5">
      <c r="C456" s="80"/>
      <c r="D456" s="88"/>
      <c r="E456" s="42"/>
    </row>
    <row r="457" spans="3:5">
      <c r="C457" s="80"/>
      <c r="D457" s="88"/>
      <c r="E457" s="42"/>
    </row>
    <row r="458" spans="3:5">
      <c r="C458" s="80"/>
      <c r="D458" s="88"/>
      <c r="E458" s="42"/>
    </row>
    <row r="459" spans="3:5">
      <c r="C459" s="80"/>
      <c r="D459" s="88"/>
      <c r="E459" s="42"/>
    </row>
    <row r="460" spans="3:5">
      <c r="C460" s="80"/>
      <c r="D460" s="88"/>
      <c r="E460" s="42"/>
    </row>
    <row r="461" spans="3:5">
      <c r="C461" s="80"/>
      <c r="D461" s="88"/>
      <c r="E461" s="42"/>
    </row>
    <row r="462" spans="3:5">
      <c r="C462" s="80"/>
      <c r="D462" s="88"/>
      <c r="E462" s="42"/>
    </row>
    <row r="463" spans="3:5">
      <c r="C463" s="80"/>
      <c r="D463" s="88"/>
      <c r="E463" s="42"/>
    </row>
    <row r="464" spans="3:5">
      <c r="C464" s="80"/>
      <c r="D464" s="88"/>
      <c r="E464" s="42"/>
    </row>
    <row r="465" spans="3:5">
      <c r="C465" s="80"/>
      <c r="D465" s="88"/>
      <c r="E465" s="42"/>
    </row>
    <row r="466" spans="3:5">
      <c r="C466" s="80"/>
      <c r="D466" s="88"/>
      <c r="E466" s="42"/>
    </row>
    <row r="467" spans="3:5">
      <c r="C467" s="80"/>
      <c r="D467" s="88"/>
      <c r="E467" s="42"/>
    </row>
    <row r="468" spans="3:5">
      <c r="C468" s="80"/>
      <c r="D468" s="88"/>
      <c r="E468" s="42"/>
    </row>
    <row r="469" spans="3:5">
      <c r="C469" s="80"/>
      <c r="D469" s="88"/>
      <c r="E469" s="42"/>
    </row>
    <row r="470" spans="3:5">
      <c r="C470" s="80"/>
      <c r="D470" s="88"/>
      <c r="E470" s="42"/>
    </row>
    <row r="471" spans="3:5">
      <c r="C471" s="80"/>
      <c r="D471" s="88"/>
      <c r="E471" s="42"/>
    </row>
    <row r="472" spans="3:5">
      <c r="C472" s="80"/>
      <c r="D472" s="88"/>
      <c r="E472" s="42"/>
    </row>
    <row r="473" spans="3:5">
      <c r="C473" s="80"/>
      <c r="D473" s="88"/>
      <c r="E473" s="42"/>
    </row>
    <row r="474" spans="3:5">
      <c r="C474" s="80"/>
      <c r="D474" s="88"/>
      <c r="E474" s="42"/>
    </row>
    <row r="475" spans="3:5">
      <c r="C475" s="80"/>
      <c r="D475" s="88"/>
      <c r="E475" s="42"/>
    </row>
    <row r="476" spans="3:5">
      <c r="C476" s="80"/>
      <c r="D476" s="88"/>
      <c r="E476" s="42"/>
    </row>
    <row r="477" spans="3:5">
      <c r="C477" s="80"/>
      <c r="D477" s="88"/>
      <c r="E477" s="42"/>
    </row>
    <row r="478" spans="3:5">
      <c r="C478" s="80"/>
      <c r="D478" s="88"/>
      <c r="E478" s="42"/>
    </row>
    <row r="479" spans="3:5">
      <c r="C479" s="80"/>
      <c r="D479" s="88"/>
      <c r="E479" s="42"/>
    </row>
    <row r="480" spans="3:5">
      <c r="C480" s="80"/>
      <c r="D480" s="88"/>
      <c r="E480" s="42"/>
    </row>
    <row r="481" spans="3:5">
      <c r="C481" s="80"/>
      <c r="D481" s="88"/>
      <c r="E481" s="42"/>
    </row>
    <row r="482" spans="3:5">
      <c r="C482" s="80"/>
      <c r="D482" s="88"/>
      <c r="E482" s="42"/>
    </row>
    <row r="483" spans="3:5">
      <c r="C483" s="80"/>
      <c r="D483" s="88"/>
      <c r="E483" s="42"/>
    </row>
    <row r="484" spans="3:5">
      <c r="C484" s="80"/>
      <c r="D484" s="88"/>
      <c r="E484" s="42"/>
    </row>
    <row r="485" spans="3:5">
      <c r="C485" s="80"/>
      <c r="D485" s="88"/>
      <c r="E485" s="42"/>
    </row>
    <row r="486" spans="3:5">
      <c r="C486" s="80"/>
      <c r="D486" s="88"/>
      <c r="E486" s="42"/>
    </row>
    <row r="487" spans="3:5">
      <c r="C487" s="80"/>
      <c r="D487" s="88"/>
      <c r="E487" s="42"/>
    </row>
    <row r="488" spans="3:5">
      <c r="C488" s="80"/>
      <c r="D488" s="88"/>
      <c r="E488" s="42"/>
    </row>
    <row r="489" spans="3:5">
      <c r="C489" s="80"/>
      <c r="D489" s="88"/>
      <c r="E489" s="42"/>
    </row>
    <row r="490" spans="3:5">
      <c r="C490" s="80"/>
      <c r="D490" s="88"/>
      <c r="E490" s="42"/>
    </row>
    <row r="491" spans="3:5">
      <c r="C491" s="80"/>
      <c r="D491" s="88"/>
      <c r="E491" s="42"/>
    </row>
    <row r="492" spans="3:5">
      <c r="C492" s="80"/>
      <c r="D492" s="88"/>
      <c r="E492" s="42"/>
    </row>
    <row r="493" spans="3:5">
      <c r="C493" s="80"/>
      <c r="D493" s="88"/>
      <c r="E493" s="42"/>
    </row>
    <row r="494" spans="3:5">
      <c r="C494" s="80"/>
      <c r="D494" s="88"/>
      <c r="E494" s="42"/>
    </row>
    <row r="495" spans="3:5">
      <c r="C495" s="80"/>
      <c r="D495" s="88"/>
      <c r="E495" s="42"/>
    </row>
    <row r="496" spans="3:5">
      <c r="C496" s="80"/>
      <c r="D496" s="88"/>
      <c r="E496" s="42"/>
    </row>
    <row r="497" spans="3:5">
      <c r="C497" s="80"/>
      <c r="D497" s="88"/>
      <c r="E497" s="42"/>
    </row>
    <row r="498" spans="3:5">
      <c r="C498" s="80"/>
      <c r="D498" s="88"/>
      <c r="E498" s="42"/>
    </row>
    <row r="499" spans="3:5">
      <c r="C499" s="80"/>
      <c r="D499" s="88"/>
      <c r="E499" s="42"/>
    </row>
    <row r="500" spans="3:5">
      <c r="C500" s="80"/>
      <c r="D500" s="88"/>
      <c r="E500" s="42"/>
    </row>
    <row r="501" spans="3:5">
      <c r="C501" s="80"/>
      <c r="D501" s="88"/>
      <c r="E501" s="42"/>
    </row>
    <row r="502" spans="3:5">
      <c r="C502" s="80"/>
      <c r="D502" s="88"/>
      <c r="E502" s="42"/>
    </row>
    <row r="503" spans="3:5">
      <c r="C503" s="80"/>
      <c r="D503" s="88"/>
      <c r="E503" s="42"/>
    </row>
    <row r="504" spans="3:5">
      <c r="C504" s="80"/>
      <c r="D504" s="88"/>
      <c r="E504" s="42"/>
    </row>
    <row r="505" spans="3:5">
      <c r="C505" s="80"/>
      <c r="D505" s="88"/>
      <c r="E505" s="42"/>
    </row>
    <row r="506" spans="3:5">
      <c r="C506" s="80"/>
      <c r="D506" s="88"/>
      <c r="E506" s="42"/>
    </row>
    <row r="507" spans="3:5">
      <c r="C507" s="80"/>
      <c r="D507" s="88"/>
      <c r="E507" s="42"/>
    </row>
    <row r="508" spans="3:5">
      <c r="C508" s="80"/>
      <c r="D508" s="88"/>
      <c r="E508" s="42"/>
    </row>
    <row r="509" spans="3:5">
      <c r="C509" s="80"/>
      <c r="D509" s="88"/>
      <c r="E509" s="42"/>
    </row>
    <row r="510" spans="3:5">
      <c r="C510" s="80"/>
      <c r="D510" s="88"/>
      <c r="E510" s="42"/>
    </row>
    <row r="511" spans="3:5">
      <c r="C511" s="80"/>
      <c r="D511" s="88"/>
      <c r="E511" s="42"/>
    </row>
    <row r="512" spans="3:5">
      <c r="C512" s="80"/>
      <c r="D512" s="88"/>
      <c r="E512" s="42"/>
    </row>
    <row r="513" spans="3:5">
      <c r="C513" s="80"/>
      <c r="D513" s="88"/>
      <c r="E513" s="42"/>
    </row>
    <row r="514" spans="3:5">
      <c r="C514" s="80"/>
      <c r="D514" s="88"/>
      <c r="E514" s="42"/>
    </row>
    <row r="515" spans="3:5">
      <c r="C515" s="80"/>
      <c r="D515" s="88"/>
      <c r="E515" s="42"/>
    </row>
    <row r="516" spans="3:5">
      <c r="C516" s="80"/>
      <c r="D516" s="88"/>
      <c r="E516" s="42"/>
    </row>
    <row r="517" spans="3:5">
      <c r="C517" s="80"/>
      <c r="D517" s="88"/>
      <c r="E517" s="42"/>
    </row>
    <row r="518" spans="3:5">
      <c r="C518" s="80"/>
      <c r="D518" s="88"/>
      <c r="E518" s="42"/>
    </row>
    <row r="519" spans="3:5">
      <c r="C519" s="80"/>
      <c r="D519" s="88"/>
      <c r="E519" s="42"/>
    </row>
    <row r="520" spans="3:5">
      <c r="C520" s="80"/>
      <c r="D520" s="88"/>
      <c r="E520" s="42"/>
    </row>
    <row r="521" spans="3:5">
      <c r="C521" s="80"/>
      <c r="D521" s="88"/>
      <c r="E521" s="42"/>
    </row>
    <row r="522" spans="3:5">
      <c r="C522" s="80"/>
      <c r="D522" s="88"/>
      <c r="E522" s="42"/>
    </row>
    <row r="523" spans="3:5">
      <c r="C523" s="80"/>
      <c r="D523" s="88"/>
      <c r="E523" s="42"/>
    </row>
    <row r="524" spans="3:5">
      <c r="C524" s="80"/>
      <c r="D524" s="88"/>
      <c r="E524" s="42"/>
    </row>
    <row r="525" spans="3:5">
      <c r="C525" s="80"/>
      <c r="D525" s="88"/>
      <c r="E525" s="42"/>
    </row>
    <row r="526" spans="3:5">
      <c r="C526" s="80"/>
      <c r="D526" s="88"/>
      <c r="E526" s="42"/>
    </row>
    <row r="527" spans="3:5">
      <c r="C527" s="80"/>
      <c r="D527" s="88"/>
      <c r="E527" s="42"/>
    </row>
    <row r="528" spans="3:5">
      <c r="C528" s="80"/>
      <c r="D528" s="88"/>
      <c r="E528" s="42"/>
    </row>
    <row r="529" spans="3:5">
      <c r="C529" s="80"/>
      <c r="D529" s="88"/>
      <c r="E529" s="42"/>
    </row>
    <row r="530" spans="3:5">
      <c r="C530" s="80"/>
      <c r="D530" s="88"/>
      <c r="E530" s="42"/>
    </row>
    <row r="531" spans="3:5">
      <c r="C531" s="80"/>
      <c r="D531" s="88"/>
      <c r="E531" s="42"/>
    </row>
    <row r="532" spans="3:5">
      <c r="C532" s="80"/>
      <c r="D532" s="88"/>
      <c r="E532" s="42"/>
    </row>
    <row r="533" spans="3:5">
      <c r="C533" s="80"/>
      <c r="D533" s="88"/>
      <c r="E533" s="42"/>
    </row>
    <row r="534" spans="3:5">
      <c r="C534" s="80"/>
      <c r="D534" s="88"/>
      <c r="E534" s="42"/>
    </row>
    <row r="535" spans="3:5">
      <c r="C535" s="80"/>
      <c r="D535" s="88"/>
      <c r="E535" s="42"/>
    </row>
    <row r="536" spans="3:5">
      <c r="C536" s="80"/>
      <c r="D536" s="88"/>
      <c r="E536" s="42"/>
    </row>
    <row r="537" spans="3:5">
      <c r="C537" s="80"/>
      <c r="D537" s="88"/>
      <c r="E537" s="42"/>
    </row>
    <row r="538" spans="3:5">
      <c r="C538" s="80"/>
      <c r="D538" s="88"/>
      <c r="E538" s="42"/>
    </row>
    <row r="539" spans="3:5">
      <c r="C539" s="80"/>
      <c r="D539" s="88"/>
      <c r="E539" s="42"/>
    </row>
    <row r="540" spans="3:5">
      <c r="C540" s="80"/>
      <c r="D540" s="88"/>
      <c r="E540" s="42"/>
    </row>
    <row r="541" spans="3:5">
      <c r="C541" s="80"/>
      <c r="D541" s="88"/>
      <c r="E541" s="42"/>
    </row>
    <row r="542" spans="3:5">
      <c r="C542" s="80"/>
      <c r="D542" s="88"/>
      <c r="E542" s="42"/>
    </row>
    <row r="543" spans="3:5">
      <c r="C543" s="80"/>
      <c r="D543" s="88"/>
      <c r="E543" s="42"/>
    </row>
    <row r="544" spans="3:5">
      <c r="C544" s="80"/>
      <c r="D544" s="88"/>
      <c r="E544" s="42"/>
    </row>
    <row r="545" spans="3:5">
      <c r="C545" s="80"/>
      <c r="D545" s="88"/>
      <c r="E545" s="42"/>
    </row>
    <row r="546" spans="3:5">
      <c r="C546" s="80"/>
      <c r="D546" s="88"/>
      <c r="E546" s="42"/>
    </row>
    <row r="547" spans="3:5">
      <c r="C547" s="80"/>
      <c r="D547" s="88"/>
      <c r="E547" s="42"/>
    </row>
    <row r="548" spans="3:5">
      <c r="C548" s="80"/>
      <c r="D548" s="88"/>
      <c r="E548" s="42"/>
    </row>
    <row r="549" spans="3:5">
      <c r="C549" s="80"/>
      <c r="D549" s="88"/>
      <c r="E549" s="42"/>
    </row>
    <row r="550" spans="3:5">
      <c r="C550" s="80"/>
      <c r="D550" s="88"/>
      <c r="E550" s="42"/>
    </row>
    <row r="551" spans="3:5">
      <c r="C551" s="80"/>
      <c r="D551" s="88"/>
      <c r="E551" s="42"/>
    </row>
    <row r="552" spans="3:5">
      <c r="C552" s="80"/>
      <c r="D552" s="88"/>
      <c r="E552" s="42"/>
    </row>
    <row r="553" spans="3:5">
      <c r="C553" s="80"/>
      <c r="D553" s="88"/>
      <c r="E553" s="42"/>
    </row>
    <row r="554" spans="3:5">
      <c r="C554" s="80"/>
      <c r="D554" s="88"/>
      <c r="E554" s="42"/>
    </row>
    <row r="555" spans="3:5">
      <c r="C555" s="80"/>
      <c r="D555" s="88"/>
      <c r="E555" s="42"/>
    </row>
    <row r="556" spans="3:5">
      <c r="C556" s="80"/>
      <c r="D556" s="88"/>
      <c r="E556" s="42"/>
    </row>
    <row r="557" spans="3:5">
      <c r="C557" s="80"/>
      <c r="D557" s="88"/>
      <c r="E557" s="42"/>
    </row>
    <row r="558" spans="3:5">
      <c r="C558" s="80"/>
      <c r="D558" s="88"/>
      <c r="E558" s="42"/>
    </row>
    <row r="559" spans="3:5">
      <c r="C559" s="80"/>
      <c r="D559" s="88"/>
      <c r="E559" s="42"/>
    </row>
    <row r="560" spans="3:5">
      <c r="C560" s="80"/>
      <c r="D560" s="88"/>
      <c r="E560" s="42"/>
    </row>
    <row r="561" spans="3:5">
      <c r="C561" s="80"/>
      <c r="D561" s="88"/>
      <c r="E561" s="42"/>
    </row>
    <row r="562" spans="3:5">
      <c r="C562" s="80"/>
      <c r="D562" s="88"/>
      <c r="E562" s="42"/>
    </row>
    <row r="563" spans="3:5">
      <c r="C563" s="80"/>
      <c r="D563" s="88"/>
      <c r="E563" s="42"/>
    </row>
    <row r="564" spans="3:5">
      <c r="C564" s="80"/>
      <c r="D564" s="88"/>
      <c r="E564" s="42"/>
    </row>
    <row r="565" spans="3:5">
      <c r="C565" s="80"/>
      <c r="D565" s="88"/>
      <c r="E565" s="42"/>
    </row>
    <row r="566" spans="3:5">
      <c r="C566" s="80"/>
      <c r="D566" s="88"/>
      <c r="E566" s="42"/>
    </row>
    <row r="567" spans="3:5">
      <c r="C567" s="80"/>
      <c r="D567" s="88"/>
      <c r="E567" s="42"/>
    </row>
    <row r="568" spans="3:5">
      <c r="C568" s="80"/>
      <c r="D568" s="88"/>
      <c r="E568" s="42"/>
    </row>
    <row r="569" spans="3:5">
      <c r="C569" s="80"/>
      <c r="D569" s="88"/>
      <c r="E569" s="42"/>
    </row>
    <row r="570" spans="3:5">
      <c r="C570" s="80"/>
      <c r="D570" s="88"/>
      <c r="E570" s="42"/>
    </row>
    <row r="571" spans="3:5">
      <c r="C571" s="80"/>
      <c r="D571" s="88"/>
      <c r="E571" s="42"/>
    </row>
    <row r="572" spans="3:5">
      <c r="C572" s="80"/>
      <c r="D572" s="88"/>
      <c r="E572" s="42"/>
    </row>
    <row r="573" spans="3:5">
      <c r="C573" s="80"/>
      <c r="D573" s="88"/>
      <c r="E573" s="42"/>
    </row>
    <row r="574" spans="3:5">
      <c r="C574" s="80"/>
      <c r="D574" s="88"/>
      <c r="E574" s="42"/>
    </row>
    <row r="575" spans="3:5">
      <c r="C575" s="80"/>
      <c r="D575" s="88"/>
      <c r="E575" s="42"/>
    </row>
    <row r="576" spans="3:5">
      <c r="C576" s="80"/>
      <c r="D576" s="88"/>
      <c r="E576" s="42"/>
    </row>
    <row r="577" spans="1:5">
      <c r="C577" s="80"/>
      <c r="D577" s="88"/>
      <c r="E577" s="42"/>
    </row>
    <row r="578" spans="1:5">
      <c r="C578" s="80"/>
      <c r="D578" s="88"/>
      <c r="E578" s="42"/>
    </row>
    <row r="579" spans="1:5">
      <c r="C579" s="80"/>
      <c r="D579" s="88"/>
      <c r="E579" s="42"/>
    </row>
    <row r="580" spans="1:5">
      <c r="C580" s="80"/>
      <c r="D580" s="88"/>
      <c r="E580" s="42"/>
    </row>
    <row r="581" spans="1:5">
      <c r="C581" s="80"/>
      <c r="D581" s="88"/>
      <c r="E581" s="42"/>
    </row>
    <row r="582" spans="1:5">
      <c r="C582" s="80"/>
      <c r="D582" s="88"/>
      <c r="E582" s="42"/>
    </row>
    <row r="583" spans="1:5">
      <c r="C583" s="80"/>
      <c r="D583" s="88"/>
      <c r="E583" s="42"/>
    </row>
    <row r="584" spans="1:5">
      <c r="C584" s="80"/>
      <c r="D584" s="88"/>
      <c r="E584" s="42"/>
    </row>
    <row r="585" spans="1:5">
      <c r="C585" s="80"/>
      <c r="D585" s="88"/>
      <c r="E585" s="42"/>
    </row>
    <row r="586" spans="1:5">
      <c r="C586" s="80"/>
      <c r="D586" s="88"/>
      <c r="E586" s="42"/>
    </row>
    <row r="587" spans="1:5">
      <c r="A587" s="82"/>
      <c r="B587" s="82"/>
      <c r="C587" s="84"/>
      <c r="D587" s="89"/>
      <c r="E587" s="83"/>
    </row>
    <row r="588" spans="1:5">
      <c r="A588" s="82"/>
      <c r="B588" s="82"/>
      <c r="C588" s="84"/>
      <c r="D588" s="89"/>
      <c r="E588" s="83"/>
    </row>
    <row r="589" spans="1:5">
      <c r="A589" s="82"/>
      <c r="B589" s="82"/>
      <c r="C589" s="84"/>
      <c r="D589" s="89"/>
      <c r="E589" s="83"/>
    </row>
    <row r="590" spans="1:5">
      <c r="A590" s="82"/>
      <c r="B590" s="82"/>
      <c r="C590" s="84"/>
      <c r="D590" s="89"/>
      <c r="E590" s="83"/>
    </row>
    <row r="591" spans="1:5">
      <c r="A591" s="82"/>
      <c r="B591" s="82"/>
      <c r="C591" s="84"/>
      <c r="D591" s="89"/>
      <c r="E591" s="83"/>
    </row>
    <row r="592" spans="1:5">
      <c r="A592" s="82"/>
      <c r="B592" s="82"/>
      <c r="C592" s="84"/>
      <c r="D592" s="89"/>
      <c r="E592" s="83"/>
    </row>
    <row r="593" spans="1:5">
      <c r="A593" s="82"/>
      <c r="B593" s="82"/>
      <c r="C593" s="84"/>
      <c r="D593" s="89"/>
      <c r="E593" s="83"/>
    </row>
    <row r="594" spans="1:5">
      <c r="A594" s="82"/>
      <c r="B594" s="82"/>
      <c r="C594" s="84"/>
      <c r="D594" s="89"/>
      <c r="E594" s="83"/>
    </row>
    <row r="595" spans="1:5">
      <c r="A595" s="82"/>
      <c r="B595" s="82"/>
      <c r="C595" s="84"/>
      <c r="D595" s="89"/>
      <c r="E595" s="83"/>
    </row>
    <row r="596" spans="1:5">
      <c r="A596" s="82"/>
      <c r="B596" s="82"/>
      <c r="C596" s="84"/>
      <c r="D596" s="89"/>
      <c r="E596" s="83"/>
    </row>
    <row r="597" spans="1:5">
      <c r="A597" s="82"/>
      <c r="B597" s="82"/>
      <c r="C597" s="84"/>
      <c r="D597" s="89"/>
      <c r="E597" s="83"/>
    </row>
    <row r="598" spans="1:5">
      <c r="A598" s="82"/>
      <c r="B598" s="82"/>
      <c r="C598" s="84"/>
      <c r="D598" s="89"/>
      <c r="E598" s="83"/>
    </row>
    <row r="599" spans="1:5">
      <c r="A599" s="82"/>
      <c r="B599" s="82"/>
      <c r="C599" s="84"/>
      <c r="D599" s="89"/>
      <c r="E599" s="83"/>
    </row>
    <row r="600" spans="1:5">
      <c r="A600" s="82"/>
      <c r="B600" s="82"/>
      <c r="C600" s="84"/>
      <c r="D600" s="89"/>
      <c r="E600" s="83"/>
    </row>
    <row r="601" spans="1:5">
      <c r="A601" s="82"/>
      <c r="B601" s="82"/>
      <c r="C601" s="84"/>
      <c r="D601" s="89"/>
      <c r="E601" s="83"/>
    </row>
    <row r="602" spans="1:5">
      <c r="A602" s="82"/>
      <c r="B602" s="82"/>
      <c r="C602" s="84"/>
      <c r="D602" s="89"/>
      <c r="E602" s="83"/>
    </row>
    <row r="603" spans="1:5">
      <c r="A603" s="82"/>
      <c r="B603" s="82"/>
      <c r="C603" s="84"/>
      <c r="D603" s="89"/>
      <c r="E603" s="83"/>
    </row>
    <row r="604" spans="1:5">
      <c r="A604" s="82"/>
      <c r="B604" s="82"/>
      <c r="C604" s="84"/>
      <c r="D604" s="89"/>
      <c r="E604" s="83"/>
    </row>
    <row r="605" spans="1:5">
      <c r="A605" s="82"/>
      <c r="B605" s="82"/>
      <c r="C605" s="84"/>
      <c r="D605" s="89"/>
      <c r="E605" s="83"/>
    </row>
    <row r="606" spans="1:5">
      <c r="A606" s="82"/>
      <c r="B606" s="82"/>
      <c r="C606" s="80"/>
      <c r="D606" s="89"/>
      <c r="E606" s="83"/>
    </row>
    <row r="607" spans="1:5">
      <c r="A607" s="82"/>
      <c r="B607" s="82"/>
      <c r="C607" s="84"/>
      <c r="D607" s="89"/>
      <c r="E607" s="83"/>
    </row>
    <row r="608" spans="1:5">
      <c r="A608" s="82"/>
      <c r="B608" s="82"/>
      <c r="C608" s="84"/>
      <c r="D608" s="89"/>
      <c r="E608" s="83"/>
    </row>
    <row r="609" spans="1:5">
      <c r="A609" s="82"/>
      <c r="B609" s="82"/>
      <c r="C609" s="84"/>
      <c r="D609" s="89"/>
      <c r="E609" s="83"/>
    </row>
    <row r="610" spans="1:5">
      <c r="A610" s="82"/>
      <c r="B610" s="82"/>
      <c r="C610" s="84"/>
      <c r="D610" s="89"/>
      <c r="E610" s="83"/>
    </row>
    <row r="611" spans="1:5">
      <c r="A611" s="82"/>
      <c r="B611" s="82"/>
      <c r="C611" s="84"/>
      <c r="D611" s="89"/>
      <c r="E611" s="83"/>
    </row>
    <row r="612" spans="1:5">
      <c r="A612" s="82"/>
      <c r="B612" s="82"/>
      <c r="C612" s="84"/>
      <c r="D612" s="89"/>
      <c r="E612" s="83"/>
    </row>
    <row r="613" spans="1:5">
      <c r="A613" s="82"/>
      <c r="B613" s="82"/>
      <c r="C613" s="84"/>
      <c r="D613" s="89"/>
      <c r="E613" s="83"/>
    </row>
    <row r="614" spans="1:5">
      <c r="A614" s="82"/>
      <c r="B614" s="82"/>
      <c r="C614" s="84"/>
      <c r="D614" s="89"/>
      <c r="E614" s="83"/>
    </row>
    <row r="615" spans="1:5">
      <c r="A615" s="82"/>
      <c r="B615" s="82"/>
      <c r="C615" s="84"/>
      <c r="D615" s="89"/>
      <c r="E615" s="83"/>
    </row>
    <row r="616" spans="1:5">
      <c r="A616" s="82"/>
      <c r="B616" s="82"/>
      <c r="C616" s="84"/>
      <c r="D616" s="89"/>
      <c r="E616" s="83"/>
    </row>
    <row r="617" spans="1:5">
      <c r="A617" s="82"/>
      <c r="B617" s="82"/>
      <c r="C617" s="84"/>
      <c r="D617" s="89"/>
      <c r="E617" s="83"/>
    </row>
    <row r="618" spans="1:5">
      <c r="A618" s="82"/>
      <c r="B618" s="82"/>
      <c r="C618" s="84"/>
      <c r="D618" s="89"/>
      <c r="E618" s="83"/>
    </row>
    <row r="619" spans="1:5">
      <c r="A619" s="82"/>
      <c r="B619" s="82"/>
      <c r="C619" s="84"/>
      <c r="D619" s="89"/>
      <c r="E619" s="83"/>
    </row>
    <row r="620" spans="1:5">
      <c r="A620" s="82"/>
      <c r="B620" s="82"/>
      <c r="C620" s="84"/>
      <c r="D620" s="89"/>
      <c r="E620" s="83"/>
    </row>
    <row r="621" spans="1:5">
      <c r="A621" s="82"/>
      <c r="B621" s="82"/>
      <c r="C621" s="84"/>
      <c r="D621" s="89"/>
      <c r="E621" s="83"/>
    </row>
    <row r="622" spans="1:5">
      <c r="A622" s="82"/>
      <c r="B622" s="82"/>
      <c r="C622" s="84"/>
      <c r="D622" s="89"/>
      <c r="E622" s="83"/>
    </row>
    <row r="623" spans="1:5">
      <c r="A623" s="82"/>
      <c r="B623" s="82"/>
      <c r="C623" s="84"/>
      <c r="D623" s="89"/>
      <c r="E623" s="83"/>
    </row>
    <row r="624" spans="1:5">
      <c r="A624" s="82"/>
      <c r="B624" s="82"/>
      <c r="C624" s="84"/>
      <c r="D624" s="89"/>
      <c r="E624" s="83"/>
    </row>
    <row r="625" spans="1:5">
      <c r="A625" s="82"/>
      <c r="B625" s="82"/>
      <c r="C625" s="84"/>
      <c r="D625" s="89"/>
      <c r="E625" s="83"/>
    </row>
    <row r="626" spans="1:5">
      <c r="A626" s="82"/>
      <c r="B626" s="82"/>
      <c r="C626" s="84"/>
      <c r="D626" s="89"/>
      <c r="E626" s="83"/>
    </row>
    <row r="627" spans="1:5">
      <c r="A627" s="82"/>
      <c r="B627" s="82"/>
      <c r="C627" s="84"/>
      <c r="D627" s="89"/>
      <c r="E627" s="83"/>
    </row>
    <row r="628" spans="1:5">
      <c r="A628" s="82"/>
      <c r="B628" s="82"/>
      <c r="C628" s="84"/>
      <c r="D628" s="89"/>
      <c r="E628" s="83"/>
    </row>
    <row r="629" spans="1:5">
      <c r="A629" s="82"/>
      <c r="B629" s="82"/>
      <c r="C629" s="84"/>
      <c r="D629" s="89"/>
      <c r="E629" s="83"/>
    </row>
    <row r="630" spans="1:5">
      <c r="A630" s="82"/>
      <c r="B630" s="82"/>
      <c r="C630" s="84"/>
      <c r="D630" s="89"/>
      <c r="E630" s="83"/>
    </row>
    <row r="631" spans="1:5">
      <c r="A631" s="82"/>
      <c r="B631" s="82"/>
      <c r="C631" s="84"/>
      <c r="D631" s="89"/>
      <c r="E631" s="83"/>
    </row>
    <row r="632" spans="1:5">
      <c r="A632" s="82"/>
      <c r="B632" s="82"/>
      <c r="C632" s="84"/>
      <c r="D632" s="89"/>
      <c r="E632" s="83"/>
    </row>
    <row r="633" spans="1:5">
      <c r="A633" s="82"/>
      <c r="B633" s="82"/>
      <c r="C633" s="84"/>
      <c r="D633" s="89"/>
      <c r="E633" s="83"/>
    </row>
    <row r="634" spans="1:5">
      <c r="A634" s="82"/>
      <c r="B634" s="82"/>
      <c r="C634" s="84"/>
      <c r="D634" s="89"/>
      <c r="E634" s="83"/>
    </row>
    <row r="635" spans="1:5">
      <c r="A635" s="82"/>
      <c r="B635" s="82"/>
      <c r="C635" s="84"/>
      <c r="D635" s="89"/>
      <c r="E635" s="83"/>
    </row>
    <row r="636" spans="1:5">
      <c r="A636" s="82"/>
      <c r="B636" s="82"/>
      <c r="C636" s="84"/>
      <c r="D636" s="89"/>
      <c r="E636" s="83"/>
    </row>
    <row r="637" spans="1:5">
      <c r="A637" s="82"/>
      <c r="B637" s="82"/>
      <c r="C637" s="84"/>
      <c r="D637" s="89"/>
      <c r="E637" s="83"/>
    </row>
    <row r="638" spans="1:5">
      <c r="A638" s="82"/>
      <c r="B638" s="82"/>
      <c r="C638" s="84"/>
      <c r="D638" s="89"/>
      <c r="E638" s="83"/>
    </row>
    <row r="639" spans="1:5">
      <c r="A639" s="82"/>
      <c r="B639" s="82"/>
      <c r="C639" s="84"/>
      <c r="D639" s="89"/>
      <c r="E639" s="83"/>
    </row>
    <row r="640" spans="1:5">
      <c r="A640" s="82"/>
      <c r="B640" s="82"/>
      <c r="C640" s="84"/>
      <c r="D640" s="89"/>
      <c r="E640" s="83"/>
    </row>
    <row r="641" spans="1:5">
      <c r="A641" s="82"/>
      <c r="B641" s="82"/>
      <c r="C641" s="84"/>
      <c r="D641" s="89"/>
      <c r="E641" s="83"/>
    </row>
    <row r="642" spans="1:5">
      <c r="A642" s="82"/>
      <c r="B642" s="82"/>
      <c r="C642" s="84"/>
      <c r="D642" s="89"/>
      <c r="E642" s="83"/>
    </row>
    <row r="643" spans="1:5">
      <c r="A643" s="82"/>
      <c r="B643" s="82"/>
      <c r="C643" s="84"/>
      <c r="D643" s="89"/>
      <c r="E643" s="83"/>
    </row>
    <row r="644" spans="1:5">
      <c r="A644" s="82"/>
      <c r="B644" s="82"/>
      <c r="C644" s="84"/>
      <c r="D644" s="89"/>
      <c r="E644" s="83"/>
    </row>
    <row r="645" spans="1:5">
      <c r="A645" s="82"/>
      <c r="B645" s="82"/>
      <c r="C645" s="84"/>
      <c r="D645" s="89"/>
      <c r="E645" s="83"/>
    </row>
    <row r="646" spans="1:5">
      <c r="A646" s="82"/>
      <c r="B646" s="82"/>
      <c r="C646" s="84"/>
      <c r="D646" s="89"/>
      <c r="E646" s="83"/>
    </row>
    <row r="647" spans="1:5">
      <c r="A647" s="82"/>
      <c r="B647" s="82"/>
      <c r="C647" s="84"/>
      <c r="D647" s="89"/>
      <c r="E647" s="83"/>
    </row>
    <row r="648" spans="1:5">
      <c r="A648" s="82"/>
      <c r="B648" s="82"/>
      <c r="C648" s="84"/>
      <c r="D648" s="89"/>
      <c r="E648" s="83"/>
    </row>
    <row r="649" spans="1:5">
      <c r="A649" s="82"/>
      <c r="B649" s="82"/>
      <c r="C649" s="84"/>
      <c r="D649" s="89"/>
      <c r="E649" s="83"/>
    </row>
    <row r="650" spans="1:5">
      <c r="A650" s="82"/>
      <c r="B650" s="82"/>
      <c r="C650" s="84"/>
      <c r="D650" s="89"/>
      <c r="E650" s="83"/>
    </row>
    <row r="651" spans="1:5">
      <c r="A651" s="82"/>
      <c r="B651" s="82"/>
      <c r="C651" s="84"/>
      <c r="D651" s="89"/>
      <c r="E651" s="83"/>
    </row>
    <row r="652" spans="1:5">
      <c r="A652" s="82"/>
      <c r="B652" s="82"/>
      <c r="C652" s="84"/>
      <c r="D652" s="89"/>
      <c r="E652" s="83"/>
    </row>
    <row r="653" spans="1:5">
      <c r="A653" s="82"/>
      <c r="B653" s="82"/>
      <c r="C653" s="84"/>
      <c r="D653" s="89"/>
      <c r="E653" s="83"/>
    </row>
    <row r="654" spans="1:5">
      <c r="A654" s="82"/>
      <c r="B654" s="82"/>
      <c r="C654" s="84"/>
      <c r="D654" s="89"/>
      <c r="E654" s="83"/>
    </row>
    <row r="655" spans="1:5">
      <c r="A655" s="82"/>
      <c r="B655" s="82"/>
      <c r="C655" s="84"/>
      <c r="D655" s="89"/>
      <c r="E655" s="83"/>
    </row>
    <row r="656" spans="1:5">
      <c r="A656" s="82"/>
      <c r="B656" s="82"/>
      <c r="C656" s="84"/>
      <c r="D656" s="89"/>
      <c r="E656" s="83"/>
    </row>
    <row r="657" spans="1:5">
      <c r="A657" s="82"/>
      <c r="B657" s="82"/>
      <c r="C657" s="84"/>
      <c r="D657" s="89"/>
      <c r="E657" s="83"/>
    </row>
    <row r="658" spans="1:5">
      <c r="A658" s="82"/>
      <c r="B658" s="82"/>
      <c r="C658" s="84"/>
      <c r="D658" s="89"/>
      <c r="E658" s="83"/>
    </row>
    <row r="659" spans="1:5">
      <c r="A659" s="82"/>
      <c r="B659" s="82"/>
      <c r="C659" s="84"/>
      <c r="D659" s="89"/>
      <c r="E659" s="83"/>
    </row>
    <row r="660" spans="1:5">
      <c r="A660" s="82"/>
      <c r="B660" s="82"/>
      <c r="C660" s="84"/>
      <c r="D660" s="89"/>
      <c r="E660" s="83"/>
    </row>
    <row r="661" spans="1:5">
      <c r="A661" s="82"/>
      <c r="B661" s="82"/>
      <c r="C661" s="84"/>
      <c r="D661" s="89"/>
      <c r="E661" s="83"/>
    </row>
    <row r="662" spans="1:5">
      <c r="A662" s="82"/>
      <c r="B662" s="82"/>
      <c r="C662" s="84"/>
      <c r="D662" s="89"/>
      <c r="E662" s="83"/>
    </row>
    <row r="663" spans="1:5">
      <c r="A663" s="82"/>
      <c r="B663" s="82"/>
      <c r="C663" s="84"/>
      <c r="D663" s="89"/>
      <c r="E663" s="83"/>
    </row>
    <row r="664" spans="1:5">
      <c r="A664" s="82"/>
      <c r="B664" s="82"/>
      <c r="C664" s="84"/>
      <c r="D664" s="89"/>
      <c r="E664" s="83"/>
    </row>
    <row r="665" spans="1:5">
      <c r="A665" s="82"/>
      <c r="B665" s="82"/>
      <c r="C665" s="84"/>
      <c r="D665" s="89"/>
      <c r="E665" s="83"/>
    </row>
    <row r="666" spans="1:5">
      <c r="A666" s="82"/>
      <c r="B666" s="82"/>
      <c r="C666" s="84"/>
      <c r="D666" s="89"/>
      <c r="E666" s="83"/>
    </row>
    <row r="667" spans="1:5">
      <c r="A667" s="82"/>
      <c r="B667" s="82"/>
      <c r="C667" s="84"/>
      <c r="D667" s="89"/>
      <c r="E667" s="83"/>
    </row>
    <row r="668" spans="1:5">
      <c r="A668" s="82"/>
      <c r="B668" s="82"/>
      <c r="C668" s="84"/>
      <c r="D668" s="89"/>
      <c r="E668" s="83"/>
    </row>
    <row r="669" spans="1:5">
      <c r="A669" s="82"/>
      <c r="B669" s="82"/>
      <c r="C669" s="84"/>
      <c r="D669" s="89"/>
      <c r="E669" s="83"/>
    </row>
    <row r="670" spans="1:5">
      <c r="A670" s="82"/>
      <c r="B670" s="82"/>
      <c r="C670" s="84"/>
      <c r="D670" s="89"/>
      <c r="E670" s="83"/>
    </row>
    <row r="671" spans="1:5">
      <c r="A671" s="82"/>
      <c r="B671" s="82"/>
      <c r="C671" s="84"/>
      <c r="D671" s="89"/>
      <c r="E671" s="83"/>
    </row>
    <row r="672" spans="1:5">
      <c r="A672" s="82"/>
      <c r="B672" s="82"/>
      <c r="C672" s="84"/>
      <c r="D672" s="89"/>
      <c r="E672" s="83"/>
    </row>
    <row r="673" spans="1:5">
      <c r="A673" s="82"/>
      <c r="B673" s="82"/>
      <c r="C673" s="84"/>
      <c r="D673" s="89"/>
      <c r="E673" s="83"/>
    </row>
    <row r="674" spans="1:5">
      <c r="A674" s="82"/>
      <c r="B674" s="82"/>
      <c r="C674" s="84"/>
      <c r="D674" s="89"/>
      <c r="E674" s="83"/>
    </row>
    <row r="675" spans="1:5">
      <c r="A675" s="82"/>
      <c r="B675" s="82"/>
      <c r="C675" s="84"/>
      <c r="D675" s="89"/>
      <c r="E675" s="83"/>
    </row>
    <row r="676" spans="1:5">
      <c r="A676" s="82"/>
      <c r="B676" s="82"/>
      <c r="C676" s="84"/>
      <c r="D676" s="89"/>
      <c r="E676" s="83"/>
    </row>
    <row r="677" spans="1:5">
      <c r="A677" s="82"/>
      <c r="B677" s="82"/>
      <c r="C677" s="84"/>
      <c r="D677" s="89"/>
      <c r="E677" s="83"/>
    </row>
    <row r="678" spans="1:5">
      <c r="A678" s="82"/>
      <c r="B678" s="82"/>
      <c r="C678" s="84"/>
      <c r="D678" s="89"/>
      <c r="E678" s="83"/>
    </row>
    <row r="679" spans="1:5">
      <c r="A679" s="82"/>
      <c r="B679" s="82"/>
      <c r="C679" s="84"/>
      <c r="D679" s="89"/>
      <c r="E679" s="83"/>
    </row>
    <row r="680" spans="1:5">
      <c r="A680" s="82"/>
      <c r="B680" s="82"/>
      <c r="C680" s="84"/>
      <c r="D680" s="89"/>
      <c r="E680" s="83"/>
    </row>
    <row r="681" spans="1:5">
      <c r="A681" s="82"/>
      <c r="B681" s="82"/>
      <c r="C681" s="84"/>
      <c r="D681" s="89"/>
      <c r="E681" s="83"/>
    </row>
    <row r="682" spans="1:5">
      <c r="A682" s="82"/>
      <c r="B682" s="82"/>
      <c r="C682" s="84"/>
      <c r="D682" s="89"/>
      <c r="E682" s="83"/>
    </row>
    <row r="683" spans="1:5">
      <c r="A683" s="82"/>
      <c r="B683" s="82"/>
      <c r="C683" s="80"/>
      <c r="D683" s="89"/>
      <c r="E683" s="83"/>
    </row>
    <row r="684" spans="1:5">
      <c r="A684" s="82"/>
      <c r="B684" s="82"/>
      <c r="C684" s="84"/>
      <c r="D684" s="89"/>
      <c r="E684" s="83"/>
    </row>
    <row r="685" spans="1:5">
      <c r="A685" s="82"/>
      <c r="B685" s="82"/>
      <c r="C685" s="84"/>
      <c r="D685" s="89"/>
      <c r="E685" s="83"/>
    </row>
    <row r="686" spans="1:5">
      <c r="A686" s="82"/>
      <c r="B686" s="82"/>
      <c r="C686" s="84"/>
      <c r="D686" s="89"/>
      <c r="E686" s="83"/>
    </row>
    <row r="687" spans="1:5">
      <c r="A687" s="82"/>
      <c r="B687" s="82"/>
      <c r="C687" s="84"/>
      <c r="D687" s="89"/>
      <c r="E687" s="83"/>
    </row>
    <row r="688" spans="1:5">
      <c r="A688" s="82"/>
      <c r="B688" s="82"/>
      <c r="C688" s="84"/>
      <c r="D688" s="89"/>
      <c r="E688" s="83"/>
    </row>
    <row r="689" spans="1:5">
      <c r="A689" s="82"/>
      <c r="B689" s="82"/>
      <c r="C689" s="84"/>
      <c r="D689" s="89"/>
      <c r="E689" s="83"/>
    </row>
    <row r="690" spans="1:5">
      <c r="A690" s="82"/>
      <c r="B690" s="82"/>
      <c r="C690" s="84"/>
      <c r="D690" s="89"/>
      <c r="E690" s="83"/>
    </row>
    <row r="691" spans="1:5">
      <c r="A691" s="82"/>
      <c r="B691" s="82"/>
      <c r="C691" s="84"/>
      <c r="D691" s="89"/>
      <c r="E691" s="83"/>
    </row>
    <row r="692" spans="1:5">
      <c r="A692" s="82"/>
      <c r="B692" s="82"/>
      <c r="C692" s="84"/>
      <c r="D692" s="89"/>
      <c r="E692" s="83"/>
    </row>
    <row r="693" spans="1:5">
      <c r="A693" s="82"/>
      <c r="B693" s="82"/>
      <c r="C693" s="84"/>
      <c r="D693" s="89"/>
      <c r="E693" s="83"/>
    </row>
    <row r="694" spans="1:5">
      <c r="A694" s="82"/>
      <c r="B694" s="82"/>
      <c r="C694" s="84"/>
      <c r="D694" s="89"/>
      <c r="E694" s="83"/>
    </row>
    <row r="695" spans="1:5">
      <c r="A695" s="82"/>
      <c r="B695" s="82"/>
      <c r="C695" s="84"/>
      <c r="D695" s="89"/>
      <c r="E695" s="83"/>
    </row>
    <row r="696" spans="1:5">
      <c r="A696" s="82"/>
      <c r="B696" s="82"/>
      <c r="C696" s="84"/>
      <c r="D696" s="89"/>
      <c r="E696" s="83"/>
    </row>
    <row r="697" spans="1:5">
      <c r="A697" s="82"/>
      <c r="B697" s="82"/>
      <c r="C697" s="84"/>
      <c r="D697" s="89"/>
      <c r="E697" s="83"/>
    </row>
    <row r="698" spans="1:5">
      <c r="A698" s="82"/>
      <c r="B698" s="82"/>
      <c r="C698" s="84"/>
      <c r="D698" s="89"/>
      <c r="E698" s="83"/>
    </row>
    <row r="699" spans="1:5">
      <c r="A699" s="82"/>
      <c r="B699" s="82"/>
      <c r="C699" s="84"/>
      <c r="D699" s="89"/>
      <c r="E699" s="83"/>
    </row>
    <row r="700" spans="1:5">
      <c r="A700" s="82"/>
      <c r="B700" s="82"/>
      <c r="C700" s="84"/>
      <c r="D700" s="89"/>
      <c r="E700" s="83"/>
    </row>
    <row r="701" spans="1:5">
      <c r="A701" s="82"/>
      <c r="B701" s="82"/>
      <c r="C701" s="84"/>
      <c r="D701" s="89"/>
      <c r="E701" s="83"/>
    </row>
    <row r="702" spans="1:5">
      <c r="A702" s="82"/>
      <c r="B702" s="82"/>
      <c r="C702" s="84"/>
      <c r="D702" s="89"/>
      <c r="E702" s="83"/>
    </row>
    <row r="703" spans="1:5">
      <c r="A703" s="82"/>
      <c r="B703" s="82"/>
      <c r="C703" s="84"/>
      <c r="D703" s="89"/>
      <c r="E703" s="83"/>
    </row>
    <row r="704" spans="1:5">
      <c r="A704" s="82"/>
      <c r="B704" s="82"/>
      <c r="C704" s="84"/>
      <c r="D704" s="89"/>
      <c r="E704" s="83"/>
    </row>
    <row r="705" spans="1:5">
      <c r="A705" s="82"/>
      <c r="B705" s="82"/>
      <c r="C705" s="84"/>
      <c r="D705" s="89"/>
      <c r="E705" s="83"/>
    </row>
    <row r="706" spans="1:5">
      <c r="A706" s="82"/>
      <c r="B706" s="82"/>
      <c r="C706" s="84"/>
      <c r="D706" s="89"/>
      <c r="E706" s="83"/>
    </row>
    <row r="707" spans="1:5">
      <c r="A707" s="82"/>
      <c r="B707" s="82"/>
      <c r="C707" s="84"/>
      <c r="D707" s="89"/>
      <c r="E707" s="83"/>
    </row>
    <row r="708" spans="1:5">
      <c r="A708" s="82"/>
      <c r="B708" s="82"/>
      <c r="C708" s="84"/>
      <c r="D708" s="89"/>
      <c r="E708" s="83"/>
    </row>
    <row r="709" spans="1:5">
      <c r="A709" s="82"/>
      <c r="B709" s="82"/>
      <c r="C709" s="84"/>
      <c r="D709" s="89"/>
      <c r="E709" s="83"/>
    </row>
    <row r="710" spans="1:5">
      <c r="A710" s="82"/>
      <c r="B710" s="82"/>
      <c r="C710" s="84"/>
      <c r="D710" s="89"/>
      <c r="E710" s="83"/>
    </row>
    <row r="711" spans="1:5">
      <c r="A711" s="82"/>
      <c r="B711" s="82"/>
      <c r="C711" s="84"/>
      <c r="D711" s="89"/>
      <c r="E711" s="83"/>
    </row>
    <row r="712" spans="1:5">
      <c r="A712" s="82"/>
      <c r="B712" s="82"/>
      <c r="C712" s="84"/>
      <c r="D712" s="89"/>
      <c r="E712" s="83"/>
    </row>
    <row r="713" spans="1:5">
      <c r="A713" s="82"/>
      <c r="B713" s="82"/>
      <c r="C713" s="84"/>
      <c r="D713" s="89"/>
      <c r="E713" s="83"/>
    </row>
    <row r="714" spans="1:5">
      <c r="A714" s="82"/>
      <c r="B714" s="82"/>
      <c r="C714" s="84"/>
      <c r="D714" s="89"/>
      <c r="E714" s="83"/>
    </row>
    <row r="715" spans="1:5">
      <c r="A715" s="82"/>
      <c r="B715" s="82"/>
      <c r="C715" s="84"/>
      <c r="D715" s="89"/>
      <c r="E715" s="83"/>
    </row>
    <row r="716" spans="1:5">
      <c r="A716" s="82"/>
      <c r="B716" s="82"/>
      <c r="C716" s="84"/>
      <c r="D716" s="89"/>
      <c r="E716" s="83"/>
    </row>
    <row r="717" spans="1:5">
      <c r="A717" s="82"/>
      <c r="B717" s="82"/>
      <c r="C717" s="84"/>
      <c r="D717" s="89"/>
      <c r="E717" s="83"/>
    </row>
    <row r="718" spans="1:5">
      <c r="A718" s="82"/>
      <c r="B718" s="82"/>
      <c r="C718" s="84"/>
      <c r="D718" s="89"/>
      <c r="E718" s="83"/>
    </row>
    <row r="719" spans="1:5">
      <c r="A719" s="82"/>
      <c r="B719" s="82"/>
      <c r="C719" s="84"/>
      <c r="D719" s="89"/>
      <c r="E719" s="83"/>
    </row>
    <row r="720" spans="1:5">
      <c r="A720" s="82"/>
      <c r="B720" s="82"/>
      <c r="C720" s="84"/>
      <c r="D720" s="89"/>
      <c r="E720" s="83"/>
    </row>
    <row r="721" spans="1:5">
      <c r="A721" s="82"/>
      <c r="B721" s="82"/>
      <c r="C721" s="84"/>
      <c r="D721" s="89"/>
      <c r="E721" s="83"/>
    </row>
    <row r="722" spans="1:5">
      <c r="A722" s="82"/>
      <c r="B722" s="82"/>
      <c r="C722" s="84"/>
      <c r="D722" s="89"/>
      <c r="E722" s="83"/>
    </row>
    <row r="723" spans="1:5">
      <c r="A723" s="82"/>
      <c r="B723" s="82"/>
      <c r="C723" s="84"/>
      <c r="D723" s="89"/>
      <c r="E723" s="83"/>
    </row>
    <row r="724" spans="1:5">
      <c r="A724" s="82"/>
      <c r="B724" s="82"/>
      <c r="C724" s="84"/>
      <c r="D724" s="89"/>
      <c r="E724" s="83"/>
    </row>
    <row r="725" spans="1:5">
      <c r="A725" s="82"/>
      <c r="B725" s="82"/>
      <c r="C725" s="84"/>
      <c r="D725" s="89"/>
      <c r="E725" s="83"/>
    </row>
    <row r="726" spans="1:5">
      <c r="A726" s="82"/>
      <c r="B726" s="82"/>
      <c r="C726" s="84"/>
      <c r="D726" s="89"/>
      <c r="E726" s="83"/>
    </row>
    <row r="727" spans="1:5">
      <c r="A727" s="82"/>
      <c r="B727" s="82"/>
      <c r="C727" s="84"/>
      <c r="D727" s="89"/>
      <c r="E727" s="83"/>
    </row>
    <row r="728" spans="1:5">
      <c r="A728" s="82"/>
      <c r="B728" s="82"/>
      <c r="C728" s="84"/>
      <c r="D728" s="89"/>
      <c r="E728" s="83"/>
    </row>
    <row r="729" spans="1:5">
      <c r="A729" s="82"/>
      <c r="B729" s="82"/>
      <c r="C729" s="84"/>
      <c r="D729" s="89"/>
      <c r="E729" s="83"/>
    </row>
    <row r="730" spans="1:5">
      <c r="A730" s="82"/>
      <c r="B730" s="82"/>
      <c r="C730" s="84"/>
      <c r="D730" s="89"/>
      <c r="E730" s="83"/>
    </row>
    <row r="731" spans="1:5">
      <c r="A731" s="82"/>
      <c r="B731" s="82"/>
      <c r="C731" s="84"/>
      <c r="D731" s="89"/>
      <c r="E731" s="83"/>
    </row>
    <row r="732" spans="1:5">
      <c r="A732" s="82"/>
      <c r="B732" s="82"/>
      <c r="C732" s="84"/>
      <c r="D732" s="89"/>
      <c r="E732" s="83"/>
    </row>
    <row r="733" spans="1:5">
      <c r="A733" s="82"/>
      <c r="B733" s="82"/>
      <c r="C733" s="84"/>
      <c r="D733" s="89"/>
      <c r="E733" s="83"/>
    </row>
    <row r="734" spans="1:5">
      <c r="A734" s="82"/>
      <c r="B734" s="82"/>
      <c r="C734" s="84"/>
      <c r="D734" s="89"/>
      <c r="E734" s="83"/>
    </row>
    <row r="735" spans="1:5">
      <c r="A735" s="82"/>
      <c r="B735" s="82"/>
      <c r="C735" s="84"/>
      <c r="D735" s="89"/>
      <c r="E735" s="83"/>
    </row>
    <row r="736" spans="1:5">
      <c r="A736" s="82"/>
      <c r="B736" s="82"/>
      <c r="C736" s="84"/>
      <c r="D736" s="89"/>
      <c r="E736" s="83"/>
    </row>
    <row r="737" spans="1:5">
      <c r="A737" s="82"/>
      <c r="B737" s="82"/>
      <c r="C737" s="84"/>
      <c r="D737" s="89"/>
      <c r="E737" s="83"/>
    </row>
    <row r="738" spans="1:5">
      <c r="A738" s="82"/>
      <c r="B738" s="82"/>
      <c r="C738" s="84"/>
      <c r="D738" s="89"/>
      <c r="E738" s="83"/>
    </row>
    <row r="739" spans="1:5">
      <c r="A739" s="82"/>
      <c r="B739" s="82"/>
      <c r="C739" s="84"/>
      <c r="D739" s="89"/>
      <c r="E739" s="83"/>
    </row>
    <row r="740" spans="1:5">
      <c r="A740" s="82"/>
      <c r="B740" s="82"/>
      <c r="C740" s="84"/>
      <c r="D740" s="89"/>
      <c r="E740" s="83"/>
    </row>
    <row r="741" spans="1:5">
      <c r="A741" s="82"/>
      <c r="B741" s="82"/>
      <c r="C741" s="84"/>
      <c r="D741" s="89"/>
      <c r="E741" s="83"/>
    </row>
    <row r="742" spans="1:5">
      <c r="A742" s="82"/>
      <c r="B742" s="82"/>
      <c r="C742" s="84"/>
      <c r="D742" s="89"/>
      <c r="E742" s="83"/>
    </row>
    <row r="743" spans="1:5">
      <c r="A743" s="82"/>
      <c r="B743" s="82"/>
      <c r="C743" s="84"/>
      <c r="D743" s="89"/>
      <c r="E743" s="83"/>
    </row>
    <row r="744" spans="1:5">
      <c r="A744" s="82"/>
      <c r="B744" s="82"/>
      <c r="C744" s="84"/>
      <c r="D744" s="89"/>
      <c r="E744" s="83"/>
    </row>
    <row r="745" spans="1:5">
      <c r="A745" s="82"/>
      <c r="B745" s="82"/>
      <c r="C745" s="84"/>
      <c r="D745" s="89"/>
      <c r="E745" s="83"/>
    </row>
    <row r="746" spans="1:5">
      <c r="A746" s="82"/>
      <c r="B746" s="82"/>
      <c r="C746" s="84"/>
      <c r="D746" s="89"/>
      <c r="E746" s="83"/>
    </row>
    <row r="747" spans="1:5">
      <c r="A747" s="82"/>
      <c r="B747" s="82"/>
      <c r="C747" s="84"/>
      <c r="D747" s="89"/>
      <c r="E747" s="83"/>
    </row>
    <row r="748" spans="1:5">
      <c r="A748" s="82"/>
      <c r="B748" s="82"/>
      <c r="C748" s="84"/>
      <c r="D748" s="89"/>
      <c r="E748" s="83"/>
    </row>
    <row r="749" spans="1:5">
      <c r="A749" s="82"/>
      <c r="B749" s="82"/>
      <c r="C749" s="84"/>
      <c r="D749" s="89"/>
      <c r="E749" s="83"/>
    </row>
    <row r="750" spans="1:5">
      <c r="A750" s="82"/>
      <c r="B750" s="82"/>
      <c r="C750" s="84"/>
      <c r="D750" s="89"/>
      <c r="E750" s="83"/>
    </row>
    <row r="751" spans="1:5">
      <c r="A751" s="82"/>
      <c r="B751" s="82"/>
      <c r="C751" s="84"/>
      <c r="D751" s="89"/>
      <c r="E751" s="83"/>
    </row>
    <row r="752" spans="1:5">
      <c r="A752" s="82"/>
      <c r="B752" s="82"/>
      <c r="C752" s="84"/>
      <c r="D752" s="89"/>
      <c r="E752" s="83"/>
    </row>
    <row r="753" spans="1:5">
      <c r="A753" s="82"/>
      <c r="B753" s="82"/>
      <c r="C753" s="84"/>
      <c r="D753" s="89"/>
      <c r="E753" s="83"/>
    </row>
    <row r="754" spans="1:5">
      <c r="A754" s="82"/>
      <c r="B754" s="82"/>
      <c r="C754" s="84"/>
      <c r="D754" s="89"/>
      <c r="E754" s="83"/>
    </row>
    <row r="755" spans="1:5">
      <c r="A755" s="82"/>
      <c r="B755" s="82"/>
      <c r="C755" s="84"/>
      <c r="D755" s="89"/>
      <c r="E755" s="83"/>
    </row>
    <row r="756" spans="1:5">
      <c r="A756" s="82"/>
      <c r="B756" s="82"/>
      <c r="C756" s="84"/>
      <c r="D756" s="89"/>
      <c r="E756" s="83"/>
    </row>
    <row r="757" spans="1:5">
      <c r="A757" s="82"/>
      <c r="B757" s="82"/>
      <c r="C757" s="84"/>
      <c r="D757" s="89"/>
      <c r="E757" s="83"/>
    </row>
    <row r="758" spans="1:5">
      <c r="A758" s="82"/>
      <c r="B758" s="82"/>
      <c r="C758" s="84"/>
      <c r="D758" s="89"/>
      <c r="E758" s="83"/>
    </row>
    <row r="759" spans="1:5">
      <c r="A759" s="82"/>
      <c r="B759" s="82"/>
      <c r="C759" s="84"/>
      <c r="D759" s="89"/>
      <c r="E759" s="83"/>
    </row>
    <row r="760" spans="1:5">
      <c r="A760" s="82"/>
      <c r="B760" s="82"/>
      <c r="C760" s="80"/>
      <c r="D760" s="89"/>
      <c r="E760" s="83"/>
    </row>
    <row r="761" spans="1:5">
      <c r="A761" s="82"/>
      <c r="B761" s="82"/>
      <c r="C761" s="84"/>
      <c r="D761" s="89"/>
      <c r="E761" s="83"/>
    </row>
    <row r="762" spans="1:5">
      <c r="A762" s="82"/>
      <c r="B762" s="82"/>
      <c r="C762" s="84"/>
      <c r="D762" s="89"/>
      <c r="E762" s="83"/>
    </row>
    <row r="763" spans="1:5">
      <c r="A763" s="82"/>
      <c r="B763" s="82"/>
      <c r="C763" s="84"/>
      <c r="D763" s="89"/>
      <c r="E763" s="83"/>
    </row>
    <row r="764" spans="1:5">
      <c r="A764" s="82"/>
      <c r="B764" s="82"/>
      <c r="C764" s="84"/>
      <c r="D764" s="89"/>
      <c r="E764" s="83"/>
    </row>
    <row r="765" spans="1:5">
      <c r="A765" s="82"/>
      <c r="B765" s="82"/>
      <c r="C765" s="84"/>
      <c r="D765" s="89"/>
      <c r="E765" s="83"/>
    </row>
    <row r="766" spans="1:5">
      <c r="A766" s="82"/>
      <c r="B766" s="82"/>
      <c r="C766" s="84"/>
      <c r="D766" s="89"/>
      <c r="E766" s="83"/>
    </row>
    <row r="767" spans="1:5">
      <c r="A767" s="82"/>
      <c r="B767" s="82"/>
      <c r="C767" s="84"/>
      <c r="D767" s="89"/>
      <c r="E767" s="83"/>
    </row>
    <row r="768" spans="1:5">
      <c r="A768" s="82"/>
      <c r="B768" s="82"/>
      <c r="C768" s="84"/>
      <c r="D768" s="89"/>
      <c r="E768" s="83"/>
    </row>
    <row r="769" spans="1:5">
      <c r="A769" s="82"/>
      <c r="B769" s="82"/>
      <c r="C769" s="84"/>
      <c r="D769" s="89"/>
      <c r="E769" s="83"/>
    </row>
    <row r="770" spans="1:5">
      <c r="A770" s="82"/>
      <c r="B770" s="82"/>
      <c r="C770" s="84"/>
      <c r="D770" s="89"/>
      <c r="E770" s="83"/>
    </row>
    <row r="771" spans="1:5">
      <c r="A771" s="82"/>
      <c r="B771" s="82"/>
      <c r="C771" s="84"/>
      <c r="D771" s="89"/>
      <c r="E771" s="83"/>
    </row>
    <row r="772" spans="1:5">
      <c r="A772" s="82"/>
      <c r="B772" s="82"/>
      <c r="C772" s="84"/>
      <c r="D772" s="89"/>
      <c r="E772" s="83"/>
    </row>
    <row r="773" spans="1:5">
      <c r="A773" s="82"/>
      <c r="B773" s="82"/>
      <c r="C773" s="84"/>
      <c r="D773" s="89"/>
      <c r="E773" s="83"/>
    </row>
    <row r="774" spans="1:5">
      <c r="A774" s="82"/>
      <c r="B774" s="82"/>
      <c r="C774" s="84"/>
      <c r="D774" s="89"/>
      <c r="E774" s="83"/>
    </row>
    <row r="775" spans="1:5">
      <c r="A775" s="82"/>
      <c r="B775" s="82"/>
      <c r="C775" s="84"/>
      <c r="D775" s="89"/>
      <c r="E775" s="83"/>
    </row>
    <row r="776" spans="1:5">
      <c r="A776" s="82"/>
      <c r="B776" s="82"/>
      <c r="C776" s="84"/>
      <c r="D776" s="89"/>
      <c r="E776" s="83"/>
    </row>
    <row r="777" spans="1:5">
      <c r="A777" s="82"/>
      <c r="B777" s="82"/>
      <c r="C777" s="84"/>
      <c r="D777" s="89"/>
      <c r="E777" s="83"/>
    </row>
    <row r="778" spans="1:5">
      <c r="A778" s="82"/>
      <c r="B778" s="82"/>
      <c r="C778" s="84"/>
      <c r="D778" s="89"/>
      <c r="E778" s="83"/>
    </row>
    <row r="779" spans="1:5">
      <c r="A779" s="82"/>
      <c r="B779" s="82"/>
      <c r="C779" s="84"/>
      <c r="D779" s="89"/>
      <c r="E779" s="83"/>
    </row>
    <row r="780" spans="1:5">
      <c r="A780" s="82"/>
      <c r="B780" s="82"/>
      <c r="C780" s="84"/>
      <c r="D780" s="89"/>
      <c r="E780" s="83"/>
    </row>
    <row r="781" spans="1:5">
      <c r="A781" s="82"/>
      <c r="B781" s="82"/>
      <c r="C781" s="84"/>
      <c r="D781" s="89"/>
      <c r="E781" s="83"/>
    </row>
    <row r="782" spans="1:5">
      <c r="A782" s="82"/>
      <c r="B782" s="82"/>
      <c r="C782" s="84"/>
      <c r="D782" s="89"/>
      <c r="E782" s="83"/>
    </row>
    <row r="783" spans="1:5">
      <c r="A783" s="82"/>
      <c r="B783" s="82"/>
      <c r="C783" s="84"/>
      <c r="D783" s="89"/>
      <c r="E783" s="83"/>
    </row>
    <row r="784" spans="1:5">
      <c r="A784" s="82"/>
      <c r="B784" s="82"/>
      <c r="C784" s="84"/>
      <c r="D784" s="89"/>
      <c r="E784" s="83"/>
    </row>
    <row r="785" spans="1:5">
      <c r="A785" s="82"/>
      <c r="B785" s="82"/>
      <c r="C785" s="84"/>
      <c r="D785" s="89"/>
      <c r="E785" s="83"/>
    </row>
    <row r="786" spans="1:5">
      <c r="A786" s="82"/>
      <c r="B786" s="82"/>
      <c r="C786" s="84"/>
      <c r="D786" s="89"/>
      <c r="E786" s="83"/>
    </row>
    <row r="787" spans="1:5">
      <c r="A787" s="82"/>
      <c r="B787" s="82"/>
      <c r="C787" s="84"/>
      <c r="D787" s="89"/>
      <c r="E787" s="83"/>
    </row>
    <row r="788" spans="1:5">
      <c r="A788" s="82"/>
      <c r="B788" s="82"/>
      <c r="C788" s="84"/>
      <c r="D788" s="89"/>
      <c r="E788" s="83"/>
    </row>
    <row r="789" spans="1:5">
      <c r="A789" s="82"/>
      <c r="B789" s="82"/>
      <c r="C789" s="84"/>
      <c r="D789" s="89"/>
      <c r="E789" s="83"/>
    </row>
    <row r="790" spans="1:5">
      <c r="A790" s="82"/>
      <c r="B790" s="82"/>
      <c r="C790" s="84"/>
      <c r="D790" s="89"/>
      <c r="E790" s="83"/>
    </row>
    <row r="791" spans="1:5">
      <c r="A791" s="82"/>
      <c r="B791" s="82"/>
      <c r="C791" s="84"/>
      <c r="D791" s="89"/>
      <c r="E791" s="83"/>
    </row>
    <row r="792" spans="1:5">
      <c r="A792" s="82"/>
      <c r="B792" s="82"/>
      <c r="C792" s="84"/>
      <c r="D792" s="89"/>
      <c r="E792" s="83"/>
    </row>
    <row r="793" spans="1:5">
      <c r="A793" s="82"/>
      <c r="B793" s="82"/>
      <c r="C793" s="84"/>
      <c r="D793" s="89"/>
      <c r="E793" s="83"/>
    </row>
    <row r="794" spans="1:5">
      <c r="A794" s="82"/>
      <c r="B794" s="82"/>
      <c r="C794" s="84"/>
      <c r="D794" s="89"/>
      <c r="E794" s="83"/>
    </row>
    <row r="795" spans="1:5">
      <c r="A795" s="82"/>
      <c r="B795" s="82"/>
      <c r="C795" s="84"/>
      <c r="D795" s="89"/>
      <c r="E795" s="83"/>
    </row>
    <row r="796" spans="1:5">
      <c r="A796" s="82"/>
      <c r="B796" s="82"/>
      <c r="C796" s="84"/>
      <c r="D796" s="89"/>
      <c r="E796" s="83"/>
    </row>
    <row r="797" spans="1:5">
      <c r="A797" s="82"/>
      <c r="B797" s="82"/>
      <c r="C797" s="84"/>
      <c r="D797" s="89"/>
      <c r="E797" s="83"/>
    </row>
    <row r="798" spans="1:5">
      <c r="A798" s="82"/>
      <c r="B798" s="82"/>
      <c r="C798" s="84"/>
      <c r="D798" s="89"/>
      <c r="E798" s="83"/>
    </row>
    <row r="799" spans="1:5">
      <c r="A799" s="82"/>
      <c r="B799" s="82"/>
      <c r="C799" s="84"/>
      <c r="D799" s="89"/>
      <c r="E799" s="83"/>
    </row>
    <row r="800" spans="1:5">
      <c r="A800" s="82"/>
      <c r="B800" s="82"/>
      <c r="C800" s="84"/>
      <c r="D800" s="89"/>
      <c r="E800" s="83"/>
    </row>
    <row r="801" spans="1:5">
      <c r="A801" s="82"/>
      <c r="B801" s="82"/>
      <c r="C801" s="84"/>
      <c r="D801" s="89"/>
      <c r="E801" s="83"/>
    </row>
    <row r="802" spans="1:5">
      <c r="A802" s="82"/>
      <c r="B802" s="82"/>
      <c r="C802" s="84"/>
      <c r="D802" s="89"/>
      <c r="E802" s="83"/>
    </row>
    <row r="803" spans="1:5">
      <c r="A803" s="82"/>
      <c r="B803" s="82"/>
      <c r="C803" s="84"/>
      <c r="D803" s="89"/>
      <c r="E803" s="83"/>
    </row>
    <row r="804" spans="1:5">
      <c r="A804" s="82"/>
      <c r="B804" s="82"/>
      <c r="C804" s="84"/>
      <c r="D804" s="89"/>
      <c r="E804" s="83"/>
    </row>
    <row r="805" spans="1:5">
      <c r="A805" s="82"/>
      <c r="B805" s="82"/>
      <c r="C805" s="84"/>
      <c r="D805" s="89"/>
      <c r="E805" s="83"/>
    </row>
    <row r="806" spans="1:5">
      <c r="A806" s="82"/>
      <c r="B806" s="82"/>
      <c r="C806" s="84"/>
      <c r="D806" s="89"/>
      <c r="E806" s="83"/>
    </row>
    <row r="807" spans="1:5">
      <c r="A807" s="82"/>
      <c r="B807" s="82"/>
      <c r="C807" s="84"/>
      <c r="D807" s="89"/>
      <c r="E807" s="83"/>
    </row>
    <row r="808" spans="1:5">
      <c r="A808" s="82"/>
      <c r="B808" s="82"/>
      <c r="C808" s="84"/>
      <c r="D808" s="89"/>
      <c r="E808" s="83"/>
    </row>
    <row r="809" spans="1:5">
      <c r="A809" s="82"/>
      <c r="B809" s="82"/>
      <c r="C809" s="84"/>
      <c r="D809" s="89"/>
      <c r="E809" s="83"/>
    </row>
    <row r="810" spans="1:5">
      <c r="A810" s="82"/>
      <c r="B810" s="82"/>
      <c r="C810" s="84"/>
      <c r="D810" s="89"/>
      <c r="E810" s="83"/>
    </row>
    <row r="811" spans="1:5">
      <c r="A811" s="82"/>
      <c r="B811" s="82"/>
      <c r="C811" s="84"/>
      <c r="D811" s="89"/>
      <c r="E811" s="83"/>
    </row>
    <row r="812" spans="1:5">
      <c r="A812" s="82"/>
      <c r="B812" s="82"/>
      <c r="C812" s="84"/>
      <c r="D812" s="89"/>
      <c r="E812" s="83"/>
    </row>
    <row r="813" spans="1:5">
      <c r="A813" s="82"/>
      <c r="B813" s="82"/>
      <c r="C813" s="84"/>
      <c r="D813" s="89"/>
      <c r="E813" s="83"/>
    </row>
    <row r="814" spans="1:5">
      <c r="A814" s="82"/>
      <c r="B814" s="82"/>
      <c r="C814" s="84"/>
      <c r="D814" s="89"/>
      <c r="E814" s="83"/>
    </row>
    <row r="815" spans="1:5">
      <c r="A815" s="82"/>
      <c r="B815" s="82"/>
      <c r="C815" s="84"/>
      <c r="D815" s="89"/>
      <c r="E815" s="83"/>
    </row>
    <row r="816" spans="1:5">
      <c r="A816" s="82"/>
      <c r="B816" s="82"/>
      <c r="C816" s="84"/>
      <c r="D816" s="89"/>
      <c r="E816" s="83"/>
    </row>
    <row r="817" spans="1:5">
      <c r="A817" s="82"/>
      <c r="B817" s="82"/>
      <c r="C817" s="84"/>
      <c r="D817" s="89"/>
      <c r="E817" s="83"/>
    </row>
    <row r="818" spans="1:5">
      <c r="A818" s="82"/>
      <c r="B818" s="82"/>
      <c r="C818" s="84"/>
      <c r="D818" s="89"/>
      <c r="E818" s="83"/>
    </row>
    <row r="819" spans="1:5">
      <c r="A819" s="82"/>
      <c r="B819" s="82"/>
      <c r="C819" s="84"/>
      <c r="D819" s="89"/>
      <c r="E819" s="83"/>
    </row>
    <row r="820" spans="1:5">
      <c r="A820" s="82"/>
      <c r="B820" s="82"/>
      <c r="C820" s="84"/>
      <c r="D820" s="89"/>
      <c r="E820" s="83"/>
    </row>
    <row r="821" spans="1:5">
      <c r="A821" s="82"/>
      <c r="B821" s="82"/>
      <c r="C821" s="84"/>
      <c r="D821" s="89"/>
      <c r="E821" s="83"/>
    </row>
    <row r="822" spans="1:5">
      <c r="A822" s="82"/>
      <c r="B822" s="82"/>
      <c r="C822" s="84"/>
      <c r="D822" s="89"/>
      <c r="E822" s="83"/>
    </row>
    <row r="823" spans="1:5">
      <c r="A823" s="82"/>
      <c r="B823" s="82"/>
      <c r="C823" s="84"/>
      <c r="D823" s="89"/>
      <c r="E823" s="83"/>
    </row>
    <row r="824" spans="1:5">
      <c r="A824" s="82"/>
      <c r="B824" s="82"/>
      <c r="C824" s="84"/>
      <c r="D824" s="89"/>
      <c r="E824" s="83"/>
    </row>
    <row r="825" spans="1:5">
      <c r="A825" s="82"/>
      <c r="B825" s="82"/>
      <c r="C825" s="84"/>
      <c r="D825" s="89"/>
      <c r="E825" s="83"/>
    </row>
  </sheetData>
  <autoFilter ref="A1:P79" xr:uid="{00000000-0009-0000-0000-000004000000}"/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29">
    <tabColor theme="4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215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19800</v>
      </c>
      <c r="F6" s="43">
        <f t="shared" si="0"/>
        <v>3400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1960</v>
      </c>
      <c r="K6" s="43">
        <f t="shared" si="0"/>
        <v>47000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8400</v>
      </c>
      <c r="Q6" s="43">
        <f t="shared" si="1"/>
        <v>7000</v>
      </c>
      <c r="R6" s="43">
        <f>R8+R27+R74+R87+R88</f>
        <v>0</v>
      </c>
      <c r="S6" s="43">
        <f>S8+S27+S74+S87+S88</f>
        <v>0</v>
      </c>
      <c r="T6" s="43">
        <f>T8+T27+T74+T87+T88</f>
        <v>88060</v>
      </c>
      <c r="U6" s="43">
        <f t="shared" si="0"/>
        <v>24600</v>
      </c>
      <c r="V6" s="43">
        <f t="shared" ref="V6" si="2">V8+V27+V74+V87+V88</f>
        <v>2100</v>
      </c>
      <c r="W6" s="43">
        <f t="shared" si="0"/>
        <v>0</v>
      </c>
      <c r="X6" s="43">
        <f t="shared" si="0"/>
        <v>0</v>
      </c>
      <c r="Y6" s="43">
        <f t="shared" si="0"/>
        <v>114760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19800</v>
      </c>
      <c r="F27" s="45">
        <f t="shared" si="33"/>
        <v>3400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1960</v>
      </c>
      <c r="K27" s="45">
        <f t="shared" si="33"/>
        <v>47000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8400</v>
      </c>
      <c r="Q27" s="45">
        <f t="shared" si="34"/>
        <v>7000</v>
      </c>
      <c r="R27" s="45">
        <f t="shared" ref="R27" si="35">R28+R68</f>
        <v>0</v>
      </c>
      <c r="S27" s="45">
        <f t="shared" si="34"/>
        <v>0</v>
      </c>
      <c r="T27" s="45">
        <f t="shared" si="33"/>
        <v>88060</v>
      </c>
      <c r="U27" s="45">
        <f t="shared" si="33"/>
        <v>24600</v>
      </c>
      <c r="V27" s="45">
        <f>V28+V68</f>
        <v>2100</v>
      </c>
      <c r="W27" s="45">
        <f t="shared" si="33"/>
        <v>0</v>
      </c>
      <c r="X27" s="45">
        <f t="shared" si="33"/>
        <v>0</v>
      </c>
      <c r="Y27" s="45">
        <f>Y28+Y68</f>
        <v>114760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19800</v>
      </c>
      <c r="F28" s="46">
        <f t="shared" si="36"/>
        <v>3400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1960</v>
      </c>
      <c r="K28" s="46">
        <f t="shared" si="36"/>
        <v>47000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8400</v>
      </c>
      <c r="Q28" s="46">
        <f t="shared" si="37"/>
        <v>7000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88060</v>
      </c>
      <c r="U28" s="46">
        <f t="shared" si="36"/>
        <v>24600</v>
      </c>
      <c r="V28" s="46">
        <f>V29+V39+V53</f>
        <v>2100</v>
      </c>
      <c r="W28" s="46">
        <f t="shared" si="36"/>
        <v>0</v>
      </c>
      <c r="X28" s="46">
        <f t="shared" si="36"/>
        <v>0</v>
      </c>
      <c r="Y28" s="46">
        <f>Y29+Y39+Y53</f>
        <v>114760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7400</v>
      </c>
      <c r="F39" s="47">
        <f t="shared" si="47"/>
        <v>500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960</v>
      </c>
      <c r="K39" s="47">
        <f t="shared" si="47"/>
        <v>30800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3200</v>
      </c>
      <c r="Q39" s="47">
        <f t="shared" si="48"/>
        <v>3000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46160</v>
      </c>
      <c r="U39" s="47">
        <f t="shared" si="47"/>
        <v>18000</v>
      </c>
      <c r="V39" s="47">
        <f t="shared" ref="V39" si="50">SUM(V40:V52)</f>
        <v>500</v>
      </c>
      <c r="W39" s="47">
        <f t="shared" si="47"/>
        <v>0</v>
      </c>
      <c r="X39" s="47">
        <f t="shared" si="47"/>
        <v>0</v>
      </c>
      <c r="Y39" s="47">
        <f t="shared" si="47"/>
        <v>64660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7400</v>
      </c>
      <c r="F40" s="48">
        <f>SUMIFS(Data!$D$2:$D$4896,Data!$A$2:$A$4896,F$5,Data!$B$2:$B$4896,$B40,Data!$C$2:$C$4896,$A$3)</f>
        <v>500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960</v>
      </c>
      <c r="K40" s="48">
        <f>SUMIFS(Data!$D$2:$D$4896,Data!$A$2:$A$4896,K$5,Data!$B$2:$B$4896,$B40,Data!$C$2:$C$4896,$A$3)</f>
        <v>19000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3200</v>
      </c>
      <c r="Q40" s="48">
        <f>SUMIFS(Data!$D$2:$D$4896,Data!$A$2:$A$4896,Q$5,Data!$B$2:$B$4896,$B40,Data!$C$2:$C$4896,$A$3)</f>
        <v>3000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34360</v>
      </c>
      <c r="U40" s="48">
        <f>SUMIFS(Data!$D$2:$D$4896,Data!$A$2:$A$4896,U$5,Data!$B$2:$B$4896,$B40,Data!$C$2:$C$4896,$A$3)</f>
        <v>18000</v>
      </c>
      <c r="V40" s="48">
        <f>SUMIFS(Data!$D$2:$D$4896,Data!$A$2:$A$4896,V$5,Data!$B$2:$B$4896,$B40,Data!$C$2:$C$4896,$A$3)</f>
        <v>500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52860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11800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11800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11800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12400</v>
      </c>
      <c r="F53" s="47">
        <f t="shared" si="53"/>
        <v>2900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1000</v>
      </c>
      <c r="K53" s="47">
        <f t="shared" si="53"/>
        <v>16200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5200</v>
      </c>
      <c r="Q53" s="47">
        <f t="shared" si="54"/>
        <v>4000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41900</v>
      </c>
      <c r="U53" s="47">
        <f t="shared" si="53"/>
        <v>6600</v>
      </c>
      <c r="V53" s="47">
        <f t="shared" ref="V53" si="56">SUM(V54:V67)</f>
        <v>1600</v>
      </c>
      <c r="W53" s="47">
        <f t="shared" si="53"/>
        <v>0</v>
      </c>
      <c r="X53" s="47">
        <f t="shared" si="53"/>
        <v>0</v>
      </c>
      <c r="Y53" s="47">
        <f t="shared" si="53"/>
        <v>50100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12400</v>
      </c>
      <c r="F55" s="48">
        <f>SUMIFS(Data!$D$2:$D$4896,Data!$A$2:$A$4896,F$5,Data!$B$2:$B$4896,$B55,Data!$C$2:$C$4896,$A$3)</f>
        <v>1500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1000</v>
      </c>
      <c r="K55" s="48">
        <f>SUMIFS(Data!$D$2:$D$4896,Data!$A$2:$A$4896,K$5,Data!$B$2:$B$4896,$B55,Data!$C$2:$C$4896,$A$3)</f>
        <v>11800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2600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31500</v>
      </c>
      <c r="U55" s="48">
        <f>SUMIFS(Data!$D$2:$D$4896,Data!$A$2:$A$4896,U$5,Data!$B$2:$B$4896,$B55,Data!$C$2:$C$4896,$A$3)</f>
        <v>3900</v>
      </c>
      <c r="V55" s="48">
        <f>SUMIFS(Data!$D$2:$D$4896,Data!$A$2:$A$4896,V$5,Data!$B$2:$B$4896,$B55,Data!$C$2:$C$4896,$A$3)</f>
        <v>1600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37000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1400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4400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2600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10400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13100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A00-000000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30">
    <tabColor theme="4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s="30" customFormat="1" ht="24.2">
      <c r="A3" s="40" t="s">
        <v>216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8300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26100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3700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44580</v>
      </c>
      <c r="U6" s="43">
        <f t="shared" si="0"/>
        <v>9200.1130000000012</v>
      </c>
      <c r="V6" s="43">
        <f t="shared" ref="V6" si="2">V8+V27+V74+V87+V88</f>
        <v>8400</v>
      </c>
      <c r="W6" s="43">
        <f t="shared" si="0"/>
        <v>0</v>
      </c>
      <c r="X6" s="43">
        <f t="shared" si="0"/>
        <v>0</v>
      </c>
      <c r="Y6" s="43">
        <f t="shared" si="0"/>
        <v>62180.112999999998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8300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26100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3700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44580</v>
      </c>
      <c r="U27" s="45">
        <f t="shared" si="33"/>
        <v>9200.1130000000012</v>
      </c>
      <c r="V27" s="45">
        <f>V28+V68</f>
        <v>8400</v>
      </c>
      <c r="W27" s="45">
        <f t="shared" si="33"/>
        <v>0</v>
      </c>
      <c r="X27" s="45">
        <f t="shared" si="33"/>
        <v>0</v>
      </c>
      <c r="Y27" s="45">
        <f>Y28+Y68</f>
        <v>62180.112999999998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8300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26100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3700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44580</v>
      </c>
      <c r="U28" s="46">
        <f t="shared" si="36"/>
        <v>9200.1130000000012</v>
      </c>
      <c r="V28" s="46">
        <f>V29+V39+V53</f>
        <v>8400</v>
      </c>
      <c r="W28" s="46">
        <f t="shared" si="36"/>
        <v>0</v>
      </c>
      <c r="X28" s="46">
        <f t="shared" si="36"/>
        <v>0</v>
      </c>
      <c r="Y28" s="46">
        <f>Y29+Y39+Y53</f>
        <v>62180.112999999998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2700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19600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1600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26380</v>
      </c>
      <c r="U39" s="47">
        <f t="shared" si="47"/>
        <v>5000.1130000000003</v>
      </c>
      <c r="V39" s="47">
        <f t="shared" ref="V39" si="50">SUM(V40:V52)</f>
        <v>2100</v>
      </c>
      <c r="W39" s="47">
        <f t="shared" si="47"/>
        <v>0</v>
      </c>
      <c r="X39" s="47">
        <f t="shared" si="47"/>
        <v>0</v>
      </c>
      <c r="Y39" s="47">
        <f t="shared" si="47"/>
        <v>33480.112999999998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2700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9800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1600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16580</v>
      </c>
      <c r="U40" s="48">
        <f>SUMIFS(Data!$D$2:$D$4896,Data!$A$2:$A$4896,U$5,Data!$B$2:$B$4896,$B40,Data!$C$2:$C$4896,$A$3)</f>
        <v>5000.1130000000003</v>
      </c>
      <c r="V40" s="48">
        <f>SUMIFS(Data!$D$2:$D$4896,Data!$A$2:$A$4896,V$5,Data!$B$2:$B$4896,$B40,Data!$C$2:$C$4896,$A$3)</f>
        <v>2100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23680.113000000001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9800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9800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9800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5600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6500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2100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18200</v>
      </c>
      <c r="U53" s="47">
        <f t="shared" si="53"/>
        <v>4200</v>
      </c>
      <c r="V53" s="47">
        <f t="shared" ref="V53" si="56">SUM(V54:V67)</f>
        <v>6300</v>
      </c>
      <c r="W53" s="47">
        <f t="shared" si="53"/>
        <v>0</v>
      </c>
      <c r="X53" s="47">
        <f t="shared" si="53"/>
        <v>0</v>
      </c>
      <c r="Y53" s="47">
        <f t="shared" si="53"/>
        <v>28700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5600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6100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1300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15000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6300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22800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400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800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3200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5900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3B00-000000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31">
    <tabColor theme="4" tint="0.39997558519241921"/>
  </sheetPr>
  <dimension ref="A1:Y88"/>
  <sheetViews>
    <sheetView topLeftCell="E5" zoomScale="60" zoomScaleNormal="60" workbookViewId="0">
      <selection activeCell="D5" sqref="D5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220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51"/>
    </row>
    <row r="5" spans="1:25" s="30" customFormat="1" ht="62.25">
      <c r="A5" s="129" t="s">
        <v>90</v>
      </c>
      <c r="B5" s="131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35" t="s">
        <v>89</v>
      </c>
    </row>
    <row r="6" spans="1:25" s="30" customFormat="1" ht="22.5">
      <c r="A6" s="134" t="s">
        <v>97</v>
      </c>
      <c r="B6" s="135"/>
      <c r="C6" s="43">
        <f t="shared" ref="C6:Y6" si="0">C8+C27+C74+C87+C88</f>
        <v>0</v>
      </c>
      <c r="D6" s="43">
        <f t="shared" si="0"/>
        <v>0</v>
      </c>
      <c r="E6" s="43">
        <f t="shared" si="0"/>
        <v>241600</v>
      </c>
      <c r="F6" s="43">
        <f t="shared" si="0"/>
        <v>23200</v>
      </c>
      <c r="G6" s="43">
        <f t="shared" si="0"/>
        <v>10300</v>
      </c>
      <c r="H6" s="43">
        <f t="shared" si="0"/>
        <v>0</v>
      </c>
      <c r="I6" s="43">
        <f t="shared" si="0"/>
        <v>0</v>
      </c>
      <c r="J6" s="43">
        <f t="shared" si="0"/>
        <v>11760</v>
      </c>
      <c r="K6" s="43">
        <f t="shared" si="0"/>
        <v>307700</v>
      </c>
      <c r="L6" s="43">
        <f t="shared" si="0"/>
        <v>2000</v>
      </c>
      <c r="M6" s="43">
        <f t="shared" si="0"/>
        <v>15000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61200</v>
      </c>
      <c r="Q6" s="43">
        <f t="shared" si="1"/>
        <v>69000</v>
      </c>
      <c r="R6" s="43">
        <f>R8+R27+R74+R87+R88</f>
        <v>0</v>
      </c>
      <c r="S6" s="43">
        <f>S8+S27+S74+S87+S88</f>
        <v>0</v>
      </c>
      <c r="T6" s="43">
        <f>T8+T27+T74+T87+T88</f>
        <v>741760</v>
      </c>
      <c r="U6" s="43">
        <f t="shared" si="0"/>
        <v>136500.11300000001</v>
      </c>
      <c r="V6" s="43">
        <f t="shared" ref="V6" si="2">V8+V27+V74+V87+V88</f>
        <v>29300</v>
      </c>
      <c r="W6" s="43">
        <f t="shared" si="0"/>
        <v>0</v>
      </c>
      <c r="X6" s="43">
        <f t="shared" si="0"/>
        <v>0</v>
      </c>
      <c r="Y6" s="43">
        <f t="shared" si="0"/>
        <v>907560.11300000001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 t="shared" ref="N17:W17" si="19">SUM(N18:N22)</f>
        <v>0</v>
      </c>
      <c r="O17" s="47">
        <f t="shared" si="19"/>
        <v>0</v>
      </c>
      <c r="P17" s="47">
        <v>0</v>
      </c>
      <c r="Q17" s="47">
        <f t="shared" ref="Q17:S17" si="20">SUM(Q18:Q22)</f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si="19"/>
        <v>0</v>
      </c>
      <c r="W17" s="47">
        <f t="shared" si="19"/>
        <v>0</v>
      </c>
      <c r="X17" s="47">
        <v>0</v>
      </c>
      <c r="Y17" s="47">
        <f t="shared" ref="Y17" si="22">SUM(Y18:Y22)</f>
        <v>0</v>
      </c>
    </row>
    <row r="18" spans="1:25" s="30" customFormat="1" ht="22.5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>V25+V26</f>
        <v>0</v>
      </c>
      <c r="W24" s="46">
        <f>W25+W26</f>
        <v>0</v>
      </c>
      <c r="X24" s="46">
        <f>X25+X26</f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>
        <f>+ชัยภูมิ!C25+นครราชสีมา!C25+บุรีรัมย์!C25+ยโสธร!C25+ศรีสะเกษ!C25+สุรินทร์!C25+อุบลราชธานี!C25+อำนาจเจริญ!C25</f>
        <v>0</v>
      </c>
      <c r="D25" s="48">
        <f>+ชัยภูมิ!D25+นครราชสีมา!D25+บุรีรัมย์!D25+ยโสธร!D25+ศรีสะเกษ!D25+สุรินทร์!D25+อุบลราชธานี!D25+อำนาจเจริญ!D25</f>
        <v>0</v>
      </c>
      <c r="E25" s="48">
        <f>+ชัยภูมิ!E25+นครราชสีมา!E25+บุรีรัมย์!E25+ยโสธร!E25+ศรีสะเกษ!E25+สุรินทร์!E25+อุบลราชธานี!E25+อำนาจเจริญ!E25</f>
        <v>0</v>
      </c>
      <c r="F25" s="48">
        <f>+ชัยภูมิ!F25+นครราชสีมา!F25+บุรีรัมย์!F25+ยโสธร!F25+ศรีสะเกษ!F25+สุรินทร์!F25+อุบลราชธานี!F25+อำนาจเจริญ!F25</f>
        <v>0</v>
      </c>
      <c r="G25" s="48">
        <f>+ชัยภูมิ!G25+นครราชสีมา!G25+บุรีรัมย์!G25+ยโสธร!G25+ศรีสะเกษ!G25+สุรินทร์!G25+อุบลราชธานี!G25+อำนาจเจริญ!G25</f>
        <v>0</v>
      </c>
      <c r="H25" s="48">
        <f>+ชัยภูมิ!H25+นครราชสีมา!H25+บุรีรัมย์!H25+ยโสธร!H25+ศรีสะเกษ!H25+สุรินทร์!H25+อุบลราชธานี!H25+อำนาจเจริญ!H25</f>
        <v>0</v>
      </c>
      <c r="I25" s="48">
        <f>+ชัยภูมิ!I25+นครราชสีมา!I25+บุรีรัมย์!I25+ยโสธร!I25+ศรีสะเกษ!I25+สุรินทร์!I25+อุบลราชธานี!I25+อำนาจเจริญ!I25</f>
        <v>0</v>
      </c>
      <c r="J25" s="48">
        <f>+ชัยภูมิ!J25+นครราชสีมา!J25+บุรีรัมย์!J25+ยโสธร!J25+ศรีสะเกษ!J25+สุรินทร์!J25+อุบลราชธานี!J25+อำนาจเจริญ!J25</f>
        <v>0</v>
      </c>
      <c r="K25" s="48">
        <f>+ชัยภูมิ!K25+นครราชสีมา!K25+บุรีรัมย์!K25+ยโสธร!K25+ศรีสะเกษ!K25+สุรินทร์!K25+อุบลราชธานี!K25+อำนาจเจริญ!K25</f>
        <v>0</v>
      </c>
      <c r="L25" s="48">
        <f>+ชัยภูมิ!L25+นครราชสีมา!L25+บุรีรัมย์!L25+ยโสธร!L25+ศรีสะเกษ!L25+สุรินทร์!L25+อุบลราชธานี!L25+อำนาจเจริญ!L25</f>
        <v>0</v>
      </c>
      <c r="M25" s="48">
        <f>+ชัยภูมิ!M25+นครราชสีมา!M25+บุรีรัมย์!M25+ยโสธร!M25+ศรีสะเกษ!M25+สุรินทร์!M25+อุบลราชธานี!M25+อำนาจเจริญ!M25</f>
        <v>0</v>
      </c>
      <c r="N25" s="48">
        <f>+ชัยภูมิ!N25+นครราชสีมา!N25+บุรีรัมย์!N25+ยโสธร!N25+ศรีสะเกษ!N25+สุรินทร์!N25+อุบลราชธานี!N25+อำนาจเจริญ!N25</f>
        <v>0</v>
      </c>
      <c r="O25" s="48">
        <f>+ชัยภูมิ!O25+นครราชสีมา!O25+บุรีรัมย์!O25+ยโสธร!O25+ศรีสะเกษ!O25+สุรินทร์!O25+อุบลราชธานี!O25+อำนาจเจริญ!O25</f>
        <v>0</v>
      </c>
      <c r="P25" s="48">
        <f>+ชัยภูมิ!P25+นครราชสีมา!P25+บุรีรัมย์!P25+ยโสธร!P25+ศรีสะเกษ!P25+สุรินทร์!P25+อุบลราชธานี!P25+อำนาจเจริญ!P25</f>
        <v>0</v>
      </c>
      <c r="Q25" s="48">
        <f>+ชัยภูมิ!Q25+นครราชสีมา!Q25+บุรีรัมย์!Q25+ยโสธร!Q25+ศรีสะเกษ!Q25+สุรินทร์!Q25+อุบลราชธานี!Q25+อำนาจเจริญ!Q25</f>
        <v>0</v>
      </c>
      <c r="R25" s="48">
        <f>+ชัยภูมิ!R25+นครราชสีมา!R25+บุรีรัมย์!R25+ยโสธร!R25+ศรีสะเกษ!R25+สุรินทร์!R25+อุบลราชธานี!R25+อำนาจเจริญ!R25</f>
        <v>0</v>
      </c>
      <c r="S25" s="48">
        <f>+ชัยภูมิ!S25+นครราชสีมา!S25+บุรีรัมย์!S25+ยโสธร!S25+ศรีสะเกษ!S25+สุรินทร์!S25+อุบลราชธานี!S25+อำนาจเจริญ!S25</f>
        <v>0</v>
      </c>
      <c r="T25" s="44">
        <f t="shared" ref="T25:T26" si="31">SUM(C25:S25)</f>
        <v>0</v>
      </c>
      <c r="U25" s="48">
        <f>+ชัยภูมิ!U25+นครราชสีมา!U25+บุรีรัมย์!U25+ยโสธร!U25+ศรีสะเกษ!U25+สุรินทร์!U25+อุบลราชธานี!U25+อำนาจเจริญ!U25</f>
        <v>0</v>
      </c>
      <c r="V25" s="48">
        <f>+ชัยภูมิ!V25+นครราชสีมา!V25+บุรีรัมย์!V25+ยโสธร!V25+ศรีสะเกษ!V25+สุรินทร์!V25+อุบลราชธานี!V25+อำนาจเจริญ!V25</f>
        <v>0</v>
      </c>
      <c r="W25" s="48">
        <f>+ชัยภูมิ!W25+นครราชสีมา!W25+บุรีรัมย์!W25+ยโสธร!W25+ศรีสะเกษ!W25+สุรินทร์!W25+อุบลราชธานี!W25+อำนาจเจริญ!W25</f>
        <v>0</v>
      </c>
      <c r="X25" s="48">
        <f>+ชัยภูมิ!X25+นครราชสีมา!X25+บุรีรัมย์!X25+ยโสธร!X25+ศรีสะเกษ!X25+สุรินทร์!X25+อุบลราชธานี!X25+อำนาจเจริญ!X25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>
        <f>+ชัยภูมิ!C26+นครราชสีมา!C26+บุรีรัมย์!C26+ยโสธร!C26+ศรีสะเกษ!C26+สุรินทร์!C26+อุบลราชธานี!C26+อำนาจเจริญ!C26</f>
        <v>0</v>
      </c>
      <c r="D26" s="48">
        <f>+ชัยภูมิ!D26+นครราชสีมา!D26+บุรีรัมย์!D26+ยโสธร!D26+ศรีสะเกษ!D26+สุรินทร์!D26+อุบลราชธานี!D26+อำนาจเจริญ!D26</f>
        <v>0</v>
      </c>
      <c r="E26" s="48">
        <f>+ชัยภูมิ!E26+นครราชสีมา!E26+บุรีรัมย์!E26+ยโสธร!E26+ศรีสะเกษ!E26+สุรินทร์!E26+อุบลราชธานี!E26+อำนาจเจริญ!E26</f>
        <v>0</v>
      </c>
      <c r="F26" s="48">
        <f>+ชัยภูมิ!F26+นครราชสีมา!F26+บุรีรัมย์!F26+ยโสธร!F26+ศรีสะเกษ!F26+สุรินทร์!F26+อุบลราชธานี!F26+อำนาจเจริญ!F26</f>
        <v>0</v>
      </c>
      <c r="G26" s="48">
        <f>+ชัยภูมิ!G26+นครราชสีมา!G26+บุรีรัมย์!G26+ยโสธร!G26+ศรีสะเกษ!G26+สุรินทร์!G26+อุบลราชธานี!G26+อำนาจเจริญ!G26</f>
        <v>0</v>
      </c>
      <c r="H26" s="48">
        <f>+ชัยภูมิ!H26+นครราชสีมา!H26+บุรีรัมย์!H26+ยโสธร!H26+ศรีสะเกษ!H26+สุรินทร์!H26+อุบลราชธานี!H26+อำนาจเจริญ!H26</f>
        <v>0</v>
      </c>
      <c r="I26" s="48">
        <f>+ชัยภูมิ!I26+นครราชสีมา!I26+บุรีรัมย์!I26+ยโสธร!I26+ศรีสะเกษ!I26+สุรินทร์!I26+อุบลราชธานี!I26+อำนาจเจริญ!I26</f>
        <v>0</v>
      </c>
      <c r="J26" s="48">
        <f>+ชัยภูมิ!J26+นครราชสีมา!J26+บุรีรัมย์!J26+ยโสธร!J26+ศรีสะเกษ!J26+สุรินทร์!J26+อุบลราชธานี!J26+อำนาจเจริญ!J26</f>
        <v>0</v>
      </c>
      <c r="K26" s="48">
        <f>+ชัยภูมิ!K26+นครราชสีมา!K26+บุรีรัมย์!K26+ยโสธร!K26+ศรีสะเกษ!K26+สุรินทร์!K26+อุบลราชธานี!K26+อำนาจเจริญ!K26</f>
        <v>0</v>
      </c>
      <c r="L26" s="48">
        <f>+ชัยภูมิ!L26+นครราชสีมา!L26+บุรีรัมย์!L26+ยโสธร!L26+ศรีสะเกษ!L26+สุรินทร์!L26+อุบลราชธานี!L26+อำนาจเจริญ!L26</f>
        <v>0</v>
      </c>
      <c r="M26" s="48">
        <f>+ชัยภูมิ!M26+นครราชสีมา!M26+บุรีรัมย์!M26+ยโสธร!M26+ศรีสะเกษ!M26+สุรินทร์!M26+อุบลราชธานี!M26+อำนาจเจริญ!M26</f>
        <v>0</v>
      </c>
      <c r="N26" s="48">
        <f>+ชัยภูมิ!N26+นครราชสีมา!N26+บุรีรัมย์!N26+ยโสธร!N26+ศรีสะเกษ!N26+สุรินทร์!N26+อุบลราชธานี!N26+อำนาจเจริญ!N26</f>
        <v>0</v>
      </c>
      <c r="O26" s="48">
        <f>+ชัยภูมิ!O26+นครราชสีมา!O26+บุรีรัมย์!O26+ยโสธร!O26+ศรีสะเกษ!O26+สุรินทร์!O26+อุบลราชธานี!O26+อำนาจเจริญ!O26</f>
        <v>0</v>
      </c>
      <c r="P26" s="48">
        <f>+ชัยภูมิ!P26+นครราชสีมา!P26+บุรีรัมย์!P26+ยโสธร!P26+ศรีสะเกษ!P26+สุรินทร์!P26+อุบลราชธานี!P26+อำนาจเจริญ!P26</f>
        <v>0</v>
      </c>
      <c r="Q26" s="48">
        <f>+ชัยภูมิ!Q26+นครราชสีมา!Q26+บุรีรัมย์!Q26+ยโสธร!Q26+ศรีสะเกษ!Q26+สุรินทร์!Q26+อุบลราชธานี!Q26+อำนาจเจริญ!Q26</f>
        <v>0</v>
      </c>
      <c r="R26" s="48">
        <f>+ชัยภูมิ!R26+นครราชสีมา!R26+บุรีรัมย์!R26+ยโสธร!R26+ศรีสะเกษ!R26+สุรินทร์!R26+อุบลราชธานี!R26+อำนาจเจริญ!R26</f>
        <v>0</v>
      </c>
      <c r="S26" s="48">
        <f>+ชัยภูมิ!S26+นครราชสีมา!S26+บุรีรัมย์!S26+ยโสธร!S26+ศรีสะเกษ!S26+สุรินทร์!S26+อุบลราชธานี!S26+อำนาจเจริญ!S26</f>
        <v>0</v>
      </c>
      <c r="T26" s="44">
        <f t="shared" si="31"/>
        <v>0</v>
      </c>
      <c r="U26" s="48">
        <f>+ชัยภูมิ!U26+นครราชสีมา!U26+บุรีรัมย์!U26+ยโสธร!U26+ศรีสะเกษ!U26+สุรินทร์!U26+อุบลราชธานี!U26+อำนาจเจริญ!U26</f>
        <v>0</v>
      </c>
      <c r="V26" s="48">
        <f>+ชัยภูมิ!V26+นครราชสีมา!V26+บุรีรัมย์!V26+ยโสธร!V26+ศรีสะเกษ!V26+สุรินทร์!V26+อุบลราชธานี!V26+อำนาจเจริญ!V26</f>
        <v>0</v>
      </c>
      <c r="W26" s="48">
        <f>+ชัยภูมิ!W26+นครราชสีมา!W26+บุรีรัมย์!W26+ยโสธร!W26+ศรีสะเกษ!W26+สุรินทร์!W26+อุบลราชธานี!W26+อำนาจเจริญ!W26</f>
        <v>0</v>
      </c>
      <c r="X26" s="48">
        <f>+ชัยภูมิ!X26+นครราชสีมา!X26+บุรีรัมย์!X26+ยโสธร!X26+ศรีสะเกษ!X26+สุรินทร์!X26+อุบลราชธานี!X26+อำนาจเจริญ!X26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2">C28+C68</f>
        <v>0</v>
      </c>
      <c r="D27" s="45">
        <f t="shared" si="32"/>
        <v>0</v>
      </c>
      <c r="E27" s="45">
        <f t="shared" si="32"/>
        <v>241600</v>
      </c>
      <c r="F27" s="45">
        <f t="shared" si="32"/>
        <v>23200</v>
      </c>
      <c r="G27" s="45">
        <f t="shared" si="32"/>
        <v>10300</v>
      </c>
      <c r="H27" s="45">
        <f t="shared" si="32"/>
        <v>0</v>
      </c>
      <c r="I27" s="45">
        <f t="shared" si="32"/>
        <v>0</v>
      </c>
      <c r="J27" s="45">
        <f t="shared" si="32"/>
        <v>11760</v>
      </c>
      <c r="K27" s="45">
        <f t="shared" si="32"/>
        <v>307700</v>
      </c>
      <c r="L27" s="45">
        <f t="shared" si="32"/>
        <v>2000</v>
      </c>
      <c r="M27" s="45">
        <f t="shared" si="32"/>
        <v>15000</v>
      </c>
      <c r="N27" s="45">
        <f t="shared" si="32"/>
        <v>0</v>
      </c>
      <c r="O27" s="45">
        <f t="shared" si="32"/>
        <v>0</v>
      </c>
      <c r="P27" s="45">
        <f t="shared" ref="P27:S27" si="33">P28+P68</f>
        <v>61200</v>
      </c>
      <c r="Q27" s="45">
        <f t="shared" si="33"/>
        <v>69000</v>
      </c>
      <c r="R27" s="45">
        <f t="shared" ref="R27" si="34">R28+R68</f>
        <v>0</v>
      </c>
      <c r="S27" s="45">
        <f t="shared" si="33"/>
        <v>0</v>
      </c>
      <c r="T27" s="45">
        <f t="shared" si="32"/>
        <v>741760</v>
      </c>
      <c r="U27" s="45">
        <f t="shared" si="32"/>
        <v>136500.11300000001</v>
      </c>
      <c r="V27" s="45">
        <f>V28+V68</f>
        <v>29300</v>
      </c>
      <c r="W27" s="45">
        <f t="shared" si="32"/>
        <v>0</v>
      </c>
      <c r="X27" s="45">
        <f t="shared" si="32"/>
        <v>0</v>
      </c>
      <c r="Y27" s="45">
        <f>Y28+Y68</f>
        <v>907560.11300000001</v>
      </c>
    </row>
    <row r="28" spans="1:25" s="30" customFormat="1" ht="22.5">
      <c r="A28" s="7">
        <v>2.1</v>
      </c>
      <c r="B28" s="8" t="s">
        <v>119</v>
      </c>
      <c r="C28" s="46">
        <f t="shared" ref="C28:X28" si="35">C29+C39+C53</f>
        <v>0</v>
      </c>
      <c r="D28" s="46">
        <f t="shared" si="35"/>
        <v>0</v>
      </c>
      <c r="E28" s="46">
        <f t="shared" si="35"/>
        <v>241600</v>
      </c>
      <c r="F28" s="46">
        <f t="shared" si="35"/>
        <v>23200</v>
      </c>
      <c r="G28" s="46">
        <f t="shared" si="35"/>
        <v>10300</v>
      </c>
      <c r="H28" s="46">
        <f t="shared" si="35"/>
        <v>0</v>
      </c>
      <c r="I28" s="46">
        <f t="shared" si="35"/>
        <v>0</v>
      </c>
      <c r="J28" s="46">
        <f t="shared" si="35"/>
        <v>11760</v>
      </c>
      <c r="K28" s="46">
        <f t="shared" si="35"/>
        <v>307700</v>
      </c>
      <c r="L28" s="46">
        <f t="shared" si="35"/>
        <v>2000</v>
      </c>
      <c r="M28" s="46">
        <f t="shared" si="35"/>
        <v>15000</v>
      </c>
      <c r="N28" s="46">
        <f t="shared" si="35"/>
        <v>0</v>
      </c>
      <c r="O28" s="46">
        <f t="shared" si="35"/>
        <v>0</v>
      </c>
      <c r="P28" s="46">
        <f t="shared" ref="P28:S28" si="36">P29+P39+P53</f>
        <v>61200</v>
      </c>
      <c r="Q28" s="46">
        <f t="shared" si="36"/>
        <v>69000</v>
      </c>
      <c r="R28" s="46">
        <f t="shared" ref="R28" si="37">R29+R39+R53</f>
        <v>0</v>
      </c>
      <c r="S28" s="46">
        <f t="shared" si="36"/>
        <v>0</v>
      </c>
      <c r="T28" s="46">
        <f t="shared" si="35"/>
        <v>741760</v>
      </c>
      <c r="U28" s="46">
        <f t="shared" si="35"/>
        <v>136500.11300000001</v>
      </c>
      <c r="V28" s="46">
        <f>V29+V39+V53</f>
        <v>29300</v>
      </c>
      <c r="W28" s="46">
        <f t="shared" si="35"/>
        <v>0</v>
      </c>
      <c r="X28" s="46">
        <f t="shared" si="35"/>
        <v>0</v>
      </c>
      <c r="Y28" s="46">
        <f>Y29+Y39+Y53</f>
        <v>907560.11300000001</v>
      </c>
    </row>
    <row r="29" spans="1:25" s="30" customFormat="1" ht="22.5">
      <c r="A29" s="9" t="s">
        <v>120</v>
      </c>
      <c r="B29" s="10" t="s">
        <v>121</v>
      </c>
      <c r="C29" s="47">
        <f t="shared" ref="C29:U29" si="38">SUM(C30:C38)</f>
        <v>0</v>
      </c>
      <c r="D29" s="47">
        <f t="shared" si="38"/>
        <v>0</v>
      </c>
      <c r="E29" s="47">
        <f t="shared" si="38"/>
        <v>0</v>
      </c>
      <c r="F29" s="47">
        <f t="shared" si="38"/>
        <v>0</v>
      </c>
      <c r="G29" s="47">
        <f t="shared" si="38"/>
        <v>0</v>
      </c>
      <c r="H29" s="47">
        <f t="shared" si="38"/>
        <v>0</v>
      </c>
      <c r="I29" s="47">
        <f t="shared" si="38"/>
        <v>0</v>
      </c>
      <c r="J29" s="47">
        <f t="shared" si="38"/>
        <v>0</v>
      </c>
      <c r="K29" s="47">
        <f t="shared" ref="K29:O29" si="39">SUM(K30:K38)</f>
        <v>0</v>
      </c>
      <c r="L29" s="47">
        <f t="shared" si="39"/>
        <v>0</v>
      </c>
      <c r="M29" s="47">
        <f t="shared" si="39"/>
        <v>0</v>
      </c>
      <c r="N29" s="47">
        <f t="shared" si="39"/>
        <v>0</v>
      </c>
      <c r="O29" s="47">
        <f t="shared" si="39"/>
        <v>0</v>
      </c>
      <c r="P29" s="47">
        <f t="shared" ref="P29:S29" si="40">SUM(P30:P38)</f>
        <v>0</v>
      </c>
      <c r="Q29" s="47">
        <f t="shared" si="40"/>
        <v>0</v>
      </c>
      <c r="R29" s="47">
        <f t="shared" ref="R29" si="41">SUM(R30:R38)</f>
        <v>0</v>
      </c>
      <c r="S29" s="47">
        <f t="shared" si="40"/>
        <v>0</v>
      </c>
      <c r="T29" s="47">
        <f t="shared" ref="T29:T38" si="42">SUM(C29:S29)</f>
        <v>0</v>
      </c>
      <c r="U29" s="47">
        <f t="shared" si="38"/>
        <v>0</v>
      </c>
      <c r="V29" s="47">
        <f>SUM(V30:V38)</f>
        <v>0</v>
      </c>
      <c r="W29" s="47">
        <f>SUM(W30:W38)</f>
        <v>0</v>
      </c>
      <c r="X29" s="47">
        <f>SUM(X30:X38)</f>
        <v>0</v>
      </c>
      <c r="Y29" s="47">
        <f>SUM(Y30:Y38)</f>
        <v>0</v>
      </c>
    </row>
    <row r="30" spans="1:25" s="30" customFormat="1" ht="22.5">
      <c r="A30" s="11"/>
      <c r="B30" s="12" t="s">
        <v>122</v>
      </c>
      <c r="C30" s="48">
        <f>+ชัยภูมิ!C30+นครราชสีมา!C30+บุรีรัมย์!C30+ยโสธร!C30+ศรีสะเกษ!C30+สุรินทร์!C30+อุบลราชธานี!C30+อำนาจเจริญ!C30</f>
        <v>0</v>
      </c>
      <c r="D30" s="48">
        <f>+ชัยภูมิ!D30+นครราชสีมา!D30+บุรีรัมย์!D30+ยโสธร!D30+ศรีสะเกษ!D30+สุรินทร์!D30+อุบลราชธานี!D30+อำนาจเจริญ!D30</f>
        <v>0</v>
      </c>
      <c r="E30" s="48">
        <f>+ชัยภูมิ!E30+นครราชสีมา!E30+บุรีรัมย์!E30+ยโสธร!E30+ศรีสะเกษ!E30+สุรินทร์!E30+อุบลราชธานี!E30+อำนาจเจริญ!E30</f>
        <v>0</v>
      </c>
      <c r="F30" s="48">
        <f>+ชัยภูมิ!F30+นครราชสีมา!F30+บุรีรัมย์!F30+ยโสธร!F30+ศรีสะเกษ!F30+สุรินทร์!F30+อุบลราชธานี!F30+อำนาจเจริญ!F30</f>
        <v>0</v>
      </c>
      <c r="G30" s="48">
        <f>+ชัยภูมิ!G30+นครราชสีมา!G30+บุรีรัมย์!G30+ยโสธร!G30+ศรีสะเกษ!G30+สุรินทร์!G30+อุบลราชธานี!G30+อำนาจเจริญ!G30</f>
        <v>0</v>
      </c>
      <c r="H30" s="48">
        <f>+ชัยภูมิ!H30+นครราชสีมา!H30+บุรีรัมย์!H30+ยโสธร!H30+ศรีสะเกษ!H30+สุรินทร์!H30+อุบลราชธานี!H30+อำนาจเจริญ!H30</f>
        <v>0</v>
      </c>
      <c r="I30" s="48">
        <f>+ชัยภูมิ!I30+นครราชสีมา!I30+บุรีรัมย์!I30+ยโสธร!I30+ศรีสะเกษ!I30+สุรินทร์!I30+อุบลราชธานี!I30+อำนาจเจริญ!I30</f>
        <v>0</v>
      </c>
      <c r="J30" s="48">
        <f>+ชัยภูมิ!J30+นครราชสีมา!J30+บุรีรัมย์!J30+ยโสธร!J30+ศรีสะเกษ!J30+สุรินทร์!J30+อุบลราชธานี!J30+อำนาจเจริญ!J30</f>
        <v>0</v>
      </c>
      <c r="K30" s="48">
        <f>+ชัยภูมิ!K30+นครราชสีมา!K30+บุรีรัมย์!K30+ยโสธร!K30+ศรีสะเกษ!K30+สุรินทร์!K30+อุบลราชธานี!K30+อำนาจเจริญ!K30</f>
        <v>0</v>
      </c>
      <c r="L30" s="48">
        <f>+ชัยภูมิ!L30+นครราชสีมา!L30+บุรีรัมย์!L30+ยโสธร!L30+ศรีสะเกษ!L30+สุรินทร์!L30+อุบลราชธานี!L30+อำนาจเจริญ!L30</f>
        <v>0</v>
      </c>
      <c r="M30" s="48">
        <f>+ชัยภูมิ!M30+นครราชสีมา!M30+บุรีรัมย์!M30+ยโสธร!M30+ศรีสะเกษ!M30+สุรินทร์!M30+อุบลราชธานี!M30+อำนาจเจริญ!M30</f>
        <v>0</v>
      </c>
      <c r="N30" s="48">
        <f>+ชัยภูมิ!N30+นครราชสีมา!N30+บุรีรัมย์!N30+ยโสธร!N30+ศรีสะเกษ!N30+สุรินทร์!N30+อุบลราชธานี!N30+อำนาจเจริญ!N30</f>
        <v>0</v>
      </c>
      <c r="O30" s="48">
        <f>+ชัยภูมิ!O30+นครราชสีมา!O30+บุรีรัมย์!O30+ยโสธร!O30+ศรีสะเกษ!O30+สุรินทร์!O30+อุบลราชธานี!O30+อำนาจเจริญ!O30</f>
        <v>0</v>
      </c>
      <c r="P30" s="48">
        <f>+ชัยภูมิ!P30+นครราชสีมา!P30+บุรีรัมย์!P30+ยโสธร!P30+ศรีสะเกษ!P30+สุรินทร์!P30+อุบลราชธานี!P30+อำนาจเจริญ!P30</f>
        <v>0</v>
      </c>
      <c r="Q30" s="48">
        <f>+ชัยภูมิ!Q30+นครราชสีมา!Q30+บุรีรัมย์!Q30+ยโสธร!Q30+ศรีสะเกษ!Q30+สุรินทร์!Q30+อุบลราชธานี!Q30+อำนาจเจริญ!Q30</f>
        <v>0</v>
      </c>
      <c r="R30" s="48">
        <f>+ชัยภูมิ!R30+นครราชสีมา!R30+บุรีรัมย์!R30+ยโสธร!R30+ศรีสะเกษ!R30+สุรินทร์!R30+อุบลราชธานี!R30+อำนาจเจริญ!R30</f>
        <v>0</v>
      </c>
      <c r="S30" s="48">
        <f>+ชัยภูมิ!S30+นครราชสีมา!S30+บุรีรัมย์!S30+ยโสธร!S30+ศรีสะเกษ!S30+สุรินทร์!S30+อุบลราชธานี!S30+อำนาจเจริญ!S30</f>
        <v>0</v>
      </c>
      <c r="T30" s="44">
        <f t="shared" si="42"/>
        <v>0</v>
      </c>
      <c r="U30" s="48">
        <f>+ชัยภูมิ!U30+นครราชสีมา!U30+บุรีรัมย์!U30+ยโสธร!U30+ศรีสะเกษ!U30+สุรินทร์!U30+อุบลราชธานี!U30+อำนาจเจริญ!U30</f>
        <v>0</v>
      </c>
      <c r="V30" s="48">
        <f>+ชัยภูมิ!V30+นครราชสีมา!V30+บุรีรัมย์!V30+ยโสธร!V30+ศรีสะเกษ!V30+สุรินทร์!V30+อุบลราชธานี!V30+อำนาจเจริญ!V30</f>
        <v>0</v>
      </c>
      <c r="W30" s="48">
        <f>+ชัยภูมิ!W30+นครราชสีมา!W30+บุรีรัมย์!W30+ยโสธร!W30+ศรีสะเกษ!W30+สุรินทร์!W30+อุบลราชธานี!W30+อำนาจเจริญ!W30</f>
        <v>0</v>
      </c>
      <c r="X30" s="48">
        <f>+ชัยภูมิ!X30+นครราชสีมา!X30+บุรีรัมย์!X30+ยโสธร!X30+ศรีสะเกษ!X30+สุรินทร์!X30+อุบลราชธานี!X30+อำนาจเจริญ!X30</f>
        <v>0</v>
      </c>
      <c r="Y30" s="44">
        <f t="shared" ref="Y30:Y38" si="43">SUM(T30:X30)</f>
        <v>0</v>
      </c>
    </row>
    <row r="31" spans="1:25" s="30" customFormat="1" ht="22.5">
      <c r="A31" s="11"/>
      <c r="B31" s="12" t="s">
        <v>123</v>
      </c>
      <c r="C31" s="48">
        <f>+ชัยภูมิ!C31+นครราชสีมา!C31+บุรีรัมย์!C31+ยโสธร!C31+ศรีสะเกษ!C31+สุรินทร์!C31+อุบลราชธานี!C31+อำนาจเจริญ!C31</f>
        <v>0</v>
      </c>
      <c r="D31" s="48">
        <f>+ชัยภูมิ!D31+นครราชสีมา!D31+บุรีรัมย์!D31+ยโสธร!D31+ศรีสะเกษ!D31+สุรินทร์!D31+อุบลราชธานี!D31+อำนาจเจริญ!D31</f>
        <v>0</v>
      </c>
      <c r="E31" s="48">
        <f>+ชัยภูมิ!E31+นครราชสีมา!E31+บุรีรัมย์!E31+ยโสธร!E31+ศรีสะเกษ!E31+สุรินทร์!E31+อุบลราชธานี!E31+อำนาจเจริญ!E31</f>
        <v>0</v>
      </c>
      <c r="F31" s="48">
        <f>+ชัยภูมิ!F31+นครราชสีมา!F31+บุรีรัมย์!F31+ยโสธร!F31+ศรีสะเกษ!F31+สุรินทร์!F31+อุบลราชธานี!F31+อำนาจเจริญ!F31</f>
        <v>0</v>
      </c>
      <c r="G31" s="48">
        <f>+ชัยภูมิ!G31+นครราชสีมา!G31+บุรีรัมย์!G31+ยโสธร!G31+ศรีสะเกษ!G31+สุรินทร์!G31+อุบลราชธานี!G31+อำนาจเจริญ!G31</f>
        <v>0</v>
      </c>
      <c r="H31" s="48">
        <f>+ชัยภูมิ!H31+นครราชสีมา!H31+บุรีรัมย์!H31+ยโสธร!H31+ศรีสะเกษ!H31+สุรินทร์!H31+อุบลราชธานี!H31+อำนาจเจริญ!H31</f>
        <v>0</v>
      </c>
      <c r="I31" s="48">
        <f>+ชัยภูมิ!I31+นครราชสีมา!I31+บุรีรัมย์!I31+ยโสธร!I31+ศรีสะเกษ!I31+สุรินทร์!I31+อุบลราชธานี!I31+อำนาจเจริญ!I31</f>
        <v>0</v>
      </c>
      <c r="J31" s="48">
        <f>+ชัยภูมิ!J31+นครราชสีมา!J31+บุรีรัมย์!J31+ยโสธร!J31+ศรีสะเกษ!J31+สุรินทร์!J31+อุบลราชธานี!J31+อำนาจเจริญ!J31</f>
        <v>0</v>
      </c>
      <c r="K31" s="48">
        <f>+ชัยภูมิ!K31+นครราชสีมา!K31+บุรีรัมย์!K31+ยโสธร!K31+ศรีสะเกษ!K31+สุรินทร์!K31+อุบลราชธานี!K31+อำนาจเจริญ!K31</f>
        <v>0</v>
      </c>
      <c r="L31" s="48">
        <f>+ชัยภูมิ!L31+นครราชสีมา!L31+บุรีรัมย์!L31+ยโสธร!L31+ศรีสะเกษ!L31+สุรินทร์!L31+อุบลราชธานี!L31+อำนาจเจริญ!L31</f>
        <v>0</v>
      </c>
      <c r="M31" s="48">
        <f>+ชัยภูมิ!M31+นครราชสีมา!M31+บุรีรัมย์!M31+ยโสธร!M31+ศรีสะเกษ!M31+สุรินทร์!M31+อุบลราชธานี!M31+อำนาจเจริญ!M31</f>
        <v>0</v>
      </c>
      <c r="N31" s="48">
        <f>+ชัยภูมิ!N31+นครราชสีมา!N31+บุรีรัมย์!N31+ยโสธร!N31+ศรีสะเกษ!N31+สุรินทร์!N31+อุบลราชธานี!N31+อำนาจเจริญ!N31</f>
        <v>0</v>
      </c>
      <c r="O31" s="48">
        <f>+ชัยภูมิ!O31+นครราชสีมา!O31+บุรีรัมย์!O31+ยโสธร!O31+ศรีสะเกษ!O31+สุรินทร์!O31+อุบลราชธานี!O31+อำนาจเจริญ!O31</f>
        <v>0</v>
      </c>
      <c r="P31" s="48">
        <f>+ชัยภูมิ!P31+นครราชสีมา!P31+บุรีรัมย์!P31+ยโสธร!P31+ศรีสะเกษ!P31+สุรินทร์!P31+อุบลราชธานี!P31+อำนาจเจริญ!P31</f>
        <v>0</v>
      </c>
      <c r="Q31" s="48">
        <f>+ชัยภูมิ!Q31+นครราชสีมา!Q31+บุรีรัมย์!Q31+ยโสธร!Q31+ศรีสะเกษ!Q31+สุรินทร์!Q31+อุบลราชธานี!Q31+อำนาจเจริญ!Q31</f>
        <v>0</v>
      </c>
      <c r="R31" s="48">
        <f>+ชัยภูมิ!R31+นครราชสีมา!R31+บุรีรัมย์!R31+ยโสธร!R31+ศรีสะเกษ!R31+สุรินทร์!R31+อุบลราชธานี!R31+อำนาจเจริญ!R31</f>
        <v>0</v>
      </c>
      <c r="S31" s="48">
        <f>+ชัยภูมิ!S31+นครราชสีมา!S31+บุรีรัมย์!S31+ยโสธร!S31+ศรีสะเกษ!S31+สุรินทร์!S31+อุบลราชธานี!S31+อำนาจเจริญ!S31</f>
        <v>0</v>
      </c>
      <c r="T31" s="44">
        <f t="shared" si="42"/>
        <v>0</v>
      </c>
      <c r="U31" s="48">
        <f>+ชัยภูมิ!U31+นครราชสีมา!U31+บุรีรัมย์!U31+ยโสธร!U31+ศรีสะเกษ!U31+สุรินทร์!U31+อุบลราชธานี!U31+อำนาจเจริญ!U31</f>
        <v>0</v>
      </c>
      <c r="V31" s="48">
        <f>+ชัยภูมิ!V31+นครราชสีมา!V31+บุรีรัมย์!V31+ยโสธร!V31+ศรีสะเกษ!V31+สุรินทร์!V31+อุบลราชธานี!V31+อำนาจเจริญ!V31</f>
        <v>0</v>
      </c>
      <c r="W31" s="48">
        <f>+ชัยภูมิ!W31+นครราชสีมา!W31+บุรีรัมย์!W31+ยโสธร!W31+ศรีสะเกษ!W31+สุรินทร์!W31+อุบลราชธานี!W31+อำนาจเจริญ!W31</f>
        <v>0</v>
      </c>
      <c r="X31" s="48">
        <f>+ชัยภูมิ!X31+นครราชสีมา!X31+บุรีรัมย์!X31+ยโสธร!X31+ศรีสะเกษ!X31+สุรินทร์!X31+อุบลราชธานี!X31+อำนาจเจริญ!X31</f>
        <v>0</v>
      </c>
      <c r="Y31" s="44">
        <f t="shared" si="43"/>
        <v>0</v>
      </c>
    </row>
    <row r="32" spans="1:25" s="30" customFormat="1" ht="22.5" hidden="1">
      <c r="A32" s="11"/>
      <c r="B32" s="12" t="s">
        <v>124</v>
      </c>
      <c r="C32" s="48">
        <f>+ชัยภูมิ!C32+นครราชสีมา!C32+บุรีรัมย์!C32+ยโสธร!C32+ศรีสะเกษ!C32+สุรินทร์!C32+อุบลราชธานี!C32+อำนาจเจริญ!C32</f>
        <v>0</v>
      </c>
      <c r="D32" s="48">
        <f>+ชัยภูมิ!D32+นครราชสีมา!D32+บุรีรัมย์!D32+ยโสธร!D32+ศรีสะเกษ!D32+สุรินทร์!D32+อุบลราชธานี!D32+อำนาจเจริญ!D32</f>
        <v>0</v>
      </c>
      <c r="E32" s="48">
        <f>+ชัยภูมิ!E32+นครราชสีมา!E32+บุรีรัมย์!E32+ยโสธร!E32+ศรีสะเกษ!E32+สุรินทร์!E32+อุบลราชธานี!E32+อำนาจเจริญ!E32</f>
        <v>0</v>
      </c>
      <c r="F32" s="48">
        <f>+ชัยภูมิ!F32+นครราชสีมา!F32+บุรีรัมย์!F32+ยโสธร!F32+ศรีสะเกษ!F32+สุรินทร์!F32+อุบลราชธานี!F32+อำนาจเจริญ!F32</f>
        <v>0</v>
      </c>
      <c r="G32" s="48">
        <f>+ชัยภูมิ!G32+นครราชสีมา!G32+บุรีรัมย์!G32+ยโสธร!G32+ศรีสะเกษ!G32+สุรินทร์!G32+อุบลราชธานี!G32+อำนาจเจริญ!G32</f>
        <v>0</v>
      </c>
      <c r="H32" s="48">
        <f>+ชัยภูมิ!H32+นครราชสีมา!H32+บุรีรัมย์!H32+ยโสธร!H32+ศรีสะเกษ!H32+สุรินทร์!H32+อุบลราชธานี!H32+อำนาจเจริญ!H32</f>
        <v>0</v>
      </c>
      <c r="I32" s="48">
        <f>+ชัยภูมิ!I32+นครราชสีมา!I32+บุรีรัมย์!I32+ยโสธร!I32+ศรีสะเกษ!I32+สุรินทร์!I32+อุบลราชธานี!I32+อำนาจเจริญ!I32</f>
        <v>0</v>
      </c>
      <c r="J32" s="48">
        <f>+ชัยภูมิ!J32+นครราชสีมา!J32+บุรีรัมย์!J32+ยโสธร!J32+ศรีสะเกษ!J32+สุรินทร์!J32+อุบลราชธานี!J32+อำนาจเจริญ!J32</f>
        <v>0</v>
      </c>
      <c r="K32" s="48">
        <f>+ชัยภูมิ!K32+นครราชสีมา!K32+บุรีรัมย์!K32+ยโสธร!K32+ศรีสะเกษ!K32+สุรินทร์!K32+อุบลราชธานี!K32+อำนาจเจริญ!K32</f>
        <v>0</v>
      </c>
      <c r="L32" s="48">
        <f>+ชัยภูมิ!L32+นครราชสีมา!L32+บุรีรัมย์!L32+ยโสธร!L32+ศรีสะเกษ!L32+สุรินทร์!L32+อุบลราชธานี!L32+อำนาจเจริญ!L32</f>
        <v>0</v>
      </c>
      <c r="M32" s="48">
        <f>+ชัยภูมิ!M32+นครราชสีมา!M32+บุรีรัมย์!M32+ยโสธร!M32+ศรีสะเกษ!M32+สุรินทร์!M32+อุบลราชธานี!M32+อำนาจเจริญ!M32</f>
        <v>0</v>
      </c>
      <c r="N32" s="48"/>
      <c r="O32" s="48"/>
      <c r="P32" s="48">
        <f>+ชัยภูมิ!T32+นครราชสีมา!T32+บุรีรัมย์!T32+ยโสธร!T32+ศรีสะเกษ!T32+สุรินทร์!T32+อุบลราชธานี!T32+อำนาจเจริญ!T32</f>
        <v>0</v>
      </c>
      <c r="Q32" s="48"/>
      <c r="R32" s="48"/>
      <c r="S32" s="48"/>
      <c r="T32" s="44">
        <f t="shared" si="42"/>
        <v>0</v>
      </c>
      <c r="U32" s="48">
        <f>+ชัยภูมิ!U32+นครราชสีมา!U32+บุรีรัมย์!U32+ยโสธร!U32+ศรีสะเกษ!U32+สุรินทร์!U32+อุบลราชธานี!U32+อำนาจเจริญ!U32</f>
        <v>0</v>
      </c>
      <c r="V32" s="48">
        <f>+ชัยภูมิ!V32+นครราชสีมา!V32+บุรีรัมย์!V32+ยโสธร!V32+ศรีสะเกษ!V32+สุรินทร์!V32+อุบลราชธานี!V32+อำนาจเจริญ!V32</f>
        <v>0</v>
      </c>
      <c r="W32" s="48">
        <f>+ชัยภูมิ!W32+นครราชสีมา!W32+บุรีรัมย์!W32+ยโสธร!W32+ศรีสะเกษ!W32+สุรินทร์!W32+อุบลราชธานี!W32+อำนาจเจริญ!W32</f>
        <v>0</v>
      </c>
      <c r="X32" s="48">
        <f>+ชัยภูมิ!X32+นครราชสีมา!X32+บุรีรัมย์!X32+ยโสธร!X32+ศรีสะเกษ!X32+สุรินทร์!X32+อุบลราชธานี!X32+อำนาจเจริญ!X32</f>
        <v>0</v>
      </c>
      <c r="Y32" s="44">
        <f t="shared" si="43"/>
        <v>0</v>
      </c>
    </row>
    <row r="33" spans="1:25" s="30" customFormat="1" ht="22.5" hidden="1">
      <c r="A33" s="11"/>
      <c r="B33" s="12" t="s">
        <v>125</v>
      </c>
      <c r="C33" s="48">
        <f>+ชัยภูมิ!C33+นครราชสีมา!C33+บุรีรัมย์!C33+ยโสธร!C33+ศรีสะเกษ!C33+สุรินทร์!C33+อุบลราชธานี!C33+อำนาจเจริญ!C33</f>
        <v>0</v>
      </c>
      <c r="D33" s="48">
        <f>+ชัยภูมิ!D33+นครราชสีมา!D33+บุรีรัมย์!D33+ยโสธร!D33+ศรีสะเกษ!D33+สุรินทร์!D33+อุบลราชธานี!D33+อำนาจเจริญ!D33</f>
        <v>0</v>
      </c>
      <c r="E33" s="48">
        <f>+ชัยภูมิ!E33+นครราชสีมา!E33+บุรีรัมย์!E33+ยโสธร!E33+ศรีสะเกษ!E33+สุรินทร์!E33+อุบลราชธานี!E33+อำนาจเจริญ!E33</f>
        <v>0</v>
      </c>
      <c r="F33" s="48">
        <f>+ชัยภูมิ!F33+นครราชสีมา!F33+บุรีรัมย์!F33+ยโสธร!F33+ศรีสะเกษ!F33+สุรินทร์!F33+อุบลราชธานี!F33+อำนาจเจริญ!F33</f>
        <v>0</v>
      </c>
      <c r="G33" s="48">
        <f>+ชัยภูมิ!G33+นครราชสีมา!G33+บุรีรัมย์!G33+ยโสธร!G33+ศรีสะเกษ!G33+สุรินทร์!G33+อุบลราชธานี!G33+อำนาจเจริญ!G33</f>
        <v>0</v>
      </c>
      <c r="H33" s="48">
        <f>+ชัยภูมิ!H33+นครราชสีมา!H33+บุรีรัมย์!H33+ยโสธร!H33+ศรีสะเกษ!H33+สุรินทร์!H33+อุบลราชธานี!H33+อำนาจเจริญ!H33</f>
        <v>0</v>
      </c>
      <c r="I33" s="48">
        <f>+ชัยภูมิ!I33+นครราชสีมา!I33+บุรีรัมย์!I33+ยโสธร!I33+ศรีสะเกษ!I33+สุรินทร์!I33+อุบลราชธานี!I33+อำนาจเจริญ!I33</f>
        <v>0</v>
      </c>
      <c r="J33" s="48">
        <f>+ชัยภูมิ!J33+นครราชสีมา!J33+บุรีรัมย์!J33+ยโสธร!J33+ศรีสะเกษ!J33+สุรินทร์!J33+อุบลราชธานี!J33+อำนาจเจริญ!J33</f>
        <v>0</v>
      </c>
      <c r="K33" s="48">
        <f>+ชัยภูมิ!K33+นครราชสีมา!K33+บุรีรัมย์!K33+ยโสธร!K33+ศรีสะเกษ!K33+สุรินทร์!K33+อุบลราชธานี!K33+อำนาจเจริญ!K33</f>
        <v>0</v>
      </c>
      <c r="L33" s="48">
        <f>+ชัยภูมิ!L33+นครราชสีมา!L33+บุรีรัมย์!L33+ยโสธร!L33+ศรีสะเกษ!L33+สุรินทร์!L33+อุบลราชธานี!L33+อำนาจเจริญ!L33</f>
        <v>0</v>
      </c>
      <c r="M33" s="48">
        <f>+ชัยภูมิ!M33+นครราชสีมา!M33+บุรีรัมย์!M33+ยโสธร!M33+ศรีสะเกษ!M33+สุรินทร์!M33+อุบลราชธานี!M33+อำนาจเจริญ!M33</f>
        <v>0</v>
      </c>
      <c r="N33" s="48"/>
      <c r="O33" s="48"/>
      <c r="P33" s="48">
        <f>+ชัยภูมิ!T33+นครราชสีมา!T33+บุรีรัมย์!T33+ยโสธร!T33+ศรีสะเกษ!T33+สุรินทร์!T33+อุบลราชธานี!T33+อำนาจเจริญ!T33</f>
        <v>0</v>
      </c>
      <c r="Q33" s="48"/>
      <c r="R33" s="48"/>
      <c r="S33" s="48"/>
      <c r="T33" s="44">
        <f t="shared" si="42"/>
        <v>0</v>
      </c>
      <c r="U33" s="48">
        <f>+ชัยภูมิ!U33+นครราชสีมา!U33+บุรีรัมย์!U33+ยโสธร!U33+ศรีสะเกษ!U33+สุรินทร์!U33+อุบลราชธานี!U33+อำนาจเจริญ!U33</f>
        <v>0</v>
      </c>
      <c r="V33" s="48">
        <f>+ชัยภูมิ!V33+นครราชสีมา!V33+บุรีรัมย์!V33+ยโสธร!V33+ศรีสะเกษ!V33+สุรินทร์!V33+อุบลราชธานี!V33+อำนาจเจริญ!V33</f>
        <v>0</v>
      </c>
      <c r="W33" s="48">
        <f>+ชัยภูมิ!W33+นครราชสีมา!W33+บุรีรัมย์!W33+ยโสธร!W33+ศรีสะเกษ!W33+สุรินทร์!W33+อุบลราชธานี!W33+อำนาจเจริญ!W33</f>
        <v>0</v>
      </c>
      <c r="X33" s="48">
        <f>+ชัยภูมิ!X33+นครราชสีมา!X33+บุรีรัมย์!X33+ยโสธร!X33+ศรีสะเกษ!X33+สุรินทร์!X33+อุบลราชธานี!X33+อำนาจเจริญ!X33</f>
        <v>0</v>
      </c>
      <c r="Y33" s="44">
        <f t="shared" si="43"/>
        <v>0</v>
      </c>
    </row>
    <row r="34" spans="1:25" s="30" customFormat="1" ht="22.5" hidden="1">
      <c r="A34" s="11"/>
      <c r="B34" s="12" t="s">
        <v>126</v>
      </c>
      <c r="C34" s="48">
        <f>+ชัยภูมิ!C34+นครราชสีมา!C34+บุรีรัมย์!C34+ยโสธร!C34+ศรีสะเกษ!C34+สุรินทร์!C34+อุบลราชธานี!C34+อำนาจเจริญ!C34</f>
        <v>0</v>
      </c>
      <c r="D34" s="48">
        <f>+ชัยภูมิ!D34+นครราชสีมา!D34+บุรีรัมย์!D34+ยโสธร!D34+ศรีสะเกษ!D34+สุรินทร์!D34+อุบลราชธานี!D34+อำนาจเจริญ!D34</f>
        <v>0</v>
      </c>
      <c r="E34" s="48">
        <f>+ชัยภูมิ!E34+นครราชสีมา!E34+บุรีรัมย์!E34+ยโสธร!E34+ศรีสะเกษ!E34+สุรินทร์!E34+อุบลราชธานี!E34+อำนาจเจริญ!E34</f>
        <v>0</v>
      </c>
      <c r="F34" s="48">
        <f>+ชัยภูมิ!F34+นครราชสีมา!F34+บุรีรัมย์!F34+ยโสธร!F34+ศรีสะเกษ!F34+สุรินทร์!F34+อุบลราชธานี!F34+อำนาจเจริญ!F34</f>
        <v>0</v>
      </c>
      <c r="G34" s="48">
        <f>+ชัยภูมิ!G34+นครราชสีมา!G34+บุรีรัมย์!G34+ยโสธร!G34+ศรีสะเกษ!G34+สุรินทร์!G34+อุบลราชธานี!G34+อำนาจเจริญ!G34</f>
        <v>0</v>
      </c>
      <c r="H34" s="48">
        <f>+ชัยภูมิ!H34+นครราชสีมา!H34+บุรีรัมย์!H34+ยโสธร!H34+ศรีสะเกษ!H34+สุรินทร์!H34+อุบลราชธานี!H34+อำนาจเจริญ!H34</f>
        <v>0</v>
      </c>
      <c r="I34" s="48">
        <f>+ชัยภูมิ!I34+นครราชสีมา!I34+บุรีรัมย์!I34+ยโสธร!I34+ศรีสะเกษ!I34+สุรินทร์!I34+อุบลราชธานี!I34+อำนาจเจริญ!I34</f>
        <v>0</v>
      </c>
      <c r="J34" s="48">
        <f>+ชัยภูมิ!J34+นครราชสีมา!J34+บุรีรัมย์!J34+ยโสธร!J34+ศรีสะเกษ!J34+สุรินทร์!J34+อุบลราชธานี!J34+อำนาจเจริญ!J34</f>
        <v>0</v>
      </c>
      <c r="K34" s="48">
        <f>+ชัยภูมิ!K34+นครราชสีมา!K34+บุรีรัมย์!K34+ยโสธร!K34+ศรีสะเกษ!K34+สุรินทร์!K34+อุบลราชธานี!K34+อำนาจเจริญ!K34</f>
        <v>0</v>
      </c>
      <c r="L34" s="48">
        <f>+ชัยภูมิ!L34+นครราชสีมา!L34+บุรีรัมย์!L34+ยโสธร!L34+ศรีสะเกษ!L34+สุรินทร์!L34+อุบลราชธานี!L34+อำนาจเจริญ!L34</f>
        <v>0</v>
      </c>
      <c r="M34" s="48">
        <f>+ชัยภูมิ!M34+นครราชสีมา!M34+บุรีรัมย์!M34+ยโสธร!M34+ศรีสะเกษ!M34+สุรินทร์!M34+อุบลราชธานี!M34+อำนาจเจริญ!M34</f>
        <v>0</v>
      </c>
      <c r="N34" s="48"/>
      <c r="O34" s="48"/>
      <c r="P34" s="48">
        <f>+ชัยภูมิ!T34+นครราชสีมา!T34+บุรีรัมย์!T34+ยโสธร!T34+ศรีสะเกษ!T34+สุรินทร์!T34+อุบลราชธานี!T34+อำนาจเจริญ!T34</f>
        <v>0</v>
      </c>
      <c r="Q34" s="48"/>
      <c r="R34" s="48"/>
      <c r="S34" s="48"/>
      <c r="T34" s="44">
        <f t="shared" si="42"/>
        <v>0</v>
      </c>
      <c r="U34" s="48">
        <f>+ชัยภูมิ!U34+นครราชสีมา!U34+บุรีรัมย์!U34+ยโสธร!U34+ศรีสะเกษ!U34+สุรินทร์!U34+อุบลราชธานี!U34+อำนาจเจริญ!U34</f>
        <v>0</v>
      </c>
      <c r="V34" s="48">
        <f>+ชัยภูมิ!V34+นครราชสีมา!V34+บุรีรัมย์!V34+ยโสธร!V34+ศรีสะเกษ!V34+สุรินทร์!V34+อุบลราชธานี!V34+อำนาจเจริญ!V34</f>
        <v>0</v>
      </c>
      <c r="W34" s="48">
        <f>+ชัยภูมิ!W34+นครราชสีมา!W34+บุรีรัมย์!W34+ยโสธร!W34+ศรีสะเกษ!W34+สุรินทร์!W34+อุบลราชธานี!W34+อำนาจเจริญ!W34</f>
        <v>0</v>
      </c>
      <c r="X34" s="48">
        <f>+ชัยภูมิ!X34+นครราชสีมา!X34+บุรีรัมย์!X34+ยโสธร!X34+ศรีสะเกษ!X34+สุรินทร์!X34+อุบลราชธานี!X34+อำนาจเจริญ!X34</f>
        <v>0</v>
      </c>
      <c r="Y34" s="44">
        <f t="shared" si="43"/>
        <v>0</v>
      </c>
    </row>
    <row r="35" spans="1:25" s="30" customFormat="1" ht="22.5" hidden="1">
      <c r="A35" s="11"/>
      <c r="B35" s="12" t="s">
        <v>127</v>
      </c>
      <c r="C35" s="48">
        <f>+ชัยภูมิ!C35+นครราชสีมา!C35+บุรีรัมย์!C35+ยโสธร!C35+ศรีสะเกษ!C35+สุรินทร์!C35+อุบลราชธานี!C35+อำนาจเจริญ!C35</f>
        <v>0</v>
      </c>
      <c r="D35" s="48">
        <f>+ชัยภูมิ!D35+นครราชสีมา!D35+บุรีรัมย์!D35+ยโสธร!D35+ศรีสะเกษ!D35+สุรินทร์!D35+อุบลราชธานี!D35+อำนาจเจริญ!D35</f>
        <v>0</v>
      </c>
      <c r="E35" s="48">
        <f>+ชัยภูมิ!E35+นครราชสีมา!E35+บุรีรัมย์!E35+ยโสธร!E35+ศรีสะเกษ!E35+สุรินทร์!E35+อุบลราชธานี!E35+อำนาจเจริญ!E35</f>
        <v>0</v>
      </c>
      <c r="F35" s="48">
        <f>+ชัยภูมิ!F35+นครราชสีมา!F35+บุรีรัมย์!F35+ยโสธร!F35+ศรีสะเกษ!F35+สุรินทร์!F35+อุบลราชธานี!F35+อำนาจเจริญ!F35</f>
        <v>0</v>
      </c>
      <c r="G35" s="48">
        <f>+ชัยภูมิ!G35+นครราชสีมา!G35+บุรีรัมย์!G35+ยโสธร!G35+ศรีสะเกษ!G35+สุรินทร์!G35+อุบลราชธานี!G35+อำนาจเจริญ!G35</f>
        <v>0</v>
      </c>
      <c r="H35" s="48">
        <f>+ชัยภูมิ!H35+นครราชสีมา!H35+บุรีรัมย์!H35+ยโสธร!H35+ศรีสะเกษ!H35+สุรินทร์!H35+อุบลราชธานี!H35+อำนาจเจริญ!H35</f>
        <v>0</v>
      </c>
      <c r="I35" s="48">
        <f>+ชัยภูมิ!I35+นครราชสีมา!I35+บุรีรัมย์!I35+ยโสธร!I35+ศรีสะเกษ!I35+สุรินทร์!I35+อุบลราชธานี!I35+อำนาจเจริญ!I35</f>
        <v>0</v>
      </c>
      <c r="J35" s="48">
        <f>+ชัยภูมิ!J35+นครราชสีมา!J35+บุรีรัมย์!J35+ยโสธร!J35+ศรีสะเกษ!J35+สุรินทร์!J35+อุบลราชธานี!J35+อำนาจเจริญ!J35</f>
        <v>0</v>
      </c>
      <c r="K35" s="48">
        <f>+ชัยภูมิ!K35+นครราชสีมา!K35+บุรีรัมย์!K35+ยโสธร!K35+ศรีสะเกษ!K35+สุรินทร์!K35+อุบลราชธานี!K35+อำนาจเจริญ!K35</f>
        <v>0</v>
      </c>
      <c r="L35" s="48">
        <f>+ชัยภูมิ!L35+นครราชสีมา!L35+บุรีรัมย์!L35+ยโสธร!L35+ศรีสะเกษ!L35+สุรินทร์!L35+อุบลราชธานี!L35+อำนาจเจริญ!L35</f>
        <v>0</v>
      </c>
      <c r="M35" s="48">
        <f>+ชัยภูมิ!M35+นครราชสีมา!M35+บุรีรัมย์!M35+ยโสธร!M35+ศรีสะเกษ!M35+สุรินทร์!M35+อุบลราชธานี!M35+อำนาจเจริญ!M35</f>
        <v>0</v>
      </c>
      <c r="N35" s="48"/>
      <c r="O35" s="48"/>
      <c r="P35" s="48">
        <f>+ชัยภูมิ!T35+นครราชสีมา!T35+บุรีรัมย์!T35+ยโสธร!T35+ศรีสะเกษ!T35+สุรินทร์!T35+อุบลราชธานี!T35+อำนาจเจริญ!T35</f>
        <v>0</v>
      </c>
      <c r="Q35" s="48"/>
      <c r="R35" s="48"/>
      <c r="S35" s="48"/>
      <c r="T35" s="44">
        <f t="shared" si="42"/>
        <v>0</v>
      </c>
      <c r="U35" s="48">
        <f>+ชัยภูมิ!U35+นครราชสีมา!U35+บุรีรัมย์!U35+ยโสธร!U35+ศรีสะเกษ!U35+สุรินทร์!U35+อุบลราชธานี!U35+อำนาจเจริญ!U35</f>
        <v>0</v>
      </c>
      <c r="V35" s="48">
        <f>+ชัยภูมิ!V35+นครราชสีมา!V35+บุรีรัมย์!V35+ยโสธร!V35+ศรีสะเกษ!V35+สุรินทร์!V35+อุบลราชธานี!V35+อำนาจเจริญ!V35</f>
        <v>0</v>
      </c>
      <c r="W35" s="48">
        <f>+ชัยภูมิ!W35+นครราชสีมา!W35+บุรีรัมย์!W35+ยโสธร!W35+ศรีสะเกษ!W35+สุรินทร์!W35+อุบลราชธานี!W35+อำนาจเจริญ!W35</f>
        <v>0</v>
      </c>
      <c r="X35" s="48">
        <f>+ชัยภูมิ!X35+นครราชสีมา!X35+บุรีรัมย์!X35+ยโสธร!X35+ศรีสะเกษ!X35+สุรินทร์!X35+อุบลราชธานี!X35+อำนาจเจริญ!X35</f>
        <v>0</v>
      </c>
      <c r="Y35" s="44">
        <f t="shared" si="43"/>
        <v>0</v>
      </c>
    </row>
    <row r="36" spans="1:25" s="30" customFormat="1" ht="22.5" hidden="1">
      <c r="A36" s="11"/>
      <c r="B36" s="12" t="s">
        <v>128</v>
      </c>
      <c r="C36" s="48">
        <f>+ชัยภูมิ!C36+นครราชสีมา!C36+บุรีรัมย์!C36+ยโสธร!C36+ศรีสะเกษ!C36+สุรินทร์!C36+อุบลราชธานี!C36+อำนาจเจริญ!C36</f>
        <v>0</v>
      </c>
      <c r="D36" s="48">
        <f>+ชัยภูมิ!D36+นครราชสีมา!D36+บุรีรัมย์!D36+ยโสธร!D36+ศรีสะเกษ!D36+สุรินทร์!D36+อุบลราชธานี!D36+อำนาจเจริญ!D36</f>
        <v>0</v>
      </c>
      <c r="E36" s="48">
        <f>+ชัยภูมิ!E36+นครราชสีมา!E36+บุรีรัมย์!E36+ยโสธร!E36+ศรีสะเกษ!E36+สุรินทร์!E36+อุบลราชธานี!E36+อำนาจเจริญ!E36</f>
        <v>0</v>
      </c>
      <c r="F36" s="48">
        <f>+ชัยภูมิ!F36+นครราชสีมา!F36+บุรีรัมย์!F36+ยโสธร!F36+ศรีสะเกษ!F36+สุรินทร์!F36+อุบลราชธานี!F36+อำนาจเจริญ!F36</f>
        <v>0</v>
      </c>
      <c r="G36" s="48">
        <f>+ชัยภูมิ!G36+นครราชสีมา!G36+บุรีรัมย์!G36+ยโสธร!G36+ศรีสะเกษ!G36+สุรินทร์!G36+อุบลราชธานี!G36+อำนาจเจริญ!G36</f>
        <v>0</v>
      </c>
      <c r="H36" s="48">
        <f>+ชัยภูมิ!H36+นครราชสีมา!H36+บุรีรัมย์!H36+ยโสธร!H36+ศรีสะเกษ!H36+สุรินทร์!H36+อุบลราชธานี!H36+อำนาจเจริญ!H36</f>
        <v>0</v>
      </c>
      <c r="I36" s="48">
        <f>+ชัยภูมิ!I36+นครราชสีมา!I36+บุรีรัมย์!I36+ยโสธร!I36+ศรีสะเกษ!I36+สุรินทร์!I36+อุบลราชธานี!I36+อำนาจเจริญ!I36</f>
        <v>0</v>
      </c>
      <c r="J36" s="48">
        <f>+ชัยภูมิ!J36+นครราชสีมา!J36+บุรีรัมย์!J36+ยโสธร!J36+ศรีสะเกษ!J36+สุรินทร์!J36+อุบลราชธานี!J36+อำนาจเจริญ!J36</f>
        <v>0</v>
      </c>
      <c r="K36" s="48">
        <f>+ชัยภูมิ!K36+นครราชสีมา!K36+บุรีรัมย์!K36+ยโสธร!K36+ศรีสะเกษ!K36+สุรินทร์!K36+อุบลราชธานี!K36+อำนาจเจริญ!K36</f>
        <v>0</v>
      </c>
      <c r="L36" s="48">
        <f>+ชัยภูมิ!L36+นครราชสีมา!L36+บุรีรัมย์!L36+ยโสธร!L36+ศรีสะเกษ!L36+สุรินทร์!L36+อุบลราชธานี!L36+อำนาจเจริญ!L36</f>
        <v>0</v>
      </c>
      <c r="M36" s="48">
        <f>+ชัยภูมิ!M36+นครราชสีมา!M36+บุรีรัมย์!M36+ยโสธร!M36+ศรีสะเกษ!M36+สุรินทร์!M36+อุบลราชธานี!M36+อำนาจเจริญ!M36</f>
        <v>0</v>
      </c>
      <c r="N36" s="48"/>
      <c r="O36" s="48"/>
      <c r="P36" s="48">
        <f>+ชัยภูมิ!T36+นครราชสีมา!T36+บุรีรัมย์!T36+ยโสธร!T36+ศรีสะเกษ!T36+สุรินทร์!T36+อุบลราชธานี!T36+อำนาจเจริญ!T36</f>
        <v>0</v>
      </c>
      <c r="Q36" s="48"/>
      <c r="R36" s="48"/>
      <c r="S36" s="48"/>
      <c r="T36" s="44">
        <f t="shared" si="42"/>
        <v>0</v>
      </c>
      <c r="U36" s="48">
        <f>+ชัยภูมิ!U36+นครราชสีมา!U36+บุรีรัมย์!U36+ยโสธร!U36+ศรีสะเกษ!U36+สุรินทร์!U36+อุบลราชธานี!U36+อำนาจเจริญ!U36</f>
        <v>0</v>
      </c>
      <c r="V36" s="48">
        <f>+ชัยภูมิ!V36+นครราชสีมา!V36+บุรีรัมย์!V36+ยโสธร!V36+ศรีสะเกษ!V36+สุรินทร์!V36+อุบลราชธานี!V36+อำนาจเจริญ!V36</f>
        <v>0</v>
      </c>
      <c r="W36" s="48">
        <f>+ชัยภูมิ!W36+นครราชสีมา!W36+บุรีรัมย์!W36+ยโสธร!W36+ศรีสะเกษ!W36+สุรินทร์!W36+อุบลราชธานี!W36+อำนาจเจริญ!W36</f>
        <v>0</v>
      </c>
      <c r="X36" s="48">
        <f>+ชัยภูมิ!X36+นครราชสีมา!X36+บุรีรัมย์!X36+ยโสธร!X36+ศรีสะเกษ!X36+สุรินทร์!X36+อุบลราชธานี!X36+อำนาจเจริญ!X36</f>
        <v>0</v>
      </c>
      <c r="Y36" s="44">
        <f t="shared" si="43"/>
        <v>0</v>
      </c>
    </row>
    <row r="37" spans="1:25" s="30" customFormat="1" ht="22.5" hidden="1">
      <c r="A37" s="11"/>
      <c r="B37" s="12" t="s">
        <v>129</v>
      </c>
      <c r="C37" s="48">
        <f>+ชัยภูมิ!C37+นครราชสีมา!C37+บุรีรัมย์!C37+ยโสธร!C37+ศรีสะเกษ!C37+สุรินทร์!C37+อุบลราชธานี!C37+อำนาจเจริญ!C37</f>
        <v>0</v>
      </c>
      <c r="D37" s="48">
        <f>+ชัยภูมิ!D37+นครราชสีมา!D37+บุรีรัมย์!D37+ยโสธร!D37+ศรีสะเกษ!D37+สุรินทร์!D37+อุบลราชธานี!D37+อำนาจเจริญ!D37</f>
        <v>0</v>
      </c>
      <c r="E37" s="48">
        <f>+ชัยภูมิ!E37+นครราชสีมา!E37+บุรีรัมย์!E37+ยโสธร!E37+ศรีสะเกษ!E37+สุรินทร์!E37+อุบลราชธานี!E37+อำนาจเจริญ!E37</f>
        <v>0</v>
      </c>
      <c r="F37" s="48">
        <f>+ชัยภูมิ!F37+นครราชสีมา!F37+บุรีรัมย์!F37+ยโสธร!F37+ศรีสะเกษ!F37+สุรินทร์!F37+อุบลราชธานี!F37+อำนาจเจริญ!F37</f>
        <v>0</v>
      </c>
      <c r="G37" s="48">
        <f>+ชัยภูมิ!G37+นครราชสีมา!G37+บุรีรัมย์!G37+ยโสธร!G37+ศรีสะเกษ!G37+สุรินทร์!G37+อุบลราชธานี!G37+อำนาจเจริญ!G37</f>
        <v>0</v>
      </c>
      <c r="H37" s="48">
        <f>+ชัยภูมิ!H37+นครราชสีมา!H37+บุรีรัมย์!H37+ยโสธร!H37+ศรีสะเกษ!H37+สุรินทร์!H37+อุบลราชธานี!H37+อำนาจเจริญ!H37</f>
        <v>0</v>
      </c>
      <c r="I37" s="48">
        <f>+ชัยภูมิ!I37+นครราชสีมา!I37+บุรีรัมย์!I37+ยโสธร!I37+ศรีสะเกษ!I37+สุรินทร์!I37+อุบลราชธานี!I37+อำนาจเจริญ!I37</f>
        <v>0</v>
      </c>
      <c r="J37" s="48">
        <f>+ชัยภูมิ!J37+นครราชสีมา!J37+บุรีรัมย์!J37+ยโสธร!J37+ศรีสะเกษ!J37+สุรินทร์!J37+อุบลราชธานี!J37+อำนาจเจริญ!J37</f>
        <v>0</v>
      </c>
      <c r="K37" s="48">
        <f>+ชัยภูมิ!K37+นครราชสีมา!K37+บุรีรัมย์!K37+ยโสธร!K37+ศรีสะเกษ!K37+สุรินทร์!K37+อุบลราชธานี!K37+อำนาจเจริญ!K37</f>
        <v>0</v>
      </c>
      <c r="L37" s="48">
        <f>+ชัยภูมิ!L37+นครราชสีมา!L37+บุรีรัมย์!L37+ยโสธร!L37+ศรีสะเกษ!L37+สุรินทร์!L37+อุบลราชธานี!L37+อำนาจเจริญ!L37</f>
        <v>0</v>
      </c>
      <c r="M37" s="48">
        <f>+ชัยภูมิ!M37+นครราชสีมา!M37+บุรีรัมย์!M37+ยโสธร!M37+ศรีสะเกษ!M37+สุรินทร์!M37+อุบลราชธานี!M37+อำนาจเจริญ!M37</f>
        <v>0</v>
      </c>
      <c r="N37" s="48"/>
      <c r="O37" s="48"/>
      <c r="P37" s="48">
        <f>+ชัยภูมิ!T37+นครราชสีมา!T37+บุรีรัมย์!T37+ยโสธร!T37+ศรีสะเกษ!T37+สุรินทร์!T37+อุบลราชธานี!T37+อำนาจเจริญ!T37</f>
        <v>0</v>
      </c>
      <c r="Q37" s="48"/>
      <c r="R37" s="48"/>
      <c r="S37" s="48"/>
      <c r="T37" s="44">
        <f t="shared" si="42"/>
        <v>0</v>
      </c>
      <c r="U37" s="48">
        <f>+ชัยภูมิ!U37+นครราชสีมา!U37+บุรีรัมย์!U37+ยโสธร!U37+ศรีสะเกษ!U37+สุรินทร์!U37+อุบลราชธานี!U37+อำนาจเจริญ!U37</f>
        <v>0</v>
      </c>
      <c r="V37" s="48">
        <f>+ชัยภูมิ!V37+นครราชสีมา!V37+บุรีรัมย์!V37+ยโสธร!V37+ศรีสะเกษ!V37+สุรินทร์!V37+อุบลราชธานี!V37+อำนาจเจริญ!V37</f>
        <v>0</v>
      </c>
      <c r="W37" s="48">
        <f>+ชัยภูมิ!W37+นครราชสีมา!W37+บุรีรัมย์!W37+ยโสธร!W37+ศรีสะเกษ!W37+สุรินทร์!W37+อุบลราชธานี!W37+อำนาจเจริญ!W37</f>
        <v>0</v>
      </c>
      <c r="X37" s="48">
        <f>+ชัยภูมิ!X37+นครราชสีมา!X37+บุรีรัมย์!X37+ยโสธร!X37+ศรีสะเกษ!X37+สุรินทร์!X37+อุบลราชธานี!X37+อำนาจเจริญ!X37</f>
        <v>0</v>
      </c>
      <c r="Y37" s="44">
        <f t="shared" si="43"/>
        <v>0</v>
      </c>
    </row>
    <row r="38" spans="1:25" s="30" customFormat="1" ht="22.5" hidden="1">
      <c r="A38" s="11"/>
      <c r="B38" s="12" t="s">
        <v>130</v>
      </c>
      <c r="C38" s="48">
        <f>+ชัยภูมิ!C38+นครราชสีมา!C38+บุรีรัมย์!C38+ยโสธร!C38+ศรีสะเกษ!C38+สุรินทร์!C38+อุบลราชธานี!C38+อำนาจเจริญ!C38</f>
        <v>0</v>
      </c>
      <c r="D38" s="48">
        <f>+ชัยภูมิ!D38+นครราชสีมา!D38+บุรีรัมย์!D38+ยโสธร!D38+ศรีสะเกษ!D38+สุรินทร์!D38+อุบลราชธานี!D38+อำนาจเจริญ!D38</f>
        <v>0</v>
      </c>
      <c r="E38" s="48">
        <f>+ชัยภูมิ!E38+นครราชสีมา!E38+บุรีรัมย์!E38+ยโสธร!E38+ศรีสะเกษ!E38+สุรินทร์!E38+อุบลราชธานี!E38+อำนาจเจริญ!E38</f>
        <v>0</v>
      </c>
      <c r="F38" s="48">
        <f>+ชัยภูมิ!F38+นครราชสีมา!F38+บุรีรัมย์!F38+ยโสธร!F38+ศรีสะเกษ!F38+สุรินทร์!F38+อุบลราชธานี!F38+อำนาจเจริญ!F38</f>
        <v>0</v>
      </c>
      <c r="G38" s="48">
        <f>+ชัยภูมิ!G38+นครราชสีมา!G38+บุรีรัมย์!G38+ยโสธร!G38+ศรีสะเกษ!G38+สุรินทร์!G38+อุบลราชธานี!G38+อำนาจเจริญ!G38</f>
        <v>0</v>
      </c>
      <c r="H38" s="48">
        <f>+ชัยภูมิ!H38+นครราชสีมา!H38+บุรีรัมย์!H38+ยโสธร!H38+ศรีสะเกษ!H38+สุรินทร์!H38+อุบลราชธานี!H38+อำนาจเจริญ!H38</f>
        <v>0</v>
      </c>
      <c r="I38" s="48">
        <f>+ชัยภูมิ!I38+นครราชสีมา!I38+บุรีรัมย์!I38+ยโสธร!I38+ศรีสะเกษ!I38+สุรินทร์!I38+อุบลราชธานี!I38+อำนาจเจริญ!I38</f>
        <v>0</v>
      </c>
      <c r="J38" s="48">
        <f>+ชัยภูมิ!J38+นครราชสีมา!J38+บุรีรัมย์!J38+ยโสธร!J38+ศรีสะเกษ!J38+สุรินทร์!J38+อุบลราชธานี!J38+อำนาจเจริญ!J38</f>
        <v>0</v>
      </c>
      <c r="K38" s="48">
        <f>+ชัยภูมิ!K38+นครราชสีมา!K38+บุรีรัมย์!K38+ยโสธร!K38+ศรีสะเกษ!K38+สุรินทร์!K38+อุบลราชธานี!K38+อำนาจเจริญ!K38</f>
        <v>0</v>
      </c>
      <c r="L38" s="48">
        <f>+ชัยภูมิ!L38+นครราชสีมา!L38+บุรีรัมย์!L38+ยโสธร!L38+ศรีสะเกษ!L38+สุรินทร์!L38+อุบลราชธานี!L38+อำนาจเจริญ!L38</f>
        <v>0</v>
      </c>
      <c r="M38" s="48">
        <f>+ชัยภูมิ!M38+นครราชสีมา!M38+บุรีรัมย์!M38+ยโสธร!M38+ศรีสะเกษ!M38+สุรินทร์!M38+อุบลราชธานี!M38+อำนาจเจริญ!M38</f>
        <v>0</v>
      </c>
      <c r="N38" s="48"/>
      <c r="O38" s="48"/>
      <c r="P38" s="48">
        <f>+ชัยภูมิ!T38+นครราชสีมา!T38+บุรีรัมย์!T38+ยโสธร!T38+ศรีสะเกษ!T38+สุรินทร์!T38+อุบลราชธานี!T38+อำนาจเจริญ!T38</f>
        <v>0</v>
      </c>
      <c r="Q38" s="48"/>
      <c r="R38" s="48"/>
      <c r="S38" s="48"/>
      <c r="T38" s="44">
        <f t="shared" si="42"/>
        <v>0</v>
      </c>
      <c r="U38" s="48">
        <f>+ชัยภูมิ!U38+นครราชสีมา!U38+บุรีรัมย์!U38+ยโสธร!U38+ศรีสะเกษ!U38+สุรินทร์!U38+อุบลราชธานี!U38+อำนาจเจริญ!U38</f>
        <v>0</v>
      </c>
      <c r="V38" s="48">
        <f>+ชัยภูมิ!V38+นครราชสีมา!V38+บุรีรัมย์!V38+ยโสธร!V38+ศรีสะเกษ!V38+สุรินทร์!V38+อุบลราชธานี!V38+อำนาจเจริญ!V38</f>
        <v>0</v>
      </c>
      <c r="W38" s="48">
        <f>+ชัยภูมิ!W38+นครราชสีมา!W38+บุรีรัมย์!W38+ยโสธร!W38+ศรีสะเกษ!W38+สุรินทร์!W38+อุบลราชธานี!W38+อำนาจเจริญ!W38</f>
        <v>0</v>
      </c>
      <c r="X38" s="48">
        <f>+ชัยภูมิ!X38+นครราชสีมา!X38+บุรีรัมย์!X38+ยโสธร!X38+ศรีสะเกษ!X38+สุรินทร์!X38+อุบลราชธานี!X38+อำนาจเจริญ!X38</f>
        <v>0</v>
      </c>
      <c r="Y38" s="44">
        <f t="shared" si="43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4">SUM(C40:C52)</f>
        <v>0</v>
      </c>
      <c r="D39" s="47">
        <f t="shared" si="44"/>
        <v>0</v>
      </c>
      <c r="E39" s="47">
        <f t="shared" si="44"/>
        <v>77700</v>
      </c>
      <c r="F39" s="47">
        <f t="shared" si="44"/>
        <v>2400</v>
      </c>
      <c r="G39" s="47">
        <f t="shared" si="44"/>
        <v>5900</v>
      </c>
      <c r="H39" s="47">
        <f t="shared" si="44"/>
        <v>0</v>
      </c>
      <c r="I39" s="47">
        <f t="shared" si="44"/>
        <v>0</v>
      </c>
      <c r="J39" s="47">
        <f t="shared" si="44"/>
        <v>5760</v>
      </c>
      <c r="K39" s="47">
        <f t="shared" si="44"/>
        <v>202200</v>
      </c>
      <c r="L39" s="47">
        <f t="shared" si="44"/>
        <v>0</v>
      </c>
      <c r="M39" s="47">
        <f t="shared" si="44"/>
        <v>5000</v>
      </c>
      <c r="N39" s="47">
        <f t="shared" ref="N39:T39" si="45">SUM(N40:N52)</f>
        <v>0</v>
      </c>
      <c r="O39" s="47">
        <f t="shared" si="45"/>
        <v>0</v>
      </c>
      <c r="P39" s="47">
        <f t="shared" ref="P39" si="46">SUM(P40:P52)</f>
        <v>22500</v>
      </c>
      <c r="Q39" s="47">
        <f t="shared" ref="Q39:S39" si="47">SUM(Q40:Q52)</f>
        <v>19000</v>
      </c>
      <c r="R39" s="47">
        <f t="shared" ref="R39" si="48">SUM(R40:R52)</f>
        <v>0</v>
      </c>
      <c r="S39" s="47">
        <f t="shared" si="47"/>
        <v>0</v>
      </c>
      <c r="T39" s="47">
        <f t="shared" si="45"/>
        <v>340460</v>
      </c>
      <c r="U39" s="47">
        <f t="shared" si="44"/>
        <v>93600.112999999998</v>
      </c>
      <c r="V39" s="47">
        <f t="shared" ref="V39" si="49">SUM(V40:V52)</f>
        <v>6700</v>
      </c>
      <c r="W39" s="47">
        <f t="shared" si="44"/>
        <v>0</v>
      </c>
      <c r="X39" s="47">
        <f t="shared" si="44"/>
        <v>0</v>
      </c>
      <c r="Y39" s="47">
        <f t="shared" si="44"/>
        <v>440760.11300000001</v>
      </c>
    </row>
    <row r="40" spans="1:25" s="30" customFormat="1" ht="22.5">
      <c r="A40" s="11"/>
      <c r="B40" s="12" t="s">
        <v>164</v>
      </c>
      <c r="C40" s="48">
        <f>+ชัยภูมิ!C40+นครราชสีมา!C40+บุรีรัมย์!C40+ยโสธร!C40+ศรีสะเกษ!C40+สุรินทร์!C40+อุบลราชธานี!C40+อำนาจเจริญ!C40</f>
        <v>0</v>
      </c>
      <c r="D40" s="48">
        <f>+ชัยภูมิ!D40+นครราชสีมา!D40+บุรีรัมย์!D40+ยโสธร!D40+ศรีสะเกษ!D40+สุรินทร์!D40+อุบลราชธานี!D40+อำนาจเจริญ!D40</f>
        <v>0</v>
      </c>
      <c r="E40" s="48">
        <f>+ชัยภูมิ!E40+นครราชสีมา!E40+บุรีรัมย์!E40+ยโสธร!E40+ศรีสะเกษ!E40+สุรินทร์!E40+อุบลราชธานี!E40+อำนาจเจริญ!E40</f>
        <v>77700</v>
      </c>
      <c r="F40" s="48">
        <f>+ชัยภูมิ!F40+นครราชสีมา!F40+บุรีรัมย์!F40+ยโสธร!F40+ศรีสะเกษ!F40+สุรินทร์!F40+อุบลราชธานี!F40+อำนาจเจริญ!F40</f>
        <v>2400</v>
      </c>
      <c r="G40" s="48">
        <f>+ชัยภูมิ!G40+นครราชสีมา!G40+บุรีรัมย์!G40+ยโสธร!G40+ศรีสะเกษ!G40+สุรินทร์!G40+อุบลราชธานี!G40+อำนาจเจริญ!G40</f>
        <v>5900</v>
      </c>
      <c r="H40" s="48">
        <f>+ชัยภูมิ!H40+นครราชสีมา!H40+บุรีรัมย์!H40+ยโสธร!H40+ศรีสะเกษ!H40+สุรินทร์!H40+อุบลราชธานี!H40+อำนาจเจริญ!H40</f>
        <v>0</v>
      </c>
      <c r="I40" s="48">
        <f>+ชัยภูมิ!I40+นครราชสีมา!I40+บุรีรัมย์!I40+ยโสธร!I40+ศรีสะเกษ!I40+สุรินทร์!I40+อุบลราชธานี!I40+อำนาจเจริญ!I40</f>
        <v>0</v>
      </c>
      <c r="J40" s="48">
        <f>+ชัยภูมิ!J40+นครราชสีมา!J40+บุรีรัมย์!J40+ยโสธร!J40+ศรีสะเกษ!J40+สุรินทร์!J40+อุบลราชธานี!J40+อำนาจเจริญ!J40</f>
        <v>5760</v>
      </c>
      <c r="K40" s="48">
        <f>+ชัยภูมิ!K40+นครราชสีมา!K40+บุรีรัมย์!K40+ยโสธร!K40+ศรีสะเกษ!K40+สุรินทร์!K40+อุบลราชธานี!K40+อำนาจเจริญ!K40</f>
        <v>103800</v>
      </c>
      <c r="L40" s="48">
        <f>+ชัยภูมิ!L40+นครราชสีมา!L40+บุรีรัมย์!L40+ยโสธร!L40+ศรีสะเกษ!L40+สุรินทร์!L40+อุบลราชธานี!L40+อำนาจเจริญ!L40</f>
        <v>0</v>
      </c>
      <c r="M40" s="48">
        <f>+ชัยภูมิ!M40+นครราชสีมา!M40+บุรีรัมย์!M40+ยโสธร!M40+ศรีสะเกษ!M40+สุรินทร์!M40+อุบลราชธานี!M40+อำนาจเจริญ!M40</f>
        <v>5000</v>
      </c>
      <c r="N40" s="48">
        <f>+ชัยภูมิ!N40+นครราชสีมา!N40+บุรีรัมย์!N40+ยโสธร!N40+ศรีสะเกษ!N40+สุรินทร์!N40+อุบลราชธานี!N40+อำนาจเจริญ!N40</f>
        <v>0</v>
      </c>
      <c r="O40" s="48">
        <f>+ชัยภูมิ!O40+นครราชสีมา!O40+บุรีรัมย์!O40+ยโสธร!O40+ศรีสะเกษ!O40+สุรินทร์!O40+อุบลราชธานี!O40+อำนาจเจริญ!O40</f>
        <v>0</v>
      </c>
      <c r="P40" s="48">
        <f>+ชัยภูมิ!P40+นครราชสีมา!P40+บุรีรัมย์!P40+ยโสธร!P40+ศรีสะเกษ!P40+สุรินทร์!P40+อุบลราชธานี!P40+อำนาจเจริญ!P40</f>
        <v>22500</v>
      </c>
      <c r="Q40" s="48">
        <f>+ชัยภูมิ!Q40+นครราชสีมา!Q40+บุรีรัมย์!Q40+ยโสธร!Q40+ศรีสะเกษ!Q40+สุรินทร์!Q40+อุบลราชธานี!Q40+อำนาจเจริญ!Q40</f>
        <v>19000</v>
      </c>
      <c r="R40" s="48">
        <f>+ชัยภูมิ!R40+นครราชสีมา!R40+บุรีรัมย์!R40+ยโสธร!R40+ศรีสะเกษ!R40+สุรินทร์!R40+อุบลราชธานี!R40+อำนาจเจริญ!R40</f>
        <v>0</v>
      </c>
      <c r="S40" s="48">
        <f>+ชัยภูมิ!S40+นครราชสีมา!S40+บุรีรัมย์!S40+ยโสธร!S40+ศรีสะเกษ!S40+สุรินทร์!S40+อุบลราชธานี!S40+อำนาจเจริญ!S40</f>
        <v>0</v>
      </c>
      <c r="T40" s="44">
        <f t="shared" ref="T40:T52" si="50">SUM(C40:S40)</f>
        <v>242060</v>
      </c>
      <c r="U40" s="48">
        <f>+ชัยภูมิ!U40+นครราชสีมา!U40+บุรีรัมย์!U40+ยโสธร!U40+ศรีสะเกษ!U40+สุรินทร์!U40+อุบลราชธานี!U40+อำนาจเจริญ!U40</f>
        <v>93600.112999999998</v>
      </c>
      <c r="V40" s="48">
        <f>+ชัยภูมิ!V40+นครราชสีมา!V40+บุรีรัมย์!V40+ยโสธร!V40+ศรีสะเกษ!V40+สุรินทร์!V40+อุบลราชธานี!V40+อำนาจเจริญ!V40</f>
        <v>6700</v>
      </c>
      <c r="W40" s="48">
        <f>+ชัยภูมิ!W40+นครราชสีมา!W40+บุรีรัมย์!W40+ยโสธร!W40+ศรีสะเกษ!W40+สุรินทร์!W40+อุบลราชธานี!W40+อำนาจเจริญ!W40</f>
        <v>0</v>
      </c>
      <c r="X40" s="48">
        <f>+ชัยภูมิ!X40+นครราชสีมา!X40+บุรีรัมย์!X40+ยโสธร!X40+ศรีสะเกษ!X40+สุรินทร์!X40+อุบลราชธานี!X40+อำนาจเจริญ!X40</f>
        <v>0</v>
      </c>
      <c r="Y40" s="44">
        <f t="shared" ref="Y40:Y52" si="51">SUM(T40:X40)</f>
        <v>342360.11300000001</v>
      </c>
    </row>
    <row r="41" spans="1:25" s="30" customFormat="1" ht="22.5">
      <c r="A41" s="11"/>
      <c r="B41" s="12" t="s">
        <v>165</v>
      </c>
      <c r="C41" s="48">
        <f>+ชัยภูมิ!C41+นครราชสีมา!C41+บุรีรัมย์!C41+ยโสธร!C41+ศรีสะเกษ!C41+สุรินทร์!C41+อุบลราชธานี!C41+อำนาจเจริญ!C41</f>
        <v>0</v>
      </c>
      <c r="D41" s="48">
        <f>+ชัยภูมิ!D41+นครราชสีมา!D41+บุรีรัมย์!D41+ยโสธร!D41+ศรีสะเกษ!D41+สุรินทร์!D41+อุบลราชธานี!D41+อำนาจเจริญ!D41</f>
        <v>0</v>
      </c>
      <c r="E41" s="48">
        <f>+ชัยภูมิ!E41+นครราชสีมา!E41+บุรีรัมย์!E41+ยโสธร!E41+ศรีสะเกษ!E41+สุรินทร์!E41+อุบลราชธานี!E41+อำนาจเจริญ!E41</f>
        <v>0</v>
      </c>
      <c r="F41" s="48">
        <f>+ชัยภูมิ!F41+นครราชสีมา!F41+บุรีรัมย์!F41+ยโสธร!F41+ศรีสะเกษ!F41+สุรินทร์!F41+อุบลราชธานี!F41+อำนาจเจริญ!F41</f>
        <v>0</v>
      </c>
      <c r="G41" s="48">
        <f>+ชัยภูมิ!G41+นครราชสีมา!G41+บุรีรัมย์!G41+ยโสธร!G41+ศรีสะเกษ!G41+สุรินทร์!G41+อุบลราชธานี!G41+อำนาจเจริญ!G41</f>
        <v>0</v>
      </c>
      <c r="H41" s="48">
        <f>+ชัยภูมิ!H41+นครราชสีมา!H41+บุรีรัมย์!H41+ยโสธร!H41+ศรีสะเกษ!H41+สุรินทร์!H41+อุบลราชธานี!H41+อำนาจเจริญ!H41</f>
        <v>0</v>
      </c>
      <c r="I41" s="48">
        <f>+ชัยภูมิ!I41+นครราชสีมา!I41+บุรีรัมย์!I41+ยโสธร!I41+ศรีสะเกษ!I41+สุรินทร์!I41+อุบลราชธานี!I41+อำนาจเจริญ!I41</f>
        <v>0</v>
      </c>
      <c r="J41" s="48">
        <f>+ชัยภูมิ!J41+นครราชสีมา!J41+บุรีรัมย์!J41+ยโสธร!J41+ศรีสะเกษ!J41+สุรินทร์!J41+อุบลราชธานี!J41+อำนาจเจริญ!J41</f>
        <v>0</v>
      </c>
      <c r="K41" s="48">
        <f>+ชัยภูมิ!K41+นครราชสีมา!K41+บุรีรัมย์!K41+ยโสธร!K41+ศรีสะเกษ!K41+สุรินทร์!K41+อุบลราชธานี!K41+อำนาจเจริญ!K41</f>
        <v>0</v>
      </c>
      <c r="L41" s="48">
        <f>+ชัยภูมิ!L41+นครราชสีมา!L41+บุรีรัมย์!L41+ยโสธร!L41+ศรีสะเกษ!L41+สุรินทร์!L41+อุบลราชธานี!L41+อำนาจเจริญ!L41</f>
        <v>0</v>
      </c>
      <c r="M41" s="48">
        <f>+ชัยภูมิ!M41+นครราชสีมา!M41+บุรีรัมย์!M41+ยโสธร!M41+ศรีสะเกษ!M41+สุรินทร์!M41+อุบลราชธานี!M41+อำนาจเจริญ!M41</f>
        <v>0</v>
      </c>
      <c r="N41" s="48">
        <f>+ชัยภูมิ!N41+นครราชสีมา!N41+บุรีรัมย์!N41+ยโสธร!N41+ศรีสะเกษ!N41+สุรินทร์!N41+อุบลราชธานี!N41+อำนาจเจริญ!N41</f>
        <v>0</v>
      </c>
      <c r="O41" s="48">
        <f>+ชัยภูมิ!O41+นครราชสีมา!O41+บุรีรัมย์!O41+ยโสธร!O41+ศรีสะเกษ!O41+สุรินทร์!O41+อุบลราชธานี!O41+อำนาจเจริญ!O41</f>
        <v>0</v>
      </c>
      <c r="P41" s="48">
        <f>+ชัยภูมิ!P41+นครราชสีมา!P41+บุรีรัมย์!P41+ยโสธร!P41+ศรีสะเกษ!P41+สุรินทร์!P41+อุบลราชธานี!P41+อำนาจเจริญ!P41</f>
        <v>0</v>
      </c>
      <c r="Q41" s="48">
        <f>+ชัยภูมิ!Q41+นครราชสีมา!Q41+บุรีรัมย์!Q41+ยโสธร!Q41+ศรีสะเกษ!Q41+สุรินทร์!Q41+อุบลราชธานี!Q41+อำนาจเจริญ!Q41</f>
        <v>0</v>
      </c>
      <c r="R41" s="48">
        <f>+ชัยภูมิ!R41+นครราชสีมา!R41+บุรีรัมย์!R41+ยโสธร!R41+ศรีสะเกษ!R41+สุรินทร์!R41+อุบลราชธานี!R41+อำนาจเจริญ!R41</f>
        <v>0</v>
      </c>
      <c r="S41" s="48">
        <f>+ชัยภูมิ!S41+นครราชสีมา!S41+บุรีรัมย์!S41+ยโสธร!S41+ศรีสะเกษ!S41+สุรินทร์!S41+อุบลราชธานี!S41+อำนาจเจริญ!S41</f>
        <v>0</v>
      </c>
      <c r="T41" s="44">
        <f t="shared" si="50"/>
        <v>0</v>
      </c>
      <c r="U41" s="48">
        <f>+ชัยภูมิ!U41+นครราชสีมา!U41+บุรีรัมย์!U41+ยโสธร!U41+ศรีสะเกษ!U41+สุรินทร์!U41+อุบลราชธานี!U41+อำนาจเจริญ!U41</f>
        <v>0</v>
      </c>
      <c r="V41" s="48">
        <f>+ชัยภูมิ!V41+นครราชสีมา!V41+บุรีรัมย์!V41+ยโสธร!V41+ศรีสะเกษ!V41+สุรินทร์!V41+อุบลราชธานี!V41+อำนาจเจริญ!V41</f>
        <v>0</v>
      </c>
      <c r="W41" s="48">
        <f>+ชัยภูมิ!W41+นครราชสีมา!W41+บุรีรัมย์!W41+ยโสธร!W41+ศรีสะเกษ!W41+สุรินทร์!W41+อุบลราชธานี!W41+อำนาจเจริญ!W41</f>
        <v>0</v>
      </c>
      <c r="X41" s="48">
        <f>+ชัยภูมิ!X41+นครราชสีมา!X41+บุรีรัมย์!X41+ยโสธร!X41+ศรีสะเกษ!X41+สุรินทร์!X41+อุบลราชธานี!X41+อำนาจเจริญ!X41</f>
        <v>0</v>
      </c>
      <c r="Y41" s="44">
        <f t="shared" si="51"/>
        <v>0</v>
      </c>
    </row>
    <row r="42" spans="1:25" s="30" customFormat="1" ht="22.5">
      <c r="A42" s="11"/>
      <c r="B42" s="12" t="s">
        <v>166</v>
      </c>
      <c r="C42" s="48">
        <f>+ชัยภูมิ!C42+นครราชสีมา!C42+บุรีรัมย์!C42+ยโสธร!C42+ศรีสะเกษ!C42+สุรินทร์!C42+อุบลราชธานี!C42+อำนาจเจริญ!C42</f>
        <v>0</v>
      </c>
      <c r="D42" s="48">
        <f>+ชัยภูมิ!D42+นครราชสีมา!D42+บุรีรัมย์!D42+ยโสธร!D42+ศรีสะเกษ!D42+สุรินทร์!D42+อุบลราชธานี!D42+อำนาจเจริญ!D42</f>
        <v>0</v>
      </c>
      <c r="E42" s="48">
        <f>+ชัยภูมิ!E42+นครราชสีมา!E42+บุรีรัมย์!E42+ยโสธร!E42+ศรีสะเกษ!E42+สุรินทร์!E42+อุบลราชธานี!E42+อำนาจเจริญ!E42</f>
        <v>0</v>
      </c>
      <c r="F42" s="48">
        <f>+ชัยภูมิ!F42+นครราชสีมา!F42+บุรีรัมย์!F42+ยโสธร!F42+ศรีสะเกษ!F42+สุรินทร์!F42+อุบลราชธานี!F42+อำนาจเจริญ!F42</f>
        <v>0</v>
      </c>
      <c r="G42" s="48">
        <f>+ชัยภูมิ!G42+นครราชสีมา!G42+บุรีรัมย์!G42+ยโสธร!G42+ศรีสะเกษ!G42+สุรินทร์!G42+อุบลราชธานี!G42+อำนาจเจริญ!G42</f>
        <v>0</v>
      </c>
      <c r="H42" s="48">
        <f>+ชัยภูมิ!H42+นครราชสีมา!H42+บุรีรัมย์!H42+ยโสธร!H42+ศรีสะเกษ!H42+สุรินทร์!H42+อุบลราชธานี!H42+อำนาจเจริญ!H42</f>
        <v>0</v>
      </c>
      <c r="I42" s="48">
        <f>+ชัยภูมิ!I42+นครราชสีมา!I42+บุรีรัมย์!I42+ยโสธร!I42+ศรีสะเกษ!I42+สุรินทร์!I42+อุบลราชธานี!I42+อำนาจเจริญ!I42</f>
        <v>0</v>
      </c>
      <c r="J42" s="48">
        <f>+ชัยภูมิ!J42+นครราชสีมา!J42+บุรีรัมย์!J42+ยโสธร!J42+ศรีสะเกษ!J42+สุรินทร์!J42+อุบลราชธานี!J42+อำนาจเจริญ!J42</f>
        <v>0</v>
      </c>
      <c r="K42" s="48">
        <f>+ชัยภูมิ!K42+นครราชสีมา!K42+บุรีรัมย์!K42+ยโสธร!K42+ศรีสะเกษ!K42+สุรินทร์!K42+อุบลราชธานี!K42+อำนาจเจริญ!K42</f>
        <v>0</v>
      </c>
      <c r="L42" s="48">
        <f>+ชัยภูมิ!L42+นครราชสีมา!L42+บุรีรัมย์!L42+ยโสธร!L42+ศรีสะเกษ!L42+สุรินทร์!L42+อุบลราชธานี!L42+อำนาจเจริญ!L42</f>
        <v>0</v>
      </c>
      <c r="M42" s="48">
        <f>+ชัยภูมิ!M42+นครราชสีมา!M42+บุรีรัมย์!M42+ยโสธร!M42+ศรีสะเกษ!M42+สุรินทร์!M42+อุบลราชธานี!M42+อำนาจเจริญ!M42</f>
        <v>0</v>
      </c>
      <c r="N42" s="48">
        <f>+ชัยภูมิ!N42+นครราชสีมา!N42+บุรีรัมย์!N42+ยโสธร!N42+ศรีสะเกษ!N42+สุรินทร์!N42+อุบลราชธานี!N42+อำนาจเจริญ!N42</f>
        <v>0</v>
      </c>
      <c r="O42" s="48">
        <f>+ชัยภูมิ!O42+นครราชสีมา!O42+บุรีรัมย์!O42+ยโสธร!O42+ศรีสะเกษ!O42+สุรินทร์!O42+อุบลราชธานี!O42+อำนาจเจริญ!O42</f>
        <v>0</v>
      </c>
      <c r="P42" s="48">
        <f>+ชัยภูมิ!P42+นครราชสีมา!P42+บุรีรัมย์!P42+ยโสธร!P42+ศรีสะเกษ!P42+สุรินทร์!P42+อุบลราชธานี!P42+อำนาจเจริญ!P42</f>
        <v>0</v>
      </c>
      <c r="Q42" s="48">
        <f>+ชัยภูมิ!Q42+นครราชสีมา!Q42+บุรีรัมย์!Q42+ยโสธร!Q42+ศรีสะเกษ!Q42+สุรินทร์!Q42+อุบลราชธานี!Q42+อำนาจเจริญ!Q42</f>
        <v>0</v>
      </c>
      <c r="R42" s="48">
        <f>+ชัยภูมิ!R42+นครราชสีมา!R42+บุรีรัมย์!R42+ยโสธร!R42+ศรีสะเกษ!R42+สุรินทร์!R42+อุบลราชธานี!R42+อำนาจเจริญ!R42</f>
        <v>0</v>
      </c>
      <c r="S42" s="48">
        <f>+ชัยภูมิ!S42+นครราชสีมา!S42+บุรีรัมย์!S42+ยโสธร!S42+ศรีสะเกษ!S42+สุรินทร์!S42+อุบลราชธานี!S42+อำนาจเจริญ!S42</f>
        <v>0</v>
      </c>
      <c r="T42" s="44">
        <f t="shared" si="50"/>
        <v>0</v>
      </c>
      <c r="U42" s="48">
        <f>+ชัยภูมิ!U42+นครราชสีมา!U42+บุรีรัมย์!U42+ยโสธร!U42+ศรีสะเกษ!U42+สุรินทร์!U42+อุบลราชธานี!U42+อำนาจเจริญ!U42</f>
        <v>0</v>
      </c>
      <c r="V42" s="48">
        <f>+ชัยภูมิ!V42+นครราชสีมา!V42+บุรีรัมย์!V42+ยโสธร!V42+ศรีสะเกษ!V42+สุรินทร์!V42+อุบลราชธานี!V42+อำนาจเจริญ!V42</f>
        <v>0</v>
      </c>
      <c r="W42" s="48">
        <f>+ชัยภูมิ!W42+นครราชสีมา!W42+บุรีรัมย์!W42+ยโสธร!W42+ศรีสะเกษ!W42+สุรินทร์!W42+อุบลราชธานี!W42+อำนาจเจริญ!W42</f>
        <v>0</v>
      </c>
      <c r="X42" s="48">
        <f>+ชัยภูมิ!X42+นครราชสีมา!X42+บุรีรัมย์!X42+ยโสธร!X42+ศรีสะเกษ!X42+สุรินทร์!X42+อุบลราชธานี!X42+อำนาจเจริญ!X42</f>
        <v>0</v>
      </c>
      <c r="Y42" s="44">
        <f t="shared" si="51"/>
        <v>0</v>
      </c>
    </row>
    <row r="43" spans="1:25" s="30" customFormat="1" ht="22.5">
      <c r="A43" s="11"/>
      <c r="B43" s="12" t="s">
        <v>167</v>
      </c>
      <c r="C43" s="48">
        <f>+ชัยภูมิ!C43+นครราชสีมา!C43+บุรีรัมย์!C43+ยโสธร!C43+ศรีสะเกษ!C43+สุรินทร์!C43+อุบลราชธานี!C43+อำนาจเจริญ!C43</f>
        <v>0</v>
      </c>
      <c r="D43" s="48">
        <f>+ชัยภูมิ!D43+นครราชสีมา!D43+บุรีรัมย์!D43+ยโสธร!D43+ศรีสะเกษ!D43+สุรินทร์!D43+อุบลราชธานี!D43+อำนาจเจริญ!D43</f>
        <v>0</v>
      </c>
      <c r="E43" s="48">
        <f>+ชัยภูมิ!E43+นครราชสีมา!E43+บุรีรัมย์!E43+ยโสธร!E43+ศรีสะเกษ!E43+สุรินทร์!E43+อุบลราชธานี!E43+อำนาจเจริญ!E43</f>
        <v>0</v>
      </c>
      <c r="F43" s="48">
        <f>+ชัยภูมิ!F43+นครราชสีมา!F43+บุรีรัมย์!F43+ยโสธร!F43+ศรีสะเกษ!F43+สุรินทร์!F43+อุบลราชธานี!F43+อำนาจเจริญ!F43</f>
        <v>0</v>
      </c>
      <c r="G43" s="48">
        <f>+ชัยภูมิ!G43+นครราชสีมา!G43+บุรีรัมย์!G43+ยโสธร!G43+ศรีสะเกษ!G43+สุรินทร์!G43+อุบลราชธานี!G43+อำนาจเจริญ!G43</f>
        <v>0</v>
      </c>
      <c r="H43" s="48">
        <f>+ชัยภูมิ!H43+นครราชสีมา!H43+บุรีรัมย์!H43+ยโสธร!H43+ศรีสะเกษ!H43+สุรินทร์!H43+อุบลราชธานี!H43+อำนาจเจริญ!H43</f>
        <v>0</v>
      </c>
      <c r="I43" s="48">
        <f>+ชัยภูมิ!I43+นครราชสีมา!I43+บุรีรัมย์!I43+ยโสธร!I43+ศรีสะเกษ!I43+สุรินทร์!I43+อุบลราชธานี!I43+อำนาจเจริญ!I43</f>
        <v>0</v>
      </c>
      <c r="J43" s="48">
        <f>+ชัยภูมิ!J43+นครราชสีมา!J43+บุรีรัมย์!J43+ยโสธร!J43+ศรีสะเกษ!J43+สุรินทร์!J43+อุบลราชธานี!J43+อำนาจเจริญ!J43</f>
        <v>0</v>
      </c>
      <c r="K43" s="48">
        <f>+ชัยภูมิ!K43+นครราชสีมา!K43+บุรีรัมย์!K43+ยโสธร!K43+ศรีสะเกษ!K43+สุรินทร์!K43+อุบลราชธานี!K43+อำนาจเจริญ!K43</f>
        <v>0</v>
      </c>
      <c r="L43" s="48">
        <f>+ชัยภูมิ!L43+นครราชสีมา!L43+บุรีรัมย์!L43+ยโสธร!L43+ศรีสะเกษ!L43+สุรินทร์!L43+อุบลราชธานี!L43+อำนาจเจริญ!L43</f>
        <v>0</v>
      </c>
      <c r="M43" s="48">
        <f>+ชัยภูมิ!M43+นครราชสีมา!M43+บุรีรัมย์!M43+ยโสธร!M43+ศรีสะเกษ!M43+สุรินทร์!M43+อุบลราชธานี!M43+อำนาจเจริญ!M43</f>
        <v>0</v>
      </c>
      <c r="N43" s="48">
        <f>+ชัยภูมิ!N43+นครราชสีมา!N43+บุรีรัมย์!N43+ยโสธร!N43+ศรีสะเกษ!N43+สุรินทร์!N43+อุบลราชธานี!N43+อำนาจเจริญ!N43</f>
        <v>0</v>
      </c>
      <c r="O43" s="48">
        <f>+ชัยภูมิ!O43+นครราชสีมา!O43+บุรีรัมย์!O43+ยโสธร!O43+ศรีสะเกษ!O43+สุรินทร์!O43+อุบลราชธานี!O43+อำนาจเจริญ!O43</f>
        <v>0</v>
      </c>
      <c r="P43" s="48">
        <f>+ชัยภูมิ!P43+นครราชสีมา!P43+บุรีรัมย์!P43+ยโสธร!P43+ศรีสะเกษ!P43+สุรินทร์!P43+อุบลราชธานี!P43+อำนาจเจริญ!P43</f>
        <v>0</v>
      </c>
      <c r="Q43" s="48">
        <f>+ชัยภูมิ!Q43+นครราชสีมา!Q43+บุรีรัมย์!Q43+ยโสธร!Q43+ศรีสะเกษ!Q43+สุรินทร์!Q43+อุบลราชธานี!Q43+อำนาจเจริญ!Q43</f>
        <v>0</v>
      </c>
      <c r="R43" s="48">
        <f>+ชัยภูมิ!R43+นครราชสีมา!R43+บุรีรัมย์!R43+ยโสธร!R43+ศรีสะเกษ!R43+สุรินทร์!R43+อุบลราชธานี!R43+อำนาจเจริญ!R43</f>
        <v>0</v>
      </c>
      <c r="S43" s="48">
        <f>+ชัยภูมิ!S43+นครราชสีมา!S43+บุรีรัมย์!S43+ยโสธร!S43+ศรีสะเกษ!S43+สุรินทร์!S43+อุบลราชธานี!S43+อำนาจเจริญ!S43</f>
        <v>0</v>
      </c>
      <c r="T43" s="44">
        <f t="shared" si="50"/>
        <v>0</v>
      </c>
      <c r="U43" s="48">
        <f>+ชัยภูมิ!U43+นครราชสีมา!U43+บุรีรัมย์!U43+ยโสธร!U43+ศรีสะเกษ!U43+สุรินทร์!U43+อุบลราชธานี!U43+อำนาจเจริญ!U43</f>
        <v>0</v>
      </c>
      <c r="V43" s="48">
        <f>+ชัยภูมิ!V43+นครราชสีมา!V43+บุรีรัมย์!V43+ยโสธร!V43+ศรีสะเกษ!V43+สุรินทร์!V43+อุบลราชธานี!V43+อำนาจเจริญ!V43</f>
        <v>0</v>
      </c>
      <c r="W43" s="48">
        <f>+ชัยภูมิ!W43+นครราชสีมา!W43+บุรีรัมย์!W43+ยโสธร!W43+ศรีสะเกษ!W43+สุรินทร์!W43+อุบลราชธานี!W43+อำนาจเจริญ!W43</f>
        <v>0</v>
      </c>
      <c r="X43" s="48">
        <f>+ชัยภูมิ!X43+นครราชสีมา!X43+บุรีรัมย์!X43+ยโสธร!X43+ศรีสะเกษ!X43+สุรินทร์!X43+อุบลราชธานี!X43+อำนาจเจริญ!X43</f>
        <v>0</v>
      </c>
      <c r="Y43" s="44">
        <f t="shared" si="51"/>
        <v>0</v>
      </c>
    </row>
    <row r="44" spans="1:25" s="30" customFormat="1" ht="22.5">
      <c r="A44" s="11"/>
      <c r="B44" s="12" t="s">
        <v>168</v>
      </c>
      <c r="C44" s="48">
        <f>+ชัยภูมิ!C44+นครราชสีมา!C44+บุรีรัมย์!C44+ยโสธร!C44+ศรีสะเกษ!C44+สุรินทร์!C44+อุบลราชธานี!C44+อำนาจเจริญ!C44</f>
        <v>0</v>
      </c>
      <c r="D44" s="48">
        <f>+ชัยภูมิ!D44+นครราชสีมา!D44+บุรีรัมย์!D44+ยโสธร!D44+ศรีสะเกษ!D44+สุรินทร์!D44+อุบลราชธานี!D44+อำนาจเจริญ!D44</f>
        <v>0</v>
      </c>
      <c r="E44" s="48">
        <f>+ชัยภูมิ!E44+นครราชสีมา!E44+บุรีรัมย์!E44+ยโสธร!E44+ศรีสะเกษ!E44+สุรินทร์!E44+อุบลราชธานี!E44+อำนาจเจริญ!E44</f>
        <v>0</v>
      </c>
      <c r="F44" s="48">
        <f>+ชัยภูมิ!F44+นครราชสีมา!F44+บุรีรัมย์!F44+ยโสธร!F44+ศรีสะเกษ!F44+สุรินทร์!F44+อุบลราชธานี!F44+อำนาจเจริญ!F44</f>
        <v>0</v>
      </c>
      <c r="G44" s="48">
        <f>+ชัยภูมิ!G44+นครราชสีมา!G44+บุรีรัมย์!G44+ยโสธร!G44+ศรีสะเกษ!G44+สุรินทร์!G44+อุบลราชธานี!G44+อำนาจเจริญ!G44</f>
        <v>0</v>
      </c>
      <c r="H44" s="48">
        <f>+ชัยภูมิ!H44+นครราชสีมา!H44+บุรีรัมย์!H44+ยโสธร!H44+ศรีสะเกษ!H44+สุรินทร์!H44+อุบลราชธานี!H44+อำนาจเจริญ!H44</f>
        <v>0</v>
      </c>
      <c r="I44" s="48">
        <f>+ชัยภูมิ!I44+นครราชสีมา!I44+บุรีรัมย์!I44+ยโสธร!I44+ศรีสะเกษ!I44+สุรินทร์!I44+อุบลราชธานี!I44+อำนาจเจริญ!I44</f>
        <v>0</v>
      </c>
      <c r="J44" s="48">
        <f>+ชัยภูมิ!J44+นครราชสีมา!J44+บุรีรัมย์!J44+ยโสธร!J44+ศรีสะเกษ!J44+สุรินทร์!J44+อุบลราชธานี!J44+อำนาจเจริญ!J44</f>
        <v>0</v>
      </c>
      <c r="K44" s="48">
        <f>+ชัยภูมิ!K44+นครราชสีมา!K44+บุรีรัมย์!K44+ยโสธร!K44+ศรีสะเกษ!K44+สุรินทร์!K44+อุบลราชธานี!K44+อำนาจเจริญ!K44</f>
        <v>0</v>
      </c>
      <c r="L44" s="48">
        <f>+ชัยภูมิ!L44+นครราชสีมา!L44+บุรีรัมย์!L44+ยโสธร!L44+ศรีสะเกษ!L44+สุรินทร์!L44+อุบลราชธานี!L44+อำนาจเจริญ!L44</f>
        <v>0</v>
      </c>
      <c r="M44" s="48">
        <f>+ชัยภูมิ!M44+นครราชสีมา!M44+บุรีรัมย์!M44+ยโสธร!M44+ศรีสะเกษ!M44+สุรินทร์!M44+อุบลราชธานี!M44+อำนาจเจริญ!M44</f>
        <v>0</v>
      </c>
      <c r="N44" s="48">
        <f>+ชัยภูมิ!N44+นครราชสีมา!N44+บุรีรัมย์!N44+ยโสธร!N44+ศรีสะเกษ!N44+สุรินทร์!N44+อุบลราชธานี!N44+อำนาจเจริญ!N44</f>
        <v>0</v>
      </c>
      <c r="O44" s="48">
        <f>+ชัยภูมิ!O44+นครราชสีมา!O44+บุรีรัมย์!O44+ยโสธร!O44+ศรีสะเกษ!O44+สุรินทร์!O44+อุบลราชธานี!O44+อำนาจเจริญ!O44</f>
        <v>0</v>
      </c>
      <c r="P44" s="48">
        <f>+ชัยภูมิ!P44+นครราชสีมา!P44+บุรีรัมย์!P44+ยโสธร!P44+ศรีสะเกษ!P44+สุรินทร์!P44+อุบลราชธานี!P44+อำนาจเจริญ!P44</f>
        <v>0</v>
      </c>
      <c r="Q44" s="48">
        <f>+ชัยภูมิ!Q44+นครราชสีมา!Q44+บุรีรัมย์!Q44+ยโสธร!Q44+ศรีสะเกษ!Q44+สุรินทร์!Q44+อุบลราชธานี!Q44+อำนาจเจริญ!Q44</f>
        <v>0</v>
      </c>
      <c r="R44" s="48">
        <f>+ชัยภูมิ!R44+นครราชสีมา!R44+บุรีรัมย์!R44+ยโสธร!R44+ศรีสะเกษ!R44+สุรินทร์!R44+อุบลราชธานี!R44+อำนาจเจริญ!R44</f>
        <v>0</v>
      </c>
      <c r="S44" s="48">
        <f>+ชัยภูมิ!S44+นครราชสีมา!S44+บุรีรัมย์!S44+ยโสธร!S44+ศรีสะเกษ!S44+สุรินทร์!S44+อุบลราชธานี!S44+อำนาจเจริญ!S44</f>
        <v>0</v>
      </c>
      <c r="T44" s="44">
        <f t="shared" si="50"/>
        <v>0</v>
      </c>
      <c r="U44" s="48">
        <f>+ชัยภูมิ!U44+นครราชสีมา!U44+บุรีรัมย์!U44+ยโสธร!U44+ศรีสะเกษ!U44+สุรินทร์!U44+อุบลราชธานี!U44+อำนาจเจริญ!U44</f>
        <v>0</v>
      </c>
      <c r="V44" s="48">
        <f>+ชัยภูมิ!V44+นครราชสีมา!V44+บุรีรัมย์!V44+ยโสธร!V44+ศรีสะเกษ!V44+สุรินทร์!V44+อุบลราชธานี!V44+อำนาจเจริญ!V44</f>
        <v>0</v>
      </c>
      <c r="W44" s="48">
        <f>+ชัยภูมิ!W44+นครราชสีมา!W44+บุรีรัมย์!W44+ยโสธร!W44+ศรีสะเกษ!W44+สุรินทร์!W44+อุบลราชธานี!W44+อำนาจเจริญ!W44</f>
        <v>0</v>
      </c>
      <c r="X44" s="48">
        <f>+ชัยภูมิ!X44+นครราชสีมา!X44+บุรีรัมย์!X44+ยโสธร!X44+ศรีสะเกษ!X44+สุรินทร์!X44+อุบลราชธานี!X44+อำนาจเจริญ!X44</f>
        <v>0</v>
      </c>
      <c r="Y44" s="44">
        <f t="shared" si="51"/>
        <v>0</v>
      </c>
    </row>
    <row r="45" spans="1:25" s="30" customFormat="1" ht="22.5">
      <c r="A45" s="11"/>
      <c r="B45" s="12" t="s">
        <v>169</v>
      </c>
      <c r="C45" s="48">
        <f>+ชัยภูมิ!C45+นครราชสีมา!C45+บุรีรัมย์!C45+ยโสธร!C45+ศรีสะเกษ!C45+สุรินทร์!C45+อุบลราชธานี!C45+อำนาจเจริญ!C45</f>
        <v>0</v>
      </c>
      <c r="D45" s="48">
        <f>+ชัยภูมิ!D45+นครราชสีมา!D45+บุรีรัมย์!D45+ยโสธร!D45+ศรีสะเกษ!D45+สุรินทร์!D45+อุบลราชธานี!D45+อำนาจเจริญ!D45</f>
        <v>0</v>
      </c>
      <c r="E45" s="48">
        <f>+ชัยภูมิ!E45+นครราชสีมา!E45+บุรีรัมย์!E45+ยโสธร!E45+ศรีสะเกษ!E45+สุรินทร์!E45+อุบลราชธานี!E45+อำนาจเจริญ!E45</f>
        <v>0</v>
      </c>
      <c r="F45" s="48">
        <f>+ชัยภูมิ!F45+นครราชสีมา!F45+บุรีรัมย์!F45+ยโสธร!F45+ศรีสะเกษ!F45+สุรินทร์!F45+อุบลราชธานี!F45+อำนาจเจริญ!F45</f>
        <v>0</v>
      </c>
      <c r="G45" s="48">
        <f>+ชัยภูมิ!G45+นครราชสีมา!G45+บุรีรัมย์!G45+ยโสธร!G45+ศรีสะเกษ!G45+สุรินทร์!G45+อุบลราชธานี!G45+อำนาจเจริญ!G45</f>
        <v>0</v>
      </c>
      <c r="H45" s="48">
        <f>+ชัยภูมิ!H45+นครราชสีมา!H45+บุรีรัมย์!H45+ยโสธร!H45+ศรีสะเกษ!H45+สุรินทร์!H45+อุบลราชธานี!H45+อำนาจเจริญ!H45</f>
        <v>0</v>
      </c>
      <c r="I45" s="48">
        <f>+ชัยภูมิ!I45+นครราชสีมา!I45+บุรีรัมย์!I45+ยโสธร!I45+ศรีสะเกษ!I45+สุรินทร์!I45+อุบลราชธานี!I45+อำนาจเจริญ!I45</f>
        <v>0</v>
      </c>
      <c r="J45" s="48">
        <f>+ชัยภูมิ!J45+นครราชสีมา!J45+บุรีรัมย์!J45+ยโสธร!J45+ศรีสะเกษ!J45+สุรินทร์!J45+อุบลราชธานี!J45+อำนาจเจริญ!J45</f>
        <v>0</v>
      </c>
      <c r="K45" s="48">
        <f>+ชัยภูมิ!K45+นครราชสีมา!K45+บุรีรัมย์!K45+ยโสธร!K45+ศรีสะเกษ!K45+สุรินทร์!K45+อุบลราชธานี!K45+อำนาจเจริญ!K45</f>
        <v>0</v>
      </c>
      <c r="L45" s="48">
        <f>+ชัยภูมิ!L45+นครราชสีมา!L45+บุรีรัมย์!L45+ยโสธร!L45+ศรีสะเกษ!L45+สุรินทร์!L45+อุบลราชธานี!L45+อำนาจเจริญ!L45</f>
        <v>0</v>
      </c>
      <c r="M45" s="48">
        <f>+ชัยภูมิ!M45+นครราชสีมา!M45+บุรีรัมย์!M45+ยโสธร!M45+ศรีสะเกษ!M45+สุรินทร์!M45+อุบลราชธานี!M45+อำนาจเจริญ!M45</f>
        <v>0</v>
      </c>
      <c r="N45" s="48">
        <f>+ชัยภูมิ!N45+นครราชสีมา!N45+บุรีรัมย์!N45+ยโสธร!N45+ศรีสะเกษ!N45+สุรินทร์!N45+อุบลราชธานี!N45+อำนาจเจริญ!N45</f>
        <v>0</v>
      </c>
      <c r="O45" s="48">
        <f>+ชัยภูมิ!O45+นครราชสีมา!O45+บุรีรัมย์!O45+ยโสธร!O45+ศรีสะเกษ!O45+สุรินทร์!O45+อุบลราชธานี!O45+อำนาจเจริญ!O45</f>
        <v>0</v>
      </c>
      <c r="P45" s="48">
        <f>+ชัยภูมิ!P45+นครราชสีมา!P45+บุรีรัมย์!P45+ยโสธร!P45+ศรีสะเกษ!P45+สุรินทร์!P45+อุบลราชธานี!P45+อำนาจเจริญ!P45</f>
        <v>0</v>
      </c>
      <c r="Q45" s="48">
        <f>+ชัยภูมิ!Q45+นครราชสีมา!Q45+บุรีรัมย์!Q45+ยโสธร!Q45+ศรีสะเกษ!Q45+สุรินทร์!Q45+อุบลราชธานี!Q45+อำนาจเจริญ!Q45</f>
        <v>0</v>
      </c>
      <c r="R45" s="48">
        <f>+ชัยภูมิ!R45+นครราชสีมา!R45+บุรีรัมย์!R45+ยโสธร!R45+ศรีสะเกษ!R45+สุรินทร์!R45+อุบลราชธานี!R45+อำนาจเจริญ!R45</f>
        <v>0</v>
      </c>
      <c r="S45" s="48">
        <f>+ชัยภูมิ!S45+นครราชสีมา!S45+บุรีรัมย์!S45+ยโสธร!S45+ศรีสะเกษ!S45+สุรินทร์!S45+อุบลราชธานี!S45+อำนาจเจริญ!S45</f>
        <v>0</v>
      </c>
      <c r="T45" s="44">
        <f t="shared" si="50"/>
        <v>0</v>
      </c>
      <c r="U45" s="48">
        <f>+ชัยภูมิ!U45+นครราชสีมา!U45+บุรีรัมย์!U45+ยโสธร!U45+ศรีสะเกษ!U45+สุรินทร์!U45+อุบลราชธานี!U45+อำนาจเจริญ!U45</f>
        <v>0</v>
      </c>
      <c r="V45" s="48">
        <f>+ชัยภูมิ!V45+นครราชสีมา!V45+บุรีรัมย์!V45+ยโสธร!V45+ศรีสะเกษ!V45+สุรินทร์!V45+อุบลราชธานี!V45+อำนาจเจริญ!V45</f>
        <v>0</v>
      </c>
      <c r="W45" s="48">
        <f>+ชัยภูมิ!W45+นครราชสีมา!W45+บุรีรัมย์!W45+ยโสธร!W45+ศรีสะเกษ!W45+สุรินทร์!W45+อุบลราชธานี!W45+อำนาจเจริญ!W45</f>
        <v>0</v>
      </c>
      <c r="X45" s="48">
        <f>+ชัยภูมิ!X45+นครราชสีมา!X45+บุรีรัมย์!X45+ยโสธร!X45+ศรีสะเกษ!X45+สุรินทร์!X45+อุบลราชธานี!X45+อำนาจเจริญ!X45</f>
        <v>0</v>
      </c>
      <c r="Y45" s="44">
        <f t="shared" si="51"/>
        <v>0</v>
      </c>
    </row>
    <row r="46" spans="1:25" s="30" customFormat="1" ht="22.5">
      <c r="A46" s="11"/>
      <c r="B46" s="12" t="s">
        <v>170</v>
      </c>
      <c r="C46" s="48">
        <f>+ชัยภูมิ!C46+นครราชสีมา!C46+บุรีรัมย์!C46+ยโสธร!C46+ศรีสะเกษ!C46+สุรินทร์!C46+อุบลราชธานี!C46+อำนาจเจริญ!C46</f>
        <v>0</v>
      </c>
      <c r="D46" s="48">
        <f>+ชัยภูมิ!D46+นครราชสีมา!D46+บุรีรัมย์!D46+ยโสธร!D46+ศรีสะเกษ!D46+สุรินทร์!D46+อุบลราชธานี!D46+อำนาจเจริญ!D46</f>
        <v>0</v>
      </c>
      <c r="E46" s="48">
        <f>+ชัยภูมิ!E46+นครราชสีมา!E46+บุรีรัมย์!E46+ยโสธร!E46+ศรีสะเกษ!E46+สุรินทร์!E46+อุบลราชธานี!E46+อำนาจเจริญ!E46</f>
        <v>0</v>
      </c>
      <c r="F46" s="48">
        <f>+ชัยภูมิ!F46+นครราชสีมา!F46+บุรีรัมย์!F46+ยโสธร!F46+ศรีสะเกษ!F46+สุรินทร์!F46+อุบลราชธานี!F46+อำนาจเจริญ!F46</f>
        <v>0</v>
      </c>
      <c r="G46" s="48">
        <f>+ชัยภูมิ!G46+นครราชสีมา!G46+บุรีรัมย์!G46+ยโสธร!G46+ศรีสะเกษ!G46+สุรินทร์!G46+อุบลราชธานี!G46+อำนาจเจริญ!G46</f>
        <v>0</v>
      </c>
      <c r="H46" s="48">
        <f>+ชัยภูมิ!H46+นครราชสีมา!H46+บุรีรัมย์!H46+ยโสธร!H46+ศรีสะเกษ!H46+สุรินทร์!H46+อุบลราชธานี!H46+อำนาจเจริญ!H46</f>
        <v>0</v>
      </c>
      <c r="I46" s="48">
        <f>+ชัยภูมิ!I46+นครราชสีมา!I46+บุรีรัมย์!I46+ยโสธร!I46+ศรีสะเกษ!I46+สุรินทร์!I46+อุบลราชธานี!I46+อำนาจเจริญ!I46</f>
        <v>0</v>
      </c>
      <c r="J46" s="48">
        <f>+ชัยภูมิ!J46+นครราชสีมา!J46+บุรีรัมย์!J46+ยโสธร!J46+ศรีสะเกษ!J46+สุรินทร์!J46+อุบลราชธานี!J46+อำนาจเจริญ!J46</f>
        <v>0</v>
      </c>
      <c r="K46" s="48">
        <f>+ชัยภูมิ!K46+นครราชสีมา!K46+บุรีรัมย์!K46+ยโสธร!K46+ศรีสะเกษ!K46+สุรินทร์!K46+อุบลราชธานี!K46+อำนาจเจริญ!K46</f>
        <v>98400</v>
      </c>
      <c r="L46" s="48">
        <f>+ชัยภูมิ!L46+นครราชสีมา!L46+บุรีรัมย์!L46+ยโสธร!L46+ศรีสะเกษ!L46+สุรินทร์!L46+อุบลราชธานี!L46+อำนาจเจริญ!L46</f>
        <v>0</v>
      </c>
      <c r="M46" s="48">
        <f>+ชัยภูมิ!M46+นครราชสีมา!M46+บุรีรัมย์!M46+ยโสธร!M46+ศรีสะเกษ!M46+สุรินทร์!M46+อุบลราชธานี!M46+อำนาจเจริญ!M46</f>
        <v>0</v>
      </c>
      <c r="N46" s="48">
        <f>+ชัยภูมิ!N46+นครราชสีมา!N46+บุรีรัมย์!N46+ยโสธร!N46+ศรีสะเกษ!N46+สุรินทร์!N46+อุบลราชธานี!N46+อำนาจเจริญ!N46</f>
        <v>0</v>
      </c>
      <c r="O46" s="48">
        <f>+ชัยภูมิ!O46+นครราชสีมา!O46+บุรีรัมย์!O46+ยโสธร!O46+ศรีสะเกษ!O46+สุรินทร์!O46+อุบลราชธานี!O46+อำนาจเจริญ!O46</f>
        <v>0</v>
      </c>
      <c r="P46" s="48">
        <f>+ชัยภูมิ!P46+นครราชสีมา!P46+บุรีรัมย์!P46+ยโสธร!P46+ศรีสะเกษ!P46+สุรินทร์!P46+อุบลราชธานี!P46+อำนาจเจริญ!P46</f>
        <v>0</v>
      </c>
      <c r="Q46" s="48">
        <f>+ชัยภูมิ!Q46+นครราชสีมา!Q46+บุรีรัมย์!Q46+ยโสธร!Q46+ศรีสะเกษ!Q46+สุรินทร์!Q46+อุบลราชธานี!Q46+อำนาจเจริญ!Q46</f>
        <v>0</v>
      </c>
      <c r="R46" s="48">
        <f>+ชัยภูมิ!R46+นครราชสีมา!R46+บุรีรัมย์!R46+ยโสธร!R46+ศรีสะเกษ!R46+สุรินทร์!R46+อุบลราชธานี!R46+อำนาจเจริญ!R46</f>
        <v>0</v>
      </c>
      <c r="S46" s="48">
        <f>+ชัยภูมิ!S46+นครราชสีมา!S46+บุรีรัมย์!S46+ยโสธร!S46+ศรีสะเกษ!S46+สุรินทร์!S46+อุบลราชธานี!S46+อำนาจเจริญ!S46</f>
        <v>0</v>
      </c>
      <c r="T46" s="44">
        <f t="shared" si="50"/>
        <v>98400</v>
      </c>
      <c r="U46" s="48">
        <f>+ชัยภูมิ!U46+นครราชสีมา!U46+บุรีรัมย์!U46+ยโสธร!U46+ศรีสะเกษ!U46+สุรินทร์!U46+อุบลราชธานี!U46+อำนาจเจริญ!U46</f>
        <v>0</v>
      </c>
      <c r="V46" s="48">
        <f>+ชัยภูมิ!V46+นครราชสีมา!V46+บุรีรัมย์!V46+ยโสธร!V46+ศรีสะเกษ!V46+สุรินทร์!V46+อุบลราชธานี!V46+อำนาจเจริญ!V46</f>
        <v>0</v>
      </c>
      <c r="W46" s="48">
        <f>+ชัยภูมิ!W46+นครราชสีมา!W46+บุรีรัมย์!W46+ยโสธร!W46+ศรีสะเกษ!W46+สุรินทร์!W46+อุบลราชธานี!W46+อำนาจเจริญ!W46</f>
        <v>0</v>
      </c>
      <c r="X46" s="48">
        <f>+ชัยภูมิ!X46+นครราชสีมา!X46+บุรีรัมย์!X46+ยโสธร!X46+ศรีสะเกษ!X46+สุรินทร์!X46+อุบลราชธานี!X46+อำนาจเจริญ!X46</f>
        <v>0</v>
      </c>
      <c r="Y46" s="44">
        <f t="shared" si="51"/>
        <v>98400</v>
      </c>
    </row>
    <row r="47" spans="1:25" s="30" customFormat="1" ht="22.5">
      <c r="A47" s="11"/>
      <c r="B47" s="12" t="s">
        <v>171</v>
      </c>
      <c r="C47" s="48">
        <f>+ชัยภูมิ!C47+นครราชสีมา!C47+บุรีรัมย์!C47+ยโสธร!C47+ศรีสะเกษ!C47+สุรินทร์!C47+อุบลราชธานี!C47+อำนาจเจริญ!C47</f>
        <v>0</v>
      </c>
      <c r="D47" s="48">
        <f>+ชัยภูมิ!D47+นครราชสีมา!D47+บุรีรัมย์!D47+ยโสธร!D47+ศรีสะเกษ!D47+สุรินทร์!D47+อุบลราชธานี!D47+อำนาจเจริญ!D47</f>
        <v>0</v>
      </c>
      <c r="E47" s="48">
        <f>+ชัยภูมิ!E47+นครราชสีมา!E47+บุรีรัมย์!E47+ยโสธร!E47+ศรีสะเกษ!E47+สุรินทร์!E47+อุบลราชธานี!E47+อำนาจเจริญ!E47</f>
        <v>0</v>
      </c>
      <c r="F47" s="48">
        <f>+ชัยภูมิ!F47+นครราชสีมา!F47+บุรีรัมย์!F47+ยโสธร!F47+ศรีสะเกษ!F47+สุรินทร์!F47+อุบลราชธานี!F47+อำนาจเจริญ!F47</f>
        <v>0</v>
      </c>
      <c r="G47" s="48">
        <f>+ชัยภูมิ!G47+นครราชสีมา!G47+บุรีรัมย์!G47+ยโสธร!G47+ศรีสะเกษ!G47+สุรินทร์!G47+อุบลราชธานี!G47+อำนาจเจริญ!G47</f>
        <v>0</v>
      </c>
      <c r="H47" s="48">
        <f>+ชัยภูมิ!H47+นครราชสีมา!H47+บุรีรัมย์!H47+ยโสธร!H47+ศรีสะเกษ!H47+สุรินทร์!H47+อุบลราชธานี!H47+อำนาจเจริญ!H47</f>
        <v>0</v>
      </c>
      <c r="I47" s="48">
        <f>+ชัยภูมิ!I47+นครราชสีมา!I47+บุรีรัมย์!I47+ยโสธร!I47+ศรีสะเกษ!I47+สุรินทร์!I47+อุบลราชธานี!I47+อำนาจเจริญ!I47</f>
        <v>0</v>
      </c>
      <c r="J47" s="48">
        <f>+ชัยภูมิ!J47+นครราชสีมา!J47+บุรีรัมย์!J47+ยโสธร!J47+ศรีสะเกษ!J47+สุรินทร์!J47+อุบลราชธานี!J47+อำนาจเจริญ!J47</f>
        <v>0</v>
      </c>
      <c r="K47" s="48">
        <f>+ชัยภูมิ!K47+นครราชสีมา!K47+บุรีรัมย์!K47+ยโสธร!K47+ศรีสะเกษ!K47+สุรินทร์!K47+อุบลราชธานี!K47+อำนาจเจริญ!K47</f>
        <v>0</v>
      </c>
      <c r="L47" s="48">
        <f>+ชัยภูมิ!L47+นครราชสีมา!L47+บุรีรัมย์!L47+ยโสธร!L47+ศรีสะเกษ!L47+สุรินทร์!L47+อุบลราชธานี!L47+อำนาจเจริญ!L47</f>
        <v>0</v>
      </c>
      <c r="M47" s="48">
        <f>+ชัยภูมิ!M47+นครราชสีมา!M47+บุรีรัมย์!M47+ยโสธร!M47+ศรีสะเกษ!M47+สุรินทร์!M47+อุบลราชธานี!M47+อำนาจเจริญ!M47</f>
        <v>0</v>
      </c>
      <c r="N47" s="48">
        <f>+ชัยภูมิ!N47+นครราชสีมา!N47+บุรีรัมย์!N47+ยโสธร!N47+ศรีสะเกษ!N47+สุรินทร์!N47+อุบลราชธานี!N47+อำนาจเจริญ!N47</f>
        <v>0</v>
      </c>
      <c r="O47" s="48">
        <f>+ชัยภูมิ!O47+นครราชสีมา!O47+บุรีรัมย์!O47+ยโสธร!O47+ศรีสะเกษ!O47+สุรินทร์!O47+อุบลราชธานี!O47+อำนาจเจริญ!O47</f>
        <v>0</v>
      </c>
      <c r="P47" s="48">
        <f>+ชัยภูมิ!P47+นครราชสีมา!P47+บุรีรัมย์!P47+ยโสธร!P47+ศรีสะเกษ!P47+สุรินทร์!P47+อุบลราชธานี!P47+อำนาจเจริญ!P47</f>
        <v>0</v>
      </c>
      <c r="Q47" s="48">
        <f>+ชัยภูมิ!Q47+นครราชสีมา!Q47+บุรีรัมย์!Q47+ยโสธร!Q47+ศรีสะเกษ!Q47+สุรินทร์!Q47+อุบลราชธานี!Q47+อำนาจเจริญ!Q47</f>
        <v>0</v>
      </c>
      <c r="R47" s="48">
        <f>+ชัยภูมิ!R47+นครราชสีมา!R47+บุรีรัมย์!R47+ยโสธร!R47+ศรีสะเกษ!R47+สุรินทร์!R47+อุบลราชธานี!R47+อำนาจเจริญ!R47</f>
        <v>0</v>
      </c>
      <c r="S47" s="48">
        <f>+ชัยภูมิ!S47+นครราชสีมา!S47+บุรีรัมย์!S47+ยโสธร!S47+ศรีสะเกษ!S47+สุรินทร์!S47+อุบลราชธานี!S47+อำนาจเจริญ!S47</f>
        <v>0</v>
      </c>
      <c r="T47" s="44">
        <f t="shared" si="50"/>
        <v>0</v>
      </c>
      <c r="U47" s="48">
        <f>+ชัยภูมิ!U47+นครราชสีมา!U47+บุรีรัมย์!U47+ยโสธร!U47+ศรีสะเกษ!U47+สุรินทร์!U47+อุบลราชธานี!U47+อำนาจเจริญ!U47</f>
        <v>0</v>
      </c>
      <c r="V47" s="48">
        <f>+ชัยภูมิ!V47+นครราชสีมา!V47+บุรีรัมย์!V47+ยโสธร!V47+ศรีสะเกษ!V47+สุรินทร์!V47+อุบลราชธานี!V47+อำนาจเจริญ!V47</f>
        <v>0</v>
      </c>
      <c r="W47" s="48">
        <f>+ชัยภูมิ!W47+นครราชสีมา!W47+บุรีรัมย์!W47+ยโสธร!W47+ศรีสะเกษ!W47+สุรินทร์!W47+อุบลราชธานี!W47+อำนาจเจริญ!W47</f>
        <v>0</v>
      </c>
      <c r="X47" s="48">
        <f>+ชัยภูมิ!X47+นครราชสีมา!X47+บุรีรัมย์!X47+ยโสธร!X47+ศรีสะเกษ!X47+สุรินทร์!X47+อุบลราชธานี!X47+อำนาจเจริญ!X47</f>
        <v>0</v>
      </c>
      <c r="Y47" s="44">
        <f t="shared" si="51"/>
        <v>0</v>
      </c>
    </row>
    <row r="48" spans="1:25" s="30" customFormat="1" ht="22.5">
      <c r="A48" s="11"/>
      <c r="B48" s="12" t="s">
        <v>172</v>
      </c>
      <c r="C48" s="48">
        <f>+ชัยภูมิ!C48+นครราชสีมา!C48+บุรีรัมย์!C48+ยโสธร!C48+ศรีสะเกษ!C48+สุรินทร์!C48+อุบลราชธานี!C48+อำนาจเจริญ!C48</f>
        <v>0</v>
      </c>
      <c r="D48" s="48">
        <f>+ชัยภูมิ!D48+นครราชสีมา!D48+บุรีรัมย์!D48+ยโสธร!D48+ศรีสะเกษ!D48+สุรินทร์!D48+อุบลราชธานี!D48+อำนาจเจริญ!D48</f>
        <v>0</v>
      </c>
      <c r="E48" s="48">
        <f>+ชัยภูมิ!E48+นครราชสีมา!E48+บุรีรัมย์!E48+ยโสธร!E48+ศรีสะเกษ!E48+สุรินทร์!E48+อุบลราชธานี!E48+อำนาจเจริญ!E48</f>
        <v>0</v>
      </c>
      <c r="F48" s="48">
        <f>+ชัยภูมิ!F48+นครราชสีมา!F48+บุรีรัมย์!F48+ยโสธร!F48+ศรีสะเกษ!F48+สุรินทร์!F48+อุบลราชธานี!F48+อำนาจเจริญ!F48</f>
        <v>0</v>
      </c>
      <c r="G48" s="48">
        <f>+ชัยภูมิ!G48+นครราชสีมา!G48+บุรีรัมย์!G48+ยโสธร!G48+ศรีสะเกษ!G48+สุรินทร์!G48+อุบลราชธานี!G48+อำนาจเจริญ!G48</f>
        <v>0</v>
      </c>
      <c r="H48" s="48">
        <f>+ชัยภูมิ!H48+นครราชสีมา!H48+บุรีรัมย์!H48+ยโสธร!H48+ศรีสะเกษ!H48+สุรินทร์!H48+อุบลราชธานี!H48+อำนาจเจริญ!H48</f>
        <v>0</v>
      </c>
      <c r="I48" s="48">
        <f>+ชัยภูมิ!I48+นครราชสีมา!I48+บุรีรัมย์!I48+ยโสธร!I48+ศรีสะเกษ!I48+สุรินทร์!I48+อุบลราชธานี!I48+อำนาจเจริญ!I48</f>
        <v>0</v>
      </c>
      <c r="J48" s="48">
        <f>+ชัยภูมิ!J48+นครราชสีมา!J48+บุรีรัมย์!J48+ยโสธร!J48+ศรีสะเกษ!J48+สุรินทร์!J48+อุบลราชธานี!J48+อำนาจเจริญ!J48</f>
        <v>0</v>
      </c>
      <c r="K48" s="48">
        <f>+ชัยภูมิ!K48+นครราชสีมา!K48+บุรีรัมย์!K48+ยโสธร!K48+ศรีสะเกษ!K48+สุรินทร์!K48+อุบลราชธานี!K48+อำนาจเจริญ!K48</f>
        <v>0</v>
      </c>
      <c r="L48" s="48">
        <f>+ชัยภูมิ!L48+นครราชสีมา!L48+บุรีรัมย์!L48+ยโสธร!L48+ศรีสะเกษ!L48+สุรินทร์!L48+อุบลราชธานี!L48+อำนาจเจริญ!L48</f>
        <v>0</v>
      </c>
      <c r="M48" s="48">
        <f>+ชัยภูมิ!M48+นครราชสีมา!M48+บุรีรัมย์!M48+ยโสธร!M48+ศรีสะเกษ!M48+สุรินทร์!M48+อุบลราชธานี!M48+อำนาจเจริญ!M48</f>
        <v>0</v>
      </c>
      <c r="N48" s="48">
        <f>+ชัยภูมิ!N48+นครราชสีมา!N48+บุรีรัมย์!N48+ยโสธร!N48+ศรีสะเกษ!N48+สุรินทร์!N48+อุบลราชธานี!N48+อำนาจเจริญ!N48</f>
        <v>0</v>
      </c>
      <c r="O48" s="48">
        <f>+ชัยภูมิ!O48+นครราชสีมา!O48+บุรีรัมย์!O48+ยโสธร!O48+ศรีสะเกษ!O48+สุรินทร์!O48+อุบลราชธานี!O48+อำนาจเจริญ!O48</f>
        <v>0</v>
      </c>
      <c r="P48" s="48">
        <f>+ชัยภูมิ!P48+นครราชสีมา!P48+บุรีรัมย์!P48+ยโสธร!P48+ศรีสะเกษ!P48+สุรินทร์!P48+อุบลราชธานี!P48+อำนาจเจริญ!P48</f>
        <v>0</v>
      </c>
      <c r="Q48" s="48">
        <f>+ชัยภูมิ!Q48+นครราชสีมา!Q48+บุรีรัมย์!Q48+ยโสธร!Q48+ศรีสะเกษ!Q48+สุรินทร์!Q48+อุบลราชธานี!Q48+อำนาจเจริญ!Q48</f>
        <v>0</v>
      </c>
      <c r="R48" s="48">
        <f>+ชัยภูมิ!R48+นครราชสีมา!R48+บุรีรัมย์!R48+ยโสธร!R48+ศรีสะเกษ!R48+สุรินทร์!R48+อุบลราชธานี!R48+อำนาจเจริญ!R48</f>
        <v>0</v>
      </c>
      <c r="S48" s="48">
        <f>+ชัยภูมิ!S48+นครราชสีมา!S48+บุรีรัมย์!S48+ยโสธร!S48+ศรีสะเกษ!S48+สุรินทร์!S48+อุบลราชธานี!S48+อำนาจเจริญ!S48</f>
        <v>0</v>
      </c>
      <c r="T48" s="44">
        <f t="shared" si="50"/>
        <v>0</v>
      </c>
      <c r="U48" s="48">
        <f>+ชัยภูมิ!U48+นครราชสีมา!U48+บุรีรัมย์!U48+ยโสธร!U48+ศรีสะเกษ!U48+สุรินทร์!U48+อุบลราชธานี!U48+อำนาจเจริญ!U48</f>
        <v>0</v>
      </c>
      <c r="V48" s="48">
        <f>+ชัยภูมิ!V48+นครราชสีมา!V48+บุรีรัมย์!V48+ยโสธร!V48+ศรีสะเกษ!V48+สุรินทร์!V48+อุบลราชธานี!V48+อำนาจเจริญ!V48</f>
        <v>0</v>
      </c>
      <c r="W48" s="48">
        <f>+ชัยภูมิ!W48+นครราชสีมา!W48+บุรีรัมย์!W48+ยโสธร!W48+ศรีสะเกษ!W48+สุรินทร์!W48+อุบลราชธานี!W48+อำนาจเจริญ!W48</f>
        <v>0</v>
      </c>
      <c r="X48" s="48">
        <f>+ชัยภูมิ!X48+นครราชสีมา!X48+บุรีรัมย์!X48+ยโสธร!X48+ศรีสะเกษ!X48+สุรินทร์!X48+อุบลราชธานี!X48+อำนาจเจริญ!X48</f>
        <v>0</v>
      </c>
      <c r="Y48" s="44">
        <f t="shared" si="51"/>
        <v>0</v>
      </c>
    </row>
    <row r="49" spans="1:25" s="30" customFormat="1" ht="22.5">
      <c r="A49" s="11"/>
      <c r="B49" s="12" t="s">
        <v>173</v>
      </c>
      <c r="C49" s="48">
        <f>+ชัยภูมิ!C49+นครราชสีมา!C49+บุรีรัมย์!C49+ยโสธร!C49+ศรีสะเกษ!C49+สุรินทร์!C49+อุบลราชธานี!C49+อำนาจเจริญ!C49</f>
        <v>0</v>
      </c>
      <c r="D49" s="48">
        <f>+ชัยภูมิ!D49+นครราชสีมา!D49+บุรีรัมย์!D49+ยโสธร!D49+ศรีสะเกษ!D49+สุรินทร์!D49+อุบลราชธานี!D49+อำนาจเจริญ!D49</f>
        <v>0</v>
      </c>
      <c r="E49" s="48">
        <f>+ชัยภูมิ!E49+นครราชสีมา!E49+บุรีรัมย์!E49+ยโสธร!E49+ศรีสะเกษ!E49+สุรินทร์!E49+อุบลราชธานี!E49+อำนาจเจริญ!E49</f>
        <v>0</v>
      </c>
      <c r="F49" s="48">
        <f>+ชัยภูมิ!F49+นครราชสีมา!F49+บุรีรัมย์!F49+ยโสธร!F49+ศรีสะเกษ!F49+สุรินทร์!F49+อุบลราชธานี!F49+อำนาจเจริญ!F49</f>
        <v>0</v>
      </c>
      <c r="G49" s="48">
        <f>+ชัยภูมิ!G49+นครราชสีมา!G49+บุรีรัมย์!G49+ยโสธร!G49+ศรีสะเกษ!G49+สุรินทร์!G49+อุบลราชธานี!G49+อำนาจเจริญ!G49</f>
        <v>0</v>
      </c>
      <c r="H49" s="48">
        <f>+ชัยภูมิ!H49+นครราชสีมา!H49+บุรีรัมย์!H49+ยโสธร!H49+ศรีสะเกษ!H49+สุรินทร์!H49+อุบลราชธานี!H49+อำนาจเจริญ!H49</f>
        <v>0</v>
      </c>
      <c r="I49" s="48">
        <f>+ชัยภูมิ!I49+นครราชสีมา!I49+บุรีรัมย์!I49+ยโสธร!I49+ศรีสะเกษ!I49+สุรินทร์!I49+อุบลราชธานี!I49+อำนาจเจริญ!I49</f>
        <v>0</v>
      </c>
      <c r="J49" s="48">
        <f>+ชัยภูมิ!J49+นครราชสีมา!J49+บุรีรัมย์!J49+ยโสธร!J49+ศรีสะเกษ!J49+สุรินทร์!J49+อุบลราชธานี!J49+อำนาจเจริญ!J49</f>
        <v>0</v>
      </c>
      <c r="K49" s="48">
        <f>+ชัยภูมิ!K49+นครราชสีมา!K49+บุรีรัมย์!K49+ยโสธร!K49+ศรีสะเกษ!K49+สุรินทร์!K49+อุบลราชธานี!K49+อำนาจเจริญ!K49</f>
        <v>0</v>
      </c>
      <c r="L49" s="48">
        <f>+ชัยภูมิ!L49+นครราชสีมา!L49+บุรีรัมย์!L49+ยโสธร!L49+ศรีสะเกษ!L49+สุรินทร์!L49+อุบลราชธานี!L49+อำนาจเจริญ!L49</f>
        <v>0</v>
      </c>
      <c r="M49" s="48">
        <f>+ชัยภูมิ!M49+นครราชสีมา!M49+บุรีรัมย์!M49+ยโสธร!M49+ศรีสะเกษ!M49+สุรินทร์!M49+อุบลราชธานี!M49+อำนาจเจริญ!M49</f>
        <v>0</v>
      </c>
      <c r="N49" s="48">
        <f>+ชัยภูมิ!N49+นครราชสีมา!N49+บุรีรัมย์!N49+ยโสธร!N49+ศรีสะเกษ!N49+สุรินทร์!N49+อุบลราชธานี!N49+อำนาจเจริญ!N49</f>
        <v>0</v>
      </c>
      <c r="O49" s="48">
        <f>+ชัยภูมิ!O49+นครราชสีมา!O49+บุรีรัมย์!O49+ยโสธร!O49+ศรีสะเกษ!O49+สุรินทร์!O49+อุบลราชธานี!O49+อำนาจเจริญ!O49</f>
        <v>0</v>
      </c>
      <c r="P49" s="48">
        <f>+ชัยภูมิ!P49+นครราชสีมา!P49+บุรีรัมย์!P49+ยโสธร!P49+ศรีสะเกษ!P49+สุรินทร์!P49+อุบลราชธานี!P49+อำนาจเจริญ!P49</f>
        <v>0</v>
      </c>
      <c r="Q49" s="48">
        <f>+ชัยภูมิ!Q49+นครราชสีมา!Q49+บุรีรัมย์!Q49+ยโสธร!Q49+ศรีสะเกษ!Q49+สุรินทร์!Q49+อุบลราชธานี!Q49+อำนาจเจริญ!Q49</f>
        <v>0</v>
      </c>
      <c r="R49" s="48">
        <f>+ชัยภูมิ!R49+นครราชสีมา!R49+บุรีรัมย์!R49+ยโสธร!R49+ศรีสะเกษ!R49+สุรินทร์!R49+อุบลราชธานี!R49+อำนาจเจริญ!R49</f>
        <v>0</v>
      </c>
      <c r="S49" s="48">
        <f>+ชัยภูมิ!S49+นครราชสีมา!S49+บุรีรัมย์!S49+ยโสธร!S49+ศรีสะเกษ!S49+สุรินทร์!S49+อุบลราชธานี!S49+อำนาจเจริญ!S49</f>
        <v>0</v>
      </c>
      <c r="T49" s="44">
        <f t="shared" si="50"/>
        <v>0</v>
      </c>
      <c r="U49" s="48">
        <f>+ชัยภูมิ!U49+นครราชสีมา!U49+บุรีรัมย์!U49+ยโสธร!U49+ศรีสะเกษ!U49+สุรินทร์!U49+อุบลราชธานี!U49+อำนาจเจริญ!U49</f>
        <v>0</v>
      </c>
      <c r="V49" s="48">
        <f>+ชัยภูมิ!V49+นครราชสีมา!V49+บุรีรัมย์!V49+ยโสธร!V49+ศรีสะเกษ!V49+สุรินทร์!V49+อุบลราชธานี!V49+อำนาจเจริญ!V49</f>
        <v>0</v>
      </c>
      <c r="W49" s="48">
        <f>+ชัยภูมิ!W49+นครราชสีมา!W49+บุรีรัมย์!W49+ยโสธร!W49+ศรีสะเกษ!W49+สุรินทร์!W49+อุบลราชธานี!W49+อำนาจเจริญ!W49</f>
        <v>0</v>
      </c>
      <c r="X49" s="48">
        <f>+ชัยภูมิ!X49+นครราชสีมา!X49+บุรีรัมย์!X49+ยโสธร!X49+ศรีสะเกษ!X49+สุรินทร์!X49+อุบลราชธานี!X49+อำนาจเจริญ!X49</f>
        <v>0</v>
      </c>
      <c r="Y49" s="44">
        <f t="shared" si="51"/>
        <v>0</v>
      </c>
    </row>
    <row r="50" spans="1:25" s="30" customFormat="1" ht="22.5">
      <c r="A50" s="11"/>
      <c r="B50" s="12" t="s">
        <v>174</v>
      </c>
      <c r="C50" s="48">
        <f>+ชัยภูมิ!C50+นครราชสีมา!C50+บุรีรัมย์!C50+ยโสธร!C50+ศรีสะเกษ!C50+สุรินทร์!C50+อุบลราชธานี!C50+อำนาจเจริญ!C50</f>
        <v>0</v>
      </c>
      <c r="D50" s="48">
        <f>+ชัยภูมิ!D50+นครราชสีมา!D50+บุรีรัมย์!D50+ยโสธร!D50+ศรีสะเกษ!D50+สุรินทร์!D50+อุบลราชธานี!D50+อำนาจเจริญ!D50</f>
        <v>0</v>
      </c>
      <c r="E50" s="48">
        <f>+ชัยภูมิ!E50+นครราชสีมา!E50+บุรีรัมย์!E50+ยโสธร!E50+ศรีสะเกษ!E50+สุรินทร์!E50+อุบลราชธานี!E50+อำนาจเจริญ!E50</f>
        <v>0</v>
      </c>
      <c r="F50" s="48">
        <f>+ชัยภูมิ!F50+นครราชสีมา!F50+บุรีรัมย์!F50+ยโสธร!F50+ศรีสะเกษ!F50+สุรินทร์!F50+อุบลราชธานี!F50+อำนาจเจริญ!F50</f>
        <v>0</v>
      </c>
      <c r="G50" s="48">
        <f>+ชัยภูมิ!G50+นครราชสีมา!G50+บุรีรัมย์!G50+ยโสธร!G50+ศรีสะเกษ!G50+สุรินทร์!G50+อุบลราชธานี!G50+อำนาจเจริญ!G50</f>
        <v>0</v>
      </c>
      <c r="H50" s="48">
        <f>+ชัยภูมิ!H50+นครราชสีมา!H50+บุรีรัมย์!H50+ยโสธร!H50+ศรีสะเกษ!H50+สุรินทร์!H50+อุบลราชธานี!H50+อำนาจเจริญ!H50</f>
        <v>0</v>
      </c>
      <c r="I50" s="48">
        <f>+ชัยภูมิ!I50+นครราชสีมา!I50+บุรีรัมย์!I50+ยโสธร!I50+ศรีสะเกษ!I50+สุรินทร์!I50+อุบลราชธานี!I50+อำนาจเจริญ!I50</f>
        <v>0</v>
      </c>
      <c r="J50" s="48">
        <f>+ชัยภูมิ!J50+นครราชสีมา!J50+บุรีรัมย์!J50+ยโสธร!J50+ศรีสะเกษ!J50+สุรินทร์!J50+อุบลราชธานี!J50+อำนาจเจริญ!J50</f>
        <v>0</v>
      </c>
      <c r="K50" s="48">
        <f>+ชัยภูมิ!K50+นครราชสีมา!K50+บุรีรัมย์!K50+ยโสธร!K50+ศรีสะเกษ!K50+สุรินทร์!K50+อุบลราชธานี!K50+อำนาจเจริญ!K50</f>
        <v>0</v>
      </c>
      <c r="L50" s="48">
        <f>+ชัยภูมิ!L50+นครราชสีมา!L50+บุรีรัมย์!L50+ยโสธร!L50+ศรีสะเกษ!L50+สุรินทร์!L50+อุบลราชธานี!L50+อำนาจเจริญ!L50</f>
        <v>0</v>
      </c>
      <c r="M50" s="48">
        <f>+ชัยภูมิ!M50+นครราชสีมา!M50+บุรีรัมย์!M50+ยโสธร!M50+ศรีสะเกษ!M50+สุรินทร์!M50+อุบลราชธานี!M50+อำนาจเจริญ!M50</f>
        <v>0</v>
      </c>
      <c r="N50" s="48">
        <f>+ชัยภูมิ!N50+นครราชสีมา!N50+บุรีรัมย์!N50+ยโสธร!N50+ศรีสะเกษ!N50+สุรินทร์!N50+อุบลราชธานี!N50+อำนาจเจริญ!N50</f>
        <v>0</v>
      </c>
      <c r="O50" s="48">
        <f>+ชัยภูมิ!O50+นครราชสีมา!O50+บุรีรัมย์!O50+ยโสธร!O50+ศรีสะเกษ!O50+สุรินทร์!O50+อุบลราชธานี!O50+อำนาจเจริญ!O50</f>
        <v>0</v>
      </c>
      <c r="P50" s="48">
        <f>+ชัยภูมิ!P50+นครราชสีมา!P50+บุรีรัมย์!P50+ยโสธร!P50+ศรีสะเกษ!P50+สุรินทร์!P50+อุบลราชธานี!P50+อำนาจเจริญ!P50</f>
        <v>0</v>
      </c>
      <c r="Q50" s="48">
        <f>+ชัยภูมิ!Q50+นครราชสีมา!Q50+บุรีรัมย์!Q50+ยโสธร!Q50+ศรีสะเกษ!Q50+สุรินทร์!Q50+อุบลราชธานี!Q50+อำนาจเจริญ!Q50</f>
        <v>0</v>
      </c>
      <c r="R50" s="48">
        <f>+ชัยภูมิ!R50+นครราชสีมา!R50+บุรีรัมย์!R50+ยโสธร!R50+ศรีสะเกษ!R50+สุรินทร์!R50+อุบลราชธานี!R50+อำนาจเจริญ!R50</f>
        <v>0</v>
      </c>
      <c r="S50" s="48">
        <f>+ชัยภูมิ!S50+นครราชสีมา!S50+บุรีรัมย์!S50+ยโสธร!S50+ศรีสะเกษ!S50+สุรินทร์!S50+อุบลราชธานี!S50+อำนาจเจริญ!S50</f>
        <v>0</v>
      </c>
      <c r="T50" s="44">
        <f t="shared" si="50"/>
        <v>0</v>
      </c>
      <c r="U50" s="48">
        <f>+ชัยภูมิ!U50+นครราชสีมา!U50+บุรีรัมย์!U50+ยโสธร!U50+ศรีสะเกษ!U50+สุรินทร์!U50+อุบลราชธานี!U50+อำนาจเจริญ!U50</f>
        <v>0</v>
      </c>
      <c r="V50" s="48">
        <f>+ชัยภูมิ!V50+นครราชสีมา!V50+บุรีรัมย์!V50+ยโสธร!V50+ศรีสะเกษ!V50+สุรินทร์!V50+อุบลราชธานี!V50+อำนาจเจริญ!V50</f>
        <v>0</v>
      </c>
      <c r="W50" s="48">
        <f>+ชัยภูมิ!W50+นครราชสีมา!W50+บุรีรัมย์!W50+ยโสธร!W50+ศรีสะเกษ!W50+สุรินทร์!W50+อุบลราชธานี!W50+อำนาจเจริญ!W50</f>
        <v>0</v>
      </c>
      <c r="X50" s="48">
        <f>+ชัยภูมิ!X50+นครราชสีมา!X50+บุรีรัมย์!X50+ยโสธร!X50+ศรีสะเกษ!X50+สุรินทร์!X50+อุบลราชธานี!X50+อำนาจเจริญ!X50</f>
        <v>0</v>
      </c>
      <c r="Y50" s="44">
        <f t="shared" si="51"/>
        <v>0</v>
      </c>
    </row>
    <row r="51" spans="1:25" s="30" customFormat="1" ht="22.5">
      <c r="A51" s="11"/>
      <c r="B51" s="12" t="s">
        <v>175</v>
      </c>
      <c r="C51" s="48">
        <f>+ชัยภูมิ!C51+นครราชสีมา!C51+บุรีรัมย์!C51+ยโสธร!C51+ศรีสะเกษ!C51+สุรินทร์!C51+อุบลราชธานี!C51+อำนาจเจริญ!C51</f>
        <v>0</v>
      </c>
      <c r="D51" s="48">
        <f>+ชัยภูมิ!D51+นครราชสีมา!D51+บุรีรัมย์!D51+ยโสธร!D51+ศรีสะเกษ!D51+สุรินทร์!D51+อุบลราชธานี!D51+อำนาจเจริญ!D51</f>
        <v>0</v>
      </c>
      <c r="E51" s="48">
        <f>+ชัยภูมิ!E51+นครราชสีมา!E51+บุรีรัมย์!E51+ยโสธร!E51+ศรีสะเกษ!E51+สุรินทร์!E51+อุบลราชธานี!E51+อำนาจเจริญ!E51</f>
        <v>0</v>
      </c>
      <c r="F51" s="48">
        <f>+ชัยภูมิ!F51+นครราชสีมา!F51+บุรีรัมย์!F51+ยโสธร!F51+ศรีสะเกษ!F51+สุรินทร์!F51+อุบลราชธานี!F51+อำนาจเจริญ!F51</f>
        <v>0</v>
      </c>
      <c r="G51" s="48">
        <f>+ชัยภูมิ!G51+นครราชสีมา!G51+บุรีรัมย์!G51+ยโสธร!G51+ศรีสะเกษ!G51+สุรินทร์!G51+อุบลราชธานี!G51+อำนาจเจริญ!G51</f>
        <v>0</v>
      </c>
      <c r="H51" s="48">
        <f>+ชัยภูมิ!H51+นครราชสีมา!H51+บุรีรัมย์!H51+ยโสธร!H51+ศรีสะเกษ!H51+สุรินทร์!H51+อุบลราชธานี!H51+อำนาจเจริญ!H51</f>
        <v>0</v>
      </c>
      <c r="I51" s="48">
        <f>+ชัยภูมิ!I51+นครราชสีมา!I51+บุรีรัมย์!I51+ยโสธร!I51+ศรีสะเกษ!I51+สุรินทร์!I51+อุบลราชธานี!I51+อำนาจเจริญ!I51</f>
        <v>0</v>
      </c>
      <c r="J51" s="48">
        <f>+ชัยภูมิ!J51+นครราชสีมา!J51+บุรีรัมย์!J51+ยโสธร!J51+ศรีสะเกษ!J51+สุรินทร์!J51+อุบลราชธานี!J51+อำนาจเจริญ!J51</f>
        <v>0</v>
      </c>
      <c r="K51" s="48">
        <f>+ชัยภูมิ!K51+นครราชสีมา!K51+บุรีรัมย์!K51+ยโสธร!K51+ศรีสะเกษ!K51+สุรินทร์!K51+อุบลราชธานี!K51+อำนาจเจริญ!K51</f>
        <v>0</v>
      </c>
      <c r="L51" s="48">
        <f>+ชัยภูมิ!L51+นครราชสีมา!L51+บุรีรัมย์!L51+ยโสธร!L51+ศรีสะเกษ!L51+สุรินทร์!L51+อุบลราชธานี!L51+อำนาจเจริญ!L51</f>
        <v>0</v>
      </c>
      <c r="M51" s="48">
        <f>+ชัยภูมิ!M51+นครราชสีมา!M51+บุรีรัมย์!M51+ยโสธร!M51+ศรีสะเกษ!M51+สุรินทร์!M51+อุบลราชธานี!M51+อำนาจเจริญ!M51</f>
        <v>0</v>
      </c>
      <c r="N51" s="48">
        <f>+ชัยภูมิ!N51+นครราชสีมา!N51+บุรีรัมย์!N51+ยโสธร!N51+ศรีสะเกษ!N51+สุรินทร์!N51+อุบลราชธานี!N51+อำนาจเจริญ!N51</f>
        <v>0</v>
      </c>
      <c r="O51" s="48">
        <f>+ชัยภูมิ!O51+นครราชสีมา!O51+บุรีรัมย์!O51+ยโสธร!O51+ศรีสะเกษ!O51+สุรินทร์!O51+อุบลราชธานี!O51+อำนาจเจริญ!O51</f>
        <v>0</v>
      </c>
      <c r="P51" s="48">
        <f>+ชัยภูมิ!P51+นครราชสีมา!P51+บุรีรัมย์!P51+ยโสธร!P51+ศรีสะเกษ!P51+สุรินทร์!P51+อุบลราชธานี!P51+อำนาจเจริญ!P51</f>
        <v>0</v>
      </c>
      <c r="Q51" s="48">
        <f>+ชัยภูมิ!Q51+นครราชสีมา!Q51+บุรีรัมย์!Q51+ยโสธร!Q51+ศรีสะเกษ!Q51+สุรินทร์!Q51+อุบลราชธานี!Q51+อำนาจเจริญ!Q51</f>
        <v>0</v>
      </c>
      <c r="R51" s="48">
        <f>+ชัยภูมิ!R51+นครราชสีมา!R51+บุรีรัมย์!R51+ยโสธร!R51+ศรีสะเกษ!R51+สุรินทร์!R51+อุบลราชธานี!R51+อำนาจเจริญ!R51</f>
        <v>0</v>
      </c>
      <c r="S51" s="48">
        <f>+ชัยภูมิ!S51+นครราชสีมา!S51+บุรีรัมย์!S51+ยโสธร!S51+ศรีสะเกษ!S51+สุรินทร์!S51+อุบลราชธานี!S51+อำนาจเจริญ!S51</f>
        <v>0</v>
      </c>
      <c r="T51" s="44">
        <f t="shared" si="50"/>
        <v>0</v>
      </c>
      <c r="U51" s="48">
        <f>+ชัยภูมิ!U51+นครราชสีมา!U51+บุรีรัมย์!U51+ยโสธร!U51+ศรีสะเกษ!U51+สุรินทร์!U51+อุบลราชธานี!U51+อำนาจเจริญ!U51</f>
        <v>0</v>
      </c>
      <c r="V51" s="48">
        <f>+ชัยภูมิ!V51+นครราชสีมา!V51+บุรีรัมย์!V51+ยโสธร!V51+ศรีสะเกษ!V51+สุรินทร์!V51+อุบลราชธานี!V51+อำนาจเจริญ!V51</f>
        <v>0</v>
      </c>
      <c r="W51" s="48">
        <f>+ชัยภูมิ!W51+นครราชสีมา!W51+บุรีรัมย์!W51+ยโสธร!W51+ศรีสะเกษ!W51+สุรินทร์!W51+อุบลราชธานี!W51+อำนาจเจริญ!W51</f>
        <v>0</v>
      </c>
      <c r="X51" s="48">
        <f>+ชัยภูมิ!X51+นครราชสีมา!X51+บุรีรัมย์!X51+ยโสธร!X51+ศรีสะเกษ!X51+สุรินทร์!X51+อุบลราชธานี!X51+อำนาจเจริญ!X51</f>
        <v>0</v>
      </c>
      <c r="Y51" s="44">
        <f t="shared" si="51"/>
        <v>0</v>
      </c>
    </row>
    <row r="52" spans="1:25" s="30" customFormat="1" ht="22.5">
      <c r="A52" s="11"/>
      <c r="B52" s="12" t="s">
        <v>176</v>
      </c>
      <c r="C52" s="48">
        <f>+ชัยภูมิ!C52+นครราชสีมา!C52+บุรีรัมย์!C52+ยโสธร!C52+ศรีสะเกษ!C52+สุรินทร์!C52+อุบลราชธานี!C52+อำนาจเจริญ!C52</f>
        <v>0</v>
      </c>
      <c r="D52" s="48">
        <f>+ชัยภูมิ!D52+นครราชสีมา!D52+บุรีรัมย์!D52+ยโสธร!D52+ศรีสะเกษ!D52+สุรินทร์!D52+อุบลราชธานี!D52+อำนาจเจริญ!D52</f>
        <v>0</v>
      </c>
      <c r="E52" s="48">
        <f>+ชัยภูมิ!E52+นครราชสีมา!E52+บุรีรัมย์!E52+ยโสธร!E52+ศรีสะเกษ!E52+สุรินทร์!E52+อุบลราชธานี!E52+อำนาจเจริญ!E52</f>
        <v>0</v>
      </c>
      <c r="F52" s="48">
        <f>+ชัยภูมิ!F52+นครราชสีมา!F52+บุรีรัมย์!F52+ยโสธร!F52+ศรีสะเกษ!F52+สุรินทร์!F52+อุบลราชธานี!F52+อำนาจเจริญ!F52</f>
        <v>0</v>
      </c>
      <c r="G52" s="48">
        <f>+ชัยภูมิ!G52+นครราชสีมา!G52+บุรีรัมย์!G52+ยโสธร!G52+ศรีสะเกษ!G52+สุรินทร์!G52+อุบลราชธานี!G52+อำนาจเจริญ!G52</f>
        <v>0</v>
      </c>
      <c r="H52" s="48">
        <f>+ชัยภูมิ!H52+นครราชสีมา!H52+บุรีรัมย์!H52+ยโสธร!H52+ศรีสะเกษ!H52+สุรินทร์!H52+อุบลราชธานี!H52+อำนาจเจริญ!H52</f>
        <v>0</v>
      </c>
      <c r="I52" s="48">
        <f>+ชัยภูมิ!I52+นครราชสีมา!I52+บุรีรัมย์!I52+ยโสธร!I52+ศรีสะเกษ!I52+สุรินทร์!I52+อุบลราชธานี!I52+อำนาจเจริญ!I52</f>
        <v>0</v>
      </c>
      <c r="J52" s="48">
        <f>+ชัยภูมิ!J52+นครราชสีมา!J52+บุรีรัมย์!J52+ยโสธร!J52+ศรีสะเกษ!J52+สุรินทร์!J52+อุบลราชธานี!J52+อำนาจเจริญ!J52</f>
        <v>0</v>
      </c>
      <c r="K52" s="48">
        <f>+ชัยภูมิ!K52+นครราชสีมา!K52+บุรีรัมย์!K52+ยโสธร!K52+ศรีสะเกษ!K52+สุรินทร์!K52+อุบลราชธานี!K52+อำนาจเจริญ!K52</f>
        <v>0</v>
      </c>
      <c r="L52" s="48">
        <f>+ชัยภูมิ!L52+นครราชสีมา!L52+บุรีรัมย์!L52+ยโสธร!L52+ศรีสะเกษ!L52+สุรินทร์!L52+อุบลราชธานี!L52+อำนาจเจริญ!L52</f>
        <v>0</v>
      </c>
      <c r="M52" s="48">
        <f>+ชัยภูมิ!M52+นครราชสีมา!M52+บุรีรัมย์!M52+ยโสธร!M52+ศรีสะเกษ!M52+สุรินทร์!M52+อุบลราชธานี!M52+อำนาจเจริญ!M52</f>
        <v>0</v>
      </c>
      <c r="N52" s="48">
        <f>+ชัยภูมิ!N52+นครราชสีมา!N52+บุรีรัมย์!N52+ยโสธร!N52+ศรีสะเกษ!N52+สุรินทร์!N52+อุบลราชธานี!N52+อำนาจเจริญ!N52</f>
        <v>0</v>
      </c>
      <c r="O52" s="48">
        <f>+ชัยภูมิ!O52+นครราชสีมา!O52+บุรีรัมย์!O52+ยโสธร!O52+ศรีสะเกษ!O52+สุรินทร์!O52+อุบลราชธานี!O52+อำนาจเจริญ!O52</f>
        <v>0</v>
      </c>
      <c r="P52" s="48">
        <f>+ชัยภูมิ!P52+นครราชสีมา!P52+บุรีรัมย์!P52+ยโสธร!P52+ศรีสะเกษ!P52+สุรินทร์!P52+อุบลราชธานี!P52+อำนาจเจริญ!P52</f>
        <v>0</v>
      </c>
      <c r="Q52" s="48">
        <f>+ชัยภูมิ!Q52+นครราชสีมา!Q52+บุรีรัมย์!Q52+ยโสธร!Q52+ศรีสะเกษ!Q52+สุรินทร์!Q52+อุบลราชธานี!Q52+อำนาจเจริญ!Q52</f>
        <v>0</v>
      </c>
      <c r="R52" s="48">
        <f>+ชัยภูมิ!R52+นครราชสีมา!R52+บุรีรัมย์!R52+ยโสธร!R52+ศรีสะเกษ!R52+สุรินทร์!R52+อุบลราชธานี!R52+อำนาจเจริญ!R52</f>
        <v>0</v>
      </c>
      <c r="S52" s="48">
        <f>+ชัยภูมิ!S52+นครราชสีมา!S52+บุรีรัมย์!S52+ยโสธร!S52+ศรีสะเกษ!S52+สุรินทร์!S52+อุบลราชธานี!S52+อำนาจเจริญ!S52</f>
        <v>0</v>
      </c>
      <c r="T52" s="44">
        <f t="shared" si="50"/>
        <v>0</v>
      </c>
      <c r="U52" s="48">
        <f>+ชัยภูมิ!U52+นครราชสีมา!U52+บุรีรัมย์!U52+ยโสธร!U52+ศรีสะเกษ!U52+สุรินทร์!U52+อุบลราชธานี!U52+อำนาจเจริญ!U52</f>
        <v>0</v>
      </c>
      <c r="V52" s="48">
        <f>+ชัยภูมิ!V52+นครราชสีมา!V52+บุรีรัมย์!V52+ยโสธร!V52+ศรีสะเกษ!V52+สุรินทร์!V52+อุบลราชธานี!V52+อำนาจเจริญ!V52</f>
        <v>0</v>
      </c>
      <c r="W52" s="48">
        <f>+ชัยภูมิ!W52+นครราชสีมา!W52+บุรีรัมย์!W52+ยโสธร!W52+ศรีสะเกษ!W52+สุรินทร์!W52+อุบลราชธานี!W52+อำนาจเจริญ!W52</f>
        <v>0</v>
      </c>
      <c r="X52" s="48">
        <f>+ชัยภูมิ!X52+นครราชสีมา!X52+บุรีรัมย์!X52+ยโสธร!X52+ศรีสะเกษ!X52+สุรินทร์!X52+อุบลราชธานี!X52+อำนาจเจริญ!X52</f>
        <v>0</v>
      </c>
      <c r="Y52" s="44">
        <f t="shared" si="51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2">SUM(C54:C67)</f>
        <v>0</v>
      </c>
      <c r="D53" s="47">
        <f t="shared" si="52"/>
        <v>0</v>
      </c>
      <c r="E53" s="47">
        <f t="shared" si="52"/>
        <v>163900</v>
      </c>
      <c r="F53" s="47">
        <f t="shared" si="52"/>
        <v>20800</v>
      </c>
      <c r="G53" s="47">
        <f t="shared" si="52"/>
        <v>4400</v>
      </c>
      <c r="H53" s="47">
        <f t="shared" si="52"/>
        <v>0</v>
      </c>
      <c r="I53" s="47">
        <f t="shared" si="52"/>
        <v>0</v>
      </c>
      <c r="J53" s="47">
        <f t="shared" si="52"/>
        <v>6000</v>
      </c>
      <c r="K53" s="47">
        <f t="shared" si="52"/>
        <v>105500</v>
      </c>
      <c r="L53" s="47">
        <f t="shared" si="52"/>
        <v>2000</v>
      </c>
      <c r="M53" s="47">
        <f t="shared" si="52"/>
        <v>10000</v>
      </c>
      <c r="N53" s="47">
        <f t="shared" ref="N53:T53" si="53">SUM(N54:N67)</f>
        <v>0</v>
      </c>
      <c r="O53" s="47">
        <f t="shared" si="53"/>
        <v>0</v>
      </c>
      <c r="P53" s="47">
        <f t="shared" ref="P53" si="54">SUM(P54:P67)</f>
        <v>38700</v>
      </c>
      <c r="Q53" s="47">
        <f t="shared" ref="Q53:S53" si="55">SUM(Q54:Q67)</f>
        <v>50000</v>
      </c>
      <c r="R53" s="47">
        <f t="shared" ref="R53" si="56">SUM(R54:R67)</f>
        <v>0</v>
      </c>
      <c r="S53" s="47">
        <f t="shared" si="55"/>
        <v>0</v>
      </c>
      <c r="T53" s="47">
        <f t="shared" si="53"/>
        <v>401300</v>
      </c>
      <c r="U53" s="47">
        <f t="shared" si="52"/>
        <v>42900</v>
      </c>
      <c r="V53" s="47">
        <f t="shared" ref="V53" si="57">SUM(V54:V67)</f>
        <v>22600</v>
      </c>
      <c r="W53" s="47">
        <f t="shared" si="52"/>
        <v>0</v>
      </c>
      <c r="X53" s="47">
        <f t="shared" si="52"/>
        <v>0</v>
      </c>
      <c r="Y53" s="47">
        <f t="shared" si="52"/>
        <v>466800</v>
      </c>
    </row>
    <row r="54" spans="1:25" s="30" customFormat="1" ht="22.5">
      <c r="A54" s="11"/>
      <c r="B54" s="12" t="s">
        <v>178</v>
      </c>
      <c r="C54" s="48">
        <f>+ชัยภูมิ!C54+นครราชสีมา!C54+บุรีรัมย์!C54+ยโสธร!C54+ศรีสะเกษ!C54+สุรินทร์!C54+อุบลราชธานี!C54+อำนาจเจริญ!C54</f>
        <v>0</v>
      </c>
      <c r="D54" s="48">
        <f>+ชัยภูมิ!D54+นครราชสีมา!D54+บุรีรัมย์!D54+ยโสธร!D54+ศรีสะเกษ!D54+สุรินทร์!D54+อุบลราชธานี!D54+อำนาจเจริญ!D54</f>
        <v>0</v>
      </c>
      <c r="E54" s="48">
        <f>+ชัยภูมิ!E54+นครราชสีมา!E54+บุรีรัมย์!E54+ยโสธร!E54+ศรีสะเกษ!E54+สุรินทร์!E54+อุบลราชธานี!E54+อำนาจเจริญ!E54</f>
        <v>0</v>
      </c>
      <c r="F54" s="48">
        <f>+ชัยภูมิ!F54+นครราชสีมา!F54+บุรีรัมย์!F54+ยโสธร!F54+ศรีสะเกษ!F54+สุรินทร์!F54+อุบลราชธานี!F54+อำนาจเจริญ!F54</f>
        <v>0</v>
      </c>
      <c r="G54" s="48">
        <f>+ชัยภูมิ!G54+นครราชสีมา!G54+บุรีรัมย์!G54+ยโสธร!G54+ศรีสะเกษ!G54+สุรินทร์!G54+อุบลราชธานี!G54+อำนาจเจริญ!G54</f>
        <v>0</v>
      </c>
      <c r="H54" s="48">
        <f>+ชัยภูมิ!H54+นครราชสีมา!H54+บุรีรัมย์!H54+ยโสธร!H54+ศรีสะเกษ!H54+สุรินทร์!H54+อุบลราชธานี!H54+อำนาจเจริญ!H54</f>
        <v>0</v>
      </c>
      <c r="I54" s="48">
        <f>+ชัยภูมิ!I54+นครราชสีมา!I54+บุรีรัมย์!I54+ยโสธร!I54+ศรีสะเกษ!I54+สุรินทร์!I54+อุบลราชธานี!I54+อำนาจเจริญ!I54</f>
        <v>0</v>
      </c>
      <c r="J54" s="48">
        <f>+ชัยภูมิ!J54+นครราชสีมา!J54+บุรีรัมย์!J54+ยโสธร!J54+ศรีสะเกษ!J54+สุรินทร์!J54+อุบลราชธานี!J54+อำนาจเจริญ!J54</f>
        <v>0</v>
      </c>
      <c r="K54" s="48">
        <f>+ชัยภูมิ!K54+นครราชสีมา!K54+บุรีรัมย์!K54+ยโสธร!K54+ศรีสะเกษ!K54+สุรินทร์!K54+อุบลราชธานี!K54+อำนาจเจริญ!K54</f>
        <v>0</v>
      </c>
      <c r="L54" s="48">
        <f>+ชัยภูมิ!L54+นครราชสีมา!L54+บุรีรัมย์!L54+ยโสธร!L54+ศรีสะเกษ!L54+สุรินทร์!L54+อุบลราชธานี!L54+อำนาจเจริญ!L54</f>
        <v>0</v>
      </c>
      <c r="M54" s="48">
        <f>+ชัยภูมิ!M54+นครราชสีมา!M54+บุรีรัมย์!M54+ยโสธร!M54+ศรีสะเกษ!M54+สุรินทร์!M54+อุบลราชธานี!M54+อำนาจเจริญ!M54</f>
        <v>0</v>
      </c>
      <c r="N54" s="48">
        <f>+ชัยภูมิ!N54+นครราชสีมา!N54+บุรีรัมย์!N54+ยโสธร!N54+ศรีสะเกษ!N54+สุรินทร์!N54+อุบลราชธานี!N54+อำนาจเจริญ!N54</f>
        <v>0</v>
      </c>
      <c r="O54" s="48">
        <f>+ชัยภูมิ!O54+นครราชสีมา!O54+บุรีรัมย์!O54+ยโสธร!O54+ศรีสะเกษ!O54+สุรินทร์!O54+อุบลราชธานี!O54+อำนาจเจริญ!O54</f>
        <v>0</v>
      </c>
      <c r="P54" s="48">
        <f>+ชัยภูมิ!P54+นครราชสีมา!P54+บุรีรัมย์!P54+ยโสธร!P54+ศรีสะเกษ!P54+สุรินทร์!P54+อุบลราชธานี!P54+อำนาจเจริญ!P54</f>
        <v>0</v>
      </c>
      <c r="Q54" s="48">
        <f>+ชัยภูมิ!Q54+นครราชสีมา!Q54+บุรีรัมย์!Q54+ยโสธร!Q54+ศรีสะเกษ!Q54+สุรินทร์!Q54+อุบลราชธานี!Q54+อำนาจเจริญ!Q54</f>
        <v>0</v>
      </c>
      <c r="R54" s="48">
        <f>+ชัยภูมิ!R54+นครราชสีมา!R54+บุรีรัมย์!R54+ยโสธร!R54+ศรีสะเกษ!R54+สุรินทร์!R54+อุบลราชธานี!R54+อำนาจเจริญ!R54</f>
        <v>0</v>
      </c>
      <c r="S54" s="48">
        <f>+ชัยภูมิ!S54+นครราชสีมา!S54+บุรีรัมย์!S54+ยโสธร!S54+ศรีสะเกษ!S54+สุรินทร์!S54+อุบลราชธานี!S54+อำนาจเจริญ!S54</f>
        <v>0</v>
      </c>
      <c r="T54" s="44">
        <f t="shared" ref="T54:T67" si="58">SUM(C54:S54)</f>
        <v>0</v>
      </c>
      <c r="U54" s="48">
        <f>+ชัยภูมิ!U54+นครราชสีมา!U54+บุรีรัมย์!U54+ยโสธร!U54+ศรีสะเกษ!U54+สุรินทร์!U54+อุบลราชธานี!U54+อำนาจเจริญ!U54</f>
        <v>0</v>
      </c>
      <c r="V54" s="48">
        <f>+ชัยภูมิ!V54+นครราชสีมา!V54+บุรีรัมย์!V54+ยโสธร!V54+ศรีสะเกษ!V54+สุรินทร์!V54+อุบลราชธานี!V54+อำนาจเจริญ!V54</f>
        <v>0</v>
      </c>
      <c r="W54" s="48">
        <f>+ชัยภูมิ!W54+นครราชสีมา!W54+บุรีรัมย์!W54+ยโสธร!W54+ศรีสะเกษ!W54+สุรินทร์!W54+อุบลราชธานี!W54+อำนาจเจริญ!W54</f>
        <v>0</v>
      </c>
      <c r="X54" s="48">
        <f>+ชัยภูมิ!X54+นครราชสีมา!X54+บุรีรัมย์!X54+ยโสธร!X54+ศรีสะเกษ!X54+สุรินทร์!X54+อุบลราชธานี!X54+อำนาจเจริญ!X54</f>
        <v>0</v>
      </c>
      <c r="Y54" s="44">
        <f t="shared" ref="Y54:Y67" si="59">SUM(T54:X54)</f>
        <v>0</v>
      </c>
    </row>
    <row r="55" spans="1:25" s="30" customFormat="1" ht="22.5">
      <c r="A55" s="11"/>
      <c r="B55" s="12" t="s">
        <v>179</v>
      </c>
      <c r="C55" s="48">
        <f>+ชัยภูมิ!C55+นครราชสีมา!C55+บุรีรัมย์!C55+ยโสธร!C55+ศรีสะเกษ!C55+สุรินทร์!C55+อุบลราชธานี!C55+อำนาจเจริญ!C55</f>
        <v>0</v>
      </c>
      <c r="D55" s="48">
        <f>+ชัยภูมิ!D55+นครราชสีมา!D55+บุรีรัมย์!D55+ยโสธร!D55+ศรีสะเกษ!D55+สุรินทร์!D55+อุบลราชธานี!D55+อำนาจเจริญ!D55</f>
        <v>0</v>
      </c>
      <c r="E55" s="48">
        <f>+ชัยภูมิ!E55+นครราชสีมา!E55+บุรีรัมย์!E55+ยโสธร!E55+ศรีสะเกษ!E55+สุรินทร์!E55+อุบลราชธานี!E55+อำนาจเจริญ!E55</f>
        <v>163900</v>
      </c>
      <c r="F55" s="48">
        <f>+ชัยภูมิ!F55+นครราชสีมา!F55+บุรีรัมย์!F55+ยโสธร!F55+ศรีสะเกษ!F55+สุรินทร์!F55+อุบลราชธานี!F55+อำนาจเจริญ!F55</f>
        <v>5000</v>
      </c>
      <c r="G55" s="48">
        <f>+ชัยภูมิ!G55+นครราชสีมา!G55+บุรีรัมย์!G55+ยโสธร!G55+ศรีสะเกษ!G55+สุรินทร์!G55+อุบลราชธานี!G55+อำนาจเจริญ!G55</f>
        <v>4400</v>
      </c>
      <c r="H55" s="48">
        <f>+ชัยภูมิ!H55+นครราชสีมา!H55+บุรีรัมย์!H55+ยโสธร!H55+ศรีสะเกษ!H55+สุรินทร์!H55+อุบลราชธานี!H55+อำนาจเจริญ!H55</f>
        <v>0</v>
      </c>
      <c r="I55" s="48">
        <f>+ชัยภูมิ!I55+นครราชสีมา!I55+บุรีรัมย์!I55+ยโสธร!I55+ศรีสะเกษ!I55+สุรินทร์!I55+อุบลราชธานี!I55+อำนาจเจริญ!I55</f>
        <v>0</v>
      </c>
      <c r="J55" s="48">
        <f>+ชัยภูมิ!J55+นครราชสีมา!J55+บุรีรัมย์!J55+ยโสธร!J55+ศรีสะเกษ!J55+สุรินทร์!J55+อุบลราชธานี!J55+อำนาจเจริญ!J55</f>
        <v>6000</v>
      </c>
      <c r="K55" s="48">
        <f>+ชัยภูมิ!K55+นครราชสีมา!K55+บุรีรัมย์!K55+ยโสธร!K55+ศรีสะเกษ!K55+สุรินทร์!K55+อุบลราชธานี!K55+อำนาจเจริญ!K55</f>
        <v>64600</v>
      </c>
      <c r="L55" s="48">
        <f>+ชัยภูมิ!L55+นครราชสีมา!L55+บุรีรัมย์!L55+ยโสธร!L55+ศรีสะเกษ!L55+สุรินทร์!L55+อุบลราชธานี!L55+อำนาจเจริญ!L55</f>
        <v>0</v>
      </c>
      <c r="M55" s="48">
        <f>+ชัยภูมิ!M55+นครราชสีมา!M55+บุรีรัมย์!M55+ยโสธร!M55+ศรีสะเกษ!M55+สุรินทร์!M55+อุบลราชธานี!M55+อำนาจเจริญ!M55</f>
        <v>10000</v>
      </c>
      <c r="N55" s="48">
        <f>+ชัยภูมิ!N55+นครราชสีมา!N55+บุรีรัมย์!N55+ยโสธร!N55+ศรีสะเกษ!N55+สุรินทร์!N55+อุบลราชธานี!N55+อำนาจเจริญ!N55</f>
        <v>0</v>
      </c>
      <c r="O55" s="48">
        <f>+ชัยภูมิ!O55+นครราชสีมา!O55+บุรีรัมย์!O55+ยโสธร!O55+ศรีสะเกษ!O55+สุรินทร์!O55+อุบลราชธานี!O55+อำนาจเจริญ!O55</f>
        <v>0</v>
      </c>
      <c r="P55" s="48">
        <f>+ชัยภูมิ!P55+นครราชสีมา!P55+บุรีรัมย์!P55+ยโสธร!P55+ศรีสะเกษ!P55+สุรินทร์!P55+อุบลราชธานี!P55+อำนาจเจริญ!P55</f>
        <v>18900</v>
      </c>
      <c r="Q55" s="48">
        <f>+ชัยภูมิ!Q55+นครราชสีมา!Q55+บุรีรัมย์!Q55+ยโสธร!Q55+ศรีสะเกษ!Q55+สุรินทร์!Q55+อุบลราชธานี!Q55+อำนาจเจริญ!Q55</f>
        <v>11000</v>
      </c>
      <c r="R55" s="48">
        <f>+ชัยภูมิ!R55+นครราชสีมา!R55+บุรีรัมย์!R55+ยโสธร!R55+ศรีสะเกษ!R55+สุรินทร์!R55+อุบลราชธานี!R55+อำนาจเจริญ!R55</f>
        <v>0</v>
      </c>
      <c r="S55" s="48">
        <f>+ชัยภูมิ!S55+นครราชสีมา!S55+บุรีรัมย์!S55+ยโสธร!S55+ศรีสะเกษ!S55+สุรินทร์!S55+อุบลราชธานี!S55+อำนาจเจริญ!S55</f>
        <v>0</v>
      </c>
      <c r="T55" s="44">
        <f t="shared" si="58"/>
        <v>283800</v>
      </c>
      <c r="U55" s="48">
        <f>+ชัยภูมิ!U55+นครราชสีมา!U55+บุรีรัมย์!U55+ยโสธร!U55+ศรีสะเกษ!U55+สุรินทร์!U55+อุบลราชธานี!U55+อำนาจเจริญ!U55</f>
        <v>21300</v>
      </c>
      <c r="V55" s="48">
        <f>+ชัยภูมิ!V55+นครราชสีมา!V55+บุรีรัมย์!V55+ยโสธร!V55+ศรีสะเกษ!V55+สุรินทร์!V55+อุบลราชธานี!V55+อำนาจเจริญ!V55</f>
        <v>22600</v>
      </c>
      <c r="W55" s="48">
        <f>+ชัยภูมิ!W55+นครราชสีมา!W55+บุรีรัมย์!W55+ยโสธร!W55+ศรีสะเกษ!W55+สุรินทร์!W55+อุบลราชธานี!W55+อำนาจเจริญ!W55</f>
        <v>0</v>
      </c>
      <c r="X55" s="48">
        <f>+ชัยภูมิ!X55+นครราชสีมา!X55+บุรีรัมย์!X55+ยโสธร!X55+ศรีสะเกษ!X55+สุรินทร์!X55+อุบลราชธานี!X55+อำนาจเจริญ!X55</f>
        <v>0</v>
      </c>
      <c r="Y55" s="44">
        <f t="shared" si="59"/>
        <v>327700</v>
      </c>
    </row>
    <row r="56" spans="1:25" s="30" customFormat="1" ht="22.5">
      <c r="A56" s="11"/>
      <c r="B56" s="12" t="s">
        <v>180</v>
      </c>
      <c r="C56" s="48">
        <f>+ชัยภูมิ!C56+นครราชสีมา!C56+บุรีรัมย์!C56+ยโสธร!C56+ศรีสะเกษ!C56+สุรินทร์!C56+อุบลราชธานี!C56+อำนาจเจริญ!C56</f>
        <v>0</v>
      </c>
      <c r="D56" s="48">
        <f>+ชัยภูมิ!D56+นครราชสีมา!D56+บุรีรัมย์!D56+ยโสธร!D56+ศรีสะเกษ!D56+สุรินทร์!D56+อุบลราชธานี!D56+อำนาจเจริญ!D56</f>
        <v>0</v>
      </c>
      <c r="E56" s="48">
        <f>+ชัยภูมิ!E56+นครราชสีมา!E56+บุรีรัมย์!E56+ยโสธร!E56+ศรีสะเกษ!E56+สุรินทร์!E56+อุบลราชธานี!E56+อำนาจเจริญ!E56</f>
        <v>0</v>
      </c>
      <c r="F56" s="48">
        <f>+ชัยภูมิ!F56+นครราชสีมา!F56+บุรีรัมย์!F56+ยโสธร!F56+ศรีสะเกษ!F56+สุรินทร์!F56+อุบลราชธานี!F56+อำนาจเจริญ!F56</f>
        <v>0</v>
      </c>
      <c r="G56" s="48">
        <f>+ชัยภูมิ!G56+นครราชสีมา!G56+บุรีรัมย์!G56+ยโสธร!G56+ศรีสะเกษ!G56+สุรินทร์!G56+อุบลราชธานี!G56+อำนาจเจริญ!G56</f>
        <v>0</v>
      </c>
      <c r="H56" s="48">
        <f>+ชัยภูมิ!H56+นครราชสีมา!H56+บุรีรัมย์!H56+ยโสธร!H56+ศรีสะเกษ!H56+สุรินทร์!H56+อุบลราชธานี!H56+อำนาจเจริญ!H56</f>
        <v>0</v>
      </c>
      <c r="I56" s="48">
        <f>+ชัยภูมิ!I56+นครราชสีมา!I56+บุรีรัมย์!I56+ยโสธร!I56+ศรีสะเกษ!I56+สุรินทร์!I56+อุบลราชธานี!I56+อำนาจเจริญ!I56</f>
        <v>0</v>
      </c>
      <c r="J56" s="48">
        <f>+ชัยภูมิ!J56+นครราชสีมา!J56+บุรีรัมย์!J56+ยโสธร!J56+ศรีสะเกษ!J56+สุรินทร์!J56+อุบลราชธานี!J56+อำนาจเจริญ!J56</f>
        <v>0</v>
      </c>
      <c r="K56" s="48">
        <f>+ชัยภูมิ!K56+นครราชสีมา!K56+บุรีรัมย์!K56+ยโสธร!K56+ศรีสะเกษ!K56+สุรินทร์!K56+อุบลราชธานี!K56+อำนาจเจริญ!K56</f>
        <v>0</v>
      </c>
      <c r="L56" s="48">
        <f>+ชัยภูมิ!L56+นครราชสีมา!L56+บุรีรัมย์!L56+ยโสธร!L56+ศรีสะเกษ!L56+สุรินทร์!L56+อุบลราชธานี!L56+อำนาจเจริญ!L56</f>
        <v>0</v>
      </c>
      <c r="M56" s="48">
        <f>+ชัยภูมิ!M56+นครราชสีมา!M56+บุรีรัมย์!M56+ยโสธร!M56+ศรีสะเกษ!M56+สุรินทร์!M56+อุบลราชธานี!M56+อำนาจเจริญ!M56</f>
        <v>0</v>
      </c>
      <c r="N56" s="48">
        <f>+ชัยภูมิ!N56+นครราชสีมา!N56+บุรีรัมย์!N56+ยโสธร!N56+ศรีสะเกษ!N56+สุรินทร์!N56+อุบลราชธานี!N56+อำนาจเจริญ!N56</f>
        <v>0</v>
      </c>
      <c r="O56" s="48">
        <f>+ชัยภูมิ!O56+นครราชสีมา!O56+บุรีรัมย์!O56+ยโสธร!O56+ศรีสะเกษ!O56+สุรินทร์!O56+อุบลราชธานี!O56+อำนาจเจริญ!O56</f>
        <v>0</v>
      </c>
      <c r="P56" s="48">
        <f>+ชัยภูมิ!P56+นครราชสีมา!P56+บุรีรัมย์!P56+ยโสธร!P56+ศรีสะเกษ!P56+สุรินทร์!P56+อุบลราชธานี!P56+อำนาจเจริญ!P56</f>
        <v>0</v>
      </c>
      <c r="Q56" s="48">
        <f>+ชัยภูมิ!Q56+นครราชสีมา!Q56+บุรีรัมย์!Q56+ยโสธร!Q56+ศรีสะเกษ!Q56+สุรินทร์!Q56+อุบลราชธานี!Q56+อำนาจเจริญ!Q56</f>
        <v>0</v>
      </c>
      <c r="R56" s="48">
        <f>+ชัยภูมิ!R56+นครราชสีมา!R56+บุรีรัมย์!R56+ยโสธร!R56+ศรีสะเกษ!R56+สุรินทร์!R56+อุบลราชธานี!R56+อำนาจเจริญ!R56</f>
        <v>0</v>
      </c>
      <c r="S56" s="48">
        <f>+ชัยภูมิ!S56+นครราชสีมา!S56+บุรีรัมย์!S56+ยโสธร!S56+ศรีสะเกษ!S56+สุรินทร์!S56+อุบลราชธานี!S56+อำนาจเจริญ!S56</f>
        <v>0</v>
      </c>
      <c r="T56" s="44">
        <f t="shared" si="58"/>
        <v>0</v>
      </c>
      <c r="U56" s="48">
        <f>+ชัยภูมิ!U56+นครราชสีมา!U56+บุรีรัมย์!U56+ยโสธร!U56+ศรีสะเกษ!U56+สุรินทร์!U56+อุบลราชธานี!U56+อำนาจเจริญ!U56</f>
        <v>0</v>
      </c>
      <c r="V56" s="48">
        <f>+ชัยภูมิ!V56+นครราชสีมา!V56+บุรีรัมย์!V56+ยโสธร!V56+ศรีสะเกษ!V56+สุรินทร์!V56+อุบลราชธานี!V56+อำนาจเจริญ!V56</f>
        <v>0</v>
      </c>
      <c r="W56" s="48">
        <f>+ชัยภูมิ!W56+นครราชสีมา!W56+บุรีรัมย์!W56+ยโสธร!W56+ศรีสะเกษ!W56+สุรินทร์!W56+อุบลราชธานี!W56+อำนาจเจริญ!W56</f>
        <v>0</v>
      </c>
      <c r="X56" s="48">
        <f>+ชัยภูมิ!X56+นครราชสีมา!X56+บุรีรัมย์!X56+ยโสธร!X56+ศรีสะเกษ!X56+สุรินทร์!X56+อุบลราชธานี!X56+อำนาจเจริญ!X56</f>
        <v>0</v>
      </c>
      <c r="Y56" s="44">
        <f t="shared" si="59"/>
        <v>0</v>
      </c>
    </row>
    <row r="57" spans="1:25" s="30" customFormat="1" ht="22.5">
      <c r="A57" s="11"/>
      <c r="B57" s="12" t="s">
        <v>181</v>
      </c>
      <c r="C57" s="48">
        <f>+ชัยภูมิ!C57+นครราชสีมา!C57+บุรีรัมย์!C57+ยโสธร!C57+ศรีสะเกษ!C57+สุรินทร์!C57+อุบลราชธานี!C57+อำนาจเจริญ!C57</f>
        <v>0</v>
      </c>
      <c r="D57" s="48">
        <f>+ชัยภูมิ!D57+นครราชสีมา!D57+บุรีรัมย์!D57+ยโสธร!D57+ศรีสะเกษ!D57+สุรินทร์!D57+อุบลราชธานี!D57+อำนาจเจริญ!D57</f>
        <v>0</v>
      </c>
      <c r="E57" s="48">
        <f>+ชัยภูมิ!E57+นครราชสีมา!E57+บุรีรัมย์!E57+ยโสธร!E57+ศรีสะเกษ!E57+สุรินทร์!E57+อุบลราชธานี!E57+อำนาจเจริญ!E57</f>
        <v>0</v>
      </c>
      <c r="F57" s="48">
        <f>+ชัยภูมิ!F57+นครราชสีมา!F57+บุรีรัมย์!F57+ยโสธร!F57+ศรีสะเกษ!F57+สุรินทร์!F57+อุบลราชธานี!F57+อำนาจเจริญ!F57</f>
        <v>0</v>
      </c>
      <c r="G57" s="48">
        <f>+ชัยภูมิ!G57+นครราชสีมา!G57+บุรีรัมย์!G57+ยโสธร!G57+ศรีสะเกษ!G57+สุรินทร์!G57+อุบลราชธานี!G57+อำนาจเจริญ!G57</f>
        <v>0</v>
      </c>
      <c r="H57" s="48">
        <f>+ชัยภูมิ!H57+นครราชสีมา!H57+บุรีรัมย์!H57+ยโสธร!H57+ศรีสะเกษ!H57+สุรินทร์!H57+อุบลราชธานี!H57+อำนาจเจริญ!H57</f>
        <v>0</v>
      </c>
      <c r="I57" s="48">
        <f>+ชัยภูมิ!I57+นครราชสีมา!I57+บุรีรัมย์!I57+ยโสธร!I57+ศรีสะเกษ!I57+สุรินทร์!I57+อุบลราชธานี!I57+อำนาจเจริญ!I57</f>
        <v>0</v>
      </c>
      <c r="J57" s="48">
        <f>+ชัยภูมิ!J57+นครราชสีมา!J57+บุรีรัมย์!J57+ยโสธร!J57+ศรีสะเกษ!J57+สุรินทร์!J57+อุบลราชธานี!J57+อำนาจเจริญ!J57</f>
        <v>0</v>
      </c>
      <c r="K57" s="48">
        <f>+ชัยภูมิ!K57+นครราชสีมา!K57+บุรีรัมย์!K57+ยโสธร!K57+ศรีสะเกษ!K57+สุรินทร์!K57+อุบลราชธานี!K57+อำนาจเจริญ!K57</f>
        <v>0</v>
      </c>
      <c r="L57" s="48">
        <f>+ชัยภูมิ!L57+นครราชสีมา!L57+บุรีรัมย์!L57+ยโสธร!L57+ศรีสะเกษ!L57+สุรินทร์!L57+อุบลราชธานี!L57+อำนาจเจริญ!L57</f>
        <v>0</v>
      </c>
      <c r="M57" s="48">
        <f>+ชัยภูมิ!M57+นครราชสีมา!M57+บุรีรัมย์!M57+ยโสธร!M57+ศรีสะเกษ!M57+สุรินทร์!M57+อุบลราชธานี!M57+อำนาจเจริญ!M57</f>
        <v>0</v>
      </c>
      <c r="N57" s="48">
        <f>+ชัยภูมิ!N57+นครราชสีมา!N57+บุรีรัมย์!N57+ยโสธร!N57+ศรีสะเกษ!N57+สุรินทร์!N57+อุบลราชธานี!N57+อำนาจเจริญ!N57</f>
        <v>0</v>
      </c>
      <c r="O57" s="48">
        <f>+ชัยภูมิ!O57+นครราชสีมา!O57+บุรีรัมย์!O57+ยโสธร!O57+ศรีสะเกษ!O57+สุรินทร์!O57+อุบลราชธานี!O57+อำนาจเจริญ!O57</f>
        <v>0</v>
      </c>
      <c r="P57" s="48">
        <f>+ชัยภูมิ!P57+นครราชสีมา!P57+บุรีรัมย์!P57+ยโสธร!P57+ศรีสะเกษ!P57+สุรินทร์!P57+อุบลราชธานี!P57+อำนาจเจริญ!P57</f>
        <v>0</v>
      </c>
      <c r="Q57" s="48">
        <f>+ชัยภูมิ!Q57+นครราชสีมา!Q57+บุรีรัมย์!Q57+ยโสธร!Q57+ศรีสะเกษ!Q57+สุรินทร์!Q57+อุบลราชธานี!Q57+อำนาจเจริญ!Q57</f>
        <v>0</v>
      </c>
      <c r="R57" s="48">
        <f>+ชัยภูมิ!R57+นครราชสีมา!R57+บุรีรัมย์!R57+ยโสธร!R57+ศรีสะเกษ!R57+สุรินทร์!R57+อุบลราชธานี!R57+อำนาจเจริญ!R57</f>
        <v>0</v>
      </c>
      <c r="S57" s="48">
        <f>+ชัยภูมิ!S57+นครราชสีมา!S57+บุรีรัมย์!S57+ยโสธร!S57+ศรีสะเกษ!S57+สุรินทร์!S57+อุบลราชธานี!S57+อำนาจเจริญ!S57</f>
        <v>0</v>
      </c>
      <c r="T57" s="44">
        <f t="shared" si="58"/>
        <v>0</v>
      </c>
      <c r="U57" s="48">
        <f>+ชัยภูมิ!U57+นครราชสีมา!U57+บุรีรัมย์!U57+ยโสธร!U57+ศรีสะเกษ!U57+สุรินทร์!U57+อุบลราชธานี!U57+อำนาจเจริญ!U57</f>
        <v>0</v>
      </c>
      <c r="V57" s="48">
        <f>+ชัยภูมิ!V57+นครราชสีมา!V57+บุรีรัมย์!V57+ยโสธร!V57+ศรีสะเกษ!V57+สุรินทร์!V57+อุบลราชธานี!V57+อำนาจเจริญ!V57</f>
        <v>0</v>
      </c>
      <c r="W57" s="48">
        <f>+ชัยภูมิ!W57+นครราชสีมา!W57+บุรีรัมย์!W57+ยโสธร!W57+ศรีสะเกษ!W57+สุรินทร์!W57+อุบลราชธานี!W57+อำนาจเจริญ!W57</f>
        <v>0</v>
      </c>
      <c r="X57" s="48">
        <f>+ชัยภูมิ!X57+นครราชสีมา!X57+บุรีรัมย์!X57+ยโสธร!X57+ศรีสะเกษ!X57+สุรินทร์!X57+อุบลราชธานี!X57+อำนาจเจริญ!X57</f>
        <v>0</v>
      </c>
      <c r="Y57" s="44">
        <f t="shared" si="59"/>
        <v>0</v>
      </c>
    </row>
    <row r="58" spans="1:25" s="30" customFormat="1" ht="22.5">
      <c r="A58" s="11"/>
      <c r="B58" s="12" t="s">
        <v>182</v>
      </c>
      <c r="C58" s="48">
        <f>+ชัยภูมิ!C58+นครราชสีมา!C58+บุรีรัมย์!C58+ยโสธร!C58+ศรีสะเกษ!C58+สุรินทร์!C58+อุบลราชธานี!C58+อำนาจเจริญ!C58</f>
        <v>0</v>
      </c>
      <c r="D58" s="48">
        <f>+ชัยภูมิ!D58+นครราชสีมา!D58+บุรีรัมย์!D58+ยโสธร!D58+ศรีสะเกษ!D58+สุรินทร์!D58+อุบลราชธานี!D58+อำนาจเจริญ!D58</f>
        <v>0</v>
      </c>
      <c r="E58" s="48">
        <f>+ชัยภูมิ!E58+นครราชสีมา!E58+บุรีรัมย์!E58+ยโสธร!E58+ศรีสะเกษ!E58+สุรินทร์!E58+อุบลราชธานี!E58+อำนาจเจริญ!E58</f>
        <v>0</v>
      </c>
      <c r="F58" s="48">
        <f>+ชัยภูมิ!F58+นครราชสีมา!F58+บุรีรัมย์!F58+ยโสธร!F58+ศรีสะเกษ!F58+สุรินทร์!F58+อุบลราชธานี!F58+อำนาจเจริญ!F58</f>
        <v>0</v>
      </c>
      <c r="G58" s="48">
        <f>+ชัยภูมิ!G58+นครราชสีมา!G58+บุรีรัมย์!G58+ยโสธร!G58+ศรีสะเกษ!G58+สุรินทร์!G58+อุบลราชธานี!G58+อำนาจเจริญ!G58</f>
        <v>0</v>
      </c>
      <c r="H58" s="48">
        <f>+ชัยภูมิ!H58+นครราชสีมา!H58+บุรีรัมย์!H58+ยโสธร!H58+ศรีสะเกษ!H58+สุรินทร์!H58+อุบลราชธานี!H58+อำนาจเจริญ!H58</f>
        <v>0</v>
      </c>
      <c r="I58" s="48">
        <f>+ชัยภูมิ!I58+นครราชสีมา!I58+บุรีรัมย์!I58+ยโสธร!I58+ศรีสะเกษ!I58+สุรินทร์!I58+อุบลราชธานี!I58+อำนาจเจริญ!I58</f>
        <v>0</v>
      </c>
      <c r="J58" s="48">
        <f>+ชัยภูมิ!J58+นครราชสีมา!J58+บุรีรัมย์!J58+ยโสธร!J58+ศรีสะเกษ!J58+สุรินทร์!J58+อุบลราชธานี!J58+อำนาจเจริญ!J58</f>
        <v>0</v>
      </c>
      <c r="K58" s="48">
        <f>+ชัยภูมิ!K58+นครราชสีมา!K58+บุรีรัมย์!K58+ยโสธร!K58+ศรีสะเกษ!K58+สุรินทร์!K58+อุบลราชธานี!K58+อำนาจเจริญ!K58</f>
        <v>0</v>
      </c>
      <c r="L58" s="48">
        <f>+ชัยภูมิ!L58+นครราชสีมา!L58+บุรีรัมย์!L58+ยโสธร!L58+ศรีสะเกษ!L58+สุรินทร์!L58+อุบลราชธานี!L58+อำนาจเจริญ!L58</f>
        <v>0</v>
      </c>
      <c r="M58" s="48">
        <f>+ชัยภูมิ!M58+นครราชสีมา!M58+บุรีรัมย์!M58+ยโสธร!M58+ศรีสะเกษ!M58+สุรินทร์!M58+อุบลราชธานี!M58+อำนาจเจริญ!M58</f>
        <v>0</v>
      </c>
      <c r="N58" s="48">
        <f>+ชัยภูมิ!N58+นครราชสีมา!N58+บุรีรัมย์!N58+ยโสธร!N58+ศรีสะเกษ!N58+สุรินทร์!N58+อุบลราชธานี!N58+อำนาจเจริญ!N58</f>
        <v>0</v>
      </c>
      <c r="O58" s="48">
        <f>+ชัยภูมิ!O58+นครราชสีมา!O58+บุรีรัมย์!O58+ยโสธร!O58+ศรีสะเกษ!O58+สุรินทร์!O58+อุบลราชธานี!O58+อำนาจเจริญ!O58</f>
        <v>0</v>
      </c>
      <c r="P58" s="48">
        <f>+ชัยภูมิ!P58+นครราชสีมา!P58+บุรีรัมย์!P58+ยโสธร!P58+ศรีสะเกษ!P58+สุรินทร์!P58+อุบลราชธานี!P58+อำนาจเจริญ!P58</f>
        <v>0</v>
      </c>
      <c r="Q58" s="48">
        <f>+ชัยภูมิ!Q58+นครราชสีมา!Q58+บุรีรัมย์!Q58+ยโสธร!Q58+ศรีสะเกษ!Q58+สุรินทร์!Q58+อุบลราชธานี!Q58+อำนาจเจริญ!Q58</f>
        <v>0</v>
      </c>
      <c r="R58" s="48">
        <f>+ชัยภูมิ!R58+นครราชสีมา!R58+บุรีรัมย์!R58+ยโสธร!R58+ศรีสะเกษ!R58+สุรินทร์!R58+อุบลราชธานี!R58+อำนาจเจริญ!R58</f>
        <v>0</v>
      </c>
      <c r="S58" s="48">
        <f>+ชัยภูมิ!S58+นครราชสีมา!S58+บุรีรัมย์!S58+ยโสธร!S58+ศรีสะเกษ!S58+สุรินทร์!S58+อุบลราชธานี!S58+อำนาจเจริญ!S58</f>
        <v>0</v>
      </c>
      <c r="T58" s="44">
        <f t="shared" si="58"/>
        <v>0</v>
      </c>
      <c r="U58" s="48">
        <f>+ชัยภูมิ!U58+นครราชสีมา!U58+บุรีรัมย์!U58+ยโสธร!U58+ศรีสะเกษ!U58+สุรินทร์!U58+อุบลราชธานี!U58+อำนาจเจริญ!U58</f>
        <v>0</v>
      </c>
      <c r="V58" s="48">
        <f>+ชัยภูมิ!V58+นครราชสีมา!V58+บุรีรัมย์!V58+ยโสธร!V58+ศรีสะเกษ!V58+สุรินทร์!V58+อุบลราชธานี!V58+อำนาจเจริญ!V58</f>
        <v>0</v>
      </c>
      <c r="W58" s="48">
        <f>+ชัยภูมิ!W58+นครราชสีมา!W58+บุรีรัมย์!W58+ยโสธร!W58+ศรีสะเกษ!W58+สุรินทร์!W58+อุบลราชธานี!W58+อำนาจเจริญ!W58</f>
        <v>0</v>
      </c>
      <c r="X58" s="48">
        <f>+ชัยภูมิ!X58+นครราชสีมา!X58+บุรีรัมย์!X58+ยโสธร!X58+ศรีสะเกษ!X58+สุรินทร์!X58+อุบลราชธานี!X58+อำนาจเจริญ!X58</f>
        <v>0</v>
      </c>
      <c r="Y58" s="44">
        <f t="shared" si="59"/>
        <v>0</v>
      </c>
    </row>
    <row r="59" spans="1:25" s="30" customFormat="1" ht="22.5">
      <c r="A59" s="11"/>
      <c r="B59" s="12" t="s">
        <v>183</v>
      </c>
      <c r="C59" s="48">
        <f>+ชัยภูมิ!C59+นครราชสีมา!C59+บุรีรัมย์!C59+ยโสธร!C59+ศรีสะเกษ!C59+สุรินทร์!C59+อุบลราชธานี!C59+อำนาจเจริญ!C59</f>
        <v>0</v>
      </c>
      <c r="D59" s="48">
        <f>+ชัยภูมิ!D59+นครราชสีมา!D59+บุรีรัมย์!D59+ยโสธร!D59+ศรีสะเกษ!D59+สุรินทร์!D59+อุบลราชธานี!D59+อำนาจเจริญ!D59</f>
        <v>0</v>
      </c>
      <c r="E59" s="48">
        <f>+ชัยภูมิ!E59+นครราชสีมา!E59+บุรีรัมย์!E59+ยโสธร!E59+ศรีสะเกษ!E59+สุรินทร์!E59+อุบลราชธานี!E59+อำนาจเจริญ!E59</f>
        <v>0</v>
      </c>
      <c r="F59" s="48">
        <f>+ชัยภูมิ!F59+นครราชสีมา!F59+บุรีรัมย์!F59+ยโสธร!F59+ศรีสะเกษ!F59+สุรินทร์!F59+อุบลราชธานี!F59+อำนาจเจริญ!F59</f>
        <v>0</v>
      </c>
      <c r="G59" s="48">
        <f>+ชัยภูมิ!G59+นครราชสีมา!G59+บุรีรัมย์!G59+ยโสธร!G59+ศรีสะเกษ!G59+สุรินทร์!G59+อุบลราชธานี!G59+อำนาจเจริญ!G59</f>
        <v>0</v>
      </c>
      <c r="H59" s="48">
        <f>+ชัยภูมิ!H59+นครราชสีมา!H59+บุรีรัมย์!H59+ยโสธร!H59+ศรีสะเกษ!H59+สุรินทร์!H59+อุบลราชธานี!H59+อำนาจเจริญ!H59</f>
        <v>0</v>
      </c>
      <c r="I59" s="48">
        <f>+ชัยภูมิ!I59+นครราชสีมา!I59+บุรีรัมย์!I59+ยโสธร!I59+ศรีสะเกษ!I59+สุรินทร์!I59+อุบลราชธานี!I59+อำนาจเจริญ!I59</f>
        <v>0</v>
      </c>
      <c r="J59" s="48">
        <f>+ชัยภูมิ!J59+นครราชสีมา!J59+บุรีรัมย์!J59+ยโสธร!J59+ศรีสะเกษ!J59+สุรินทร์!J59+อุบลราชธานี!J59+อำนาจเจริญ!J59</f>
        <v>0</v>
      </c>
      <c r="K59" s="48">
        <f>+ชัยภูมิ!K59+นครราชสีมา!K59+บุรีรัมย์!K59+ยโสธร!K59+ศรีสะเกษ!K59+สุรินทร์!K59+อุบลราชธานี!K59+อำนาจเจริญ!K59</f>
        <v>0</v>
      </c>
      <c r="L59" s="48">
        <f>+ชัยภูมิ!L59+นครราชสีมา!L59+บุรีรัมย์!L59+ยโสธร!L59+ศรีสะเกษ!L59+สุรินทร์!L59+อุบลราชธานี!L59+อำนาจเจริญ!L59</f>
        <v>0</v>
      </c>
      <c r="M59" s="48">
        <f>+ชัยภูมิ!M59+นครราชสีมา!M59+บุรีรัมย์!M59+ยโสธร!M59+ศรีสะเกษ!M59+สุรินทร์!M59+อุบลราชธานี!M59+อำนาจเจริญ!M59</f>
        <v>0</v>
      </c>
      <c r="N59" s="48">
        <f>+ชัยภูมิ!N59+นครราชสีมา!N59+บุรีรัมย์!N59+ยโสธร!N59+ศรีสะเกษ!N59+สุรินทร์!N59+อุบลราชธานี!N59+อำนาจเจริญ!N59</f>
        <v>0</v>
      </c>
      <c r="O59" s="48">
        <f>+ชัยภูมิ!O59+นครราชสีมา!O59+บุรีรัมย์!O59+ยโสธร!O59+ศรีสะเกษ!O59+สุรินทร์!O59+อุบลราชธานี!O59+อำนาจเจริญ!O59</f>
        <v>0</v>
      </c>
      <c r="P59" s="48">
        <f>+ชัยภูมิ!P59+นครราชสีมา!P59+บุรีรัมย์!P59+ยโสธร!P59+ศรีสะเกษ!P59+สุรินทร์!P59+อุบลราชธานี!P59+อำนาจเจริญ!P59</f>
        <v>0</v>
      </c>
      <c r="Q59" s="48">
        <f>+ชัยภูมิ!Q59+นครราชสีมา!Q59+บุรีรัมย์!Q59+ยโสธร!Q59+ศรีสะเกษ!Q59+สุรินทร์!Q59+อุบลราชธานี!Q59+อำนาจเจริญ!Q59</f>
        <v>0</v>
      </c>
      <c r="R59" s="48">
        <f>+ชัยภูมิ!R59+นครราชสีมา!R59+บุรีรัมย์!R59+ยโสธร!R59+ศรีสะเกษ!R59+สุรินทร์!R59+อุบลราชธานี!R59+อำนาจเจริญ!R59</f>
        <v>0</v>
      </c>
      <c r="S59" s="48">
        <f>+ชัยภูมิ!S59+นครราชสีมา!S59+บุรีรัมย์!S59+ยโสธร!S59+ศรีสะเกษ!S59+สุรินทร์!S59+อุบลราชธานี!S59+อำนาจเจริญ!S59</f>
        <v>0</v>
      </c>
      <c r="T59" s="44">
        <f t="shared" si="58"/>
        <v>0</v>
      </c>
      <c r="U59" s="48">
        <f>+ชัยภูมิ!U59+นครราชสีมา!U59+บุรีรัมย์!U59+ยโสธร!U59+ศรีสะเกษ!U59+สุรินทร์!U59+อุบลราชธานี!U59+อำนาจเจริญ!U59</f>
        <v>0</v>
      </c>
      <c r="V59" s="48">
        <f>+ชัยภูมิ!V59+นครราชสีมา!V59+บุรีรัมย์!V59+ยโสธร!V59+ศรีสะเกษ!V59+สุรินทร์!V59+อุบลราชธานี!V59+อำนาจเจริญ!V59</f>
        <v>0</v>
      </c>
      <c r="W59" s="48">
        <f>+ชัยภูมิ!W59+นครราชสีมา!W59+บุรีรัมย์!W59+ยโสธร!W59+ศรีสะเกษ!W59+สุรินทร์!W59+อุบลราชธานี!W59+อำนาจเจริญ!W59</f>
        <v>0</v>
      </c>
      <c r="X59" s="48">
        <f>+ชัยภูมิ!X59+นครราชสีมา!X59+บุรีรัมย์!X59+ยโสธร!X59+ศรีสะเกษ!X59+สุรินทร์!X59+อุบลราชธานี!X59+อำนาจเจริญ!X59</f>
        <v>0</v>
      </c>
      <c r="Y59" s="44">
        <f t="shared" si="59"/>
        <v>0</v>
      </c>
    </row>
    <row r="60" spans="1:25" s="30" customFormat="1" ht="22.5">
      <c r="A60" s="11"/>
      <c r="B60" s="12" t="s">
        <v>184</v>
      </c>
      <c r="C60" s="48">
        <f>+ชัยภูมิ!C60+นครราชสีมา!C60+บุรีรัมย์!C60+ยโสธร!C60+ศรีสะเกษ!C60+สุรินทร์!C60+อุบลราชธานี!C60+อำนาจเจริญ!C60</f>
        <v>0</v>
      </c>
      <c r="D60" s="48">
        <f>+ชัยภูมิ!D60+นครราชสีมา!D60+บุรีรัมย์!D60+ยโสธร!D60+ศรีสะเกษ!D60+สุรินทร์!D60+อุบลราชธานี!D60+อำนาจเจริญ!D60</f>
        <v>0</v>
      </c>
      <c r="E60" s="48">
        <f>+ชัยภูมิ!E60+นครราชสีมา!E60+บุรีรัมย์!E60+ยโสธร!E60+ศรีสะเกษ!E60+สุรินทร์!E60+อุบลราชธานี!E60+อำนาจเจริญ!E60</f>
        <v>0</v>
      </c>
      <c r="F60" s="48">
        <f>+ชัยภูมิ!F60+นครราชสีมา!F60+บุรีรัมย์!F60+ยโสธร!F60+ศรีสะเกษ!F60+สุรินทร์!F60+อุบลราชธานี!F60+อำนาจเจริญ!F60</f>
        <v>0</v>
      </c>
      <c r="G60" s="48">
        <f>+ชัยภูมิ!G60+นครราชสีมา!G60+บุรีรัมย์!G60+ยโสธร!G60+ศรีสะเกษ!G60+สุรินทร์!G60+อุบลราชธานี!G60+อำนาจเจริญ!G60</f>
        <v>0</v>
      </c>
      <c r="H60" s="48">
        <f>+ชัยภูมิ!H60+นครราชสีมา!H60+บุรีรัมย์!H60+ยโสธร!H60+ศรีสะเกษ!H60+สุรินทร์!H60+อุบลราชธานี!H60+อำนาจเจริญ!H60</f>
        <v>0</v>
      </c>
      <c r="I60" s="48">
        <f>+ชัยภูมิ!I60+นครราชสีมา!I60+บุรีรัมย์!I60+ยโสธร!I60+ศรีสะเกษ!I60+สุรินทร์!I60+อุบลราชธานี!I60+อำนาจเจริญ!I60</f>
        <v>0</v>
      </c>
      <c r="J60" s="48">
        <f>+ชัยภูมิ!J60+นครราชสีมา!J60+บุรีรัมย์!J60+ยโสธร!J60+ศรีสะเกษ!J60+สุรินทร์!J60+อุบลราชธานี!J60+อำนาจเจริญ!J60</f>
        <v>0</v>
      </c>
      <c r="K60" s="48">
        <f>+ชัยภูมิ!K60+นครราชสีมา!K60+บุรีรัมย์!K60+ยโสธร!K60+ศรีสะเกษ!K60+สุรินทร์!K60+อุบลราชธานี!K60+อำนาจเจริญ!K60</f>
        <v>0</v>
      </c>
      <c r="L60" s="48">
        <f>+ชัยภูมิ!L60+นครราชสีมา!L60+บุรีรัมย์!L60+ยโสธร!L60+ศรีสะเกษ!L60+สุรินทร์!L60+อุบลราชธานี!L60+อำนาจเจริญ!L60</f>
        <v>0</v>
      </c>
      <c r="M60" s="48">
        <f>+ชัยภูมิ!M60+นครราชสีมา!M60+บุรีรัมย์!M60+ยโสธร!M60+ศรีสะเกษ!M60+สุรินทร์!M60+อุบลราชธานี!M60+อำนาจเจริญ!M60</f>
        <v>0</v>
      </c>
      <c r="N60" s="48">
        <f>+ชัยภูมิ!N60+นครราชสีมา!N60+บุรีรัมย์!N60+ยโสธร!N60+ศรีสะเกษ!N60+สุรินทร์!N60+อุบลราชธานี!N60+อำนาจเจริญ!N60</f>
        <v>0</v>
      </c>
      <c r="O60" s="48">
        <f>+ชัยภูมิ!O60+นครราชสีมา!O60+บุรีรัมย์!O60+ยโสธร!O60+ศรีสะเกษ!O60+สุรินทร์!O60+อุบลราชธานี!O60+อำนาจเจริญ!O60</f>
        <v>0</v>
      </c>
      <c r="P60" s="48">
        <f>+ชัยภูมิ!P60+นครราชสีมา!P60+บุรีรัมย์!P60+ยโสธร!P60+ศรีสะเกษ!P60+สุรินทร์!P60+อุบลราชธานี!P60+อำนาจเจริญ!P60</f>
        <v>0</v>
      </c>
      <c r="Q60" s="48">
        <f>+ชัยภูมิ!Q60+นครราชสีมา!Q60+บุรีรัมย์!Q60+ยโสธร!Q60+ศรีสะเกษ!Q60+สุรินทร์!Q60+อุบลราชธานี!Q60+อำนาจเจริญ!Q60</f>
        <v>0</v>
      </c>
      <c r="R60" s="48">
        <f>+ชัยภูมิ!R60+นครราชสีมา!R60+บุรีรัมย์!R60+ยโสธร!R60+ศรีสะเกษ!R60+สุรินทร์!R60+อุบลราชธานี!R60+อำนาจเจริญ!R60</f>
        <v>0</v>
      </c>
      <c r="S60" s="48">
        <f>+ชัยภูมิ!S60+นครราชสีมา!S60+บุรีรัมย์!S60+ยโสธร!S60+ศรีสะเกษ!S60+สุรินทร์!S60+อุบลราชธานี!S60+อำนาจเจริญ!S60</f>
        <v>0</v>
      </c>
      <c r="T60" s="44">
        <f t="shared" si="58"/>
        <v>0</v>
      </c>
      <c r="U60" s="48">
        <f>+ชัยภูมิ!U60+นครราชสีมา!U60+บุรีรัมย์!U60+ยโสธร!U60+ศรีสะเกษ!U60+สุรินทร์!U60+อุบลราชธานี!U60+อำนาจเจริญ!U60</f>
        <v>0</v>
      </c>
      <c r="V60" s="48">
        <f>+ชัยภูมิ!V60+นครราชสีมา!V60+บุรีรัมย์!V60+ยโสธร!V60+ศรีสะเกษ!V60+สุรินทร์!V60+อุบลราชธานี!V60+อำนาจเจริญ!V60</f>
        <v>0</v>
      </c>
      <c r="W60" s="48">
        <f>+ชัยภูมิ!W60+นครราชสีมา!W60+บุรีรัมย์!W60+ยโสธร!W60+ศรีสะเกษ!W60+สุรินทร์!W60+อุบลราชธานี!W60+อำนาจเจริญ!W60</f>
        <v>0</v>
      </c>
      <c r="X60" s="48">
        <f>+ชัยภูมิ!X60+นครราชสีมา!X60+บุรีรัมย์!X60+ยโสธร!X60+ศรีสะเกษ!X60+สุรินทร์!X60+อุบลราชธานี!X60+อำนาจเจริญ!X60</f>
        <v>0</v>
      </c>
      <c r="Y60" s="44">
        <f t="shared" si="59"/>
        <v>0</v>
      </c>
    </row>
    <row r="61" spans="1:25" s="30" customFormat="1" ht="22.5">
      <c r="A61" s="11"/>
      <c r="B61" s="12" t="s">
        <v>185</v>
      </c>
      <c r="C61" s="48">
        <f>+ชัยภูมิ!C61+นครราชสีมา!C61+บุรีรัมย์!C61+ยโสธร!C61+ศรีสะเกษ!C61+สุรินทร์!C61+อุบลราชธานี!C61+อำนาจเจริญ!C61</f>
        <v>0</v>
      </c>
      <c r="D61" s="48">
        <f>+ชัยภูมิ!D61+นครราชสีมา!D61+บุรีรัมย์!D61+ยโสธร!D61+ศรีสะเกษ!D61+สุรินทร์!D61+อุบลราชธานี!D61+อำนาจเจริญ!D61</f>
        <v>0</v>
      </c>
      <c r="E61" s="48">
        <f>+ชัยภูมิ!E61+นครราชสีมา!E61+บุรีรัมย์!E61+ยโสธร!E61+ศรีสะเกษ!E61+สุรินทร์!E61+อุบลราชธานี!E61+อำนาจเจริญ!E61</f>
        <v>0</v>
      </c>
      <c r="F61" s="48">
        <f>+ชัยภูมิ!F61+นครราชสีมา!F61+บุรีรัมย์!F61+ยโสธร!F61+ศรีสะเกษ!F61+สุรินทร์!F61+อุบลราชธานี!F61+อำนาจเจริญ!F61</f>
        <v>0</v>
      </c>
      <c r="G61" s="48">
        <f>+ชัยภูมิ!G61+นครราชสีมา!G61+บุรีรัมย์!G61+ยโสธร!G61+ศรีสะเกษ!G61+สุรินทร์!G61+อุบลราชธานี!G61+อำนาจเจริญ!G61</f>
        <v>0</v>
      </c>
      <c r="H61" s="48">
        <f>+ชัยภูมิ!H61+นครราชสีมา!H61+บุรีรัมย์!H61+ยโสธร!H61+ศรีสะเกษ!H61+สุรินทร์!H61+อุบลราชธานี!H61+อำนาจเจริญ!H61</f>
        <v>0</v>
      </c>
      <c r="I61" s="48">
        <f>+ชัยภูมิ!I61+นครราชสีมา!I61+บุรีรัมย์!I61+ยโสธร!I61+ศรีสะเกษ!I61+สุรินทร์!I61+อุบลราชธานี!I61+อำนาจเจริญ!I61</f>
        <v>0</v>
      </c>
      <c r="J61" s="48">
        <f>+ชัยภูมิ!J61+นครราชสีมา!J61+บุรีรัมย์!J61+ยโสธร!J61+ศรีสะเกษ!J61+สุรินทร์!J61+อุบลราชธานี!J61+อำนาจเจริญ!J61</f>
        <v>0</v>
      </c>
      <c r="K61" s="48">
        <f>+ชัยภูมิ!K61+นครราชสีมา!K61+บุรีรัมย์!K61+ยโสธร!K61+ศรีสะเกษ!K61+สุรินทร์!K61+อุบลราชธานี!K61+อำนาจเจริญ!K61</f>
        <v>0</v>
      </c>
      <c r="L61" s="48">
        <f>+ชัยภูมิ!L61+นครราชสีมา!L61+บุรีรัมย์!L61+ยโสธร!L61+ศรีสะเกษ!L61+สุรินทร์!L61+อุบลราชธานี!L61+อำนาจเจริญ!L61</f>
        <v>0</v>
      </c>
      <c r="M61" s="48">
        <f>+ชัยภูมิ!M61+นครราชสีมา!M61+บุรีรัมย์!M61+ยโสธร!M61+ศรีสะเกษ!M61+สุรินทร์!M61+อุบลราชธานี!M61+อำนาจเจริญ!M61</f>
        <v>0</v>
      </c>
      <c r="N61" s="48">
        <f>+ชัยภูมิ!N61+นครราชสีมา!N61+บุรีรัมย์!N61+ยโสธร!N61+ศรีสะเกษ!N61+สุรินทร์!N61+อุบลราชธานี!N61+อำนาจเจริญ!N61</f>
        <v>0</v>
      </c>
      <c r="O61" s="48">
        <f>+ชัยภูมิ!O61+นครราชสีมา!O61+บุรีรัมย์!O61+ยโสธร!O61+ศรีสะเกษ!O61+สุรินทร์!O61+อุบลราชธานี!O61+อำนาจเจริญ!O61</f>
        <v>0</v>
      </c>
      <c r="P61" s="48">
        <f>+ชัยภูมิ!P61+นครราชสีมา!P61+บุรีรัมย์!P61+ยโสธร!P61+ศรีสะเกษ!P61+สุรินทร์!P61+อุบลราชธานี!P61+อำนาจเจริญ!P61</f>
        <v>0</v>
      </c>
      <c r="Q61" s="48">
        <f>+ชัยภูมิ!Q61+นครราชสีมา!Q61+บุรีรัมย์!Q61+ยโสธร!Q61+ศรีสะเกษ!Q61+สุรินทร์!Q61+อุบลราชธานี!Q61+อำนาจเจริญ!Q61</f>
        <v>0</v>
      </c>
      <c r="R61" s="48">
        <f>+ชัยภูมิ!R61+นครราชสีมา!R61+บุรีรัมย์!R61+ยโสธร!R61+ศรีสะเกษ!R61+สุรินทร์!R61+อุบลราชธานี!R61+อำนาจเจริญ!R61</f>
        <v>0</v>
      </c>
      <c r="S61" s="48">
        <f>+ชัยภูมิ!S61+นครราชสีมา!S61+บุรีรัมย์!S61+ยโสธร!S61+ศรีสะเกษ!S61+สุรินทร์!S61+อุบลราชธานี!S61+อำนาจเจริญ!S61</f>
        <v>0</v>
      </c>
      <c r="T61" s="44">
        <f t="shared" si="58"/>
        <v>0</v>
      </c>
      <c r="U61" s="48">
        <f>+ชัยภูมิ!U61+นครราชสีมา!U61+บุรีรัมย์!U61+ยโสธร!U61+ศรีสะเกษ!U61+สุรินทร์!U61+อุบลราชธานี!U61+อำนาจเจริญ!U61</f>
        <v>0</v>
      </c>
      <c r="V61" s="48">
        <f>+ชัยภูมิ!V61+นครราชสีมา!V61+บุรีรัมย์!V61+ยโสธร!V61+ศรีสะเกษ!V61+สุรินทร์!V61+อุบลราชธานี!V61+อำนาจเจริญ!V61</f>
        <v>0</v>
      </c>
      <c r="W61" s="48">
        <f>+ชัยภูมิ!W61+นครราชสีมา!W61+บุรีรัมย์!W61+ยโสธร!W61+ศรีสะเกษ!W61+สุรินทร์!W61+อุบลราชธานี!W61+อำนาจเจริญ!W61</f>
        <v>0</v>
      </c>
      <c r="X61" s="48">
        <f>+ชัยภูมิ!X61+นครราชสีมา!X61+บุรีรัมย์!X61+ยโสธร!X61+ศรีสะเกษ!X61+สุรินทร์!X61+อุบลราชธานี!X61+อำนาจเจริญ!X61</f>
        <v>0</v>
      </c>
      <c r="Y61" s="44">
        <f t="shared" si="59"/>
        <v>0</v>
      </c>
    </row>
    <row r="62" spans="1:25" s="30" customFormat="1" ht="22.5">
      <c r="A62" s="11"/>
      <c r="B62" s="12" t="s">
        <v>186</v>
      </c>
      <c r="C62" s="48">
        <f>+ชัยภูมิ!C62+นครราชสีมา!C62+บุรีรัมย์!C62+ยโสธร!C62+ศรีสะเกษ!C62+สุรินทร์!C62+อุบลราชธานี!C62+อำนาจเจริญ!C62</f>
        <v>0</v>
      </c>
      <c r="D62" s="48">
        <f>+ชัยภูมิ!D62+นครราชสีมา!D62+บุรีรัมย์!D62+ยโสธร!D62+ศรีสะเกษ!D62+สุรินทร์!D62+อุบลราชธานี!D62+อำนาจเจริญ!D62</f>
        <v>0</v>
      </c>
      <c r="E62" s="48">
        <f>+ชัยภูมิ!E62+นครราชสีมา!E62+บุรีรัมย์!E62+ยโสธร!E62+ศรีสะเกษ!E62+สุรินทร์!E62+อุบลราชธานี!E62+อำนาจเจริญ!E62</f>
        <v>0</v>
      </c>
      <c r="F62" s="48">
        <f>+ชัยภูมิ!F62+นครราชสีมา!F62+บุรีรัมย์!F62+ยโสธร!F62+ศรีสะเกษ!F62+สุรินทร์!F62+อุบลราชธานี!F62+อำนาจเจริญ!F62</f>
        <v>15800</v>
      </c>
      <c r="G62" s="48">
        <f>+ชัยภูมิ!G62+นครราชสีมา!G62+บุรีรัมย์!G62+ยโสธร!G62+ศรีสะเกษ!G62+สุรินทร์!G62+อุบลราชธานี!G62+อำนาจเจริญ!G62</f>
        <v>0</v>
      </c>
      <c r="H62" s="48">
        <f>+ชัยภูมิ!H62+นครราชสีมา!H62+บุรีรัมย์!H62+ยโสธร!H62+ศรีสะเกษ!H62+สุรินทร์!H62+อุบลราชธานี!H62+อำนาจเจริญ!H62</f>
        <v>0</v>
      </c>
      <c r="I62" s="48">
        <f>+ชัยภูมิ!I62+นครราชสีมา!I62+บุรีรัมย์!I62+ยโสธร!I62+ศรีสะเกษ!I62+สุรินทร์!I62+อุบลราชธานี!I62+อำนาจเจริญ!I62</f>
        <v>0</v>
      </c>
      <c r="J62" s="48">
        <f>+ชัยภูมิ!J62+นครราชสีมา!J62+บุรีรัมย์!J62+ยโสธร!J62+ศรีสะเกษ!J62+สุรินทร์!J62+อุบลราชธานี!J62+อำนาจเจริญ!J62</f>
        <v>0</v>
      </c>
      <c r="K62" s="48">
        <f>+ชัยภูมิ!K62+นครราชสีมา!K62+บุรีรัมย์!K62+ยโสธร!K62+ศรีสะเกษ!K62+สุรินทร์!K62+อุบลราชธานี!K62+อำนาจเจริญ!K62</f>
        <v>40900</v>
      </c>
      <c r="L62" s="48">
        <f>+ชัยภูมิ!L62+นครราชสีมา!L62+บุรีรัมย์!L62+ยโสธร!L62+ศรีสะเกษ!L62+สุรินทร์!L62+อุบลราชธานี!L62+อำนาจเจริญ!L62</f>
        <v>2000</v>
      </c>
      <c r="M62" s="48">
        <f>+ชัยภูมิ!M62+นครราชสีมา!M62+บุรีรัมย์!M62+ยโสธร!M62+ศรีสะเกษ!M62+สุรินทร์!M62+อุบลราชธานี!M62+อำนาจเจริญ!M62</f>
        <v>0</v>
      </c>
      <c r="N62" s="48">
        <f>+ชัยภูมิ!N62+นครราชสีมา!N62+บุรีรัมย์!N62+ยโสธร!N62+ศรีสะเกษ!N62+สุรินทร์!N62+อุบลราชธานี!N62+อำนาจเจริญ!N62</f>
        <v>0</v>
      </c>
      <c r="O62" s="48">
        <f>+ชัยภูมิ!O62+นครราชสีมา!O62+บุรีรัมย์!O62+ยโสธร!O62+ศรีสะเกษ!O62+สุรินทร์!O62+อุบลราชธานี!O62+อำนาจเจริญ!O62</f>
        <v>0</v>
      </c>
      <c r="P62" s="48">
        <f>+ชัยภูมิ!P62+นครราชสีมา!P62+บุรีรัมย์!P62+ยโสธร!P62+ศรีสะเกษ!P62+สุรินทร์!P62+อุบลราชธานี!P62+อำนาจเจริญ!P62</f>
        <v>19800</v>
      </c>
      <c r="Q62" s="48">
        <f>+ชัยภูมิ!Q62+นครราชสีมา!Q62+บุรีรัมย์!Q62+ยโสธร!Q62+ศรีสะเกษ!Q62+สุรินทร์!Q62+อุบลราชธานี!Q62+อำนาจเจริญ!Q62</f>
        <v>39000</v>
      </c>
      <c r="R62" s="48">
        <f>+ชัยภูมิ!R62+นครราชสีมา!R62+บุรีรัมย์!R62+ยโสธร!R62+ศรีสะเกษ!R62+สุรินทร์!R62+อุบลราชธานี!R62+อำนาจเจริญ!R62</f>
        <v>0</v>
      </c>
      <c r="S62" s="48">
        <f>+ชัยภูมิ!S62+นครราชสีมา!S62+บุรีรัมย์!S62+ยโสธร!S62+ศรีสะเกษ!S62+สุรินทร์!S62+อุบลราชธานี!S62+อำนาจเจริญ!S62</f>
        <v>0</v>
      </c>
      <c r="T62" s="44">
        <f t="shared" si="58"/>
        <v>117500</v>
      </c>
      <c r="U62" s="48">
        <f>+ชัยภูมิ!U62+นครราชสีมา!U62+บุรีรัมย์!U62+ยโสธร!U62+ศรีสะเกษ!U62+สุรินทร์!U62+อุบลราชธานี!U62+อำนาจเจริญ!U62</f>
        <v>21600</v>
      </c>
      <c r="V62" s="48">
        <f>+ชัยภูมิ!V62+นครราชสีมา!V62+บุรีรัมย์!V62+ยโสธร!V62+ศรีสะเกษ!V62+สุรินทร์!V62+อุบลราชธานี!V62+อำนาจเจริญ!V62</f>
        <v>0</v>
      </c>
      <c r="W62" s="48">
        <f>+ชัยภูมิ!W62+นครราชสีมา!W62+บุรีรัมย์!W62+ยโสธร!W62+ศรีสะเกษ!W62+สุรินทร์!W62+อุบลราชธานี!W62+อำนาจเจริญ!W62</f>
        <v>0</v>
      </c>
      <c r="X62" s="48">
        <f>+ชัยภูมิ!X62+นครราชสีมา!X62+บุรีรัมย์!X62+ยโสธร!X62+ศรีสะเกษ!X62+สุรินทร์!X62+อุบลราชธานี!X62+อำนาจเจริญ!X62</f>
        <v>0</v>
      </c>
      <c r="Y62" s="44">
        <f t="shared" si="59"/>
        <v>139100</v>
      </c>
    </row>
    <row r="63" spans="1:25" s="30" customFormat="1" ht="22.5">
      <c r="A63" s="11"/>
      <c r="B63" s="12" t="s">
        <v>187</v>
      </c>
      <c r="C63" s="48">
        <f>+ชัยภูมิ!C63+นครราชสีมา!C63+บุรีรัมย์!C63+ยโสธร!C63+ศรีสะเกษ!C63+สุรินทร์!C63+อุบลราชธานี!C63+อำนาจเจริญ!C63</f>
        <v>0</v>
      </c>
      <c r="D63" s="48">
        <f>+ชัยภูมิ!D63+นครราชสีมา!D63+บุรีรัมย์!D63+ยโสธร!D63+ศรีสะเกษ!D63+สุรินทร์!D63+อุบลราชธานี!D63+อำนาจเจริญ!D63</f>
        <v>0</v>
      </c>
      <c r="E63" s="48">
        <f>+ชัยภูมิ!E63+นครราชสีมา!E63+บุรีรัมย์!E63+ยโสธร!E63+ศรีสะเกษ!E63+สุรินทร์!E63+อุบลราชธานี!E63+อำนาจเจริญ!E63</f>
        <v>0</v>
      </c>
      <c r="F63" s="48">
        <f>+ชัยภูมิ!F63+นครราชสีมา!F63+บุรีรัมย์!F63+ยโสธร!F63+ศรีสะเกษ!F63+สุรินทร์!F63+อุบลราชธานี!F63+อำนาจเจริญ!F63</f>
        <v>0</v>
      </c>
      <c r="G63" s="48">
        <f>+ชัยภูมิ!G63+นครราชสีมา!G63+บุรีรัมย์!G63+ยโสธร!G63+ศรีสะเกษ!G63+สุรินทร์!G63+อุบลราชธานี!G63+อำนาจเจริญ!G63</f>
        <v>0</v>
      </c>
      <c r="H63" s="48">
        <f>+ชัยภูมิ!H63+นครราชสีมา!H63+บุรีรัมย์!H63+ยโสธร!H63+ศรีสะเกษ!H63+สุรินทร์!H63+อุบลราชธานี!H63+อำนาจเจริญ!H63</f>
        <v>0</v>
      </c>
      <c r="I63" s="48">
        <f>+ชัยภูมิ!I63+นครราชสีมา!I63+บุรีรัมย์!I63+ยโสธร!I63+ศรีสะเกษ!I63+สุรินทร์!I63+อุบลราชธานี!I63+อำนาจเจริญ!I63</f>
        <v>0</v>
      </c>
      <c r="J63" s="48">
        <f>+ชัยภูมิ!J63+นครราชสีมา!J63+บุรีรัมย์!J63+ยโสธร!J63+ศรีสะเกษ!J63+สุรินทร์!J63+อุบลราชธานี!J63+อำนาจเจริญ!J63</f>
        <v>0</v>
      </c>
      <c r="K63" s="48">
        <f>+ชัยภูมิ!K63+นครราชสีมา!K63+บุรีรัมย์!K63+ยโสธร!K63+ศรีสะเกษ!K63+สุรินทร์!K63+อุบลราชธานี!K63+อำนาจเจริญ!K63</f>
        <v>0</v>
      </c>
      <c r="L63" s="48">
        <f>+ชัยภูมิ!L63+นครราชสีมา!L63+บุรีรัมย์!L63+ยโสธร!L63+ศรีสะเกษ!L63+สุรินทร์!L63+อุบลราชธานี!L63+อำนาจเจริญ!L63</f>
        <v>0</v>
      </c>
      <c r="M63" s="48">
        <f>+ชัยภูมิ!M63+นครราชสีมา!M63+บุรีรัมย์!M63+ยโสธร!M63+ศรีสะเกษ!M63+สุรินทร์!M63+อุบลราชธานี!M63+อำนาจเจริญ!M63</f>
        <v>0</v>
      </c>
      <c r="N63" s="48">
        <f>+ชัยภูมิ!N63+นครราชสีมา!N63+บุรีรัมย์!N63+ยโสธร!N63+ศรีสะเกษ!N63+สุรินทร์!N63+อุบลราชธานี!N63+อำนาจเจริญ!N63</f>
        <v>0</v>
      </c>
      <c r="O63" s="48">
        <f>+ชัยภูมิ!O63+นครราชสีมา!O63+บุรีรัมย์!O63+ยโสธร!O63+ศรีสะเกษ!O63+สุรินทร์!O63+อุบลราชธานี!O63+อำนาจเจริญ!O63</f>
        <v>0</v>
      </c>
      <c r="P63" s="48">
        <f>+ชัยภูมิ!P63+นครราชสีมา!P63+บุรีรัมย์!P63+ยโสธร!P63+ศรีสะเกษ!P63+สุรินทร์!P63+อุบลราชธานี!P63+อำนาจเจริญ!P63</f>
        <v>0</v>
      </c>
      <c r="Q63" s="48">
        <f>+ชัยภูมิ!Q63+นครราชสีมา!Q63+บุรีรัมย์!Q63+ยโสธร!Q63+ศรีสะเกษ!Q63+สุรินทร์!Q63+อุบลราชธานี!Q63+อำนาจเจริญ!Q63</f>
        <v>0</v>
      </c>
      <c r="R63" s="48">
        <f>+ชัยภูมิ!R63+นครราชสีมา!R63+บุรีรัมย์!R63+ยโสธร!R63+ศรีสะเกษ!R63+สุรินทร์!R63+อุบลราชธานี!R63+อำนาจเจริญ!R63</f>
        <v>0</v>
      </c>
      <c r="S63" s="48">
        <f>+ชัยภูมิ!S63+นครราชสีมา!S63+บุรีรัมย์!S63+ยโสธร!S63+ศรีสะเกษ!S63+สุรินทร์!S63+อุบลราชธานี!S63+อำนาจเจริญ!S63</f>
        <v>0</v>
      </c>
      <c r="T63" s="44">
        <f t="shared" si="58"/>
        <v>0</v>
      </c>
      <c r="U63" s="48">
        <f>+ชัยภูมิ!U63+นครราชสีมา!U63+บุรีรัมย์!U63+ยโสธร!U63+ศรีสะเกษ!U63+สุรินทร์!U63+อุบลราชธานี!U63+อำนาจเจริญ!U63</f>
        <v>0</v>
      </c>
      <c r="V63" s="48">
        <f>+ชัยภูมิ!V63+นครราชสีมา!V63+บุรีรัมย์!V63+ยโสธร!V63+ศรีสะเกษ!V63+สุรินทร์!V63+อุบลราชธานี!V63+อำนาจเจริญ!V63</f>
        <v>0</v>
      </c>
      <c r="W63" s="48">
        <f>+ชัยภูมิ!W63+นครราชสีมา!W63+บุรีรัมย์!W63+ยโสธร!W63+ศรีสะเกษ!W63+สุรินทร์!W63+อุบลราชธานี!W63+อำนาจเจริญ!W63</f>
        <v>0</v>
      </c>
      <c r="X63" s="48">
        <f>+ชัยภูมิ!X63+นครราชสีมา!X63+บุรีรัมย์!X63+ยโสธร!X63+ศรีสะเกษ!X63+สุรินทร์!X63+อุบลราชธานี!X63+อำนาจเจริญ!X63</f>
        <v>0</v>
      </c>
      <c r="Y63" s="44">
        <f t="shared" si="59"/>
        <v>0</v>
      </c>
    </row>
    <row r="64" spans="1:25" s="30" customFormat="1" ht="22.5">
      <c r="A64" s="11"/>
      <c r="B64" s="12" t="s">
        <v>188</v>
      </c>
      <c r="C64" s="48">
        <f>+ชัยภูมิ!C64+นครราชสีมา!C64+บุรีรัมย์!C64+ยโสธร!C64+ศรีสะเกษ!C64+สุรินทร์!C64+อุบลราชธานี!C64+อำนาจเจริญ!C64</f>
        <v>0</v>
      </c>
      <c r="D64" s="48">
        <f>+ชัยภูมิ!D64+นครราชสีมา!D64+บุรีรัมย์!D64+ยโสธร!D64+ศรีสะเกษ!D64+สุรินทร์!D64+อุบลราชธานี!D64+อำนาจเจริญ!D64</f>
        <v>0</v>
      </c>
      <c r="E64" s="48">
        <f>+ชัยภูมิ!E64+นครราชสีมา!E64+บุรีรัมย์!E64+ยโสธร!E64+ศรีสะเกษ!E64+สุรินทร์!E64+อุบลราชธานี!E64+อำนาจเจริญ!E64</f>
        <v>0</v>
      </c>
      <c r="F64" s="48">
        <f>+ชัยภูมิ!F64+นครราชสีมา!F64+บุรีรัมย์!F64+ยโสธร!F64+ศรีสะเกษ!F64+สุรินทร์!F64+อุบลราชธานี!F64+อำนาจเจริญ!F64</f>
        <v>0</v>
      </c>
      <c r="G64" s="48">
        <f>+ชัยภูมิ!G64+นครราชสีมา!G64+บุรีรัมย์!G64+ยโสธร!G64+ศรีสะเกษ!G64+สุรินทร์!G64+อุบลราชธานี!G64+อำนาจเจริญ!G64</f>
        <v>0</v>
      </c>
      <c r="H64" s="48">
        <f>+ชัยภูมิ!H64+นครราชสีมา!H64+บุรีรัมย์!H64+ยโสธร!H64+ศรีสะเกษ!H64+สุรินทร์!H64+อุบลราชธานี!H64+อำนาจเจริญ!H64</f>
        <v>0</v>
      </c>
      <c r="I64" s="48">
        <f>+ชัยภูมิ!I64+นครราชสีมา!I64+บุรีรัมย์!I64+ยโสธร!I64+ศรีสะเกษ!I64+สุรินทร์!I64+อุบลราชธานี!I64+อำนาจเจริญ!I64</f>
        <v>0</v>
      </c>
      <c r="J64" s="48">
        <f>+ชัยภูมิ!J64+นครราชสีมา!J64+บุรีรัมย์!J64+ยโสธร!J64+ศรีสะเกษ!J64+สุรินทร์!J64+อุบลราชธานี!J64+อำนาจเจริญ!J64</f>
        <v>0</v>
      </c>
      <c r="K64" s="48">
        <f>+ชัยภูมิ!K64+นครราชสีมา!K64+บุรีรัมย์!K64+ยโสธร!K64+ศรีสะเกษ!K64+สุรินทร์!K64+อุบลราชธานี!K64+อำนาจเจริญ!K64</f>
        <v>0</v>
      </c>
      <c r="L64" s="48">
        <f>+ชัยภูมิ!L64+นครราชสีมา!L64+บุรีรัมย์!L64+ยโสธร!L64+ศรีสะเกษ!L64+สุรินทร์!L64+อุบลราชธานี!L64+อำนาจเจริญ!L64</f>
        <v>0</v>
      </c>
      <c r="M64" s="48">
        <f>+ชัยภูมิ!M64+นครราชสีมา!M64+บุรีรัมย์!M64+ยโสธร!M64+ศรีสะเกษ!M64+สุรินทร์!M64+อุบลราชธานี!M64+อำนาจเจริญ!M64</f>
        <v>0</v>
      </c>
      <c r="N64" s="48">
        <f>+ชัยภูมิ!N64+นครราชสีมา!N64+บุรีรัมย์!N64+ยโสธร!N64+ศรีสะเกษ!N64+สุรินทร์!N64+อุบลราชธานี!N64+อำนาจเจริญ!N64</f>
        <v>0</v>
      </c>
      <c r="O64" s="48">
        <f>+ชัยภูมิ!O64+นครราชสีมา!O64+บุรีรัมย์!O64+ยโสธร!O64+ศรีสะเกษ!O64+สุรินทร์!O64+อุบลราชธานี!O64+อำนาจเจริญ!O64</f>
        <v>0</v>
      </c>
      <c r="P64" s="48">
        <f>+ชัยภูมิ!P64+นครราชสีมา!P64+บุรีรัมย์!P64+ยโสธร!P64+ศรีสะเกษ!P64+สุรินทร์!P64+อุบลราชธานี!P64+อำนาจเจริญ!P64</f>
        <v>0</v>
      </c>
      <c r="Q64" s="48">
        <f>+ชัยภูมิ!Q64+นครราชสีมา!Q64+บุรีรัมย์!Q64+ยโสธร!Q64+ศรีสะเกษ!Q64+สุรินทร์!Q64+อุบลราชธานี!Q64+อำนาจเจริญ!Q64</f>
        <v>0</v>
      </c>
      <c r="R64" s="48">
        <f>+ชัยภูมิ!R64+นครราชสีมา!R64+บุรีรัมย์!R64+ยโสธร!R64+ศรีสะเกษ!R64+สุรินทร์!R64+อุบลราชธานี!R64+อำนาจเจริญ!R64</f>
        <v>0</v>
      </c>
      <c r="S64" s="48">
        <f>+ชัยภูมิ!S64+นครราชสีมา!S64+บุรีรัมย์!S64+ยโสธร!S64+ศรีสะเกษ!S64+สุรินทร์!S64+อุบลราชธานี!S64+อำนาจเจริญ!S64</f>
        <v>0</v>
      </c>
      <c r="T64" s="44">
        <f t="shared" si="58"/>
        <v>0</v>
      </c>
      <c r="U64" s="48">
        <f>+ชัยภูมิ!U64+นครราชสีมา!U64+บุรีรัมย์!U64+ยโสธร!U64+ศรีสะเกษ!U64+สุรินทร์!U64+อุบลราชธานี!U64+อำนาจเจริญ!U64</f>
        <v>0</v>
      </c>
      <c r="V64" s="48">
        <f>+ชัยภูมิ!V64+นครราชสีมา!V64+บุรีรัมย์!V64+ยโสธร!V64+ศรีสะเกษ!V64+สุรินทร์!V64+อุบลราชธานี!V64+อำนาจเจริญ!V64</f>
        <v>0</v>
      </c>
      <c r="W64" s="48">
        <f>+ชัยภูมิ!W64+นครราชสีมา!W64+บุรีรัมย์!W64+ยโสธร!W64+ศรีสะเกษ!W64+สุรินทร์!W64+อุบลราชธานี!W64+อำนาจเจริญ!W64</f>
        <v>0</v>
      </c>
      <c r="X64" s="48">
        <f>+ชัยภูมิ!X64+นครราชสีมา!X64+บุรีรัมย์!X64+ยโสธร!X64+ศรีสะเกษ!X64+สุรินทร์!X64+อุบลราชธานี!X64+อำนาจเจริญ!X64</f>
        <v>0</v>
      </c>
      <c r="Y64" s="44">
        <f t="shared" si="59"/>
        <v>0</v>
      </c>
    </row>
    <row r="65" spans="1:25" s="30" customFormat="1" ht="22.5">
      <c r="A65" s="11"/>
      <c r="B65" s="12" t="s">
        <v>189</v>
      </c>
      <c r="C65" s="48">
        <f>+ชัยภูมิ!C65+นครราชสีมา!C65+บุรีรัมย์!C65+ยโสธร!C65+ศรีสะเกษ!C65+สุรินทร์!C65+อุบลราชธานี!C65+อำนาจเจริญ!C65</f>
        <v>0</v>
      </c>
      <c r="D65" s="48">
        <f>+ชัยภูมิ!D65+นครราชสีมา!D65+บุรีรัมย์!D65+ยโสธร!D65+ศรีสะเกษ!D65+สุรินทร์!D65+อุบลราชธานี!D65+อำนาจเจริญ!D65</f>
        <v>0</v>
      </c>
      <c r="E65" s="48">
        <f>+ชัยภูมิ!E65+นครราชสีมา!E65+บุรีรัมย์!E65+ยโสธร!E65+ศรีสะเกษ!E65+สุรินทร์!E65+อุบลราชธานี!E65+อำนาจเจริญ!E65</f>
        <v>0</v>
      </c>
      <c r="F65" s="48">
        <f>+ชัยภูมิ!F65+นครราชสีมา!F65+บุรีรัมย์!F65+ยโสธร!F65+ศรีสะเกษ!F65+สุรินทร์!F65+อุบลราชธานี!F65+อำนาจเจริญ!F65</f>
        <v>0</v>
      </c>
      <c r="G65" s="48">
        <f>+ชัยภูมิ!G65+นครราชสีมา!G65+บุรีรัมย์!G65+ยโสธร!G65+ศรีสะเกษ!G65+สุรินทร์!G65+อุบลราชธานี!G65+อำนาจเจริญ!G65</f>
        <v>0</v>
      </c>
      <c r="H65" s="48">
        <f>+ชัยภูมิ!H65+นครราชสีมา!H65+บุรีรัมย์!H65+ยโสธร!H65+ศรีสะเกษ!H65+สุรินทร์!H65+อุบลราชธานี!H65+อำนาจเจริญ!H65</f>
        <v>0</v>
      </c>
      <c r="I65" s="48">
        <f>+ชัยภูมิ!I65+นครราชสีมา!I65+บุรีรัมย์!I65+ยโสธร!I65+ศรีสะเกษ!I65+สุรินทร์!I65+อุบลราชธานี!I65+อำนาจเจริญ!I65</f>
        <v>0</v>
      </c>
      <c r="J65" s="48">
        <f>+ชัยภูมิ!J65+นครราชสีมา!J65+บุรีรัมย์!J65+ยโสธร!J65+ศรีสะเกษ!J65+สุรินทร์!J65+อุบลราชธานี!J65+อำนาจเจริญ!J65</f>
        <v>0</v>
      </c>
      <c r="K65" s="48">
        <f>+ชัยภูมิ!K65+นครราชสีมา!K65+บุรีรัมย์!K65+ยโสธร!K65+ศรีสะเกษ!K65+สุรินทร์!K65+อุบลราชธานี!K65+อำนาจเจริญ!K65</f>
        <v>0</v>
      </c>
      <c r="L65" s="48">
        <f>+ชัยภูมิ!L65+นครราชสีมา!L65+บุรีรัมย์!L65+ยโสธร!L65+ศรีสะเกษ!L65+สุรินทร์!L65+อุบลราชธานี!L65+อำนาจเจริญ!L65</f>
        <v>0</v>
      </c>
      <c r="M65" s="48">
        <f>+ชัยภูมิ!M65+นครราชสีมา!M65+บุรีรัมย์!M65+ยโสธร!M65+ศรีสะเกษ!M65+สุรินทร์!M65+อุบลราชธานี!M65+อำนาจเจริญ!M65</f>
        <v>0</v>
      </c>
      <c r="N65" s="48">
        <f>+ชัยภูมิ!N65+นครราชสีมา!N65+บุรีรัมย์!N65+ยโสธร!N65+ศรีสะเกษ!N65+สุรินทร์!N65+อุบลราชธานี!N65+อำนาจเจริญ!N65</f>
        <v>0</v>
      </c>
      <c r="O65" s="48">
        <f>+ชัยภูมิ!O65+นครราชสีมา!O65+บุรีรัมย์!O65+ยโสธร!O65+ศรีสะเกษ!O65+สุรินทร์!O65+อุบลราชธานี!O65+อำนาจเจริญ!O65</f>
        <v>0</v>
      </c>
      <c r="P65" s="48">
        <f>+ชัยภูมิ!P65+นครราชสีมา!P65+บุรีรัมย์!P65+ยโสธร!P65+ศรีสะเกษ!P65+สุรินทร์!P65+อุบลราชธานี!P65+อำนาจเจริญ!P65</f>
        <v>0</v>
      </c>
      <c r="Q65" s="48">
        <f>+ชัยภูมิ!Q65+นครราชสีมา!Q65+บุรีรัมย์!Q65+ยโสธร!Q65+ศรีสะเกษ!Q65+สุรินทร์!Q65+อุบลราชธานี!Q65+อำนาจเจริญ!Q65</f>
        <v>0</v>
      </c>
      <c r="R65" s="48">
        <f>+ชัยภูมิ!R65+นครราชสีมา!R65+บุรีรัมย์!R65+ยโสธร!R65+ศรีสะเกษ!R65+สุรินทร์!R65+อุบลราชธานี!R65+อำนาจเจริญ!R65</f>
        <v>0</v>
      </c>
      <c r="S65" s="48">
        <f>+ชัยภูมิ!S65+นครราชสีมา!S65+บุรีรัมย์!S65+ยโสธร!S65+ศรีสะเกษ!S65+สุรินทร์!S65+อุบลราชธานี!S65+อำนาจเจริญ!S65</f>
        <v>0</v>
      </c>
      <c r="T65" s="44">
        <f t="shared" si="58"/>
        <v>0</v>
      </c>
      <c r="U65" s="48">
        <f>+ชัยภูมิ!U65+นครราชสีมา!U65+บุรีรัมย์!U65+ยโสธร!U65+ศรีสะเกษ!U65+สุรินทร์!U65+อุบลราชธานี!U65+อำนาจเจริญ!U65</f>
        <v>0</v>
      </c>
      <c r="V65" s="48">
        <f>+ชัยภูมิ!V65+นครราชสีมา!V65+บุรีรัมย์!V65+ยโสธร!V65+ศรีสะเกษ!V65+สุรินทร์!V65+อุบลราชธานี!V65+อำนาจเจริญ!V65</f>
        <v>0</v>
      </c>
      <c r="W65" s="48">
        <f>+ชัยภูมิ!W65+นครราชสีมา!W65+บุรีรัมย์!W65+ยโสธร!W65+ศรีสะเกษ!W65+สุรินทร์!W65+อุบลราชธานี!W65+อำนาจเจริญ!W65</f>
        <v>0</v>
      </c>
      <c r="X65" s="48">
        <f>+ชัยภูมิ!X65+นครราชสีมา!X65+บุรีรัมย์!X65+ยโสธร!X65+ศรีสะเกษ!X65+สุรินทร์!X65+อุบลราชธานี!X65+อำนาจเจริญ!X65</f>
        <v>0</v>
      </c>
      <c r="Y65" s="44">
        <f t="shared" si="59"/>
        <v>0</v>
      </c>
    </row>
    <row r="66" spans="1:25" s="30" customFormat="1" ht="22.5">
      <c r="A66" s="11"/>
      <c r="B66" s="12" t="s">
        <v>190</v>
      </c>
      <c r="C66" s="48">
        <f>+ชัยภูมิ!C66+นครราชสีมา!C66+บุรีรัมย์!C66+ยโสธร!C66+ศรีสะเกษ!C66+สุรินทร์!C66+อุบลราชธานี!C66+อำนาจเจริญ!C66</f>
        <v>0</v>
      </c>
      <c r="D66" s="48">
        <f>+ชัยภูมิ!D66+นครราชสีมา!D66+บุรีรัมย์!D66+ยโสธร!D66+ศรีสะเกษ!D66+สุรินทร์!D66+อุบลราชธานี!D66+อำนาจเจริญ!D66</f>
        <v>0</v>
      </c>
      <c r="E66" s="48">
        <f>+ชัยภูมิ!E66+นครราชสีมา!E66+บุรีรัมย์!E66+ยโสธร!E66+ศรีสะเกษ!E66+สุรินทร์!E66+อุบลราชธานี!E66+อำนาจเจริญ!E66</f>
        <v>0</v>
      </c>
      <c r="F66" s="48">
        <f>+ชัยภูมิ!F66+นครราชสีมา!F66+บุรีรัมย์!F66+ยโสธร!F66+ศรีสะเกษ!F66+สุรินทร์!F66+อุบลราชธานี!F66+อำนาจเจริญ!F66</f>
        <v>0</v>
      </c>
      <c r="G66" s="48">
        <f>+ชัยภูมิ!G66+นครราชสีมา!G66+บุรีรัมย์!G66+ยโสธร!G66+ศรีสะเกษ!G66+สุรินทร์!G66+อุบลราชธานี!G66+อำนาจเจริญ!G66</f>
        <v>0</v>
      </c>
      <c r="H66" s="48">
        <f>+ชัยภูมิ!H66+นครราชสีมา!H66+บุรีรัมย์!H66+ยโสธร!H66+ศรีสะเกษ!H66+สุรินทร์!H66+อุบลราชธานี!H66+อำนาจเจริญ!H66</f>
        <v>0</v>
      </c>
      <c r="I66" s="48">
        <f>+ชัยภูมิ!I66+นครราชสีมา!I66+บุรีรัมย์!I66+ยโสธร!I66+ศรีสะเกษ!I66+สุรินทร์!I66+อุบลราชธานี!I66+อำนาจเจริญ!I66</f>
        <v>0</v>
      </c>
      <c r="J66" s="48">
        <f>+ชัยภูมิ!J66+นครราชสีมา!J66+บุรีรัมย์!J66+ยโสธร!J66+ศรีสะเกษ!J66+สุรินทร์!J66+อุบลราชธานี!J66+อำนาจเจริญ!J66</f>
        <v>0</v>
      </c>
      <c r="K66" s="48">
        <f>+ชัยภูมิ!K66+นครราชสีมา!K66+บุรีรัมย์!K66+ยโสธร!K66+ศรีสะเกษ!K66+สุรินทร์!K66+อุบลราชธานี!K66+อำนาจเจริญ!K66</f>
        <v>0</v>
      </c>
      <c r="L66" s="48">
        <f>+ชัยภูมิ!L66+นครราชสีมา!L66+บุรีรัมย์!L66+ยโสธร!L66+ศรีสะเกษ!L66+สุรินทร์!L66+อุบลราชธานี!L66+อำนาจเจริญ!L66</f>
        <v>0</v>
      </c>
      <c r="M66" s="48">
        <f>+ชัยภูมิ!M66+นครราชสีมา!M66+บุรีรัมย์!M66+ยโสธร!M66+ศรีสะเกษ!M66+สุรินทร์!M66+อุบลราชธานี!M66+อำนาจเจริญ!M66</f>
        <v>0</v>
      </c>
      <c r="N66" s="48">
        <f>+ชัยภูมิ!N66+นครราชสีมา!N66+บุรีรัมย์!N66+ยโสธร!N66+ศรีสะเกษ!N66+สุรินทร์!N66+อุบลราชธานี!N66+อำนาจเจริญ!N66</f>
        <v>0</v>
      </c>
      <c r="O66" s="48">
        <f>+ชัยภูมิ!O66+นครราชสีมา!O66+บุรีรัมย์!O66+ยโสธร!O66+ศรีสะเกษ!O66+สุรินทร์!O66+อุบลราชธานี!O66+อำนาจเจริญ!O66</f>
        <v>0</v>
      </c>
      <c r="P66" s="48">
        <f>+ชัยภูมิ!P66+นครราชสีมา!P66+บุรีรัมย์!P66+ยโสธร!P66+ศรีสะเกษ!P66+สุรินทร์!P66+อุบลราชธานี!P66+อำนาจเจริญ!P66</f>
        <v>0</v>
      </c>
      <c r="Q66" s="48">
        <f>+ชัยภูมิ!Q66+นครราชสีมา!Q66+บุรีรัมย์!Q66+ยโสธร!Q66+ศรีสะเกษ!Q66+สุรินทร์!Q66+อุบลราชธานี!Q66+อำนาจเจริญ!Q66</f>
        <v>0</v>
      </c>
      <c r="R66" s="48">
        <f>+ชัยภูมิ!R66+นครราชสีมา!R66+บุรีรัมย์!R66+ยโสธร!R66+ศรีสะเกษ!R66+สุรินทร์!R66+อุบลราชธานี!R66+อำนาจเจริญ!R66</f>
        <v>0</v>
      </c>
      <c r="S66" s="48">
        <f>+ชัยภูมิ!S66+นครราชสีมา!S66+บุรีรัมย์!S66+ยโสธร!S66+ศรีสะเกษ!S66+สุรินทร์!S66+อุบลราชธานี!S66+อำนาจเจริญ!S66</f>
        <v>0</v>
      </c>
      <c r="T66" s="44">
        <f t="shared" si="58"/>
        <v>0</v>
      </c>
      <c r="U66" s="48">
        <f>+ชัยภูมิ!U66+นครราชสีมา!U66+บุรีรัมย์!U66+ยโสธร!U66+ศรีสะเกษ!U66+สุรินทร์!U66+อุบลราชธานี!U66+อำนาจเจริญ!U66</f>
        <v>0</v>
      </c>
      <c r="V66" s="48">
        <f>+ชัยภูมิ!V66+นครราชสีมา!V66+บุรีรัมย์!V66+ยโสธร!V66+ศรีสะเกษ!V66+สุรินทร์!V66+อุบลราชธานี!V66+อำนาจเจริญ!V66</f>
        <v>0</v>
      </c>
      <c r="W66" s="48">
        <f>+ชัยภูมิ!W66+นครราชสีมา!W66+บุรีรัมย์!W66+ยโสธร!W66+ศรีสะเกษ!W66+สุรินทร์!W66+อุบลราชธานี!W66+อำนาจเจริญ!W66</f>
        <v>0</v>
      </c>
      <c r="X66" s="48">
        <f>+ชัยภูมิ!X66+นครราชสีมา!X66+บุรีรัมย์!X66+ยโสธร!X66+ศรีสะเกษ!X66+สุรินทร์!X66+อุบลราชธานี!X66+อำนาจเจริญ!X66</f>
        <v>0</v>
      </c>
      <c r="Y66" s="44">
        <f t="shared" si="59"/>
        <v>0</v>
      </c>
    </row>
    <row r="67" spans="1:25" s="30" customFormat="1" ht="22.5">
      <c r="A67" s="11"/>
      <c r="B67" s="12" t="s">
        <v>191</v>
      </c>
      <c r="C67" s="48">
        <f>+ชัยภูมิ!C67+นครราชสีมา!C67+บุรีรัมย์!C67+ยโสธร!C67+ศรีสะเกษ!C67+สุรินทร์!C67+อุบลราชธานี!C67+อำนาจเจริญ!C67</f>
        <v>0</v>
      </c>
      <c r="D67" s="48">
        <f>+ชัยภูมิ!D67+นครราชสีมา!D67+บุรีรัมย์!D67+ยโสธร!D67+ศรีสะเกษ!D67+สุรินทร์!D67+อุบลราชธานี!D67+อำนาจเจริญ!D67</f>
        <v>0</v>
      </c>
      <c r="E67" s="48">
        <f>+ชัยภูมิ!E67+นครราชสีมา!E67+บุรีรัมย์!E67+ยโสธร!E67+ศรีสะเกษ!E67+สุรินทร์!E67+อุบลราชธานี!E67+อำนาจเจริญ!E67</f>
        <v>0</v>
      </c>
      <c r="F67" s="48">
        <f>+ชัยภูมิ!F67+นครราชสีมา!F67+บุรีรัมย์!F67+ยโสธร!F67+ศรีสะเกษ!F67+สุรินทร์!F67+อุบลราชธานี!F67+อำนาจเจริญ!F67</f>
        <v>0</v>
      </c>
      <c r="G67" s="48">
        <f>+ชัยภูมิ!G67+นครราชสีมา!G67+บุรีรัมย์!G67+ยโสธร!G67+ศรีสะเกษ!G67+สุรินทร์!G67+อุบลราชธานี!G67+อำนาจเจริญ!G67</f>
        <v>0</v>
      </c>
      <c r="H67" s="48">
        <f>+ชัยภูมิ!H67+นครราชสีมา!H67+บุรีรัมย์!H67+ยโสธร!H67+ศรีสะเกษ!H67+สุรินทร์!H67+อุบลราชธานี!H67+อำนาจเจริญ!H67</f>
        <v>0</v>
      </c>
      <c r="I67" s="48">
        <f>+ชัยภูมิ!I67+นครราชสีมา!I67+บุรีรัมย์!I67+ยโสธร!I67+ศรีสะเกษ!I67+สุรินทร์!I67+อุบลราชธานี!I67+อำนาจเจริญ!I67</f>
        <v>0</v>
      </c>
      <c r="J67" s="48">
        <f>+ชัยภูมิ!J67+นครราชสีมา!J67+บุรีรัมย์!J67+ยโสธร!J67+ศรีสะเกษ!J67+สุรินทร์!J67+อุบลราชธานี!J67+อำนาจเจริญ!J67</f>
        <v>0</v>
      </c>
      <c r="K67" s="48">
        <f>+ชัยภูมิ!K67+นครราชสีมา!K67+บุรีรัมย์!K67+ยโสธร!K67+ศรีสะเกษ!K67+สุรินทร์!K67+อุบลราชธานี!K67+อำนาจเจริญ!K67</f>
        <v>0</v>
      </c>
      <c r="L67" s="48">
        <f>+ชัยภูมิ!L67+นครราชสีมา!L67+บุรีรัมย์!L67+ยโสธร!L67+ศรีสะเกษ!L67+สุรินทร์!L67+อุบลราชธานี!L67+อำนาจเจริญ!L67</f>
        <v>0</v>
      </c>
      <c r="M67" s="48">
        <f>+ชัยภูมิ!M67+นครราชสีมา!M67+บุรีรัมย์!M67+ยโสธร!M67+ศรีสะเกษ!M67+สุรินทร์!M67+อุบลราชธานี!M67+อำนาจเจริญ!M67</f>
        <v>0</v>
      </c>
      <c r="N67" s="48">
        <f>+ชัยภูมิ!N67+นครราชสีมา!N67+บุรีรัมย์!N67+ยโสธร!N67+ศรีสะเกษ!N67+สุรินทร์!N67+อุบลราชธานี!N67+อำนาจเจริญ!N67</f>
        <v>0</v>
      </c>
      <c r="O67" s="48">
        <f>+ชัยภูมิ!O67+นครราชสีมา!O67+บุรีรัมย์!O67+ยโสธร!O67+ศรีสะเกษ!O67+สุรินทร์!O67+อุบลราชธานี!O67+อำนาจเจริญ!O67</f>
        <v>0</v>
      </c>
      <c r="P67" s="48">
        <f>+ชัยภูมิ!P67+นครราชสีมา!P67+บุรีรัมย์!P67+ยโสธร!P67+ศรีสะเกษ!P67+สุรินทร์!P67+อุบลราชธานี!P67+อำนาจเจริญ!P67</f>
        <v>0</v>
      </c>
      <c r="Q67" s="48">
        <f>+ชัยภูมิ!Q67+นครราชสีมา!Q67+บุรีรัมย์!Q67+ยโสธร!Q67+ศรีสะเกษ!Q67+สุรินทร์!Q67+อุบลราชธานี!Q67+อำนาจเจริญ!Q67</f>
        <v>0</v>
      </c>
      <c r="R67" s="48">
        <f>+ชัยภูมิ!R67+นครราชสีมา!R67+บุรีรัมย์!R67+ยโสธร!R67+ศรีสะเกษ!R67+สุรินทร์!R67+อุบลราชธานี!R67+อำนาจเจริญ!R67</f>
        <v>0</v>
      </c>
      <c r="S67" s="48">
        <f>+ชัยภูมิ!S67+นครราชสีมา!S67+บุรีรัมย์!S67+ยโสธร!S67+ศรีสะเกษ!S67+สุรินทร์!S67+อุบลราชธานี!S67+อำนาจเจริญ!S67</f>
        <v>0</v>
      </c>
      <c r="T67" s="44">
        <f t="shared" si="58"/>
        <v>0</v>
      </c>
      <c r="U67" s="48">
        <f>+ชัยภูมิ!U67+นครราชสีมา!U67+บุรีรัมย์!U67+ยโสธร!U67+ศรีสะเกษ!U67+สุรินทร์!U67+อุบลราชธานี!U67+อำนาจเจริญ!U67</f>
        <v>0</v>
      </c>
      <c r="V67" s="48">
        <f>+ชัยภูมิ!V67+นครราชสีมา!V67+บุรีรัมย์!V67+ยโสธร!V67+ศรีสะเกษ!V67+สุรินทร์!V67+อุบลราชธานี!V67+อำนาจเจริญ!V67</f>
        <v>0</v>
      </c>
      <c r="W67" s="48">
        <f>+ชัยภูมิ!W67+นครราชสีมา!W67+บุรีรัมย์!W67+ยโสธร!W67+ศรีสะเกษ!W67+สุรินทร์!W67+อุบลราชธานี!W67+อำนาจเจริญ!W67</f>
        <v>0</v>
      </c>
      <c r="X67" s="48">
        <f>+ชัยภูมิ!X67+นครราชสีมา!X67+บุรีรัมย์!X67+ยโสธร!X67+ศรีสะเกษ!X67+สุรินทร์!X67+อุบลราชธานี!X67+อำนาจเจริญ!X67</f>
        <v>0</v>
      </c>
      <c r="Y67" s="44">
        <f t="shared" si="59"/>
        <v>0</v>
      </c>
    </row>
    <row r="68" spans="1:25" s="30" customFormat="1" ht="22.5">
      <c r="A68" s="7">
        <v>2.2000000000000002</v>
      </c>
      <c r="B68" s="8" t="s">
        <v>135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f t="shared" ref="N68:T68" si="60">SUM(N69:N73)</f>
        <v>0</v>
      </c>
      <c r="O68" s="46">
        <f t="shared" si="60"/>
        <v>0</v>
      </c>
      <c r="P68" s="46">
        <v>0</v>
      </c>
      <c r="Q68" s="46">
        <f t="shared" ref="Q68:S68" si="61">SUM(Q69:Q73)</f>
        <v>0</v>
      </c>
      <c r="R68" s="46">
        <f t="shared" ref="R68" si="62">SUM(R69:R73)</f>
        <v>0</v>
      </c>
      <c r="S68" s="46">
        <f t="shared" si="61"/>
        <v>0</v>
      </c>
      <c r="T68" s="46">
        <f t="shared" si="60"/>
        <v>0</v>
      </c>
      <c r="U68" s="46">
        <v>0</v>
      </c>
      <c r="V68" s="46">
        <v>0</v>
      </c>
      <c r="W68" s="46">
        <v>0</v>
      </c>
      <c r="X68" s="46">
        <v>0</v>
      </c>
      <c r="Y68" s="46">
        <f t="shared" ref="Y68" si="63">SUM(Y69:Y73)</f>
        <v>0</v>
      </c>
    </row>
    <row r="69" spans="1:25" s="30" customFormat="1" ht="22.5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f t="shared" ref="N74:T74" si="64">N75+N86</f>
        <v>0</v>
      </c>
      <c r="O74" s="45">
        <f t="shared" si="64"/>
        <v>0</v>
      </c>
      <c r="P74" s="45">
        <v>0</v>
      </c>
      <c r="Q74" s="45">
        <f t="shared" ref="Q74:S74" si="65">Q75+Q86</f>
        <v>0</v>
      </c>
      <c r="R74" s="45">
        <f t="shared" ref="R74" si="66">R75+R86</f>
        <v>0</v>
      </c>
      <c r="S74" s="45">
        <f t="shared" si="65"/>
        <v>0</v>
      </c>
      <c r="T74" s="45">
        <f t="shared" si="64"/>
        <v>0</v>
      </c>
      <c r="U74" s="45">
        <v>0</v>
      </c>
      <c r="V74" s="45">
        <v>0</v>
      </c>
      <c r="W74" s="45">
        <v>0</v>
      </c>
      <c r="X74" s="45"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f t="shared" ref="N75:T75" si="67">SUM(N76:N85)</f>
        <v>0</v>
      </c>
      <c r="O75" s="46">
        <f t="shared" si="67"/>
        <v>0</v>
      </c>
      <c r="P75" s="46">
        <v>0</v>
      </c>
      <c r="Q75" s="46">
        <f t="shared" ref="Q75:S75" si="68">SUM(Q76:Q85)</f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v>0</v>
      </c>
      <c r="V75" s="46">
        <v>0</v>
      </c>
      <c r="W75" s="46">
        <v>0</v>
      </c>
      <c r="X75" s="46"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+ชัยภูมิ!C76+นครราชสีมา!C76+บุรีรัมย์!C76+ยโสธร!C76+ศรีสะเกษ!C76+สุรินทร์!C76+อุบลราชธานี!C76+อำนาจเจริญ!C76</f>
        <v>0</v>
      </c>
      <c r="D76" s="48">
        <f>+ชัยภูมิ!D76+นครราชสีมา!D76+บุรีรัมย์!D76+ยโสธร!D76+ศรีสะเกษ!D76+สุรินทร์!D76+อุบลราชธานี!D76+อำนาจเจริญ!D76</f>
        <v>0</v>
      </c>
      <c r="E76" s="48">
        <f>+ชัยภูมิ!E76+นครราชสีมา!E76+บุรีรัมย์!E76+ยโสธร!E76+ศรีสะเกษ!E76+สุรินทร์!E76+อุบลราชธานี!E76+อำนาจเจริญ!E76</f>
        <v>0</v>
      </c>
      <c r="F76" s="48">
        <f>+ชัยภูมิ!F76+นครราชสีมา!F76+บุรีรัมย์!F76+ยโสธร!F76+ศรีสะเกษ!F76+สุรินทร์!F76+อุบลราชธานี!F76+อำนาจเจริญ!F76</f>
        <v>0</v>
      </c>
      <c r="G76" s="48">
        <f>+ชัยภูมิ!G76+นครราชสีมา!G76+บุรีรัมย์!G76+ยโสธร!G76+ศรีสะเกษ!G76+สุรินทร์!G76+อุบลราชธานี!G76+อำนาจเจริญ!G76</f>
        <v>0</v>
      </c>
      <c r="H76" s="48">
        <f>+ชัยภูมิ!H76+นครราชสีมา!H76+บุรีรัมย์!H76+ยโสธร!H76+ศรีสะเกษ!H76+สุรินทร์!H76+อุบลราชธานี!H76+อำนาจเจริญ!H76</f>
        <v>0</v>
      </c>
      <c r="I76" s="48">
        <f>+ชัยภูมิ!I76+นครราชสีมา!I76+บุรีรัมย์!I76+ยโสธร!I76+ศรีสะเกษ!I76+สุรินทร์!I76+อุบลราชธานี!I76+อำนาจเจริญ!I76</f>
        <v>0</v>
      </c>
      <c r="J76" s="48">
        <f>+ชัยภูมิ!J76+นครราชสีมา!J76+บุรีรัมย์!J76+ยโสธร!J76+ศรีสะเกษ!J76+สุรินทร์!J76+อุบลราชธานี!J76+อำนาจเจริญ!J76</f>
        <v>0</v>
      </c>
      <c r="K76" s="48">
        <f>+ชัยภูมิ!K76+นครราชสีมา!K76+บุรีรัมย์!K76+ยโสธร!K76+ศรีสะเกษ!K76+สุรินทร์!K76+อุบลราชธานี!K76+อำนาจเจริญ!K76</f>
        <v>0</v>
      </c>
      <c r="L76" s="48">
        <f>+ชัยภูมิ!L76+นครราชสีมา!L76+บุรีรัมย์!L76+ยโสธร!L76+ศรีสะเกษ!L76+สุรินทร์!L76+อุบลราชธานี!L76+อำนาจเจริญ!L76</f>
        <v>0</v>
      </c>
      <c r="M76" s="48">
        <f>+ชัยภูมิ!M76+นครราชสีมา!M76+บุรีรัมย์!M76+ยโสธร!M76+ศรีสะเกษ!M76+สุรินทร์!M76+อุบลราชธานี!M76+อำนาจเจริญ!M76</f>
        <v>0</v>
      </c>
      <c r="N76" s="48">
        <f>+ชัยภูมิ!N76+นครราชสีมา!N76+บุรีรัมย์!N76+ยโสธร!N76+ศรีสะเกษ!N76+สุรินทร์!N76+อุบลราชธานี!N76+อำนาจเจริญ!N76</f>
        <v>0</v>
      </c>
      <c r="O76" s="48">
        <f>+ชัยภูมิ!O76+นครราชสีมา!O76+บุรีรัมย์!O76+ยโสธร!O76+ศรีสะเกษ!O76+สุรินทร์!O76+อุบลราชธานี!O76+อำนาจเจริญ!O76</f>
        <v>0</v>
      </c>
      <c r="P76" s="48">
        <f>+ชัยภูมิ!P76+นครราชสีมา!P76+บุรีรัมย์!P76+ยโสธร!P76+ศรีสะเกษ!P76+สุรินทร์!P76+อุบลราชธานี!P76+อำนาจเจริญ!P76</f>
        <v>0</v>
      </c>
      <c r="Q76" s="48">
        <f>+ชัยภูมิ!Q76+นครราชสีมา!Q76+บุรีรัมย์!Q76+ยโสธร!Q76+ศรีสะเกษ!Q76+สุรินทร์!Q76+อุบลราชธานี!Q76+อำนาจเจริญ!Q76</f>
        <v>0</v>
      </c>
      <c r="R76" s="48">
        <f>+ชัยภูมิ!R76+นครราชสีมา!R76+บุรีรัมย์!R76+ยโสธร!R76+ศรีสะเกษ!R76+สุรินทร์!R76+อุบลราชธานี!R76+อำนาจเจริญ!R76</f>
        <v>0</v>
      </c>
      <c r="S76" s="48">
        <f>+ชัยภูมิ!S76+นครราชสีมา!S76+บุรีรัมย์!S76+ยโสธร!S76+ศรีสะเกษ!S76+สุรินทร์!S76+อุบลราชธานี!S76+อำนาจเจริญ!S76</f>
        <v>0</v>
      </c>
      <c r="T76" s="44">
        <f>SUM(C76:S76)</f>
        <v>0</v>
      </c>
      <c r="U76" s="48">
        <f>+ชัยภูมิ!U76+นครราชสีมา!U76+บุรีรัมย์!U76+ยโสธร!U76+ศรีสะเกษ!U76+สุรินทร์!U76+อุบลราชธานี!U76+อำนาจเจริญ!U76</f>
        <v>0</v>
      </c>
      <c r="V76" s="48">
        <f>+ชัยภูมิ!V76+นครราชสีมา!V76+บุรีรัมย์!V76+ยโสธร!V76+ศรีสะเกษ!V76+สุรินทร์!V76+อุบลราชธานี!V76+อำนาจเจริญ!V76</f>
        <v>0</v>
      </c>
      <c r="W76" s="48">
        <f>+ชัยภูมิ!W76+นครราชสีมา!W76+บุรีรัมย์!W76+ยโสธร!W76+ศรีสะเกษ!W76+สุรินทร์!W76+อุบลราชธานี!W76+อำนาจเจริญ!W76</f>
        <v>0</v>
      </c>
      <c r="X76" s="48">
        <f>+ชัยภูมิ!X76+นครราชสีมา!X76+บุรีรัมย์!X76+ยโสธร!X76+ศรีสะเกษ!X76+สุรินทร์!X76+อุบลราชธานี!X76+อำนาจเจริญ!X76</f>
        <v>0</v>
      </c>
      <c r="Y76" s="44">
        <f t="shared" ref="Y76:Y88" si="70">SUM(T76:X76)</f>
        <v>0</v>
      </c>
    </row>
    <row r="77" spans="1:25" s="30" customFormat="1" ht="22.5">
      <c r="A77" s="11"/>
      <c r="B77" s="12" t="s">
        <v>328</v>
      </c>
      <c r="C77" s="48">
        <f>+ชัยภูมิ!C77+นครราชสีมา!C77+บุรีรัมย์!C77+ยโสธร!C77+ศรีสะเกษ!C77+สุรินทร์!C77+อุบลราชธานี!C77+อำนาจเจริญ!C77</f>
        <v>0</v>
      </c>
      <c r="D77" s="48">
        <f>+ชัยภูมิ!D77+นครราชสีมา!D77+บุรีรัมย์!D77+ยโสธร!D77+ศรีสะเกษ!D77+สุรินทร์!D77+อุบลราชธานี!D77+อำนาจเจริญ!D77</f>
        <v>0</v>
      </c>
      <c r="E77" s="48">
        <f>+ชัยภูมิ!E77+นครราชสีมา!E77+บุรีรัมย์!E77+ยโสธร!E77+ศรีสะเกษ!E77+สุรินทร์!E77+อุบลราชธานี!E77+อำนาจเจริญ!E77</f>
        <v>0</v>
      </c>
      <c r="F77" s="48">
        <f>+ชัยภูมิ!F77+นครราชสีมา!F77+บุรีรัมย์!F77+ยโสธร!F77+ศรีสะเกษ!F77+สุรินทร์!F77+อุบลราชธานี!F77+อำนาจเจริญ!F77</f>
        <v>0</v>
      </c>
      <c r="G77" s="48">
        <f>+ชัยภูมิ!G77+นครราชสีมา!G77+บุรีรัมย์!G77+ยโสธร!G77+ศรีสะเกษ!G77+สุรินทร์!G77+อุบลราชธานี!G77+อำนาจเจริญ!G77</f>
        <v>0</v>
      </c>
      <c r="H77" s="48">
        <f>+ชัยภูมิ!H77+นครราชสีมา!H77+บุรีรัมย์!H77+ยโสธร!H77+ศรีสะเกษ!H77+สุรินทร์!H77+อุบลราชธานี!H77+อำนาจเจริญ!H77</f>
        <v>0</v>
      </c>
      <c r="I77" s="48">
        <f>+ชัยภูมิ!I77+นครราชสีมา!I77+บุรีรัมย์!I77+ยโสธร!I77+ศรีสะเกษ!I77+สุรินทร์!I77+อุบลราชธานี!I77+อำนาจเจริญ!I77</f>
        <v>0</v>
      </c>
      <c r="J77" s="48">
        <f>+ชัยภูมิ!J77+นครราชสีมา!J77+บุรีรัมย์!J77+ยโสธร!J77+ศรีสะเกษ!J77+สุรินทร์!J77+อุบลราชธานี!J77+อำนาจเจริญ!J77</f>
        <v>0</v>
      </c>
      <c r="K77" s="48">
        <f>+ชัยภูมิ!K77+นครราชสีมา!K77+บุรีรัมย์!K77+ยโสธร!K77+ศรีสะเกษ!K77+สุรินทร์!K77+อุบลราชธานี!K77+อำนาจเจริญ!K77</f>
        <v>0</v>
      </c>
      <c r="L77" s="48">
        <f>+ชัยภูมิ!L77+นครราชสีมา!L77+บุรีรัมย์!L77+ยโสธร!L77+ศรีสะเกษ!L77+สุรินทร์!L77+อุบลราชธานี!L77+อำนาจเจริญ!L77</f>
        <v>0</v>
      </c>
      <c r="M77" s="48">
        <f>+ชัยภูมิ!M77+นครราชสีมา!M77+บุรีรัมย์!M77+ยโสธร!M77+ศรีสะเกษ!M77+สุรินทร์!M77+อุบลราชธานี!M77+อำนาจเจริญ!M77</f>
        <v>0</v>
      </c>
      <c r="N77" s="48">
        <f>+ชัยภูมิ!N77+นครราชสีมา!N77+บุรีรัมย์!N77+ยโสธร!N77+ศรีสะเกษ!N77+สุรินทร์!N77+อุบลราชธานี!N77+อำนาจเจริญ!N77</f>
        <v>0</v>
      </c>
      <c r="O77" s="48">
        <f>+ชัยภูมิ!O77+นครราชสีมา!O77+บุรีรัมย์!O77+ยโสธร!O77+ศรีสะเกษ!O77+สุรินทร์!O77+อุบลราชธานี!O77+อำนาจเจริญ!O77</f>
        <v>0</v>
      </c>
      <c r="P77" s="48">
        <f>+ชัยภูมิ!P77+นครราชสีมา!P77+บุรีรัมย์!P77+ยโสธร!P77+ศรีสะเกษ!P77+สุรินทร์!P77+อุบลราชธานี!P77+อำนาจเจริญ!P77</f>
        <v>0</v>
      </c>
      <c r="Q77" s="48">
        <f>+ชัยภูมิ!Q77+นครราชสีมา!Q77+บุรีรัมย์!Q77+ยโสธร!Q77+ศรีสะเกษ!Q77+สุรินทร์!Q77+อุบลราชธานี!Q77+อำนาจเจริญ!Q77</f>
        <v>0</v>
      </c>
      <c r="R77" s="48">
        <f>+ชัยภูมิ!R77+นครราชสีมา!R77+บุรีรัมย์!R77+ยโสธร!R77+ศรีสะเกษ!R77+สุรินทร์!R77+อุบลราชธานี!R77+อำนาจเจริญ!R77</f>
        <v>0</v>
      </c>
      <c r="S77" s="48">
        <f>+ชัยภูมิ!S77+นครราชสีมา!S77+บุรีรัมย์!S77+ยโสธร!S77+ศรีสะเกษ!S77+สุรินทร์!S77+อุบลราชธานี!S77+อำนาจเจริญ!S77</f>
        <v>0</v>
      </c>
      <c r="T77" s="44">
        <f t="shared" ref="T77:T85" si="71">SUM(C77:S77)</f>
        <v>0</v>
      </c>
      <c r="U77" s="48">
        <f>+ชัยภูมิ!U77+นครราชสีมา!U77+บุรีรัมย์!U77+ยโสธร!U77+ศรีสะเกษ!U77+สุรินทร์!U77+อุบลราชธานี!U77+อำนาจเจริญ!U77</f>
        <v>0</v>
      </c>
      <c r="V77" s="48">
        <f>+ชัยภูมิ!V77+นครราชสีมา!V77+บุรีรัมย์!V77+ยโสธร!V77+ศรีสะเกษ!V77+สุรินทร์!V77+อุบลราชธานี!V77+อำนาจเจริญ!V77</f>
        <v>0</v>
      </c>
      <c r="W77" s="48">
        <f>+ชัยภูมิ!W77+นครราชสีมา!W77+บุรีรัมย์!W77+ยโสธร!W77+ศรีสะเกษ!W77+สุรินทร์!W77+อุบลราชธานี!W77+อำนาจเจริญ!W77</f>
        <v>0</v>
      </c>
      <c r="X77" s="48">
        <f>+ชัยภูมิ!X77+นครราชสีมา!X77+บุรีรัมย์!X77+ยโสธร!X77+ศรีสะเกษ!X77+สุรินทร์!X77+อุบลราชธานี!X77+อำนาจเจริญ!X77</f>
        <v>0</v>
      </c>
      <c r="Y77" s="44">
        <f t="shared" si="70"/>
        <v>0</v>
      </c>
    </row>
    <row r="78" spans="1:25" s="30" customFormat="1" ht="22.5">
      <c r="A78" s="11"/>
      <c r="B78" s="12" t="s">
        <v>330</v>
      </c>
      <c r="C78" s="48">
        <f>+ชัยภูมิ!C78+นครราชสีมา!C78+บุรีรัมย์!C78+ยโสธร!C78+ศรีสะเกษ!C78+สุรินทร์!C78+อุบลราชธานี!C78+อำนาจเจริญ!C78</f>
        <v>0</v>
      </c>
      <c r="D78" s="48">
        <f>+ชัยภูมิ!D78+นครราชสีมา!D78+บุรีรัมย์!D78+ยโสธร!D78+ศรีสะเกษ!D78+สุรินทร์!D78+อุบลราชธานี!D78+อำนาจเจริญ!D78</f>
        <v>0</v>
      </c>
      <c r="E78" s="48">
        <f>+ชัยภูมิ!E78+นครราชสีมา!E78+บุรีรัมย์!E78+ยโสธร!E78+ศรีสะเกษ!E78+สุรินทร์!E78+อุบลราชธานี!E78+อำนาจเจริญ!E78</f>
        <v>0</v>
      </c>
      <c r="F78" s="48">
        <f>+ชัยภูมิ!F78+นครราชสีมา!F78+บุรีรัมย์!F78+ยโสธร!F78+ศรีสะเกษ!F78+สุรินทร์!F78+อุบลราชธานี!F78+อำนาจเจริญ!F78</f>
        <v>0</v>
      </c>
      <c r="G78" s="48">
        <f>+ชัยภูมิ!G78+นครราชสีมา!G78+บุรีรัมย์!G78+ยโสธร!G78+ศรีสะเกษ!G78+สุรินทร์!G78+อุบลราชธานี!G78+อำนาจเจริญ!G78</f>
        <v>0</v>
      </c>
      <c r="H78" s="48">
        <f>+ชัยภูมิ!H78+นครราชสีมา!H78+บุรีรัมย์!H78+ยโสธร!H78+ศรีสะเกษ!H78+สุรินทร์!H78+อุบลราชธานี!H78+อำนาจเจริญ!H78</f>
        <v>0</v>
      </c>
      <c r="I78" s="48">
        <f>+ชัยภูมิ!I78+นครราชสีมา!I78+บุรีรัมย์!I78+ยโสธร!I78+ศรีสะเกษ!I78+สุรินทร์!I78+อุบลราชธานี!I78+อำนาจเจริญ!I78</f>
        <v>0</v>
      </c>
      <c r="J78" s="48">
        <f>+ชัยภูมิ!J78+นครราชสีมา!J78+บุรีรัมย์!J78+ยโสธร!J78+ศรีสะเกษ!J78+สุรินทร์!J78+อุบลราชธานี!J78+อำนาจเจริญ!J78</f>
        <v>0</v>
      </c>
      <c r="K78" s="48">
        <f>+ชัยภูมิ!K78+นครราชสีมา!K78+บุรีรัมย์!K78+ยโสธร!K78+ศรีสะเกษ!K78+สุรินทร์!K78+อุบลราชธานี!K78+อำนาจเจริญ!K78</f>
        <v>0</v>
      </c>
      <c r="L78" s="48">
        <f>+ชัยภูมิ!L78+นครราชสีมา!L78+บุรีรัมย์!L78+ยโสธร!L78+ศรีสะเกษ!L78+สุรินทร์!L78+อุบลราชธานี!L78+อำนาจเจริญ!L78</f>
        <v>0</v>
      </c>
      <c r="M78" s="48">
        <f>+ชัยภูมิ!M78+นครราชสีมา!M78+บุรีรัมย์!M78+ยโสธร!M78+ศรีสะเกษ!M78+สุรินทร์!M78+อุบลราชธานี!M78+อำนาจเจริญ!M78</f>
        <v>0</v>
      </c>
      <c r="N78" s="48">
        <f>+ชัยภูมิ!N78+นครราชสีมา!N78+บุรีรัมย์!N78+ยโสธร!N78+ศรีสะเกษ!N78+สุรินทร์!N78+อุบลราชธานี!N78+อำนาจเจริญ!N78</f>
        <v>0</v>
      </c>
      <c r="O78" s="48">
        <f>+ชัยภูมิ!O78+นครราชสีมา!O78+บุรีรัมย์!O78+ยโสธร!O78+ศรีสะเกษ!O78+สุรินทร์!O78+อุบลราชธานี!O78+อำนาจเจริญ!O78</f>
        <v>0</v>
      </c>
      <c r="P78" s="48">
        <f>+ชัยภูมิ!P78+นครราชสีมา!P78+บุรีรัมย์!P78+ยโสธร!P78+ศรีสะเกษ!P78+สุรินทร์!P78+อุบลราชธานี!P78+อำนาจเจริญ!P78</f>
        <v>0</v>
      </c>
      <c r="Q78" s="48">
        <f>+ชัยภูมิ!Q78+นครราชสีมา!Q78+บุรีรัมย์!Q78+ยโสธร!Q78+ศรีสะเกษ!Q78+สุรินทร์!Q78+อุบลราชธานี!Q78+อำนาจเจริญ!Q78</f>
        <v>0</v>
      </c>
      <c r="R78" s="48">
        <f>+ชัยภูมิ!R78+นครราชสีมา!R78+บุรีรัมย์!R78+ยโสธร!R78+ศรีสะเกษ!R78+สุรินทร์!R78+อุบลราชธานี!R78+อำนาจเจริญ!R78</f>
        <v>0</v>
      </c>
      <c r="S78" s="48">
        <f>+ชัยภูมิ!S78+นครราชสีมา!S78+บุรีรัมย์!S78+ยโสธร!S78+ศรีสะเกษ!S78+สุรินทร์!S78+อุบลราชธานี!S78+อำนาจเจริญ!S78</f>
        <v>0</v>
      </c>
      <c r="T78" s="44">
        <f t="shared" si="71"/>
        <v>0</v>
      </c>
      <c r="U78" s="48">
        <f>+ชัยภูมิ!U78+นครราชสีมา!U78+บุรีรัมย์!U78+ยโสธร!U78+ศรีสะเกษ!U78+สุรินทร์!U78+อุบลราชธานี!U78+อำนาจเจริญ!U78</f>
        <v>0</v>
      </c>
      <c r="V78" s="48">
        <f>+ชัยภูมิ!V78+นครราชสีมา!V78+บุรีรัมย์!V78+ยโสธร!V78+ศรีสะเกษ!V78+สุรินทร์!V78+อุบลราชธานี!V78+อำนาจเจริญ!V78</f>
        <v>0</v>
      </c>
      <c r="W78" s="48">
        <f>+ชัยภูมิ!W78+นครราชสีมา!W78+บุรีรัมย์!W78+ยโสธร!W78+ศรีสะเกษ!W78+สุรินทร์!W78+อุบลราชธานี!W78+อำนาจเจริญ!W78</f>
        <v>0</v>
      </c>
      <c r="X78" s="48">
        <f>+ชัยภูมิ!X78+นครราชสีมา!X78+บุรีรัมย์!X78+ยโสธร!X78+ศรีสะเกษ!X78+สุรินทร์!X78+อุบลราชธานี!X78+อำนาจเจริญ!X78</f>
        <v>0</v>
      </c>
      <c r="Y78" s="44">
        <f t="shared" si="70"/>
        <v>0</v>
      </c>
    </row>
    <row r="79" spans="1:25" s="30" customFormat="1" ht="22.5">
      <c r="A79" s="11"/>
      <c r="B79" s="12" t="s">
        <v>331</v>
      </c>
      <c r="C79" s="48">
        <f>+ชัยภูมิ!C79+นครราชสีมา!C79+บุรีรัมย์!C79+ยโสธร!C79+ศรีสะเกษ!C79+สุรินทร์!C79+อุบลราชธานี!C79+อำนาจเจริญ!C79</f>
        <v>0</v>
      </c>
      <c r="D79" s="48">
        <f>+ชัยภูมิ!D79+นครราชสีมา!D79+บุรีรัมย์!D79+ยโสธร!D79+ศรีสะเกษ!D79+สุรินทร์!D79+อุบลราชธานี!D79+อำนาจเจริญ!D79</f>
        <v>0</v>
      </c>
      <c r="E79" s="48">
        <f>+ชัยภูมิ!E79+นครราชสีมา!E79+บุรีรัมย์!E79+ยโสธร!E79+ศรีสะเกษ!E79+สุรินทร์!E79+อุบลราชธานี!E79+อำนาจเจริญ!E79</f>
        <v>0</v>
      </c>
      <c r="F79" s="48">
        <f>+ชัยภูมิ!F79+นครราชสีมา!F79+บุรีรัมย์!F79+ยโสธร!F79+ศรีสะเกษ!F79+สุรินทร์!F79+อุบลราชธานี!F79+อำนาจเจริญ!F79</f>
        <v>0</v>
      </c>
      <c r="G79" s="48">
        <f>+ชัยภูมิ!G79+นครราชสีมา!G79+บุรีรัมย์!G79+ยโสธร!G79+ศรีสะเกษ!G79+สุรินทร์!G79+อุบลราชธานี!G79+อำนาจเจริญ!G79</f>
        <v>0</v>
      </c>
      <c r="H79" s="48">
        <f>+ชัยภูมิ!H79+นครราชสีมา!H79+บุรีรัมย์!H79+ยโสธร!H79+ศรีสะเกษ!H79+สุรินทร์!H79+อุบลราชธานี!H79+อำนาจเจริญ!H79</f>
        <v>0</v>
      </c>
      <c r="I79" s="48">
        <f>+ชัยภูมิ!I79+นครราชสีมา!I79+บุรีรัมย์!I79+ยโสธร!I79+ศรีสะเกษ!I79+สุรินทร์!I79+อุบลราชธานี!I79+อำนาจเจริญ!I79</f>
        <v>0</v>
      </c>
      <c r="J79" s="48">
        <f>+ชัยภูมิ!J79+นครราชสีมา!J79+บุรีรัมย์!J79+ยโสธร!J79+ศรีสะเกษ!J79+สุรินทร์!J79+อุบลราชธานี!J79+อำนาจเจริญ!J79</f>
        <v>0</v>
      </c>
      <c r="K79" s="48">
        <f>+ชัยภูมิ!K79+นครราชสีมา!K79+บุรีรัมย์!K79+ยโสธร!K79+ศรีสะเกษ!K79+สุรินทร์!K79+อุบลราชธานี!K79+อำนาจเจริญ!K79</f>
        <v>0</v>
      </c>
      <c r="L79" s="48">
        <f>+ชัยภูมิ!L79+นครราชสีมา!L79+บุรีรัมย์!L79+ยโสธร!L79+ศรีสะเกษ!L79+สุรินทร์!L79+อุบลราชธานี!L79+อำนาจเจริญ!L79</f>
        <v>0</v>
      </c>
      <c r="M79" s="48">
        <f>+ชัยภูมิ!M79+นครราชสีมา!M79+บุรีรัมย์!M79+ยโสธร!M79+ศรีสะเกษ!M79+สุรินทร์!M79+อุบลราชธานี!M79+อำนาจเจริญ!M79</f>
        <v>0</v>
      </c>
      <c r="N79" s="48">
        <f>+ชัยภูมิ!N79+นครราชสีมา!N79+บุรีรัมย์!N79+ยโสธร!N79+ศรีสะเกษ!N79+สุรินทร์!N79+อุบลราชธานี!N79+อำนาจเจริญ!N79</f>
        <v>0</v>
      </c>
      <c r="O79" s="48">
        <f>+ชัยภูมิ!O79+นครราชสีมา!O79+บุรีรัมย์!O79+ยโสธร!O79+ศรีสะเกษ!O79+สุรินทร์!O79+อุบลราชธานี!O79+อำนาจเจริญ!O79</f>
        <v>0</v>
      </c>
      <c r="P79" s="48">
        <f>+ชัยภูมิ!P79+นครราชสีมา!P79+บุรีรัมย์!P79+ยโสธร!P79+ศรีสะเกษ!P79+สุรินทร์!P79+อุบลราชธานี!P79+อำนาจเจริญ!P79</f>
        <v>0</v>
      </c>
      <c r="Q79" s="48">
        <f>+ชัยภูมิ!Q79+นครราชสีมา!Q79+บุรีรัมย์!Q79+ยโสธร!Q79+ศรีสะเกษ!Q79+สุรินทร์!Q79+อุบลราชธานี!Q79+อำนาจเจริญ!Q79</f>
        <v>0</v>
      </c>
      <c r="R79" s="48">
        <f>+ชัยภูมิ!R79+นครราชสีมา!R79+บุรีรัมย์!R79+ยโสธร!R79+ศรีสะเกษ!R79+สุรินทร์!R79+อุบลราชธานี!R79+อำนาจเจริญ!R79</f>
        <v>0</v>
      </c>
      <c r="S79" s="48">
        <f>+ชัยภูมิ!S79+นครราชสีมา!S79+บุรีรัมย์!S79+ยโสธร!S79+ศรีสะเกษ!S79+สุรินทร์!S79+อุบลราชธานี!S79+อำนาจเจริญ!S79</f>
        <v>0</v>
      </c>
      <c r="T79" s="44">
        <f t="shared" si="71"/>
        <v>0</v>
      </c>
      <c r="U79" s="48">
        <f>+ชัยภูมิ!U79+นครราชสีมา!U79+บุรีรัมย์!U79+ยโสธร!U79+ศรีสะเกษ!U79+สุรินทร์!U79+อุบลราชธานี!U79+อำนาจเจริญ!U79</f>
        <v>0</v>
      </c>
      <c r="V79" s="48">
        <f>+ชัยภูมิ!V79+นครราชสีมา!V79+บุรีรัมย์!V79+ยโสธร!V79+ศรีสะเกษ!V79+สุรินทร์!V79+อุบลราชธานี!V79+อำนาจเจริญ!V79</f>
        <v>0</v>
      </c>
      <c r="W79" s="48">
        <f>+ชัยภูมิ!W79+นครราชสีมา!W79+บุรีรัมย์!W79+ยโสธร!W79+ศรีสะเกษ!W79+สุรินทร์!W79+อุบลราชธานี!W79+อำนาจเจริญ!W79</f>
        <v>0</v>
      </c>
      <c r="X79" s="48">
        <f>+ชัยภูมิ!X79+นครราชสีมา!X79+บุรีรัมย์!X79+ยโสธร!X79+ศรีสะเกษ!X79+สุรินทร์!X79+อุบลราชธานี!X79+อำนาจเจริญ!X79</f>
        <v>0</v>
      </c>
      <c r="Y79" s="44">
        <f t="shared" si="70"/>
        <v>0</v>
      </c>
    </row>
    <row r="80" spans="1:25" s="30" customFormat="1" ht="22.5">
      <c r="A80" s="11"/>
      <c r="B80" s="12" t="s">
        <v>332</v>
      </c>
      <c r="C80" s="48">
        <f>+ชัยภูมิ!C80+นครราชสีมา!C80+บุรีรัมย์!C80+ยโสธร!C80+ศรีสะเกษ!C80+สุรินทร์!C80+อุบลราชธานี!C80+อำนาจเจริญ!C80</f>
        <v>0</v>
      </c>
      <c r="D80" s="48">
        <f>+ชัยภูมิ!D80+นครราชสีมา!D80+บุรีรัมย์!D80+ยโสธร!D80+ศรีสะเกษ!D80+สุรินทร์!D80+อุบลราชธานี!D80+อำนาจเจริญ!D80</f>
        <v>0</v>
      </c>
      <c r="E80" s="48">
        <f>+ชัยภูมิ!E80+นครราชสีมา!E80+บุรีรัมย์!E80+ยโสธร!E80+ศรีสะเกษ!E80+สุรินทร์!E80+อุบลราชธานี!E80+อำนาจเจริญ!E80</f>
        <v>0</v>
      </c>
      <c r="F80" s="48">
        <f>+ชัยภูมิ!F80+นครราชสีมา!F80+บุรีรัมย์!F80+ยโสธร!F80+ศรีสะเกษ!F80+สุรินทร์!F80+อุบลราชธานี!F80+อำนาจเจริญ!F80</f>
        <v>0</v>
      </c>
      <c r="G80" s="48">
        <f>+ชัยภูมิ!G80+นครราชสีมา!G80+บุรีรัมย์!G80+ยโสธร!G80+ศรีสะเกษ!G80+สุรินทร์!G80+อุบลราชธานี!G80+อำนาจเจริญ!G80</f>
        <v>0</v>
      </c>
      <c r="H80" s="48">
        <f>+ชัยภูมิ!H80+นครราชสีมา!H80+บุรีรัมย์!H80+ยโสธร!H80+ศรีสะเกษ!H80+สุรินทร์!H80+อุบลราชธานี!H80+อำนาจเจริญ!H80</f>
        <v>0</v>
      </c>
      <c r="I80" s="48">
        <f>+ชัยภูมิ!I80+นครราชสีมา!I80+บุรีรัมย์!I80+ยโสธร!I80+ศรีสะเกษ!I80+สุรินทร์!I80+อุบลราชธานี!I80+อำนาจเจริญ!I80</f>
        <v>0</v>
      </c>
      <c r="J80" s="48">
        <f>+ชัยภูมิ!J80+นครราชสีมา!J80+บุรีรัมย์!J80+ยโสธร!J80+ศรีสะเกษ!J80+สุรินทร์!J80+อุบลราชธานี!J80+อำนาจเจริญ!J80</f>
        <v>0</v>
      </c>
      <c r="K80" s="48">
        <f>+ชัยภูมิ!K80+นครราชสีมา!K80+บุรีรัมย์!K80+ยโสธร!K80+ศรีสะเกษ!K80+สุรินทร์!K80+อุบลราชธานี!K80+อำนาจเจริญ!K80</f>
        <v>0</v>
      </c>
      <c r="L80" s="48">
        <f>+ชัยภูมิ!L80+นครราชสีมา!L80+บุรีรัมย์!L80+ยโสธร!L80+ศรีสะเกษ!L80+สุรินทร์!L80+อุบลราชธานี!L80+อำนาจเจริญ!L80</f>
        <v>0</v>
      </c>
      <c r="M80" s="48">
        <f>+ชัยภูมิ!M80+นครราชสีมา!M80+บุรีรัมย์!M80+ยโสธร!M80+ศรีสะเกษ!M80+สุรินทร์!M80+อุบลราชธานี!M80+อำนาจเจริญ!M80</f>
        <v>0</v>
      </c>
      <c r="N80" s="48">
        <f>+ชัยภูมิ!N80+นครราชสีมา!N80+บุรีรัมย์!N80+ยโสธร!N80+ศรีสะเกษ!N80+สุรินทร์!N80+อุบลราชธานี!N80+อำนาจเจริญ!N80</f>
        <v>0</v>
      </c>
      <c r="O80" s="48">
        <f>+ชัยภูมิ!O80+นครราชสีมา!O80+บุรีรัมย์!O80+ยโสธร!O80+ศรีสะเกษ!O80+สุรินทร์!O80+อุบลราชธานี!O80+อำนาจเจริญ!O80</f>
        <v>0</v>
      </c>
      <c r="P80" s="48">
        <f>+ชัยภูมิ!P80+นครราชสีมา!P80+บุรีรัมย์!P80+ยโสธร!P80+ศรีสะเกษ!P80+สุรินทร์!P80+อุบลราชธานี!P80+อำนาจเจริญ!P80</f>
        <v>0</v>
      </c>
      <c r="Q80" s="48">
        <f>+ชัยภูมิ!Q80+นครราชสีมา!Q80+บุรีรัมย์!Q80+ยโสธร!Q80+ศรีสะเกษ!Q80+สุรินทร์!Q80+อุบลราชธานี!Q80+อำนาจเจริญ!Q80</f>
        <v>0</v>
      </c>
      <c r="R80" s="48">
        <f>+ชัยภูมิ!R80+นครราชสีมา!R80+บุรีรัมย์!R80+ยโสธร!R80+ศรีสะเกษ!R80+สุรินทร์!R80+อุบลราชธานี!R80+อำนาจเจริญ!R80</f>
        <v>0</v>
      </c>
      <c r="S80" s="48">
        <f>+ชัยภูมิ!S80+นครราชสีมา!S80+บุรีรัมย์!S80+ยโสธร!S80+ศรีสะเกษ!S80+สุรินทร์!S80+อุบลราชธานี!S80+อำนาจเจริญ!S80</f>
        <v>0</v>
      </c>
      <c r="T80" s="44">
        <f t="shared" si="71"/>
        <v>0</v>
      </c>
      <c r="U80" s="48">
        <f>+ชัยภูมิ!U80+นครราชสีมา!U80+บุรีรัมย์!U80+ยโสธร!U80+ศรีสะเกษ!U80+สุรินทร์!U80+อุบลราชธานี!U80+อำนาจเจริญ!U80</f>
        <v>0</v>
      </c>
      <c r="V80" s="48">
        <f>+ชัยภูมิ!V80+นครราชสีมา!V80+บุรีรัมย์!V80+ยโสธร!V80+ศรีสะเกษ!V80+สุรินทร์!V80+อุบลราชธานี!V80+อำนาจเจริญ!V80</f>
        <v>0</v>
      </c>
      <c r="W80" s="48">
        <f>+ชัยภูมิ!W80+นครราชสีมา!W80+บุรีรัมย์!W80+ยโสธร!W80+ศรีสะเกษ!W80+สุรินทร์!W80+อุบลราชธานี!W80+อำนาจเจริญ!W80</f>
        <v>0</v>
      </c>
      <c r="X80" s="48">
        <f>+ชัยภูมิ!X80+นครราชสีมา!X80+บุรีรัมย์!X80+ยโสธร!X80+ศรีสะเกษ!X80+สุรินทร์!X80+อุบลราชธานี!X80+อำนาจเจริญ!X80</f>
        <v>0</v>
      </c>
      <c r="Y80" s="44">
        <f t="shared" si="70"/>
        <v>0</v>
      </c>
    </row>
    <row r="81" spans="1:25" s="30" customFormat="1" ht="22.5">
      <c r="A81" s="11"/>
      <c r="B81" s="12" t="s">
        <v>333</v>
      </c>
      <c r="C81" s="48">
        <f>+ชัยภูมิ!C81+นครราชสีมา!C81+บุรีรัมย์!C81+ยโสธร!C81+ศรีสะเกษ!C81+สุรินทร์!C81+อุบลราชธานี!C81+อำนาจเจริญ!C81</f>
        <v>0</v>
      </c>
      <c r="D81" s="48">
        <f>+ชัยภูมิ!D81+นครราชสีมา!D81+บุรีรัมย์!D81+ยโสธร!D81+ศรีสะเกษ!D81+สุรินทร์!D81+อุบลราชธานี!D81+อำนาจเจริญ!D81</f>
        <v>0</v>
      </c>
      <c r="E81" s="48">
        <f>+ชัยภูมิ!E81+นครราชสีมา!E81+บุรีรัมย์!E81+ยโสธร!E81+ศรีสะเกษ!E81+สุรินทร์!E81+อุบลราชธานี!E81+อำนาจเจริญ!E81</f>
        <v>0</v>
      </c>
      <c r="F81" s="48">
        <f>+ชัยภูมิ!F81+นครราชสีมา!F81+บุรีรัมย์!F81+ยโสธร!F81+ศรีสะเกษ!F81+สุรินทร์!F81+อุบลราชธานี!F81+อำนาจเจริญ!F81</f>
        <v>0</v>
      </c>
      <c r="G81" s="48">
        <f>+ชัยภูมิ!G81+นครราชสีมา!G81+บุรีรัมย์!G81+ยโสธร!G81+ศรีสะเกษ!G81+สุรินทร์!G81+อุบลราชธานี!G81+อำนาจเจริญ!G81</f>
        <v>0</v>
      </c>
      <c r="H81" s="48">
        <f>+ชัยภูมิ!H81+นครราชสีมา!H81+บุรีรัมย์!H81+ยโสธร!H81+ศรีสะเกษ!H81+สุรินทร์!H81+อุบลราชธานี!H81+อำนาจเจริญ!H81</f>
        <v>0</v>
      </c>
      <c r="I81" s="48">
        <f>+ชัยภูมิ!I81+นครราชสีมา!I81+บุรีรัมย์!I81+ยโสธร!I81+ศรีสะเกษ!I81+สุรินทร์!I81+อุบลราชธานี!I81+อำนาจเจริญ!I81</f>
        <v>0</v>
      </c>
      <c r="J81" s="48">
        <f>+ชัยภูมิ!J81+นครราชสีมา!J81+บุรีรัมย์!J81+ยโสธร!J81+ศรีสะเกษ!J81+สุรินทร์!J81+อุบลราชธานี!J81+อำนาจเจริญ!J81</f>
        <v>0</v>
      </c>
      <c r="K81" s="48">
        <f>+ชัยภูมิ!K81+นครราชสีมา!K81+บุรีรัมย์!K81+ยโสธร!K81+ศรีสะเกษ!K81+สุรินทร์!K81+อุบลราชธานี!K81+อำนาจเจริญ!K81</f>
        <v>0</v>
      </c>
      <c r="L81" s="48">
        <f>+ชัยภูมิ!L81+นครราชสีมา!L81+บุรีรัมย์!L81+ยโสธร!L81+ศรีสะเกษ!L81+สุรินทร์!L81+อุบลราชธานี!L81+อำนาจเจริญ!L81</f>
        <v>0</v>
      </c>
      <c r="M81" s="48">
        <f>+ชัยภูมิ!M81+นครราชสีมา!M81+บุรีรัมย์!M81+ยโสธร!M81+ศรีสะเกษ!M81+สุรินทร์!M81+อุบลราชธานี!M81+อำนาจเจริญ!M81</f>
        <v>0</v>
      </c>
      <c r="N81" s="48">
        <f>+ชัยภูมิ!N81+นครราชสีมา!N81+บุรีรัมย์!N81+ยโสธร!N81+ศรีสะเกษ!N81+สุรินทร์!N81+อุบลราชธานี!N81+อำนาจเจริญ!N81</f>
        <v>0</v>
      </c>
      <c r="O81" s="48">
        <f>+ชัยภูมิ!O81+นครราชสีมา!O81+บุรีรัมย์!O81+ยโสธร!O81+ศรีสะเกษ!O81+สุรินทร์!O81+อุบลราชธานี!O81+อำนาจเจริญ!O81</f>
        <v>0</v>
      </c>
      <c r="P81" s="48">
        <f>+ชัยภูมิ!P81+นครราชสีมา!P81+บุรีรัมย์!P81+ยโสธร!P81+ศรีสะเกษ!P81+สุรินทร์!P81+อุบลราชธานี!P81+อำนาจเจริญ!P81</f>
        <v>0</v>
      </c>
      <c r="Q81" s="48">
        <f>+ชัยภูมิ!Q81+นครราชสีมา!Q81+บุรีรัมย์!Q81+ยโสธร!Q81+ศรีสะเกษ!Q81+สุรินทร์!Q81+อุบลราชธานี!Q81+อำนาจเจริญ!Q81</f>
        <v>0</v>
      </c>
      <c r="R81" s="48">
        <f>+ชัยภูมิ!R81+นครราชสีมา!R81+บุรีรัมย์!R81+ยโสธร!R81+ศรีสะเกษ!R81+สุรินทร์!R81+อุบลราชธานี!R81+อำนาจเจริญ!R81</f>
        <v>0</v>
      </c>
      <c r="S81" s="48">
        <f>+ชัยภูมิ!S81+นครราชสีมา!S81+บุรีรัมย์!S81+ยโสธร!S81+ศรีสะเกษ!S81+สุรินทร์!S81+อุบลราชธานี!S81+อำนาจเจริญ!S81</f>
        <v>0</v>
      </c>
      <c r="T81" s="44">
        <f t="shared" si="71"/>
        <v>0</v>
      </c>
      <c r="U81" s="48">
        <f>+ชัยภูมิ!U81+นครราชสีมา!U81+บุรีรัมย์!U81+ยโสธร!U81+ศรีสะเกษ!U81+สุรินทร์!U81+อุบลราชธานี!U81+อำนาจเจริญ!U81</f>
        <v>0</v>
      </c>
      <c r="V81" s="48">
        <f>+ชัยภูมิ!V81+นครราชสีมา!V81+บุรีรัมย์!V81+ยโสธร!V81+ศรีสะเกษ!V81+สุรินทร์!V81+อุบลราชธานี!V81+อำนาจเจริญ!V81</f>
        <v>0</v>
      </c>
      <c r="W81" s="48">
        <f>+ชัยภูมิ!W81+นครราชสีมา!W81+บุรีรัมย์!W81+ยโสธร!W81+ศรีสะเกษ!W81+สุรินทร์!W81+อุบลราชธานี!W81+อำนาจเจริญ!W81</f>
        <v>0</v>
      </c>
      <c r="X81" s="48">
        <f>+ชัยภูมิ!X81+นครราชสีมา!X81+บุรีรัมย์!X81+ยโสธร!X81+ศรีสะเกษ!X81+สุรินทร์!X81+อุบลราชธานี!X81+อำนาจเจริญ!X81</f>
        <v>0</v>
      </c>
      <c r="Y81" s="44">
        <f t="shared" si="70"/>
        <v>0</v>
      </c>
    </row>
    <row r="82" spans="1:25" s="30" customFormat="1" ht="22.5">
      <c r="A82" s="11"/>
      <c r="B82" s="12" t="s">
        <v>334</v>
      </c>
      <c r="C82" s="48">
        <f>+ชัยภูมิ!C82+นครราชสีมา!C82+บุรีรัมย์!C82+ยโสธร!C82+ศรีสะเกษ!C82+สุรินทร์!C82+อุบลราชธานี!C82+อำนาจเจริญ!C82</f>
        <v>0</v>
      </c>
      <c r="D82" s="48">
        <f>+ชัยภูมิ!D82+นครราชสีมา!D82+บุรีรัมย์!D82+ยโสธร!D82+ศรีสะเกษ!D82+สุรินทร์!D82+อุบลราชธานี!D82+อำนาจเจริญ!D82</f>
        <v>0</v>
      </c>
      <c r="E82" s="48">
        <f>+ชัยภูมิ!E82+นครราชสีมา!E82+บุรีรัมย์!E82+ยโสธร!E82+ศรีสะเกษ!E82+สุรินทร์!E82+อุบลราชธานี!E82+อำนาจเจริญ!E82</f>
        <v>0</v>
      </c>
      <c r="F82" s="48">
        <f>+ชัยภูมิ!F82+นครราชสีมา!F82+บุรีรัมย์!F82+ยโสธร!F82+ศรีสะเกษ!F82+สุรินทร์!F82+อุบลราชธานี!F82+อำนาจเจริญ!F82</f>
        <v>0</v>
      </c>
      <c r="G82" s="48">
        <f>+ชัยภูมิ!G82+นครราชสีมา!G82+บุรีรัมย์!G82+ยโสธร!G82+ศรีสะเกษ!G82+สุรินทร์!G82+อุบลราชธานี!G82+อำนาจเจริญ!G82</f>
        <v>0</v>
      </c>
      <c r="H82" s="48">
        <f>+ชัยภูมิ!H82+นครราชสีมา!H82+บุรีรัมย์!H82+ยโสธร!H82+ศรีสะเกษ!H82+สุรินทร์!H82+อุบลราชธานี!H82+อำนาจเจริญ!H82</f>
        <v>0</v>
      </c>
      <c r="I82" s="48">
        <f>+ชัยภูมิ!I82+นครราชสีมา!I82+บุรีรัมย์!I82+ยโสธร!I82+ศรีสะเกษ!I82+สุรินทร์!I82+อุบลราชธานี!I82+อำนาจเจริญ!I82</f>
        <v>0</v>
      </c>
      <c r="J82" s="48">
        <f>+ชัยภูมิ!J82+นครราชสีมา!J82+บุรีรัมย์!J82+ยโสธร!J82+ศรีสะเกษ!J82+สุรินทร์!J82+อุบลราชธานี!J82+อำนาจเจริญ!J82</f>
        <v>0</v>
      </c>
      <c r="K82" s="48">
        <f>+ชัยภูมิ!K82+นครราชสีมา!K82+บุรีรัมย์!K82+ยโสธร!K82+ศรีสะเกษ!K82+สุรินทร์!K82+อุบลราชธานี!K82+อำนาจเจริญ!K82</f>
        <v>0</v>
      </c>
      <c r="L82" s="48">
        <f>+ชัยภูมิ!L82+นครราชสีมา!L82+บุรีรัมย์!L82+ยโสธร!L82+ศรีสะเกษ!L82+สุรินทร์!L82+อุบลราชธานี!L82+อำนาจเจริญ!L82</f>
        <v>0</v>
      </c>
      <c r="M82" s="48">
        <f>+ชัยภูมิ!M82+นครราชสีมา!M82+บุรีรัมย์!M82+ยโสธร!M82+ศรีสะเกษ!M82+สุรินทร์!M82+อุบลราชธานี!M82+อำนาจเจริญ!M82</f>
        <v>0</v>
      </c>
      <c r="N82" s="48">
        <f>+ชัยภูมิ!N82+นครราชสีมา!N82+บุรีรัมย์!N82+ยโสธร!N82+ศรีสะเกษ!N82+สุรินทร์!N82+อุบลราชธานี!N82+อำนาจเจริญ!N82</f>
        <v>0</v>
      </c>
      <c r="O82" s="48">
        <f>+ชัยภูมิ!O82+นครราชสีมา!O82+บุรีรัมย์!O82+ยโสธร!O82+ศรีสะเกษ!O82+สุรินทร์!O82+อุบลราชธานี!O82+อำนาจเจริญ!O82</f>
        <v>0</v>
      </c>
      <c r="P82" s="48">
        <f>+ชัยภูมิ!P82+นครราชสีมา!P82+บุรีรัมย์!P82+ยโสธร!P82+ศรีสะเกษ!P82+สุรินทร์!P82+อุบลราชธานี!P82+อำนาจเจริญ!P82</f>
        <v>0</v>
      </c>
      <c r="Q82" s="48">
        <f>+ชัยภูมิ!Q82+นครราชสีมา!Q82+บุรีรัมย์!Q82+ยโสธร!Q82+ศรีสะเกษ!Q82+สุรินทร์!Q82+อุบลราชธานี!Q82+อำนาจเจริญ!Q82</f>
        <v>0</v>
      </c>
      <c r="R82" s="48">
        <f>+ชัยภูมิ!R82+นครราชสีมา!R82+บุรีรัมย์!R82+ยโสธร!R82+ศรีสะเกษ!R82+สุรินทร์!R82+อุบลราชธานี!R82+อำนาจเจริญ!R82</f>
        <v>0</v>
      </c>
      <c r="S82" s="48">
        <f>+ชัยภูมิ!S82+นครราชสีมา!S82+บุรีรัมย์!S82+ยโสธร!S82+ศรีสะเกษ!S82+สุรินทร์!S82+อุบลราชธานี!S82+อำนาจเจริญ!S82</f>
        <v>0</v>
      </c>
      <c r="T82" s="44">
        <f t="shared" si="71"/>
        <v>0</v>
      </c>
      <c r="U82" s="48">
        <f>+ชัยภูมิ!U82+นครราชสีมา!U82+บุรีรัมย์!U82+ยโสธร!U82+ศรีสะเกษ!U82+สุรินทร์!U82+อุบลราชธานี!U82+อำนาจเจริญ!U82</f>
        <v>0</v>
      </c>
      <c r="V82" s="48">
        <f>+ชัยภูมิ!V82+นครราชสีมา!V82+บุรีรัมย์!V82+ยโสธร!V82+ศรีสะเกษ!V82+สุรินทร์!V82+อุบลราชธานี!V82+อำนาจเจริญ!V82</f>
        <v>0</v>
      </c>
      <c r="W82" s="48">
        <f>+ชัยภูมิ!W82+นครราชสีมา!W82+บุรีรัมย์!W82+ยโสธร!W82+ศรีสะเกษ!W82+สุรินทร์!W82+อุบลราชธานี!W82+อำนาจเจริญ!W82</f>
        <v>0</v>
      </c>
      <c r="X82" s="48">
        <f>+ชัยภูมิ!X82+นครราชสีมา!X82+บุรีรัมย์!X82+ยโสธร!X82+ศรีสะเกษ!X82+สุรินทร์!X82+อุบลราชธานี!X82+อำนาจเจริญ!X82</f>
        <v>0</v>
      </c>
      <c r="Y82" s="44">
        <f t="shared" si="70"/>
        <v>0</v>
      </c>
    </row>
    <row r="83" spans="1:25" s="30" customFormat="1" ht="22.5">
      <c r="A83" s="11"/>
      <c r="B83" s="12" t="s">
        <v>335</v>
      </c>
      <c r="C83" s="48">
        <f>+ชัยภูมิ!C83+นครราชสีมา!C83+บุรีรัมย์!C83+ยโสธร!C83+ศรีสะเกษ!C83+สุรินทร์!C83+อุบลราชธานี!C83+อำนาจเจริญ!C83</f>
        <v>0</v>
      </c>
      <c r="D83" s="48">
        <f>+ชัยภูมิ!D83+นครราชสีมา!D83+บุรีรัมย์!D83+ยโสธร!D83+ศรีสะเกษ!D83+สุรินทร์!D83+อุบลราชธานี!D83+อำนาจเจริญ!D83</f>
        <v>0</v>
      </c>
      <c r="E83" s="48">
        <f>+ชัยภูมิ!E83+นครราชสีมา!E83+บุรีรัมย์!E83+ยโสธร!E83+ศรีสะเกษ!E83+สุรินทร์!E83+อุบลราชธานี!E83+อำนาจเจริญ!E83</f>
        <v>0</v>
      </c>
      <c r="F83" s="48">
        <f>+ชัยภูมิ!F83+นครราชสีมา!F83+บุรีรัมย์!F83+ยโสธร!F83+ศรีสะเกษ!F83+สุรินทร์!F83+อุบลราชธานี!F83+อำนาจเจริญ!F83</f>
        <v>0</v>
      </c>
      <c r="G83" s="48">
        <f>+ชัยภูมิ!G83+นครราชสีมา!G83+บุรีรัมย์!G83+ยโสธร!G83+ศรีสะเกษ!G83+สุรินทร์!G83+อุบลราชธานี!G83+อำนาจเจริญ!G83</f>
        <v>0</v>
      </c>
      <c r="H83" s="48">
        <f>+ชัยภูมิ!H83+นครราชสีมา!H83+บุรีรัมย์!H83+ยโสธร!H83+ศรีสะเกษ!H83+สุรินทร์!H83+อุบลราชธานี!H83+อำนาจเจริญ!H83</f>
        <v>0</v>
      </c>
      <c r="I83" s="48">
        <f>+ชัยภูมิ!I83+นครราชสีมา!I83+บุรีรัมย์!I83+ยโสธร!I83+ศรีสะเกษ!I83+สุรินทร์!I83+อุบลราชธานี!I83+อำนาจเจริญ!I83</f>
        <v>0</v>
      </c>
      <c r="J83" s="48">
        <f>+ชัยภูมิ!J83+นครราชสีมา!J83+บุรีรัมย์!J83+ยโสธร!J83+ศรีสะเกษ!J83+สุรินทร์!J83+อุบลราชธานี!J83+อำนาจเจริญ!J83</f>
        <v>0</v>
      </c>
      <c r="K83" s="48">
        <f>+ชัยภูมิ!K83+นครราชสีมา!K83+บุรีรัมย์!K83+ยโสธร!K83+ศรีสะเกษ!K83+สุรินทร์!K83+อุบลราชธานี!K83+อำนาจเจริญ!K83</f>
        <v>0</v>
      </c>
      <c r="L83" s="48">
        <f>+ชัยภูมิ!L83+นครราชสีมา!L83+บุรีรัมย์!L83+ยโสธร!L83+ศรีสะเกษ!L83+สุรินทร์!L83+อุบลราชธานี!L83+อำนาจเจริญ!L83</f>
        <v>0</v>
      </c>
      <c r="M83" s="48">
        <f>+ชัยภูมิ!M83+นครราชสีมา!M83+บุรีรัมย์!M83+ยโสธร!M83+ศรีสะเกษ!M83+สุรินทร์!M83+อุบลราชธานี!M83+อำนาจเจริญ!M83</f>
        <v>0</v>
      </c>
      <c r="N83" s="48">
        <f>+ชัยภูมิ!N83+นครราชสีมา!N83+บุรีรัมย์!N83+ยโสธร!N83+ศรีสะเกษ!N83+สุรินทร์!N83+อุบลราชธานี!N83+อำนาจเจริญ!N83</f>
        <v>0</v>
      </c>
      <c r="O83" s="48">
        <f>+ชัยภูมิ!O83+นครราชสีมา!O83+บุรีรัมย์!O83+ยโสธร!O83+ศรีสะเกษ!O83+สุรินทร์!O83+อุบลราชธานี!O83+อำนาจเจริญ!O83</f>
        <v>0</v>
      </c>
      <c r="P83" s="48">
        <f>+ชัยภูมิ!P83+นครราชสีมา!P83+บุรีรัมย์!P83+ยโสธร!P83+ศรีสะเกษ!P83+สุรินทร์!P83+อุบลราชธานี!P83+อำนาจเจริญ!P83</f>
        <v>0</v>
      </c>
      <c r="Q83" s="48">
        <f>+ชัยภูมิ!Q83+นครราชสีมา!Q83+บุรีรัมย์!Q83+ยโสธร!Q83+ศรีสะเกษ!Q83+สุรินทร์!Q83+อุบลราชธานี!Q83+อำนาจเจริญ!Q83</f>
        <v>0</v>
      </c>
      <c r="R83" s="48">
        <f>+ชัยภูมิ!R83+นครราชสีมา!R83+บุรีรัมย์!R83+ยโสธร!R83+ศรีสะเกษ!R83+สุรินทร์!R83+อุบลราชธานี!R83+อำนาจเจริญ!R83</f>
        <v>0</v>
      </c>
      <c r="S83" s="48">
        <f>+ชัยภูมิ!S83+นครราชสีมา!S83+บุรีรัมย์!S83+ยโสธร!S83+ศรีสะเกษ!S83+สุรินทร์!S83+อุบลราชธานี!S83+อำนาจเจริญ!S83</f>
        <v>0</v>
      </c>
      <c r="T83" s="44">
        <f t="shared" si="71"/>
        <v>0</v>
      </c>
      <c r="U83" s="48">
        <f>+ชัยภูมิ!U83+นครราชสีมา!U83+บุรีรัมย์!U83+ยโสธร!U83+ศรีสะเกษ!U83+สุรินทร์!U83+อุบลราชธานี!U83+อำนาจเจริญ!U83</f>
        <v>0</v>
      </c>
      <c r="V83" s="48">
        <f>+ชัยภูมิ!V83+นครราชสีมา!V83+บุรีรัมย์!V83+ยโสธร!V83+ศรีสะเกษ!V83+สุรินทร์!V83+อุบลราชธานี!V83+อำนาจเจริญ!V83</f>
        <v>0</v>
      </c>
      <c r="W83" s="48">
        <f>+ชัยภูมิ!W83+นครราชสีมา!W83+บุรีรัมย์!W83+ยโสธร!W83+ศรีสะเกษ!W83+สุรินทร์!W83+อุบลราชธานี!W83+อำนาจเจริญ!W83</f>
        <v>0</v>
      </c>
      <c r="X83" s="48">
        <f>+ชัยภูมิ!X83+นครราชสีมา!X83+บุรีรัมย์!X83+ยโสธร!X83+ศรีสะเกษ!X83+สุรินทร์!X83+อุบลราชธานี!X83+อำนาจเจริญ!X83</f>
        <v>0</v>
      </c>
      <c r="Y83" s="44">
        <f t="shared" si="70"/>
        <v>0</v>
      </c>
    </row>
    <row r="84" spans="1:25" s="30" customFormat="1" ht="22.5">
      <c r="A84" s="11"/>
      <c r="B84" s="12" t="s">
        <v>336</v>
      </c>
      <c r="C84" s="48">
        <f>+ชัยภูมิ!C84+นครราชสีมา!C84+บุรีรัมย์!C84+ยโสธร!C84+ศรีสะเกษ!C84+สุรินทร์!C84+อุบลราชธานี!C84+อำนาจเจริญ!C84</f>
        <v>0</v>
      </c>
      <c r="D84" s="48">
        <f>+ชัยภูมิ!D84+นครราชสีมา!D84+บุรีรัมย์!D84+ยโสธร!D84+ศรีสะเกษ!D84+สุรินทร์!D84+อุบลราชธานี!D84+อำนาจเจริญ!D84</f>
        <v>0</v>
      </c>
      <c r="E84" s="48">
        <f>+ชัยภูมิ!E84+นครราชสีมา!E84+บุรีรัมย์!E84+ยโสธร!E84+ศรีสะเกษ!E84+สุรินทร์!E84+อุบลราชธานี!E84+อำนาจเจริญ!E84</f>
        <v>0</v>
      </c>
      <c r="F84" s="48">
        <f>+ชัยภูมิ!F84+นครราชสีมา!F84+บุรีรัมย์!F84+ยโสธร!F84+ศรีสะเกษ!F84+สุรินทร์!F84+อุบลราชธานี!F84+อำนาจเจริญ!F84</f>
        <v>0</v>
      </c>
      <c r="G84" s="48">
        <f>+ชัยภูมิ!G84+นครราชสีมา!G84+บุรีรัมย์!G84+ยโสธร!G84+ศรีสะเกษ!G84+สุรินทร์!G84+อุบลราชธานี!G84+อำนาจเจริญ!G84</f>
        <v>0</v>
      </c>
      <c r="H84" s="48">
        <f>+ชัยภูมิ!H84+นครราชสีมา!H84+บุรีรัมย์!H84+ยโสธร!H84+ศรีสะเกษ!H84+สุรินทร์!H84+อุบลราชธานี!H84+อำนาจเจริญ!H84</f>
        <v>0</v>
      </c>
      <c r="I84" s="48">
        <f>+ชัยภูมิ!I84+นครราชสีมา!I84+บุรีรัมย์!I84+ยโสธร!I84+ศรีสะเกษ!I84+สุรินทร์!I84+อุบลราชธานี!I84+อำนาจเจริญ!I84</f>
        <v>0</v>
      </c>
      <c r="J84" s="48">
        <f>+ชัยภูมิ!J84+นครราชสีมา!J84+บุรีรัมย์!J84+ยโสธร!J84+ศรีสะเกษ!J84+สุรินทร์!J84+อุบลราชธานี!J84+อำนาจเจริญ!J84</f>
        <v>0</v>
      </c>
      <c r="K84" s="48">
        <f>+ชัยภูมิ!K84+นครราชสีมา!K84+บุรีรัมย์!K84+ยโสธร!K84+ศรีสะเกษ!K84+สุรินทร์!K84+อุบลราชธานี!K84+อำนาจเจริญ!K84</f>
        <v>0</v>
      </c>
      <c r="L84" s="48">
        <f>+ชัยภูมิ!L84+นครราชสีมา!L84+บุรีรัมย์!L84+ยโสธร!L84+ศรีสะเกษ!L84+สุรินทร์!L84+อุบลราชธานี!L84+อำนาจเจริญ!L84</f>
        <v>0</v>
      </c>
      <c r="M84" s="48">
        <f>+ชัยภูมิ!M84+นครราชสีมา!M84+บุรีรัมย์!M84+ยโสธร!M84+ศรีสะเกษ!M84+สุรินทร์!M84+อุบลราชธานี!M84+อำนาจเจริญ!M84</f>
        <v>0</v>
      </c>
      <c r="N84" s="48">
        <f>+ชัยภูมิ!N84+นครราชสีมา!N84+บุรีรัมย์!N84+ยโสธร!N84+ศรีสะเกษ!N84+สุรินทร์!N84+อุบลราชธานี!N84+อำนาจเจริญ!N84</f>
        <v>0</v>
      </c>
      <c r="O84" s="48">
        <f>+ชัยภูมิ!O84+นครราชสีมา!O84+บุรีรัมย์!O84+ยโสธร!O84+ศรีสะเกษ!O84+สุรินทร์!O84+อุบลราชธานี!O84+อำนาจเจริญ!O84</f>
        <v>0</v>
      </c>
      <c r="P84" s="48">
        <f>+ชัยภูมิ!P84+นครราชสีมา!P84+บุรีรัมย์!P84+ยโสธร!P84+ศรีสะเกษ!P84+สุรินทร์!P84+อุบลราชธานี!P84+อำนาจเจริญ!P84</f>
        <v>0</v>
      </c>
      <c r="Q84" s="48">
        <f>+ชัยภูมิ!Q84+นครราชสีมา!Q84+บุรีรัมย์!Q84+ยโสธร!Q84+ศรีสะเกษ!Q84+สุรินทร์!Q84+อุบลราชธานี!Q84+อำนาจเจริญ!Q84</f>
        <v>0</v>
      </c>
      <c r="R84" s="48">
        <f>+ชัยภูมิ!R84+นครราชสีมา!R84+บุรีรัมย์!R84+ยโสธร!R84+ศรีสะเกษ!R84+สุรินทร์!R84+อุบลราชธานี!R84+อำนาจเจริญ!R84</f>
        <v>0</v>
      </c>
      <c r="S84" s="48">
        <f>+ชัยภูมิ!S84+นครราชสีมา!S84+บุรีรัมย์!S84+ยโสธร!S84+ศรีสะเกษ!S84+สุรินทร์!S84+อุบลราชธานี!S84+อำนาจเจริญ!S84</f>
        <v>0</v>
      </c>
      <c r="T84" s="44">
        <f t="shared" si="71"/>
        <v>0</v>
      </c>
      <c r="U84" s="48">
        <f>+ชัยภูมิ!U84+นครราชสีมา!U84+บุรีรัมย์!U84+ยโสธร!U84+ศรีสะเกษ!U84+สุรินทร์!U84+อุบลราชธานี!U84+อำนาจเจริญ!U84</f>
        <v>0</v>
      </c>
      <c r="V84" s="48">
        <f>+ชัยภูมิ!V84+นครราชสีมา!V84+บุรีรัมย์!V84+ยโสธร!V84+ศรีสะเกษ!V84+สุรินทร์!V84+อุบลราชธานี!V84+อำนาจเจริญ!V84</f>
        <v>0</v>
      </c>
      <c r="W84" s="48">
        <f>+ชัยภูมิ!W84+นครราชสีมา!W84+บุรีรัมย์!W84+ยโสธร!W84+ศรีสะเกษ!W84+สุรินทร์!W84+อุบลราชธานี!W84+อำนาจเจริญ!W84</f>
        <v>0</v>
      </c>
      <c r="X84" s="48">
        <f>+ชัยภูมิ!X84+นครราชสีมา!X84+บุรีรัมย์!X84+ยโสธร!X84+ศรีสะเกษ!X84+สุรินทร์!X84+อุบลราชธานี!X84+อำนาจเจริญ!X84</f>
        <v>0</v>
      </c>
      <c r="Y84" s="44">
        <f t="shared" si="70"/>
        <v>0</v>
      </c>
    </row>
    <row r="85" spans="1:25" s="30" customFormat="1" ht="22.5">
      <c r="A85" s="11"/>
      <c r="B85" s="12" t="s">
        <v>337</v>
      </c>
      <c r="C85" s="48">
        <f>+ชัยภูมิ!C85+นครราชสีมา!C85+บุรีรัมย์!C85+ยโสธร!C85+ศรีสะเกษ!C85+สุรินทร์!C85+อุบลราชธานี!C85+อำนาจเจริญ!C85</f>
        <v>0</v>
      </c>
      <c r="D85" s="48">
        <f>+ชัยภูมิ!D85+นครราชสีมา!D85+บุรีรัมย์!D85+ยโสธร!D85+ศรีสะเกษ!D85+สุรินทร์!D85+อุบลราชธานี!D85+อำนาจเจริญ!D85</f>
        <v>0</v>
      </c>
      <c r="E85" s="48">
        <f>+ชัยภูมิ!E85+นครราชสีมา!E85+บุรีรัมย์!E85+ยโสธร!E85+ศรีสะเกษ!E85+สุรินทร์!E85+อุบลราชธานี!E85+อำนาจเจริญ!E85</f>
        <v>0</v>
      </c>
      <c r="F85" s="48">
        <f>+ชัยภูมิ!F85+นครราชสีมา!F85+บุรีรัมย์!F85+ยโสธร!F85+ศรีสะเกษ!F85+สุรินทร์!F85+อุบลราชธานี!F85+อำนาจเจริญ!F85</f>
        <v>0</v>
      </c>
      <c r="G85" s="48">
        <f>+ชัยภูมิ!G85+นครราชสีมา!G85+บุรีรัมย์!G85+ยโสธร!G85+ศรีสะเกษ!G85+สุรินทร์!G85+อุบลราชธานี!G85+อำนาจเจริญ!G85</f>
        <v>0</v>
      </c>
      <c r="H85" s="48">
        <f>+ชัยภูมิ!H85+นครราชสีมา!H85+บุรีรัมย์!H85+ยโสธร!H85+ศรีสะเกษ!H85+สุรินทร์!H85+อุบลราชธานี!H85+อำนาจเจริญ!H85</f>
        <v>0</v>
      </c>
      <c r="I85" s="48">
        <f>+ชัยภูมิ!I85+นครราชสีมา!I85+บุรีรัมย์!I85+ยโสธร!I85+ศรีสะเกษ!I85+สุรินทร์!I85+อุบลราชธานี!I85+อำนาจเจริญ!I85</f>
        <v>0</v>
      </c>
      <c r="J85" s="48">
        <f>+ชัยภูมิ!J85+นครราชสีมา!J85+บุรีรัมย์!J85+ยโสธร!J85+ศรีสะเกษ!J85+สุรินทร์!J85+อุบลราชธานี!J85+อำนาจเจริญ!J85</f>
        <v>0</v>
      </c>
      <c r="K85" s="48">
        <f>+ชัยภูมิ!K85+นครราชสีมา!K85+บุรีรัมย์!K85+ยโสธร!K85+ศรีสะเกษ!K85+สุรินทร์!K85+อุบลราชธานี!K85+อำนาจเจริญ!K85</f>
        <v>0</v>
      </c>
      <c r="L85" s="48">
        <f>+ชัยภูมิ!L85+นครราชสีมา!L85+บุรีรัมย์!L85+ยโสธร!L85+ศรีสะเกษ!L85+สุรินทร์!L85+อุบลราชธานี!L85+อำนาจเจริญ!L85</f>
        <v>0</v>
      </c>
      <c r="M85" s="48">
        <f>+ชัยภูมิ!M85+นครราชสีมา!M85+บุรีรัมย์!M85+ยโสธร!M85+ศรีสะเกษ!M85+สุรินทร์!M85+อุบลราชธานี!M85+อำนาจเจริญ!M85</f>
        <v>0</v>
      </c>
      <c r="N85" s="48">
        <f>+ชัยภูมิ!N85+นครราชสีมา!N85+บุรีรัมย์!N85+ยโสธร!N85+ศรีสะเกษ!N85+สุรินทร์!N85+อุบลราชธานี!N85+อำนาจเจริญ!N85</f>
        <v>0</v>
      </c>
      <c r="O85" s="48">
        <f>+ชัยภูมิ!O85+นครราชสีมา!O85+บุรีรัมย์!O85+ยโสธร!O85+ศรีสะเกษ!O85+สุรินทร์!O85+อุบลราชธานี!O85+อำนาจเจริญ!O85</f>
        <v>0</v>
      </c>
      <c r="P85" s="48">
        <f>+ชัยภูมิ!P85+นครราชสีมา!P85+บุรีรัมย์!P85+ยโสธร!P85+ศรีสะเกษ!P85+สุรินทร์!P85+อุบลราชธานี!P85+อำนาจเจริญ!P85</f>
        <v>0</v>
      </c>
      <c r="Q85" s="48">
        <f>+ชัยภูมิ!Q85+นครราชสีมา!Q85+บุรีรัมย์!Q85+ยโสธร!Q85+ศรีสะเกษ!Q85+สุรินทร์!Q85+อุบลราชธานี!Q85+อำนาจเจริญ!Q85</f>
        <v>0</v>
      </c>
      <c r="R85" s="48">
        <f>+ชัยภูมิ!R85+นครราชสีมา!R85+บุรีรัมย์!R85+ยโสธร!R85+ศรีสะเกษ!R85+สุรินทร์!R85+อุบลราชธานี!R85+อำนาจเจริญ!R85</f>
        <v>0</v>
      </c>
      <c r="S85" s="48">
        <f>+ชัยภูมิ!S85+นครราชสีมา!S85+บุรีรัมย์!S85+ยโสธร!S85+ศรีสะเกษ!S85+สุรินทร์!S85+อุบลราชธานี!S85+อำนาจเจริญ!S85</f>
        <v>0</v>
      </c>
      <c r="T85" s="44">
        <f t="shared" si="71"/>
        <v>0</v>
      </c>
      <c r="U85" s="48">
        <f>+ชัยภูมิ!U85+นครราชสีมา!U85+บุรีรัมย์!U85+ยโสธร!U85+ศรีสะเกษ!U85+สุรินทร์!U85+อุบลราชธานี!U85+อำนาจเจริญ!U85</f>
        <v>0</v>
      </c>
      <c r="V85" s="48">
        <f>+ชัยภูมิ!V85+นครราชสีมา!V85+บุรีรัมย์!V85+ยโสธร!V85+ศรีสะเกษ!V85+สุรินทร์!V85+อุบลราชธานี!V85+อำนาจเจริญ!V85</f>
        <v>0</v>
      </c>
      <c r="W85" s="48">
        <f>+ชัยภูมิ!W85+นครราชสีมา!W85+บุรีรัมย์!W85+ยโสธร!W85+ศรีสะเกษ!W85+สุรินทร์!W85+อุบลราชธานี!W85+อำนาจเจริญ!W85</f>
        <v>0</v>
      </c>
      <c r="X85" s="48">
        <f>+ชัยภูมิ!X85+นครราชสีมา!X85+บุรีรัมย์!X85+ยโสธร!X85+ศรีสะเกษ!X85+สุรินทร์!X85+อุบลราชธานี!X85+อำนาจเจริญ!X85</f>
        <v>0</v>
      </c>
      <c r="Y85" s="44">
        <f t="shared" si="70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2">SUM(C86:M86)</f>
        <v>0</v>
      </c>
      <c r="U86" s="49"/>
      <c r="V86" s="46"/>
      <c r="W86" s="49"/>
      <c r="X86" s="49"/>
      <c r="Y86" s="49">
        <f t="shared" si="70"/>
        <v>0</v>
      </c>
    </row>
    <row r="87" spans="1:25" s="30" customFormat="1" ht="22.5">
      <c r="A87" s="5">
        <v>4</v>
      </c>
      <c r="B87" s="6" t="s">
        <v>144</v>
      </c>
      <c r="C87" s="45">
        <f>+ชัยภูมิ!C87+นครราชสีมา!C87+บุรีรัมย์!C87+ยโสธร!C87+ศรีสะเกษ!C87+สุรินทร์!C87+อุบลราชธานี!C87+อำนาจเจริญ!C87</f>
        <v>0</v>
      </c>
      <c r="D87" s="45">
        <f>+ชัยภูมิ!D87+นครราชสีมา!D87+บุรีรัมย์!D87+ยโสธร!D87+ศรีสะเกษ!D87+สุรินทร์!D87+อุบลราชธานี!D87+อำนาจเจริญ!D87</f>
        <v>0</v>
      </c>
      <c r="E87" s="45">
        <f>+ชัยภูมิ!E87+นครราชสีมา!E87+บุรีรัมย์!E87+ยโสธร!E87+ศรีสะเกษ!E87+สุรินทร์!E87+อุบลราชธานี!E87+อำนาจเจริญ!E87</f>
        <v>0</v>
      </c>
      <c r="F87" s="45">
        <f>+ชัยภูมิ!F87+นครราชสีมา!F87+บุรีรัมย์!F87+ยโสธร!F87+ศรีสะเกษ!F87+สุรินทร์!F87+อุบลราชธานี!F87+อำนาจเจริญ!F87</f>
        <v>0</v>
      </c>
      <c r="G87" s="45">
        <f>+ชัยภูมิ!G87+นครราชสีมา!G87+บุรีรัมย์!G87+ยโสธร!G87+ศรีสะเกษ!G87+สุรินทร์!G87+อุบลราชธานี!G87+อำนาจเจริญ!G87</f>
        <v>0</v>
      </c>
      <c r="H87" s="45">
        <f>+ชัยภูมิ!H87+นครราชสีมา!H87+บุรีรัมย์!H87+ยโสธร!H87+ศรีสะเกษ!H87+สุรินทร์!H87+อุบลราชธานี!H87+อำนาจเจริญ!H87</f>
        <v>0</v>
      </c>
      <c r="I87" s="45">
        <f>+ชัยภูมิ!I87+นครราชสีมา!I87+บุรีรัมย์!I87+ยโสธร!I87+ศรีสะเกษ!I87+สุรินทร์!I87+อุบลราชธานี!I87+อำนาจเจริญ!I87</f>
        <v>0</v>
      </c>
      <c r="J87" s="45">
        <f>+ชัยภูมิ!J87+นครราชสีมา!J87+บุรีรัมย์!J87+ยโสธร!J87+ศรีสะเกษ!J87+สุรินทร์!J87+อุบลราชธานี!J87+อำนาจเจริญ!J87</f>
        <v>0</v>
      </c>
      <c r="K87" s="45">
        <f>+ชัยภูมิ!K87+นครราชสีมา!K87+บุรีรัมย์!K87+ยโสธร!K87+ศรีสะเกษ!K87+สุรินทร์!K87+อุบลราชธานี!K87+อำนาจเจริญ!K87</f>
        <v>0</v>
      </c>
      <c r="L87" s="45">
        <f>+ชัยภูมิ!L87+นครราชสีมา!L87+บุรีรัมย์!L87+ยโสธร!L87+ศรีสะเกษ!L87+สุรินทร์!L87+อุบลราชธานี!L87+อำนาจเจริญ!L87</f>
        <v>0</v>
      </c>
      <c r="M87" s="45">
        <f>+ชัยภูมิ!M87+นครราชสีมา!M87+บุรีรัมย์!M87+ยโสธร!M87+ศรีสะเกษ!M87+สุรินทร์!M87+อุบลราชธานี!M87+อำนาจเจริญ!M87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+ชัยภูมิ!T87+นครราชสีมา!T87+บุรีรัมย์!T87+ยโสธร!T87+ศรีสะเกษ!T87+สุรินทร์!T87+อุบลราชธานี!T87+อำนาจเจริญ!T87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50">
        <f>+ชัยภูมิ!U87+นครราชสีมา!U87+บุรีรัมย์!U87+ยโสธร!U87+ศรีสะเกษ!U87+สุรินทร์!U87+อุบลราชธานี!U87+อำนาจเจริญ!U87</f>
        <v>0</v>
      </c>
      <c r="V87" s="45">
        <f>+ชัยภูมิ!V87+นครราชสีมา!V87+บุรีรัมย์!V87+ยโสธร!V87+ศรีสะเกษ!V87+สุรินทร์!V87+อุบลราชธานี!V87+อำนาจเจริญ!V87</f>
        <v>0</v>
      </c>
      <c r="W87" s="50">
        <f>+ชัยภูมิ!W87+นครราชสีมา!W87+บุรีรัมย์!W87+ยโสธร!W87+ศรีสะเกษ!W87+สุรินทร์!W87+อุบลราชธานี!W87+อำนาจเจริญ!W87</f>
        <v>0</v>
      </c>
      <c r="X87" s="50">
        <f>+ชัยภูมิ!X87+นครราชสีมา!X87+บุรีรัมย์!X87+ยโสธร!X87+ศรีสะเกษ!X87+สุรินทร์!X87+อุบลราชธานี!X87+อำนาจเจริญ!X87</f>
        <v>0</v>
      </c>
      <c r="Y87" s="50">
        <f t="shared" si="70"/>
        <v>0</v>
      </c>
    </row>
    <row r="88" spans="1:25" s="30" customFormat="1" ht="22.5">
      <c r="A88" s="5">
        <v>5</v>
      </c>
      <c r="B88" s="6" t="s">
        <v>145</v>
      </c>
      <c r="C88" s="50">
        <f>+ชัยภูมิ!C88+นครราชสีมา!C88+บุรีรัมย์!C88+ยโสธร!C88+ศรีสะเกษ!C88+สุรินทร์!C88+อุบลราชธานี!C88+อำนาจเจริญ!C88</f>
        <v>0</v>
      </c>
      <c r="D88" s="50">
        <f>+ชัยภูมิ!D88+นครราชสีมา!D88+บุรีรัมย์!D88+ยโสธร!D88+ศรีสะเกษ!D88+สุรินทร์!D88+อุบลราชธานี!D88+อำนาจเจริญ!D88</f>
        <v>0</v>
      </c>
      <c r="E88" s="50">
        <f>+ชัยภูมิ!E88+นครราชสีมา!E88+บุรีรัมย์!E88+ยโสธร!E88+ศรีสะเกษ!E88+สุรินทร์!E88+อุบลราชธานี!E88+อำนาจเจริญ!E88</f>
        <v>0</v>
      </c>
      <c r="F88" s="50">
        <f>+ชัยภูมิ!F88+นครราชสีมา!F88+บุรีรัมย์!F88+ยโสธร!F88+ศรีสะเกษ!F88+สุรินทร์!F88+อุบลราชธานี!F88+อำนาจเจริญ!F88</f>
        <v>0</v>
      </c>
      <c r="G88" s="50">
        <f>+ชัยภูมิ!G88+นครราชสีมา!G88+บุรีรัมย์!G88+ยโสธร!G88+ศรีสะเกษ!G88+สุรินทร์!G88+อุบลราชธานี!G88+อำนาจเจริญ!G88</f>
        <v>0</v>
      </c>
      <c r="H88" s="50">
        <f>+ชัยภูมิ!H88+นครราชสีมา!H88+บุรีรัมย์!H88+ยโสธร!H88+ศรีสะเกษ!H88+สุรินทร์!H88+อุบลราชธานี!H88+อำนาจเจริญ!H88</f>
        <v>0</v>
      </c>
      <c r="I88" s="50">
        <f>+ชัยภูมิ!I88+นครราชสีมา!I88+บุรีรัมย์!I88+ยโสธร!I88+ศรีสะเกษ!I88+สุรินทร์!I88+อุบลราชธานี!I88+อำนาจเจริญ!I88</f>
        <v>0</v>
      </c>
      <c r="J88" s="50">
        <f>+ชัยภูมิ!J88+นครราชสีมา!J88+บุรีรัมย์!J88+ยโสธร!J88+ศรีสะเกษ!J88+สุรินทร์!J88+อุบลราชธานี!J88+อำนาจเจริญ!J88</f>
        <v>0</v>
      </c>
      <c r="K88" s="50">
        <f>+ชัยภูมิ!K88+นครราชสีมา!K88+บุรีรัมย์!K88+ยโสธร!K88+ศรีสะเกษ!K88+สุรินทร์!K88+อุบลราชธานี!K88+อำนาจเจริญ!K88</f>
        <v>0</v>
      </c>
      <c r="L88" s="50">
        <f>+ชัยภูมิ!L88+นครราชสีมา!L88+บุรีรัมย์!L88+ยโสธร!L88+ศรีสะเกษ!L88+สุรินทร์!L88+อุบลราชธานี!L88+อำนาจเจริญ!L88</f>
        <v>0</v>
      </c>
      <c r="M88" s="50">
        <f>+ชัยภูมิ!M88+นครราชสีมา!M88+บุรีรัมย์!M88+ยโสธร!M88+ศรีสะเกษ!M88+สุรินทร์!M88+อุบลราชธานี!M88+อำนาจเจริญ!M88</f>
        <v>0</v>
      </c>
      <c r="N88" s="50"/>
      <c r="O88" s="50"/>
      <c r="P88" s="50">
        <f>+ชัยภูมิ!T88+นครราชสีมา!T88+บุรีรัมย์!T88+ยโสธร!T88+ศรีสะเกษ!T88+สุรินทร์!T88+อุบลราชธานี!T88+อำนาจเจริญ!T88</f>
        <v>0</v>
      </c>
      <c r="Q88" s="50"/>
      <c r="R88" s="50"/>
      <c r="S88" s="50"/>
      <c r="T88" s="50">
        <f>SUM(C88:O88)</f>
        <v>0</v>
      </c>
      <c r="U88" s="50">
        <f>+ชัยภูมิ!U88+นครราชสีมา!U88+บุรีรัมย์!U88+ยโสธร!U88+ศรีสะเกษ!U88+สุรินทร์!U88+อุบลราชธานี!U88+อำนาจเจริญ!U88</f>
        <v>0</v>
      </c>
      <c r="V88" s="50">
        <f>+ชัยภูมิ!V88+นครราชสีมา!V88+บุรีรัมย์!V88+ยโสธร!V88+ศรีสะเกษ!V88+สุรินทร์!V88+อุบลราชธานี!V88+อำนาจเจริญ!V88</f>
        <v>0</v>
      </c>
      <c r="W88" s="50">
        <f>+ชัยภูมิ!W88+นครราชสีมา!W88+บุรีรัมย์!W88+ยโสธร!W88+ศรีสะเกษ!W88+สุรินทร์!W88+อุบลราชธานี!W88+อำนาจเจริญ!W88</f>
        <v>0</v>
      </c>
      <c r="X88" s="50">
        <f>+ชัยภูมิ!X88+นครราชสีมา!X88+บุรีรัมย์!X88+ยโสธร!X88+ศรีสะเกษ!X88+สุรินทร์!X88+อุบลราชธานี!X88+อำนาจเจริญ!X88</f>
        <v>0</v>
      </c>
      <c r="Y88" s="50">
        <f t="shared" si="70"/>
        <v>0</v>
      </c>
    </row>
  </sheetData>
  <dataConsolidate>
    <dataRefs count="8">
      <dataRef ref="C6:U88" sheet="ชัยภูมิ"/>
      <dataRef ref="C6:U88" sheet="นครราชสีมา"/>
      <dataRef ref="C6:U88" sheet="บุรีรัมย์"/>
      <dataRef ref="C6:U88" sheet="ยโสธร"/>
      <dataRef ref="C6:U88" sheet="ศรีสะเกษ"/>
      <dataRef ref="C6:U88" sheet="สุรินทร์"/>
      <dataRef ref="C6:U88" sheet="อำนาจเจริญ"/>
      <dataRef ref="C6:U88" sheet="อุบลราช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3C00-000000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32">
    <tabColor rgb="FFCC66FF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253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17900</v>
      </c>
      <c r="F6" s="43">
        <f t="shared" si="0"/>
        <v>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1960</v>
      </c>
      <c r="K6" s="43">
        <f t="shared" si="0"/>
        <v>46500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5800</v>
      </c>
      <c r="Q6" s="43">
        <f t="shared" si="1"/>
        <v>6500</v>
      </c>
      <c r="R6" s="43">
        <f>R8+R27+R74+R87+R88</f>
        <v>0</v>
      </c>
      <c r="S6" s="43">
        <f>S8+S27+S74+S87+S88</f>
        <v>0</v>
      </c>
      <c r="T6" s="43">
        <f>T8+T27+T74+T87+T88</f>
        <v>79160</v>
      </c>
      <c r="U6" s="43">
        <f t="shared" si="0"/>
        <v>22100</v>
      </c>
      <c r="V6" s="43">
        <f t="shared" ref="V6" si="2">V8+V27+V74+V87+V88</f>
        <v>1100</v>
      </c>
      <c r="W6" s="43">
        <f t="shared" si="0"/>
        <v>0</v>
      </c>
      <c r="X6" s="43">
        <f t="shared" si="0"/>
        <v>0</v>
      </c>
      <c r="Y6" s="43">
        <f t="shared" si="0"/>
        <v>102360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17900</v>
      </c>
      <c r="F27" s="45">
        <f t="shared" si="33"/>
        <v>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1960</v>
      </c>
      <c r="K27" s="45">
        <f t="shared" si="33"/>
        <v>46500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5800</v>
      </c>
      <c r="Q27" s="45">
        <f t="shared" si="34"/>
        <v>6500</v>
      </c>
      <c r="R27" s="45">
        <f t="shared" ref="R27" si="35">R28+R68</f>
        <v>0</v>
      </c>
      <c r="S27" s="45">
        <f t="shared" si="34"/>
        <v>0</v>
      </c>
      <c r="T27" s="45">
        <f t="shared" si="33"/>
        <v>79160</v>
      </c>
      <c r="U27" s="45">
        <f t="shared" si="33"/>
        <v>22100</v>
      </c>
      <c r="V27" s="45">
        <f>V28+V68</f>
        <v>1100</v>
      </c>
      <c r="W27" s="45">
        <f t="shared" si="33"/>
        <v>0</v>
      </c>
      <c r="X27" s="45">
        <f t="shared" si="33"/>
        <v>0</v>
      </c>
      <c r="Y27" s="45">
        <f>Y28+Y68</f>
        <v>102360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17900</v>
      </c>
      <c r="F28" s="46">
        <f t="shared" si="36"/>
        <v>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1960</v>
      </c>
      <c r="K28" s="46">
        <f t="shared" si="36"/>
        <v>46500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5800</v>
      </c>
      <c r="Q28" s="46">
        <f t="shared" si="37"/>
        <v>6500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79160</v>
      </c>
      <c r="U28" s="46">
        <f t="shared" si="36"/>
        <v>22100</v>
      </c>
      <c r="V28" s="46">
        <f>V29+V39+V53</f>
        <v>1100</v>
      </c>
      <c r="W28" s="46">
        <f t="shared" si="36"/>
        <v>0</v>
      </c>
      <c r="X28" s="46">
        <f t="shared" si="36"/>
        <v>0</v>
      </c>
      <c r="Y28" s="46">
        <f>Y29+Y39+Y53</f>
        <v>102360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5600</v>
      </c>
      <c r="F39" s="47">
        <f t="shared" si="47"/>
        <v>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960</v>
      </c>
      <c r="K39" s="47">
        <f t="shared" si="47"/>
        <v>33800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2200</v>
      </c>
      <c r="Q39" s="47">
        <f t="shared" si="48"/>
        <v>2500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45360</v>
      </c>
      <c r="U39" s="47">
        <f t="shared" si="47"/>
        <v>16100</v>
      </c>
      <c r="V39" s="47">
        <f t="shared" ref="V39" si="50">SUM(V40:V52)</f>
        <v>300</v>
      </c>
      <c r="W39" s="47">
        <f t="shared" si="47"/>
        <v>0</v>
      </c>
      <c r="X39" s="47">
        <f t="shared" si="47"/>
        <v>0</v>
      </c>
      <c r="Y39" s="47">
        <f t="shared" si="47"/>
        <v>61760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5600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960</v>
      </c>
      <c r="K40" s="48">
        <f>SUMIFS(Data!$D$2:$D$4896,Data!$A$2:$A$4896,K$5,Data!$B$2:$B$4896,$B40,Data!$C$2:$C$4896,$A$3)</f>
        <v>16500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2200</v>
      </c>
      <c r="Q40" s="48">
        <f>SUMIFS(Data!$D$2:$D$4896,Data!$A$2:$A$4896,Q$5,Data!$B$2:$B$4896,$B40,Data!$C$2:$C$4896,$A$3)</f>
        <v>2500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28060</v>
      </c>
      <c r="U40" s="48">
        <f>SUMIFS(Data!$D$2:$D$4896,Data!$A$2:$A$4896,U$5,Data!$B$2:$B$4896,$B40,Data!$C$2:$C$4896,$A$3)</f>
        <v>16100</v>
      </c>
      <c r="V40" s="48">
        <f>SUMIFS(Data!$D$2:$D$4896,Data!$A$2:$A$4896,V$5,Data!$B$2:$B$4896,$B40,Data!$C$2:$C$4896,$A$3)</f>
        <v>300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44460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17300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17300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17300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12300</v>
      </c>
      <c r="F53" s="47">
        <f t="shared" si="53"/>
        <v>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1000</v>
      </c>
      <c r="K53" s="47">
        <f t="shared" si="53"/>
        <v>12700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3600</v>
      </c>
      <c r="Q53" s="47">
        <f t="shared" si="54"/>
        <v>4000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33800</v>
      </c>
      <c r="U53" s="47">
        <f t="shared" si="53"/>
        <v>6000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40600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12300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1000</v>
      </c>
      <c r="K55" s="48">
        <f>SUMIFS(Data!$D$2:$D$4896,Data!$A$2:$A$4896,K$5,Data!$B$2:$B$4896,$B55,Data!$C$2:$C$4896,$A$3)</f>
        <v>10300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1900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27700</v>
      </c>
      <c r="U55" s="48">
        <f>SUMIFS(Data!$D$2:$D$4896,Data!$A$2:$A$4896,U$5,Data!$B$2:$B$4896,$B55,Data!$C$2:$C$4896,$A$3)</f>
        <v>3300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31800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2400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1700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6100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8800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3D00-000000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33">
    <tabColor rgb="FFCC66FF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254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113600</v>
      </c>
      <c r="F6" s="43">
        <f t="shared" si="0"/>
        <v>11900</v>
      </c>
      <c r="G6" s="43">
        <f t="shared" si="0"/>
        <v>3500</v>
      </c>
      <c r="H6" s="43">
        <f t="shared" si="0"/>
        <v>0</v>
      </c>
      <c r="I6" s="43">
        <f t="shared" si="0"/>
        <v>0</v>
      </c>
      <c r="J6" s="43">
        <f t="shared" si="0"/>
        <v>4900</v>
      </c>
      <c r="K6" s="43">
        <f t="shared" si="0"/>
        <v>21200</v>
      </c>
      <c r="L6" s="43">
        <f t="shared" si="0"/>
        <v>300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11000</v>
      </c>
      <c r="Q6" s="43">
        <f t="shared" si="1"/>
        <v>9000</v>
      </c>
      <c r="R6" s="43">
        <f>R8+R27+R74+R87+R88</f>
        <v>0</v>
      </c>
      <c r="S6" s="43">
        <f>S8+S27+S74+S87+S88</f>
        <v>0</v>
      </c>
      <c r="T6" s="43">
        <f>T8+T27+T74+T87+T88</f>
        <v>175400</v>
      </c>
      <c r="U6" s="43">
        <f t="shared" si="0"/>
        <v>28900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204300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113600</v>
      </c>
      <c r="F27" s="45">
        <f t="shared" si="33"/>
        <v>11900</v>
      </c>
      <c r="G27" s="45">
        <f t="shared" si="33"/>
        <v>3500</v>
      </c>
      <c r="H27" s="45">
        <f t="shared" si="33"/>
        <v>0</v>
      </c>
      <c r="I27" s="45">
        <f t="shared" si="33"/>
        <v>0</v>
      </c>
      <c r="J27" s="45">
        <f t="shared" si="33"/>
        <v>4900</v>
      </c>
      <c r="K27" s="45">
        <f t="shared" si="33"/>
        <v>21200</v>
      </c>
      <c r="L27" s="45">
        <f t="shared" si="33"/>
        <v>300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11000</v>
      </c>
      <c r="Q27" s="45">
        <f t="shared" si="34"/>
        <v>9000</v>
      </c>
      <c r="R27" s="45">
        <f t="shared" ref="R27" si="35">R28+R68</f>
        <v>0</v>
      </c>
      <c r="S27" s="45">
        <f t="shared" si="34"/>
        <v>0</v>
      </c>
      <c r="T27" s="45">
        <f t="shared" si="33"/>
        <v>175400</v>
      </c>
      <c r="U27" s="45">
        <f t="shared" si="33"/>
        <v>28900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204300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113600</v>
      </c>
      <c r="F28" s="46">
        <f t="shared" si="36"/>
        <v>11900</v>
      </c>
      <c r="G28" s="46">
        <f t="shared" si="36"/>
        <v>3500</v>
      </c>
      <c r="H28" s="46">
        <f t="shared" si="36"/>
        <v>0</v>
      </c>
      <c r="I28" s="46">
        <f t="shared" si="36"/>
        <v>0</v>
      </c>
      <c r="J28" s="46">
        <f t="shared" si="36"/>
        <v>4900</v>
      </c>
      <c r="K28" s="46">
        <f t="shared" si="36"/>
        <v>21200</v>
      </c>
      <c r="L28" s="46">
        <f t="shared" si="36"/>
        <v>300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11000</v>
      </c>
      <c r="Q28" s="46">
        <f t="shared" si="37"/>
        <v>9000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175400</v>
      </c>
      <c r="U28" s="46">
        <f t="shared" si="36"/>
        <v>28900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204300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36300</v>
      </c>
      <c r="F39" s="47">
        <f t="shared" si="47"/>
        <v>1000</v>
      </c>
      <c r="G39" s="47">
        <f t="shared" si="47"/>
        <v>1900</v>
      </c>
      <c r="H39" s="47">
        <f t="shared" si="47"/>
        <v>0</v>
      </c>
      <c r="I39" s="47">
        <f t="shared" si="47"/>
        <v>0</v>
      </c>
      <c r="J39" s="47">
        <f t="shared" si="47"/>
        <v>2400</v>
      </c>
      <c r="K39" s="47">
        <f t="shared" si="47"/>
        <v>14800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3900</v>
      </c>
      <c r="Q39" s="47">
        <f t="shared" si="48"/>
        <v>4000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64300</v>
      </c>
      <c r="U39" s="47">
        <f t="shared" si="47"/>
        <v>21700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86000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36300</v>
      </c>
      <c r="F40" s="48">
        <f>SUMIFS(Data!$D$2:$D$4896,Data!$A$2:$A$4896,F$5,Data!$B$2:$B$4896,$B40,Data!$C$2:$C$4896,$A$3)</f>
        <v>1000</v>
      </c>
      <c r="G40" s="48">
        <f>SUMIFS(Data!$D$2:$D$4896,Data!$A$2:$A$4896,G$5,Data!$B$2:$B$4896,$B40,Data!$C$2:$C$4896,$A$3)</f>
        <v>1900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2400</v>
      </c>
      <c r="K40" s="48">
        <f>SUMIFS(Data!$D$2:$D$4896,Data!$A$2:$A$4896,K$5,Data!$B$2:$B$4896,$B40,Data!$C$2:$C$4896,$A$3)</f>
        <v>7500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3900</v>
      </c>
      <c r="Q40" s="48">
        <f>SUMIFS(Data!$D$2:$D$4896,Data!$A$2:$A$4896,Q$5,Data!$B$2:$B$4896,$B40,Data!$C$2:$C$4896,$A$3)</f>
        <v>4000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57000</v>
      </c>
      <c r="U40" s="48">
        <f>SUMIFS(Data!$D$2:$D$4896,Data!$A$2:$A$4896,U$5,Data!$B$2:$B$4896,$B40,Data!$C$2:$C$4896,$A$3)</f>
        <v>21700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78700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7300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7300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7300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77300</v>
      </c>
      <c r="F53" s="47">
        <f t="shared" si="53"/>
        <v>10900</v>
      </c>
      <c r="G53" s="47">
        <f t="shared" si="53"/>
        <v>1600</v>
      </c>
      <c r="H53" s="47">
        <f t="shared" si="53"/>
        <v>0</v>
      </c>
      <c r="I53" s="47">
        <f t="shared" si="53"/>
        <v>0</v>
      </c>
      <c r="J53" s="47">
        <f t="shared" si="53"/>
        <v>2500</v>
      </c>
      <c r="K53" s="47">
        <f t="shared" si="53"/>
        <v>6400</v>
      </c>
      <c r="L53" s="47">
        <f t="shared" si="53"/>
        <v>300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7100</v>
      </c>
      <c r="Q53" s="47">
        <f t="shared" si="54"/>
        <v>5000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111100</v>
      </c>
      <c r="U53" s="47">
        <f t="shared" si="53"/>
        <v>7200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118300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77300</v>
      </c>
      <c r="F55" s="48">
        <f>SUMIFS(Data!$D$2:$D$4896,Data!$A$2:$A$4896,F$5,Data!$B$2:$B$4896,$B55,Data!$C$2:$C$4896,$A$3)</f>
        <v>2000</v>
      </c>
      <c r="G55" s="48">
        <f>SUMIFS(Data!$D$2:$D$4896,Data!$A$2:$A$4896,G$5,Data!$B$2:$B$4896,$B55,Data!$C$2:$C$4896,$A$3)</f>
        <v>1600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2500</v>
      </c>
      <c r="K55" s="48">
        <f>SUMIFS(Data!$D$2:$D$4896,Data!$A$2:$A$4896,K$5,Data!$B$2:$B$4896,$B55,Data!$C$2:$C$4896,$A$3)</f>
        <v>4700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3300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93400</v>
      </c>
      <c r="U55" s="48">
        <f>SUMIFS(Data!$D$2:$D$4896,Data!$A$2:$A$4896,U$5,Data!$B$2:$B$4896,$B55,Data!$C$2:$C$4896,$A$3)</f>
        <v>4500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97900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8900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1700</v>
      </c>
      <c r="L62" s="48">
        <f>SUMIFS(Data!$D$2:$D$4896,Data!$A$2:$A$4896,L$5,Data!$B$2:$B$4896,$B62,Data!$C$2:$C$4896,$A$3)</f>
        <v>300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3800</v>
      </c>
      <c r="Q62" s="48">
        <f>SUMIFS(Data!$D$2:$D$4896,Data!$A$2:$A$4896,Q$5,Data!$B$2:$B$4896,$B62,Data!$C$2:$C$4896,$A$3)</f>
        <v>3000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17700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20400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3E00-000000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34">
    <tabColor rgb="FFCC66FF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255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11100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10700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6600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34880</v>
      </c>
      <c r="U6" s="43">
        <f t="shared" si="0"/>
        <v>17600</v>
      </c>
      <c r="V6" s="43">
        <f t="shared" ref="V6" si="2">V8+V27+V74+V87+V88</f>
        <v>1100</v>
      </c>
      <c r="W6" s="43">
        <f t="shared" si="0"/>
        <v>0</v>
      </c>
      <c r="X6" s="43">
        <f t="shared" si="0"/>
        <v>0</v>
      </c>
      <c r="Y6" s="43">
        <f t="shared" si="0"/>
        <v>53580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11100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10700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6600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34880</v>
      </c>
      <c r="U27" s="45">
        <f t="shared" si="33"/>
        <v>17600</v>
      </c>
      <c r="V27" s="45">
        <f>V28+V68</f>
        <v>1100</v>
      </c>
      <c r="W27" s="45">
        <f t="shared" si="33"/>
        <v>0</v>
      </c>
      <c r="X27" s="45">
        <f t="shared" si="33"/>
        <v>0</v>
      </c>
      <c r="Y27" s="45">
        <f>Y28+Y68</f>
        <v>53580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11100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10700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6600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34880</v>
      </c>
      <c r="U28" s="46">
        <f t="shared" si="36"/>
        <v>17600</v>
      </c>
      <c r="V28" s="46">
        <f>V29+V39+V53</f>
        <v>1100</v>
      </c>
      <c r="W28" s="46">
        <f t="shared" si="36"/>
        <v>0</v>
      </c>
      <c r="X28" s="46">
        <f t="shared" si="36"/>
        <v>0</v>
      </c>
      <c r="Y28" s="46">
        <f>Y29+Y39+Y53</f>
        <v>53580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3300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7300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2500</v>
      </c>
      <c r="Q39" s="47">
        <f t="shared" si="48"/>
        <v>2500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16080</v>
      </c>
      <c r="U39" s="47">
        <f t="shared" si="47"/>
        <v>12200</v>
      </c>
      <c r="V39" s="47">
        <f t="shared" ref="V39" si="50">SUM(V40:V52)</f>
        <v>300</v>
      </c>
      <c r="W39" s="47">
        <f t="shared" si="47"/>
        <v>0</v>
      </c>
      <c r="X39" s="47">
        <f t="shared" si="47"/>
        <v>0</v>
      </c>
      <c r="Y39" s="47">
        <f t="shared" si="47"/>
        <v>28580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3300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4000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2500</v>
      </c>
      <c r="Q40" s="48">
        <f>SUMIFS(Data!$D$2:$D$4896,Data!$A$2:$A$4896,Q$5,Data!$B$2:$B$4896,$B40,Data!$C$2:$C$4896,$A$3)</f>
        <v>2500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12780</v>
      </c>
      <c r="U40" s="48">
        <f>SUMIFS(Data!$D$2:$D$4896,Data!$A$2:$A$4896,U$5,Data!$B$2:$B$4896,$B40,Data!$C$2:$C$4896,$A$3)</f>
        <v>12200</v>
      </c>
      <c r="V40" s="48">
        <f>SUMIFS(Data!$D$2:$D$4896,Data!$A$2:$A$4896,V$5,Data!$B$2:$B$4896,$B40,Data!$C$2:$C$4896,$A$3)</f>
        <v>300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25280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3300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3300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3300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7800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3400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4100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18800</v>
      </c>
      <c r="U53" s="47">
        <f t="shared" si="53"/>
        <v>5400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25000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7800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2400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2100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13800</v>
      </c>
      <c r="U55" s="48">
        <f>SUMIFS(Data!$D$2:$D$4896,Data!$A$2:$A$4896,U$5,Data!$B$2:$B$4896,$B55,Data!$C$2:$C$4896,$A$3)</f>
        <v>2700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17300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1000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2000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5000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7700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3F00-000000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35">
    <tabColor rgb="FFCC66FF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256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2600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8300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3400</v>
      </c>
      <c r="Q6" s="43">
        <f t="shared" si="1"/>
        <v>5000</v>
      </c>
      <c r="R6" s="43">
        <f>R8+R27+R74+R87+R88</f>
        <v>0</v>
      </c>
      <c r="S6" s="43">
        <f>S8+S27+S74+S87+S88</f>
        <v>0</v>
      </c>
      <c r="T6" s="43">
        <f>T8+T27+T74+T87+T88</f>
        <v>20280</v>
      </c>
      <c r="U6" s="43">
        <f t="shared" si="0"/>
        <v>10800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31080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2600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8300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3400</v>
      </c>
      <c r="Q27" s="45">
        <f t="shared" si="34"/>
        <v>5000</v>
      </c>
      <c r="R27" s="45">
        <f t="shared" ref="R27" si="35">R28+R68</f>
        <v>0</v>
      </c>
      <c r="S27" s="45">
        <f t="shared" si="34"/>
        <v>0</v>
      </c>
      <c r="T27" s="45">
        <f t="shared" si="33"/>
        <v>20280</v>
      </c>
      <c r="U27" s="45">
        <f t="shared" si="33"/>
        <v>10800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31080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2600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8300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3400</v>
      </c>
      <c r="Q28" s="46">
        <f t="shared" si="37"/>
        <v>5000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20280</v>
      </c>
      <c r="U28" s="46">
        <f t="shared" si="36"/>
        <v>10800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31080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700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5400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1600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10180</v>
      </c>
      <c r="U39" s="47">
        <f t="shared" si="47"/>
        <v>6600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16780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700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3100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1600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7880</v>
      </c>
      <c r="U40" s="48">
        <f>SUMIFS(Data!$D$2:$D$4896,Data!$A$2:$A$4896,U$5,Data!$B$2:$B$4896,$B40,Data!$C$2:$C$4896,$A$3)</f>
        <v>6600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14480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2300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2300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2300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1900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2900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1800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10100</v>
      </c>
      <c r="U53" s="47">
        <f t="shared" si="53"/>
        <v>4200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14300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1900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1900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1300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6600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8100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1000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500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3500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6200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000-000000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36">
    <tabColor rgb="FFCC66FF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257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54500</v>
      </c>
      <c r="F6" s="43">
        <f t="shared" si="0"/>
        <v>6000</v>
      </c>
      <c r="G6" s="43">
        <f t="shared" si="0"/>
        <v>900</v>
      </c>
      <c r="H6" s="43">
        <f t="shared" si="0"/>
        <v>0</v>
      </c>
      <c r="I6" s="43">
        <f t="shared" si="0"/>
        <v>0</v>
      </c>
      <c r="J6" s="43">
        <f t="shared" si="0"/>
        <v>2940</v>
      </c>
      <c r="K6" s="43">
        <f t="shared" si="0"/>
        <v>16200</v>
      </c>
      <c r="L6" s="43">
        <f t="shared" si="0"/>
        <v>800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4300</v>
      </c>
      <c r="Q6" s="43">
        <f t="shared" si="1"/>
        <v>6700</v>
      </c>
      <c r="R6" s="43">
        <f>R8+R27+R74+R87+R88</f>
        <v>0</v>
      </c>
      <c r="S6" s="43">
        <f>S8+S27+S74+S87+S88</f>
        <v>0</v>
      </c>
      <c r="T6" s="43">
        <f>T8+T27+T74+T87+T88</f>
        <v>92340</v>
      </c>
      <c r="U6" s="43">
        <f t="shared" si="0"/>
        <v>26600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118940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54500</v>
      </c>
      <c r="F27" s="45">
        <f t="shared" si="33"/>
        <v>6000</v>
      </c>
      <c r="G27" s="45">
        <f t="shared" si="33"/>
        <v>900</v>
      </c>
      <c r="H27" s="45">
        <f t="shared" si="33"/>
        <v>0</v>
      </c>
      <c r="I27" s="45">
        <f t="shared" si="33"/>
        <v>0</v>
      </c>
      <c r="J27" s="45">
        <f t="shared" si="33"/>
        <v>2940</v>
      </c>
      <c r="K27" s="45">
        <f t="shared" si="33"/>
        <v>16200</v>
      </c>
      <c r="L27" s="45">
        <f t="shared" si="33"/>
        <v>800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4300</v>
      </c>
      <c r="Q27" s="45">
        <f t="shared" si="34"/>
        <v>6700</v>
      </c>
      <c r="R27" s="45">
        <f t="shared" ref="R27" si="35">R28+R68</f>
        <v>0</v>
      </c>
      <c r="S27" s="45">
        <f t="shared" si="34"/>
        <v>0</v>
      </c>
      <c r="T27" s="45">
        <f t="shared" si="33"/>
        <v>92340</v>
      </c>
      <c r="U27" s="45">
        <f t="shared" si="33"/>
        <v>26600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118940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54500</v>
      </c>
      <c r="F28" s="46">
        <f t="shared" si="36"/>
        <v>6000</v>
      </c>
      <c r="G28" s="46">
        <f t="shared" si="36"/>
        <v>900</v>
      </c>
      <c r="H28" s="46">
        <f t="shared" si="36"/>
        <v>0</v>
      </c>
      <c r="I28" s="46">
        <f t="shared" si="36"/>
        <v>0</v>
      </c>
      <c r="J28" s="46">
        <f t="shared" si="36"/>
        <v>2940</v>
      </c>
      <c r="K28" s="46">
        <f t="shared" si="36"/>
        <v>16200</v>
      </c>
      <c r="L28" s="46">
        <f t="shared" si="36"/>
        <v>800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4300</v>
      </c>
      <c r="Q28" s="46">
        <f t="shared" si="37"/>
        <v>6700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92340</v>
      </c>
      <c r="U28" s="46">
        <f t="shared" si="36"/>
        <v>26600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118940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20100</v>
      </c>
      <c r="F39" s="47">
        <f t="shared" si="47"/>
        <v>700</v>
      </c>
      <c r="G39" s="47">
        <f t="shared" si="47"/>
        <v>500</v>
      </c>
      <c r="H39" s="47">
        <f t="shared" si="47"/>
        <v>0</v>
      </c>
      <c r="I39" s="47">
        <f t="shared" si="47"/>
        <v>0</v>
      </c>
      <c r="J39" s="47">
        <f t="shared" si="47"/>
        <v>1440</v>
      </c>
      <c r="K39" s="47">
        <f t="shared" si="47"/>
        <v>11100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1600</v>
      </c>
      <c r="Q39" s="47">
        <f t="shared" si="48"/>
        <v>3200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38640</v>
      </c>
      <c r="U39" s="47">
        <f t="shared" si="47"/>
        <v>19700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58340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20100</v>
      </c>
      <c r="F40" s="48">
        <f>SUMIFS(Data!$D$2:$D$4896,Data!$A$2:$A$4896,F$5,Data!$B$2:$B$4896,$B40,Data!$C$2:$C$4896,$A$3)</f>
        <v>700</v>
      </c>
      <c r="G40" s="48">
        <f>SUMIFS(Data!$D$2:$D$4896,Data!$A$2:$A$4896,G$5,Data!$B$2:$B$4896,$B40,Data!$C$2:$C$4896,$A$3)</f>
        <v>500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1440</v>
      </c>
      <c r="K40" s="48">
        <f>SUMIFS(Data!$D$2:$D$4896,Data!$A$2:$A$4896,K$5,Data!$B$2:$B$4896,$B40,Data!$C$2:$C$4896,$A$3)</f>
        <v>5800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1600</v>
      </c>
      <c r="Q40" s="48">
        <f>SUMIFS(Data!$D$2:$D$4896,Data!$A$2:$A$4896,Q$5,Data!$B$2:$B$4896,$B40,Data!$C$2:$C$4896,$A$3)</f>
        <v>3200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33340</v>
      </c>
      <c r="U40" s="48">
        <f>SUMIFS(Data!$D$2:$D$4896,Data!$A$2:$A$4896,U$5,Data!$B$2:$B$4896,$B40,Data!$C$2:$C$4896,$A$3)</f>
        <v>19700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53040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5300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5300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5300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34400</v>
      </c>
      <c r="F53" s="47">
        <f t="shared" si="53"/>
        <v>5300</v>
      </c>
      <c r="G53" s="47">
        <f t="shared" si="53"/>
        <v>400</v>
      </c>
      <c r="H53" s="47">
        <f t="shared" si="53"/>
        <v>0</v>
      </c>
      <c r="I53" s="47">
        <f t="shared" si="53"/>
        <v>0</v>
      </c>
      <c r="J53" s="47">
        <f t="shared" si="53"/>
        <v>1500</v>
      </c>
      <c r="K53" s="47">
        <f t="shared" si="53"/>
        <v>5100</v>
      </c>
      <c r="L53" s="47">
        <f t="shared" si="53"/>
        <v>800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2700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53700</v>
      </c>
      <c r="U53" s="47">
        <f t="shared" si="53"/>
        <v>6900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60600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34400</v>
      </c>
      <c r="F55" s="48">
        <f>SUMIFS(Data!$D$2:$D$4896,Data!$A$2:$A$4896,F$5,Data!$B$2:$B$4896,$B55,Data!$C$2:$C$4896,$A$3)</f>
        <v>1500</v>
      </c>
      <c r="G55" s="48">
        <f>SUMIFS(Data!$D$2:$D$4896,Data!$A$2:$A$4896,G$5,Data!$B$2:$B$4896,$B55,Data!$C$2:$C$4896,$A$3)</f>
        <v>400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1500</v>
      </c>
      <c r="K55" s="48">
        <f>SUMIFS(Data!$D$2:$D$4896,Data!$A$2:$A$4896,K$5,Data!$B$2:$B$4896,$B55,Data!$C$2:$C$4896,$A$3)</f>
        <v>3500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1300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44100</v>
      </c>
      <c r="U55" s="48">
        <f>SUMIFS(Data!$D$2:$D$4896,Data!$A$2:$A$4896,U$5,Data!$B$2:$B$4896,$B55,Data!$C$2:$C$4896,$A$3)</f>
        <v>4200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48300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3800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1600</v>
      </c>
      <c r="L62" s="48">
        <f>SUMIFS(Data!$D$2:$D$4896,Data!$A$2:$A$4896,L$5,Data!$B$2:$B$4896,$B62,Data!$C$2:$C$4896,$A$3)</f>
        <v>800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1400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9600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12300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1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37">
    <tabColor rgb="FFCC66FF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258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26800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18800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3000</v>
      </c>
      <c r="Q6" s="43">
        <f t="shared" si="1"/>
        <v>5000</v>
      </c>
      <c r="R6" s="43">
        <f>R8+R27+R74+R87+R88</f>
        <v>0</v>
      </c>
      <c r="S6" s="43">
        <f>S8+S27+S74+S87+S88</f>
        <v>0</v>
      </c>
      <c r="T6" s="43">
        <f>T8+T27+T74+T87+T88</f>
        <v>54580</v>
      </c>
      <c r="U6" s="43">
        <f t="shared" si="0"/>
        <v>15400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69980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26800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18800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3000</v>
      </c>
      <c r="Q27" s="45">
        <f t="shared" si="34"/>
        <v>5000</v>
      </c>
      <c r="R27" s="45">
        <f t="shared" ref="R27" si="35">R28+R68</f>
        <v>0</v>
      </c>
      <c r="S27" s="45">
        <f t="shared" si="34"/>
        <v>0</v>
      </c>
      <c r="T27" s="45">
        <f t="shared" si="33"/>
        <v>54580</v>
      </c>
      <c r="U27" s="45">
        <f t="shared" si="33"/>
        <v>15400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69980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26800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18800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3000</v>
      </c>
      <c r="Q28" s="46">
        <f t="shared" si="37"/>
        <v>5000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54580</v>
      </c>
      <c r="U28" s="46">
        <f t="shared" si="36"/>
        <v>15400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69980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8800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12900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1200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25380</v>
      </c>
      <c r="U39" s="47">
        <f t="shared" si="47"/>
        <v>10300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35680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8800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6600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1200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19080</v>
      </c>
      <c r="U40" s="48">
        <f>SUMIFS(Data!$D$2:$D$4896,Data!$A$2:$A$4896,U$5,Data!$B$2:$B$4896,$B40,Data!$C$2:$C$4896,$A$3)</f>
        <v>10300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29380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6300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6300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6300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18000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5900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1800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29200</v>
      </c>
      <c r="U53" s="47">
        <f t="shared" si="53"/>
        <v>5100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34300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18000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4100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1000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24600</v>
      </c>
      <c r="U55" s="48">
        <f>SUMIFS(Data!$D$2:$D$4896,Data!$A$2:$A$4896,U$5,Data!$B$2:$B$4896,$B55,Data!$C$2:$C$4896,$A$3)</f>
        <v>2400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27000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1800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800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4600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7300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200-000000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38">
    <tabColor rgb="FFCC66FF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259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54400</v>
      </c>
      <c r="F6" s="43">
        <f t="shared" si="0"/>
        <v>7000</v>
      </c>
      <c r="G6" s="43">
        <f t="shared" si="0"/>
        <v>900</v>
      </c>
      <c r="H6" s="43">
        <f t="shared" si="0"/>
        <v>0</v>
      </c>
      <c r="I6" s="43">
        <f t="shared" si="0"/>
        <v>0</v>
      </c>
      <c r="J6" s="43">
        <f t="shared" si="0"/>
        <v>2940</v>
      </c>
      <c r="K6" s="43">
        <f t="shared" si="0"/>
        <v>28500</v>
      </c>
      <c r="L6" s="43">
        <f t="shared" si="0"/>
        <v>500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8400</v>
      </c>
      <c r="Q6" s="43">
        <f t="shared" si="1"/>
        <v>6900</v>
      </c>
      <c r="R6" s="43">
        <f>R8+R27+R74+R87+R88</f>
        <v>0</v>
      </c>
      <c r="S6" s="43">
        <f>S8+S27+S74+S87+S88</f>
        <v>0</v>
      </c>
      <c r="T6" s="43">
        <f>T8+T27+T74+T87+T88</f>
        <v>109540</v>
      </c>
      <c r="U6" s="43">
        <f t="shared" si="0"/>
        <v>22100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131640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54400</v>
      </c>
      <c r="F27" s="45">
        <f t="shared" si="33"/>
        <v>7000</v>
      </c>
      <c r="G27" s="45">
        <f t="shared" si="33"/>
        <v>900</v>
      </c>
      <c r="H27" s="45">
        <f t="shared" si="33"/>
        <v>0</v>
      </c>
      <c r="I27" s="45">
        <f t="shared" si="33"/>
        <v>0</v>
      </c>
      <c r="J27" s="45">
        <f t="shared" si="33"/>
        <v>2940</v>
      </c>
      <c r="K27" s="45">
        <f t="shared" si="33"/>
        <v>28500</v>
      </c>
      <c r="L27" s="45">
        <f t="shared" si="33"/>
        <v>500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8400</v>
      </c>
      <c r="Q27" s="45">
        <f t="shared" si="34"/>
        <v>6900</v>
      </c>
      <c r="R27" s="45">
        <f t="shared" ref="R27" si="35">R28+R68</f>
        <v>0</v>
      </c>
      <c r="S27" s="45">
        <f t="shared" si="34"/>
        <v>0</v>
      </c>
      <c r="T27" s="45">
        <f t="shared" si="33"/>
        <v>109540</v>
      </c>
      <c r="U27" s="45">
        <f t="shared" si="33"/>
        <v>22100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131640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54400</v>
      </c>
      <c r="F28" s="46">
        <f t="shared" si="36"/>
        <v>7000</v>
      </c>
      <c r="G28" s="46">
        <f t="shared" si="36"/>
        <v>900</v>
      </c>
      <c r="H28" s="46">
        <f t="shared" si="36"/>
        <v>0</v>
      </c>
      <c r="I28" s="46">
        <f t="shared" si="36"/>
        <v>0</v>
      </c>
      <c r="J28" s="46">
        <f t="shared" si="36"/>
        <v>2940</v>
      </c>
      <c r="K28" s="46">
        <f t="shared" si="36"/>
        <v>28500</v>
      </c>
      <c r="L28" s="46">
        <f t="shared" si="36"/>
        <v>500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8400</v>
      </c>
      <c r="Q28" s="46">
        <f t="shared" si="37"/>
        <v>6900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109540</v>
      </c>
      <c r="U28" s="46">
        <f t="shared" si="36"/>
        <v>22100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131640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15900</v>
      </c>
      <c r="F39" s="47">
        <f t="shared" si="47"/>
        <v>700</v>
      </c>
      <c r="G39" s="47">
        <f t="shared" si="47"/>
        <v>500</v>
      </c>
      <c r="H39" s="47">
        <f t="shared" si="47"/>
        <v>0</v>
      </c>
      <c r="I39" s="47">
        <f t="shared" si="47"/>
        <v>0</v>
      </c>
      <c r="J39" s="47">
        <f t="shared" si="47"/>
        <v>1440</v>
      </c>
      <c r="K39" s="47">
        <f t="shared" si="47"/>
        <v>19100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3200</v>
      </c>
      <c r="Q39" s="47">
        <f t="shared" si="48"/>
        <v>3400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44240</v>
      </c>
      <c r="U39" s="47">
        <f t="shared" si="47"/>
        <v>16100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60340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15900</v>
      </c>
      <c r="F40" s="48">
        <f>SUMIFS(Data!$D$2:$D$4896,Data!$A$2:$A$4896,F$5,Data!$B$2:$B$4896,$B40,Data!$C$2:$C$4896,$A$3)</f>
        <v>700</v>
      </c>
      <c r="G40" s="48">
        <f>SUMIFS(Data!$D$2:$D$4896,Data!$A$2:$A$4896,G$5,Data!$B$2:$B$4896,$B40,Data!$C$2:$C$4896,$A$3)</f>
        <v>500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1440</v>
      </c>
      <c r="K40" s="48">
        <f>SUMIFS(Data!$D$2:$D$4896,Data!$A$2:$A$4896,K$5,Data!$B$2:$B$4896,$B40,Data!$C$2:$C$4896,$A$3)</f>
        <v>9600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3200</v>
      </c>
      <c r="Q40" s="48">
        <f>SUMIFS(Data!$D$2:$D$4896,Data!$A$2:$A$4896,Q$5,Data!$B$2:$B$4896,$B40,Data!$C$2:$C$4896,$A$3)</f>
        <v>3400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34740</v>
      </c>
      <c r="U40" s="48">
        <f>SUMIFS(Data!$D$2:$D$4896,Data!$A$2:$A$4896,U$5,Data!$B$2:$B$4896,$B40,Data!$C$2:$C$4896,$A$3)</f>
        <v>16100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50840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9500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9500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9500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38500</v>
      </c>
      <c r="F53" s="47">
        <f t="shared" si="53"/>
        <v>6300</v>
      </c>
      <c r="G53" s="47">
        <f t="shared" si="53"/>
        <v>400</v>
      </c>
      <c r="H53" s="47">
        <f t="shared" si="53"/>
        <v>0</v>
      </c>
      <c r="I53" s="47">
        <f t="shared" si="53"/>
        <v>0</v>
      </c>
      <c r="J53" s="47">
        <f t="shared" si="53"/>
        <v>1500</v>
      </c>
      <c r="K53" s="47">
        <f t="shared" si="53"/>
        <v>9400</v>
      </c>
      <c r="L53" s="47">
        <f t="shared" si="53"/>
        <v>500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5200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65300</v>
      </c>
      <c r="U53" s="47">
        <f t="shared" si="53"/>
        <v>6000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71300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38500</v>
      </c>
      <c r="F55" s="48">
        <f>SUMIFS(Data!$D$2:$D$4896,Data!$A$2:$A$4896,F$5,Data!$B$2:$B$4896,$B55,Data!$C$2:$C$4896,$A$3)</f>
        <v>1500</v>
      </c>
      <c r="G55" s="48">
        <f>SUMIFS(Data!$D$2:$D$4896,Data!$A$2:$A$4896,G$5,Data!$B$2:$B$4896,$B55,Data!$C$2:$C$4896,$A$3)</f>
        <v>400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1500</v>
      </c>
      <c r="K55" s="48">
        <f>SUMIFS(Data!$D$2:$D$4896,Data!$A$2:$A$4896,K$5,Data!$B$2:$B$4896,$B55,Data!$C$2:$C$4896,$A$3)</f>
        <v>5900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2600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51900</v>
      </c>
      <c r="U55" s="48">
        <f>SUMIFS(Data!$D$2:$D$4896,Data!$A$2:$A$4896,U$5,Data!$B$2:$B$4896,$B55,Data!$C$2:$C$4896,$A$3)</f>
        <v>3300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55200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4800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3500</v>
      </c>
      <c r="L62" s="48">
        <f>SUMIFS(Data!$D$2:$D$4896,Data!$A$2:$A$4896,L$5,Data!$B$2:$B$4896,$B62,Data!$C$2:$C$4896,$A$3)</f>
        <v>500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2600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13400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16100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3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7">
    <tabColor rgb="FFFF3737"/>
  </sheetPr>
  <dimension ref="A1:Y88"/>
  <sheetViews>
    <sheetView zoomScale="60" zoomScaleNormal="60" workbookViewId="0">
      <pane xSplit="2" ySplit="6" topLeftCell="L7" activePane="bottomRight" state="frozen"/>
      <selection activeCell="L8" sqref="L8"/>
      <selection pane="topRight" activeCell="L8" sqref="L8"/>
      <selection pane="bottomLeft" activeCell="L8" sqref="L8"/>
      <selection pane="bottomRight" activeCell="D5" sqref="D5"/>
    </sheetView>
  </sheetViews>
  <sheetFormatPr defaultRowHeight="14.4"/>
  <cols>
    <col min="1" max="1" width="6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  <col min="26" max="26" width="11" customWidth="1"/>
  </cols>
  <sheetData>
    <row r="1" spans="1:25" ht="24.2">
      <c r="A1" s="2" t="s">
        <v>0</v>
      </c>
    </row>
    <row r="3" spans="1:25" ht="24.2">
      <c r="A3" s="38" t="s">
        <v>321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800</v>
      </c>
      <c r="F6" s="43">
        <f t="shared" si="0"/>
        <v>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18600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49900</v>
      </c>
      <c r="Q6" s="43">
        <f t="shared" si="1"/>
        <v>46000</v>
      </c>
      <c r="R6" s="43">
        <f>R8+R27+R74+R87+R88</f>
        <v>0</v>
      </c>
      <c r="S6" s="43">
        <f>S8+S27+S74+S87+S88</f>
        <v>0</v>
      </c>
      <c r="T6" s="43">
        <f>T8+T27+T74+T87+T88</f>
        <v>116780</v>
      </c>
      <c r="U6" s="43">
        <f>U8+U27+U74+U87+U88</f>
        <v>83400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200180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800</v>
      </c>
      <c r="F27" s="45">
        <f t="shared" si="33"/>
        <v>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18600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49900</v>
      </c>
      <c r="Q27" s="45">
        <f t="shared" si="34"/>
        <v>46000</v>
      </c>
      <c r="R27" s="45">
        <f t="shared" ref="R27" si="35">R28+R68</f>
        <v>0</v>
      </c>
      <c r="S27" s="45">
        <f t="shared" si="34"/>
        <v>0</v>
      </c>
      <c r="T27" s="45">
        <f t="shared" si="33"/>
        <v>116780</v>
      </c>
      <c r="U27" s="45">
        <f t="shared" si="33"/>
        <v>83400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200180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800</v>
      </c>
      <c r="F28" s="46">
        <f t="shared" si="36"/>
        <v>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18600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49900</v>
      </c>
      <c r="Q28" s="46">
        <f t="shared" si="37"/>
        <v>46000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116780</v>
      </c>
      <c r="U28" s="46">
        <f t="shared" si="36"/>
        <v>83400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200180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300</v>
      </c>
      <c r="F39" s="47">
        <f t="shared" si="47"/>
        <v>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12400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13500</v>
      </c>
      <c r="Q39" s="47">
        <f t="shared" si="48"/>
        <v>19500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46480</v>
      </c>
      <c r="U39" s="47">
        <f t="shared" si="47"/>
        <v>61500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107980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6400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13500</v>
      </c>
      <c r="Q40" s="48">
        <f>SUMIFS(Data!$D$2:$D$4896,Data!$A$2:$A$4896,Q$5,Data!$B$2:$B$4896,$B40,Data!$C$2:$C$4896,$A$3)</f>
        <v>19500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40480</v>
      </c>
      <c r="U40" s="48">
        <f>SUMIFS(Data!$D$2:$D$4896,Data!$A$2:$A$4896,U$5,Data!$B$2:$B$4896,$B40,Data!$C$2:$C$4896,$A$3)</f>
        <v>61500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101980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6000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6000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6000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500</v>
      </c>
      <c r="F53" s="47">
        <f t="shared" si="53"/>
        <v>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6200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36400</v>
      </c>
      <c r="Q53" s="47">
        <f t="shared" si="54"/>
        <v>26500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70300</v>
      </c>
      <c r="U53" s="47">
        <f t="shared" si="53"/>
        <v>21900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92200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6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500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4000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11300</v>
      </c>
      <c r="Q55" s="48">
        <f>SUMIFS(Data!$D$2:$D$4896,Data!$A$2:$A$4896,Q$5,Data!$B$2:$B$4896,$B55,Data!$C$2:$C$4896,$A$3)</f>
        <v>6500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23000</v>
      </c>
      <c r="U55" s="48">
        <f>SUMIFS(Data!$D$2:$D$4896,Data!$A$2:$A$4896,U$5,Data!$B$2:$B$4896,$B55,Data!$C$2:$C$4896,$A$3)</f>
        <v>19200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42200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2200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25100</v>
      </c>
      <c r="Q62" s="48">
        <f>SUMIFS(Data!$D$2:$D$4896,Data!$A$2:$A$4896,Q$5,Data!$B$2:$B$4896,$B62,Data!$C$2:$C$4896,$A$3)</f>
        <v>20000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47300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50000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>SUM(C67:S67)</f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A5:B5"/>
    <mergeCell ref="C4:T4"/>
    <mergeCell ref="Y4:Y5"/>
  </mergeCells>
  <hyperlinks>
    <hyperlink ref="A1" location="หน้าแรก!A1" display="กลับสู่หน้าหลัก" xr:uid="{00000000-0004-0000-2000-000000000000}"/>
  </hyperlinks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39">
    <tabColor rgb="FFCC66FF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260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25000</v>
      </c>
      <c r="F6" s="43">
        <f t="shared" si="0"/>
        <v>0</v>
      </c>
      <c r="G6" s="43">
        <f t="shared" si="0"/>
        <v>900</v>
      </c>
      <c r="H6" s="43">
        <f t="shared" si="0"/>
        <v>0</v>
      </c>
      <c r="I6" s="43">
        <f t="shared" si="0"/>
        <v>0</v>
      </c>
      <c r="J6" s="43">
        <f t="shared" si="0"/>
        <v>1960</v>
      </c>
      <c r="K6" s="43">
        <f t="shared" si="0"/>
        <v>9000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7100</v>
      </c>
      <c r="Q6" s="43">
        <f t="shared" si="1"/>
        <v>6400</v>
      </c>
      <c r="R6" s="43">
        <f>R8+R27+R74+R87+R88</f>
        <v>0</v>
      </c>
      <c r="S6" s="43">
        <f>S8+S27+S74+S87+S88</f>
        <v>0</v>
      </c>
      <c r="T6" s="43">
        <f>T8+T27+T74+T87+T88</f>
        <v>50360</v>
      </c>
      <c r="U6" s="43">
        <f t="shared" si="0"/>
        <v>25800</v>
      </c>
      <c r="V6" s="43">
        <f t="shared" ref="V6" si="2">V8+V27+V74+V87+V88</f>
        <v>1100</v>
      </c>
      <c r="W6" s="43">
        <f t="shared" si="0"/>
        <v>0</v>
      </c>
      <c r="X6" s="43">
        <f t="shared" si="0"/>
        <v>0</v>
      </c>
      <c r="Y6" s="43">
        <f t="shared" si="0"/>
        <v>77260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25000</v>
      </c>
      <c r="F27" s="45">
        <f t="shared" si="33"/>
        <v>0</v>
      </c>
      <c r="G27" s="45">
        <f t="shared" si="33"/>
        <v>900</v>
      </c>
      <c r="H27" s="45">
        <f t="shared" si="33"/>
        <v>0</v>
      </c>
      <c r="I27" s="45">
        <f t="shared" si="33"/>
        <v>0</v>
      </c>
      <c r="J27" s="45">
        <f t="shared" si="33"/>
        <v>1960</v>
      </c>
      <c r="K27" s="45">
        <f t="shared" si="33"/>
        <v>9000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7100</v>
      </c>
      <c r="Q27" s="45">
        <f t="shared" si="34"/>
        <v>6400</v>
      </c>
      <c r="R27" s="45">
        <f t="shared" ref="R27" si="35">R28+R68</f>
        <v>0</v>
      </c>
      <c r="S27" s="45">
        <f t="shared" si="34"/>
        <v>0</v>
      </c>
      <c r="T27" s="45">
        <f t="shared" si="33"/>
        <v>50360</v>
      </c>
      <c r="U27" s="45">
        <f t="shared" si="33"/>
        <v>25800</v>
      </c>
      <c r="V27" s="45">
        <f>V28+V68</f>
        <v>1100</v>
      </c>
      <c r="W27" s="45">
        <f t="shared" si="33"/>
        <v>0</v>
      </c>
      <c r="X27" s="45">
        <f t="shared" si="33"/>
        <v>0</v>
      </c>
      <c r="Y27" s="45">
        <f>Y28+Y68</f>
        <v>77260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25000</v>
      </c>
      <c r="F28" s="46">
        <f t="shared" si="36"/>
        <v>0</v>
      </c>
      <c r="G28" s="46">
        <f t="shared" si="36"/>
        <v>900</v>
      </c>
      <c r="H28" s="46">
        <f t="shared" si="36"/>
        <v>0</v>
      </c>
      <c r="I28" s="46">
        <f t="shared" si="36"/>
        <v>0</v>
      </c>
      <c r="J28" s="46">
        <f t="shared" si="36"/>
        <v>1960</v>
      </c>
      <c r="K28" s="46">
        <f t="shared" si="36"/>
        <v>9000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7100</v>
      </c>
      <c r="Q28" s="46">
        <f t="shared" si="37"/>
        <v>6400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50360</v>
      </c>
      <c r="U28" s="46">
        <f t="shared" si="36"/>
        <v>25800</v>
      </c>
      <c r="V28" s="46">
        <f>V29+V39+V53</f>
        <v>1100</v>
      </c>
      <c r="W28" s="46">
        <f t="shared" si="36"/>
        <v>0</v>
      </c>
      <c r="X28" s="46">
        <f t="shared" si="36"/>
        <v>0</v>
      </c>
      <c r="Y28" s="46">
        <f>Y29+Y39+Y53</f>
        <v>77260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7200</v>
      </c>
      <c r="F39" s="47">
        <f t="shared" si="47"/>
        <v>0</v>
      </c>
      <c r="G39" s="47">
        <f t="shared" si="47"/>
        <v>500</v>
      </c>
      <c r="H39" s="47">
        <f t="shared" si="47"/>
        <v>0</v>
      </c>
      <c r="I39" s="47">
        <f t="shared" si="47"/>
        <v>0</v>
      </c>
      <c r="J39" s="47">
        <f t="shared" si="47"/>
        <v>960</v>
      </c>
      <c r="K39" s="47">
        <f t="shared" si="47"/>
        <v>6300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2600</v>
      </c>
      <c r="Q39" s="47">
        <f t="shared" si="48"/>
        <v>2400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19960</v>
      </c>
      <c r="U39" s="47">
        <f t="shared" si="47"/>
        <v>18900</v>
      </c>
      <c r="V39" s="47">
        <f t="shared" ref="V39" si="50">SUM(V40:V52)</f>
        <v>300</v>
      </c>
      <c r="W39" s="47">
        <f t="shared" si="47"/>
        <v>0</v>
      </c>
      <c r="X39" s="47">
        <f t="shared" si="47"/>
        <v>0</v>
      </c>
      <c r="Y39" s="47">
        <f t="shared" si="47"/>
        <v>39160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7200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500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960</v>
      </c>
      <c r="K40" s="48">
        <f>SUMIFS(Data!$D$2:$D$4896,Data!$A$2:$A$4896,K$5,Data!$B$2:$B$4896,$B40,Data!$C$2:$C$4896,$A$3)</f>
        <v>3500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2600</v>
      </c>
      <c r="Q40" s="48">
        <f>SUMIFS(Data!$D$2:$D$4896,Data!$A$2:$A$4896,Q$5,Data!$B$2:$B$4896,$B40,Data!$C$2:$C$4896,$A$3)</f>
        <v>2400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17160</v>
      </c>
      <c r="U40" s="48">
        <f>SUMIFS(Data!$D$2:$D$4896,Data!$A$2:$A$4896,U$5,Data!$B$2:$B$4896,$B40,Data!$C$2:$C$4896,$A$3)</f>
        <v>18900</v>
      </c>
      <c r="V40" s="48">
        <f>SUMIFS(Data!$D$2:$D$4896,Data!$A$2:$A$4896,V$5,Data!$B$2:$B$4896,$B40,Data!$C$2:$C$4896,$A$3)</f>
        <v>300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36360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2800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2800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2800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17800</v>
      </c>
      <c r="F53" s="47">
        <f t="shared" si="53"/>
        <v>0</v>
      </c>
      <c r="G53" s="47">
        <f t="shared" si="53"/>
        <v>400</v>
      </c>
      <c r="H53" s="47">
        <f t="shared" si="53"/>
        <v>0</v>
      </c>
      <c r="I53" s="47">
        <f t="shared" si="53"/>
        <v>0</v>
      </c>
      <c r="J53" s="47">
        <f t="shared" si="53"/>
        <v>1000</v>
      </c>
      <c r="K53" s="47">
        <f t="shared" si="53"/>
        <v>2700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4500</v>
      </c>
      <c r="Q53" s="47">
        <f t="shared" si="54"/>
        <v>4000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30400</v>
      </c>
      <c r="U53" s="47">
        <f t="shared" si="53"/>
        <v>6900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38100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17800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400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1000</v>
      </c>
      <c r="K55" s="48">
        <f>SUMIFS(Data!$D$2:$D$4896,Data!$A$2:$A$4896,K$5,Data!$B$2:$B$4896,$B55,Data!$C$2:$C$4896,$A$3)</f>
        <v>2100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2200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25500</v>
      </c>
      <c r="U55" s="48">
        <f>SUMIFS(Data!$D$2:$D$4896,Data!$A$2:$A$4896,U$5,Data!$B$2:$B$4896,$B55,Data!$C$2:$C$4896,$A$3)</f>
        <v>4200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30500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600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2300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4900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7600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400-000000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40">
    <tabColor rgb="FFCC66FF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261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53500</v>
      </c>
      <c r="F6" s="43">
        <f t="shared" si="0"/>
        <v>2900</v>
      </c>
      <c r="G6" s="43">
        <f t="shared" si="0"/>
        <v>900</v>
      </c>
      <c r="H6" s="43">
        <f t="shared" si="0"/>
        <v>0</v>
      </c>
      <c r="I6" s="43">
        <f t="shared" si="0"/>
        <v>0</v>
      </c>
      <c r="J6" s="43">
        <f t="shared" si="0"/>
        <v>1960</v>
      </c>
      <c r="K6" s="43">
        <f t="shared" si="0"/>
        <v>21400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6600</v>
      </c>
      <c r="Q6" s="43">
        <f t="shared" si="1"/>
        <v>6500</v>
      </c>
      <c r="R6" s="43">
        <f>R8+R27+R74+R87+R88</f>
        <v>0</v>
      </c>
      <c r="S6" s="43">
        <f>S8+S27+S74+S87+S88</f>
        <v>0</v>
      </c>
      <c r="T6" s="43">
        <f>T8+T27+T74+T87+T88</f>
        <v>93760</v>
      </c>
      <c r="U6" s="43">
        <f t="shared" si="0"/>
        <v>24600</v>
      </c>
      <c r="V6" s="43">
        <f t="shared" ref="V6" si="2">V8+V27+V74+V87+V88</f>
        <v>1300</v>
      </c>
      <c r="W6" s="43">
        <f t="shared" si="0"/>
        <v>0</v>
      </c>
      <c r="X6" s="43">
        <f t="shared" si="0"/>
        <v>0</v>
      </c>
      <c r="Y6" s="43">
        <f t="shared" si="0"/>
        <v>119660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53500</v>
      </c>
      <c r="F27" s="45">
        <f t="shared" si="33"/>
        <v>2900</v>
      </c>
      <c r="G27" s="45">
        <f t="shared" si="33"/>
        <v>900</v>
      </c>
      <c r="H27" s="45">
        <f t="shared" si="33"/>
        <v>0</v>
      </c>
      <c r="I27" s="45">
        <f t="shared" si="33"/>
        <v>0</v>
      </c>
      <c r="J27" s="45">
        <f t="shared" si="33"/>
        <v>1960</v>
      </c>
      <c r="K27" s="45">
        <f t="shared" si="33"/>
        <v>21400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6600</v>
      </c>
      <c r="Q27" s="45">
        <f t="shared" si="34"/>
        <v>6500</v>
      </c>
      <c r="R27" s="45">
        <f t="shared" ref="R27" si="35">R28+R68</f>
        <v>0</v>
      </c>
      <c r="S27" s="45">
        <f t="shared" si="34"/>
        <v>0</v>
      </c>
      <c r="T27" s="45">
        <f t="shared" si="33"/>
        <v>93760</v>
      </c>
      <c r="U27" s="45">
        <f t="shared" si="33"/>
        <v>24600</v>
      </c>
      <c r="V27" s="45">
        <f>V28+V68</f>
        <v>1300</v>
      </c>
      <c r="W27" s="45">
        <f t="shared" si="33"/>
        <v>0</v>
      </c>
      <c r="X27" s="45">
        <f t="shared" si="33"/>
        <v>0</v>
      </c>
      <c r="Y27" s="45">
        <f>Y28+Y68</f>
        <v>119660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53500</v>
      </c>
      <c r="F28" s="46">
        <f t="shared" si="36"/>
        <v>2900</v>
      </c>
      <c r="G28" s="46">
        <f t="shared" si="36"/>
        <v>900</v>
      </c>
      <c r="H28" s="46">
        <f t="shared" si="36"/>
        <v>0</v>
      </c>
      <c r="I28" s="46">
        <f t="shared" si="36"/>
        <v>0</v>
      </c>
      <c r="J28" s="46">
        <f t="shared" si="36"/>
        <v>1960</v>
      </c>
      <c r="K28" s="46">
        <f t="shared" si="36"/>
        <v>21400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6600</v>
      </c>
      <c r="Q28" s="46">
        <f t="shared" si="37"/>
        <v>6500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93760</v>
      </c>
      <c r="U28" s="46">
        <f t="shared" si="36"/>
        <v>24600</v>
      </c>
      <c r="V28" s="46">
        <f>V29+V39+V53</f>
        <v>1300</v>
      </c>
      <c r="W28" s="46">
        <f t="shared" si="36"/>
        <v>0</v>
      </c>
      <c r="X28" s="46">
        <f t="shared" si="36"/>
        <v>0</v>
      </c>
      <c r="Y28" s="46">
        <f>Y29+Y39+Y53</f>
        <v>119660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18000</v>
      </c>
      <c r="F39" s="47">
        <f t="shared" si="47"/>
        <v>500</v>
      </c>
      <c r="G39" s="47">
        <f t="shared" si="47"/>
        <v>500</v>
      </c>
      <c r="H39" s="47">
        <f t="shared" si="47"/>
        <v>0</v>
      </c>
      <c r="I39" s="47">
        <f t="shared" si="47"/>
        <v>0</v>
      </c>
      <c r="J39" s="47">
        <f t="shared" si="47"/>
        <v>960</v>
      </c>
      <c r="K39" s="47">
        <f t="shared" si="47"/>
        <v>14800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2500</v>
      </c>
      <c r="Q39" s="47">
        <f t="shared" si="48"/>
        <v>2500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39760</v>
      </c>
      <c r="U39" s="47">
        <f t="shared" si="47"/>
        <v>18000</v>
      </c>
      <c r="V39" s="47">
        <f t="shared" ref="V39" si="50">SUM(V40:V52)</f>
        <v>500</v>
      </c>
      <c r="W39" s="47">
        <f t="shared" si="47"/>
        <v>0</v>
      </c>
      <c r="X39" s="47">
        <f t="shared" si="47"/>
        <v>0</v>
      </c>
      <c r="Y39" s="47">
        <f t="shared" si="47"/>
        <v>58260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18000</v>
      </c>
      <c r="F40" s="48">
        <f>SUMIFS(Data!$D$2:$D$4896,Data!$A$2:$A$4896,F$5,Data!$B$2:$B$4896,$B40,Data!$C$2:$C$4896,$A$3)</f>
        <v>500</v>
      </c>
      <c r="G40" s="48">
        <f>SUMIFS(Data!$D$2:$D$4896,Data!$A$2:$A$4896,G$5,Data!$B$2:$B$4896,$B40,Data!$C$2:$C$4896,$A$3)</f>
        <v>500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960</v>
      </c>
      <c r="K40" s="48">
        <f>SUMIFS(Data!$D$2:$D$4896,Data!$A$2:$A$4896,K$5,Data!$B$2:$B$4896,$B40,Data!$C$2:$C$4896,$A$3)</f>
        <v>7500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2500</v>
      </c>
      <c r="Q40" s="48">
        <f>SUMIFS(Data!$D$2:$D$4896,Data!$A$2:$A$4896,Q$5,Data!$B$2:$B$4896,$B40,Data!$C$2:$C$4896,$A$3)</f>
        <v>2500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32460</v>
      </c>
      <c r="U40" s="48">
        <f>SUMIFS(Data!$D$2:$D$4896,Data!$A$2:$A$4896,U$5,Data!$B$2:$B$4896,$B40,Data!$C$2:$C$4896,$A$3)</f>
        <v>18000</v>
      </c>
      <c r="V40" s="48">
        <f>SUMIFS(Data!$D$2:$D$4896,Data!$A$2:$A$4896,V$5,Data!$B$2:$B$4896,$B40,Data!$C$2:$C$4896,$A$3)</f>
        <v>500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50960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7300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7300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7300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35500</v>
      </c>
      <c r="F53" s="47">
        <f t="shared" si="53"/>
        <v>2400</v>
      </c>
      <c r="G53" s="47">
        <f t="shared" si="53"/>
        <v>400</v>
      </c>
      <c r="H53" s="47">
        <f t="shared" si="53"/>
        <v>0</v>
      </c>
      <c r="I53" s="47">
        <f t="shared" si="53"/>
        <v>0</v>
      </c>
      <c r="J53" s="47">
        <f t="shared" si="53"/>
        <v>1000</v>
      </c>
      <c r="K53" s="47">
        <f t="shared" si="53"/>
        <v>6600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4100</v>
      </c>
      <c r="Q53" s="47">
        <f t="shared" si="54"/>
        <v>4000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54000</v>
      </c>
      <c r="U53" s="47">
        <f t="shared" si="53"/>
        <v>6600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61400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35500</v>
      </c>
      <c r="F55" s="48">
        <f>SUMIFS(Data!$D$2:$D$4896,Data!$A$2:$A$4896,F$5,Data!$B$2:$B$4896,$B55,Data!$C$2:$C$4896,$A$3)</f>
        <v>1000</v>
      </c>
      <c r="G55" s="48">
        <f>SUMIFS(Data!$D$2:$D$4896,Data!$A$2:$A$4896,G$5,Data!$B$2:$B$4896,$B55,Data!$C$2:$C$4896,$A$3)</f>
        <v>400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1000</v>
      </c>
      <c r="K55" s="48">
        <f>SUMIFS(Data!$D$2:$D$4896,Data!$A$2:$A$4896,K$5,Data!$B$2:$B$4896,$B55,Data!$C$2:$C$4896,$A$3)</f>
        <v>4700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2100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46700</v>
      </c>
      <c r="U55" s="48">
        <f>SUMIFS(Data!$D$2:$D$4896,Data!$A$2:$A$4896,U$5,Data!$B$2:$B$4896,$B55,Data!$C$2:$C$4896,$A$3)</f>
        <v>3900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51400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1400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1900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2000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7300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10000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5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41">
    <tabColor rgb="FFCC66FF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262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21800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2940</v>
      </c>
      <c r="K6" s="43">
        <f t="shared" si="0"/>
        <v>10100</v>
      </c>
      <c r="L6" s="43">
        <f t="shared" si="0"/>
        <v>600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5300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46240</v>
      </c>
      <c r="U6" s="43">
        <f t="shared" si="0"/>
        <v>16400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62640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21800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2940</v>
      </c>
      <c r="K27" s="45">
        <f t="shared" si="33"/>
        <v>10100</v>
      </c>
      <c r="L27" s="45">
        <f t="shared" si="33"/>
        <v>600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5300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46240</v>
      </c>
      <c r="U27" s="45">
        <f t="shared" si="33"/>
        <v>16400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62640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21800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2940</v>
      </c>
      <c r="K28" s="46">
        <f t="shared" si="36"/>
        <v>10100</v>
      </c>
      <c r="L28" s="46">
        <f t="shared" si="36"/>
        <v>600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5300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46240</v>
      </c>
      <c r="U28" s="46">
        <f t="shared" si="36"/>
        <v>16400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62640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7400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1440</v>
      </c>
      <c r="K39" s="47">
        <f t="shared" si="47"/>
        <v>6700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2000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19540</v>
      </c>
      <c r="U39" s="47">
        <f t="shared" si="47"/>
        <v>11300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30840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7400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1440</v>
      </c>
      <c r="K40" s="48">
        <f>SUMIFS(Data!$D$2:$D$4896,Data!$A$2:$A$4896,K$5,Data!$B$2:$B$4896,$B40,Data!$C$2:$C$4896,$A$3)</f>
        <v>3700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2000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16540</v>
      </c>
      <c r="U40" s="48">
        <f>SUMIFS(Data!$D$2:$D$4896,Data!$A$2:$A$4896,U$5,Data!$B$2:$B$4896,$B40,Data!$C$2:$C$4896,$A$3)</f>
        <v>11300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27840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3000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3000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3000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14400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1500</v>
      </c>
      <c r="K53" s="47">
        <f t="shared" si="53"/>
        <v>3400</v>
      </c>
      <c r="L53" s="47">
        <f t="shared" si="53"/>
        <v>600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3300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26700</v>
      </c>
      <c r="U53" s="47">
        <f t="shared" si="53"/>
        <v>5100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31800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14400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1500</v>
      </c>
      <c r="K55" s="48">
        <f>SUMIFS(Data!$D$2:$D$4896,Data!$A$2:$A$4896,K$5,Data!$B$2:$B$4896,$B55,Data!$C$2:$C$4896,$A$3)</f>
        <v>2300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1600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21300</v>
      </c>
      <c r="U55" s="48">
        <f>SUMIFS(Data!$D$2:$D$4896,Data!$A$2:$A$4896,U$5,Data!$B$2:$B$4896,$B55,Data!$C$2:$C$4896,$A$3)</f>
        <v>2400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23700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1100</v>
      </c>
      <c r="L62" s="48">
        <f>SUMIFS(Data!$D$2:$D$4896,Data!$A$2:$A$4896,L$5,Data!$B$2:$B$4896,$B62,Data!$C$2:$C$4896,$A$3)</f>
        <v>600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1700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5400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8100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6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42">
    <tabColor rgb="FFCC66FF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263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11500</v>
      </c>
      <c r="F6" s="43">
        <f t="shared" si="0"/>
        <v>6000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5900</v>
      </c>
      <c r="L6" s="43">
        <f t="shared" si="0"/>
        <v>1100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3500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34980</v>
      </c>
      <c r="U6" s="43">
        <f t="shared" si="0"/>
        <v>16400</v>
      </c>
      <c r="V6" s="43">
        <f t="shared" ref="V6" si="2">V8+V27+V74+V87+V88</f>
        <v>1100</v>
      </c>
      <c r="W6" s="43">
        <f t="shared" si="0"/>
        <v>0</v>
      </c>
      <c r="X6" s="43">
        <f t="shared" si="0"/>
        <v>0</v>
      </c>
      <c r="Y6" s="43">
        <f t="shared" si="0"/>
        <v>52480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11500</v>
      </c>
      <c r="F27" s="45">
        <f t="shared" si="33"/>
        <v>6000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5900</v>
      </c>
      <c r="L27" s="45">
        <f t="shared" si="33"/>
        <v>1100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3500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34980</v>
      </c>
      <c r="U27" s="45">
        <f t="shared" si="33"/>
        <v>16400</v>
      </c>
      <c r="V27" s="45">
        <f>V28+V68</f>
        <v>1100</v>
      </c>
      <c r="W27" s="45">
        <f t="shared" si="33"/>
        <v>0</v>
      </c>
      <c r="X27" s="45">
        <f t="shared" si="33"/>
        <v>0</v>
      </c>
      <c r="Y27" s="45">
        <f>Y28+Y68</f>
        <v>52480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11500</v>
      </c>
      <c r="F28" s="46">
        <f t="shared" si="36"/>
        <v>6000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5900</v>
      </c>
      <c r="L28" s="46">
        <f t="shared" si="36"/>
        <v>1100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3500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34980</v>
      </c>
      <c r="U28" s="46">
        <f t="shared" si="36"/>
        <v>16400</v>
      </c>
      <c r="V28" s="46">
        <f>V29+V39+V53</f>
        <v>1100</v>
      </c>
      <c r="W28" s="46">
        <f t="shared" si="36"/>
        <v>0</v>
      </c>
      <c r="X28" s="46">
        <f t="shared" si="36"/>
        <v>0</v>
      </c>
      <c r="Y28" s="46">
        <f>Y29+Y39+Y53</f>
        <v>52480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3800</v>
      </c>
      <c r="F39" s="47">
        <f t="shared" si="47"/>
        <v>700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3900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1500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12680</v>
      </c>
      <c r="U39" s="47">
        <f t="shared" si="47"/>
        <v>11300</v>
      </c>
      <c r="V39" s="47">
        <f t="shared" ref="V39" si="50">SUM(V40:V52)</f>
        <v>300</v>
      </c>
      <c r="W39" s="47">
        <f t="shared" si="47"/>
        <v>0</v>
      </c>
      <c r="X39" s="47">
        <f t="shared" si="47"/>
        <v>0</v>
      </c>
      <c r="Y39" s="47">
        <f t="shared" si="47"/>
        <v>24280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3800</v>
      </c>
      <c r="F40" s="48">
        <f>SUMIFS(Data!$D$2:$D$4896,Data!$A$2:$A$4896,F$5,Data!$B$2:$B$4896,$B40,Data!$C$2:$C$4896,$A$3)</f>
        <v>700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2400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1500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11180</v>
      </c>
      <c r="U40" s="48">
        <f>SUMIFS(Data!$D$2:$D$4896,Data!$A$2:$A$4896,U$5,Data!$B$2:$B$4896,$B40,Data!$C$2:$C$4896,$A$3)</f>
        <v>11300</v>
      </c>
      <c r="V40" s="48">
        <f>SUMIFS(Data!$D$2:$D$4896,Data!$A$2:$A$4896,V$5,Data!$B$2:$B$4896,$B40,Data!$C$2:$C$4896,$A$3)</f>
        <v>300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22780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1500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1500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1500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7700</v>
      </c>
      <c r="F53" s="47">
        <f t="shared" si="53"/>
        <v>5300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2000</v>
      </c>
      <c r="L53" s="47">
        <f t="shared" si="53"/>
        <v>1100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2000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22300</v>
      </c>
      <c r="U53" s="47">
        <f t="shared" si="53"/>
        <v>5100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28200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7700</v>
      </c>
      <c r="F55" s="48">
        <f>SUMIFS(Data!$D$2:$D$4896,Data!$A$2:$A$4896,F$5,Data!$B$2:$B$4896,$B55,Data!$C$2:$C$4896,$A$3)</f>
        <v>1500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1400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1200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14000</v>
      </c>
      <c r="U55" s="48">
        <f>SUMIFS(Data!$D$2:$D$4896,Data!$A$2:$A$4896,U$5,Data!$B$2:$B$4896,$B55,Data!$C$2:$C$4896,$A$3)</f>
        <v>2400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17200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3800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600</v>
      </c>
      <c r="L62" s="48">
        <f>SUMIFS(Data!$D$2:$D$4896,Data!$A$2:$A$4896,L$5,Data!$B$2:$B$4896,$B62,Data!$C$2:$C$4896,$A$3)</f>
        <v>1100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800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8300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11000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7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43">
    <tabColor rgb="FFCC66FF"/>
  </sheetPr>
  <dimension ref="A1:Y88"/>
  <sheetViews>
    <sheetView topLeftCell="H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264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88800</v>
      </c>
      <c r="F6" s="43">
        <f t="shared" si="0"/>
        <v>2900</v>
      </c>
      <c r="G6" s="43">
        <f t="shared" si="0"/>
        <v>1800</v>
      </c>
      <c r="H6" s="43">
        <f t="shared" si="0"/>
        <v>0</v>
      </c>
      <c r="I6" s="43">
        <f t="shared" si="0"/>
        <v>0</v>
      </c>
      <c r="J6" s="43">
        <f t="shared" si="0"/>
        <v>3920</v>
      </c>
      <c r="K6" s="43">
        <f t="shared" si="0"/>
        <v>14500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7700</v>
      </c>
      <c r="Q6" s="43">
        <f t="shared" si="1"/>
        <v>7400</v>
      </c>
      <c r="R6" s="43">
        <f>R8+R27+R74+R87+R88</f>
        <v>0</v>
      </c>
      <c r="S6" s="43">
        <f>S8+S27+S74+S87+S88</f>
        <v>0</v>
      </c>
      <c r="T6" s="43">
        <f>T8+T27+T74+T87+T88</f>
        <v>127020</v>
      </c>
      <c r="U6" s="43">
        <f t="shared" si="0"/>
        <v>19800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146820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88800</v>
      </c>
      <c r="F27" s="45">
        <f t="shared" si="33"/>
        <v>2900</v>
      </c>
      <c r="G27" s="45">
        <f t="shared" si="33"/>
        <v>1800</v>
      </c>
      <c r="H27" s="45">
        <f t="shared" si="33"/>
        <v>0</v>
      </c>
      <c r="I27" s="45">
        <f t="shared" si="33"/>
        <v>0</v>
      </c>
      <c r="J27" s="45">
        <f t="shared" si="33"/>
        <v>3920</v>
      </c>
      <c r="K27" s="45">
        <f t="shared" si="33"/>
        <v>14500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7700</v>
      </c>
      <c r="Q27" s="45">
        <f t="shared" si="34"/>
        <v>7400</v>
      </c>
      <c r="R27" s="45">
        <f t="shared" ref="R27" si="35">R28+R68</f>
        <v>0</v>
      </c>
      <c r="S27" s="45">
        <f t="shared" si="34"/>
        <v>0</v>
      </c>
      <c r="T27" s="45">
        <f t="shared" si="33"/>
        <v>127020</v>
      </c>
      <c r="U27" s="45">
        <f t="shared" si="33"/>
        <v>19800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146820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88800</v>
      </c>
      <c r="F28" s="46">
        <f t="shared" si="36"/>
        <v>2900</v>
      </c>
      <c r="G28" s="46">
        <f t="shared" si="36"/>
        <v>1800</v>
      </c>
      <c r="H28" s="46">
        <f t="shared" si="36"/>
        <v>0</v>
      </c>
      <c r="I28" s="46">
        <f t="shared" si="36"/>
        <v>0</v>
      </c>
      <c r="J28" s="46">
        <f t="shared" si="36"/>
        <v>3920</v>
      </c>
      <c r="K28" s="46">
        <f t="shared" si="36"/>
        <v>14500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7700</v>
      </c>
      <c r="Q28" s="46">
        <f t="shared" si="37"/>
        <v>7400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127020</v>
      </c>
      <c r="U28" s="46">
        <f t="shared" si="36"/>
        <v>19800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146820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31700</v>
      </c>
      <c r="F39" s="47">
        <f t="shared" si="47"/>
        <v>500</v>
      </c>
      <c r="G39" s="47">
        <f t="shared" si="47"/>
        <v>1000</v>
      </c>
      <c r="H39" s="47">
        <f t="shared" si="47"/>
        <v>0</v>
      </c>
      <c r="I39" s="47">
        <f t="shared" si="47"/>
        <v>0</v>
      </c>
      <c r="J39" s="47">
        <f t="shared" si="47"/>
        <v>1920</v>
      </c>
      <c r="K39" s="47">
        <f t="shared" si="47"/>
        <v>9600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2300</v>
      </c>
      <c r="Q39" s="47">
        <f t="shared" si="48"/>
        <v>3000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50020</v>
      </c>
      <c r="U39" s="47">
        <f t="shared" si="47"/>
        <v>14100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64120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31700</v>
      </c>
      <c r="F40" s="48">
        <f>SUMIFS(Data!$D$2:$D$4896,Data!$A$2:$A$4896,F$5,Data!$B$2:$B$4896,$B40,Data!$C$2:$C$4896,$A$3)</f>
        <v>500</v>
      </c>
      <c r="G40" s="48">
        <f>SUMIFS(Data!$D$2:$D$4896,Data!$A$2:$A$4896,G$5,Data!$B$2:$B$4896,$B40,Data!$C$2:$C$4896,$A$3)</f>
        <v>1000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1920</v>
      </c>
      <c r="K40" s="48">
        <f>SUMIFS(Data!$D$2:$D$4896,Data!$A$2:$A$4896,K$5,Data!$B$2:$B$4896,$B40,Data!$C$2:$C$4896,$A$3)</f>
        <v>5100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2300</v>
      </c>
      <c r="Q40" s="48">
        <f>SUMIFS(Data!$D$2:$D$4896,Data!$A$2:$A$4896,Q$5,Data!$B$2:$B$4896,$B40,Data!$C$2:$C$4896,$A$3)</f>
        <v>3000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45520</v>
      </c>
      <c r="U40" s="48">
        <f>SUMIFS(Data!$D$2:$D$4896,Data!$A$2:$A$4896,U$5,Data!$B$2:$B$4896,$B40,Data!$C$2:$C$4896,$A$3)</f>
        <v>14100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59620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4500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4500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4500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57100</v>
      </c>
      <c r="F53" s="47">
        <f t="shared" si="53"/>
        <v>2400</v>
      </c>
      <c r="G53" s="47">
        <f t="shared" si="53"/>
        <v>800</v>
      </c>
      <c r="H53" s="47">
        <f t="shared" si="53"/>
        <v>0</v>
      </c>
      <c r="I53" s="47">
        <f t="shared" si="53"/>
        <v>0</v>
      </c>
      <c r="J53" s="47">
        <f t="shared" si="53"/>
        <v>2000</v>
      </c>
      <c r="K53" s="47">
        <f t="shared" si="53"/>
        <v>4900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5400</v>
      </c>
      <c r="Q53" s="47">
        <f t="shared" si="54"/>
        <v>4400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77000</v>
      </c>
      <c r="U53" s="47">
        <f t="shared" si="53"/>
        <v>5700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82700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57100</v>
      </c>
      <c r="F55" s="48">
        <f>SUMIFS(Data!$D$2:$D$4896,Data!$A$2:$A$4896,F$5,Data!$B$2:$B$4896,$B55,Data!$C$2:$C$4896,$A$3)</f>
        <v>1000</v>
      </c>
      <c r="G55" s="48">
        <f>SUMIFS(Data!$D$2:$D$4896,Data!$A$2:$A$4896,G$5,Data!$B$2:$B$4896,$B55,Data!$C$2:$C$4896,$A$3)</f>
        <v>800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2000</v>
      </c>
      <c r="K55" s="48">
        <f>SUMIFS(Data!$D$2:$D$4896,Data!$A$2:$A$4896,K$5,Data!$B$2:$B$4896,$B55,Data!$C$2:$C$4896,$A$3)</f>
        <v>3100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1900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67900</v>
      </c>
      <c r="U55" s="48">
        <f>SUMIFS(Data!$D$2:$D$4896,Data!$A$2:$A$4896,U$5,Data!$B$2:$B$4896,$B55,Data!$C$2:$C$4896,$A$3)</f>
        <v>3000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70900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1400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1800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3500</v>
      </c>
      <c r="Q62" s="48">
        <f>SUMIFS(Data!$D$2:$D$4896,Data!$A$2:$A$4896,Q$5,Data!$B$2:$B$4896,$B62,Data!$C$2:$C$4896,$A$3)</f>
        <v>2400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9100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11800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8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44">
    <tabColor rgb="FFCC66FF"/>
  </sheetPr>
  <dimension ref="A1:Y88"/>
  <sheetViews>
    <sheetView zoomScale="60" zoomScaleNormal="60" workbookViewId="0">
      <selection activeCell="D5" sqref="D5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221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51"/>
    </row>
    <row r="5" spans="1:25" s="30" customFormat="1" ht="62.25">
      <c r="A5" s="129" t="s">
        <v>90</v>
      </c>
      <c r="B5" s="131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35" t="s">
        <v>89</v>
      </c>
    </row>
    <row r="6" spans="1:25" s="30" customFormat="1" ht="22.5">
      <c r="A6" s="134" t="s">
        <v>97</v>
      </c>
      <c r="B6" s="135"/>
      <c r="C6" s="43">
        <f t="shared" ref="C6:Y6" si="0">C8+C27+C74+C87+C88</f>
        <v>0</v>
      </c>
      <c r="D6" s="43">
        <f t="shared" si="0"/>
        <v>0</v>
      </c>
      <c r="E6" s="43">
        <f t="shared" si="0"/>
        <v>481500</v>
      </c>
      <c r="F6" s="43">
        <f t="shared" si="0"/>
        <v>36700</v>
      </c>
      <c r="G6" s="43">
        <f t="shared" si="0"/>
        <v>9900</v>
      </c>
      <c r="H6" s="43">
        <f t="shared" si="0"/>
        <v>0</v>
      </c>
      <c r="I6" s="43">
        <f t="shared" si="0"/>
        <v>0</v>
      </c>
      <c r="J6" s="43">
        <f t="shared" si="0"/>
        <v>27440</v>
      </c>
      <c r="K6" s="43">
        <f t="shared" si="0"/>
        <v>211100</v>
      </c>
      <c r="L6" s="43">
        <f t="shared" si="0"/>
        <v>3300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72700</v>
      </c>
      <c r="Q6" s="43">
        <f t="shared" si="1"/>
        <v>75900</v>
      </c>
      <c r="R6" s="43">
        <f>R8+R27+R74+R87+R88</f>
        <v>0</v>
      </c>
      <c r="S6" s="43">
        <f>S8+S27+S74+S87+S88</f>
        <v>0</v>
      </c>
      <c r="T6" s="43">
        <f>T8+T27+T74+T87+T88</f>
        <v>918540</v>
      </c>
      <c r="U6" s="43">
        <f t="shared" si="0"/>
        <v>246500</v>
      </c>
      <c r="V6" s="43">
        <f t="shared" ref="V6" si="2">V8+V27+V74+V87+V88</f>
        <v>5700</v>
      </c>
      <c r="W6" s="43">
        <f t="shared" si="0"/>
        <v>0</v>
      </c>
      <c r="X6" s="43">
        <f t="shared" si="0"/>
        <v>0</v>
      </c>
      <c r="Y6" s="43">
        <f t="shared" si="0"/>
        <v>1170740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T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ref="U8:V8" si="6">U9+U23+U24</f>
        <v>0</v>
      </c>
      <c r="V8" s="45">
        <f t="shared" si="6"/>
        <v>0</v>
      </c>
      <c r="W8" s="45">
        <f t="shared" ref="W8:X8" si="7">W9+W23+W24</f>
        <v>0</v>
      </c>
      <c r="X8" s="45">
        <f t="shared" si="7"/>
        <v>0</v>
      </c>
      <c r="Y8" s="45">
        <f t="shared" ref="Y8" si="8">Y9+Y23+Y24</f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T9" si="9">C10+C17</f>
        <v>0</v>
      </c>
      <c r="D9" s="46">
        <f t="shared" si="9"/>
        <v>0</v>
      </c>
      <c r="E9" s="46">
        <f t="shared" si="9"/>
        <v>0</v>
      </c>
      <c r="F9" s="46">
        <f t="shared" si="9"/>
        <v>0</v>
      </c>
      <c r="G9" s="46">
        <f t="shared" si="9"/>
        <v>0</v>
      </c>
      <c r="H9" s="46">
        <f t="shared" si="9"/>
        <v>0</v>
      </c>
      <c r="I9" s="46">
        <f t="shared" si="9"/>
        <v>0</v>
      </c>
      <c r="J9" s="46">
        <f t="shared" si="9"/>
        <v>0</v>
      </c>
      <c r="K9" s="46">
        <f t="shared" si="9"/>
        <v>0</v>
      </c>
      <c r="L9" s="46">
        <f t="shared" si="9"/>
        <v>0</v>
      </c>
      <c r="M9" s="46">
        <f t="shared" si="9"/>
        <v>0</v>
      </c>
      <c r="N9" s="46">
        <f t="shared" si="9"/>
        <v>0</v>
      </c>
      <c r="O9" s="46">
        <f t="shared" si="9"/>
        <v>0</v>
      </c>
      <c r="P9" s="46">
        <f t="shared" ref="P9:S9" si="10">P10+P17</f>
        <v>0</v>
      </c>
      <c r="Q9" s="46">
        <f t="shared" si="10"/>
        <v>0</v>
      </c>
      <c r="R9" s="46">
        <f t="shared" ref="R9" si="11">R10+R17</f>
        <v>0</v>
      </c>
      <c r="S9" s="46">
        <f t="shared" si="10"/>
        <v>0</v>
      </c>
      <c r="T9" s="46">
        <f t="shared" si="9"/>
        <v>0</v>
      </c>
      <c r="U9" s="46">
        <f t="shared" ref="U9:V9" si="12">U10+U17</f>
        <v>0</v>
      </c>
      <c r="V9" s="46">
        <f t="shared" si="12"/>
        <v>0</v>
      </c>
      <c r="W9" s="46">
        <f t="shared" ref="W9:X9" si="13">W10+W17</f>
        <v>0</v>
      </c>
      <c r="X9" s="46">
        <f t="shared" si="13"/>
        <v>0</v>
      </c>
      <c r="Y9" s="46">
        <f t="shared" ref="Y9" si="14">Y10+Y17</f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N10" si="15">SUM(C11:C16)</f>
        <v>0</v>
      </c>
      <c r="D10" s="47">
        <f t="shared" si="15"/>
        <v>0</v>
      </c>
      <c r="E10" s="47">
        <f t="shared" si="15"/>
        <v>0</v>
      </c>
      <c r="F10" s="47">
        <f t="shared" si="15"/>
        <v>0</v>
      </c>
      <c r="G10" s="47">
        <f t="shared" si="15"/>
        <v>0</v>
      </c>
      <c r="H10" s="47">
        <f t="shared" si="15"/>
        <v>0</v>
      </c>
      <c r="I10" s="47">
        <f t="shared" si="15"/>
        <v>0</v>
      </c>
      <c r="J10" s="47">
        <f t="shared" si="15"/>
        <v>0</v>
      </c>
      <c r="K10" s="47">
        <f t="shared" si="15"/>
        <v>0</v>
      </c>
      <c r="L10" s="47">
        <f t="shared" si="15"/>
        <v>0</v>
      </c>
      <c r="M10" s="47">
        <f t="shared" si="15"/>
        <v>0</v>
      </c>
      <c r="N10" s="47">
        <f t="shared" si="15"/>
        <v>0</v>
      </c>
      <c r="O10" s="47">
        <f t="shared" ref="O10" si="16">SUM(O11:O16)</f>
        <v>0</v>
      </c>
      <c r="P10" s="47">
        <f t="shared" ref="P10:Q10" si="17">SUM(P11:P16)</f>
        <v>0</v>
      </c>
      <c r="Q10" s="47">
        <f t="shared" si="17"/>
        <v>0</v>
      </c>
      <c r="R10" s="47">
        <f t="shared" ref="R10:S10" si="18">SUM(R11:R16)</f>
        <v>0</v>
      </c>
      <c r="S10" s="47">
        <f t="shared" si="18"/>
        <v>0</v>
      </c>
      <c r="T10" s="47">
        <f t="shared" ref="T10" si="19">SUM(T11:T16)</f>
        <v>0</v>
      </c>
      <c r="U10" s="47">
        <f t="shared" ref="U10" si="20">SUM(U11:U16)</f>
        <v>0</v>
      </c>
      <c r="V10" s="47">
        <f t="shared" ref="V10" si="21">SUM(V11:V16)</f>
        <v>0</v>
      </c>
      <c r="W10" s="47">
        <f t="shared" ref="W10:X10" si="22">SUM(W11:W16)</f>
        <v>0</v>
      </c>
      <c r="X10" s="47">
        <f t="shared" si="22"/>
        <v>0</v>
      </c>
      <c r="Y10" s="47">
        <f t="shared" ref="Y10" si="23">SUM(Y11:Y16)</f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24">SUM(C11:M11)</f>
        <v>0</v>
      </c>
      <c r="U11" s="48"/>
      <c r="V11" s="48"/>
      <c r="W11" s="48"/>
      <c r="X11" s="48"/>
      <c r="Y11" s="44">
        <f t="shared" ref="Y11:Y16" si="25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24"/>
        <v>0</v>
      </c>
      <c r="U12" s="48"/>
      <c r="V12" s="48"/>
      <c r="W12" s="48"/>
      <c r="X12" s="48"/>
      <c r="Y12" s="44">
        <f t="shared" si="25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24"/>
        <v>0</v>
      </c>
      <c r="U13" s="48"/>
      <c r="V13" s="48"/>
      <c r="W13" s="48"/>
      <c r="X13" s="48"/>
      <c r="Y13" s="44">
        <f t="shared" si="25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24"/>
        <v>0</v>
      </c>
      <c r="U14" s="48"/>
      <c r="V14" s="48"/>
      <c r="W14" s="48"/>
      <c r="X14" s="48"/>
      <c r="Y14" s="44">
        <f t="shared" si="25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24"/>
        <v>0</v>
      </c>
      <c r="U15" s="48"/>
      <c r="V15" s="48"/>
      <c r="W15" s="48"/>
      <c r="X15" s="48"/>
      <c r="Y15" s="44">
        <f t="shared" si="25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24"/>
        <v>0</v>
      </c>
      <c r="U16" s="48"/>
      <c r="V16" s="48"/>
      <c r="W16" s="48"/>
      <c r="X16" s="48"/>
      <c r="Y16" s="44">
        <f t="shared" si="25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T17" si="26">SUM(C18:C22)</f>
        <v>0</v>
      </c>
      <c r="D17" s="47">
        <f t="shared" si="26"/>
        <v>0</v>
      </c>
      <c r="E17" s="47">
        <f t="shared" si="26"/>
        <v>0</v>
      </c>
      <c r="F17" s="47">
        <f t="shared" si="26"/>
        <v>0</v>
      </c>
      <c r="G17" s="47">
        <f t="shared" si="26"/>
        <v>0</v>
      </c>
      <c r="H17" s="47">
        <f t="shared" si="26"/>
        <v>0</v>
      </c>
      <c r="I17" s="47">
        <f t="shared" si="26"/>
        <v>0</v>
      </c>
      <c r="J17" s="47">
        <f t="shared" si="26"/>
        <v>0</v>
      </c>
      <c r="K17" s="47">
        <f t="shared" si="26"/>
        <v>0</v>
      </c>
      <c r="L17" s="47">
        <f t="shared" si="26"/>
        <v>0</v>
      </c>
      <c r="M17" s="47">
        <f t="shared" si="26"/>
        <v>0</v>
      </c>
      <c r="N17" s="47">
        <f t="shared" si="26"/>
        <v>0</v>
      </c>
      <c r="O17" s="47">
        <f t="shared" si="26"/>
        <v>0</v>
      </c>
      <c r="P17" s="47">
        <f t="shared" ref="P17:S17" si="27">SUM(P18:P22)</f>
        <v>0</v>
      </c>
      <c r="Q17" s="47">
        <f t="shared" si="27"/>
        <v>0</v>
      </c>
      <c r="R17" s="47">
        <f t="shared" ref="R17" si="28">SUM(R18:R22)</f>
        <v>0</v>
      </c>
      <c r="S17" s="47">
        <f t="shared" si="27"/>
        <v>0</v>
      </c>
      <c r="T17" s="47">
        <f t="shared" si="26"/>
        <v>0</v>
      </c>
      <c r="U17" s="47">
        <f>SUM(U18:U22)</f>
        <v>0</v>
      </c>
      <c r="V17" s="47">
        <f>SUM(V18:V22)</f>
        <v>0</v>
      </c>
      <c r="W17" s="47">
        <f t="shared" ref="W17:X17" si="29">SUM(W18:W22)</f>
        <v>0</v>
      </c>
      <c r="X17" s="47">
        <f t="shared" si="29"/>
        <v>0</v>
      </c>
      <c r="Y17" s="47">
        <f t="shared" ref="Y17" si="30">SUM(Y18:Y22)</f>
        <v>0</v>
      </c>
    </row>
    <row r="18" spans="1:25" s="30" customFormat="1" ht="22.5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31">SUM(C18:S18)</f>
        <v>0</v>
      </c>
      <c r="U18" s="48"/>
      <c r="V18" s="48"/>
      <c r="W18" s="48"/>
      <c r="X18" s="48"/>
      <c r="Y18" s="44">
        <f t="shared" ref="Y18:Y23" si="32">SUM(T18:X18)</f>
        <v>0</v>
      </c>
    </row>
    <row r="19" spans="1:25" s="30" customFormat="1" ht="22.5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31"/>
        <v>0</v>
      </c>
      <c r="U19" s="48"/>
      <c r="V19" s="48"/>
      <c r="W19" s="48"/>
      <c r="X19" s="48"/>
      <c r="Y19" s="44">
        <f t="shared" si="32"/>
        <v>0</v>
      </c>
    </row>
    <row r="20" spans="1:25" s="30" customFormat="1" ht="22.5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31"/>
        <v>0</v>
      </c>
      <c r="U20" s="48"/>
      <c r="V20" s="48"/>
      <c r="W20" s="48"/>
      <c r="X20" s="48"/>
      <c r="Y20" s="44">
        <f t="shared" si="32"/>
        <v>0</v>
      </c>
    </row>
    <row r="21" spans="1:25" s="30" customFormat="1" ht="22.5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31"/>
        <v>0</v>
      </c>
      <c r="U21" s="48"/>
      <c r="V21" s="48"/>
      <c r="W21" s="48"/>
      <c r="X21" s="48"/>
      <c r="Y21" s="44">
        <f t="shared" si="32"/>
        <v>0</v>
      </c>
    </row>
    <row r="22" spans="1:25" s="30" customFormat="1" ht="22.5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31"/>
        <v>0</v>
      </c>
      <c r="U22" s="48"/>
      <c r="V22" s="48"/>
      <c r="W22" s="48"/>
      <c r="X22" s="48"/>
      <c r="Y22" s="44">
        <f t="shared" si="32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33">SUM(B23:L23)</f>
        <v>0</v>
      </c>
      <c r="P23" s="46"/>
      <c r="Q23" s="49"/>
      <c r="R23" s="49">
        <f t="shared" ref="R23:S23" si="34">SUM(D23:N23)</f>
        <v>0</v>
      </c>
      <c r="S23" s="49">
        <f t="shared" si="34"/>
        <v>0</v>
      </c>
      <c r="T23" s="49">
        <f t="shared" ref="T23" si="35">SUM(C23:M23)</f>
        <v>0</v>
      </c>
      <c r="U23" s="49"/>
      <c r="V23" s="46"/>
      <c r="W23" s="49"/>
      <c r="X23" s="49"/>
      <c r="Y23" s="49">
        <f t="shared" si="32"/>
        <v>0</v>
      </c>
    </row>
    <row r="24" spans="1:25" s="30" customFormat="1" ht="22.5">
      <c r="A24" s="13">
        <v>1.3</v>
      </c>
      <c r="B24" s="8" t="s">
        <v>117</v>
      </c>
      <c r="C24" s="46">
        <f t="shared" ref="C24:X24" si="36">C25+C26</f>
        <v>0</v>
      </c>
      <c r="D24" s="46">
        <f t="shared" si="36"/>
        <v>0</v>
      </c>
      <c r="E24" s="46">
        <f t="shared" si="36"/>
        <v>0</v>
      </c>
      <c r="F24" s="46">
        <f t="shared" si="36"/>
        <v>0</v>
      </c>
      <c r="G24" s="46">
        <f t="shared" si="36"/>
        <v>0</v>
      </c>
      <c r="H24" s="46">
        <f t="shared" si="36"/>
        <v>0</v>
      </c>
      <c r="I24" s="46">
        <f t="shared" si="36"/>
        <v>0</v>
      </c>
      <c r="J24" s="46">
        <f t="shared" si="36"/>
        <v>0</v>
      </c>
      <c r="K24" s="46">
        <f t="shared" si="36"/>
        <v>0</v>
      </c>
      <c r="L24" s="46">
        <f t="shared" si="36"/>
        <v>0</v>
      </c>
      <c r="M24" s="46">
        <f t="shared" si="36"/>
        <v>0</v>
      </c>
      <c r="N24" s="46">
        <f t="shared" si="36"/>
        <v>0</v>
      </c>
      <c r="O24" s="46">
        <f t="shared" si="36"/>
        <v>0</v>
      </c>
      <c r="P24" s="46">
        <f t="shared" ref="P24:S24" si="37">P25+P26</f>
        <v>0</v>
      </c>
      <c r="Q24" s="46">
        <f t="shared" si="37"/>
        <v>0</v>
      </c>
      <c r="R24" s="46">
        <f t="shared" ref="R24" si="38">R25+R26</f>
        <v>0</v>
      </c>
      <c r="S24" s="46">
        <f t="shared" si="37"/>
        <v>0</v>
      </c>
      <c r="T24" s="46">
        <f t="shared" si="36"/>
        <v>0</v>
      </c>
      <c r="U24" s="46">
        <f t="shared" si="36"/>
        <v>0</v>
      </c>
      <c r="V24" s="46">
        <f t="shared" ref="V24" si="39">V25+V26</f>
        <v>0</v>
      </c>
      <c r="W24" s="46">
        <f t="shared" si="36"/>
        <v>0</v>
      </c>
      <c r="X24" s="46">
        <f t="shared" si="36"/>
        <v>0</v>
      </c>
      <c r="Y24" s="46">
        <f t="shared" ref="Y24" si="40">Y25+Y26</f>
        <v>0</v>
      </c>
    </row>
    <row r="25" spans="1:25" s="30" customFormat="1" ht="22.5">
      <c r="A25" s="11"/>
      <c r="B25" s="12" t="s">
        <v>161</v>
      </c>
      <c r="C25" s="48">
        <f>+กาฬสินธุ์!C25+ขอนแก่น!C25+นครพนม!C25+บึงกาฬ!C25+มหาสารคาม!C25+มุกดาหาร!C25+ร้อยเอ็ด!C25+เลย!C25+สกลนคร!C25+หนองคาย!C25+หนองบัวลำภู!C25+อุดรธานี!C25</f>
        <v>0</v>
      </c>
      <c r="D25" s="48">
        <f>+กาฬสินธุ์!D25+ขอนแก่น!D25+นครพนม!D25+บึงกาฬ!D25+มหาสารคาม!D25+มุกดาหาร!D25+ร้อยเอ็ด!D25+เลย!D25+สกลนคร!D25+หนองคาย!D25+หนองบัวลำภู!D25+อุดรธานี!D25</f>
        <v>0</v>
      </c>
      <c r="E25" s="48">
        <f>+กาฬสินธุ์!E25+ขอนแก่น!E25+นครพนม!E25+บึงกาฬ!E25+มหาสารคาม!E25+มุกดาหาร!E25+ร้อยเอ็ด!E25+เลย!E25+สกลนคร!E25+หนองคาย!E25+หนองบัวลำภู!E25+อุดรธานี!E25</f>
        <v>0</v>
      </c>
      <c r="F25" s="48">
        <f>+กาฬสินธุ์!F25+ขอนแก่น!F25+นครพนม!F25+บึงกาฬ!F25+มหาสารคาม!F25+มุกดาหาร!F25+ร้อยเอ็ด!F25+เลย!F25+สกลนคร!F25+หนองคาย!F25+หนองบัวลำภู!F25+อุดรธานี!F25</f>
        <v>0</v>
      </c>
      <c r="G25" s="48">
        <f>+กาฬสินธุ์!G25+ขอนแก่น!G25+นครพนม!G25+บึงกาฬ!G25+มหาสารคาม!G25+มุกดาหาร!G25+ร้อยเอ็ด!G25+เลย!G25+สกลนคร!G25+หนองคาย!G25+หนองบัวลำภู!G25+อุดรธานี!G25</f>
        <v>0</v>
      </c>
      <c r="H25" s="48">
        <f>+กาฬสินธุ์!H25+ขอนแก่น!H25+นครพนม!H25+บึงกาฬ!H25+มหาสารคาม!H25+มุกดาหาร!H25+ร้อยเอ็ด!H25+เลย!H25+สกลนคร!H25+หนองคาย!H25+หนองบัวลำภู!H25+อุดรธานี!H25</f>
        <v>0</v>
      </c>
      <c r="I25" s="48">
        <f>+กาฬสินธุ์!I25+ขอนแก่น!I25+นครพนม!I25+บึงกาฬ!I25+มหาสารคาม!I25+มุกดาหาร!I25+ร้อยเอ็ด!I25+เลย!I25+สกลนคร!I25+หนองคาย!I25+หนองบัวลำภู!I25+อุดรธานี!I25</f>
        <v>0</v>
      </c>
      <c r="J25" s="48">
        <f>+กาฬสินธุ์!J25+ขอนแก่น!J25+นครพนม!J25+บึงกาฬ!J25+มหาสารคาม!J25+มุกดาหาร!J25+ร้อยเอ็ด!J25+เลย!J25+สกลนคร!J25+หนองคาย!J25+หนองบัวลำภู!J25+อุดรธานี!J25</f>
        <v>0</v>
      </c>
      <c r="K25" s="48">
        <f>+กาฬสินธุ์!K25+ขอนแก่น!K25+นครพนม!K25+บึงกาฬ!K25+มหาสารคาม!K25+มุกดาหาร!K25+ร้อยเอ็ด!K25+เลย!K25+สกลนคร!K25+หนองคาย!K25+หนองบัวลำภู!K25+อุดรธานี!K25</f>
        <v>0</v>
      </c>
      <c r="L25" s="48">
        <f>+กาฬสินธุ์!L25+ขอนแก่น!L25+นครพนม!L25+บึงกาฬ!L25+มหาสารคาม!L25+มุกดาหาร!L25+ร้อยเอ็ด!L25+เลย!L25+สกลนคร!L25+หนองคาย!L25+หนองบัวลำภู!L25+อุดรธานี!L25</f>
        <v>0</v>
      </c>
      <c r="M25" s="48">
        <f>+กาฬสินธุ์!M25+ขอนแก่น!M25+นครพนม!M25+บึงกาฬ!M25+มหาสารคาม!M25+มุกดาหาร!M25+ร้อยเอ็ด!M25+เลย!M25+สกลนคร!M25+หนองคาย!M25+หนองบัวลำภู!M25+อุดรธานี!M25</f>
        <v>0</v>
      </c>
      <c r="N25" s="48">
        <f>+กาฬสินธุ์!N25+ขอนแก่น!N25+นครพนม!N25+บึงกาฬ!N25+มหาสารคาม!N25+มุกดาหาร!N25+ร้อยเอ็ด!N25+เลย!N25+สกลนคร!N25+หนองคาย!N25+หนองบัวลำภู!N25+อุดรธานี!N25</f>
        <v>0</v>
      </c>
      <c r="O25" s="48">
        <f>+กาฬสินธุ์!O25+ขอนแก่น!O25+นครพนม!O25+บึงกาฬ!O25+มหาสารคาม!O25+มุกดาหาร!O25+ร้อยเอ็ด!O25+เลย!O25+สกลนคร!O25+หนองคาย!O25+หนองบัวลำภู!O25+อุดรธานี!O25</f>
        <v>0</v>
      </c>
      <c r="P25" s="48">
        <f>+กาฬสินธุ์!P25+ขอนแก่น!P25+นครพนม!P25+บึงกาฬ!P25+มหาสารคาม!P25+มุกดาหาร!P25+ร้อยเอ็ด!P25+เลย!P25+สกลนคร!P25+หนองคาย!P25+หนองบัวลำภู!P25+อุดรธานี!P25</f>
        <v>0</v>
      </c>
      <c r="Q25" s="48">
        <f>+กาฬสินธุ์!Q25+ขอนแก่น!Q25+นครพนม!Q25+บึงกาฬ!Q25+มหาสารคาม!Q25+มุกดาหาร!Q25+ร้อยเอ็ด!Q25+เลย!Q25+สกลนคร!Q25+หนองคาย!Q25+หนองบัวลำภู!Q25+อุดรธานี!Q25</f>
        <v>0</v>
      </c>
      <c r="R25" s="48">
        <f>+กาฬสินธุ์!R25+ขอนแก่น!R25+นครพนม!R25+บึงกาฬ!R25+มหาสารคาม!R25+มุกดาหาร!R25+ร้อยเอ็ด!R25+เลย!R25+สกลนคร!R25+หนองคาย!R25+หนองบัวลำภู!R25+อุดรธานี!R25</f>
        <v>0</v>
      </c>
      <c r="S25" s="48">
        <f>+กาฬสินธุ์!S25+ขอนแก่น!S25+นครพนม!S25+บึงกาฬ!S25+มหาสารคาม!S25+มุกดาหาร!S25+ร้อยเอ็ด!S25+เลย!S25+สกลนคร!S25+หนองคาย!S25+หนองบัวลำภู!S25+อุดรธานี!S25</f>
        <v>0</v>
      </c>
      <c r="T25" s="44">
        <f t="shared" ref="T25:T26" si="41">SUM(C25:S25)</f>
        <v>0</v>
      </c>
      <c r="U25" s="48">
        <f>+กาฬสินธุ์!U25+ขอนแก่น!U25+นครพนม!U25+บึงกาฬ!U25+มหาสารคาม!U25+มุกดาหาร!U25+ร้อยเอ็ด!U25+เลย!U25+สกลนคร!U25+หนองคาย!U25+หนองบัวลำภู!U25+อุดรธานี!U25</f>
        <v>0</v>
      </c>
      <c r="V25" s="48">
        <f>+กาฬสินธุ์!V25+ขอนแก่น!V25+นครพนม!V25+บึงกาฬ!V25+มหาสารคาม!V25+มุกดาหาร!V25+ร้อยเอ็ด!V25+เลย!V25+สกลนคร!V25+หนองคาย!V25+หนองบัวลำภู!V25+อุดรธานี!V25</f>
        <v>0</v>
      </c>
      <c r="W25" s="48">
        <f>+กาฬสินธุ์!W25+ขอนแก่น!W25+นครพนม!W25+บึงกาฬ!W25+มหาสารคาม!W25+มุกดาหาร!W25+ร้อยเอ็ด!W25+เลย!W25+สกลนคร!W25+หนองคาย!W25+หนองบัวลำภู!W25+อุดรธานี!W25</f>
        <v>0</v>
      </c>
      <c r="X25" s="48">
        <f>+กาฬสินธุ์!X25+ขอนแก่น!X25+นครพนม!X25+บึงกาฬ!X25+มหาสารคาม!X25+มุกดาหาร!X25+ร้อยเอ็ด!X25+เลย!X25+สกลนคร!X25+หนองคาย!X25+หนองบัวลำภู!X25+อุดรธานี!X25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>
        <f>+กาฬสินธุ์!C26+ขอนแก่น!C26+นครพนม!C26+บึงกาฬ!C26+มหาสารคาม!C26+มุกดาหาร!C26+ร้อยเอ็ด!C26+เลย!C26+สกลนคร!C26+หนองคาย!C26+หนองบัวลำภู!C26+อุดรธานี!C26</f>
        <v>0</v>
      </c>
      <c r="D26" s="48">
        <f>+กาฬสินธุ์!D26+ขอนแก่น!D26+นครพนม!D26+บึงกาฬ!D26+มหาสารคาม!D26+มุกดาหาร!D26+ร้อยเอ็ด!D26+เลย!D26+สกลนคร!D26+หนองคาย!D26+หนองบัวลำภู!D26+อุดรธานี!D26</f>
        <v>0</v>
      </c>
      <c r="E26" s="48">
        <f>+กาฬสินธุ์!E26+ขอนแก่น!E26+นครพนม!E26+บึงกาฬ!E26+มหาสารคาม!E26+มุกดาหาร!E26+ร้อยเอ็ด!E26+เลย!E26+สกลนคร!E26+หนองคาย!E26+หนองบัวลำภู!E26+อุดรธานี!E26</f>
        <v>0</v>
      </c>
      <c r="F26" s="48">
        <f>+กาฬสินธุ์!F26+ขอนแก่น!F26+นครพนม!F26+บึงกาฬ!F26+มหาสารคาม!F26+มุกดาหาร!F26+ร้อยเอ็ด!F26+เลย!F26+สกลนคร!F26+หนองคาย!F26+หนองบัวลำภู!F26+อุดรธานี!F26</f>
        <v>0</v>
      </c>
      <c r="G26" s="48">
        <f>+กาฬสินธุ์!G26+ขอนแก่น!G26+นครพนม!G26+บึงกาฬ!G26+มหาสารคาม!G26+มุกดาหาร!G26+ร้อยเอ็ด!G26+เลย!G26+สกลนคร!G26+หนองคาย!G26+หนองบัวลำภู!G26+อุดรธานี!G26</f>
        <v>0</v>
      </c>
      <c r="H26" s="48">
        <f>+กาฬสินธุ์!H26+ขอนแก่น!H26+นครพนม!H26+บึงกาฬ!H26+มหาสารคาม!H26+มุกดาหาร!H26+ร้อยเอ็ด!H26+เลย!H26+สกลนคร!H26+หนองคาย!H26+หนองบัวลำภู!H26+อุดรธานี!H26</f>
        <v>0</v>
      </c>
      <c r="I26" s="48">
        <f>+กาฬสินธุ์!I26+ขอนแก่น!I26+นครพนม!I26+บึงกาฬ!I26+มหาสารคาม!I26+มุกดาหาร!I26+ร้อยเอ็ด!I26+เลย!I26+สกลนคร!I26+หนองคาย!I26+หนองบัวลำภู!I26+อุดรธานี!I26</f>
        <v>0</v>
      </c>
      <c r="J26" s="48">
        <f>+กาฬสินธุ์!J26+ขอนแก่น!J26+นครพนม!J26+บึงกาฬ!J26+มหาสารคาม!J26+มุกดาหาร!J26+ร้อยเอ็ด!J26+เลย!J26+สกลนคร!J26+หนองคาย!J26+หนองบัวลำภู!J26+อุดรธานี!J26</f>
        <v>0</v>
      </c>
      <c r="K26" s="48">
        <f>+กาฬสินธุ์!K26+ขอนแก่น!K26+นครพนม!K26+บึงกาฬ!K26+มหาสารคาม!K26+มุกดาหาร!K26+ร้อยเอ็ด!K26+เลย!K26+สกลนคร!K26+หนองคาย!K26+หนองบัวลำภู!K26+อุดรธานี!K26</f>
        <v>0</v>
      </c>
      <c r="L26" s="48">
        <f>+กาฬสินธุ์!L26+ขอนแก่น!L26+นครพนม!L26+บึงกาฬ!L26+มหาสารคาม!L26+มุกดาหาร!L26+ร้อยเอ็ด!L26+เลย!L26+สกลนคร!L26+หนองคาย!L26+หนองบัวลำภู!L26+อุดรธานี!L26</f>
        <v>0</v>
      </c>
      <c r="M26" s="48">
        <f>+กาฬสินธุ์!M26+ขอนแก่น!M26+นครพนม!M26+บึงกาฬ!M26+มหาสารคาม!M26+มุกดาหาร!M26+ร้อยเอ็ด!M26+เลย!M26+สกลนคร!M26+หนองคาย!M26+หนองบัวลำภู!M26+อุดรธานี!M26</f>
        <v>0</v>
      </c>
      <c r="N26" s="48">
        <f>+กาฬสินธุ์!N26+ขอนแก่น!N26+นครพนม!N26+บึงกาฬ!N26+มหาสารคาม!N26+มุกดาหาร!N26+ร้อยเอ็ด!N26+เลย!N26+สกลนคร!N26+หนองคาย!N26+หนองบัวลำภู!N26+อุดรธานี!N26</f>
        <v>0</v>
      </c>
      <c r="O26" s="48">
        <f>+กาฬสินธุ์!O26+ขอนแก่น!O26+นครพนม!O26+บึงกาฬ!O26+มหาสารคาม!O26+มุกดาหาร!O26+ร้อยเอ็ด!O26+เลย!O26+สกลนคร!O26+หนองคาย!O26+หนองบัวลำภู!O26+อุดรธานี!O26</f>
        <v>0</v>
      </c>
      <c r="P26" s="48">
        <f>+กาฬสินธุ์!P26+ขอนแก่น!P26+นครพนม!P26+บึงกาฬ!P26+มหาสารคาม!P26+มุกดาหาร!P26+ร้อยเอ็ด!P26+เลย!P26+สกลนคร!P26+หนองคาย!P26+หนองบัวลำภู!P26+อุดรธานี!P26</f>
        <v>0</v>
      </c>
      <c r="Q26" s="48">
        <f>+กาฬสินธุ์!Q26+ขอนแก่น!Q26+นครพนม!Q26+บึงกาฬ!Q26+มหาสารคาม!Q26+มุกดาหาร!Q26+ร้อยเอ็ด!Q26+เลย!Q26+สกลนคร!Q26+หนองคาย!Q26+หนองบัวลำภู!Q26+อุดรธานี!Q26</f>
        <v>0</v>
      </c>
      <c r="R26" s="48">
        <f>+กาฬสินธุ์!R26+ขอนแก่น!R26+นครพนม!R26+บึงกาฬ!R26+มหาสารคาม!R26+มุกดาหาร!R26+ร้อยเอ็ด!R26+เลย!R26+สกลนคร!R26+หนองคาย!R26+หนองบัวลำภู!R26+อุดรธานี!R26</f>
        <v>0</v>
      </c>
      <c r="S26" s="48">
        <f>+กาฬสินธุ์!S26+ขอนแก่น!S26+นครพนม!S26+บึงกาฬ!S26+มหาสารคาม!S26+มุกดาหาร!S26+ร้อยเอ็ด!S26+เลย!S26+สกลนคร!S26+หนองคาย!S26+หนองบัวลำภู!S26+อุดรธานี!S26</f>
        <v>0</v>
      </c>
      <c r="T26" s="44">
        <f t="shared" si="41"/>
        <v>0</v>
      </c>
      <c r="U26" s="48">
        <f>+กาฬสินธุ์!U26+ขอนแก่น!U26+นครพนม!U26+บึงกาฬ!U26+มหาสารคาม!U26+มุกดาหาร!U26+ร้อยเอ็ด!U26+เลย!U26+สกลนคร!U26+หนองคาย!U26+หนองบัวลำภู!U26+อุดรธานี!U26</f>
        <v>0</v>
      </c>
      <c r="V26" s="48">
        <f>+กาฬสินธุ์!V26+ขอนแก่น!V26+นครพนม!V26+บึงกาฬ!V26+มหาสารคาม!V26+มุกดาหาร!V26+ร้อยเอ็ด!V26+เลย!V26+สกลนคร!V26+หนองคาย!V26+หนองบัวลำภู!V26+อุดรธานี!V26</f>
        <v>0</v>
      </c>
      <c r="W26" s="48">
        <f>+กาฬสินธุ์!W26+ขอนแก่น!W26+นครพนม!W26+บึงกาฬ!W26+มหาสารคาม!W26+มุกดาหาร!W26+ร้อยเอ็ด!W26+เลย!W26+สกลนคร!W26+หนองคาย!W26+หนองบัวลำภู!W26+อุดรธานี!W26</f>
        <v>0</v>
      </c>
      <c r="X26" s="48">
        <f>+กาฬสินธุ์!X26+ขอนแก่น!X26+นครพนม!X26+บึงกาฬ!X26+มหาสารคาม!X26+มุกดาหาร!X26+ร้อยเอ็ด!X26+เลย!X26+สกลนคร!X26+หนองคาย!X26+หนองบัวลำภู!X26+อุดรธานี!X26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T27" si="42">C28+C68</f>
        <v>0</v>
      </c>
      <c r="D27" s="45">
        <f t="shared" si="42"/>
        <v>0</v>
      </c>
      <c r="E27" s="45">
        <f t="shared" si="42"/>
        <v>481500</v>
      </c>
      <c r="F27" s="45">
        <f t="shared" si="42"/>
        <v>36700</v>
      </c>
      <c r="G27" s="45">
        <f t="shared" si="42"/>
        <v>9900</v>
      </c>
      <c r="H27" s="45">
        <f t="shared" si="42"/>
        <v>0</v>
      </c>
      <c r="I27" s="45">
        <f t="shared" si="42"/>
        <v>0</v>
      </c>
      <c r="J27" s="45">
        <f t="shared" si="42"/>
        <v>27440</v>
      </c>
      <c r="K27" s="45">
        <f t="shared" si="42"/>
        <v>211100</v>
      </c>
      <c r="L27" s="45">
        <f t="shared" si="42"/>
        <v>3300</v>
      </c>
      <c r="M27" s="45">
        <f t="shared" si="42"/>
        <v>0</v>
      </c>
      <c r="N27" s="45">
        <f t="shared" si="42"/>
        <v>0</v>
      </c>
      <c r="O27" s="45">
        <f t="shared" si="42"/>
        <v>0</v>
      </c>
      <c r="P27" s="45">
        <f t="shared" ref="P27:S27" si="43">P28+P68</f>
        <v>72700</v>
      </c>
      <c r="Q27" s="45">
        <f t="shared" si="43"/>
        <v>75900</v>
      </c>
      <c r="R27" s="45">
        <f t="shared" ref="R27" si="44">R28+R68</f>
        <v>0</v>
      </c>
      <c r="S27" s="45">
        <f t="shared" si="43"/>
        <v>0</v>
      </c>
      <c r="T27" s="45">
        <f t="shared" si="42"/>
        <v>918540</v>
      </c>
      <c r="U27" s="45">
        <f t="shared" ref="U27:X27" si="45">U28+U68</f>
        <v>246500</v>
      </c>
      <c r="V27" s="45">
        <f>V28+V68</f>
        <v>5700</v>
      </c>
      <c r="W27" s="45">
        <f t="shared" si="45"/>
        <v>0</v>
      </c>
      <c r="X27" s="45">
        <f t="shared" si="45"/>
        <v>0</v>
      </c>
      <c r="Y27" s="45">
        <f>Y28+Y68</f>
        <v>1170740</v>
      </c>
    </row>
    <row r="28" spans="1:25" s="30" customFormat="1" ht="22.5">
      <c r="A28" s="7">
        <v>2.1</v>
      </c>
      <c r="B28" s="8" t="s">
        <v>119</v>
      </c>
      <c r="C28" s="46">
        <f t="shared" ref="C28:T28" si="46">C29+C39+C53</f>
        <v>0</v>
      </c>
      <c r="D28" s="46">
        <f t="shared" si="46"/>
        <v>0</v>
      </c>
      <c r="E28" s="46">
        <f t="shared" si="46"/>
        <v>481500</v>
      </c>
      <c r="F28" s="46">
        <f t="shared" si="46"/>
        <v>36700</v>
      </c>
      <c r="G28" s="46">
        <f t="shared" si="46"/>
        <v>9900</v>
      </c>
      <c r="H28" s="46">
        <f t="shared" si="46"/>
        <v>0</v>
      </c>
      <c r="I28" s="46">
        <f t="shared" si="46"/>
        <v>0</v>
      </c>
      <c r="J28" s="46">
        <f t="shared" si="46"/>
        <v>27440</v>
      </c>
      <c r="K28" s="46">
        <f t="shared" si="46"/>
        <v>211100</v>
      </c>
      <c r="L28" s="46">
        <f t="shared" si="46"/>
        <v>3300</v>
      </c>
      <c r="M28" s="46">
        <f t="shared" si="46"/>
        <v>0</v>
      </c>
      <c r="N28" s="46">
        <f t="shared" si="46"/>
        <v>0</v>
      </c>
      <c r="O28" s="46">
        <f t="shared" si="46"/>
        <v>0</v>
      </c>
      <c r="P28" s="46">
        <f t="shared" ref="P28:S28" si="47">P29+P39+P53</f>
        <v>72700</v>
      </c>
      <c r="Q28" s="46">
        <f t="shared" si="47"/>
        <v>75900</v>
      </c>
      <c r="R28" s="46">
        <f t="shared" ref="R28" si="48">R29+R39+R53</f>
        <v>0</v>
      </c>
      <c r="S28" s="46">
        <f t="shared" si="47"/>
        <v>0</v>
      </c>
      <c r="T28" s="46">
        <f t="shared" si="46"/>
        <v>918540</v>
      </c>
      <c r="U28" s="46">
        <f t="shared" ref="U28:X28" si="49">U29+U39+U53</f>
        <v>246500</v>
      </c>
      <c r="V28" s="46">
        <f>V29+V39+V53</f>
        <v>5700</v>
      </c>
      <c r="W28" s="46">
        <f t="shared" si="49"/>
        <v>0</v>
      </c>
      <c r="X28" s="46">
        <f t="shared" si="49"/>
        <v>0</v>
      </c>
      <c r="Y28" s="46">
        <f>Y29+Y39+Y53</f>
        <v>1170740</v>
      </c>
    </row>
    <row r="29" spans="1:25" s="30" customFormat="1" ht="22.5">
      <c r="A29" s="9" t="s">
        <v>120</v>
      </c>
      <c r="B29" s="10" t="s">
        <v>121</v>
      </c>
      <c r="C29" s="47">
        <f t="shared" ref="C29:M29" si="50">SUM(C30:C38)</f>
        <v>0</v>
      </c>
      <c r="D29" s="47">
        <f t="shared" si="50"/>
        <v>0</v>
      </c>
      <c r="E29" s="47">
        <f t="shared" si="50"/>
        <v>0</v>
      </c>
      <c r="F29" s="47">
        <f t="shared" si="50"/>
        <v>0</v>
      </c>
      <c r="G29" s="47">
        <f t="shared" si="50"/>
        <v>0</v>
      </c>
      <c r="H29" s="47">
        <f t="shared" si="50"/>
        <v>0</v>
      </c>
      <c r="I29" s="47">
        <f t="shared" si="50"/>
        <v>0</v>
      </c>
      <c r="J29" s="47">
        <f t="shared" si="50"/>
        <v>0</v>
      </c>
      <c r="K29" s="47">
        <f t="shared" si="50"/>
        <v>0</v>
      </c>
      <c r="L29" s="47">
        <f t="shared" si="50"/>
        <v>0</v>
      </c>
      <c r="M29" s="47">
        <f t="shared" si="50"/>
        <v>0</v>
      </c>
      <c r="N29" s="47">
        <f t="shared" ref="N29:O29" si="51">SUM(N30:N38)</f>
        <v>0</v>
      </c>
      <c r="O29" s="47">
        <f t="shared" si="51"/>
        <v>0</v>
      </c>
      <c r="P29" s="47">
        <f t="shared" ref="P29" si="52">SUM(P30:P38)</f>
        <v>0</v>
      </c>
      <c r="Q29" s="47">
        <f t="shared" ref="Q29:S29" si="53">SUM(Q30:Q38)</f>
        <v>0</v>
      </c>
      <c r="R29" s="47">
        <f t="shared" ref="R29" si="54">SUM(R30:R38)</f>
        <v>0</v>
      </c>
      <c r="S29" s="47">
        <f t="shared" si="53"/>
        <v>0</v>
      </c>
      <c r="T29" s="47">
        <f t="shared" ref="T29:T38" si="55">SUM(C29:S29)</f>
        <v>0</v>
      </c>
      <c r="U29" s="47">
        <f t="shared" ref="U29:X29" si="56">SUM(U30:U38)</f>
        <v>0</v>
      </c>
      <c r="V29" s="47">
        <f t="shared" ref="V29" si="57">SUM(V30:V38)</f>
        <v>0</v>
      </c>
      <c r="W29" s="47">
        <f t="shared" si="56"/>
        <v>0</v>
      </c>
      <c r="X29" s="47">
        <f t="shared" si="56"/>
        <v>0</v>
      </c>
      <c r="Y29" s="47">
        <f>SUM(Y30:Y38)</f>
        <v>0</v>
      </c>
    </row>
    <row r="30" spans="1:25" s="30" customFormat="1" ht="22.5">
      <c r="A30" s="11"/>
      <c r="B30" s="12" t="s">
        <v>122</v>
      </c>
      <c r="C30" s="48">
        <f>+กาฬสินธุ์!C30+ขอนแก่น!C30+นครพนม!C30+บึงกาฬ!C30+มหาสารคาม!C30+มุกดาหาร!C30+ร้อยเอ็ด!C30+เลย!C30+สกลนคร!C30+หนองคาย!C30+หนองบัวลำภู!C30+อุดรธานี!C30</f>
        <v>0</v>
      </c>
      <c r="D30" s="48">
        <f>+กาฬสินธุ์!D30+ขอนแก่น!D30+นครพนม!D30+บึงกาฬ!D30+มหาสารคาม!D30+มุกดาหาร!D30+ร้อยเอ็ด!D30+เลย!D30+สกลนคร!D30+หนองคาย!D30+หนองบัวลำภู!D30+อุดรธานี!D30</f>
        <v>0</v>
      </c>
      <c r="E30" s="48">
        <f>+กาฬสินธุ์!E30+ขอนแก่น!E30+นครพนม!E30+บึงกาฬ!E30+มหาสารคาม!E30+มุกดาหาร!E30+ร้อยเอ็ด!E30+เลย!E30+สกลนคร!E30+หนองคาย!E30+หนองบัวลำภู!E30+อุดรธานี!E30</f>
        <v>0</v>
      </c>
      <c r="F30" s="48">
        <f>+กาฬสินธุ์!F30+ขอนแก่น!F30+นครพนม!F30+บึงกาฬ!F30+มหาสารคาม!F30+มุกดาหาร!F30+ร้อยเอ็ด!F30+เลย!F30+สกลนคร!F30+หนองคาย!F30+หนองบัวลำภู!F30+อุดรธานี!F30</f>
        <v>0</v>
      </c>
      <c r="G30" s="48">
        <f>+กาฬสินธุ์!G30+ขอนแก่น!G30+นครพนม!G30+บึงกาฬ!G30+มหาสารคาม!G30+มุกดาหาร!G30+ร้อยเอ็ด!G30+เลย!G30+สกลนคร!G30+หนองคาย!G30+หนองบัวลำภู!G30+อุดรธานี!G30</f>
        <v>0</v>
      </c>
      <c r="H30" s="48">
        <f>+กาฬสินธุ์!H30+ขอนแก่น!H30+นครพนม!H30+บึงกาฬ!H30+มหาสารคาม!H30+มุกดาหาร!H30+ร้อยเอ็ด!H30+เลย!H30+สกลนคร!H30+หนองคาย!H30+หนองบัวลำภู!H30+อุดรธานี!H30</f>
        <v>0</v>
      </c>
      <c r="I30" s="48">
        <f>+กาฬสินธุ์!I30+ขอนแก่น!I30+นครพนม!I30+บึงกาฬ!I30+มหาสารคาม!I30+มุกดาหาร!I30+ร้อยเอ็ด!I30+เลย!I30+สกลนคร!I30+หนองคาย!I30+หนองบัวลำภู!I30+อุดรธานี!I30</f>
        <v>0</v>
      </c>
      <c r="J30" s="48">
        <f>+กาฬสินธุ์!J30+ขอนแก่น!J30+นครพนม!J30+บึงกาฬ!J30+มหาสารคาม!J30+มุกดาหาร!J30+ร้อยเอ็ด!J30+เลย!J30+สกลนคร!J30+หนองคาย!J30+หนองบัวลำภู!J30+อุดรธานี!J30</f>
        <v>0</v>
      </c>
      <c r="K30" s="48">
        <f>+กาฬสินธุ์!K30+ขอนแก่น!K30+นครพนม!K30+บึงกาฬ!K30+มหาสารคาม!K30+มุกดาหาร!K30+ร้อยเอ็ด!K30+เลย!K30+สกลนคร!K30+หนองคาย!K30+หนองบัวลำภู!K30+อุดรธานี!K30</f>
        <v>0</v>
      </c>
      <c r="L30" s="48">
        <f>+กาฬสินธุ์!L30+ขอนแก่น!L30+นครพนม!L30+บึงกาฬ!L30+มหาสารคาม!L30+มุกดาหาร!L30+ร้อยเอ็ด!L30+เลย!L30+สกลนคร!L30+หนองคาย!L30+หนองบัวลำภู!L30+อุดรธานี!L30</f>
        <v>0</v>
      </c>
      <c r="M30" s="48">
        <f>+กาฬสินธุ์!M30+ขอนแก่น!M30+นครพนม!M30+บึงกาฬ!M30+มหาสารคาม!M30+มุกดาหาร!M30+ร้อยเอ็ด!M30+เลย!M30+สกลนคร!M30+หนองคาย!M30+หนองบัวลำภู!M30+อุดรธานี!M30</f>
        <v>0</v>
      </c>
      <c r="N30" s="48">
        <f>+กาฬสินธุ์!N30+ขอนแก่น!N30+นครพนม!N30+บึงกาฬ!N30+มหาสารคาม!N30+มุกดาหาร!N30+ร้อยเอ็ด!N30+เลย!N30+สกลนคร!N30+หนองคาย!N30+หนองบัวลำภู!N30+อุดรธานี!N30</f>
        <v>0</v>
      </c>
      <c r="O30" s="48">
        <f>+กาฬสินธุ์!O30+ขอนแก่น!O30+นครพนม!O30+บึงกาฬ!O30+มหาสารคาม!O30+มุกดาหาร!O30+ร้อยเอ็ด!O30+เลย!O30+สกลนคร!O30+หนองคาย!O30+หนองบัวลำภู!O30+อุดรธานี!O30</f>
        <v>0</v>
      </c>
      <c r="P30" s="48">
        <f>+กาฬสินธุ์!P30+ขอนแก่น!P30+นครพนม!P30+บึงกาฬ!P30+มหาสารคาม!P30+มุกดาหาร!P30+ร้อยเอ็ด!P30+เลย!P30+สกลนคร!P30+หนองคาย!P30+หนองบัวลำภู!P30+อุดรธานี!P30</f>
        <v>0</v>
      </c>
      <c r="Q30" s="48">
        <f>+กาฬสินธุ์!Q30+ขอนแก่น!Q30+นครพนม!Q30+บึงกาฬ!Q30+มหาสารคาม!Q30+มุกดาหาร!Q30+ร้อยเอ็ด!Q30+เลย!Q30+สกลนคร!Q30+หนองคาย!Q30+หนองบัวลำภู!Q30+อุดรธานี!Q30</f>
        <v>0</v>
      </c>
      <c r="R30" s="48">
        <f>+กาฬสินธุ์!Q30+ขอนแก่น!Q30+นครพนม!Q30+บึงกาฬ!Q30+มหาสารคาม!Q30+มุกดาหาร!Q30+ร้อยเอ็ด!Q30+เลย!Q30+สกลนคร!Q30+หนองคาย!Q30+หนองบัวลำภู!Q30+อุดรธานี!Q30</f>
        <v>0</v>
      </c>
      <c r="S30" s="48">
        <f>+กาฬสินธุ์!S30+ขอนแก่น!S30+นครพนม!S30+บึงกาฬ!S30+มหาสารคาม!S30+มุกดาหาร!S30+ร้อยเอ็ด!S30+เลย!S30+สกลนคร!S30+หนองคาย!S30+หนองบัวลำภู!S30+อุดรธานี!S30</f>
        <v>0</v>
      </c>
      <c r="T30" s="44">
        <f t="shared" si="55"/>
        <v>0</v>
      </c>
      <c r="U30" s="48">
        <f>+กาฬสินธุ์!U30+ขอนแก่น!U30+นครพนม!U30+บึงกาฬ!U30+มหาสารคาม!U30+มุกดาหาร!U30+ร้อยเอ็ด!U30+เลย!U30+สกลนคร!U30+หนองคาย!U30+หนองบัวลำภู!U30+อุดรธานี!U30</f>
        <v>0</v>
      </c>
      <c r="V30" s="48">
        <f>+กาฬสินธุ์!V30+ขอนแก่น!V30+นครพนม!V30+บึงกาฬ!V30+มหาสารคาม!V30+มุกดาหาร!V30+ร้อยเอ็ด!V30+เลย!V30+สกลนคร!V30+หนองคาย!V30+หนองบัวลำภู!V30+อุดรธานี!V30</f>
        <v>0</v>
      </c>
      <c r="W30" s="48">
        <f>+กาฬสินธุ์!W30+ขอนแก่น!W30+นครพนม!W30+บึงกาฬ!W30+มหาสารคาม!W30+มุกดาหาร!W30+ร้อยเอ็ด!W30+เลย!W30+สกลนคร!W30+หนองคาย!W30+หนองบัวลำภู!W30+อุดรธานี!W30</f>
        <v>0</v>
      </c>
      <c r="X30" s="48">
        <f>+กาฬสินธุ์!X30+ขอนแก่น!X30+นครพนม!X30+บึงกาฬ!X30+มหาสารคาม!X30+มุกดาหาร!X30+ร้อยเอ็ด!X30+เลย!X30+สกลนคร!X30+หนองคาย!X30+หนองบัวลำภู!X30+อุดรธานี!X30</f>
        <v>0</v>
      </c>
      <c r="Y30" s="44">
        <f t="shared" ref="Y30:Y38" si="58">SUM(T30:X30)</f>
        <v>0</v>
      </c>
    </row>
    <row r="31" spans="1:25" s="30" customFormat="1" ht="22.5">
      <c r="A31" s="11"/>
      <c r="B31" s="12" t="s">
        <v>123</v>
      </c>
      <c r="C31" s="48">
        <f>+กาฬสินธุ์!C31+ขอนแก่น!C31+นครพนม!C31+บึงกาฬ!C31+มหาสารคาม!C31+มุกดาหาร!C31+ร้อยเอ็ด!C31+เลย!C31+สกลนคร!C31+หนองคาย!C31+หนองบัวลำภู!C31+อุดรธานี!C31</f>
        <v>0</v>
      </c>
      <c r="D31" s="48">
        <f>+กาฬสินธุ์!D31+ขอนแก่น!D31+นครพนม!D31+บึงกาฬ!D31+มหาสารคาม!D31+มุกดาหาร!D31+ร้อยเอ็ด!D31+เลย!D31+สกลนคร!D31+หนองคาย!D31+หนองบัวลำภู!D31+อุดรธานี!D31</f>
        <v>0</v>
      </c>
      <c r="E31" s="48">
        <f>+กาฬสินธุ์!E31+ขอนแก่น!E31+นครพนม!E31+บึงกาฬ!E31+มหาสารคาม!E31+มุกดาหาร!E31+ร้อยเอ็ด!E31+เลย!E31+สกลนคร!E31+หนองคาย!E31+หนองบัวลำภู!E31+อุดรธานี!E31</f>
        <v>0</v>
      </c>
      <c r="F31" s="48">
        <f>+กาฬสินธุ์!F31+ขอนแก่น!F31+นครพนม!F31+บึงกาฬ!F31+มหาสารคาม!F31+มุกดาหาร!F31+ร้อยเอ็ด!F31+เลย!F31+สกลนคร!F31+หนองคาย!F31+หนองบัวลำภู!F31+อุดรธานี!F31</f>
        <v>0</v>
      </c>
      <c r="G31" s="48">
        <f>+กาฬสินธุ์!G31+ขอนแก่น!G31+นครพนม!G31+บึงกาฬ!G31+มหาสารคาม!G31+มุกดาหาร!G31+ร้อยเอ็ด!G31+เลย!G31+สกลนคร!G31+หนองคาย!G31+หนองบัวลำภู!G31+อุดรธานี!G31</f>
        <v>0</v>
      </c>
      <c r="H31" s="48">
        <f>+กาฬสินธุ์!H31+ขอนแก่น!H31+นครพนม!H31+บึงกาฬ!H31+มหาสารคาม!H31+มุกดาหาร!H31+ร้อยเอ็ด!H31+เลย!H31+สกลนคร!H31+หนองคาย!H31+หนองบัวลำภู!H31+อุดรธานี!H31</f>
        <v>0</v>
      </c>
      <c r="I31" s="48">
        <f>+กาฬสินธุ์!I31+ขอนแก่น!I31+นครพนม!I31+บึงกาฬ!I31+มหาสารคาม!I31+มุกดาหาร!I31+ร้อยเอ็ด!I31+เลย!I31+สกลนคร!I31+หนองคาย!I31+หนองบัวลำภู!I31+อุดรธานี!I31</f>
        <v>0</v>
      </c>
      <c r="J31" s="48">
        <f>+กาฬสินธุ์!J31+ขอนแก่น!J31+นครพนม!J31+บึงกาฬ!J31+มหาสารคาม!J31+มุกดาหาร!J31+ร้อยเอ็ด!J31+เลย!J31+สกลนคร!J31+หนองคาย!J31+หนองบัวลำภู!J31+อุดรธานี!J31</f>
        <v>0</v>
      </c>
      <c r="K31" s="48">
        <f>+กาฬสินธุ์!K31+ขอนแก่น!K31+นครพนม!K31+บึงกาฬ!K31+มหาสารคาม!K31+มุกดาหาร!K31+ร้อยเอ็ด!K31+เลย!K31+สกลนคร!K31+หนองคาย!K31+หนองบัวลำภู!K31+อุดรธานี!K31</f>
        <v>0</v>
      </c>
      <c r="L31" s="48">
        <f>+กาฬสินธุ์!L31+ขอนแก่น!L31+นครพนม!L31+บึงกาฬ!L31+มหาสารคาม!L31+มุกดาหาร!L31+ร้อยเอ็ด!L31+เลย!L31+สกลนคร!L31+หนองคาย!L31+หนองบัวลำภู!L31+อุดรธานี!L31</f>
        <v>0</v>
      </c>
      <c r="M31" s="48">
        <f>+กาฬสินธุ์!M31+ขอนแก่น!M31+นครพนม!M31+บึงกาฬ!M31+มหาสารคาม!M31+มุกดาหาร!M31+ร้อยเอ็ด!M31+เลย!M31+สกลนคร!M31+หนองคาย!M31+หนองบัวลำภู!M31+อุดรธานี!M31</f>
        <v>0</v>
      </c>
      <c r="N31" s="48">
        <f>+กาฬสินธุ์!N31+ขอนแก่น!N31+นครพนม!N31+บึงกาฬ!N31+มหาสารคาม!N31+มุกดาหาร!N31+ร้อยเอ็ด!N31+เลย!N31+สกลนคร!N31+หนองคาย!N31+หนองบัวลำภู!N31+อุดรธานี!N31</f>
        <v>0</v>
      </c>
      <c r="O31" s="48">
        <f>+กาฬสินธุ์!O31+ขอนแก่น!O31+นครพนม!O31+บึงกาฬ!O31+มหาสารคาม!O31+มุกดาหาร!O31+ร้อยเอ็ด!O31+เลย!O31+สกลนคร!O31+หนองคาย!O31+หนองบัวลำภู!O31+อุดรธานี!O31</f>
        <v>0</v>
      </c>
      <c r="P31" s="48">
        <f>+กาฬสินธุ์!P31+ขอนแก่น!P31+นครพนม!P31+บึงกาฬ!P31+มหาสารคาม!P31+มุกดาหาร!P31+ร้อยเอ็ด!P31+เลย!P31+สกลนคร!P31+หนองคาย!P31+หนองบัวลำภู!P31+อุดรธานี!P31</f>
        <v>0</v>
      </c>
      <c r="Q31" s="48">
        <f>+กาฬสินธุ์!Q31+ขอนแก่น!Q31+นครพนม!Q31+บึงกาฬ!Q31+มหาสารคาม!Q31+มุกดาหาร!Q31+ร้อยเอ็ด!Q31+เลย!Q31+สกลนคร!Q31+หนองคาย!Q31+หนองบัวลำภู!Q31+อุดรธานี!Q31</f>
        <v>0</v>
      </c>
      <c r="R31" s="48">
        <f>+กาฬสินธุ์!Q31+ขอนแก่น!Q31+นครพนม!Q31+บึงกาฬ!Q31+มหาสารคาม!Q31+มุกดาหาร!Q31+ร้อยเอ็ด!Q31+เลย!Q31+สกลนคร!Q31+หนองคาย!Q31+หนองบัวลำภู!Q31+อุดรธานี!Q31</f>
        <v>0</v>
      </c>
      <c r="S31" s="48">
        <f>+กาฬสินธุ์!S31+ขอนแก่น!S31+นครพนม!S31+บึงกาฬ!S31+มหาสารคาม!S31+มุกดาหาร!S31+ร้อยเอ็ด!S31+เลย!S31+สกลนคร!S31+หนองคาย!S31+หนองบัวลำภู!S31+อุดรธานี!S31</f>
        <v>0</v>
      </c>
      <c r="T31" s="44">
        <f t="shared" si="55"/>
        <v>0</v>
      </c>
      <c r="U31" s="48">
        <f>+กาฬสินธุ์!U31+ขอนแก่น!U31+นครพนม!U31+บึงกาฬ!U31+มหาสารคาม!U31+มุกดาหาร!U31+ร้อยเอ็ด!U31+เลย!U31+สกลนคร!U31+หนองคาย!U31+หนองบัวลำภู!U31+อุดรธานี!U31</f>
        <v>0</v>
      </c>
      <c r="V31" s="48">
        <f>+กาฬสินธุ์!V31+ขอนแก่น!V31+นครพนม!V31+บึงกาฬ!V31+มหาสารคาม!V31+มุกดาหาร!V31+ร้อยเอ็ด!V31+เลย!V31+สกลนคร!V31+หนองคาย!V31+หนองบัวลำภู!V31+อุดรธานี!V31</f>
        <v>0</v>
      </c>
      <c r="W31" s="48">
        <f>+กาฬสินธุ์!W31+ขอนแก่น!W31+นครพนม!W31+บึงกาฬ!W31+มหาสารคาม!W31+มุกดาหาร!W31+ร้อยเอ็ด!W31+เลย!W31+สกลนคร!W31+หนองคาย!W31+หนองบัวลำภู!W31+อุดรธานี!W31</f>
        <v>0</v>
      </c>
      <c r="X31" s="48">
        <f>+กาฬสินธุ์!X31+ขอนแก่น!X31+นครพนม!X31+บึงกาฬ!X31+มหาสารคาม!X31+มุกดาหาร!X31+ร้อยเอ็ด!X31+เลย!X31+สกลนคร!X31+หนองคาย!X31+หนองบัวลำภู!X31+อุดรธานี!X31</f>
        <v>0</v>
      </c>
      <c r="Y31" s="44">
        <f t="shared" si="58"/>
        <v>0</v>
      </c>
    </row>
    <row r="32" spans="1:25" s="30" customFormat="1" ht="22.5" hidden="1">
      <c r="A32" s="11"/>
      <c r="B32" s="12" t="s">
        <v>124</v>
      </c>
      <c r="C32" s="48">
        <f>+กาฬสินธุ์!C32+ขอนแก่น!C32+นครพนม!C32+บึงกาฬ!C32+มหาสารคาม!C32+มุกดาหาร!C32+ร้อยเอ็ด!C32+เลย!C32+สกลนคร!C32+หนองคาย!C32+หนองบัวลำภู!C32+อุดรธานี!C32</f>
        <v>0</v>
      </c>
      <c r="D32" s="48">
        <f>+กาฬสินธุ์!D32+ขอนแก่น!D32+นครพนม!D32+บึงกาฬ!D32+มหาสารคาม!D32+มุกดาหาร!D32+ร้อยเอ็ด!D32+เลย!D32+สกลนคร!D32+หนองคาย!D32+หนองบัวลำภู!D32+อุดรธานี!D32</f>
        <v>0</v>
      </c>
      <c r="E32" s="48">
        <f>+กาฬสินธุ์!E32+ขอนแก่น!E32+นครพนม!E32+บึงกาฬ!E32+มหาสารคาม!E32+มุกดาหาร!E32+ร้อยเอ็ด!E32+เลย!E32+สกลนคร!E32+หนองคาย!E32+หนองบัวลำภู!E32+อุดรธานี!E32</f>
        <v>0</v>
      </c>
      <c r="F32" s="48">
        <f>+กาฬสินธุ์!F32+ขอนแก่น!F32+นครพนม!F32+บึงกาฬ!F32+มหาสารคาม!F32+มุกดาหาร!F32+ร้อยเอ็ด!F32+เลย!F32+สกลนคร!F32+หนองคาย!F32+หนองบัวลำภู!F32+อุดรธานี!F32</f>
        <v>0</v>
      </c>
      <c r="G32" s="48">
        <f>+กาฬสินธุ์!G32+ขอนแก่น!G32+นครพนม!G32+บึงกาฬ!G32+มหาสารคาม!G32+มุกดาหาร!G32+ร้อยเอ็ด!G32+เลย!G32+สกลนคร!G32+หนองคาย!G32+หนองบัวลำภู!G32+อุดรธานี!G32</f>
        <v>0</v>
      </c>
      <c r="H32" s="48">
        <f>+กาฬสินธุ์!H32+ขอนแก่น!H32+นครพนม!H32+บึงกาฬ!H32+มหาสารคาม!H32+มุกดาหาร!H32+ร้อยเอ็ด!H32+เลย!H32+สกลนคร!H32+หนองคาย!H32+หนองบัวลำภู!H32+อุดรธานี!H32</f>
        <v>0</v>
      </c>
      <c r="I32" s="48">
        <f>+กาฬสินธุ์!I32+ขอนแก่น!I32+นครพนม!I32+บึงกาฬ!I32+มหาสารคาม!I32+มุกดาหาร!I32+ร้อยเอ็ด!I32+เลย!I32+สกลนคร!I32+หนองคาย!I32+หนองบัวลำภู!I32+อุดรธานี!I32</f>
        <v>0</v>
      </c>
      <c r="J32" s="48">
        <f>+กาฬสินธุ์!J32+ขอนแก่น!J32+นครพนม!J32+บึงกาฬ!J32+มหาสารคาม!J32+มุกดาหาร!J32+ร้อยเอ็ด!J32+เลย!J32+สกลนคร!J32+หนองคาย!J32+หนองบัวลำภู!J32+อุดรธานี!J32</f>
        <v>0</v>
      </c>
      <c r="K32" s="48">
        <f>+กาฬสินธุ์!K32+ขอนแก่น!K32+นครพนม!K32+บึงกาฬ!K32+มหาสารคาม!K32+มุกดาหาร!K32+ร้อยเอ็ด!K32+เลย!K32+สกลนคร!K32+หนองคาย!K32+หนองบัวลำภู!K32+อุดรธานี!K32</f>
        <v>0</v>
      </c>
      <c r="L32" s="48">
        <f>+กาฬสินธุ์!L32+ขอนแก่น!L32+นครพนม!L32+บึงกาฬ!L32+มหาสารคาม!L32+มุกดาหาร!L32+ร้อยเอ็ด!L32+เลย!L32+สกลนคร!L32+หนองคาย!L32+หนองบัวลำภู!L32+อุดรธานี!L32</f>
        <v>0</v>
      </c>
      <c r="M32" s="48">
        <f>+กาฬสินธุ์!M32+ขอนแก่น!M32+นครพนม!M32+บึงกาฬ!M32+มหาสารคาม!M32+มุกดาหาร!M32+ร้อยเอ็ด!M32+เลย!M32+สกลนคร!M32+หนองคาย!M32+หนองบัวลำภู!M32+อุดรธานี!M32</f>
        <v>0</v>
      </c>
      <c r="N32" s="48"/>
      <c r="O32" s="48"/>
      <c r="P32" s="48">
        <f>+กาฬสินธุ์!T32+ขอนแก่น!T32+นครพนม!T32+บึงกาฬ!T32+มหาสารคาม!T32+มุกดาหาร!T32+ร้อยเอ็ด!T32+เลย!T32+สกลนคร!T32+หนองคาย!T32+หนองบัวลำภู!T32+อุดรธานี!T32</f>
        <v>0</v>
      </c>
      <c r="Q32" s="48"/>
      <c r="R32" s="48"/>
      <c r="S32" s="48"/>
      <c r="T32" s="44">
        <f t="shared" si="55"/>
        <v>0</v>
      </c>
      <c r="U32" s="48">
        <f>+กาฬสินธุ์!U32+ขอนแก่น!U32+นครพนม!U32+บึงกาฬ!U32+มหาสารคาม!U32+มุกดาหาร!U32+ร้อยเอ็ด!U32+เลย!U32+สกลนคร!U32+หนองคาย!U32+หนองบัวลำภู!U32+อุดรธานี!U32</f>
        <v>0</v>
      </c>
      <c r="V32" s="48">
        <f>+กาฬสินธุ์!V32+ขอนแก่น!V32+นครพนม!V32+บึงกาฬ!V32+มหาสารคาม!V32+มุกดาหาร!V32+ร้อยเอ็ด!V32+เลย!V32+สกลนคร!V32+หนองคาย!V32+หนองบัวลำภู!V32+อุดรธานี!V32</f>
        <v>0</v>
      </c>
      <c r="W32" s="48">
        <f>+กาฬสินธุ์!W32+ขอนแก่น!W32+นครพนม!W32+บึงกาฬ!W32+มหาสารคาม!W32+มุกดาหาร!W32+ร้อยเอ็ด!W32+เลย!W32+สกลนคร!W32+หนองคาย!W32+หนองบัวลำภู!W32+อุดรธานี!W32</f>
        <v>0</v>
      </c>
      <c r="X32" s="48">
        <f>+กาฬสินธุ์!X32+ขอนแก่น!X32+นครพนม!X32+บึงกาฬ!X32+มหาสารคาม!X32+มุกดาหาร!X32+ร้อยเอ็ด!X32+เลย!X32+สกลนคร!X32+หนองคาย!X32+หนองบัวลำภู!X32+อุดรธานี!X32</f>
        <v>0</v>
      </c>
      <c r="Y32" s="44">
        <f t="shared" si="58"/>
        <v>0</v>
      </c>
    </row>
    <row r="33" spans="1:25" s="30" customFormat="1" ht="22.5" hidden="1">
      <c r="A33" s="11"/>
      <c r="B33" s="12" t="s">
        <v>125</v>
      </c>
      <c r="C33" s="48">
        <f>+กาฬสินธุ์!C33+ขอนแก่น!C33+นครพนม!C33+บึงกาฬ!C33+มหาสารคาม!C33+มุกดาหาร!C33+ร้อยเอ็ด!C33+เลย!C33+สกลนคร!C33+หนองคาย!C33+หนองบัวลำภู!C33+อุดรธานี!C33</f>
        <v>0</v>
      </c>
      <c r="D33" s="48">
        <f>+กาฬสินธุ์!D33+ขอนแก่น!D33+นครพนม!D33+บึงกาฬ!D33+มหาสารคาม!D33+มุกดาหาร!D33+ร้อยเอ็ด!D33+เลย!D33+สกลนคร!D33+หนองคาย!D33+หนองบัวลำภู!D33+อุดรธานี!D33</f>
        <v>0</v>
      </c>
      <c r="E33" s="48">
        <f>+กาฬสินธุ์!E33+ขอนแก่น!E33+นครพนม!E33+บึงกาฬ!E33+มหาสารคาม!E33+มุกดาหาร!E33+ร้อยเอ็ด!E33+เลย!E33+สกลนคร!E33+หนองคาย!E33+หนองบัวลำภู!E33+อุดรธานี!E33</f>
        <v>0</v>
      </c>
      <c r="F33" s="48">
        <f>+กาฬสินธุ์!F33+ขอนแก่น!F33+นครพนม!F33+บึงกาฬ!F33+มหาสารคาม!F33+มุกดาหาร!F33+ร้อยเอ็ด!F33+เลย!F33+สกลนคร!F33+หนองคาย!F33+หนองบัวลำภู!F33+อุดรธานี!F33</f>
        <v>0</v>
      </c>
      <c r="G33" s="48">
        <f>+กาฬสินธุ์!G33+ขอนแก่น!G33+นครพนม!G33+บึงกาฬ!G33+มหาสารคาม!G33+มุกดาหาร!G33+ร้อยเอ็ด!G33+เลย!G33+สกลนคร!G33+หนองคาย!G33+หนองบัวลำภู!G33+อุดรธานี!G33</f>
        <v>0</v>
      </c>
      <c r="H33" s="48">
        <f>+กาฬสินธุ์!H33+ขอนแก่น!H33+นครพนม!H33+บึงกาฬ!H33+มหาสารคาม!H33+มุกดาหาร!H33+ร้อยเอ็ด!H33+เลย!H33+สกลนคร!H33+หนองคาย!H33+หนองบัวลำภู!H33+อุดรธานี!H33</f>
        <v>0</v>
      </c>
      <c r="I33" s="48">
        <f>+กาฬสินธุ์!I33+ขอนแก่น!I33+นครพนม!I33+บึงกาฬ!I33+มหาสารคาม!I33+มุกดาหาร!I33+ร้อยเอ็ด!I33+เลย!I33+สกลนคร!I33+หนองคาย!I33+หนองบัวลำภู!I33+อุดรธานี!I33</f>
        <v>0</v>
      </c>
      <c r="J33" s="48">
        <f>+กาฬสินธุ์!J33+ขอนแก่น!J33+นครพนม!J33+บึงกาฬ!J33+มหาสารคาม!J33+มุกดาหาร!J33+ร้อยเอ็ด!J33+เลย!J33+สกลนคร!J33+หนองคาย!J33+หนองบัวลำภู!J33+อุดรธานี!J33</f>
        <v>0</v>
      </c>
      <c r="K33" s="48">
        <f>+กาฬสินธุ์!K33+ขอนแก่น!K33+นครพนม!K33+บึงกาฬ!K33+มหาสารคาม!K33+มุกดาหาร!K33+ร้อยเอ็ด!K33+เลย!K33+สกลนคร!K33+หนองคาย!K33+หนองบัวลำภู!K33+อุดรธานี!K33</f>
        <v>0</v>
      </c>
      <c r="L33" s="48">
        <f>+กาฬสินธุ์!L33+ขอนแก่น!L33+นครพนม!L33+บึงกาฬ!L33+มหาสารคาม!L33+มุกดาหาร!L33+ร้อยเอ็ด!L33+เลย!L33+สกลนคร!L33+หนองคาย!L33+หนองบัวลำภู!L33+อุดรธานี!L33</f>
        <v>0</v>
      </c>
      <c r="M33" s="48">
        <f>+กาฬสินธุ์!M33+ขอนแก่น!M33+นครพนม!M33+บึงกาฬ!M33+มหาสารคาม!M33+มุกดาหาร!M33+ร้อยเอ็ด!M33+เลย!M33+สกลนคร!M33+หนองคาย!M33+หนองบัวลำภู!M33+อุดรธานี!M33</f>
        <v>0</v>
      </c>
      <c r="N33" s="48"/>
      <c r="O33" s="48"/>
      <c r="P33" s="48">
        <f>+กาฬสินธุ์!T33+ขอนแก่น!T33+นครพนม!T33+บึงกาฬ!T33+มหาสารคาม!T33+มุกดาหาร!T33+ร้อยเอ็ด!T33+เลย!T33+สกลนคร!T33+หนองคาย!T33+หนองบัวลำภู!T33+อุดรธานี!T33</f>
        <v>0</v>
      </c>
      <c r="Q33" s="48"/>
      <c r="R33" s="48"/>
      <c r="S33" s="48"/>
      <c r="T33" s="44">
        <f t="shared" si="55"/>
        <v>0</v>
      </c>
      <c r="U33" s="48">
        <f>+กาฬสินธุ์!U33+ขอนแก่น!U33+นครพนม!U33+บึงกาฬ!U33+มหาสารคาม!U33+มุกดาหาร!U33+ร้อยเอ็ด!U33+เลย!U33+สกลนคร!U33+หนองคาย!U33+หนองบัวลำภู!U33+อุดรธานี!U33</f>
        <v>0</v>
      </c>
      <c r="V33" s="48">
        <f>+กาฬสินธุ์!V33+ขอนแก่น!V33+นครพนม!V33+บึงกาฬ!V33+มหาสารคาม!V33+มุกดาหาร!V33+ร้อยเอ็ด!V33+เลย!V33+สกลนคร!V33+หนองคาย!V33+หนองบัวลำภู!V33+อุดรธานี!V33</f>
        <v>0</v>
      </c>
      <c r="W33" s="48">
        <f>+กาฬสินธุ์!W33+ขอนแก่น!W33+นครพนม!W33+บึงกาฬ!W33+มหาสารคาม!W33+มุกดาหาร!W33+ร้อยเอ็ด!W33+เลย!W33+สกลนคร!W33+หนองคาย!W33+หนองบัวลำภู!W33+อุดรธานี!W33</f>
        <v>0</v>
      </c>
      <c r="X33" s="48">
        <f>+กาฬสินธุ์!X33+ขอนแก่น!X33+นครพนม!X33+บึงกาฬ!X33+มหาสารคาม!X33+มุกดาหาร!X33+ร้อยเอ็ด!X33+เลย!X33+สกลนคร!X33+หนองคาย!X33+หนองบัวลำภู!X33+อุดรธานี!X33</f>
        <v>0</v>
      </c>
      <c r="Y33" s="44">
        <f t="shared" si="58"/>
        <v>0</v>
      </c>
    </row>
    <row r="34" spans="1:25" s="30" customFormat="1" ht="22.5" hidden="1">
      <c r="A34" s="11"/>
      <c r="B34" s="12" t="s">
        <v>126</v>
      </c>
      <c r="C34" s="48">
        <f>+กาฬสินธุ์!C34+ขอนแก่น!C34+นครพนม!C34+บึงกาฬ!C34+มหาสารคาม!C34+มุกดาหาร!C34+ร้อยเอ็ด!C34+เลย!C34+สกลนคร!C34+หนองคาย!C34+หนองบัวลำภู!C34+อุดรธานี!C34</f>
        <v>0</v>
      </c>
      <c r="D34" s="48">
        <f>+กาฬสินธุ์!D34+ขอนแก่น!D34+นครพนม!D34+บึงกาฬ!D34+มหาสารคาม!D34+มุกดาหาร!D34+ร้อยเอ็ด!D34+เลย!D34+สกลนคร!D34+หนองคาย!D34+หนองบัวลำภู!D34+อุดรธานี!D34</f>
        <v>0</v>
      </c>
      <c r="E34" s="48">
        <f>+กาฬสินธุ์!E34+ขอนแก่น!E34+นครพนม!E34+บึงกาฬ!E34+มหาสารคาม!E34+มุกดาหาร!E34+ร้อยเอ็ด!E34+เลย!E34+สกลนคร!E34+หนองคาย!E34+หนองบัวลำภู!E34+อุดรธานี!E34</f>
        <v>0</v>
      </c>
      <c r="F34" s="48">
        <f>+กาฬสินธุ์!F34+ขอนแก่น!F34+นครพนม!F34+บึงกาฬ!F34+มหาสารคาม!F34+มุกดาหาร!F34+ร้อยเอ็ด!F34+เลย!F34+สกลนคร!F34+หนองคาย!F34+หนองบัวลำภู!F34+อุดรธานี!F34</f>
        <v>0</v>
      </c>
      <c r="G34" s="48">
        <f>+กาฬสินธุ์!G34+ขอนแก่น!G34+นครพนม!G34+บึงกาฬ!G34+มหาสารคาม!G34+มุกดาหาร!G34+ร้อยเอ็ด!G34+เลย!G34+สกลนคร!G34+หนองคาย!G34+หนองบัวลำภู!G34+อุดรธานี!G34</f>
        <v>0</v>
      </c>
      <c r="H34" s="48">
        <f>+กาฬสินธุ์!H34+ขอนแก่น!H34+นครพนม!H34+บึงกาฬ!H34+มหาสารคาม!H34+มุกดาหาร!H34+ร้อยเอ็ด!H34+เลย!H34+สกลนคร!H34+หนองคาย!H34+หนองบัวลำภู!H34+อุดรธานี!H34</f>
        <v>0</v>
      </c>
      <c r="I34" s="48">
        <f>+กาฬสินธุ์!I34+ขอนแก่น!I34+นครพนม!I34+บึงกาฬ!I34+มหาสารคาม!I34+มุกดาหาร!I34+ร้อยเอ็ด!I34+เลย!I34+สกลนคร!I34+หนองคาย!I34+หนองบัวลำภู!I34+อุดรธานี!I34</f>
        <v>0</v>
      </c>
      <c r="J34" s="48">
        <f>+กาฬสินธุ์!J34+ขอนแก่น!J34+นครพนม!J34+บึงกาฬ!J34+มหาสารคาม!J34+มุกดาหาร!J34+ร้อยเอ็ด!J34+เลย!J34+สกลนคร!J34+หนองคาย!J34+หนองบัวลำภู!J34+อุดรธานี!J34</f>
        <v>0</v>
      </c>
      <c r="K34" s="48">
        <f>+กาฬสินธุ์!K34+ขอนแก่น!K34+นครพนม!K34+บึงกาฬ!K34+มหาสารคาม!K34+มุกดาหาร!K34+ร้อยเอ็ด!K34+เลย!K34+สกลนคร!K34+หนองคาย!K34+หนองบัวลำภู!K34+อุดรธานี!K34</f>
        <v>0</v>
      </c>
      <c r="L34" s="48">
        <f>+กาฬสินธุ์!L34+ขอนแก่น!L34+นครพนม!L34+บึงกาฬ!L34+มหาสารคาม!L34+มุกดาหาร!L34+ร้อยเอ็ด!L34+เลย!L34+สกลนคร!L34+หนองคาย!L34+หนองบัวลำภู!L34+อุดรธานี!L34</f>
        <v>0</v>
      </c>
      <c r="M34" s="48">
        <f>+กาฬสินธุ์!M34+ขอนแก่น!M34+นครพนม!M34+บึงกาฬ!M34+มหาสารคาม!M34+มุกดาหาร!M34+ร้อยเอ็ด!M34+เลย!M34+สกลนคร!M34+หนองคาย!M34+หนองบัวลำภู!M34+อุดรธานี!M34</f>
        <v>0</v>
      </c>
      <c r="N34" s="48"/>
      <c r="O34" s="48"/>
      <c r="P34" s="48">
        <f>+กาฬสินธุ์!T34+ขอนแก่น!T34+นครพนม!T34+บึงกาฬ!T34+มหาสารคาม!T34+มุกดาหาร!T34+ร้อยเอ็ด!T34+เลย!T34+สกลนคร!T34+หนองคาย!T34+หนองบัวลำภู!T34+อุดรธานี!T34</f>
        <v>0</v>
      </c>
      <c r="Q34" s="48"/>
      <c r="R34" s="48"/>
      <c r="S34" s="48"/>
      <c r="T34" s="44">
        <f t="shared" si="55"/>
        <v>0</v>
      </c>
      <c r="U34" s="48">
        <f>+กาฬสินธุ์!U34+ขอนแก่น!U34+นครพนม!U34+บึงกาฬ!U34+มหาสารคาม!U34+มุกดาหาร!U34+ร้อยเอ็ด!U34+เลย!U34+สกลนคร!U34+หนองคาย!U34+หนองบัวลำภู!U34+อุดรธานี!U34</f>
        <v>0</v>
      </c>
      <c r="V34" s="48">
        <f>+กาฬสินธุ์!V34+ขอนแก่น!V34+นครพนม!V34+บึงกาฬ!V34+มหาสารคาม!V34+มุกดาหาร!V34+ร้อยเอ็ด!V34+เลย!V34+สกลนคร!V34+หนองคาย!V34+หนองบัวลำภู!V34+อุดรธานี!V34</f>
        <v>0</v>
      </c>
      <c r="W34" s="48">
        <f>+กาฬสินธุ์!W34+ขอนแก่น!W34+นครพนม!W34+บึงกาฬ!W34+มหาสารคาม!W34+มุกดาหาร!W34+ร้อยเอ็ด!W34+เลย!W34+สกลนคร!W34+หนองคาย!W34+หนองบัวลำภู!W34+อุดรธานี!W34</f>
        <v>0</v>
      </c>
      <c r="X34" s="48">
        <f>+กาฬสินธุ์!X34+ขอนแก่น!X34+นครพนม!X34+บึงกาฬ!X34+มหาสารคาม!X34+มุกดาหาร!X34+ร้อยเอ็ด!X34+เลย!X34+สกลนคร!X34+หนองคาย!X34+หนองบัวลำภู!X34+อุดรธานี!X34</f>
        <v>0</v>
      </c>
      <c r="Y34" s="44">
        <f t="shared" si="58"/>
        <v>0</v>
      </c>
    </row>
    <row r="35" spans="1:25" s="30" customFormat="1" ht="22.5" hidden="1">
      <c r="A35" s="11"/>
      <c r="B35" s="12" t="s">
        <v>127</v>
      </c>
      <c r="C35" s="48">
        <f>+กาฬสินธุ์!C35+ขอนแก่น!C35+นครพนม!C35+บึงกาฬ!C35+มหาสารคาม!C35+มุกดาหาร!C35+ร้อยเอ็ด!C35+เลย!C35+สกลนคร!C35+หนองคาย!C35+หนองบัวลำภู!C35+อุดรธานี!C35</f>
        <v>0</v>
      </c>
      <c r="D35" s="48">
        <f>+กาฬสินธุ์!D35+ขอนแก่น!D35+นครพนม!D35+บึงกาฬ!D35+มหาสารคาม!D35+มุกดาหาร!D35+ร้อยเอ็ด!D35+เลย!D35+สกลนคร!D35+หนองคาย!D35+หนองบัวลำภู!D35+อุดรธานี!D35</f>
        <v>0</v>
      </c>
      <c r="E35" s="48">
        <f>+กาฬสินธุ์!E35+ขอนแก่น!E35+นครพนม!E35+บึงกาฬ!E35+มหาสารคาม!E35+มุกดาหาร!E35+ร้อยเอ็ด!E35+เลย!E35+สกลนคร!E35+หนองคาย!E35+หนองบัวลำภู!E35+อุดรธานี!E35</f>
        <v>0</v>
      </c>
      <c r="F35" s="48">
        <f>+กาฬสินธุ์!F35+ขอนแก่น!F35+นครพนม!F35+บึงกาฬ!F35+มหาสารคาม!F35+มุกดาหาร!F35+ร้อยเอ็ด!F35+เลย!F35+สกลนคร!F35+หนองคาย!F35+หนองบัวลำภู!F35+อุดรธานี!F35</f>
        <v>0</v>
      </c>
      <c r="G35" s="48">
        <f>+กาฬสินธุ์!G35+ขอนแก่น!G35+นครพนม!G35+บึงกาฬ!G35+มหาสารคาม!G35+มุกดาหาร!G35+ร้อยเอ็ด!G35+เลย!G35+สกลนคร!G35+หนองคาย!G35+หนองบัวลำภู!G35+อุดรธานี!G35</f>
        <v>0</v>
      </c>
      <c r="H35" s="48">
        <f>+กาฬสินธุ์!H35+ขอนแก่น!H35+นครพนม!H35+บึงกาฬ!H35+มหาสารคาม!H35+มุกดาหาร!H35+ร้อยเอ็ด!H35+เลย!H35+สกลนคร!H35+หนองคาย!H35+หนองบัวลำภู!H35+อุดรธานี!H35</f>
        <v>0</v>
      </c>
      <c r="I35" s="48">
        <f>+กาฬสินธุ์!I35+ขอนแก่น!I35+นครพนม!I35+บึงกาฬ!I35+มหาสารคาม!I35+มุกดาหาร!I35+ร้อยเอ็ด!I35+เลย!I35+สกลนคร!I35+หนองคาย!I35+หนองบัวลำภู!I35+อุดรธานี!I35</f>
        <v>0</v>
      </c>
      <c r="J35" s="48">
        <f>+กาฬสินธุ์!J35+ขอนแก่น!J35+นครพนม!J35+บึงกาฬ!J35+มหาสารคาม!J35+มุกดาหาร!J35+ร้อยเอ็ด!J35+เลย!J35+สกลนคร!J35+หนองคาย!J35+หนองบัวลำภู!J35+อุดรธานี!J35</f>
        <v>0</v>
      </c>
      <c r="K35" s="48">
        <f>+กาฬสินธุ์!K35+ขอนแก่น!K35+นครพนม!K35+บึงกาฬ!K35+มหาสารคาม!K35+มุกดาหาร!K35+ร้อยเอ็ด!K35+เลย!K35+สกลนคร!K35+หนองคาย!K35+หนองบัวลำภู!K35+อุดรธานี!K35</f>
        <v>0</v>
      </c>
      <c r="L35" s="48">
        <f>+กาฬสินธุ์!L35+ขอนแก่น!L35+นครพนม!L35+บึงกาฬ!L35+มหาสารคาม!L35+มุกดาหาร!L35+ร้อยเอ็ด!L35+เลย!L35+สกลนคร!L35+หนองคาย!L35+หนองบัวลำภู!L35+อุดรธานี!L35</f>
        <v>0</v>
      </c>
      <c r="M35" s="48">
        <f>+กาฬสินธุ์!M35+ขอนแก่น!M35+นครพนม!M35+บึงกาฬ!M35+มหาสารคาม!M35+มุกดาหาร!M35+ร้อยเอ็ด!M35+เลย!M35+สกลนคร!M35+หนองคาย!M35+หนองบัวลำภู!M35+อุดรธานี!M35</f>
        <v>0</v>
      </c>
      <c r="N35" s="48"/>
      <c r="O35" s="48"/>
      <c r="P35" s="48">
        <f>+กาฬสินธุ์!T35+ขอนแก่น!T35+นครพนม!T35+บึงกาฬ!T35+มหาสารคาม!T35+มุกดาหาร!T35+ร้อยเอ็ด!T35+เลย!T35+สกลนคร!T35+หนองคาย!T35+หนองบัวลำภู!T35+อุดรธานี!T35</f>
        <v>0</v>
      </c>
      <c r="Q35" s="48"/>
      <c r="R35" s="48"/>
      <c r="S35" s="48"/>
      <c r="T35" s="44">
        <f t="shared" si="55"/>
        <v>0</v>
      </c>
      <c r="U35" s="48">
        <f>+กาฬสินธุ์!U35+ขอนแก่น!U35+นครพนม!U35+บึงกาฬ!U35+มหาสารคาม!U35+มุกดาหาร!U35+ร้อยเอ็ด!U35+เลย!U35+สกลนคร!U35+หนองคาย!U35+หนองบัวลำภู!U35+อุดรธานี!U35</f>
        <v>0</v>
      </c>
      <c r="V35" s="48">
        <f>+กาฬสินธุ์!V35+ขอนแก่น!V35+นครพนม!V35+บึงกาฬ!V35+มหาสารคาม!V35+มุกดาหาร!V35+ร้อยเอ็ด!V35+เลย!V35+สกลนคร!V35+หนองคาย!V35+หนองบัวลำภู!V35+อุดรธานี!V35</f>
        <v>0</v>
      </c>
      <c r="W35" s="48">
        <f>+กาฬสินธุ์!W35+ขอนแก่น!W35+นครพนม!W35+บึงกาฬ!W35+มหาสารคาม!W35+มุกดาหาร!W35+ร้อยเอ็ด!W35+เลย!W35+สกลนคร!W35+หนองคาย!W35+หนองบัวลำภู!W35+อุดรธานี!W35</f>
        <v>0</v>
      </c>
      <c r="X35" s="48">
        <f>+กาฬสินธุ์!X35+ขอนแก่น!X35+นครพนม!X35+บึงกาฬ!X35+มหาสารคาม!X35+มุกดาหาร!X35+ร้อยเอ็ด!X35+เลย!X35+สกลนคร!X35+หนองคาย!X35+หนองบัวลำภู!X35+อุดรธานี!X35</f>
        <v>0</v>
      </c>
      <c r="Y35" s="44">
        <f t="shared" si="58"/>
        <v>0</v>
      </c>
    </row>
    <row r="36" spans="1:25" s="30" customFormat="1" ht="22.5" hidden="1">
      <c r="A36" s="11"/>
      <c r="B36" s="12" t="s">
        <v>128</v>
      </c>
      <c r="C36" s="48">
        <f>+กาฬสินธุ์!C36+ขอนแก่น!C36+นครพนม!C36+บึงกาฬ!C36+มหาสารคาม!C36+มุกดาหาร!C36+ร้อยเอ็ด!C36+เลย!C36+สกลนคร!C36+หนองคาย!C36+หนองบัวลำภู!C36+อุดรธานี!C36</f>
        <v>0</v>
      </c>
      <c r="D36" s="48">
        <f>+กาฬสินธุ์!D36+ขอนแก่น!D36+นครพนม!D36+บึงกาฬ!D36+มหาสารคาม!D36+มุกดาหาร!D36+ร้อยเอ็ด!D36+เลย!D36+สกลนคร!D36+หนองคาย!D36+หนองบัวลำภู!D36+อุดรธานี!D36</f>
        <v>0</v>
      </c>
      <c r="E36" s="48">
        <f>+กาฬสินธุ์!E36+ขอนแก่น!E36+นครพนม!E36+บึงกาฬ!E36+มหาสารคาม!E36+มุกดาหาร!E36+ร้อยเอ็ด!E36+เลย!E36+สกลนคร!E36+หนองคาย!E36+หนองบัวลำภู!E36+อุดรธานี!E36</f>
        <v>0</v>
      </c>
      <c r="F36" s="48">
        <f>+กาฬสินธุ์!F36+ขอนแก่น!F36+นครพนม!F36+บึงกาฬ!F36+มหาสารคาม!F36+มุกดาหาร!F36+ร้อยเอ็ด!F36+เลย!F36+สกลนคร!F36+หนองคาย!F36+หนองบัวลำภู!F36+อุดรธานี!F36</f>
        <v>0</v>
      </c>
      <c r="G36" s="48">
        <f>+กาฬสินธุ์!G36+ขอนแก่น!G36+นครพนม!G36+บึงกาฬ!G36+มหาสารคาม!G36+มุกดาหาร!G36+ร้อยเอ็ด!G36+เลย!G36+สกลนคร!G36+หนองคาย!G36+หนองบัวลำภู!G36+อุดรธานี!G36</f>
        <v>0</v>
      </c>
      <c r="H36" s="48">
        <f>+กาฬสินธุ์!H36+ขอนแก่น!H36+นครพนม!H36+บึงกาฬ!H36+มหาสารคาม!H36+มุกดาหาร!H36+ร้อยเอ็ด!H36+เลย!H36+สกลนคร!H36+หนองคาย!H36+หนองบัวลำภู!H36+อุดรธานี!H36</f>
        <v>0</v>
      </c>
      <c r="I36" s="48">
        <f>+กาฬสินธุ์!I36+ขอนแก่น!I36+นครพนม!I36+บึงกาฬ!I36+มหาสารคาม!I36+มุกดาหาร!I36+ร้อยเอ็ด!I36+เลย!I36+สกลนคร!I36+หนองคาย!I36+หนองบัวลำภู!I36+อุดรธานี!I36</f>
        <v>0</v>
      </c>
      <c r="J36" s="48">
        <f>+กาฬสินธุ์!J36+ขอนแก่น!J36+นครพนม!J36+บึงกาฬ!J36+มหาสารคาม!J36+มุกดาหาร!J36+ร้อยเอ็ด!J36+เลย!J36+สกลนคร!J36+หนองคาย!J36+หนองบัวลำภู!J36+อุดรธานี!J36</f>
        <v>0</v>
      </c>
      <c r="K36" s="48">
        <f>+กาฬสินธุ์!K36+ขอนแก่น!K36+นครพนม!K36+บึงกาฬ!K36+มหาสารคาม!K36+มุกดาหาร!K36+ร้อยเอ็ด!K36+เลย!K36+สกลนคร!K36+หนองคาย!K36+หนองบัวลำภู!K36+อุดรธานี!K36</f>
        <v>0</v>
      </c>
      <c r="L36" s="48">
        <f>+กาฬสินธุ์!L36+ขอนแก่น!L36+นครพนม!L36+บึงกาฬ!L36+มหาสารคาม!L36+มุกดาหาร!L36+ร้อยเอ็ด!L36+เลย!L36+สกลนคร!L36+หนองคาย!L36+หนองบัวลำภู!L36+อุดรธานี!L36</f>
        <v>0</v>
      </c>
      <c r="M36" s="48">
        <f>+กาฬสินธุ์!M36+ขอนแก่น!M36+นครพนม!M36+บึงกาฬ!M36+มหาสารคาม!M36+มุกดาหาร!M36+ร้อยเอ็ด!M36+เลย!M36+สกลนคร!M36+หนองคาย!M36+หนองบัวลำภู!M36+อุดรธานี!M36</f>
        <v>0</v>
      </c>
      <c r="N36" s="48"/>
      <c r="O36" s="48"/>
      <c r="P36" s="48">
        <f>+กาฬสินธุ์!T36+ขอนแก่น!T36+นครพนม!T36+บึงกาฬ!T36+มหาสารคาม!T36+มุกดาหาร!T36+ร้อยเอ็ด!T36+เลย!T36+สกลนคร!T36+หนองคาย!T36+หนองบัวลำภู!T36+อุดรธานี!T36</f>
        <v>0</v>
      </c>
      <c r="Q36" s="48"/>
      <c r="R36" s="48"/>
      <c r="S36" s="48"/>
      <c r="T36" s="44">
        <f t="shared" si="55"/>
        <v>0</v>
      </c>
      <c r="U36" s="48">
        <f>+กาฬสินธุ์!U36+ขอนแก่น!U36+นครพนม!U36+บึงกาฬ!U36+มหาสารคาม!U36+มุกดาหาร!U36+ร้อยเอ็ด!U36+เลย!U36+สกลนคร!U36+หนองคาย!U36+หนองบัวลำภู!U36+อุดรธานี!U36</f>
        <v>0</v>
      </c>
      <c r="V36" s="48">
        <f>+กาฬสินธุ์!V36+ขอนแก่น!V36+นครพนม!V36+บึงกาฬ!V36+มหาสารคาม!V36+มุกดาหาร!V36+ร้อยเอ็ด!V36+เลย!V36+สกลนคร!V36+หนองคาย!V36+หนองบัวลำภู!V36+อุดรธานี!V36</f>
        <v>0</v>
      </c>
      <c r="W36" s="48">
        <f>+กาฬสินธุ์!W36+ขอนแก่น!W36+นครพนม!W36+บึงกาฬ!W36+มหาสารคาม!W36+มุกดาหาร!W36+ร้อยเอ็ด!W36+เลย!W36+สกลนคร!W36+หนองคาย!W36+หนองบัวลำภู!W36+อุดรธานี!W36</f>
        <v>0</v>
      </c>
      <c r="X36" s="48">
        <f>+กาฬสินธุ์!X36+ขอนแก่น!X36+นครพนม!X36+บึงกาฬ!X36+มหาสารคาม!X36+มุกดาหาร!X36+ร้อยเอ็ด!X36+เลย!X36+สกลนคร!X36+หนองคาย!X36+หนองบัวลำภู!X36+อุดรธานี!X36</f>
        <v>0</v>
      </c>
      <c r="Y36" s="44">
        <f t="shared" si="58"/>
        <v>0</v>
      </c>
    </row>
    <row r="37" spans="1:25" s="30" customFormat="1" ht="22.5" hidden="1">
      <c r="A37" s="11"/>
      <c r="B37" s="12" t="s">
        <v>129</v>
      </c>
      <c r="C37" s="48">
        <f>+กาฬสินธุ์!C37+ขอนแก่น!C37+นครพนม!C37+บึงกาฬ!C37+มหาสารคาม!C37+มุกดาหาร!C37+ร้อยเอ็ด!C37+เลย!C37+สกลนคร!C37+หนองคาย!C37+หนองบัวลำภู!C37+อุดรธานี!C37</f>
        <v>0</v>
      </c>
      <c r="D37" s="48">
        <f>+กาฬสินธุ์!D37+ขอนแก่น!D37+นครพนม!D37+บึงกาฬ!D37+มหาสารคาม!D37+มุกดาหาร!D37+ร้อยเอ็ด!D37+เลย!D37+สกลนคร!D37+หนองคาย!D37+หนองบัวลำภู!D37+อุดรธานี!D37</f>
        <v>0</v>
      </c>
      <c r="E37" s="48">
        <f>+กาฬสินธุ์!E37+ขอนแก่น!E37+นครพนม!E37+บึงกาฬ!E37+มหาสารคาม!E37+มุกดาหาร!E37+ร้อยเอ็ด!E37+เลย!E37+สกลนคร!E37+หนองคาย!E37+หนองบัวลำภู!E37+อุดรธานี!E37</f>
        <v>0</v>
      </c>
      <c r="F37" s="48">
        <f>+กาฬสินธุ์!F37+ขอนแก่น!F37+นครพนม!F37+บึงกาฬ!F37+มหาสารคาม!F37+มุกดาหาร!F37+ร้อยเอ็ด!F37+เลย!F37+สกลนคร!F37+หนองคาย!F37+หนองบัวลำภู!F37+อุดรธานี!F37</f>
        <v>0</v>
      </c>
      <c r="G37" s="48">
        <f>+กาฬสินธุ์!G37+ขอนแก่น!G37+นครพนม!G37+บึงกาฬ!G37+มหาสารคาม!G37+มุกดาหาร!G37+ร้อยเอ็ด!G37+เลย!G37+สกลนคร!G37+หนองคาย!G37+หนองบัวลำภู!G37+อุดรธานี!G37</f>
        <v>0</v>
      </c>
      <c r="H37" s="48">
        <f>+กาฬสินธุ์!H37+ขอนแก่น!H37+นครพนม!H37+บึงกาฬ!H37+มหาสารคาม!H37+มุกดาหาร!H37+ร้อยเอ็ด!H37+เลย!H37+สกลนคร!H37+หนองคาย!H37+หนองบัวลำภู!H37+อุดรธานี!H37</f>
        <v>0</v>
      </c>
      <c r="I37" s="48">
        <f>+กาฬสินธุ์!I37+ขอนแก่น!I37+นครพนม!I37+บึงกาฬ!I37+มหาสารคาม!I37+มุกดาหาร!I37+ร้อยเอ็ด!I37+เลย!I37+สกลนคร!I37+หนองคาย!I37+หนองบัวลำภู!I37+อุดรธานี!I37</f>
        <v>0</v>
      </c>
      <c r="J37" s="48">
        <f>+กาฬสินธุ์!J37+ขอนแก่น!J37+นครพนม!J37+บึงกาฬ!J37+มหาสารคาม!J37+มุกดาหาร!J37+ร้อยเอ็ด!J37+เลย!J37+สกลนคร!J37+หนองคาย!J37+หนองบัวลำภู!J37+อุดรธานี!J37</f>
        <v>0</v>
      </c>
      <c r="K37" s="48">
        <f>+กาฬสินธุ์!K37+ขอนแก่น!K37+นครพนม!K37+บึงกาฬ!K37+มหาสารคาม!K37+มุกดาหาร!K37+ร้อยเอ็ด!K37+เลย!K37+สกลนคร!K37+หนองคาย!K37+หนองบัวลำภู!K37+อุดรธานี!K37</f>
        <v>0</v>
      </c>
      <c r="L37" s="48">
        <f>+กาฬสินธุ์!L37+ขอนแก่น!L37+นครพนม!L37+บึงกาฬ!L37+มหาสารคาม!L37+มุกดาหาร!L37+ร้อยเอ็ด!L37+เลย!L37+สกลนคร!L37+หนองคาย!L37+หนองบัวลำภู!L37+อุดรธานี!L37</f>
        <v>0</v>
      </c>
      <c r="M37" s="48">
        <f>+กาฬสินธุ์!M37+ขอนแก่น!M37+นครพนม!M37+บึงกาฬ!M37+มหาสารคาม!M37+มุกดาหาร!M37+ร้อยเอ็ด!M37+เลย!M37+สกลนคร!M37+หนองคาย!M37+หนองบัวลำภู!M37+อุดรธานี!M37</f>
        <v>0</v>
      </c>
      <c r="N37" s="48"/>
      <c r="O37" s="48"/>
      <c r="P37" s="48">
        <f>+กาฬสินธุ์!T37+ขอนแก่น!T37+นครพนม!T37+บึงกาฬ!T37+มหาสารคาม!T37+มุกดาหาร!T37+ร้อยเอ็ด!T37+เลย!T37+สกลนคร!T37+หนองคาย!T37+หนองบัวลำภู!T37+อุดรธานี!T37</f>
        <v>0</v>
      </c>
      <c r="Q37" s="48"/>
      <c r="R37" s="48"/>
      <c r="S37" s="48"/>
      <c r="T37" s="44">
        <f t="shared" si="55"/>
        <v>0</v>
      </c>
      <c r="U37" s="48">
        <f>+กาฬสินธุ์!U37+ขอนแก่น!U37+นครพนม!U37+บึงกาฬ!U37+มหาสารคาม!U37+มุกดาหาร!U37+ร้อยเอ็ด!U37+เลย!U37+สกลนคร!U37+หนองคาย!U37+หนองบัวลำภู!U37+อุดรธานี!U37</f>
        <v>0</v>
      </c>
      <c r="V37" s="48">
        <f>+กาฬสินธุ์!V37+ขอนแก่น!V37+นครพนม!V37+บึงกาฬ!V37+มหาสารคาม!V37+มุกดาหาร!V37+ร้อยเอ็ด!V37+เลย!V37+สกลนคร!V37+หนองคาย!V37+หนองบัวลำภู!V37+อุดรธานี!V37</f>
        <v>0</v>
      </c>
      <c r="W37" s="48">
        <f>+กาฬสินธุ์!W37+ขอนแก่น!W37+นครพนม!W37+บึงกาฬ!W37+มหาสารคาม!W37+มุกดาหาร!W37+ร้อยเอ็ด!W37+เลย!W37+สกลนคร!W37+หนองคาย!W37+หนองบัวลำภู!W37+อุดรธานี!W37</f>
        <v>0</v>
      </c>
      <c r="X37" s="48">
        <f>+กาฬสินธุ์!X37+ขอนแก่น!X37+นครพนม!X37+บึงกาฬ!X37+มหาสารคาม!X37+มุกดาหาร!X37+ร้อยเอ็ด!X37+เลย!X37+สกลนคร!X37+หนองคาย!X37+หนองบัวลำภู!X37+อุดรธานี!X37</f>
        <v>0</v>
      </c>
      <c r="Y37" s="44">
        <f t="shared" si="58"/>
        <v>0</v>
      </c>
    </row>
    <row r="38" spans="1:25" s="30" customFormat="1" ht="22.5" hidden="1">
      <c r="A38" s="11"/>
      <c r="B38" s="12" t="s">
        <v>130</v>
      </c>
      <c r="C38" s="48">
        <f>+กาฬสินธุ์!C38+ขอนแก่น!C38+นครพนม!C38+บึงกาฬ!C38+มหาสารคาม!C38+มุกดาหาร!C38+ร้อยเอ็ด!C38+เลย!C38+สกลนคร!C38+หนองคาย!C38+หนองบัวลำภู!C38+อุดรธานี!C38</f>
        <v>0</v>
      </c>
      <c r="D38" s="48">
        <f>+กาฬสินธุ์!D38+ขอนแก่น!D38+นครพนม!D38+บึงกาฬ!D38+มหาสารคาม!D38+มุกดาหาร!D38+ร้อยเอ็ด!D38+เลย!D38+สกลนคร!D38+หนองคาย!D38+หนองบัวลำภู!D38+อุดรธานี!D38</f>
        <v>0</v>
      </c>
      <c r="E38" s="48">
        <f>+กาฬสินธุ์!E38+ขอนแก่น!E38+นครพนม!E38+บึงกาฬ!E38+มหาสารคาม!E38+มุกดาหาร!E38+ร้อยเอ็ด!E38+เลย!E38+สกลนคร!E38+หนองคาย!E38+หนองบัวลำภู!E38+อุดรธานี!E38</f>
        <v>0</v>
      </c>
      <c r="F38" s="48">
        <f>+กาฬสินธุ์!F38+ขอนแก่น!F38+นครพนม!F38+บึงกาฬ!F38+มหาสารคาม!F38+มุกดาหาร!F38+ร้อยเอ็ด!F38+เลย!F38+สกลนคร!F38+หนองคาย!F38+หนองบัวลำภู!F38+อุดรธานี!F38</f>
        <v>0</v>
      </c>
      <c r="G38" s="48">
        <f>+กาฬสินธุ์!G38+ขอนแก่น!G38+นครพนม!G38+บึงกาฬ!G38+มหาสารคาม!G38+มุกดาหาร!G38+ร้อยเอ็ด!G38+เลย!G38+สกลนคร!G38+หนองคาย!G38+หนองบัวลำภู!G38+อุดรธานี!G38</f>
        <v>0</v>
      </c>
      <c r="H38" s="48">
        <f>+กาฬสินธุ์!H38+ขอนแก่น!H38+นครพนม!H38+บึงกาฬ!H38+มหาสารคาม!H38+มุกดาหาร!H38+ร้อยเอ็ด!H38+เลย!H38+สกลนคร!H38+หนองคาย!H38+หนองบัวลำภู!H38+อุดรธานี!H38</f>
        <v>0</v>
      </c>
      <c r="I38" s="48">
        <f>+กาฬสินธุ์!I38+ขอนแก่น!I38+นครพนม!I38+บึงกาฬ!I38+มหาสารคาม!I38+มุกดาหาร!I38+ร้อยเอ็ด!I38+เลย!I38+สกลนคร!I38+หนองคาย!I38+หนองบัวลำภู!I38+อุดรธานี!I38</f>
        <v>0</v>
      </c>
      <c r="J38" s="48">
        <f>+กาฬสินธุ์!J38+ขอนแก่น!J38+นครพนม!J38+บึงกาฬ!J38+มหาสารคาม!J38+มุกดาหาร!J38+ร้อยเอ็ด!J38+เลย!J38+สกลนคร!J38+หนองคาย!J38+หนองบัวลำภู!J38+อุดรธานี!J38</f>
        <v>0</v>
      </c>
      <c r="K38" s="48">
        <f>+กาฬสินธุ์!K38+ขอนแก่น!K38+นครพนม!K38+บึงกาฬ!K38+มหาสารคาม!K38+มุกดาหาร!K38+ร้อยเอ็ด!K38+เลย!K38+สกลนคร!K38+หนองคาย!K38+หนองบัวลำภู!K38+อุดรธานี!K38</f>
        <v>0</v>
      </c>
      <c r="L38" s="48">
        <f>+กาฬสินธุ์!L38+ขอนแก่น!L38+นครพนม!L38+บึงกาฬ!L38+มหาสารคาม!L38+มุกดาหาร!L38+ร้อยเอ็ด!L38+เลย!L38+สกลนคร!L38+หนองคาย!L38+หนองบัวลำภู!L38+อุดรธานี!L38</f>
        <v>0</v>
      </c>
      <c r="M38" s="48">
        <f>+กาฬสินธุ์!M38+ขอนแก่น!M38+นครพนม!M38+บึงกาฬ!M38+มหาสารคาม!M38+มุกดาหาร!M38+ร้อยเอ็ด!M38+เลย!M38+สกลนคร!M38+หนองคาย!M38+หนองบัวลำภู!M38+อุดรธานี!M38</f>
        <v>0</v>
      </c>
      <c r="N38" s="48"/>
      <c r="O38" s="48"/>
      <c r="P38" s="48">
        <f>+กาฬสินธุ์!T38+ขอนแก่น!T38+นครพนม!T38+บึงกาฬ!T38+มหาสารคาม!T38+มุกดาหาร!T38+ร้อยเอ็ด!T38+เลย!T38+สกลนคร!T38+หนองคาย!T38+หนองบัวลำภู!T38+อุดรธานี!T38</f>
        <v>0</v>
      </c>
      <c r="Q38" s="48"/>
      <c r="R38" s="48"/>
      <c r="S38" s="48"/>
      <c r="T38" s="44">
        <f t="shared" si="55"/>
        <v>0</v>
      </c>
      <c r="U38" s="48">
        <f>+กาฬสินธุ์!U38+ขอนแก่น!U38+นครพนม!U38+บึงกาฬ!U38+มหาสารคาม!U38+มุกดาหาร!U38+ร้อยเอ็ด!U38+เลย!U38+สกลนคร!U38+หนองคาย!U38+หนองบัวลำภู!U38+อุดรธานี!U38</f>
        <v>0</v>
      </c>
      <c r="V38" s="48">
        <f>+กาฬสินธุ์!V38+ขอนแก่น!V38+นครพนม!V38+บึงกาฬ!V38+มหาสารคาม!V38+มุกดาหาร!V38+ร้อยเอ็ด!V38+เลย!V38+สกลนคร!V38+หนองคาย!V38+หนองบัวลำภู!V38+อุดรธานี!V38</f>
        <v>0</v>
      </c>
      <c r="W38" s="48">
        <f>+กาฬสินธุ์!W38+ขอนแก่น!W38+นครพนม!W38+บึงกาฬ!W38+มหาสารคาม!W38+มุกดาหาร!W38+ร้อยเอ็ด!W38+เลย!W38+สกลนคร!W38+หนองคาย!W38+หนองบัวลำภู!W38+อุดรธานี!W38</f>
        <v>0</v>
      </c>
      <c r="X38" s="48">
        <f>+กาฬสินธุ์!X38+ขอนแก่น!X38+นครพนม!X38+บึงกาฬ!X38+มหาสารคาม!X38+มุกดาหาร!X38+ร้อยเอ็ด!X38+เลย!X38+สกลนคร!X38+หนองคาย!X38+หนองบัวลำภู!X38+อุดรธานี!X38</f>
        <v>0</v>
      </c>
      <c r="Y38" s="44">
        <f t="shared" si="58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M39" si="59">SUM(C40:C52)</f>
        <v>0</v>
      </c>
      <c r="D39" s="47">
        <f t="shared" si="59"/>
        <v>0</v>
      </c>
      <c r="E39" s="47">
        <f t="shared" si="59"/>
        <v>158800</v>
      </c>
      <c r="F39" s="47">
        <f t="shared" si="59"/>
        <v>4100</v>
      </c>
      <c r="G39" s="47">
        <f t="shared" si="59"/>
        <v>5500</v>
      </c>
      <c r="H39" s="47">
        <f t="shared" si="59"/>
        <v>0</v>
      </c>
      <c r="I39" s="47">
        <f t="shared" si="59"/>
        <v>0</v>
      </c>
      <c r="J39" s="47">
        <f t="shared" si="59"/>
        <v>13440</v>
      </c>
      <c r="K39" s="47">
        <f t="shared" si="59"/>
        <v>145700</v>
      </c>
      <c r="L39" s="47">
        <f t="shared" si="59"/>
        <v>0</v>
      </c>
      <c r="M39" s="47">
        <f t="shared" si="59"/>
        <v>0</v>
      </c>
      <c r="N39" s="47">
        <f t="shared" ref="N39:T39" si="60">SUM(N40:N52)</f>
        <v>0</v>
      </c>
      <c r="O39" s="47">
        <f t="shared" si="60"/>
        <v>0</v>
      </c>
      <c r="P39" s="47">
        <f t="shared" ref="P39" si="61">SUM(P40:P52)</f>
        <v>27100</v>
      </c>
      <c r="Q39" s="47">
        <f t="shared" ref="Q39:S39" si="62">SUM(Q40:Q52)</f>
        <v>31500</v>
      </c>
      <c r="R39" s="47">
        <f t="shared" ref="R39" si="63">SUM(R40:R52)</f>
        <v>0</v>
      </c>
      <c r="S39" s="47">
        <f t="shared" si="62"/>
        <v>0</v>
      </c>
      <c r="T39" s="47">
        <f t="shared" si="60"/>
        <v>386140</v>
      </c>
      <c r="U39" s="47">
        <f t="shared" ref="U39:X39" si="64">SUM(U40:U52)</f>
        <v>176300</v>
      </c>
      <c r="V39" s="47">
        <f t="shared" ref="V39" si="65">SUM(V40:V52)</f>
        <v>1700</v>
      </c>
      <c r="W39" s="47">
        <f t="shared" si="64"/>
        <v>0</v>
      </c>
      <c r="X39" s="47">
        <f t="shared" si="64"/>
        <v>0</v>
      </c>
      <c r="Y39" s="47">
        <f t="shared" ref="Y39" si="66">SUM(Y40:Y52)</f>
        <v>564140</v>
      </c>
    </row>
    <row r="40" spans="1:25" s="30" customFormat="1" ht="22.5">
      <c r="A40" s="11"/>
      <c r="B40" s="12" t="s">
        <v>164</v>
      </c>
      <c r="C40" s="48">
        <f>+กาฬสินธุ์!C40+ขอนแก่น!C40+นครพนม!C40+บึงกาฬ!C40+มหาสารคาม!C40+มุกดาหาร!C40+ร้อยเอ็ด!C40+เลย!C40+สกลนคร!C40+หนองคาย!C40+หนองบัวลำภู!C40+อุดรธานี!C40</f>
        <v>0</v>
      </c>
      <c r="D40" s="48">
        <f>+กาฬสินธุ์!D40+ขอนแก่น!D40+นครพนม!D40+บึงกาฬ!D40+มหาสารคาม!D40+มุกดาหาร!D40+ร้อยเอ็ด!D40+เลย!D40+สกลนคร!D40+หนองคาย!D40+หนองบัวลำภู!D40+อุดรธานี!D40</f>
        <v>0</v>
      </c>
      <c r="E40" s="48">
        <f>+กาฬสินธุ์!E40+ขอนแก่น!E40+นครพนม!E40+บึงกาฬ!E40+มหาสารคาม!E40+มุกดาหาร!E40+ร้อยเอ็ด!E40+เลย!E40+สกลนคร!E40+หนองคาย!E40+หนองบัวลำภู!E40+อุดรธานี!E40</f>
        <v>158800</v>
      </c>
      <c r="F40" s="48">
        <f>+กาฬสินธุ์!F40+ขอนแก่น!F40+นครพนม!F40+บึงกาฬ!F40+มหาสารคาม!F40+มุกดาหาร!F40+ร้อยเอ็ด!F40+เลย!F40+สกลนคร!F40+หนองคาย!F40+หนองบัวลำภู!F40+อุดรธานี!F40</f>
        <v>4100</v>
      </c>
      <c r="G40" s="48">
        <f>+กาฬสินธุ์!G40+ขอนแก่น!G40+นครพนม!G40+บึงกาฬ!G40+มหาสารคาม!G40+มุกดาหาร!G40+ร้อยเอ็ด!G40+เลย!G40+สกลนคร!G40+หนองคาย!G40+หนองบัวลำภู!G40+อุดรธานี!G40</f>
        <v>5500</v>
      </c>
      <c r="H40" s="48">
        <f>+กาฬสินธุ์!H40+ขอนแก่น!H40+นครพนม!H40+บึงกาฬ!H40+มหาสารคาม!H40+มุกดาหาร!H40+ร้อยเอ็ด!H40+เลย!H40+สกลนคร!H40+หนองคาย!H40+หนองบัวลำภู!H40+อุดรธานี!H40</f>
        <v>0</v>
      </c>
      <c r="I40" s="48">
        <f>+กาฬสินธุ์!I40+ขอนแก่น!I40+นครพนม!I40+บึงกาฬ!I40+มหาสารคาม!I40+มุกดาหาร!I40+ร้อยเอ็ด!I40+เลย!I40+สกลนคร!I40+หนองคาย!I40+หนองบัวลำภู!I40+อุดรธานี!I40</f>
        <v>0</v>
      </c>
      <c r="J40" s="48">
        <f>+กาฬสินธุ์!J40+ขอนแก่น!J40+นครพนม!J40+บึงกาฬ!J40+มหาสารคาม!J40+มุกดาหาร!J40+ร้อยเอ็ด!J40+เลย!J40+สกลนคร!J40+หนองคาย!J40+หนองบัวลำภู!J40+อุดรธานี!J40</f>
        <v>13440</v>
      </c>
      <c r="K40" s="48">
        <f>+กาฬสินธุ์!K40+ขอนแก่น!K40+นครพนม!K40+บึงกาฬ!K40+มหาสารคาม!K40+มุกดาหาร!K40+ร้อยเอ็ด!K40+เลย!K40+สกลนคร!K40+หนองคาย!K40+หนองบัวลำภู!K40+อุดรธานี!K40</f>
        <v>75300</v>
      </c>
      <c r="L40" s="48">
        <f>+กาฬสินธุ์!L40+ขอนแก่น!L40+นครพนม!L40+บึงกาฬ!L40+มหาสารคาม!L40+มุกดาหาร!L40+ร้อยเอ็ด!L40+เลย!L40+สกลนคร!L40+หนองคาย!L40+หนองบัวลำภู!L40+อุดรธานี!L40</f>
        <v>0</v>
      </c>
      <c r="M40" s="48">
        <f>+กาฬสินธุ์!M40+ขอนแก่น!M40+นครพนม!M40+บึงกาฬ!M40+มหาสารคาม!M40+มุกดาหาร!M40+ร้อยเอ็ด!M40+เลย!M40+สกลนคร!M40+หนองคาย!M40+หนองบัวลำภู!M40+อุดรธานี!M40</f>
        <v>0</v>
      </c>
      <c r="N40" s="48">
        <f>+กาฬสินธุ์!N40+ขอนแก่น!N40+นครพนม!N40+บึงกาฬ!N40+มหาสารคาม!N40+มุกดาหาร!N40+ร้อยเอ็ด!N40+เลย!N40+สกลนคร!N40+หนองคาย!N40+หนองบัวลำภู!N40+อุดรธานี!N40</f>
        <v>0</v>
      </c>
      <c r="O40" s="48">
        <f>+กาฬสินธุ์!O40+ขอนแก่น!O40+นครพนม!O40+บึงกาฬ!O40+มหาสารคาม!O40+มุกดาหาร!O40+ร้อยเอ็ด!O40+เลย!O40+สกลนคร!O40+หนองคาย!O40+หนองบัวลำภู!O40+อุดรธานี!O40</f>
        <v>0</v>
      </c>
      <c r="P40" s="48">
        <f>+กาฬสินธุ์!P40+ขอนแก่น!P40+นครพนม!P40+บึงกาฬ!P40+มหาสารคาม!P40+มุกดาหาร!P40+ร้อยเอ็ด!P40+เลย!P40+สกลนคร!P40+หนองคาย!P40+หนองบัวลำภู!P40+อุดรธานี!P40</f>
        <v>27100</v>
      </c>
      <c r="Q40" s="48">
        <f>+กาฬสินธุ์!Q40+ขอนแก่น!Q40+นครพนม!Q40+บึงกาฬ!Q40+มหาสารคาม!Q40+มุกดาหาร!Q40+ร้อยเอ็ด!Q40+เลย!Q40+สกลนคร!Q40+หนองคาย!Q40+หนองบัวลำภู!Q40+อุดรธานี!Q40</f>
        <v>31500</v>
      </c>
      <c r="R40" s="48">
        <f>+กาฬสินธุ์!R40+ขอนแก่น!R40+นครพนม!R40+บึงกาฬ!R40+มหาสารคาม!R40+มุกดาหาร!R40+ร้อยเอ็ด!R40+เลย!R40+สกลนคร!R40+หนองคาย!R40+หนองบัวลำภู!R40+อุดรธานี!R40</f>
        <v>0</v>
      </c>
      <c r="S40" s="48">
        <f>+กาฬสินธุ์!S40+ขอนแก่น!S40+นครพนม!S40+บึงกาฬ!S40+มหาสารคาม!S40+มุกดาหาร!S40+ร้อยเอ็ด!S40+เลย!S40+สกลนคร!S40+หนองคาย!S40+หนองบัวลำภู!S40+อุดรธานี!S40</f>
        <v>0</v>
      </c>
      <c r="T40" s="44">
        <f t="shared" ref="T40:T52" si="67">SUM(C40:S40)</f>
        <v>315740</v>
      </c>
      <c r="U40" s="48">
        <f>+กาฬสินธุ์!U40+ขอนแก่น!U40+นครพนม!U40+บึงกาฬ!U40+มหาสารคาม!U40+มุกดาหาร!U40+ร้อยเอ็ด!U40+เลย!U40+สกลนคร!U40+หนองคาย!U40+หนองบัวลำภู!U40+อุดรธานี!U40</f>
        <v>176300</v>
      </c>
      <c r="V40" s="48">
        <f>+กาฬสินธุ์!V40+ขอนแก่น!V40+นครพนม!V40+บึงกาฬ!V40+มหาสารคาม!V40+มุกดาหาร!V40+ร้อยเอ็ด!V40+เลย!V40+สกลนคร!V40+หนองคาย!V40+หนองบัวลำภู!V40+อุดรธานี!V40</f>
        <v>1700</v>
      </c>
      <c r="W40" s="48">
        <f>+กาฬสินธุ์!W40+ขอนแก่น!W40+นครพนม!W40+บึงกาฬ!W40+มหาสารคาม!W40+มุกดาหาร!W40+ร้อยเอ็ด!W40+เลย!W40+สกลนคร!W40+หนองคาย!W40+หนองบัวลำภู!W40+อุดรธานี!W40</f>
        <v>0</v>
      </c>
      <c r="X40" s="48">
        <f>+กาฬสินธุ์!X40+ขอนแก่น!X40+นครพนม!X40+บึงกาฬ!X40+มหาสารคาม!X40+มุกดาหาร!X40+ร้อยเอ็ด!X40+เลย!X40+สกลนคร!X40+หนองคาย!X40+หนองบัวลำภู!X40+อุดรธานี!X40</f>
        <v>0</v>
      </c>
      <c r="Y40" s="44">
        <f t="shared" ref="Y40:Y52" si="68">SUM(T40:X40)</f>
        <v>493740</v>
      </c>
    </row>
    <row r="41" spans="1:25" s="30" customFormat="1" ht="22.5">
      <c r="A41" s="11"/>
      <c r="B41" s="12" t="s">
        <v>165</v>
      </c>
      <c r="C41" s="48">
        <f>+กาฬสินธุ์!C41+ขอนแก่น!C41+นครพนม!C41+บึงกาฬ!C41+มหาสารคาม!C41+มุกดาหาร!C41+ร้อยเอ็ด!C41+เลย!C41+สกลนคร!C41+หนองคาย!C41+หนองบัวลำภู!C41+อุดรธานี!C41</f>
        <v>0</v>
      </c>
      <c r="D41" s="48">
        <f>+กาฬสินธุ์!D41+ขอนแก่น!D41+นครพนม!D41+บึงกาฬ!D41+มหาสารคาม!D41+มุกดาหาร!D41+ร้อยเอ็ด!D41+เลย!D41+สกลนคร!D41+หนองคาย!D41+หนองบัวลำภู!D41+อุดรธานี!D41</f>
        <v>0</v>
      </c>
      <c r="E41" s="48">
        <f>+กาฬสินธุ์!E41+ขอนแก่น!E41+นครพนม!E41+บึงกาฬ!E41+มหาสารคาม!E41+มุกดาหาร!E41+ร้อยเอ็ด!E41+เลย!E41+สกลนคร!E41+หนองคาย!E41+หนองบัวลำภู!E41+อุดรธานี!E41</f>
        <v>0</v>
      </c>
      <c r="F41" s="48">
        <f>+กาฬสินธุ์!F41+ขอนแก่น!F41+นครพนม!F41+บึงกาฬ!F41+มหาสารคาม!F41+มุกดาหาร!F41+ร้อยเอ็ด!F41+เลย!F41+สกลนคร!F41+หนองคาย!F41+หนองบัวลำภู!F41+อุดรธานี!F41</f>
        <v>0</v>
      </c>
      <c r="G41" s="48">
        <f>+กาฬสินธุ์!G41+ขอนแก่น!G41+นครพนม!G41+บึงกาฬ!G41+มหาสารคาม!G41+มุกดาหาร!G41+ร้อยเอ็ด!G41+เลย!G41+สกลนคร!G41+หนองคาย!G41+หนองบัวลำภู!G41+อุดรธานี!G41</f>
        <v>0</v>
      </c>
      <c r="H41" s="48">
        <f>+กาฬสินธุ์!H41+ขอนแก่น!H41+นครพนม!H41+บึงกาฬ!H41+มหาสารคาม!H41+มุกดาหาร!H41+ร้อยเอ็ด!H41+เลย!H41+สกลนคร!H41+หนองคาย!H41+หนองบัวลำภู!H41+อุดรธานี!H41</f>
        <v>0</v>
      </c>
      <c r="I41" s="48">
        <f>+กาฬสินธุ์!I41+ขอนแก่น!I41+นครพนม!I41+บึงกาฬ!I41+มหาสารคาม!I41+มุกดาหาร!I41+ร้อยเอ็ด!I41+เลย!I41+สกลนคร!I41+หนองคาย!I41+หนองบัวลำภู!I41+อุดรธานี!I41</f>
        <v>0</v>
      </c>
      <c r="J41" s="48">
        <f>+กาฬสินธุ์!J41+ขอนแก่น!J41+นครพนม!J41+บึงกาฬ!J41+มหาสารคาม!J41+มุกดาหาร!J41+ร้อยเอ็ด!J41+เลย!J41+สกลนคร!J41+หนองคาย!J41+หนองบัวลำภู!J41+อุดรธานี!J41</f>
        <v>0</v>
      </c>
      <c r="K41" s="48">
        <f>+กาฬสินธุ์!K41+ขอนแก่น!K41+นครพนม!K41+บึงกาฬ!K41+มหาสารคาม!K41+มุกดาหาร!K41+ร้อยเอ็ด!K41+เลย!K41+สกลนคร!K41+หนองคาย!K41+หนองบัวลำภู!K41+อุดรธานี!K41</f>
        <v>0</v>
      </c>
      <c r="L41" s="48">
        <f>+กาฬสินธุ์!L41+ขอนแก่น!L41+นครพนม!L41+บึงกาฬ!L41+มหาสารคาม!L41+มุกดาหาร!L41+ร้อยเอ็ด!L41+เลย!L41+สกลนคร!L41+หนองคาย!L41+หนองบัวลำภู!L41+อุดรธานี!L41</f>
        <v>0</v>
      </c>
      <c r="M41" s="48">
        <f>+กาฬสินธุ์!M41+ขอนแก่น!M41+นครพนม!M41+บึงกาฬ!M41+มหาสารคาม!M41+มุกดาหาร!M41+ร้อยเอ็ด!M41+เลย!M41+สกลนคร!M41+หนองคาย!M41+หนองบัวลำภู!M41+อุดรธานี!M41</f>
        <v>0</v>
      </c>
      <c r="N41" s="48">
        <f>+กาฬสินธุ์!N41+ขอนแก่น!N41+นครพนม!N41+บึงกาฬ!N41+มหาสารคาม!N41+มุกดาหาร!N41+ร้อยเอ็ด!N41+เลย!N41+สกลนคร!N41+หนองคาย!N41+หนองบัวลำภู!N41+อุดรธานี!N41</f>
        <v>0</v>
      </c>
      <c r="O41" s="48">
        <f>+กาฬสินธุ์!O41+ขอนแก่น!O41+นครพนม!O41+บึงกาฬ!O41+มหาสารคาม!O41+มุกดาหาร!O41+ร้อยเอ็ด!O41+เลย!O41+สกลนคร!O41+หนองคาย!O41+หนองบัวลำภู!O41+อุดรธานี!O41</f>
        <v>0</v>
      </c>
      <c r="P41" s="48">
        <f>+กาฬสินธุ์!P41+ขอนแก่น!P41+นครพนม!P41+บึงกาฬ!P41+มหาสารคาม!P41+มุกดาหาร!P41+ร้อยเอ็ด!P41+เลย!P41+สกลนคร!P41+หนองคาย!P41+หนองบัวลำภู!P41+อุดรธานี!P41</f>
        <v>0</v>
      </c>
      <c r="Q41" s="48">
        <f>+กาฬสินธุ์!Q41+ขอนแก่น!Q41+นครพนม!Q41+บึงกาฬ!Q41+มหาสารคาม!Q41+มุกดาหาร!Q41+ร้อยเอ็ด!Q41+เลย!Q41+สกลนคร!Q41+หนองคาย!Q41+หนองบัวลำภู!Q41+อุดรธานี!Q41</f>
        <v>0</v>
      </c>
      <c r="R41" s="48">
        <f>+กาฬสินธุ์!R41+ขอนแก่น!R41+นครพนม!R41+บึงกาฬ!R41+มหาสารคาม!R41+มุกดาหาร!R41+ร้อยเอ็ด!R41+เลย!R41+สกลนคร!R41+หนองคาย!R41+หนองบัวลำภู!R41+อุดรธานี!R41</f>
        <v>0</v>
      </c>
      <c r="S41" s="48">
        <f>+กาฬสินธุ์!S41+ขอนแก่น!S41+นครพนม!S41+บึงกาฬ!S41+มหาสารคาม!S41+มุกดาหาร!S41+ร้อยเอ็ด!S41+เลย!S41+สกลนคร!S41+หนองคาย!S41+หนองบัวลำภู!S41+อุดรธานี!S41</f>
        <v>0</v>
      </c>
      <c r="T41" s="44">
        <f t="shared" si="67"/>
        <v>0</v>
      </c>
      <c r="U41" s="48">
        <f>+กาฬสินธุ์!U41+ขอนแก่น!U41+นครพนม!U41+บึงกาฬ!U41+มหาสารคาม!U41+มุกดาหาร!U41+ร้อยเอ็ด!U41+เลย!U41+สกลนคร!U41+หนองคาย!U41+หนองบัวลำภู!U41+อุดรธานี!U41</f>
        <v>0</v>
      </c>
      <c r="V41" s="48">
        <f>+กาฬสินธุ์!V41+ขอนแก่น!V41+นครพนม!V41+บึงกาฬ!V41+มหาสารคาม!V41+มุกดาหาร!V41+ร้อยเอ็ด!V41+เลย!V41+สกลนคร!V41+หนองคาย!V41+หนองบัวลำภู!V41+อุดรธานี!V41</f>
        <v>0</v>
      </c>
      <c r="W41" s="48">
        <f>+กาฬสินธุ์!W41+ขอนแก่น!W41+นครพนม!W41+บึงกาฬ!W41+มหาสารคาม!W41+มุกดาหาร!W41+ร้อยเอ็ด!W41+เลย!W41+สกลนคร!W41+หนองคาย!W41+หนองบัวลำภู!W41+อุดรธานี!W41</f>
        <v>0</v>
      </c>
      <c r="X41" s="48">
        <f>+กาฬสินธุ์!X41+ขอนแก่น!X41+นครพนม!X41+บึงกาฬ!X41+มหาสารคาม!X41+มุกดาหาร!X41+ร้อยเอ็ด!X41+เลย!X41+สกลนคร!X41+หนองคาย!X41+หนองบัวลำภู!X41+อุดรธานี!X41</f>
        <v>0</v>
      </c>
      <c r="Y41" s="44">
        <f t="shared" si="68"/>
        <v>0</v>
      </c>
    </row>
    <row r="42" spans="1:25" s="30" customFormat="1" ht="22.5">
      <c r="A42" s="11"/>
      <c r="B42" s="12" t="s">
        <v>166</v>
      </c>
      <c r="C42" s="48">
        <f>+กาฬสินธุ์!C42+ขอนแก่น!C42+นครพนม!C42+บึงกาฬ!C42+มหาสารคาม!C42+มุกดาหาร!C42+ร้อยเอ็ด!C42+เลย!C42+สกลนคร!C42+หนองคาย!C42+หนองบัวลำภู!C42+อุดรธานี!C42</f>
        <v>0</v>
      </c>
      <c r="D42" s="48">
        <f>+กาฬสินธุ์!D42+ขอนแก่น!D42+นครพนม!D42+บึงกาฬ!D42+มหาสารคาม!D42+มุกดาหาร!D42+ร้อยเอ็ด!D42+เลย!D42+สกลนคร!D42+หนองคาย!D42+หนองบัวลำภู!D42+อุดรธานี!D42</f>
        <v>0</v>
      </c>
      <c r="E42" s="48">
        <f>+กาฬสินธุ์!E42+ขอนแก่น!E42+นครพนม!E42+บึงกาฬ!E42+มหาสารคาม!E42+มุกดาหาร!E42+ร้อยเอ็ด!E42+เลย!E42+สกลนคร!E42+หนองคาย!E42+หนองบัวลำภู!E42+อุดรธานี!E42</f>
        <v>0</v>
      </c>
      <c r="F42" s="48">
        <f>+กาฬสินธุ์!F42+ขอนแก่น!F42+นครพนม!F42+บึงกาฬ!F42+มหาสารคาม!F42+มุกดาหาร!F42+ร้อยเอ็ด!F42+เลย!F42+สกลนคร!F42+หนองคาย!F42+หนองบัวลำภู!F42+อุดรธานี!F42</f>
        <v>0</v>
      </c>
      <c r="G42" s="48">
        <f>+กาฬสินธุ์!G42+ขอนแก่น!G42+นครพนม!G42+บึงกาฬ!G42+มหาสารคาม!G42+มุกดาหาร!G42+ร้อยเอ็ด!G42+เลย!G42+สกลนคร!G42+หนองคาย!G42+หนองบัวลำภู!G42+อุดรธานี!G42</f>
        <v>0</v>
      </c>
      <c r="H42" s="48">
        <f>+กาฬสินธุ์!H42+ขอนแก่น!H42+นครพนม!H42+บึงกาฬ!H42+มหาสารคาม!H42+มุกดาหาร!H42+ร้อยเอ็ด!H42+เลย!H42+สกลนคร!H42+หนองคาย!H42+หนองบัวลำภู!H42+อุดรธานี!H42</f>
        <v>0</v>
      </c>
      <c r="I42" s="48">
        <f>+กาฬสินธุ์!I42+ขอนแก่น!I42+นครพนม!I42+บึงกาฬ!I42+มหาสารคาม!I42+มุกดาหาร!I42+ร้อยเอ็ด!I42+เลย!I42+สกลนคร!I42+หนองคาย!I42+หนองบัวลำภู!I42+อุดรธานี!I42</f>
        <v>0</v>
      </c>
      <c r="J42" s="48">
        <f>+กาฬสินธุ์!J42+ขอนแก่น!J42+นครพนม!J42+บึงกาฬ!J42+มหาสารคาม!J42+มุกดาหาร!J42+ร้อยเอ็ด!J42+เลย!J42+สกลนคร!J42+หนองคาย!J42+หนองบัวลำภู!J42+อุดรธานี!J42</f>
        <v>0</v>
      </c>
      <c r="K42" s="48">
        <f>+กาฬสินธุ์!K42+ขอนแก่น!K42+นครพนม!K42+บึงกาฬ!K42+มหาสารคาม!K42+มุกดาหาร!K42+ร้อยเอ็ด!K42+เลย!K42+สกลนคร!K42+หนองคาย!K42+หนองบัวลำภู!K42+อุดรธานี!K42</f>
        <v>0</v>
      </c>
      <c r="L42" s="48">
        <f>+กาฬสินธุ์!L42+ขอนแก่น!L42+นครพนม!L42+บึงกาฬ!L42+มหาสารคาม!L42+มุกดาหาร!L42+ร้อยเอ็ด!L42+เลย!L42+สกลนคร!L42+หนองคาย!L42+หนองบัวลำภู!L42+อุดรธานี!L42</f>
        <v>0</v>
      </c>
      <c r="M42" s="48">
        <f>+กาฬสินธุ์!M42+ขอนแก่น!M42+นครพนม!M42+บึงกาฬ!M42+มหาสารคาม!M42+มุกดาหาร!M42+ร้อยเอ็ด!M42+เลย!M42+สกลนคร!M42+หนองคาย!M42+หนองบัวลำภู!M42+อุดรธานี!M42</f>
        <v>0</v>
      </c>
      <c r="N42" s="48">
        <f>+กาฬสินธุ์!N42+ขอนแก่น!N42+นครพนม!N42+บึงกาฬ!N42+มหาสารคาม!N42+มุกดาหาร!N42+ร้อยเอ็ด!N42+เลย!N42+สกลนคร!N42+หนองคาย!N42+หนองบัวลำภู!N42+อุดรธานี!N42</f>
        <v>0</v>
      </c>
      <c r="O42" s="48">
        <f>+กาฬสินธุ์!O42+ขอนแก่น!O42+นครพนม!O42+บึงกาฬ!O42+มหาสารคาม!O42+มุกดาหาร!O42+ร้อยเอ็ด!O42+เลย!O42+สกลนคร!O42+หนองคาย!O42+หนองบัวลำภู!O42+อุดรธานี!O42</f>
        <v>0</v>
      </c>
      <c r="P42" s="48">
        <f>+กาฬสินธุ์!P42+ขอนแก่น!P42+นครพนม!P42+บึงกาฬ!P42+มหาสารคาม!P42+มุกดาหาร!P42+ร้อยเอ็ด!P42+เลย!P42+สกลนคร!P42+หนองคาย!P42+หนองบัวลำภู!P42+อุดรธานี!P42</f>
        <v>0</v>
      </c>
      <c r="Q42" s="48">
        <f>+กาฬสินธุ์!Q42+ขอนแก่น!Q42+นครพนม!Q42+บึงกาฬ!Q42+มหาสารคาม!Q42+มุกดาหาร!Q42+ร้อยเอ็ด!Q42+เลย!Q42+สกลนคร!Q42+หนองคาย!Q42+หนองบัวลำภู!Q42+อุดรธานี!Q42</f>
        <v>0</v>
      </c>
      <c r="R42" s="48">
        <f>+กาฬสินธุ์!R42+ขอนแก่น!R42+นครพนม!R42+บึงกาฬ!R42+มหาสารคาม!R42+มุกดาหาร!R42+ร้อยเอ็ด!R42+เลย!R42+สกลนคร!R42+หนองคาย!R42+หนองบัวลำภู!R42+อุดรธานี!R42</f>
        <v>0</v>
      </c>
      <c r="S42" s="48">
        <f>+กาฬสินธุ์!S42+ขอนแก่น!S42+นครพนม!S42+บึงกาฬ!S42+มหาสารคาม!S42+มุกดาหาร!S42+ร้อยเอ็ด!S42+เลย!S42+สกลนคร!S42+หนองคาย!S42+หนองบัวลำภู!S42+อุดรธานี!S42</f>
        <v>0</v>
      </c>
      <c r="T42" s="44">
        <f t="shared" si="67"/>
        <v>0</v>
      </c>
      <c r="U42" s="48">
        <f>+กาฬสินธุ์!U42+ขอนแก่น!U42+นครพนม!U42+บึงกาฬ!U42+มหาสารคาม!U42+มุกดาหาร!U42+ร้อยเอ็ด!U42+เลย!U42+สกลนคร!U42+หนองคาย!U42+หนองบัวลำภู!U42+อุดรธานี!U42</f>
        <v>0</v>
      </c>
      <c r="V42" s="48">
        <f>+กาฬสินธุ์!V42+ขอนแก่น!V42+นครพนม!V42+บึงกาฬ!V42+มหาสารคาม!V42+มุกดาหาร!V42+ร้อยเอ็ด!V42+เลย!V42+สกลนคร!V42+หนองคาย!V42+หนองบัวลำภู!V42+อุดรธานี!V42</f>
        <v>0</v>
      </c>
      <c r="W42" s="48">
        <f>+กาฬสินธุ์!W42+ขอนแก่น!W42+นครพนม!W42+บึงกาฬ!W42+มหาสารคาม!W42+มุกดาหาร!W42+ร้อยเอ็ด!W42+เลย!W42+สกลนคร!W42+หนองคาย!W42+หนองบัวลำภู!W42+อุดรธานี!W42</f>
        <v>0</v>
      </c>
      <c r="X42" s="48">
        <f>+กาฬสินธุ์!X42+ขอนแก่น!X42+นครพนม!X42+บึงกาฬ!X42+มหาสารคาม!X42+มุกดาหาร!X42+ร้อยเอ็ด!X42+เลย!X42+สกลนคร!X42+หนองคาย!X42+หนองบัวลำภู!X42+อุดรธานี!X42</f>
        <v>0</v>
      </c>
      <c r="Y42" s="44">
        <f t="shared" si="68"/>
        <v>0</v>
      </c>
    </row>
    <row r="43" spans="1:25" s="30" customFormat="1" ht="22.5">
      <c r="A43" s="11"/>
      <c r="B43" s="12" t="s">
        <v>167</v>
      </c>
      <c r="C43" s="48">
        <f>+กาฬสินธุ์!C43+ขอนแก่น!C43+นครพนม!C43+บึงกาฬ!C43+มหาสารคาม!C43+มุกดาหาร!C43+ร้อยเอ็ด!C43+เลย!C43+สกลนคร!C43+หนองคาย!C43+หนองบัวลำภู!C43+อุดรธานี!C43</f>
        <v>0</v>
      </c>
      <c r="D43" s="48">
        <f>+กาฬสินธุ์!D43+ขอนแก่น!D43+นครพนม!D43+บึงกาฬ!D43+มหาสารคาม!D43+มุกดาหาร!D43+ร้อยเอ็ด!D43+เลย!D43+สกลนคร!D43+หนองคาย!D43+หนองบัวลำภู!D43+อุดรธานี!D43</f>
        <v>0</v>
      </c>
      <c r="E43" s="48">
        <f>+กาฬสินธุ์!E43+ขอนแก่น!E43+นครพนม!E43+บึงกาฬ!E43+มหาสารคาม!E43+มุกดาหาร!E43+ร้อยเอ็ด!E43+เลย!E43+สกลนคร!E43+หนองคาย!E43+หนองบัวลำภู!E43+อุดรธานี!E43</f>
        <v>0</v>
      </c>
      <c r="F43" s="48">
        <f>+กาฬสินธุ์!F43+ขอนแก่น!F43+นครพนม!F43+บึงกาฬ!F43+มหาสารคาม!F43+มุกดาหาร!F43+ร้อยเอ็ด!F43+เลย!F43+สกลนคร!F43+หนองคาย!F43+หนองบัวลำภู!F43+อุดรธานี!F43</f>
        <v>0</v>
      </c>
      <c r="G43" s="48">
        <f>+กาฬสินธุ์!G43+ขอนแก่น!G43+นครพนม!G43+บึงกาฬ!G43+มหาสารคาม!G43+มุกดาหาร!G43+ร้อยเอ็ด!G43+เลย!G43+สกลนคร!G43+หนองคาย!G43+หนองบัวลำภู!G43+อุดรธานี!G43</f>
        <v>0</v>
      </c>
      <c r="H43" s="48">
        <f>+กาฬสินธุ์!H43+ขอนแก่น!H43+นครพนม!H43+บึงกาฬ!H43+มหาสารคาม!H43+มุกดาหาร!H43+ร้อยเอ็ด!H43+เลย!H43+สกลนคร!H43+หนองคาย!H43+หนองบัวลำภู!H43+อุดรธานี!H43</f>
        <v>0</v>
      </c>
      <c r="I43" s="48">
        <f>+กาฬสินธุ์!I43+ขอนแก่น!I43+นครพนม!I43+บึงกาฬ!I43+มหาสารคาม!I43+มุกดาหาร!I43+ร้อยเอ็ด!I43+เลย!I43+สกลนคร!I43+หนองคาย!I43+หนองบัวลำภู!I43+อุดรธานี!I43</f>
        <v>0</v>
      </c>
      <c r="J43" s="48">
        <f>+กาฬสินธุ์!J43+ขอนแก่น!J43+นครพนม!J43+บึงกาฬ!J43+มหาสารคาม!J43+มุกดาหาร!J43+ร้อยเอ็ด!J43+เลย!J43+สกลนคร!J43+หนองคาย!J43+หนองบัวลำภู!J43+อุดรธานี!J43</f>
        <v>0</v>
      </c>
      <c r="K43" s="48">
        <f>+กาฬสินธุ์!K43+ขอนแก่น!K43+นครพนม!K43+บึงกาฬ!K43+มหาสารคาม!K43+มุกดาหาร!K43+ร้อยเอ็ด!K43+เลย!K43+สกลนคร!K43+หนองคาย!K43+หนองบัวลำภู!K43+อุดรธานี!K43</f>
        <v>0</v>
      </c>
      <c r="L43" s="48">
        <f>+กาฬสินธุ์!L43+ขอนแก่น!L43+นครพนม!L43+บึงกาฬ!L43+มหาสารคาม!L43+มุกดาหาร!L43+ร้อยเอ็ด!L43+เลย!L43+สกลนคร!L43+หนองคาย!L43+หนองบัวลำภู!L43+อุดรธานี!L43</f>
        <v>0</v>
      </c>
      <c r="M43" s="48">
        <f>+กาฬสินธุ์!M43+ขอนแก่น!M43+นครพนม!M43+บึงกาฬ!M43+มหาสารคาม!M43+มุกดาหาร!M43+ร้อยเอ็ด!M43+เลย!M43+สกลนคร!M43+หนองคาย!M43+หนองบัวลำภู!M43+อุดรธานี!M43</f>
        <v>0</v>
      </c>
      <c r="N43" s="48">
        <f>+กาฬสินธุ์!N43+ขอนแก่น!N43+นครพนม!N43+บึงกาฬ!N43+มหาสารคาม!N43+มุกดาหาร!N43+ร้อยเอ็ด!N43+เลย!N43+สกลนคร!N43+หนองคาย!N43+หนองบัวลำภู!N43+อุดรธานี!N43</f>
        <v>0</v>
      </c>
      <c r="O43" s="48">
        <f>+กาฬสินธุ์!O43+ขอนแก่น!O43+นครพนม!O43+บึงกาฬ!O43+มหาสารคาม!O43+มุกดาหาร!O43+ร้อยเอ็ด!O43+เลย!O43+สกลนคร!O43+หนองคาย!O43+หนองบัวลำภู!O43+อุดรธานี!O43</f>
        <v>0</v>
      </c>
      <c r="P43" s="48">
        <f>+กาฬสินธุ์!P43+ขอนแก่น!P43+นครพนม!P43+บึงกาฬ!P43+มหาสารคาม!P43+มุกดาหาร!P43+ร้อยเอ็ด!P43+เลย!P43+สกลนคร!P43+หนองคาย!P43+หนองบัวลำภู!P43+อุดรธานี!P43</f>
        <v>0</v>
      </c>
      <c r="Q43" s="48">
        <f>+กาฬสินธุ์!Q43+ขอนแก่น!Q43+นครพนม!Q43+บึงกาฬ!Q43+มหาสารคาม!Q43+มุกดาหาร!Q43+ร้อยเอ็ด!Q43+เลย!Q43+สกลนคร!Q43+หนองคาย!Q43+หนองบัวลำภู!Q43+อุดรธานี!Q43</f>
        <v>0</v>
      </c>
      <c r="R43" s="48">
        <f>+กาฬสินธุ์!R43+ขอนแก่น!R43+นครพนม!R43+บึงกาฬ!R43+มหาสารคาม!R43+มุกดาหาร!R43+ร้อยเอ็ด!R43+เลย!R43+สกลนคร!R43+หนองคาย!R43+หนองบัวลำภู!R43+อุดรธานี!R43</f>
        <v>0</v>
      </c>
      <c r="S43" s="48">
        <f>+กาฬสินธุ์!S43+ขอนแก่น!S43+นครพนม!S43+บึงกาฬ!S43+มหาสารคาม!S43+มุกดาหาร!S43+ร้อยเอ็ด!S43+เลย!S43+สกลนคร!S43+หนองคาย!S43+หนองบัวลำภู!S43+อุดรธานี!S43</f>
        <v>0</v>
      </c>
      <c r="T43" s="44">
        <f t="shared" si="67"/>
        <v>0</v>
      </c>
      <c r="U43" s="48">
        <f>+กาฬสินธุ์!U43+ขอนแก่น!U43+นครพนม!U43+บึงกาฬ!U43+มหาสารคาม!U43+มุกดาหาร!U43+ร้อยเอ็ด!U43+เลย!U43+สกลนคร!U43+หนองคาย!U43+หนองบัวลำภู!U43+อุดรธานี!U43</f>
        <v>0</v>
      </c>
      <c r="V43" s="48">
        <f>+กาฬสินธุ์!V43+ขอนแก่น!V43+นครพนม!V43+บึงกาฬ!V43+มหาสารคาม!V43+มุกดาหาร!V43+ร้อยเอ็ด!V43+เลย!V43+สกลนคร!V43+หนองคาย!V43+หนองบัวลำภู!V43+อุดรธานี!V43</f>
        <v>0</v>
      </c>
      <c r="W43" s="48">
        <f>+กาฬสินธุ์!W43+ขอนแก่น!W43+นครพนม!W43+บึงกาฬ!W43+มหาสารคาม!W43+มุกดาหาร!W43+ร้อยเอ็ด!W43+เลย!W43+สกลนคร!W43+หนองคาย!W43+หนองบัวลำภู!W43+อุดรธานี!W43</f>
        <v>0</v>
      </c>
      <c r="X43" s="48">
        <f>+กาฬสินธุ์!X43+ขอนแก่น!X43+นครพนม!X43+บึงกาฬ!X43+มหาสารคาม!X43+มุกดาหาร!X43+ร้อยเอ็ด!X43+เลย!X43+สกลนคร!X43+หนองคาย!X43+หนองบัวลำภู!X43+อุดรธานี!X43</f>
        <v>0</v>
      </c>
      <c r="Y43" s="44">
        <f t="shared" si="68"/>
        <v>0</v>
      </c>
    </row>
    <row r="44" spans="1:25" s="30" customFormat="1" ht="22.5">
      <c r="A44" s="11"/>
      <c r="B44" s="12" t="s">
        <v>168</v>
      </c>
      <c r="C44" s="48">
        <f>+กาฬสินธุ์!C44+ขอนแก่น!C44+นครพนม!C44+บึงกาฬ!C44+มหาสารคาม!C44+มุกดาหาร!C44+ร้อยเอ็ด!C44+เลย!C44+สกลนคร!C44+หนองคาย!C44+หนองบัวลำภู!C44+อุดรธานี!C44</f>
        <v>0</v>
      </c>
      <c r="D44" s="48">
        <f>+กาฬสินธุ์!D44+ขอนแก่น!D44+นครพนม!D44+บึงกาฬ!D44+มหาสารคาม!D44+มุกดาหาร!D44+ร้อยเอ็ด!D44+เลย!D44+สกลนคร!D44+หนองคาย!D44+หนองบัวลำภู!D44+อุดรธานี!D44</f>
        <v>0</v>
      </c>
      <c r="E44" s="48">
        <f>+กาฬสินธุ์!E44+ขอนแก่น!E44+นครพนม!E44+บึงกาฬ!E44+มหาสารคาม!E44+มุกดาหาร!E44+ร้อยเอ็ด!E44+เลย!E44+สกลนคร!E44+หนองคาย!E44+หนองบัวลำภู!E44+อุดรธานี!E44</f>
        <v>0</v>
      </c>
      <c r="F44" s="48">
        <f>+กาฬสินธุ์!F44+ขอนแก่น!F44+นครพนม!F44+บึงกาฬ!F44+มหาสารคาม!F44+มุกดาหาร!F44+ร้อยเอ็ด!F44+เลย!F44+สกลนคร!F44+หนองคาย!F44+หนองบัวลำภู!F44+อุดรธานี!F44</f>
        <v>0</v>
      </c>
      <c r="G44" s="48">
        <f>+กาฬสินธุ์!G44+ขอนแก่น!G44+นครพนม!G44+บึงกาฬ!G44+มหาสารคาม!G44+มุกดาหาร!G44+ร้อยเอ็ด!G44+เลย!G44+สกลนคร!G44+หนองคาย!G44+หนองบัวลำภู!G44+อุดรธานี!G44</f>
        <v>0</v>
      </c>
      <c r="H44" s="48">
        <f>+กาฬสินธุ์!H44+ขอนแก่น!H44+นครพนม!H44+บึงกาฬ!H44+มหาสารคาม!H44+มุกดาหาร!H44+ร้อยเอ็ด!H44+เลย!H44+สกลนคร!H44+หนองคาย!H44+หนองบัวลำภู!H44+อุดรธานี!H44</f>
        <v>0</v>
      </c>
      <c r="I44" s="48">
        <f>+กาฬสินธุ์!I44+ขอนแก่น!I44+นครพนม!I44+บึงกาฬ!I44+มหาสารคาม!I44+มุกดาหาร!I44+ร้อยเอ็ด!I44+เลย!I44+สกลนคร!I44+หนองคาย!I44+หนองบัวลำภู!I44+อุดรธานี!I44</f>
        <v>0</v>
      </c>
      <c r="J44" s="48">
        <f>+กาฬสินธุ์!J44+ขอนแก่น!J44+นครพนม!J44+บึงกาฬ!J44+มหาสารคาม!J44+มุกดาหาร!J44+ร้อยเอ็ด!J44+เลย!J44+สกลนคร!J44+หนองคาย!J44+หนองบัวลำภู!J44+อุดรธานี!J44</f>
        <v>0</v>
      </c>
      <c r="K44" s="48">
        <f>+กาฬสินธุ์!K44+ขอนแก่น!K44+นครพนม!K44+บึงกาฬ!K44+มหาสารคาม!K44+มุกดาหาร!K44+ร้อยเอ็ด!K44+เลย!K44+สกลนคร!K44+หนองคาย!K44+หนองบัวลำภู!K44+อุดรธานี!K44</f>
        <v>0</v>
      </c>
      <c r="L44" s="48">
        <f>+กาฬสินธุ์!L44+ขอนแก่น!L44+นครพนม!L44+บึงกาฬ!L44+มหาสารคาม!L44+มุกดาหาร!L44+ร้อยเอ็ด!L44+เลย!L44+สกลนคร!L44+หนองคาย!L44+หนองบัวลำภู!L44+อุดรธานี!L44</f>
        <v>0</v>
      </c>
      <c r="M44" s="48">
        <f>+กาฬสินธุ์!M44+ขอนแก่น!M44+นครพนม!M44+บึงกาฬ!M44+มหาสารคาม!M44+มุกดาหาร!M44+ร้อยเอ็ด!M44+เลย!M44+สกลนคร!M44+หนองคาย!M44+หนองบัวลำภู!M44+อุดรธานี!M44</f>
        <v>0</v>
      </c>
      <c r="N44" s="48">
        <f>+กาฬสินธุ์!N44+ขอนแก่น!N44+นครพนม!N44+บึงกาฬ!N44+มหาสารคาม!N44+มุกดาหาร!N44+ร้อยเอ็ด!N44+เลย!N44+สกลนคร!N44+หนองคาย!N44+หนองบัวลำภู!N44+อุดรธานี!N44</f>
        <v>0</v>
      </c>
      <c r="O44" s="48">
        <f>+กาฬสินธุ์!O44+ขอนแก่น!O44+นครพนม!O44+บึงกาฬ!O44+มหาสารคาม!O44+มุกดาหาร!O44+ร้อยเอ็ด!O44+เลย!O44+สกลนคร!O44+หนองคาย!O44+หนองบัวลำภู!O44+อุดรธานี!O44</f>
        <v>0</v>
      </c>
      <c r="P44" s="48">
        <f>+กาฬสินธุ์!P44+ขอนแก่น!P44+นครพนม!P44+บึงกาฬ!P44+มหาสารคาม!P44+มุกดาหาร!P44+ร้อยเอ็ด!P44+เลย!P44+สกลนคร!P44+หนองคาย!P44+หนองบัวลำภู!P44+อุดรธานี!P44</f>
        <v>0</v>
      </c>
      <c r="Q44" s="48">
        <f>+กาฬสินธุ์!Q44+ขอนแก่น!Q44+นครพนม!Q44+บึงกาฬ!Q44+มหาสารคาม!Q44+มุกดาหาร!Q44+ร้อยเอ็ด!Q44+เลย!Q44+สกลนคร!Q44+หนองคาย!Q44+หนองบัวลำภู!Q44+อุดรธานี!Q44</f>
        <v>0</v>
      </c>
      <c r="R44" s="48">
        <f>+กาฬสินธุ์!R44+ขอนแก่น!R44+นครพนม!R44+บึงกาฬ!R44+มหาสารคาม!R44+มุกดาหาร!R44+ร้อยเอ็ด!R44+เลย!R44+สกลนคร!R44+หนองคาย!R44+หนองบัวลำภู!R44+อุดรธานี!R44</f>
        <v>0</v>
      </c>
      <c r="S44" s="48">
        <f>+กาฬสินธุ์!S44+ขอนแก่น!S44+นครพนม!S44+บึงกาฬ!S44+มหาสารคาม!S44+มุกดาหาร!S44+ร้อยเอ็ด!S44+เลย!S44+สกลนคร!S44+หนองคาย!S44+หนองบัวลำภู!S44+อุดรธานี!S44</f>
        <v>0</v>
      </c>
      <c r="T44" s="44">
        <f t="shared" si="67"/>
        <v>0</v>
      </c>
      <c r="U44" s="48">
        <f>+กาฬสินธุ์!U44+ขอนแก่น!U44+นครพนม!U44+บึงกาฬ!U44+มหาสารคาม!U44+มุกดาหาร!U44+ร้อยเอ็ด!U44+เลย!U44+สกลนคร!U44+หนองคาย!U44+หนองบัวลำภู!U44+อุดรธานี!U44</f>
        <v>0</v>
      </c>
      <c r="V44" s="48">
        <f>+กาฬสินธุ์!V44+ขอนแก่น!V44+นครพนม!V44+บึงกาฬ!V44+มหาสารคาม!V44+มุกดาหาร!V44+ร้อยเอ็ด!V44+เลย!V44+สกลนคร!V44+หนองคาย!V44+หนองบัวลำภู!V44+อุดรธานี!V44</f>
        <v>0</v>
      </c>
      <c r="W44" s="48">
        <f>+กาฬสินธุ์!W44+ขอนแก่น!W44+นครพนม!W44+บึงกาฬ!W44+มหาสารคาม!W44+มุกดาหาร!W44+ร้อยเอ็ด!W44+เลย!W44+สกลนคร!W44+หนองคาย!W44+หนองบัวลำภู!W44+อุดรธานี!W44</f>
        <v>0</v>
      </c>
      <c r="X44" s="48">
        <f>+กาฬสินธุ์!X44+ขอนแก่น!X44+นครพนม!X44+บึงกาฬ!X44+มหาสารคาม!X44+มุกดาหาร!X44+ร้อยเอ็ด!X44+เลย!X44+สกลนคร!X44+หนองคาย!X44+หนองบัวลำภู!X44+อุดรธานี!X44</f>
        <v>0</v>
      </c>
      <c r="Y44" s="44">
        <f t="shared" si="68"/>
        <v>0</v>
      </c>
    </row>
    <row r="45" spans="1:25" s="30" customFormat="1" ht="22.5">
      <c r="A45" s="11"/>
      <c r="B45" s="12" t="s">
        <v>169</v>
      </c>
      <c r="C45" s="48">
        <f>+กาฬสินธุ์!C45+ขอนแก่น!C45+นครพนม!C45+บึงกาฬ!C45+มหาสารคาม!C45+มุกดาหาร!C45+ร้อยเอ็ด!C45+เลย!C45+สกลนคร!C45+หนองคาย!C45+หนองบัวลำภู!C45+อุดรธานี!C45</f>
        <v>0</v>
      </c>
      <c r="D45" s="48">
        <f>+กาฬสินธุ์!D45+ขอนแก่น!D45+นครพนม!D45+บึงกาฬ!D45+มหาสารคาม!D45+มุกดาหาร!D45+ร้อยเอ็ด!D45+เลย!D45+สกลนคร!D45+หนองคาย!D45+หนองบัวลำภู!D45+อุดรธานี!D45</f>
        <v>0</v>
      </c>
      <c r="E45" s="48">
        <f>+กาฬสินธุ์!E45+ขอนแก่น!E45+นครพนม!E45+บึงกาฬ!E45+มหาสารคาม!E45+มุกดาหาร!E45+ร้อยเอ็ด!E45+เลย!E45+สกลนคร!E45+หนองคาย!E45+หนองบัวลำภู!E45+อุดรธานี!E45</f>
        <v>0</v>
      </c>
      <c r="F45" s="48">
        <f>+กาฬสินธุ์!F45+ขอนแก่น!F45+นครพนม!F45+บึงกาฬ!F45+มหาสารคาม!F45+มุกดาหาร!F45+ร้อยเอ็ด!F45+เลย!F45+สกลนคร!F45+หนองคาย!F45+หนองบัวลำภู!F45+อุดรธานี!F45</f>
        <v>0</v>
      </c>
      <c r="G45" s="48">
        <f>+กาฬสินธุ์!G45+ขอนแก่น!G45+นครพนม!G45+บึงกาฬ!G45+มหาสารคาม!G45+มุกดาหาร!G45+ร้อยเอ็ด!G45+เลย!G45+สกลนคร!G45+หนองคาย!G45+หนองบัวลำภู!G45+อุดรธานี!G45</f>
        <v>0</v>
      </c>
      <c r="H45" s="48">
        <f>+กาฬสินธุ์!H45+ขอนแก่น!H45+นครพนม!H45+บึงกาฬ!H45+มหาสารคาม!H45+มุกดาหาร!H45+ร้อยเอ็ด!H45+เลย!H45+สกลนคร!H45+หนองคาย!H45+หนองบัวลำภู!H45+อุดรธานี!H45</f>
        <v>0</v>
      </c>
      <c r="I45" s="48">
        <f>+กาฬสินธุ์!I45+ขอนแก่น!I45+นครพนม!I45+บึงกาฬ!I45+มหาสารคาม!I45+มุกดาหาร!I45+ร้อยเอ็ด!I45+เลย!I45+สกลนคร!I45+หนองคาย!I45+หนองบัวลำภู!I45+อุดรธานี!I45</f>
        <v>0</v>
      </c>
      <c r="J45" s="48">
        <f>+กาฬสินธุ์!J45+ขอนแก่น!J45+นครพนม!J45+บึงกาฬ!J45+มหาสารคาม!J45+มุกดาหาร!J45+ร้อยเอ็ด!J45+เลย!J45+สกลนคร!J45+หนองคาย!J45+หนองบัวลำภู!J45+อุดรธานี!J45</f>
        <v>0</v>
      </c>
      <c r="K45" s="48">
        <f>+กาฬสินธุ์!K45+ขอนแก่น!K45+นครพนม!K45+บึงกาฬ!K45+มหาสารคาม!K45+มุกดาหาร!K45+ร้อยเอ็ด!K45+เลย!K45+สกลนคร!K45+หนองคาย!K45+หนองบัวลำภู!K45+อุดรธานี!K45</f>
        <v>0</v>
      </c>
      <c r="L45" s="48">
        <f>+กาฬสินธุ์!L45+ขอนแก่น!L45+นครพนม!L45+บึงกาฬ!L45+มหาสารคาม!L45+มุกดาหาร!L45+ร้อยเอ็ด!L45+เลย!L45+สกลนคร!L45+หนองคาย!L45+หนองบัวลำภู!L45+อุดรธานี!L45</f>
        <v>0</v>
      </c>
      <c r="M45" s="48">
        <f>+กาฬสินธุ์!M45+ขอนแก่น!M45+นครพนม!M45+บึงกาฬ!M45+มหาสารคาม!M45+มุกดาหาร!M45+ร้อยเอ็ด!M45+เลย!M45+สกลนคร!M45+หนองคาย!M45+หนองบัวลำภู!M45+อุดรธานี!M45</f>
        <v>0</v>
      </c>
      <c r="N45" s="48">
        <f>+กาฬสินธุ์!N45+ขอนแก่น!N45+นครพนม!N45+บึงกาฬ!N45+มหาสารคาม!N45+มุกดาหาร!N45+ร้อยเอ็ด!N45+เลย!N45+สกลนคร!N45+หนองคาย!N45+หนองบัวลำภู!N45+อุดรธานี!N45</f>
        <v>0</v>
      </c>
      <c r="O45" s="48">
        <f>+กาฬสินธุ์!O45+ขอนแก่น!O45+นครพนม!O45+บึงกาฬ!O45+มหาสารคาม!O45+มุกดาหาร!O45+ร้อยเอ็ด!O45+เลย!O45+สกลนคร!O45+หนองคาย!O45+หนองบัวลำภู!O45+อุดรธานี!O45</f>
        <v>0</v>
      </c>
      <c r="P45" s="48">
        <f>+กาฬสินธุ์!P45+ขอนแก่น!P45+นครพนม!P45+บึงกาฬ!P45+มหาสารคาม!P45+มุกดาหาร!P45+ร้อยเอ็ด!P45+เลย!P45+สกลนคร!P45+หนองคาย!P45+หนองบัวลำภู!P45+อุดรธานี!P45</f>
        <v>0</v>
      </c>
      <c r="Q45" s="48">
        <f>+กาฬสินธุ์!Q45+ขอนแก่น!Q45+นครพนม!Q45+บึงกาฬ!Q45+มหาสารคาม!Q45+มุกดาหาร!Q45+ร้อยเอ็ด!Q45+เลย!Q45+สกลนคร!Q45+หนองคาย!Q45+หนองบัวลำภู!Q45+อุดรธานี!Q45</f>
        <v>0</v>
      </c>
      <c r="R45" s="48">
        <f>+กาฬสินธุ์!R45+ขอนแก่น!R45+นครพนม!R45+บึงกาฬ!R45+มหาสารคาม!R45+มุกดาหาร!R45+ร้อยเอ็ด!R45+เลย!R45+สกลนคร!R45+หนองคาย!R45+หนองบัวลำภู!R45+อุดรธานี!R45</f>
        <v>0</v>
      </c>
      <c r="S45" s="48">
        <f>+กาฬสินธุ์!S45+ขอนแก่น!S45+นครพนม!S45+บึงกาฬ!S45+มหาสารคาม!S45+มุกดาหาร!S45+ร้อยเอ็ด!S45+เลย!S45+สกลนคร!S45+หนองคาย!S45+หนองบัวลำภู!S45+อุดรธานี!S45</f>
        <v>0</v>
      </c>
      <c r="T45" s="44">
        <f t="shared" si="67"/>
        <v>0</v>
      </c>
      <c r="U45" s="48">
        <f>+กาฬสินธุ์!U45+ขอนแก่น!U45+นครพนม!U45+บึงกาฬ!U45+มหาสารคาม!U45+มุกดาหาร!U45+ร้อยเอ็ด!U45+เลย!U45+สกลนคร!U45+หนองคาย!U45+หนองบัวลำภู!U45+อุดรธานี!U45</f>
        <v>0</v>
      </c>
      <c r="V45" s="48">
        <f>+กาฬสินธุ์!V45+ขอนแก่น!V45+นครพนม!V45+บึงกาฬ!V45+มหาสารคาม!V45+มุกดาหาร!V45+ร้อยเอ็ด!V45+เลย!V45+สกลนคร!V45+หนองคาย!V45+หนองบัวลำภู!V45+อุดรธานี!V45</f>
        <v>0</v>
      </c>
      <c r="W45" s="48">
        <f>+กาฬสินธุ์!W45+ขอนแก่น!W45+นครพนม!W45+บึงกาฬ!W45+มหาสารคาม!W45+มุกดาหาร!W45+ร้อยเอ็ด!W45+เลย!W45+สกลนคร!W45+หนองคาย!W45+หนองบัวลำภู!W45+อุดรธานี!W45</f>
        <v>0</v>
      </c>
      <c r="X45" s="48">
        <f>+กาฬสินธุ์!X45+ขอนแก่น!X45+นครพนม!X45+บึงกาฬ!X45+มหาสารคาม!X45+มุกดาหาร!X45+ร้อยเอ็ด!X45+เลย!X45+สกลนคร!X45+หนองคาย!X45+หนองบัวลำภู!X45+อุดรธานี!X45</f>
        <v>0</v>
      </c>
      <c r="Y45" s="44">
        <f t="shared" si="68"/>
        <v>0</v>
      </c>
    </row>
    <row r="46" spans="1:25" s="30" customFormat="1" ht="22.5">
      <c r="A46" s="11"/>
      <c r="B46" s="12" t="s">
        <v>170</v>
      </c>
      <c r="C46" s="48">
        <f>+กาฬสินธุ์!C46+ขอนแก่น!C46+นครพนม!C46+บึงกาฬ!C46+มหาสารคาม!C46+มุกดาหาร!C46+ร้อยเอ็ด!C46+เลย!C46+สกลนคร!C46+หนองคาย!C46+หนองบัวลำภู!C46+อุดรธานี!C46</f>
        <v>0</v>
      </c>
      <c r="D46" s="48">
        <f>+กาฬสินธุ์!D46+ขอนแก่น!D46+นครพนม!D46+บึงกาฬ!D46+มหาสารคาม!D46+มุกดาหาร!D46+ร้อยเอ็ด!D46+เลย!D46+สกลนคร!D46+หนองคาย!D46+หนองบัวลำภู!D46+อุดรธานี!D46</f>
        <v>0</v>
      </c>
      <c r="E46" s="48">
        <f>+กาฬสินธุ์!E46+ขอนแก่น!E46+นครพนม!E46+บึงกาฬ!E46+มหาสารคาม!E46+มุกดาหาร!E46+ร้อยเอ็ด!E46+เลย!E46+สกลนคร!E46+หนองคาย!E46+หนองบัวลำภู!E46+อุดรธานี!E46</f>
        <v>0</v>
      </c>
      <c r="F46" s="48">
        <f>+กาฬสินธุ์!F46+ขอนแก่น!F46+นครพนม!F46+บึงกาฬ!F46+มหาสารคาม!F46+มุกดาหาร!F46+ร้อยเอ็ด!F46+เลย!F46+สกลนคร!F46+หนองคาย!F46+หนองบัวลำภู!F46+อุดรธานี!F46</f>
        <v>0</v>
      </c>
      <c r="G46" s="48">
        <f>+กาฬสินธุ์!G46+ขอนแก่น!G46+นครพนม!G46+บึงกาฬ!G46+มหาสารคาม!G46+มุกดาหาร!G46+ร้อยเอ็ด!G46+เลย!G46+สกลนคร!G46+หนองคาย!G46+หนองบัวลำภู!G46+อุดรธานี!G46</f>
        <v>0</v>
      </c>
      <c r="H46" s="48">
        <f>+กาฬสินธุ์!H46+ขอนแก่น!H46+นครพนม!H46+บึงกาฬ!H46+มหาสารคาม!H46+มุกดาหาร!H46+ร้อยเอ็ด!H46+เลย!H46+สกลนคร!H46+หนองคาย!H46+หนองบัวลำภู!H46+อุดรธานี!H46</f>
        <v>0</v>
      </c>
      <c r="I46" s="48">
        <f>+กาฬสินธุ์!I46+ขอนแก่น!I46+นครพนม!I46+บึงกาฬ!I46+มหาสารคาม!I46+มุกดาหาร!I46+ร้อยเอ็ด!I46+เลย!I46+สกลนคร!I46+หนองคาย!I46+หนองบัวลำภู!I46+อุดรธานี!I46</f>
        <v>0</v>
      </c>
      <c r="J46" s="48">
        <f>+กาฬสินธุ์!J46+ขอนแก่น!J46+นครพนม!J46+บึงกาฬ!J46+มหาสารคาม!J46+มุกดาหาร!J46+ร้อยเอ็ด!J46+เลย!J46+สกลนคร!J46+หนองคาย!J46+หนองบัวลำภู!J46+อุดรธานี!J46</f>
        <v>0</v>
      </c>
      <c r="K46" s="48">
        <f>+กาฬสินธุ์!K46+ขอนแก่น!K46+นครพนม!K46+บึงกาฬ!K46+มหาสารคาม!K46+มุกดาหาร!K46+ร้อยเอ็ด!K46+เลย!K46+สกลนคร!K46+หนองคาย!K46+หนองบัวลำภู!K46+อุดรธานี!K46</f>
        <v>70400</v>
      </c>
      <c r="L46" s="48">
        <f>+กาฬสินธุ์!L46+ขอนแก่น!L46+นครพนม!L46+บึงกาฬ!L46+มหาสารคาม!L46+มุกดาหาร!L46+ร้อยเอ็ด!L46+เลย!L46+สกลนคร!L46+หนองคาย!L46+หนองบัวลำภู!L46+อุดรธานี!L46</f>
        <v>0</v>
      </c>
      <c r="M46" s="48">
        <f>+กาฬสินธุ์!M46+ขอนแก่น!M46+นครพนม!M46+บึงกาฬ!M46+มหาสารคาม!M46+มุกดาหาร!M46+ร้อยเอ็ด!M46+เลย!M46+สกลนคร!M46+หนองคาย!M46+หนองบัวลำภู!M46+อุดรธานี!M46</f>
        <v>0</v>
      </c>
      <c r="N46" s="48">
        <f>+กาฬสินธุ์!N46+ขอนแก่น!N46+นครพนม!N46+บึงกาฬ!N46+มหาสารคาม!N46+มุกดาหาร!N46+ร้อยเอ็ด!N46+เลย!N46+สกลนคร!N46+หนองคาย!N46+หนองบัวลำภู!N46+อุดรธานี!N46</f>
        <v>0</v>
      </c>
      <c r="O46" s="48">
        <f>+กาฬสินธุ์!O46+ขอนแก่น!O46+นครพนม!O46+บึงกาฬ!O46+มหาสารคาม!O46+มุกดาหาร!O46+ร้อยเอ็ด!O46+เลย!O46+สกลนคร!O46+หนองคาย!O46+หนองบัวลำภู!O46+อุดรธานี!O46</f>
        <v>0</v>
      </c>
      <c r="P46" s="48">
        <f>+กาฬสินธุ์!P46+ขอนแก่น!P46+นครพนม!P46+บึงกาฬ!P46+มหาสารคาม!P46+มุกดาหาร!P46+ร้อยเอ็ด!P46+เลย!P46+สกลนคร!P46+หนองคาย!P46+หนองบัวลำภู!P46+อุดรธานี!P46</f>
        <v>0</v>
      </c>
      <c r="Q46" s="48">
        <f>+กาฬสินธุ์!Q46+ขอนแก่น!Q46+นครพนม!Q46+บึงกาฬ!Q46+มหาสารคาม!Q46+มุกดาหาร!Q46+ร้อยเอ็ด!Q46+เลย!Q46+สกลนคร!Q46+หนองคาย!Q46+หนองบัวลำภู!Q46+อุดรธานี!Q46</f>
        <v>0</v>
      </c>
      <c r="R46" s="48">
        <f>+กาฬสินธุ์!R46+ขอนแก่น!R46+นครพนม!R46+บึงกาฬ!R46+มหาสารคาม!R46+มุกดาหาร!R46+ร้อยเอ็ด!R46+เลย!R46+สกลนคร!R46+หนองคาย!R46+หนองบัวลำภู!R46+อุดรธานี!R46</f>
        <v>0</v>
      </c>
      <c r="S46" s="48">
        <f>+กาฬสินธุ์!S46+ขอนแก่น!S46+นครพนม!S46+บึงกาฬ!S46+มหาสารคาม!S46+มุกดาหาร!S46+ร้อยเอ็ด!S46+เลย!S46+สกลนคร!S46+หนองคาย!S46+หนองบัวลำภู!S46+อุดรธานี!S46</f>
        <v>0</v>
      </c>
      <c r="T46" s="44">
        <f t="shared" si="67"/>
        <v>70400</v>
      </c>
      <c r="U46" s="48">
        <f>+กาฬสินธุ์!U46+ขอนแก่น!U46+นครพนม!U46+บึงกาฬ!U46+มหาสารคาม!U46+มุกดาหาร!U46+ร้อยเอ็ด!U46+เลย!U46+สกลนคร!U46+หนองคาย!U46+หนองบัวลำภู!U46+อุดรธานี!U46</f>
        <v>0</v>
      </c>
      <c r="V46" s="48">
        <f>+กาฬสินธุ์!V46+ขอนแก่น!V46+นครพนม!V46+บึงกาฬ!V46+มหาสารคาม!V46+มุกดาหาร!V46+ร้อยเอ็ด!V46+เลย!V46+สกลนคร!V46+หนองคาย!V46+หนองบัวลำภู!V46+อุดรธานี!V46</f>
        <v>0</v>
      </c>
      <c r="W46" s="48">
        <f>+กาฬสินธุ์!W46+ขอนแก่น!W46+นครพนม!W46+บึงกาฬ!W46+มหาสารคาม!W46+มุกดาหาร!W46+ร้อยเอ็ด!W46+เลย!W46+สกลนคร!W46+หนองคาย!W46+หนองบัวลำภู!W46+อุดรธานี!W46</f>
        <v>0</v>
      </c>
      <c r="X46" s="48">
        <f>+กาฬสินธุ์!X46+ขอนแก่น!X46+นครพนม!X46+บึงกาฬ!X46+มหาสารคาม!X46+มุกดาหาร!X46+ร้อยเอ็ด!X46+เลย!X46+สกลนคร!X46+หนองคาย!X46+หนองบัวลำภู!X46+อุดรธานี!X46</f>
        <v>0</v>
      </c>
      <c r="Y46" s="44">
        <f t="shared" si="68"/>
        <v>70400</v>
      </c>
    </row>
    <row r="47" spans="1:25" s="30" customFormat="1" ht="22.5">
      <c r="A47" s="11"/>
      <c r="B47" s="12" t="s">
        <v>171</v>
      </c>
      <c r="C47" s="48">
        <f>+กาฬสินธุ์!C47+ขอนแก่น!C47+นครพนม!C47+บึงกาฬ!C47+มหาสารคาม!C47+มุกดาหาร!C47+ร้อยเอ็ด!C47+เลย!C47+สกลนคร!C47+หนองคาย!C47+หนองบัวลำภู!C47+อุดรธานี!C47</f>
        <v>0</v>
      </c>
      <c r="D47" s="48">
        <f>+กาฬสินธุ์!D47+ขอนแก่น!D47+นครพนม!D47+บึงกาฬ!D47+มหาสารคาม!D47+มุกดาหาร!D47+ร้อยเอ็ด!D47+เลย!D47+สกลนคร!D47+หนองคาย!D47+หนองบัวลำภู!D47+อุดรธานี!D47</f>
        <v>0</v>
      </c>
      <c r="E47" s="48">
        <f>+กาฬสินธุ์!E47+ขอนแก่น!E47+นครพนม!E47+บึงกาฬ!E47+มหาสารคาม!E47+มุกดาหาร!E47+ร้อยเอ็ด!E47+เลย!E47+สกลนคร!E47+หนองคาย!E47+หนองบัวลำภู!E47+อุดรธานี!E47</f>
        <v>0</v>
      </c>
      <c r="F47" s="48">
        <f>+กาฬสินธุ์!F47+ขอนแก่น!F47+นครพนม!F47+บึงกาฬ!F47+มหาสารคาม!F47+มุกดาหาร!F47+ร้อยเอ็ด!F47+เลย!F47+สกลนคร!F47+หนองคาย!F47+หนองบัวลำภู!F47+อุดรธานี!F47</f>
        <v>0</v>
      </c>
      <c r="G47" s="48">
        <f>+กาฬสินธุ์!G47+ขอนแก่น!G47+นครพนม!G47+บึงกาฬ!G47+มหาสารคาม!G47+มุกดาหาร!G47+ร้อยเอ็ด!G47+เลย!G47+สกลนคร!G47+หนองคาย!G47+หนองบัวลำภู!G47+อุดรธานี!G47</f>
        <v>0</v>
      </c>
      <c r="H47" s="48">
        <f>+กาฬสินธุ์!H47+ขอนแก่น!H47+นครพนม!H47+บึงกาฬ!H47+มหาสารคาม!H47+มุกดาหาร!H47+ร้อยเอ็ด!H47+เลย!H47+สกลนคร!H47+หนองคาย!H47+หนองบัวลำภู!H47+อุดรธานี!H47</f>
        <v>0</v>
      </c>
      <c r="I47" s="48">
        <f>+กาฬสินธุ์!I47+ขอนแก่น!I47+นครพนม!I47+บึงกาฬ!I47+มหาสารคาม!I47+มุกดาหาร!I47+ร้อยเอ็ด!I47+เลย!I47+สกลนคร!I47+หนองคาย!I47+หนองบัวลำภู!I47+อุดรธานี!I47</f>
        <v>0</v>
      </c>
      <c r="J47" s="48">
        <f>+กาฬสินธุ์!J47+ขอนแก่น!J47+นครพนม!J47+บึงกาฬ!J47+มหาสารคาม!J47+มุกดาหาร!J47+ร้อยเอ็ด!J47+เลย!J47+สกลนคร!J47+หนองคาย!J47+หนองบัวลำภู!J47+อุดรธานี!J47</f>
        <v>0</v>
      </c>
      <c r="K47" s="48">
        <f>+กาฬสินธุ์!K47+ขอนแก่น!K47+นครพนม!K47+บึงกาฬ!K47+มหาสารคาม!K47+มุกดาหาร!K47+ร้อยเอ็ด!K47+เลย!K47+สกลนคร!K47+หนองคาย!K47+หนองบัวลำภู!K47+อุดรธานี!K47</f>
        <v>0</v>
      </c>
      <c r="L47" s="48">
        <f>+กาฬสินธุ์!L47+ขอนแก่น!L47+นครพนม!L47+บึงกาฬ!L47+มหาสารคาม!L47+มุกดาหาร!L47+ร้อยเอ็ด!L47+เลย!L47+สกลนคร!L47+หนองคาย!L47+หนองบัวลำภู!L47+อุดรธานี!L47</f>
        <v>0</v>
      </c>
      <c r="M47" s="48">
        <f>+กาฬสินธุ์!M47+ขอนแก่น!M47+นครพนม!M47+บึงกาฬ!M47+มหาสารคาม!M47+มุกดาหาร!M47+ร้อยเอ็ด!M47+เลย!M47+สกลนคร!M47+หนองคาย!M47+หนองบัวลำภู!M47+อุดรธานี!M47</f>
        <v>0</v>
      </c>
      <c r="N47" s="48">
        <f>+กาฬสินธุ์!N47+ขอนแก่น!N47+นครพนม!N47+บึงกาฬ!N47+มหาสารคาม!N47+มุกดาหาร!N47+ร้อยเอ็ด!N47+เลย!N47+สกลนคร!N47+หนองคาย!N47+หนองบัวลำภู!N47+อุดรธานี!N47</f>
        <v>0</v>
      </c>
      <c r="O47" s="48">
        <f>+กาฬสินธุ์!O47+ขอนแก่น!O47+นครพนม!O47+บึงกาฬ!O47+มหาสารคาม!O47+มุกดาหาร!O47+ร้อยเอ็ด!O47+เลย!O47+สกลนคร!O47+หนองคาย!O47+หนองบัวลำภู!O47+อุดรธานี!O47</f>
        <v>0</v>
      </c>
      <c r="P47" s="48">
        <f>+กาฬสินธุ์!P47+ขอนแก่น!P47+นครพนม!P47+บึงกาฬ!P47+มหาสารคาม!P47+มุกดาหาร!P47+ร้อยเอ็ด!P47+เลย!P47+สกลนคร!P47+หนองคาย!P47+หนองบัวลำภู!P47+อุดรธานี!P47</f>
        <v>0</v>
      </c>
      <c r="Q47" s="48">
        <f>+กาฬสินธุ์!Q47+ขอนแก่น!Q47+นครพนม!Q47+บึงกาฬ!Q47+มหาสารคาม!Q47+มุกดาหาร!Q47+ร้อยเอ็ด!Q47+เลย!Q47+สกลนคร!Q47+หนองคาย!Q47+หนองบัวลำภู!Q47+อุดรธานี!Q47</f>
        <v>0</v>
      </c>
      <c r="R47" s="48">
        <f>+กาฬสินธุ์!R47+ขอนแก่น!R47+นครพนม!R47+บึงกาฬ!R47+มหาสารคาม!R47+มุกดาหาร!R47+ร้อยเอ็ด!R47+เลย!R47+สกลนคร!R47+หนองคาย!R47+หนองบัวลำภู!R47+อุดรธานี!R47</f>
        <v>0</v>
      </c>
      <c r="S47" s="48">
        <f>+กาฬสินธุ์!S47+ขอนแก่น!S47+นครพนม!S47+บึงกาฬ!S47+มหาสารคาม!S47+มุกดาหาร!S47+ร้อยเอ็ด!S47+เลย!S47+สกลนคร!S47+หนองคาย!S47+หนองบัวลำภู!S47+อุดรธานี!S47</f>
        <v>0</v>
      </c>
      <c r="T47" s="44">
        <f t="shared" si="67"/>
        <v>0</v>
      </c>
      <c r="U47" s="48">
        <f>+กาฬสินธุ์!U47+ขอนแก่น!U47+นครพนม!U47+บึงกาฬ!U47+มหาสารคาม!U47+มุกดาหาร!U47+ร้อยเอ็ด!U47+เลย!U47+สกลนคร!U47+หนองคาย!U47+หนองบัวลำภู!U47+อุดรธานี!U47</f>
        <v>0</v>
      </c>
      <c r="V47" s="48">
        <f>+กาฬสินธุ์!V47+ขอนแก่น!V47+นครพนม!V47+บึงกาฬ!V47+มหาสารคาม!V47+มุกดาหาร!V47+ร้อยเอ็ด!V47+เลย!V47+สกลนคร!V47+หนองคาย!V47+หนองบัวลำภู!V47+อุดรธานี!V47</f>
        <v>0</v>
      </c>
      <c r="W47" s="48">
        <f>+กาฬสินธุ์!W47+ขอนแก่น!W47+นครพนม!W47+บึงกาฬ!W47+มหาสารคาม!W47+มุกดาหาร!W47+ร้อยเอ็ด!W47+เลย!W47+สกลนคร!W47+หนองคาย!W47+หนองบัวลำภู!W47+อุดรธานี!W47</f>
        <v>0</v>
      </c>
      <c r="X47" s="48">
        <f>+กาฬสินธุ์!X47+ขอนแก่น!X47+นครพนม!X47+บึงกาฬ!X47+มหาสารคาม!X47+มุกดาหาร!X47+ร้อยเอ็ด!X47+เลย!X47+สกลนคร!X47+หนองคาย!X47+หนองบัวลำภู!X47+อุดรธานี!X47</f>
        <v>0</v>
      </c>
      <c r="Y47" s="44">
        <f t="shared" si="68"/>
        <v>0</v>
      </c>
    </row>
    <row r="48" spans="1:25" s="30" customFormat="1" ht="22.5">
      <c r="A48" s="11"/>
      <c r="B48" s="12" t="s">
        <v>172</v>
      </c>
      <c r="C48" s="48">
        <f>+กาฬสินธุ์!C48+ขอนแก่น!C48+นครพนม!C48+บึงกาฬ!C48+มหาสารคาม!C48+มุกดาหาร!C48+ร้อยเอ็ด!C48+เลย!C48+สกลนคร!C48+หนองคาย!C48+หนองบัวลำภู!C48+อุดรธานี!C48</f>
        <v>0</v>
      </c>
      <c r="D48" s="48">
        <f>+กาฬสินธุ์!D48+ขอนแก่น!D48+นครพนม!D48+บึงกาฬ!D48+มหาสารคาม!D48+มุกดาหาร!D48+ร้อยเอ็ด!D48+เลย!D48+สกลนคร!D48+หนองคาย!D48+หนองบัวลำภู!D48+อุดรธานี!D48</f>
        <v>0</v>
      </c>
      <c r="E48" s="48">
        <f>+กาฬสินธุ์!E48+ขอนแก่น!E48+นครพนม!E48+บึงกาฬ!E48+มหาสารคาม!E48+มุกดาหาร!E48+ร้อยเอ็ด!E48+เลย!E48+สกลนคร!E48+หนองคาย!E48+หนองบัวลำภู!E48+อุดรธานี!E48</f>
        <v>0</v>
      </c>
      <c r="F48" s="48">
        <f>+กาฬสินธุ์!F48+ขอนแก่น!F48+นครพนม!F48+บึงกาฬ!F48+มหาสารคาม!F48+มุกดาหาร!F48+ร้อยเอ็ด!F48+เลย!F48+สกลนคร!F48+หนองคาย!F48+หนองบัวลำภู!F48+อุดรธานี!F48</f>
        <v>0</v>
      </c>
      <c r="G48" s="48">
        <f>+กาฬสินธุ์!G48+ขอนแก่น!G48+นครพนม!G48+บึงกาฬ!G48+มหาสารคาม!G48+มุกดาหาร!G48+ร้อยเอ็ด!G48+เลย!G48+สกลนคร!G48+หนองคาย!G48+หนองบัวลำภู!G48+อุดรธานี!G48</f>
        <v>0</v>
      </c>
      <c r="H48" s="48">
        <f>+กาฬสินธุ์!H48+ขอนแก่น!H48+นครพนม!H48+บึงกาฬ!H48+มหาสารคาม!H48+มุกดาหาร!H48+ร้อยเอ็ด!H48+เลย!H48+สกลนคร!H48+หนองคาย!H48+หนองบัวลำภู!H48+อุดรธานี!H48</f>
        <v>0</v>
      </c>
      <c r="I48" s="48">
        <f>+กาฬสินธุ์!I48+ขอนแก่น!I48+นครพนม!I48+บึงกาฬ!I48+มหาสารคาม!I48+มุกดาหาร!I48+ร้อยเอ็ด!I48+เลย!I48+สกลนคร!I48+หนองคาย!I48+หนองบัวลำภู!I48+อุดรธานี!I48</f>
        <v>0</v>
      </c>
      <c r="J48" s="48">
        <f>+กาฬสินธุ์!J48+ขอนแก่น!J48+นครพนม!J48+บึงกาฬ!J48+มหาสารคาม!J48+มุกดาหาร!J48+ร้อยเอ็ด!J48+เลย!J48+สกลนคร!J48+หนองคาย!J48+หนองบัวลำภู!J48+อุดรธานี!J48</f>
        <v>0</v>
      </c>
      <c r="K48" s="48">
        <f>+กาฬสินธุ์!K48+ขอนแก่น!K48+นครพนม!K48+บึงกาฬ!K48+มหาสารคาม!K48+มุกดาหาร!K48+ร้อยเอ็ด!K48+เลย!K48+สกลนคร!K48+หนองคาย!K48+หนองบัวลำภู!K48+อุดรธานี!K48</f>
        <v>0</v>
      </c>
      <c r="L48" s="48">
        <f>+กาฬสินธุ์!L48+ขอนแก่น!L48+นครพนม!L48+บึงกาฬ!L48+มหาสารคาม!L48+มุกดาหาร!L48+ร้อยเอ็ด!L48+เลย!L48+สกลนคร!L48+หนองคาย!L48+หนองบัวลำภู!L48+อุดรธานี!L48</f>
        <v>0</v>
      </c>
      <c r="M48" s="48">
        <f>+กาฬสินธุ์!M48+ขอนแก่น!M48+นครพนม!M48+บึงกาฬ!M48+มหาสารคาม!M48+มุกดาหาร!M48+ร้อยเอ็ด!M48+เลย!M48+สกลนคร!M48+หนองคาย!M48+หนองบัวลำภู!M48+อุดรธานี!M48</f>
        <v>0</v>
      </c>
      <c r="N48" s="48">
        <f>+กาฬสินธุ์!N48+ขอนแก่น!N48+นครพนม!N48+บึงกาฬ!N48+มหาสารคาม!N48+มุกดาหาร!N48+ร้อยเอ็ด!N48+เลย!N48+สกลนคร!N48+หนองคาย!N48+หนองบัวลำภู!N48+อุดรธานี!N48</f>
        <v>0</v>
      </c>
      <c r="O48" s="48">
        <f>+กาฬสินธุ์!O48+ขอนแก่น!O48+นครพนม!O48+บึงกาฬ!O48+มหาสารคาม!O48+มุกดาหาร!O48+ร้อยเอ็ด!O48+เลย!O48+สกลนคร!O48+หนองคาย!O48+หนองบัวลำภู!O48+อุดรธานี!O48</f>
        <v>0</v>
      </c>
      <c r="P48" s="48">
        <f>+กาฬสินธุ์!P48+ขอนแก่น!P48+นครพนม!P48+บึงกาฬ!P48+มหาสารคาม!P48+มุกดาหาร!P48+ร้อยเอ็ด!P48+เลย!P48+สกลนคร!P48+หนองคาย!P48+หนองบัวลำภู!P48+อุดรธานี!P48</f>
        <v>0</v>
      </c>
      <c r="Q48" s="48">
        <f>+กาฬสินธุ์!Q48+ขอนแก่น!Q48+นครพนม!Q48+บึงกาฬ!Q48+มหาสารคาม!Q48+มุกดาหาร!Q48+ร้อยเอ็ด!Q48+เลย!Q48+สกลนคร!Q48+หนองคาย!Q48+หนองบัวลำภู!Q48+อุดรธานี!Q48</f>
        <v>0</v>
      </c>
      <c r="R48" s="48">
        <f>+กาฬสินธุ์!R48+ขอนแก่น!R48+นครพนม!R48+บึงกาฬ!R48+มหาสารคาม!R48+มุกดาหาร!R48+ร้อยเอ็ด!R48+เลย!R48+สกลนคร!R48+หนองคาย!R48+หนองบัวลำภู!R48+อุดรธานี!R48</f>
        <v>0</v>
      </c>
      <c r="S48" s="48">
        <f>+กาฬสินธุ์!S48+ขอนแก่น!S48+นครพนม!S48+บึงกาฬ!S48+มหาสารคาม!S48+มุกดาหาร!S48+ร้อยเอ็ด!S48+เลย!S48+สกลนคร!S48+หนองคาย!S48+หนองบัวลำภู!S48+อุดรธานี!S48</f>
        <v>0</v>
      </c>
      <c r="T48" s="44">
        <f t="shared" si="67"/>
        <v>0</v>
      </c>
      <c r="U48" s="48">
        <f>+กาฬสินธุ์!U48+ขอนแก่น!U48+นครพนม!U48+บึงกาฬ!U48+มหาสารคาม!U48+มุกดาหาร!U48+ร้อยเอ็ด!U48+เลย!U48+สกลนคร!U48+หนองคาย!U48+หนองบัวลำภู!U48+อุดรธานี!U48</f>
        <v>0</v>
      </c>
      <c r="V48" s="48">
        <f>+กาฬสินธุ์!V48+ขอนแก่น!V48+นครพนม!V48+บึงกาฬ!V48+มหาสารคาม!V48+มุกดาหาร!V48+ร้อยเอ็ด!V48+เลย!V48+สกลนคร!V48+หนองคาย!V48+หนองบัวลำภู!V48+อุดรธานี!V48</f>
        <v>0</v>
      </c>
      <c r="W48" s="48">
        <f>+กาฬสินธุ์!W48+ขอนแก่น!W48+นครพนม!W48+บึงกาฬ!W48+มหาสารคาม!W48+มุกดาหาร!W48+ร้อยเอ็ด!W48+เลย!W48+สกลนคร!W48+หนองคาย!W48+หนองบัวลำภู!W48+อุดรธานี!W48</f>
        <v>0</v>
      </c>
      <c r="X48" s="48">
        <f>+กาฬสินธุ์!X48+ขอนแก่น!X48+นครพนม!X48+บึงกาฬ!X48+มหาสารคาม!X48+มุกดาหาร!X48+ร้อยเอ็ด!X48+เลย!X48+สกลนคร!X48+หนองคาย!X48+หนองบัวลำภู!X48+อุดรธานี!X48</f>
        <v>0</v>
      </c>
      <c r="Y48" s="44">
        <f t="shared" si="68"/>
        <v>0</v>
      </c>
    </row>
    <row r="49" spans="1:25" s="30" customFormat="1" ht="22.5">
      <c r="A49" s="11"/>
      <c r="B49" s="12" t="s">
        <v>173</v>
      </c>
      <c r="C49" s="48">
        <f>+กาฬสินธุ์!C49+ขอนแก่น!C49+นครพนม!C49+บึงกาฬ!C49+มหาสารคาม!C49+มุกดาหาร!C49+ร้อยเอ็ด!C49+เลย!C49+สกลนคร!C49+หนองคาย!C49+หนองบัวลำภู!C49+อุดรธานี!C49</f>
        <v>0</v>
      </c>
      <c r="D49" s="48">
        <f>+กาฬสินธุ์!D49+ขอนแก่น!D49+นครพนม!D49+บึงกาฬ!D49+มหาสารคาม!D49+มุกดาหาร!D49+ร้อยเอ็ด!D49+เลย!D49+สกลนคร!D49+หนองคาย!D49+หนองบัวลำภู!D49+อุดรธานี!D49</f>
        <v>0</v>
      </c>
      <c r="E49" s="48">
        <f>+กาฬสินธุ์!E49+ขอนแก่น!E49+นครพนม!E49+บึงกาฬ!E49+มหาสารคาม!E49+มุกดาหาร!E49+ร้อยเอ็ด!E49+เลย!E49+สกลนคร!E49+หนองคาย!E49+หนองบัวลำภู!E49+อุดรธานี!E49</f>
        <v>0</v>
      </c>
      <c r="F49" s="48">
        <f>+กาฬสินธุ์!F49+ขอนแก่น!F49+นครพนม!F49+บึงกาฬ!F49+มหาสารคาม!F49+มุกดาหาร!F49+ร้อยเอ็ด!F49+เลย!F49+สกลนคร!F49+หนองคาย!F49+หนองบัวลำภู!F49+อุดรธานี!F49</f>
        <v>0</v>
      </c>
      <c r="G49" s="48">
        <f>+กาฬสินธุ์!G49+ขอนแก่น!G49+นครพนม!G49+บึงกาฬ!G49+มหาสารคาม!G49+มุกดาหาร!G49+ร้อยเอ็ด!G49+เลย!G49+สกลนคร!G49+หนองคาย!G49+หนองบัวลำภู!G49+อุดรธานี!G49</f>
        <v>0</v>
      </c>
      <c r="H49" s="48">
        <f>+กาฬสินธุ์!H49+ขอนแก่น!H49+นครพนม!H49+บึงกาฬ!H49+มหาสารคาม!H49+มุกดาหาร!H49+ร้อยเอ็ด!H49+เลย!H49+สกลนคร!H49+หนองคาย!H49+หนองบัวลำภู!H49+อุดรธานี!H49</f>
        <v>0</v>
      </c>
      <c r="I49" s="48">
        <f>+กาฬสินธุ์!I49+ขอนแก่น!I49+นครพนม!I49+บึงกาฬ!I49+มหาสารคาม!I49+มุกดาหาร!I49+ร้อยเอ็ด!I49+เลย!I49+สกลนคร!I49+หนองคาย!I49+หนองบัวลำภู!I49+อุดรธานี!I49</f>
        <v>0</v>
      </c>
      <c r="J49" s="48">
        <f>+กาฬสินธุ์!J49+ขอนแก่น!J49+นครพนม!J49+บึงกาฬ!J49+มหาสารคาม!J49+มุกดาหาร!J49+ร้อยเอ็ด!J49+เลย!J49+สกลนคร!J49+หนองคาย!J49+หนองบัวลำภู!J49+อุดรธานี!J49</f>
        <v>0</v>
      </c>
      <c r="K49" s="48">
        <f>+กาฬสินธุ์!K49+ขอนแก่น!K49+นครพนม!K49+บึงกาฬ!K49+มหาสารคาม!K49+มุกดาหาร!K49+ร้อยเอ็ด!K49+เลย!K49+สกลนคร!K49+หนองคาย!K49+หนองบัวลำภู!K49+อุดรธานี!K49</f>
        <v>0</v>
      </c>
      <c r="L49" s="48">
        <f>+กาฬสินธุ์!L49+ขอนแก่น!L49+นครพนม!L49+บึงกาฬ!L49+มหาสารคาม!L49+มุกดาหาร!L49+ร้อยเอ็ด!L49+เลย!L49+สกลนคร!L49+หนองคาย!L49+หนองบัวลำภู!L49+อุดรธานี!L49</f>
        <v>0</v>
      </c>
      <c r="M49" s="48">
        <f>+กาฬสินธุ์!M49+ขอนแก่น!M49+นครพนม!M49+บึงกาฬ!M49+มหาสารคาม!M49+มุกดาหาร!M49+ร้อยเอ็ด!M49+เลย!M49+สกลนคร!M49+หนองคาย!M49+หนองบัวลำภู!M49+อุดรธานี!M49</f>
        <v>0</v>
      </c>
      <c r="N49" s="48">
        <f>+กาฬสินธุ์!N49+ขอนแก่น!N49+นครพนม!N49+บึงกาฬ!N49+มหาสารคาม!N49+มุกดาหาร!N49+ร้อยเอ็ด!N49+เลย!N49+สกลนคร!N49+หนองคาย!N49+หนองบัวลำภู!N49+อุดรธานี!N49</f>
        <v>0</v>
      </c>
      <c r="O49" s="48">
        <f>+กาฬสินธุ์!O49+ขอนแก่น!O49+นครพนม!O49+บึงกาฬ!O49+มหาสารคาม!O49+มุกดาหาร!O49+ร้อยเอ็ด!O49+เลย!O49+สกลนคร!O49+หนองคาย!O49+หนองบัวลำภู!O49+อุดรธานี!O49</f>
        <v>0</v>
      </c>
      <c r="P49" s="48">
        <f>+กาฬสินธุ์!P49+ขอนแก่น!P49+นครพนม!P49+บึงกาฬ!P49+มหาสารคาม!P49+มุกดาหาร!P49+ร้อยเอ็ด!P49+เลย!P49+สกลนคร!P49+หนองคาย!P49+หนองบัวลำภู!P49+อุดรธานี!P49</f>
        <v>0</v>
      </c>
      <c r="Q49" s="48">
        <f>+กาฬสินธุ์!Q49+ขอนแก่น!Q49+นครพนม!Q49+บึงกาฬ!Q49+มหาสารคาม!Q49+มุกดาหาร!Q49+ร้อยเอ็ด!Q49+เลย!Q49+สกลนคร!Q49+หนองคาย!Q49+หนองบัวลำภู!Q49+อุดรธานี!Q49</f>
        <v>0</v>
      </c>
      <c r="R49" s="48">
        <f>+กาฬสินธุ์!R49+ขอนแก่น!R49+นครพนม!R49+บึงกาฬ!R49+มหาสารคาม!R49+มุกดาหาร!R49+ร้อยเอ็ด!R49+เลย!R49+สกลนคร!R49+หนองคาย!R49+หนองบัวลำภู!R49+อุดรธานี!R49</f>
        <v>0</v>
      </c>
      <c r="S49" s="48">
        <f>+กาฬสินธุ์!S49+ขอนแก่น!S49+นครพนม!S49+บึงกาฬ!S49+มหาสารคาม!S49+มุกดาหาร!S49+ร้อยเอ็ด!S49+เลย!S49+สกลนคร!S49+หนองคาย!S49+หนองบัวลำภู!S49+อุดรธานี!S49</f>
        <v>0</v>
      </c>
      <c r="T49" s="44">
        <f t="shared" si="67"/>
        <v>0</v>
      </c>
      <c r="U49" s="48">
        <f>+กาฬสินธุ์!U49+ขอนแก่น!U49+นครพนม!U49+บึงกาฬ!U49+มหาสารคาม!U49+มุกดาหาร!U49+ร้อยเอ็ด!U49+เลย!U49+สกลนคร!U49+หนองคาย!U49+หนองบัวลำภู!U49+อุดรธานี!U49</f>
        <v>0</v>
      </c>
      <c r="V49" s="48">
        <f>+กาฬสินธุ์!V49+ขอนแก่น!V49+นครพนม!V49+บึงกาฬ!V49+มหาสารคาม!V49+มุกดาหาร!V49+ร้อยเอ็ด!V49+เลย!V49+สกลนคร!V49+หนองคาย!V49+หนองบัวลำภู!V49+อุดรธานี!V49</f>
        <v>0</v>
      </c>
      <c r="W49" s="48">
        <f>+กาฬสินธุ์!W49+ขอนแก่น!W49+นครพนม!W49+บึงกาฬ!W49+มหาสารคาม!W49+มุกดาหาร!W49+ร้อยเอ็ด!W49+เลย!W49+สกลนคร!W49+หนองคาย!W49+หนองบัวลำภู!W49+อุดรธานี!W49</f>
        <v>0</v>
      </c>
      <c r="X49" s="48">
        <f>+กาฬสินธุ์!X49+ขอนแก่น!X49+นครพนม!X49+บึงกาฬ!X49+มหาสารคาม!X49+มุกดาหาร!X49+ร้อยเอ็ด!X49+เลย!X49+สกลนคร!X49+หนองคาย!X49+หนองบัวลำภู!X49+อุดรธานี!X49</f>
        <v>0</v>
      </c>
      <c r="Y49" s="44">
        <f t="shared" si="68"/>
        <v>0</v>
      </c>
    </row>
    <row r="50" spans="1:25" s="30" customFormat="1" ht="22.5">
      <c r="A50" s="11"/>
      <c r="B50" s="12" t="s">
        <v>174</v>
      </c>
      <c r="C50" s="48">
        <f>+กาฬสินธุ์!C50+ขอนแก่น!C50+นครพนม!C50+บึงกาฬ!C50+มหาสารคาม!C50+มุกดาหาร!C50+ร้อยเอ็ด!C50+เลย!C50+สกลนคร!C50+หนองคาย!C50+หนองบัวลำภู!C50+อุดรธานี!C50</f>
        <v>0</v>
      </c>
      <c r="D50" s="48">
        <f>+กาฬสินธุ์!D50+ขอนแก่น!D50+นครพนม!D50+บึงกาฬ!D50+มหาสารคาม!D50+มุกดาหาร!D50+ร้อยเอ็ด!D50+เลย!D50+สกลนคร!D50+หนองคาย!D50+หนองบัวลำภู!D50+อุดรธานี!D50</f>
        <v>0</v>
      </c>
      <c r="E50" s="48">
        <f>+กาฬสินธุ์!E50+ขอนแก่น!E50+นครพนม!E50+บึงกาฬ!E50+มหาสารคาม!E50+มุกดาหาร!E50+ร้อยเอ็ด!E50+เลย!E50+สกลนคร!E50+หนองคาย!E50+หนองบัวลำภู!E50+อุดรธานี!E50</f>
        <v>0</v>
      </c>
      <c r="F50" s="48">
        <f>+กาฬสินธุ์!F50+ขอนแก่น!F50+นครพนม!F50+บึงกาฬ!F50+มหาสารคาม!F50+มุกดาหาร!F50+ร้อยเอ็ด!F50+เลย!F50+สกลนคร!F50+หนองคาย!F50+หนองบัวลำภู!F50+อุดรธานี!F50</f>
        <v>0</v>
      </c>
      <c r="G50" s="48">
        <f>+กาฬสินธุ์!G50+ขอนแก่น!G50+นครพนม!G50+บึงกาฬ!G50+มหาสารคาม!G50+มุกดาหาร!G50+ร้อยเอ็ด!G50+เลย!G50+สกลนคร!G50+หนองคาย!G50+หนองบัวลำภู!G50+อุดรธานี!G50</f>
        <v>0</v>
      </c>
      <c r="H50" s="48">
        <f>+กาฬสินธุ์!H50+ขอนแก่น!H50+นครพนม!H50+บึงกาฬ!H50+มหาสารคาม!H50+มุกดาหาร!H50+ร้อยเอ็ด!H50+เลย!H50+สกลนคร!H50+หนองคาย!H50+หนองบัวลำภู!H50+อุดรธานี!H50</f>
        <v>0</v>
      </c>
      <c r="I50" s="48">
        <f>+กาฬสินธุ์!I50+ขอนแก่น!I50+นครพนม!I50+บึงกาฬ!I50+มหาสารคาม!I50+มุกดาหาร!I50+ร้อยเอ็ด!I50+เลย!I50+สกลนคร!I50+หนองคาย!I50+หนองบัวลำภู!I50+อุดรธานี!I50</f>
        <v>0</v>
      </c>
      <c r="J50" s="48">
        <f>+กาฬสินธุ์!J50+ขอนแก่น!J50+นครพนม!J50+บึงกาฬ!J50+มหาสารคาม!J50+มุกดาหาร!J50+ร้อยเอ็ด!J50+เลย!J50+สกลนคร!J50+หนองคาย!J50+หนองบัวลำภู!J50+อุดรธานี!J50</f>
        <v>0</v>
      </c>
      <c r="K50" s="48">
        <f>+กาฬสินธุ์!K50+ขอนแก่น!K50+นครพนม!K50+บึงกาฬ!K50+มหาสารคาม!K50+มุกดาหาร!K50+ร้อยเอ็ด!K50+เลย!K50+สกลนคร!K50+หนองคาย!K50+หนองบัวลำภู!K50+อุดรธานี!K50</f>
        <v>0</v>
      </c>
      <c r="L50" s="48">
        <f>+กาฬสินธุ์!L50+ขอนแก่น!L50+นครพนม!L50+บึงกาฬ!L50+มหาสารคาม!L50+มุกดาหาร!L50+ร้อยเอ็ด!L50+เลย!L50+สกลนคร!L50+หนองคาย!L50+หนองบัวลำภู!L50+อุดรธานี!L50</f>
        <v>0</v>
      </c>
      <c r="M50" s="48">
        <f>+กาฬสินธุ์!M50+ขอนแก่น!M50+นครพนม!M50+บึงกาฬ!M50+มหาสารคาม!M50+มุกดาหาร!M50+ร้อยเอ็ด!M50+เลย!M50+สกลนคร!M50+หนองคาย!M50+หนองบัวลำภู!M50+อุดรธานี!M50</f>
        <v>0</v>
      </c>
      <c r="N50" s="48">
        <f>+กาฬสินธุ์!N50+ขอนแก่น!N50+นครพนม!N50+บึงกาฬ!N50+มหาสารคาม!N50+มุกดาหาร!N50+ร้อยเอ็ด!N50+เลย!N50+สกลนคร!N50+หนองคาย!N50+หนองบัวลำภู!N50+อุดรธานี!N50</f>
        <v>0</v>
      </c>
      <c r="O50" s="48">
        <f>+กาฬสินธุ์!O50+ขอนแก่น!O50+นครพนม!O50+บึงกาฬ!O50+มหาสารคาม!O50+มุกดาหาร!O50+ร้อยเอ็ด!O50+เลย!O50+สกลนคร!O50+หนองคาย!O50+หนองบัวลำภู!O50+อุดรธานี!O50</f>
        <v>0</v>
      </c>
      <c r="P50" s="48">
        <f>+กาฬสินธุ์!P50+ขอนแก่น!P50+นครพนม!P50+บึงกาฬ!P50+มหาสารคาม!P50+มุกดาหาร!P50+ร้อยเอ็ด!P50+เลย!P50+สกลนคร!P50+หนองคาย!P50+หนองบัวลำภู!P50+อุดรธานี!P50</f>
        <v>0</v>
      </c>
      <c r="Q50" s="48">
        <f>+กาฬสินธุ์!Q50+ขอนแก่น!Q50+นครพนม!Q50+บึงกาฬ!Q50+มหาสารคาม!Q50+มุกดาหาร!Q50+ร้อยเอ็ด!Q50+เลย!Q50+สกลนคร!Q50+หนองคาย!Q50+หนองบัวลำภู!Q50+อุดรธานี!Q50</f>
        <v>0</v>
      </c>
      <c r="R50" s="48">
        <f>+กาฬสินธุ์!R50+ขอนแก่น!R50+นครพนม!R50+บึงกาฬ!R50+มหาสารคาม!R50+มุกดาหาร!R50+ร้อยเอ็ด!R50+เลย!R50+สกลนคร!R50+หนองคาย!R50+หนองบัวลำภู!R50+อุดรธานี!R50</f>
        <v>0</v>
      </c>
      <c r="S50" s="48">
        <f>+กาฬสินธุ์!S50+ขอนแก่น!S50+นครพนม!S50+บึงกาฬ!S50+มหาสารคาม!S50+มุกดาหาร!S50+ร้อยเอ็ด!S50+เลย!S50+สกลนคร!S50+หนองคาย!S50+หนองบัวลำภู!S50+อุดรธานี!S50</f>
        <v>0</v>
      </c>
      <c r="T50" s="44">
        <f t="shared" si="67"/>
        <v>0</v>
      </c>
      <c r="U50" s="48">
        <f>+กาฬสินธุ์!U50+ขอนแก่น!U50+นครพนม!U50+บึงกาฬ!U50+มหาสารคาม!U50+มุกดาหาร!U50+ร้อยเอ็ด!U50+เลย!U50+สกลนคร!U50+หนองคาย!U50+หนองบัวลำภู!U50+อุดรธานี!U50</f>
        <v>0</v>
      </c>
      <c r="V50" s="48">
        <f>+กาฬสินธุ์!V50+ขอนแก่น!V50+นครพนม!V50+บึงกาฬ!V50+มหาสารคาม!V50+มุกดาหาร!V50+ร้อยเอ็ด!V50+เลย!V50+สกลนคร!V50+หนองคาย!V50+หนองบัวลำภู!V50+อุดรธานี!V50</f>
        <v>0</v>
      </c>
      <c r="W50" s="48">
        <f>+กาฬสินธุ์!W50+ขอนแก่น!W50+นครพนม!W50+บึงกาฬ!W50+มหาสารคาม!W50+มุกดาหาร!W50+ร้อยเอ็ด!W50+เลย!W50+สกลนคร!W50+หนองคาย!W50+หนองบัวลำภู!W50+อุดรธานี!W50</f>
        <v>0</v>
      </c>
      <c r="X50" s="48">
        <f>+กาฬสินธุ์!X50+ขอนแก่น!X50+นครพนม!X50+บึงกาฬ!X50+มหาสารคาม!X50+มุกดาหาร!X50+ร้อยเอ็ด!X50+เลย!X50+สกลนคร!X50+หนองคาย!X50+หนองบัวลำภู!X50+อุดรธานี!X50</f>
        <v>0</v>
      </c>
      <c r="Y50" s="44">
        <f t="shared" si="68"/>
        <v>0</v>
      </c>
    </row>
    <row r="51" spans="1:25" s="30" customFormat="1" ht="22.5">
      <c r="A51" s="11"/>
      <c r="B51" s="12" t="s">
        <v>175</v>
      </c>
      <c r="C51" s="48">
        <f>+กาฬสินธุ์!C51+ขอนแก่น!C51+นครพนม!C51+บึงกาฬ!C51+มหาสารคาม!C51+มุกดาหาร!C51+ร้อยเอ็ด!C51+เลย!C51+สกลนคร!C51+หนองคาย!C51+หนองบัวลำภู!C51+อุดรธานี!C51</f>
        <v>0</v>
      </c>
      <c r="D51" s="48">
        <f>+กาฬสินธุ์!D51+ขอนแก่น!D51+นครพนม!D51+บึงกาฬ!D51+มหาสารคาม!D51+มุกดาหาร!D51+ร้อยเอ็ด!D51+เลย!D51+สกลนคร!D51+หนองคาย!D51+หนองบัวลำภู!D51+อุดรธานี!D51</f>
        <v>0</v>
      </c>
      <c r="E51" s="48">
        <f>+กาฬสินธุ์!E51+ขอนแก่น!E51+นครพนม!E51+บึงกาฬ!E51+มหาสารคาม!E51+มุกดาหาร!E51+ร้อยเอ็ด!E51+เลย!E51+สกลนคร!E51+หนองคาย!E51+หนองบัวลำภู!E51+อุดรธานี!E51</f>
        <v>0</v>
      </c>
      <c r="F51" s="48">
        <f>+กาฬสินธุ์!F51+ขอนแก่น!F51+นครพนม!F51+บึงกาฬ!F51+มหาสารคาม!F51+มุกดาหาร!F51+ร้อยเอ็ด!F51+เลย!F51+สกลนคร!F51+หนองคาย!F51+หนองบัวลำภู!F51+อุดรธานี!F51</f>
        <v>0</v>
      </c>
      <c r="G51" s="48">
        <f>+กาฬสินธุ์!G51+ขอนแก่น!G51+นครพนม!G51+บึงกาฬ!G51+มหาสารคาม!G51+มุกดาหาร!G51+ร้อยเอ็ด!G51+เลย!G51+สกลนคร!G51+หนองคาย!G51+หนองบัวลำภู!G51+อุดรธานี!G51</f>
        <v>0</v>
      </c>
      <c r="H51" s="48">
        <f>+กาฬสินธุ์!H51+ขอนแก่น!H51+นครพนม!H51+บึงกาฬ!H51+มหาสารคาม!H51+มุกดาหาร!H51+ร้อยเอ็ด!H51+เลย!H51+สกลนคร!H51+หนองคาย!H51+หนองบัวลำภู!H51+อุดรธานี!H51</f>
        <v>0</v>
      </c>
      <c r="I51" s="48">
        <f>+กาฬสินธุ์!I51+ขอนแก่น!I51+นครพนม!I51+บึงกาฬ!I51+มหาสารคาม!I51+มุกดาหาร!I51+ร้อยเอ็ด!I51+เลย!I51+สกลนคร!I51+หนองคาย!I51+หนองบัวลำภู!I51+อุดรธานี!I51</f>
        <v>0</v>
      </c>
      <c r="J51" s="48">
        <f>+กาฬสินธุ์!J51+ขอนแก่น!J51+นครพนม!J51+บึงกาฬ!J51+มหาสารคาม!J51+มุกดาหาร!J51+ร้อยเอ็ด!J51+เลย!J51+สกลนคร!J51+หนองคาย!J51+หนองบัวลำภู!J51+อุดรธานี!J51</f>
        <v>0</v>
      </c>
      <c r="K51" s="48">
        <f>+กาฬสินธุ์!K51+ขอนแก่น!K51+นครพนม!K51+บึงกาฬ!K51+มหาสารคาม!K51+มุกดาหาร!K51+ร้อยเอ็ด!K51+เลย!K51+สกลนคร!K51+หนองคาย!K51+หนองบัวลำภู!K51+อุดรธานี!K51</f>
        <v>0</v>
      </c>
      <c r="L51" s="48">
        <f>+กาฬสินธุ์!L51+ขอนแก่น!L51+นครพนม!L51+บึงกาฬ!L51+มหาสารคาม!L51+มุกดาหาร!L51+ร้อยเอ็ด!L51+เลย!L51+สกลนคร!L51+หนองคาย!L51+หนองบัวลำภู!L51+อุดรธานี!L51</f>
        <v>0</v>
      </c>
      <c r="M51" s="48">
        <f>+กาฬสินธุ์!M51+ขอนแก่น!M51+นครพนม!M51+บึงกาฬ!M51+มหาสารคาม!M51+มุกดาหาร!M51+ร้อยเอ็ด!M51+เลย!M51+สกลนคร!M51+หนองคาย!M51+หนองบัวลำภู!M51+อุดรธานี!M51</f>
        <v>0</v>
      </c>
      <c r="N51" s="48">
        <f>+กาฬสินธุ์!N51+ขอนแก่น!N51+นครพนม!N51+บึงกาฬ!N51+มหาสารคาม!N51+มุกดาหาร!N51+ร้อยเอ็ด!N51+เลย!N51+สกลนคร!N51+หนองคาย!N51+หนองบัวลำภู!N51+อุดรธานี!N51</f>
        <v>0</v>
      </c>
      <c r="O51" s="48">
        <f>+กาฬสินธุ์!O51+ขอนแก่น!O51+นครพนม!O51+บึงกาฬ!O51+มหาสารคาม!O51+มุกดาหาร!O51+ร้อยเอ็ด!O51+เลย!O51+สกลนคร!O51+หนองคาย!O51+หนองบัวลำภู!O51+อุดรธานี!O51</f>
        <v>0</v>
      </c>
      <c r="P51" s="48">
        <f>+กาฬสินธุ์!P51+ขอนแก่น!P51+นครพนม!P51+บึงกาฬ!P51+มหาสารคาม!P51+มุกดาหาร!P51+ร้อยเอ็ด!P51+เลย!P51+สกลนคร!P51+หนองคาย!P51+หนองบัวลำภู!P51+อุดรธานี!P51</f>
        <v>0</v>
      </c>
      <c r="Q51" s="48">
        <f>+กาฬสินธุ์!Q51+ขอนแก่น!Q51+นครพนม!Q51+บึงกาฬ!Q51+มหาสารคาม!Q51+มุกดาหาร!Q51+ร้อยเอ็ด!Q51+เลย!Q51+สกลนคร!Q51+หนองคาย!Q51+หนองบัวลำภู!Q51+อุดรธานี!Q51</f>
        <v>0</v>
      </c>
      <c r="R51" s="48">
        <f>+กาฬสินธุ์!R51+ขอนแก่น!R51+นครพนม!R51+บึงกาฬ!R51+มหาสารคาม!R51+มุกดาหาร!R51+ร้อยเอ็ด!R51+เลย!R51+สกลนคร!R51+หนองคาย!R51+หนองบัวลำภู!R51+อุดรธานี!R51</f>
        <v>0</v>
      </c>
      <c r="S51" s="48">
        <f>+กาฬสินธุ์!S51+ขอนแก่น!S51+นครพนม!S51+บึงกาฬ!S51+มหาสารคาม!S51+มุกดาหาร!S51+ร้อยเอ็ด!S51+เลย!S51+สกลนคร!S51+หนองคาย!S51+หนองบัวลำภู!S51+อุดรธานี!S51</f>
        <v>0</v>
      </c>
      <c r="T51" s="44">
        <f t="shared" si="67"/>
        <v>0</v>
      </c>
      <c r="U51" s="48">
        <f>+กาฬสินธุ์!U51+ขอนแก่น!U51+นครพนม!U51+บึงกาฬ!U51+มหาสารคาม!U51+มุกดาหาร!U51+ร้อยเอ็ด!U51+เลย!U51+สกลนคร!U51+หนองคาย!U51+หนองบัวลำภู!U51+อุดรธานี!U51</f>
        <v>0</v>
      </c>
      <c r="V51" s="48">
        <f>+กาฬสินธุ์!V51+ขอนแก่น!V51+นครพนม!V51+บึงกาฬ!V51+มหาสารคาม!V51+มุกดาหาร!V51+ร้อยเอ็ด!V51+เลย!V51+สกลนคร!V51+หนองคาย!V51+หนองบัวลำภู!V51+อุดรธานี!V51</f>
        <v>0</v>
      </c>
      <c r="W51" s="48">
        <f>+กาฬสินธุ์!W51+ขอนแก่น!W51+นครพนม!W51+บึงกาฬ!W51+มหาสารคาม!W51+มุกดาหาร!W51+ร้อยเอ็ด!W51+เลย!W51+สกลนคร!W51+หนองคาย!W51+หนองบัวลำภู!W51+อุดรธานี!W51</f>
        <v>0</v>
      </c>
      <c r="X51" s="48">
        <f>+กาฬสินธุ์!X51+ขอนแก่น!X51+นครพนม!X51+บึงกาฬ!X51+มหาสารคาม!X51+มุกดาหาร!X51+ร้อยเอ็ด!X51+เลย!X51+สกลนคร!X51+หนองคาย!X51+หนองบัวลำภู!X51+อุดรธานี!X51</f>
        <v>0</v>
      </c>
      <c r="Y51" s="44">
        <f t="shared" si="68"/>
        <v>0</v>
      </c>
    </row>
    <row r="52" spans="1:25" s="30" customFormat="1" ht="22.5">
      <c r="A52" s="11"/>
      <c r="B52" s="12" t="s">
        <v>176</v>
      </c>
      <c r="C52" s="48">
        <f>+กาฬสินธุ์!C52+ขอนแก่น!C52+นครพนม!C52+บึงกาฬ!C52+มหาสารคาม!C52+มุกดาหาร!C52+ร้อยเอ็ด!C52+เลย!C52+สกลนคร!C52+หนองคาย!C52+หนองบัวลำภู!C52+อุดรธานี!C52</f>
        <v>0</v>
      </c>
      <c r="D52" s="48">
        <f>+กาฬสินธุ์!D52+ขอนแก่น!D52+นครพนม!D52+บึงกาฬ!D52+มหาสารคาม!D52+มุกดาหาร!D52+ร้อยเอ็ด!D52+เลย!D52+สกลนคร!D52+หนองคาย!D52+หนองบัวลำภู!D52+อุดรธานี!D52</f>
        <v>0</v>
      </c>
      <c r="E52" s="48">
        <f>+กาฬสินธุ์!E52+ขอนแก่น!E52+นครพนม!E52+บึงกาฬ!E52+มหาสารคาม!E52+มุกดาหาร!E52+ร้อยเอ็ด!E52+เลย!E52+สกลนคร!E52+หนองคาย!E52+หนองบัวลำภู!E52+อุดรธานี!E52</f>
        <v>0</v>
      </c>
      <c r="F52" s="48">
        <f>+กาฬสินธุ์!F52+ขอนแก่น!F52+นครพนม!F52+บึงกาฬ!F52+มหาสารคาม!F52+มุกดาหาร!F52+ร้อยเอ็ด!F52+เลย!F52+สกลนคร!F52+หนองคาย!F52+หนองบัวลำภู!F52+อุดรธานี!F52</f>
        <v>0</v>
      </c>
      <c r="G52" s="48">
        <f>+กาฬสินธุ์!G52+ขอนแก่น!G52+นครพนม!G52+บึงกาฬ!G52+มหาสารคาม!G52+มุกดาหาร!G52+ร้อยเอ็ด!G52+เลย!G52+สกลนคร!G52+หนองคาย!G52+หนองบัวลำภู!G52+อุดรธานี!G52</f>
        <v>0</v>
      </c>
      <c r="H52" s="48">
        <f>+กาฬสินธุ์!H52+ขอนแก่น!H52+นครพนม!H52+บึงกาฬ!H52+มหาสารคาม!H52+มุกดาหาร!H52+ร้อยเอ็ด!H52+เลย!H52+สกลนคร!H52+หนองคาย!H52+หนองบัวลำภู!H52+อุดรธานี!H52</f>
        <v>0</v>
      </c>
      <c r="I52" s="48">
        <f>+กาฬสินธุ์!I52+ขอนแก่น!I52+นครพนม!I52+บึงกาฬ!I52+มหาสารคาม!I52+มุกดาหาร!I52+ร้อยเอ็ด!I52+เลย!I52+สกลนคร!I52+หนองคาย!I52+หนองบัวลำภู!I52+อุดรธานี!I52</f>
        <v>0</v>
      </c>
      <c r="J52" s="48">
        <f>+กาฬสินธุ์!J52+ขอนแก่น!J52+นครพนม!J52+บึงกาฬ!J52+มหาสารคาม!J52+มุกดาหาร!J52+ร้อยเอ็ด!J52+เลย!J52+สกลนคร!J52+หนองคาย!J52+หนองบัวลำภู!J52+อุดรธานี!J52</f>
        <v>0</v>
      </c>
      <c r="K52" s="48">
        <f>+กาฬสินธุ์!K52+ขอนแก่น!K52+นครพนม!K52+บึงกาฬ!K52+มหาสารคาม!K52+มุกดาหาร!K52+ร้อยเอ็ด!K52+เลย!K52+สกลนคร!K52+หนองคาย!K52+หนองบัวลำภู!K52+อุดรธานี!K52</f>
        <v>0</v>
      </c>
      <c r="L52" s="48">
        <f>+กาฬสินธุ์!L52+ขอนแก่น!L52+นครพนม!L52+บึงกาฬ!L52+มหาสารคาม!L52+มุกดาหาร!L52+ร้อยเอ็ด!L52+เลย!L52+สกลนคร!L52+หนองคาย!L52+หนองบัวลำภู!L52+อุดรธานี!L52</f>
        <v>0</v>
      </c>
      <c r="M52" s="48">
        <f>+กาฬสินธุ์!M52+ขอนแก่น!M52+นครพนม!M52+บึงกาฬ!M52+มหาสารคาม!M52+มุกดาหาร!M52+ร้อยเอ็ด!M52+เลย!M52+สกลนคร!M52+หนองคาย!M52+หนองบัวลำภู!M52+อุดรธานี!M52</f>
        <v>0</v>
      </c>
      <c r="N52" s="48">
        <f>+กาฬสินธุ์!N52+ขอนแก่น!N52+นครพนม!N52+บึงกาฬ!N52+มหาสารคาม!N52+มุกดาหาร!N52+ร้อยเอ็ด!N52+เลย!N52+สกลนคร!N52+หนองคาย!N52+หนองบัวลำภู!N52+อุดรธานี!N52</f>
        <v>0</v>
      </c>
      <c r="O52" s="48">
        <f>+กาฬสินธุ์!O52+ขอนแก่น!O52+นครพนม!O52+บึงกาฬ!O52+มหาสารคาม!O52+มุกดาหาร!O52+ร้อยเอ็ด!O52+เลย!O52+สกลนคร!O52+หนองคาย!O52+หนองบัวลำภู!O52+อุดรธานี!O52</f>
        <v>0</v>
      </c>
      <c r="P52" s="48">
        <f>+กาฬสินธุ์!P52+ขอนแก่น!P52+นครพนม!P52+บึงกาฬ!P52+มหาสารคาม!P52+มุกดาหาร!P52+ร้อยเอ็ด!P52+เลย!P52+สกลนคร!P52+หนองคาย!P52+หนองบัวลำภู!P52+อุดรธานี!P52</f>
        <v>0</v>
      </c>
      <c r="Q52" s="48">
        <f>+กาฬสินธุ์!Q52+ขอนแก่น!Q52+นครพนม!Q52+บึงกาฬ!Q52+มหาสารคาม!Q52+มุกดาหาร!Q52+ร้อยเอ็ด!Q52+เลย!Q52+สกลนคร!Q52+หนองคาย!Q52+หนองบัวลำภู!Q52+อุดรธานี!Q52</f>
        <v>0</v>
      </c>
      <c r="R52" s="48">
        <f>+กาฬสินธุ์!R52+ขอนแก่น!R52+นครพนม!R52+บึงกาฬ!R52+มหาสารคาม!R52+มุกดาหาร!R52+ร้อยเอ็ด!R52+เลย!R52+สกลนคร!R52+หนองคาย!R52+หนองบัวลำภู!R52+อุดรธานี!R52</f>
        <v>0</v>
      </c>
      <c r="S52" s="48">
        <f>+กาฬสินธุ์!S52+ขอนแก่น!S52+นครพนม!S52+บึงกาฬ!S52+มหาสารคาม!S52+มุกดาหาร!S52+ร้อยเอ็ด!S52+เลย!S52+สกลนคร!S52+หนองคาย!S52+หนองบัวลำภู!S52+อุดรธานี!S52</f>
        <v>0</v>
      </c>
      <c r="T52" s="44">
        <f t="shared" si="67"/>
        <v>0</v>
      </c>
      <c r="U52" s="48">
        <f>+กาฬสินธุ์!U52+ขอนแก่น!U52+นครพนม!U52+บึงกาฬ!U52+มหาสารคาม!U52+มุกดาหาร!U52+ร้อยเอ็ด!U52+เลย!U52+สกลนคร!U52+หนองคาย!U52+หนองบัวลำภู!U52+อุดรธานี!U52</f>
        <v>0</v>
      </c>
      <c r="V52" s="48">
        <f>+กาฬสินธุ์!V52+ขอนแก่น!V52+นครพนม!V52+บึงกาฬ!V52+มหาสารคาม!V52+มุกดาหาร!V52+ร้อยเอ็ด!V52+เลย!V52+สกลนคร!V52+หนองคาย!V52+หนองบัวลำภู!V52+อุดรธานี!V52</f>
        <v>0</v>
      </c>
      <c r="W52" s="48">
        <f>+กาฬสินธุ์!W52+ขอนแก่น!W52+นครพนม!W52+บึงกาฬ!W52+มหาสารคาม!W52+มุกดาหาร!W52+ร้อยเอ็ด!W52+เลย!W52+สกลนคร!W52+หนองคาย!W52+หนองบัวลำภู!W52+อุดรธานี!W52</f>
        <v>0</v>
      </c>
      <c r="X52" s="48">
        <f>+กาฬสินธุ์!X52+ขอนแก่น!X52+นครพนม!X52+บึงกาฬ!X52+มหาสารคาม!X52+มุกดาหาร!X52+ร้อยเอ็ด!X52+เลย!X52+สกลนคร!X52+หนองคาย!X52+หนองบัวลำภู!X52+อุดรธานี!X52</f>
        <v>0</v>
      </c>
      <c r="Y52" s="44">
        <f t="shared" si="68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M53" si="69">SUM(C54:C67)</f>
        <v>0</v>
      </c>
      <c r="D53" s="47">
        <f t="shared" si="69"/>
        <v>0</v>
      </c>
      <c r="E53" s="47">
        <f t="shared" si="69"/>
        <v>322700</v>
      </c>
      <c r="F53" s="47">
        <f t="shared" si="69"/>
        <v>32600</v>
      </c>
      <c r="G53" s="47">
        <f t="shared" si="69"/>
        <v>4400</v>
      </c>
      <c r="H53" s="47">
        <f t="shared" si="69"/>
        <v>0</v>
      </c>
      <c r="I53" s="47">
        <f t="shared" si="69"/>
        <v>0</v>
      </c>
      <c r="J53" s="47">
        <f t="shared" si="69"/>
        <v>14000</v>
      </c>
      <c r="K53" s="47">
        <f t="shared" si="69"/>
        <v>65400</v>
      </c>
      <c r="L53" s="47">
        <f t="shared" si="69"/>
        <v>3300</v>
      </c>
      <c r="M53" s="47">
        <f t="shared" si="69"/>
        <v>0</v>
      </c>
      <c r="N53" s="47">
        <f t="shared" ref="N53:T53" si="70">SUM(N54:N67)</f>
        <v>0</v>
      </c>
      <c r="O53" s="47">
        <f t="shared" si="70"/>
        <v>0</v>
      </c>
      <c r="P53" s="47">
        <f t="shared" ref="P53" si="71">SUM(P54:P67)</f>
        <v>45600</v>
      </c>
      <c r="Q53" s="47">
        <f t="shared" ref="Q53:S53" si="72">SUM(Q54:Q67)</f>
        <v>44400</v>
      </c>
      <c r="R53" s="47">
        <f t="shared" ref="R53" si="73">SUM(R54:R67)</f>
        <v>0</v>
      </c>
      <c r="S53" s="47">
        <f t="shared" si="72"/>
        <v>0</v>
      </c>
      <c r="T53" s="47">
        <f t="shared" si="70"/>
        <v>532400</v>
      </c>
      <c r="U53" s="47">
        <f t="shared" ref="U53:X53" si="74">SUM(U54:U67)</f>
        <v>70200</v>
      </c>
      <c r="V53" s="47">
        <f t="shared" ref="V53" si="75">SUM(V54:V67)</f>
        <v>4000</v>
      </c>
      <c r="W53" s="47">
        <f t="shared" si="74"/>
        <v>0</v>
      </c>
      <c r="X53" s="47">
        <f t="shared" si="74"/>
        <v>0</v>
      </c>
      <c r="Y53" s="47">
        <f t="shared" ref="Y53" si="76">SUM(Y54:Y67)</f>
        <v>606600</v>
      </c>
    </row>
    <row r="54" spans="1:25" s="30" customFormat="1" ht="22.5">
      <c r="A54" s="11"/>
      <c r="B54" s="12" t="s">
        <v>178</v>
      </c>
      <c r="C54" s="48">
        <f>+กาฬสินธุ์!C54+ขอนแก่น!C54+นครพนม!C54+บึงกาฬ!C54+มหาสารคาม!C54+มุกดาหาร!C54+ร้อยเอ็ด!C54+เลย!C54+สกลนคร!C54+หนองคาย!C54+หนองบัวลำภู!C54+อุดรธานี!C54</f>
        <v>0</v>
      </c>
      <c r="D54" s="48">
        <f>+กาฬสินธุ์!D54+ขอนแก่น!D54+นครพนม!D54+บึงกาฬ!D54+มหาสารคาม!D54+มุกดาหาร!D54+ร้อยเอ็ด!D54+เลย!D54+สกลนคร!D54+หนองคาย!D54+หนองบัวลำภู!D54+อุดรธานี!D54</f>
        <v>0</v>
      </c>
      <c r="E54" s="48">
        <f>+กาฬสินธุ์!E54+ขอนแก่น!E54+นครพนม!E54+บึงกาฬ!E54+มหาสารคาม!E54+มุกดาหาร!E54+ร้อยเอ็ด!E54+เลย!E54+สกลนคร!E54+หนองคาย!E54+หนองบัวลำภู!E54+อุดรธานี!E54</f>
        <v>0</v>
      </c>
      <c r="F54" s="48">
        <f>+กาฬสินธุ์!F54+ขอนแก่น!F54+นครพนม!F54+บึงกาฬ!F54+มหาสารคาม!F54+มุกดาหาร!F54+ร้อยเอ็ด!F54+เลย!F54+สกลนคร!F54+หนองคาย!F54+หนองบัวลำภู!F54+อุดรธานี!F54</f>
        <v>0</v>
      </c>
      <c r="G54" s="48">
        <f>+กาฬสินธุ์!G54+ขอนแก่น!G54+นครพนม!G54+บึงกาฬ!G54+มหาสารคาม!G54+มุกดาหาร!G54+ร้อยเอ็ด!G54+เลย!G54+สกลนคร!G54+หนองคาย!G54+หนองบัวลำภู!G54+อุดรธานี!G54</f>
        <v>0</v>
      </c>
      <c r="H54" s="48">
        <f>+กาฬสินธุ์!H54+ขอนแก่น!H54+นครพนม!H54+บึงกาฬ!H54+มหาสารคาม!H54+มุกดาหาร!H54+ร้อยเอ็ด!H54+เลย!H54+สกลนคร!H54+หนองคาย!H54+หนองบัวลำภู!H54+อุดรธานี!H54</f>
        <v>0</v>
      </c>
      <c r="I54" s="48">
        <f>+กาฬสินธุ์!I54+ขอนแก่น!I54+นครพนม!I54+บึงกาฬ!I54+มหาสารคาม!I54+มุกดาหาร!I54+ร้อยเอ็ด!I54+เลย!I54+สกลนคร!I54+หนองคาย!I54+หนองบัวลำภู!I54+อุดรธานี!I54</f>
        <v>0</v>
      </c>
      <c r="J54" s="48">
        <f>+กาฬสินธุ์!J54+ขอนแก่น!J54+นครพนม!J54+บึงกาฬ!J54+มหาสารคาม!J54+มุกดาหาร!J54+ร้อยเอ็ด!J54+เลย!J54+สกลนคร!J54+หนองคาย!J54+หนองบัวลำภู!J54+อุดรธานี!J54</f>
        <v>0</v>
      </c>
      <c r="K54" s="48">
        <f>+กาฬสินธุ์!K54+ขอนแก่น!K54+นครพนม!K54+บึงกาฬ!K54+มหาสารคาม!K54+มุกดาหาร!K54+ร้อยเอ็ด!K54+เลย!K54+สกลนคร!K54+หนองคาย!K54+หนองบัวลำภู!K54+อุดรธานี!K54</f>
        <v>0</v>
      </c>
      <c r="L54" s="48">
        <f>+กาฬสินธุ์!L54+ขอนแก่น!L54+นครพนม!L54+บึงกาฬ!L54+มหาสารคาม!L54+มุกดาหาร!L54+ร้อยเอ็ด!L54+เลย!L54+สกลนคร!L54+หนองคาย!L54+หนองบัวลำภู!L54+อุดรธานี!L54</f>
        <v>0</v>
      </c>
      <c r="M54" s="48">
        <f>+กาฬสินธุ์!M54+ขอนแก่น!M54+นครพนม!M54+บึงกาฬ!M54+มหาสารคาม!M54+มุกดาหาร!M54+ร้อยเอ็ด!M54+เลย!M54+สกลนคร!M54+หนองคาย!M54+หนองบัวลำภู!M54+อุดรธานี!M54</f>
        <v>0</v>
      </c>
      <c r="N54" s="48">
        <f>+กาฬสินธุ์!N54+ขอนแก่น!N54+นครพนม!N54+บึงกาฬ!N54+มหาสารคาม!N54+มุกดาหาร!N54+ร้อยเอ็ด!N54+เลย!N54+สกลนคร!N54+หนองคาย!N54+หนองบัวลำภู!N54+อุดรธานี!N54</f>
        <v>0</v>
      </c>
      <c r="O54" s="48">
        <f>+กาฬสินธุ์!O54+ขอนแก่น!O54+นครพนม!O54+บึงกาฬ!O54+มหาสารคาม!O54+มุกดาหาร!O54+ร้อยเอ็ด!O54+เลย!O54+สกลนคร!O54+หนองคาย!O54+หนองบัวลำภู!O54+อุดรธานี!O54</f>
        <v>0</v>
      </c>
      <c r="P54" s="48">
        <f>+กาฬสินธุ์!P54+ขอนแก่น!P54+นครพนม!P54+บึงกาฬ!P54+มหาสารคาม!P54+มุกดาหาร!P54+ร้อยเอ็ด!P54+เลย!P54+สกลนคร!P54+หนองคาย!P54+หนองบัวลำภู!P54+อุดรธานี!P54</f>
        <v>0</v>
      </c>
      <c r="Q54" s="48">
        <f>+กาฬสินธุ์!Q54+ขอนแก่น!Q54+นครพนม!Q54+บึงกาฬ!Q54+มหาสารคาม!Q54+มุกดาหาร!Q54+ร้อยเอ็ด!Q54+เลย!Q54+สกลนคร!Q54+หนองคาย!Q54+หนองบัวลำภู!Q54+อุดรธานี!Q54</f>
        <v>0</v>
      </c>
      <c r="R54" s="48">
        <f>+กาฬสินธุ์!R54+ขอนแก่น!R54+นครพนม!R54+บึงกาฬ!R54+มหาสารคาม!R54+มุกดาหาร!R54+ร้อยเอ็ด!R54+เลย!R54+สกลนคร!R54+หนองคาย!R54+หนองบัวลำภู!R54+อุดรธานี!R54</f>
        <v>0</v>
      </c>
      <c r="S54" s="48">
        <f>+กาฬสินธุ์!S54+ขอนแก่น!S54+นครพนม!S54+บึงกาฬ!S54+มหาสารคาม!S54+มุกดาหาร!S54+ร้อยเอ็ด!S54+เลย!S54+สกลนคร!S54+หนองคาย!S54+หนองบัวลำภู!S54+อุดรธานี!S54</f>
        <v>0</v>
      </c>
      <c r="T54" s="44">
        <f t="shared" ref="T54:T67" si="77">SUM(C54:S54)</f>
        <v>0</v>
      </c>
      <c r="U54" s="48">
        <f>+กาฬสินธุ์!U54+ขอนแก่น!U54+นครพนม!U54+บึงกาฬ!U54+มหาสารคาม!U54+มุกดาหาร!U54+ร้อยเอ็ด!U54+เลย!U54+สกลนคร!U54+หนองคาย!U54+หนองบัวลำภู!U54+อุดรธานี!U54</f>
        <v>0</v>
      </c>
      <c r="V54" s="48">
        <f>+กาฬสินธุ์!V54+ขอนแก่น!V54+นครพนม!V54+บึงกาฬ!V54+มหาสารคาม!V54+มุกดาหาร!V54+ร้อยเอ็ด!V54+เลย!V54+สกลนคร!V54+หนองคาย!V54+หนองบัวลำภู!V54+อุดรธานี!V54</f>
        <v>0</v>
      </c>
      <c r="W54" s="48">
        <f>+กาฬสินธุ์!W54+ขอนแก่น!W54+นครพนม!W54+บึงกาฬ!W54+มหาสารคาม!W54+มุกดาหาร!W54+ร้อยเอ็ด!W54+เลย!W54+สกลนคร!W54+หนองคาย!W54+หนองบัวลำภู!W54+อุดรธานี!W54</f>
        <v>0</v>
      </c>
      <c r="X54" s="48">
        <f>+กาฬสินธุ์!X54+ขอนแก่น!X54+นครพนม!X54+บึงกาฬ!X54+มหาสารคาม!X54+มุกดาหาร!X54+ร้อยเอ็ด!X54+เลย!X54+สกลนคร!X54+หนองคาย!X54+หนองบัวลำภู!X54+อุดรธานี!X54</f>
        <v>0</v>
      </c>
      <c r="Y54" s="44">
        <f t="shared" ref="Y54:Y67" si="78">SUM(T54:X54)</f>
        <v>0</v>
      </c>
    </row>
    <row r="55" spans="1:25" s="30" customFormat="1" ht="22.5">
      <c r="A55" s="11"/>
      <c r="B55" s="12" t="s">
        <v>179</v>
      </c>
      <c r="C55" s="48">
        <f>+กาฬสินธุ์!C55+ขอนแก่น!C55+นครพนม!C55+บึงกาฬ!C55+มหาสารคาม!C55+มุกดาหาร!C55+ร้อยเอ็ด!C55+เลย!C55+สกลนคร!C55+หนองคาย!C55+หนองบัวลำภู!C55+อุดรธานี!C55</f>
        <v>0</v>
      </c>
      <c r="D55" s="48">
        <f>+กาฬสินธุ์!D55+ขอนแก่น!D55+นครพนม!D55+บึงกาฬ!D55+มหาสารคาม!D55+มุกดาหาร!D55+ร้อยเอ็ด!D55+เลย!D55+สกลนคร!D55+หนองคาย!D55+หนองบัวลำภู!D55+อุดรธานี!D55</f>
        <v>0</v>
      </c>
      <c r="E55" s="48">
        <f>+กาฬสินธุ์!E55+ขอนแก่น!E55+นครพนม!E55+บึงกาฬ!E55+มหาสารคาม!E55+มุกดาหาร!E55+ร้อยเอ็ด!E55+เลย!E55+สกลนคร!E55+หนองคาย!E55+หนองบัวลำภู!E55+อุดรธานี!E55</f>
        <v>322700</v>
      </c>
      <c r="F55" s="48">
        <f>+กาฬสินธุ์!F55+ขอนแก่น!F55+นครพนม!F55+บึงกาฬ!F55+มหาสารคาม!F55+มุกดาหาร!F55+ร้อยเอ็ด!F55+เลย!F55+สกลนคร!F55+หนองคาย!F55+หนองบัวลำภู!F55+อุดรธานี!F55</f>
        <v>8500</v>
      </c>
      <c r="G55" s="48">
        <f>+กาฬสินธุ์!G55+ขอนแก่น!G55+นครพนม!G55+บึงกาฬ!G55+มหาสารคาม!G55+มุกดาหาร!G55+ร้อยเอ็ด!G55+เลย!G55+สกลนคร!G55+หนองคาย!G55+หนองบัวลำภู!G55+อุดรธานี!G55</f>
        <v>4400</v>
      </c>
      <c r="H55" s="48">
        <f>+กาฬสินธุ์!H55+ขอนแก่น!H55+นครพนม!H55+บึงกาฬ!H55+มหาสารคาม!H55+มุกดาหาร!H55+ร้อยเอ็ด!H55+เลย!H55+สกลนคร!H55+หนองคาย!H55+หนองบัวลำภู!H55+อุดรธานี!H55</f>
        <v>0</v>
      </c>
      <c r="I55" s="48">
        <f>+กาฬสินธุ์!I55+ขอนแก่น!I55+นครพนม!I55+บึงกาฬ!I55+มหาสารคาม!I55+มุกดาหาร!I55+ร้อยเอ็ด!I55+เลย!I55+สกลนคร!I55+หนองคาย!I55+หนองบัวลำภู!I55+อุดรธานี!I55</f>
        <v>0</v>
      </c>
      <c r="J55" s="48">
        <f>+กาฬสินธุ์!J55+ขอนแก่น!J55+นครพนม!J55+บึงกาฬ!J55+มหาสารคาม!J55+มุกดาหาร!J55+ร้อยเอ็ด!J55+เลย!J55+สกลนคร!J55+หนองคาย!J55+หนองบัวลำภู!J55+อุดรธานี!J55</f>
        <v>14000</v>
      </c>
      <c r="K55" s="48">
        <f>+กาฬสินธุ์!K55+ขอนแก่น!K55+นครพนม!K55+บึงกาฬ!K55+มหาสารคาม!K55+มุกดาหาร!K55+ร้อยเอ็ด!K55+เลย!K55+สกลนคร!K55+หนองคาย!K55+หนองบัวลำภู!K55+อุดรธานี!K55</f>
        <v>46400</v>
      </c>
      <c r="L55" s="48">
        <f>+กาฬสินธุ์!L55+ขอนแก่น!L55+นครพนม!L55+บึงกาฬ!L55+มหาสารคาม!L55+มุกดาหาร!L55+ร้อยเอ็ด!L55+เลย!L55+สกลนคร!L55+หนองคาย!L55+หนองบัวลำภู!L55+อุดรธานี!L55</f>
        <v>0</v>
      </c>
      <c r="M55" s="48">
        <f>+กาฬสินธุ์!M55+ขอนแก่น!M55+นครพนม!M55+บึงกาฬ!M55+มหาสารคาม!M55+มุกดาหาร!M55+ร้อยเอ็ด!M55+เลย!M55+สกลนคร!M55+หนองคาย!M55+หนองบัวลำภู!M55+อุดรธานี!M55</f>
        <v>0</v>
      </c>
      <c r="N55" s="48">
        <f>+กาฬสินธุ์!N55+ขอนแก่น!N55+นครพนม!N55+บึงกาฬ!N55+มหาสารคาม!N55+มุกดาหาร!N55+ร้อยเอ็ด!N55+เลย!N55+สกลนคร!N55+หนองคาย!N55+หนองบัวลำภู!N55+อุดรธานี!N55</f>
        <v>0</v>
      </c>
      <c r="O55" s="48">
        <f>+กาฬสินธุ์!O55+ขอนแก่น!O55+นครพนม!O55+บึงกาฬ!O55+มหาสารคาม!O55+มุกดาหาร!O55+ร้อยเอ็ด!O55+เลย!O55+สกลนคร!O55+หนองคาย!O55+หนองบัวลำภู!O55+อุดรธานี!O55</f>
        <v>0</v>
      </c>
      <c r="P55" s="48">
        <f>+กาฬสินธุ์!P55+ขอนแก่น!P55+นครพนม!P55+บึงกาฬ!P55+มหาสารคาม!P55+มุกดาหาร!P55+ร้อยเอ็ด!P55+เลย!P55+สกลนคร!P55+หนองคาย!P55+หนองบัวลำภู!P55+อุดรธานี!P55</f>
        <v>22500</v>
      </c>
      <c r="Q55" s="48">
        <f>+กาฬสินธุ์!Q55+ขอนแก่น!Q55+นครพนม!Q55+บึงกาฬ!Q55+มหาสารคาม!Q55+มุกดาหาร!Q55+ร้อยเอ็ด!Q55+เลย!Q55+สกลนคร!Q55+หนองคาย!Q55+หนองบัวลำภู!Q55+อุดรธานี!Q55</f>
        <v>19000</v>
      </c>
      <c r="R55" s="48">
        <f>+กาฬสินธุ์!R55+ขอนแก่น!R55+นครพนม!R55+บึงกาฬ!R55+มหาสารคาม!R55+มุกดาหาร!R55+ร้อยเอ็ด!R55+เลย!R55+สกลนคร!R55+หนองคาย!R55+หนองบัวลำภู!R55+อุดรธานี!R55</f>
        <v>0</v>
      </c>
      <c r="S55" s="48">
        <f>+กาฬสินธุ์!S55+ขอนแก่น!S55+นครพนม!S55+บึงกาฬ!S55+มหาสารคาม!S55+มุกดาหาร!S55+ร้อยเอ็ด!S55+เลย!S55+สกลนคร!S55+หนองคาย!S55+หนองบัวลำภู!S55+อุดรธานี!S55</f>
        <v>0</v>
      </c>
      <c r="T55" s="44">
        <f t="shared" si="77"/>
        <v>437500</v>
      </c>
      <c r="U55" s="48">
        <f>+กาฬสินธุ์!U55+ขอนแก่น!U55+นครพนม!U55+บึงกาฬ!U55+มหาสารคาม!U55+มุกดาหาร!U55+ร้อยเอ็ด!U55+เลย!U55+สกลนคร!U55+หนองคาย!U55+หนองบัวลำภู!U55+อุดรธานี!U55</f>
        <v>37800</v>
      </c>
      <c r="V55" s="48">
        <f>+กาฬสินธุ์!V55+ขอนแก่น!V55+นครพนม!V55+บึงกาฬ!V55+มหาสารคาม!V55+มุกดาหาร!V55+ร้อยเอ็ด!V55+เลย!V55+สกลนคร!V55+หนองคาย!V55+หนองบัวลำภู!V55+อุดรธานี!V55</f>
        <v>4000</v>
      </c>
      <c r="W55" s="48">
        <f>+กาฬสินธุ์!W55+ขอนแก่น!W55+นครพนม!W55+บึงกาฬ!W55+มหาสารคาม!W55+มุกดาหาร!W55+ร้อยเอ็ด!W55+เลย!W55+สกลนคร!W55+หนองคาย!W55+หนองบัวลำภู!W55+อุดรธานี!W55</f>
        <v>0</v>
      </c>
      <c r="X55" s="48">
        <f>+กาฬสินธุ์!X55+ขอนแก่น!X55+นครพนม!X55+บึงกาฬ!X55+มหาสารคาม!X55+มุกดาหาร!X55+ร้อยเอ็ด!X55+เลย!X55+สกลนคร!X55+หนองคาย!X55+หนองบัวลำภู!X55+อุดรธานี!X55</f>
        <v>0</v>
      </c>
      <c r="Y55" s="44">
        <f t="shared" si="78"/>
        <v>479300</v>
      </c>
    </row>
    <row r="56" spans="1:25" s="30" customFormat="1" ht="22.5">
      <c r="A56" s="11"/>
      <c r="B56" s="12" t="s">
        <v>180</v>
      </c>
      <c r="C56" s="48">
        <f>+กาฬสินธุ์!C56+ขอนแก่น!C56+นครพนม!C56+บึงกาฬ!C56+มหาสารคาม!C56+มุกดาหาร!C56+ร้อยเอ็ด!C56+เลย!C56+สกลนคร!C56+หนองคาย!C56+หนองบัวลำภู!C56+อุดรธานี!C56</f>
        <v>0</v>
      </c>
      <c r="D56" s="48">
        <f>+กาฬสินธุ์!D56+ขอนแก่น!D56+นครพนม!D56+บึงกาฬ!D56+มหาสารคาม!D56+มุกดาหาร!D56+ร้อยเอ็ด!D56+เลย!D56+สกลนคร!D56+หนองคาย!D56+หนองบัวลำภู!D56+อุดรธานี!D56</f>
        <v>0</v>
      </c>
      <c r="E56" s="48">
        <f>+กาฬสินธุ์!E56+ขอนแก่น!E56+นครพนม!E56+บึงกาฬ!E56+มหาสารคาม!E56+มุกดาหาร!E56+ร้อยเอ็ด!E56+เลย!E56+สกลนคร!E56+หนองคาย!E56+หนองบัวลำภู!E56+อุดรธานี!E56</f>
        <v>0</v>
      </c>
      <c r="F56" s="48">
        <f>+กาฬสินธุ์!F56+ขอนแก่น!F56+นครพนม!F56+บึงกาฬ!F56+มหาสารคาม!F56+มุกดาหาร!F56+ร้อยเอ็ด!F56+เลย!F56+สกลนคร!F56+หนองคาย!F56+หนองบัวลำภู!F56+อุดรธานี!F56</f>
        <v>0</v>
      </c>
      <c r="G56" s="48">
        <f>+กาฬสินธุ์!G56+ขอนแก่น!G56+นครพนม!G56+บึงกาฬ!G56+มหาสารคาม!G56+มุกดาหาร!G56+ร้อยเอ็ด!G56+เลย!G56+สกลนคร!G56+หนองคาย!G56+หนองบัวลำภู!G56+อุดรธานี!G56</f>
        <v>0</v>
      </c>
      <c r="H56" s="48">
        <f>+กาฬสินธุ์!H56+ขอนแก่น!H56+นครพนม!H56+บึงกาฬ!H56+มหาสารคาม!H56+มุกดาหาร!H56+ร้อยเอ็ด!H56+เลย!H56+สกลนคร!H56+หนองคาย!H56+หนองบัวลำภู!H56+อุดรธานี!H56</f>
        <v>0</v>
      </c>
      <c r="I56" s="48">
        <f>+กาฬสินธุ์!I56+ขอนแก่น!I56+นครพนม!I56+บึงกาฬ!I56+มหาสารคาม!I56+มุกดาหาร!I56+ร้อยเอ็ด!I56+เลย!I56+สกลนคร!I56+หนองคาย!I56+หนองบัวลำภู!I56+อุดรธานี!I56</f>
        <v>0</v>
      </c>
      <c r="J56" s="48">
        <f>+กาฬสินธุ์!J56+ขอนแก่น!J56+นครพนม!J56+บึงกาฬ!J56+มหาสารคาม!J56+มุกดาหาร!J56+ร้อยเอ็ด!J56+เลย!J56+สกลนคร!J56+หนองคาย!J56+หนองบัวลำภู!J56+อุดรธานี!J56</f>
        <v>0</v>
      </c>
      <c r="K56" s="48">
        <f>+กาฬสินธุ์!K56+ขอนแก่น!K56+นครพนม!K56+บึงกาฬ!K56+มหาสารคาม!K56+มุกดาหาร!K56+ร้อยเอ็ด!K56+เลย!K56+สกลนคร!K56+หนองคาย!K56+หนองบัวลำภู!K56+อุดรธานี!K56</f>
        <v>0</v>
      </c>
      <c r="L56" s="48">
        <f>+กาฬสินธุ์!L56+ขอนแก่น!L56+นครพนม!L56+บึงกาฬ!L56+มหาสารคาม!L56+มุกดาหาร!L56+ร้อยเอ็ด!L56+เลย!L56+สกลนคร!L56+หนองคาย!L56+หนองบัวลำภู!L56+อุดรธานี!L56</f>
        <v>0</v>
      </c>
      <c r="M56" s="48">
        <f>+กาฬสินธุ์!M56+ขอนแก่น!M56+นครพนม!M56+บึงกาฬ!M56+มหาสารคาม!M56+มุกดาหาร!M56+ร้อยเอ็ด!M56+เลย!M56+สกลนคร!M56+หนองคาย!M56+หนองบัวลำภู!M56+อุดรธานี!M56</f>
        <v>0</v>
      </c>
      <c r="N56" s="48">
        <f>+กาฬสินธุ์!N56+ขอนแก่น!N56+นครพนม!N56+บึงกาฬ!N56+มหาสารคาม!N56+มุกดาหาร!N56+ร้อยเอ็ด!N56+เลย!N56+สกลนคร!N56+หนองคาย!N56+หนองบัวลำภู!N56+อุดรธานี!N56</f>
        <v>0</v>
      </c>
      <c r="O56" s="48">
        <f>+กาฬสินธุ์!O56+ขอนแก่น!O56+นครพนม!O56+บึงกาฬ!O56+มหาสารคาม!O56+มุกดาหาร!O56+ร้อยเอ็ด!O56+เลย!O56+สกลนคร!O56+หนองคาย!O56+หนองบัวลำภู!O56+อุดรธานี!O56</f>
        <v>0</v>
      </c>
      <c r="P56" s="48">
        <f>+กาฬสินธุ์!P56+ขอนแก่น!P56+นครพนม!P56+บึงกาฬ!P56+มหาสารคาม!P56+มุกดาหาร!P56+ร้อยเอ็ด!P56+เลย!P56+สกลนคร!P56+หนองคาย!P56+หนองบัวลำภู!P56+อุดรธานี!P56</f>
        <v>0</v>
      </c>
      <c r="Q56" s="48">
        <f>+กาฬสินธุ์!Q56+ขอนแก่น!Q56+นครพนม!Q56+บึงกาฬ!Q56+มหาสารคาม!Q56+มุกดาหาร!Q56+ร้อยเอ็ด!Q56+เลย!Q56+สกลนคร!Q56+หนองคาย!Q56+หนองบัวลำภู!Q56+อุดรธานี!Q56</f>
        <v>0</v>
      </c>
      <c r="R56" s="48">
        <f>+กาฬสินธุ์!R56+ขอนแก่น!R56+นครพนม!R56+บึงกาฬ!R56+มหาสารคาม!R56+มุกดาหาร!R56+ร้อยเอ็ด!R56+เลย!R56+สกลนคร!R56+หนองคาย!R56+หนองบัวลำภู!R56+อุดรธานี!R56</f>
        <v>0</v>
      </c>
      <c r="S56" s="48">
        <f>+กาฬสินธุ์!S56+ขอนแก่น!S56+นครพนม!S56+บึงกาฬ!S56+มหาสารคาม!S56+มุกดาหาร!S56+ร้อยเอ็ด!S56+เลย!S56+สกลนคร!S56+หนองคาย!S56+หนองบัวลำภู!S56+อุดรธานี!S56</f>
        <v>0</v>
      </c>
      <c r="T56" s="44">
        <f t="shared" si="77"/>
        <v>0</v>
      </c>
      <c r="U56" s="48">
        <f>+กาฬสินธุ์!U56+ขอนแก่น!U56+นครพนม!U56+บึงกาฬ!U56+มหาสารคาม!U56+มุกดาหาร!U56+ร้อยเอ็ด!U56+เลย!U56+สกลนคร!U56+หนองคาย!U56+หนองบัวลำภู!U56+อุดรธานี!U56</f>
        <v>0</v>
      </c>
      <c r="V56" s="48">
        <f>+กาฬสินธุ์!V56+ขอนแก่น!V56+นครพนม!V56+บึงกาฬ!V56+มหาสารคาม!V56+มุกดาหาร!V56+ร้อยเอ็ด!V56+เลย!V56+สกลนคร!V56+หนองคาย!V56+หนองบัวลำภู!V56+อุดรธานี!V56</f>
        <v>0</v>
      </c>
      <c r="W56" s="48">
        <f>+กาฬสินธุ์!W56+ขอนแก่น!W56+นครพนม!W56+บึงกาฬ!W56+มหาสารคาม!W56+มุกดาหาร!W56+ร้อยเอ็ด!W56+เลย!W56+สกลนคร!W56+หนองคาย!W56+หนองบัวลำภู!W56+อุดรธานี!W56</f>
        <v>0</v>
      </c>
      <c r="X56" s="48">
        <f>+กาฬสินธุ์!X56+ขอนแก่น!X56+นครพนม!X56+บึงกาฬ!X56+มหาสารคาม!X56+มุกดาหาร!X56+ร้อยเอ็ด!X56+เลย!X56+สกลนคร!X56+หนองคาย!X56+หนองบัวลำภู!X56+อุดรธานี!X56</f>
        <v>0</v>
      </c>
      <c r="Y56" s="44">
        <f t="shared" si="78"/>
        <v>0</v>
      </c>
    </row>
    <row r="57" spans="1:25" s="30" customFormat="1" ht="22.5">
      <c r="A57" s="11"/>
      <c r="B57" s="12" t="s">
        <v>181</v>
      </c>
      <c r="C57" s="48">
        <f>+กาฬสินธุ์!C57+ขอนแก่น!C57+นครพนม!C57+บึงกาฬ!C57+มหาสารคาม!C57+มุกดาหาร!C57+ร้อยเอ็ด!C57+เลย!C57+สกลนคร!C57+หนองคาย!C57+หนองบัวลำภู!C57+อุดรธานี!C57</f>
        <v>0</v>
      </c>
      <c r="D57" s="48">
        <f>+กาฬสินธุ์!D57+ขอนแก่น!D57+นครพนม!D57+บึงกาฬ!D57+มหาสารคาม!D57+มุกดาหาร!D57+ร้อยเอ็ด!D57+เลย!D57+สกลนคร!D57+หนองคาย!D57+หนองบัวลำภู!D57+อุดรธานี!D57</f>
        <v>0</v>
      </c>
      <c r="E57" s="48">
        <f>+กาฬสินธุ์!E57+ขอนแก่น!E57+นครพนม!E57+บึงกาฬ!E57+มหาสารคาม!E57+มุกดาหาร!E57+ร้อยเอ็ด!E57+เลย!E57+สกลนคร!E57+หนองคาย!E57+หนองบัวลำภู!E57+อุดรธานี!E57</f>
        <v>0</v>
      </c>
      <c r="F57" s="48">
        <f>+กาฬสินธุ์!F57+ขอนแก่น!F57+นครพนม!F57+บึงกาฬ!F57+มหาสารคาม!F57+มุกดาหาร!F57+ร้อยเอ็ด!F57+เลย!F57+สกลนคร!F57+หนองคาย!F57+หนองบัวลำภู!F57+อุดรธานี!F57</f>
        <v>0</v>
      </c>
      <c r="G57" s="48">
        <f>+กาฬสินธุ์!G57+ขอนแก่น!G57+นครพนม!G57+บึงกาฬ!G57+มหาสารคาม!G57+มุกดาหาร!G57+ร้อยเอ็ด!G57+เลย!G57+สกลนคร!G57+หนองคาย!G57+หนองบัวลำภู!G57+อุดรธานี!G57</f>
        <v>0</v>
      </c>
      <c r="H57" s="48">
        <f>+กาฬสินธุ์!H57+ขอนแก่น!H57+นครพนม!H57+บึงกาฬ!H57+มหาสารคาม!H57+มุกดาหาร!H57+ร้อยเอ็ด!H57+เลย!H57+สกลนคร!H57+หนองคาย!H57+หนองบัวลำภู!H57+อุดรธานี!H57</f>
        <v>0</v>
      </c>
      <c r="I57" s="48">
        <f>+กาฬสินธุ์!I57+ขอนแก่น!I57+นครพนม!I57+บึงกาฬ!I57+มหาสารคาม!I57+มุกดาหาร!I57+ร้อยเอ็ด!I57+เลย!I57+สกลนคร!I57+หนองคาย!I57+หนองบัวลำภู!I57+อุดรธานี!I57</f>
        <v>0</v>
      </c>
      <c r="J57" s="48">
        <f>+กาฬสินธุ์!J57+ขอนแก่น!J57+นครพนม!J57+บึงกาฬ!J57+มหาสารคาม!J57+มุกดาหาร!J57+ร้อยเอ็ด!J57+เลย!J57+สกลนคร!J57+หนองคาย!J57+หนองบัวลำภู!J57+อุดรธานี!J57</f>
        <v>0</v>
      </c>
      <c r="K57" s="48">
        <f>+กาฬสินธุ์!K57+ขอนแก่น!K57+นครพนม!K57+บึงกาฬ!K57+มหาสารคาม!K57+มุกดาหาร!K57+ร้อยเอ็ด!K57+เลย!K57+สกลนคร!K57+หนองคาย!K57+หนองบัวลำภู!K57+อุดรธานี!K57</f>
        <v>0</v>
      </c>
      <c r="L57" s="48">
        <f>+กาฬสินธุ์!L57+ขอนแก่น!L57+นครพนม!L57+บึงกาฬ!L57+มหาสารคาม!L57+มุกดาหาร!L57+ร้อยเอ็ด!L57+เลย!L57+สกลนคร!L57+หนองคาย!L57+หนองบัวลำภู!L57+อุดรธานี!L57</f>
        <v>0</v>
      </c>
      <c r="M57" s="48">
        <f>+กาฬสินธุ์!M57+ขอนแก่น!M57+นครพนม!M57+บึงกาฬ!M57+มหาสารคาม!M57+มุกดาหาร!M57+ร้อยเอ็ด!M57+เลย!M57+สกลนคร!M57+หนองคาย!M57+หนองบัวลำภู!M57+อุดรธานี!M57</f>
        <v>0</v>
      </c>
      <c r="N57" s="48">
        <f>+กาฬสินธุ์!N57+ขอนแก่น!N57+นครพนม!N57+บึงกาฬ!N57+มหาสารคาม!N57+มุกดาหาร!N57+ร้อยเอ็ด!N57+เลย!N57+สกลนคร!N57+หนองคาย!N57+หนองบัวลำภู!N57+อุดรธานี!N57</f>
        <v>0</v>
      </c>
      <c r="O57" s="48">
        <f>+กาฬสินธุ์!O57+ขอนแก่น!O57+นครพนม!O57+บึงกาฬ!O57+มหาสารคาม!O57+มุกดาหาร!O57+ร้อยเอ็ด!O57+เลย!O57+สกลนคร!O57+หนองคาย!O57+หนองบัวลำภู!O57+อุดรธานี!O57</f>
        <v>0</v>
      </c>
      <c r="P57" s="48">
        <f>+กาฬสินธุ์!P57+ขอนแก่น!P57+นครพนม!P57+บึงกาฬ!P57+มหาสารคาม!P57+มุกดาหาร!P57+ร้อยเอ็ด!P57+เลย!P57+สกลนคร!P57+หนองคาย!P57+หนองบัวลำภู!P57+อุดรธานี!P57</f>
        <v>0</v>
      </c>
      <c r="Q57" s="48">
        <f>+กาฬสินธุ์!Q57+ขอนแก่น!Q57+นครพนม!Q57+บึงกาฬ!Q57+มหาสารคาม!Q57+มุกดาหาร!Q57+ร้อยเอ็ด!Q57+เลย!Q57+สกลนคร!Q57+หนองคาย!Q57+หนองบัวลำภู!Q57+อุดรธานี!Q57</f>
        <v>0</v>
      </c>
      <c r="R57" s="48">
        <f>+กาฬสินธุ์!R57+ขอนแก่น!R57+นครพนม!R57+บึงกาฬ!R57+มหาสารคาม!R57+มุกดาหาร!R57+ร้อยเอ็ด!R57+เลย!R57+สกลนคร!R57+หนองคาย!R57+หนองบัวลำภู!R57+อุดรธานี!R57</f>
        <v>0</v>
      </c>
      <c r="S57" s="48">
        <f>+กาฬสินธุ์!S57+ขอนแก่น!S57+นครพนม!S57+บึงกาฬ!S57+มหาสารคาม!S57+มุกดาหาร!S57+ร้อยเอ็ด!S57+เลย!S57+สกลนคร!S57+หนองคาย!S57+หนองบัวลำภู!S57+อุดรธานี!S57</f>
        <v>0</v>
      </c>
      <c r="T57" s="44">
        <f t="shared" si="77"/>
        <v>0</v>
      </c>
      <c r="U57" s="48">
        <f>+กาฬสินธุ์!U57+ขอนแก่น!U57+นครพนม!U57+บึงกาฬ!U57+มหาสารคาม!U57+มุกดาหาร!U57+ร้อยเอ็ด!U57+เลย!U57+สกลนคร!U57+หนองคาย!U57+หนองบัวลำภู!U57+อุดรธานี!U57</f>
        <v>0</v>
      </c>
      <c r="V57" s="48">
        <f>+กาฬสินธุ์!V57+ขอนแก่น!V57+นครพนม!V57+บึงกาฬ!V57+มหาสารคาม!V57+มุกดาหาร!V57+ร้อยเอ็ด!V57+เลย!V57+สกลนคร!V57+หนองคาย!V57+หนองบัวลำภู!V57+อุดรธานี!V57</f>
        <v>0</v>
      </c>
      <c r="W57" s="48">
        <f>+กาฬสินธุ์!W57+ขอนแก่น!W57+นครพนม!W57+บึงกาฬ!W57+มหาสารคาม!W57+มุกดาหาร!W57+ร้อยเอ็ด!W57+เลย!W57+สกลนคร!W57+หนองคาย!W57+หนองบัวลำภู!W57+อุดรธานี!W57</f>
        <v>0</v>
      </c>
      <c r="X57" s="48">
        <f>+กาฬสินธุ์!X57+ขอนแก่น!X57+นครพนม!X57+บึงกาฬ!X57+มหาสารคาม!X57+มุกดาหาร!X57+ร้อยเอ็ด!X57+เลย!X57+สกลนคร!X57+หนองคาย!X57+หนองบัวลำภู!X57+อุดรธานี!X57</f>
        <v>0</v>
      </c>
      <c r="Y57" s="44">
        <f t="shared" si="78"/>
        <v>0</v>
      </c>
    </row>
    <row r="58" spans="1:25" s="30" customFormat="1" ht="22.5">
      <c r="A58" s="11"/>
      <c r="B58" s="12" t="s">
        <v>182</v>
      </c>
      <c r="C58" s="48">
        <f>+กาฬสินธุ์!C58+ขอนแก่น!C58+นครพนม!C58+บึงกาฬ!C58+มหาสารคาม!C58+มุกดาหาร!C58+ร้อยเอ็ด!C58+เลย!C58+สกลนคร!C58+หนองคาย!C58+หนองบัวลำภู!C58+อุดรธานี!C58</f>
        <v>0</v>
      </c>
      <c r="D58" s="48">
        <f>+กาฬสินธุ์!D58+ขอนแก่น!D58+นครพนม!D58+บึงกาฬ!D58+มหาสารคาม!D58+มุกดาหาร!D58+ร้อยเอ็ด!D58+เลย!D58+สกลนคร!D58+หนองคาย!D58+หนองบัวลำภู!D58+อุดรธานี!D58</f>
        <v>0</v>
      </c>
      <c r="E58" s="48">
        <f>+กาฬสินธุ์!E58+ขอนแก่น!E58+นครพนม!E58+บึงกาฬ!E58+มหาสารคาม!E58+มุกดาหาร!E58+ร้อยเอ็ด!E58+เลย!E58+สกลนคร!E58+หนองคาย!E58+หนองบัวลำภู!E58+อุดรธานี!E58</f>
        <v>0</v>
      </c>
      <c r="F58" s="48">
        <f>+กาฬสินธุ์!F58+ขอนแก่น!F58+นครพนม!F58+บึงกาฬ!F58+มหาสารคาม!F58+มุกดาหาร!F58+ร้อยเอ็ด!F58+เลย!F58+สกลนคร!F58+หนองคาย!F58+หนองบัวลำภู!F58+อุดรธานี!F58</f>
        <v>0</v>
      </c>
      <c r="G58" s="48">
        <f>+กาฬสินธุ์!G58+ขอนแก่น!G58+นครพนม!G58+บึงกาฬ!G58+มหาสารคาม!G58+มุกดาหาร!G58+ร้อยเอ็ด!G58+เลย!G58+สกลนคร!G58+หนองคาย!G58+หนองบัวลำภู!G58+อุดรธานี!G58</f>
        <v>0</v>
      </c>
      <c r="H58" s="48">
        <f>+กาฬสินธุ์!H58+ขอนแก่น!H58+นครพนม!H58+บึงกาฬ!H58+มหาสารคาม!H58+มุกดาหาร!H58+ร้อยเอ็ด!H58+เลย!H58+สกลนคร!H58+หนองคาย!H58+หนองบัวลำภู!H58+อุดรธานี!H58</f>
        <v>0</v>
      </c>
      <c r="I58" s="48">
        <f>+กาฬสินธุ์!I58+ขอนแก่น!I58+นครพนม!I58+บึงกาฬ!I58+มหาสารคาม!I58+มุกดาหาร!I58+ร้อยเอ็ด!I58+เลย!I58+สกลนคร!I58+หนองคาย!I58+หนองบัวลำภู!I58+อุดรธานี!I58</f>
        <v>0</v>
      </c>
      <c r="J58" s="48">
        <f>+กาฬสินธุ์!J58+ขอนแก่น!J58+นครพนม!J58+บึงกาฬ!J58+มหาสารคาม!J58+มุกดาหาร!J58+ร้อยเอ็ด!J58+เลย!J58+สกลนคร!J58+หนองคาย!J58+หนองบัวลำภู!J58+อุดรธานี!J58</f>
        <v>0</v>
      </c>
      <c r="K58" s="48">
        <f>+กาฬสินธุ์!K58+ขอนแก่น!K58+นครพนม!K58+บึงกาฬ!K58+มหาสารคาม!K58+มุกดาหาร!K58+ร้อยเอ็ด!K58+เลย!K58+สกลนคร!K58+หนองคาย!K58+หนองบัวลำภู!K58+อุดรธานี!K58</f>
        <v>0</v>
      </c>
      <c r="L58" s="48">
        <f>+กาฬสินธุ์!L58+ขอนแก่น!L58+นครพนม!L58+บึงกาฬ!L58+มหาสารคาม!L58+มุกดาหาร!L58+ร้อยเอ็ด!L58+เลย!L58+สกลนคร!L58+หนองคาย!L58+หนองบัวลำภู!L58+อุดรธานี!L58</f>
        <v>0</v>
      </c>
      <c r="M58" s="48">
        <f>+กาฬสินธุ์!M58+ขอนแก่น!M58+นครพนม!M58+บึงกาฬ!M58+มหาสารคาม!M58+มุกดาหาร!M58+ร้อยเอ็ด!M58+เลย!M58+สกลนคร!M58+หนองคาย!M58+หนองบัวลำภู!M58+อุดรธานี!M58</f>
        <v>0</v>
      </c>
      <c r="N58" s="48">
        <f>+กาฬสินธุ์!N58+ขอนแก่น!N58+นครพนม!N58+บึงกาฬ!N58+มหาสารคาม!N58+มุกดาหาร!N58+ร้อยเอ็ด!N58+เลย!N58+สกลนคร!N58+หนองคาย!N58+หนองบัวลำภู!N58+อุดรธานี!N58</f>
        <v>0</v>
      </c>
      <c r="O58" s="48">
        <f>+กาฬสินธุ์!O58+ขอนแก่น!O58+นครพนม!O58+บึงกาฬ!O58+มหาสารคาม!O58+มุกดาหาร!O58+ร้อยเอ็ด!O58+เลย!O58+สกลนคร!O58+หนองคาย!O58+หนองบัวลำภู!O58+อุดรธานี!O58</f>
        <v>0</v>
      </c>
      <c r="P58" s="48">
        <f>+กาฬสินธุ์!P58+ขอนแก่น!P58+นครพนม!P58+บึงกาฬ!P58+มหาสารคาม!P58+มุกดาหาร!P58+ร้อยเอ็ด!P58+เลย!P58+สกลนคร!P58+หนองคาย!P58+หนองบัวลำภู!P58+อุดรธานี!P58</f>
        <v>0</v>
      </c>
      <c r="Q58" s="48">
        <f>+กาฬสินธุ์!Q58+ขอนแก่น!Q58+นครพนม!Q58+บึงกาฬ!Q58+มหาสารคาม!Q58+มุกดาหาร!Q58+ร้อยเอ็ด!Q58+เลย!Q58+สกลนคร!Q58+หนองคาย!Q58+หนองบัวลำภู!Q58+อุดรธานี!Q58</f>
        <v>0</v>
      </c>
      <c r="R58" s="48">
        <f>+กาฬสินธุ์!R58+ขอนแก่น!R58+นครพนม!R58+บึงกาฬ!R58+มหาสารคาม!R58+มุกดาหาร!R58+ร้อยเอ็ด!R58+เลย!R58+สกลนคร!R58+หนองคาย!R58+หนองบัวลำภู!R58+อุดรธานี!R58</f>
        <v>0</v>
      </c>
      <c r="S58" s="48">
        <f>+กาฬสินธุ์!S58+ขอนแก่น!S58+นครพนม!S58+บึงกาฬ!S58+มหาสารคาม!S58+มุกดาหาร!S58+ร้อยเอ็ด!S58+เลย!S58+สกลนคร!S58+หนองคาย!S58+หนองบัวลำภู!S58+อุดรธานี!S58</f>
        <v>0</v>
      </c>
      <c r="T58" s="44">
        <f t="shared" si="77"/>
        <v>0</v>
      </c>
      <c r="U58" s="48">
        <f>+กาฬสินธุ์!U58+ขอนแก่น!U58+นครพนม!U58+บึงกาฬ!U58+มหาสารคาม!U58+มุกดาหาร!U58+ร้อยเอ็ด!U58+เลย!U58+สกลนคร!U58+หนองคาย!U58+หนองบัวลำภู!U58+อุดรธานี!U58</f>
        <v>0</v>
      </c>
      <c r="V58" s="48">
        <f>+กาฬสินธุ์!V58+ขอนแก่น!V58+นครพนม!V58+บึงกาฬ!V58+มหาสารคาม!V58+มุกดาหาร!V58+ร้อยเอ็ด!V58+เลย!V58+สกลนคร!V58+หนองคาย!V58+หนองบัวลำภู!V58+อุดรธานี!V58</f>
        <v>0</v>
      </c>
      <c r="W58" s="48">
        <f>+กาฬสินธุ์!W58+ขอนแก่น!W58+นครพนม!W58+บึงกาฬ!W58+มหาสารคาม!W58+มุกดาหาร!W58+ร้อยเอ็ด!W58+เลย!W58+สกลนคร!W58+หนองคาย!W58+หนองบัวลำภู!W58+อุดรธานี!W58</f>
        <v>0</v>
      </c>
      <c r="X58" s="48">
        <f>+กาฬสินธุ์!X58+ขอนแก่น!X58+นครพนม!X58+บึงกาฬ!X58+มหาสารคาม!X58+มุกดาหาร!X58+ร้อยเอ็ด!X58+เลย!X58+สกลนคร!X58+หนองคาย!X58+หนองบัวลำภู!X58+อุดรธานี!X58</f>
        <v>0</v>
      </c>
      <c r="Y58" s="44">
        <f t="shared" si="78"/>
        <v>0</v>
      </c>
    </row>
    <row r="59" spans="1:25" s="30" customFormat="1" ht="22.5">
      <c r="A59" s="11"/>
      <c r="B59" s="12" t="s">
        <v>183</v>
      </c>
      <c r="C59" s="48">
        <f>+กาฬสินธุ์!C59+ขอนแก่น!C59+นครพนม!C59+บึงกาฬ!C59+มหาสารคาม!C59+มุกดาหาร!C59+ร้อยเอ็ด!C59+เลย!C59+สกลนคร!C59+หนองคาย!C59+หนองบัวลำภู!C59+อุดรธานี!C59</f>
        <v>0</v>
      </c>
      <c r="D59" s="48">
        <f>+กาฬสินธุ์!D59+ขอนแก่น!D59+นครพนม!D59+บึงกาฬ!D59+มหาสารคาม!D59+มุกดาหาร!D59+ร้อยเอ็ด!D59+เลย!D59+สกลนคร!D59+หนองคาย!D59+หนองบัวลำภู!D59+อุดรธานี!D59</f>
        <v>0</v>
      </c>
      <c r="E59" s="48">
        <f>+กาฬสินธุ์!E59+ขอนแก่น!E59+นครพนม!E59+บึงกาฬ!E59+มหาสารคาม!E59+มุกดาหาร!E59+ร้อยเอ็ด!E59+เลย!E59+สกลนคร!E59+หนองคาย!E59+หนองบัวลำภู!E59+อุดรธานี!E59</f>
        <v>0</v>
      </c>
      <c r="F59" s="48">
        <f>+กาฬสินธุ์!F59+ขอนแก่น!F59+นครพนม!F59+บึงกาฬ!F59+มหาสารคาม!F59+มุกดาหาร!F59+ร้อยเอ็ด!F59+เลย!F59+สกลนคร!F59+หนองคาย!F59+หนองบัวลำภู!F59+อุดรธานี!F59</f>
        <v>0</v>
      </c>
      <c r="G59" s="48">
        <f>+กาฬสินธุ์!G59+ขอนแก่น!G59+นครพนม!G59+บึงกาฬ!G59+มหาสารคาม!G59+มุกดาหาร!G59+ร้อยเอ็ด!G59+เลย!G59+สกลนคร!G59+หนองคาย!G59+หนองบัวลำภู!G59+อุดรธานี!G59</f>
        <v>0</v>
      </c>
      <c r="H59" s="48">
        <f>+กาฬสินธุ์!H59+ขอนแก่น!H59+นครพนม!H59+บึงกาฬ!H59+มหาสารคาม!H59+มุกดาหาร!H59+ร้อยเอ็ด!H59+เลย!H59+สกลนคร!H59+หนองคาย!H59+หนองบัวลำภู!H59+อุดรธานี!H59</f>
        <v>0</v>
      </c>
      <c r="I59" s="48">
        <f>+กาฬสินธุ์!I59+ขอนแก่น!I59+นครพนม!I59+บึงกาฬ!I59+มหาสารคาม!I59+มุกดาหาร!I59+ร้อยเอ็ด!I59+เลย!I59+สกลนคร!I59+หนองคาย!I59+หนองบัวลำภู!I59+อุดรธานี!I59</f>
        <v>0</v>
      </c>
      <c r="J59" s="48">
        <f>+กาฬสินธุ์!J59+ขอนแก่น!J59+นครพนม!J59+บึงกาฬ!J59+มหาสารคาม!J59+มุกดาหาร!J59+ร้อยเอ็ด!J59+เลย!J59+สกลนคร!J59+หนองคาย!J59+หนองบัวลำภู!J59+อุดรธานี!J59</f>
        <v>0</v>
      </c>
      <c r="K59" s="48">
        <f>+กาฬสินธุ์!K59+ขอนแก่น!K59+นครพนม!K59+บึงกาฬ!K59+มหาสารคาม!K59+มุกดาหาร!K59+ร้อยเอ็ด!K59+เลย!K59+สกลนคร!K59+หนองคาย!K59+หนองบัวลำภู!K59+อุดรธานี!K59</f>
        <v>0</v>
      </c>
      <c r="L59" s="48">
        <f>+กาฬสินธุ์!L59+ขอนแก่น!L59+นครพนม!L59+บึงกาฬ!L59+มหาสารคาม!L59+มุกดาหาร!L59+ร้อยเอ็ด!L59+เลย!L59+สกลนคร!L59+หนองคาย!L59+หนองบัวลำภู!L59+อุดรธานี!L59</f>
        <v>0</v>
      </c>
      <c r="M59" s="48">
        <f>+กาฬสินธุ์!M59+ขอนแก่น!M59+นครพนม!M59+บึงกาฬ!M59+มหาสารคาม!M59+มุกดาหาร!M59+ร้อยเอ็ด!M59+เลย!M59+สกลนคร!M59+หนองคาย!M59+หนองบัวลำภู!M59+อุดรธานี!M59</f>
        <v>0</v>
      </c>
      <c r="N59" s="48">
        <f>+กาฬสินธุ์!N59+ขอนแก่น!N59+นครพนม!N59+บึงกาฬ!N59+มหาสารคาม!N59+มุกดาหาร!N59+ร้อยเอ็ด!N59+เลย!N59+สกลนคร!N59+หนองคาย!N59+หนองบัวลำภู!N59+อุดรธานี!N59</f>
        <v>0</v>
      </c>
      <c r="O59" s="48">
        <f>+กาฬสินธุ์!O59+ขอนแก่น!O59+นครพนม!O59+บึงกาฬ!O59+มหาสารคาม!O59+มุกดาหาร!O59+ร้อยเอ็ด!O59+เลย!O59+สกลนคร!O59+หนองคาย!O59+หนองบัวลำภู!O59+อุดรธานี!O59</f>
        <v>0</v>
      </c>
      <c r="P59" s="48">
        <f>+กาฬสินธุ์!P59+ขอนแก่น!P59+นครพนม!P59+บึงกาฬ!P59+มหาสารคาม!P59+มุกดาหาร!P59+ร้อยเอ็ด!P59+เลย!P59+สกลนคร!P59+หนองคาย!P59+หนองบัวลำภู!P59+อุดรธานี!P59</f>
        <v>0</v>
      </c>
      <c r="Q59" s="48">
        <f>+กาฬสินธุ์!Q59+ขอนแก่น!Q59+นครพนม!Q59+บึงกาฬ!Q59+มหาสารคาม!Q59+มุกดาหาร!Q59+ร้อยเอ็ด!Q59+เลย!Q59+สกลนคร!Q59+หนองคาย!Q59+หนองบัวลำภู!Q59+อุดรธานี!Q59</f>
        <v>0</v>
      </c>
      <c r="R59" s="48">
        <f>+กาฬสินธุ์!R59+ขอนแก่น!R59+นครพนม!R59+บึงกาฬ!R59+มหาสารคาม!R59+มุกดาหาร!R59+ร้อยเอ็ด!R59+เลย!R59+สกลนคร!R59+หนองคาย!R59+หนองบัวลำภู!R59+อุดรธานี!R59</f>
        <v>0</v>
      </c>
      <c r="S59" s="48">
        <f>+กาฬสินธุ์!S59+ขอนแก่น!S59+นครพนม!S59+บึงกาฬ!S59+มหาสารคาม!S59+มุกดาหาร!S59+ร้อยเอ็ด!S59+เลย!S59+สกลนคร!S59+หนองคาย!S59+หนองบัวลำภู!S59+อุดรธานี!S59</f>
        <v>0</v>
      </c>
      <c r="T59" s="44">
        <f t="shared" si="77"/>
        <v>0</v>
      </c>
      <c r="U59" s="48">
        <f>+กาฬสินธุ์!U59+ขอนแก่น!U59+นครพนม!U59+บึงกาฬ!U59+มหาสารคาม!U59+มุกดาหาร!U59+ร้อยเอ็ด!U59+เลย!U59+สกลนคร!U59+หนองคาย!U59+หนองบัวลำภู!U59+อุดรธานี!U59</f>
        <v>0</v>
      </c>
      <c r="V59" s="48">
        <f>+กาฬสินธุ์!V59+ขอนแก่น!V59+นครพนม!V59+บึงกาฬ!V59+มหาสารคาม!V59+มุกดาหาร!V59+ร้อยเอ็ด!V59+เลย!V59+สกลนคร!V59+หนองคาย!V59+หนองบัวลำภู!V59+อุดรธานี!V59</f>
        <v>0</v>
      </c>
      <c r="W59" s="48">
        <f>+กาฬสินธุ์!W59+ขอนแก่น!W59+นครพนม!W59+บึงกาฬ!W59+มหาสารคาม!W59+มุกดาหาร!W59+ร้อยเอ็ด!W59+เลย!W59+สกลนคร!W59+หนองคาย!W59+หนองบัวลำภู!W59+อุดรธานี!W59</f>
        <v>0</v>
      </c>
      <c r="X59" s="48">
        <f>+กาฬสินธุ์!X59+ขอนแก่น!X59+นครพนม!X59+บึงกาฬ!X59+มหาสารคาม!X59+มุกดาหาร!X59+ร้อยเอ็ด!X59+เลย!X59+สกลนคร!X59+หนองคาย!X59+หนองบัวลำภู!X59+อุดรธานี!X59</f>
        <v>0</v>
      </c>
      <c r="Y59" s="44">
        <f t="shared" si="78"/>
        <v>0</v>
      </c>
    </row>
    <row r="60" spans="1:25" s="30" customFormat="1" ht="22.5">
      <c r="A60" s="11"/>
      <c r="B60" s="12" t="s">
        <v>184</v>
      </c>
      <c r="C60" s="48">
        <f>+กาฬสินธุ์!C60+ขอนแก่น!C60+นครพนม!C60+บึงกาฬ!C60+มหาสารคาม!C60+มุกดาหาร!C60+ร้อยเอ็ด!C60+เลย!C60+สกลนคร!C60+หนองคาย!C60+หนองบัวลำภู!C60+อุดรธานี!C60</f>
        <v>0</v>
      </c>
      <c r="D60" s="48">
        <f>+กาฬสินธุ์!D60+ขอนแก่น!D60+นครพนม!D60+บึงกาฬ!D60+มหาสารคาม!D60+มุกดาหาร!D60+ร้อยเอ็ด!D60+เลย!D60+สกลนคร!D60+หนองคาย!D60+หนองบัวลำภู!D60+อุดรธานี!D60</f>
        <v>0</v>
      </c>
      <c r="E60" s="48">
        <f>+กาฬสินธุ์!E60+ขอนแก่น!E60+นครพนม!E60+บึงกาฬ!E60+มหาสารคาม!E60+มุกดาหาร!E60+ร้อยเอ็ด!E60+เลย!E60+สกลนคร!E60+หนองคาย!E60+หนองบัวลำภู!E60+อุดรธานี!E60</f>
        <v>0</v>
      </c>
      <c r="F60" s="48">
        <f>+กาฬสินธุ์!F60+ขอนแก่น!F60+นครพนม!F60+บึงกาฬ!F60+มหาสารคาม!F60+มุกดาหาร!F60+ร้อยเอ็ด!F60+เลย!F60+สกลนคร!F60+หนองคาย!F60+หนองบัวลำภู!F60+อุดรธานี!F60</f>
        <v>0</v>
      </c>
      <c r="G60" s="48">
        <f>+กาฬสินธุ์!G60+ขอนแก่น!G60+นครพนม!G60+บึงกาฬ!G60+มหาสารคาม!G60+มุกดาหาร!G60+ร้อยเอ็ด!G60+เลย!G60+สกลนคร!G60+หนองคาย!G60+หนองบัวลำภู!G60+อุดรธานี!G60</f>
        <v>0</v>
      </c>
      <c r="H60" s="48">
        <f>+กาฬสินธุ์!H60+ขอนแก่น!H60+นครพนม!H60+บึงกาฬ!H60+มหาสารคาม!H60+มุกดาหาร!H60+ร้อยเอ็ด!H60+เลย!H60+สกลนคร!H60+หนองคาย!H60+หนองบัวลำภู!H60+อุดรธานี!H60</f>
        <v>0</v>
      </c>
      <c r="I60" s="48">
        <f>+กาฬสินธุ์!I60+ขอนแก่น!I60+นครพนม!I60+บึงกาฬ!I60+มหาสารคาม!I60+มุกดาหาร!I60+ร้อยเอ็ด!I60+เลย!I60+สกลนคร!I60+หนองคาย!I60+หนองบัวลำภู!I60+อุดรธานี!I60</f>
        <v>0</v>
      </c>
      <c r="J60" s="48">
        <f>+กาฬสินธุ์!J60+ขอนแก่น!J60+นครพนม!J60+บึงกาฬ!J60+มหาสารคาม!J60+มุกดาหาร!J60+ร้อยเอ็ด!J60+เลย!J60+สกลนคร!J60+หนองคาย!J60+หนองบัวลำภู!J60+อุดรธานี!J60</f>
        <v>0</v>
      </c>
      <c r="K60" s="48">
        <f>+กาฬสินธุ์!K60+ขอนแก่น!K60+นครพนม!K60+บึงกาฬ!K60+มหาสารคาม!K60+มุกดาหาร!K60+ร้อยเอ็ด!K60+เลย!K60+สกลนคร!K60+หนองคาย!K60+หนองบัวลำภู!K60+อุดรธานี!K60</f>
        <v>0</v>
      </c>
      <c r="L60" s="48">
        <f>+กาฬสินธุ์!L60+ขอนแก่น!L60+นครพนม!L60+บึงกาฬ!L60+มหาสารคาม!L60+มุกดาหาร!L60+ร้อยเอ็ด!L60+เลย!L60+สกลนคร!L60+หนองคาย!L60+หนองบัวลำภู!L60+อุดรธานี!L60</f>
        <v>0</v>
      </c>
      <c r="M60" s="48">
        <f>+กาฬสินธุ์!M60+ขอนแก่น!M60+นครพนม!M60+บึงกาฬ!M60+มหาสารคาม!M60+มุกดาหาร!M60+ร้อยเอ็ด!M60+เลย!M60+สกลนคร!M60+หนองคาย!M60+หนองบัวลำภู!M60+อุดรธานี!M60</f>
        <v>0</v>
      </c>
      <c r="N60" s="48">
        <f>+กาฬสินธุ์!N60+ขอนแก่น!N60+นครพนม!N60+บึงกาฬ!N60+มหาสารคาม!N60+มุกดาหาร!N60+ร้อยเอ็ด!N60+เลย!N60+สกลนคร!N60+หนองคาย!N60+หนองบัวลำภู!N60+อุดรธานี!N60</f>
        <v>0</v>
      </c>
      <c r="O60" s="48">
        <f>+กาฬสินธุ์!O60+ขอนแก่น!O60+นครพนม!O60+บึงกาฬ!O60+มหาสารคาม!O60+มุกดาหาร!O60+ร้อยเอ็ด!O60+เลย!O60+สกลนคร!O60+หนองคาย!O60+หนองบัวลำภู!O60+อุดรธานี!O60</f>
        <v>0</v>
      </c>
      <c r="P60" s="48">
        <f>+กาฬสินธุ์!P60+ขอนแก่น!P60+นครพนม!P60+บึงกาฬ!P60+มหาสารคาม!P60+มุกดาหาร!P60+ร้อยเอ็ด!P60+เลย!P60+สกลนคร!P60+หนองคาย!P60+หนองบัวลำภู!P60+อุดรธานี!P60</f>
        <v>0</v>
      </c>
      <c r="Q60" s="48">
        <f>+กาฬสินธุ์!Q60+ขอนแก่น!Q60+นครพนม!Q60+บึงกาฬ!Q60+มหาสารคาม!Q60+มุกดาหาร!Q60+ร้อยเอ็ด!Q60+เลย!Q60+สกลนคร!Q60+หนองคาย!Q60+หนองบัวลำภู!Q60+อุดรธานี!Q60</f>
        <v>0</v>
      </c>
      <c r="R60" s="48">
        <f>+กาฬสินธุ์!R60+ขอนแก่น!R60+นครพนม!R60+บึงกาฬ!R60+มหาสารคาม!R60+มุกดาหาร!R60+ร้อยเอ็ด!R60+เลย!R60+สกลนคร!R60+หนองคาย!R60+หนองบัวลำภู!R60+อุดรธานี!R60</f>
        <v>0</v>
      </c>
      <c r="S60" s="48">
        <f>+กาฬสินธุ์!S60+ขอนแก่น!S60+นครพนม!S60+บึงกาฬ!S60+มหาสารคาม!S60+มุกดาหาร!S60+ร้อยเอ็ด!S60+เลย!S60+สกลนคร!S60+หนองคาย!S60+หนองบัวลำภู!S60+อุดรธานี!S60</f>
        <v>0</v>
      </c>
      <c r="T60" s="44">
        <f t="shared" si="77"/>
        <v>0</v>
      </c>
      <c r="U60" s="48">
        <f>+กาฬสินธุ์!U60+ขอนแก่น!U60+นครพนม!U60+บึงกาฬ!U60+มหาสารคาม!U60+มุกดาหาร!U60+ร้อยเอ็ด!U60+เลย!U60+สกลนคร!U60+หนองคาย!U60+หนองบัวลำภู!U60+อุดรธานี!U60</f>
        <v>0</v>
      </c>
      <c r="V60" s="48">
        <f>+กาฬสินธุ์!V60+ขอนแก่น!V60+นครพนม!V60+บึงกาฬ!V60+มหาสารคาม!V60+มุกดาหาร!V60+ร้อยเอ็ด!V60+เลย!V60+สกลนคร!V60+หนองคาย!V60+หนองบัวลำภู!V60+อุดรธานี!V60</f>
        <v>0</v>
      </c>
      <c r="W60" s="48">
        <f>+กาฬสินธุ์!W60+ขอนแก่น!W60+นครพนม!W60+บึงกาฬ!W60+มหาสารคาม!W60+มุกดาหาร!W60+ร้อยเอ็ด!W60+เลย!W60+สกลนคร!W60+หนองคาย!W60+หนองบัวลำภู!W60+อุดรธานี!W60</f>
        <v>0</v>
      </c>
      <c r="X60" s="48">
        <f>+กาฬสินธุ์!X60+ขอนแก่น!X60+นครพนม!X60+บึงกาฬ!X60+มหาสารคาม!X60+มุกดาหาร!X60+ร้อยเอ็ด!X60+เลย!X60+สกลนคร!X60+หนองคาย!X60+หนองบัวลำภู!X60+อุดรธานี!X60</f>
        <v>0</v>
      </c>
      <c r="Y60" s="44">
        <f t="shared" si="78"/>
        <v>0</v>
      </c>
    </row>
    <row r="61" spans="1:25" s="30" customFormat="1" ht="22.5">
      <c r="A61" s="11"/>
      <c r="B61" s="12" t="s">
        <v>185</v>
      </c>
      <c r="C61" s="48">
        <f>+กาฬสินธุ์!C61+ขอนแก่น!C61+นครพนม!C61+บึงกาฬ!C61+มหาสารคาม!C61+มุกดาหาร!C61+ร้อยเอ็ด!C61+เลย!C61+สกลนคร!C61+หนองคาย!C61+หนองบัวลำภู!C61+อุดรธานี!C61</f>
        <v>0</v>
      </c>
      <c r="D61" s="48">
        <f>+กาฬสินธุ์!D61+ขอนแก่น!D61+นครพนม!D61+บึงกาฬ!D61+มหาสารคาม!D61+มุกดาหาร!D61+ร้อยเอ็ด!D61+เลย!D61+สกลนคร!D61+หนองคาย!D61+หนองบัวลำภู!D61+อุดรธานี!D61</f>
        <v>0</v>
      </c>
      <c r="E61" s="48">
        <f>+กาฬสินธุ์!E61+ขอนแก่น!E61+นครพนม!E61+บึงกาฬ!E61+มหาสารคาม!E61+มุกดาหาร!E61+ร้อยเอ็ด!E61+เลย!E61+สกลนคร!E61+หนองคาย!E61+หนองบัวลำภู!E61+อุดรธานี!E61</f>
        <v>0</v>
      </c>
      <c r="F61" s="48">
        <f>+กาฬสินธุ์!F61+ขอนแก่น!F61+นครพนม!F61+บึงกาฬ!F61+มหาสารคาม!F61+มุกดาหาร!F61+ร้อยเอ็ด!F61+เลย!F61+สกลนคร!F61+หนองคาย!F61+หนองบัวลำภู!F61+อุดรธานี!F61</f>
        <v>0</v>
      </c>
      <c r="G61" s="48">
        <f>+กาฬสินธุ์!G61+ขอนแก่น!G61+นครพนม!G61+บึงกาฬ!G61+มหาสารคาม!G61+มุกดาหาร!G61+ร้อยเอ็ด!G61+เลย!G61+สกลนคร!G61+หนองคาย!G61+หนองบัวลำภู!G61+อุดรธานี!G61</f>
        <v>0</v>
      </c>
      <c r="H61" s="48">
        <f>+กาฬสินธุ์!H61+ขอนแก่น!H61+นครพนม!H61+บึงกาฬ!H61+มหาสารคาม!H61+มุกดาหาร!H61+ร้อยเอ็ด!H61+เลย!H61+สกลนคร!H61+หนองคาย!H61+หนองบัวลำภู!H61+อุดรธานี!H61</f>
        <v>0</v>
      </c>
      <c r="I61" s="48">
        <f>+กาฬสินธุ์!I61+ขอนแก่น!I61+นครพนม!I61+บึงกาฬ!I61+มหาสารคาม!I61+มุกดาหาร!I61+ร้อยเอ็ด!I61+เลย!I61+สกลนคร!I61+หนองคาย!I61+หนองบัวลำภู!I61+อุดรธานี!I61</f>
        <v>0</v>
      </c>
      <c r="J61" s="48">
        <f>+กาฬสินธุ์!J61+ขอนแก่น!J61+นครพนม!J61+บึงกาฬ!J61+มหาสารคาม!J61+มุกดาหาร!J61+ร้อยเอ็ด!J61+เลย!J61+สกลนคร!J61+หนองคาย!J61+หนองบัวลำภู!J61+อุดรธานี!J61</f>
        <v>0</v>
      </c>
      <c r="K61" s="48">
        <f>+กาฬสินธุ์!K61+ขอนแก่น!K61+นครพนม!K61+บึงกาฬ!K61+มหาสารคาม!K61+มุกดาหาร!K61+ร้อยเอ็ด!K61+เลย!K61+สกลนคร!K61+หนองคาย!K61+หนองบัวลำภู!K61+อุดรธานี!K61</f>
        <v>0</v>
      </c>
      <c r="L61" s="48">
        <f>+กาฬสินธุ์!L61+ขอนแก่น!L61+นครพนม!L61+บึงกาฬ!L61+มหาสารคาม!L61+มุกดาหาร!L61+ร้อยเอ็ด!L61+เลย!L61+สกลนคร!L61+หนองคาย!L61+หนองบัวลำภู!L61+อุดรธานี!L61</f>
        <v>0</v>
      </c>
      <c r="M61" s="48">
        <f>+กาฬสินธุ์!M61+ขอนแก่น!M61+นครพนม!M61+บึงกาฬ!M61+มหาสารคาม!M61+มุกดาหาร!M61+ร้อยเอ็ด!M61+เลย!M61+สกลนคร!M61+หนองคาย!M61+หนองบัวลำภู!M61+อุดรธานี!M61</f>
        <v>0</v>
      </c>
      <c r="N61" s="48">
        <f>+กาฬสินธุ์!N61+ขอนแก่น!N61+นครพนม!N61+บึงกาฬ!N61+มหาสารคาม!N61+มุกดาหาร!N61+ร้อยเอ็ด!N61+เลย!N61+สกลนคร!N61+หนองคาย!N61+หนองบัวลำภู!N61+อุดรธานี!N61</f>
        <v>0</v>
      </c>
      <c r="O61" s="48">
        <f>+กาฬสินธุ์!O61+ขอนแก่น!O61+นครพนม!O61+บึงกาฬ!O61+มหาสารคาม!O61+มุกดาหาร!O61+ร้อยเอ็ด!O61+เลย!O61+สกลนคร!O61+หนองคาย!O61+หนองบัวลำภู!O61+อุดรธานี!O61</f>
        <v>0</v>
      </c>
      <c r="P61" s="48">
        <f>+กาฬสินธุ์!P61+ขอนแก่น!P61+นครพนม!P61+บึงกาฬ!P61+มหาสารคาม!P61+มุกดาหาร!P61+ร้อยเอ็ด!P61+เลย!P61+สกลนคร!P61+หนองคาย!P61+หนองบัวลำภู!P61+อุดรธานี!P61</f>
        <v>0</v>
      </c>
      <c r="Q61" s="48">
        <f>+กาฬสินธุ์!Q61+ขอนแก่น!Q61+นครพนม!Q61+บึงกาฬ!Q61+มหาสารคาม!Q61+มุกดาหาร!Q61+ร้อยเอ็ด!Q61+เลย!Q61+สกลนคร!Q61+หนองคาย!Q61+หนองบัวลำภู!Q61+อุดรธานี!Q61</f>
        <v>0</v>
      </c>
      <c r="R61" s="48">
        <f>+กาฬสินธุ์!R61+ขอนแก่น!R61+นครพนม!R61+บึงกาฬ!R61+มหาสารคาม!R61+มุกดาหาร!R61+ร้อยเอ็ด!R61+เลย!R61+สกลนคร!R61+หนองคาย!R61+หนองบัวลำภู!R61+อุดรธานี!R61</f>
        <v>0</v>
      </c>
      <c r="S61" s="48">
        <f>+กาฬสินธุ์!S61+ขอนแก่น!S61+นครพนม!S61+บึงกาฬ!S61+มหาสารคาม!S61+มุกดาหาร!S61+ร้อยเอ็ด!S61+เลย!S61+สกลนคร!S61+หนองคาย!S61+หนองบัวลำภู!S61+อุดรธานี!S61</f>
        <v>0</v>
      </c>
      <c r="T61" s="44">
        <f t="shared" si="77"/>
        <v>0</v>
      </c>
      <c r="U61" s="48">
        <f>+กาฬสินธุ์!U61+ขอนแก่น!U61+นครพนม!U61+บึงกาฬ!U61+มหาสารคาม!U61+มุกดาหาร!U61+ร้อยเอ็ด!U61+เลย!U61+สกลนคร!U61+หนองคาย!U61+หนองบัวลำภู!U61+อุดรธานี!U61</f>
        <v>0</v>
      </c>
      <c r="V61" s="48">
        <f>+กาฬสินธุ์!V61+ขอนแก่น!V61+นครพนม!V61+บึงกาฬ!V61+มหาสารคาม!V61+มุกดาหาร!V61+ร้อยเอ็ด!V61+เลย!V61+สกลนคร!V61+หนองคาย!V61+หนองบัวลำภู!V61+อุดรธานี!V61</f>
        <v>0</v>
      </c>
      <c r="W61" s="48">
        <f>+กาฬสินธุ์!W61+ขอนแก่น!W61+นครพนม!W61+บึงกาฬ!W61+มหาสารคาม!W61+มุกดาหาร!W61+ร้อยเอ็ด!W61+เลย!W61+สกลนคร!W61+หนองคาย!W61+หนองบัวลำภู!W61+อุดรธานี!W61</f>
        <v>0</v>
      </c>
      <c r="X61" s="48">
        <f>+กาฬสินธุ์!X61+ขอนแก่น!X61+นครพนม!X61+บึงกาฬ!X61+มหาสารคาม!X61+มุกดาหาร!X61+ร้อยเอ็ด!X61+เลย!X61+สกลนคร!X61+หนองคาย!X61+หนองบัวลำภู!X61+อุดรธานี!X61</f>
        <v>0</v>
      </c>
      <c r="Y61" s="44">
        <f t="shared" si="78"/>
        <v>0</v>
      </c>
    </row>
    <row r="62" spans="1:25" s="30" customFormat="1" ht="22.5">
      <c r="A62" s="11"/>
      <c r="B62" s="12" t="s">
        <v>186</v>
      </c>
      <c r="C62" s="48">
        <f>+กาฬสินธุ์!C62+ขอนแก่น!C62+นครพนม!C62+บึงกาฬ!C62+มหาสารคาม!C62+มุกดาหาร!C62+ร้อยเอ็ด!C62+เลย!C62+สกลนคร!C62+หนองคาย!C62+หนองบัวลำภู!C62+อุดรธานี!C62</f>
        <v>0</v>
      </c>
      <c r="D62" s="48">
        <f>+กาฬสินธุ์!D62+ขอนแก่น!D62+นครพนม!D62+บึงกาฬ!D62+มหาสารคาม!D62+มุกดาหาร!D62+ร้อยเอ็ด!D62+เลย!D62+สกลนคร!D62+หนองคาย!D62+หนองบัวลำภู!D62+อุดรธานี!D62</f>
        <v>0</v>
      </c>
      <c r="E62" s="48">
        <f>+กาฬสินธุ์!E62+ขอนแก่น!E62+นครพนม!E62+บึงกาฬ!E62+มหาสารคาม!E62+มุกดาหาร!E62+ร้อยเอ็ด!E62+เลย!E62+สกลนคร!E62+หนองคาย!E62+หนองบัวลำภู!E62+อุดรธานี!E62</f>
        <v>0</v>
      </c>
      <c r="F62" s="48">
        <f>+กาฬสินธุ์!F62+ขอนแก่น!F62+นครพนม!F62+บึงกาฬ!F62+มหาสารคาม!F62+มุกดาหาร!F62+ร้อยเอ็ด!F62+เลย!F62+สกลนคร!F62+หนองคาย!F62+หนองบัวลำภู!F62+อุดรธานี!F62</f>
        <v>24100</v>
      </c>
      <c r="G62" s="48">
        <f>+กาฬสินธุ์!G62+ขอนแก่น!G62+นครพนม!G62+บึงกาฬ!G62+มหาสารคาม!G62+มุกดาหาร!G62+ร้อยเอ็ด!G62+เลย!G62+สกลนคร!G62+หนองคาย!G62+หนองบัวลำภู!G62+อุดรธานี!G62</f>
        <v>0</v>
      </c>
      <c r="H62" s="48">
        <f>+กาฬสินธุ์!H62+ขอนแก่น!H62+นครพนม!H62+บึงกาฬ!H62+มหาสารคาม!H62+มุกดาหาร!H62+ร้อยเอ็ด!H62+เลย!H62+สกลนคร!H62+หนองคาย!H62+หนองบัวลำภู!H62+อุดรธานี!H62</f>
        <v>0</v>
      </c>
      <c r="I62" s="48">
        <f>+กาฬสินธุ์!I62+ขอนแก่น!I62+นครพนม!I62+บึงกาฬ!I62+มหาสารคาม!I62+มุกดาหาร!I62+ร้อยเอ็ด!I62+เลย!I62+สกลนคร!I62+หนองคาย!I62+หนองบัวลำภู!I62+อุดรธานี!I62</f>
        <v>0</v>
      </c>
      <c r="J62" s="48">
        <f>+กาฬสินธุ์!J62+ขอนแก่น!J62+นครพนม!J62+บึงกาฬ!J62+มหาสารคาม!J62+มุกดาหาร!J62+ร้อยเอ็ด!J62+เลย!J62+สกลนคร!J62+หนองคาย!J62+หนองบัวลำภู!J62+อุดรธานี!J62</f>
        <v>0</v>
      </c>
      <c r="K62" s="48">
        <f>+กาฬสินธุ์!K62+ขอนแก่น!K62+นครพนม!K62+บึงกาฬ!K62+มหาสารคาม!K62+มุกดาหาร!K62+ร้อยเอ็ด!K62+เลย!K62+สกลนคร!K62+หนองคาย!K62+หนองบัวลำภู!K62+อุดรธานี!K62</f>
        <v>19000</v>
      </c>
      <c r="L62" s="48">
        <f>+กาฬสินธุ์!L62+ขอนแก่น!L62+นครพนม!L62+บึงกาฬ!L62+มหาสารคาม!L62+มุกดาหาร!L62+ร้อยเอ็ด!L62+เลย!L62+สกลนคร!L62+หนองคาย!L62+หนองบัวลำภู!L62+อุดรธานี!L62</f>
        <v>3300</v>
      </c>
      <c r="M62" s="48">
        <f>+กาฬสินธุ์!M62+ขอนแก่น!M62+นครพนม!M62+บึงกาฬ!M62+มหาสารคาม!M62+มุกดาหาร!M62+ร้อยเอ็ด!M62+เลย!M62+สกลนคร!M62+หนองคาย!M62+หนองบัวลำภู!M62+อุดรธานี!M62</f>
        <v>0</v>
      </c>
      <c r="N62" s="48">
        <f>+กาฬสินธุ์!N62+ขอนแก่น!N62+นครพนม!N62+บึงกาฬ!N62+มหาสารคาม!N62+มุกดาหาร!N62+ร้อยเอ็ด!N62+เลย!N62+สกลนคร!N62+หนองคาย!N62+หนองบัวลำภู!N62+อุดรธานี!N62</f>
        <v>0</v>
      </c>
      <c r="O62" s="48">
        <f>+กาฬสินธุ์!O62+ขอนแก่น!O62+นครพนม!O62+บึงกาฬ!O62+มหาสารคาม!O62+มุกดาหาร!O62+ร้อยเอ็ด!O62+เลย!O62+สกลนคร!O62+หนองคาย!O62+หนองบัวลำภู!O62+อุดรธานี!O62</f>
        <v>0</v>
      </c>
      <c r="P62" s="48">
        <f>+กาฬสินธุ์!P62+ขอนแก่น!P62+นครพนม!P62+บึงกาฬ!P62+มหาสารคาม!P62+มุกดาหาร!P62+ร้อยเอ็ด!P62+เลย!P62+สกลนคร!P62+หนองคาย!P62+หนองบัวลำภู!P62+อุดรธานี!P62</f>
        <v>23100</v>
      </c>
      <c r="Q62" s="48">
        <f>+กาฬสินธุ์!Q62+ขอนแก่น!Q62+นครพนม!Q62+บึงกาฬ!Q62+มหาสารคาม!Q62+มุกดาหาร!Q62+ร้อยเอ็ด!Q62+เลย!Q62+สกลนคร!Q62+หนองคาย!Q62+หนองบัวลำภู!Q62+อุดรธานี!Q62</f>
        <v>25400</v>
      </c>
      <c r="R62" s="48">
        <f>+กาฬสินธุ์!R62+ขอนแก่น!R62+นครพนม!R62+บึงกาฬ!R62+มหาสารคาม!R62+มุกดาหาร!R62+ร้อยเอ็ด!R62+เลย!R62+สกลนคร!R62+หนองคาย!R62+หนองบัวลำภู!R62+อุดรธานี!R62</f>
        <v>0</v>
      </c>
      <c r="S62" s="48">
        <f>+กาฬสินธุ์!S62+ขอนแก่น!S62+นครพนม!S62+บึงกาฬ!S62+มหาสารคาม!S62+มุกดาหาร!S62+ร้อยเอ็ด!S62+เลย!S62+สกลนคร!S62+หนองคาย!S62+หนองบัวลำภู!S62+อุดรธานี!S62</f>
        <v>0</v>
      </c>
      <c r="T62" s="44">
        <f t="shared" si="77"/>
        <v>94900</v>
      </c>
      <c r="U62" s="48">
        <f>+กาฬสินธุ์!U62+ขอนแก่น!U62+นครพนม!U62+บึงกาฬ!U62+มหาสารคาม!U62+มุกดาหาร!U62+ร้อยเอ็ด!U62+เลย!U62+สกลนคร!U62+หนองคาย!U62+หนองบัวลำภู!U62+อุดรธานี!U62</f>
        <v>32400</v>
      </c>
      <c r="V62" s="48">
        <f>+กาฬสินธุ์!V62+ขอนแก่น!V62+นครพนม!V62+บึงกาฬ!V62+มหาสารคาม!V62+มุกดาหาร!V62+ร้อยเอ็ด!V62+เลย!V62+สกลนคร!V62+หนองคาย!V62+หนองบัวลำภู!V62+อุดรธานี!V62</f>
        <v>0</v>
      </c>
      <c r="W62" s="48">
        <f>+กาฬสินธุ์!W62+ขอนแก่น!W62+นครพนม!W62+บึงกาฬ!W62+มหาสารคาม!W62+มุกดาหาร!W62+ร้อยเอ็ด!W62+เลย!W62+สกลนคร!W62+หนองคาย!W62+หนองบัวลำภู!W62+อุดรธานี!W62</f>
        <v>0</v>
      </c>
      <c r="X62" s="48">
        <f>+กาฬสินธุ์!X62+ขอนแก่น!X62+นครพนม!X62+บึงกาฬ!X62+มหาสารคาม!X62+มุกดาหาร!X62+ร้อยเอ็ด!X62+เลย!X62+สกลนคร!X62+หนองคาย!X62+หนองบัวลำภู!X62+อุดรธานี!X62</f>
        <v>0</v>
      </c>
      <c r="Y62" s="44">
        <f t="shared" si="78"/>
        <v>127300</v>
      </c>
    </row>
    <row r="63" spans="1:25" s="30" customFormat="1" ht="22.5">
      <c r="A63" s="11"/>
      <c r="B63" s="12" t="s">
        <v>187</v>
      </c>
      <c r="C63" s="48">
        <f>+กาฬสินธุ์!C63+ขอนแก่น!C63+นครพนม!C63+บึงกาฬ!C63+มหาสารคาม!C63+มุกดาหาร!C63+ร้อยเอ็ด!C63+เลย!C63+สกลนคร!C63+หนองคาย!C63+หนองบัวลำภู!C63+อุดรธานี!C63</f>
        <v>0</v>
      </c>
      <c r="D63" s="48">
        <f>+กาฬสินธุ์!D63+ขอนแก่น!D63+นครพนม!D63+บึงกาฬ!D63+มหาสารคาม!D63+มุกดาหาร!D63+ร้อยเอ็ด!D63+เลย!D63+สกลนคร!D63+หนองคาย!D63+หนองบัวลำภู!D63+อุดรธานี!D63</f>
        <v>0</v>
      </c>
      <c r="E63" s="48">
        <f>+กาฬสินธุ์!E63+ขอนแก่น!E63+นครพนม!E63+บึงกาฬ!E63+มหาสารคาม!E63+มุกดาหาร!E63+ร้อยเอ็ด!E63+เลย!E63+สกลนคร!E63+หนองคาย!E63+หนองบัวลำภู!E63+อุดรธานี!E63</f>
        <v>0</v>
      </c>
      <c r="F63" s="48">
        <f>+กาฬสินธุ์!F63+ขอนแก่น!F63+นครพนม!F63+บึงกาฬ!F63+มหาสารคาม!F63+มุกดาหาร!F63+ร้อยเอ็ด!F63+เลย!F63+สกลนคร!F63+หนองคาย!F63+หนองบัวลำภู!F63+อุดรธานี!F63</f>
        <v>0</v>
      </c>
      <c r="G63" s="48">
        <f>+กาฬสินธุ์!G63+ขอนแก่น!G63+นครพนม!G63+บึงกาฬ!G63+มหาสารคาม!G63+มุกดาหาร!G63+ร้อยเอ็ด!G63+เลย!G63+สกลนคร!G63+หนองคาย!G63+หนองบัวลำภู!G63+อุดรธานี!G63</f>
        <v>0</v>
      </c>
      <c r="H63" s="48">
        <f>+กาฬสินธุ์!H63+ขอนแก่น!H63+นครพนม!H63+บึงกาฬ!H63+มหาสารคาม!H63+มุกดาหาร!H63+ร้อยเอ็ด!H63+เลย!H63+สกลนคร!H63+หนองคาย!H63+หนองบัวลำภู!H63+อุดรธานี!H63</f>
        <v>0</v>
      </c>
      <c r="I63" s="48">
        <f>+กาฬสินธุ์!I63+ขอนแก่น!I63+นครพนม!I63+บึงกาฬ!I63+มหาสารคาม!I63+มุกดาหาร!I63+ร้อยเอ็ด!I63+เลย!I63+สกลนคร!I63+หนองคาย!I63+หนองบัวลำภู!I63+อุดรธานี!I63</f>
        <v>0</v>
      </c>
      <c r="J63" s="48">
        <f>+กาฬสินธุ์!J63+ขอนแก่น!J63+นครพนม!J63+บึงกาฬ!J63+มหาสารคาม!J63+มุกดาหาร!J63+ร้อยเอ็ด!J63+เลย!J63+สกลนคร!J63+หนองคาย!J63+หนองบัวลำภู!J63+อุดรธานี!J63</f>
        <v>0</v>
      </c>
      <c r="K63" s="48">
        <f>+กาฬสินธุ์!K63+ขอนแก่น!K63+นครพนม!K63+บึงกาฬ!K63+มหาสารคาม!K63+มุกดาหาร!K63+ร้อยเอ็ด!K63+เลย!K63+สกลนคร!K63+หนองคาย!K63+หนองบัวลำภู!K63+อุดรธานี!K63</f>
        <v>0</v>
      </c>
      <c r="L63" s="48">
        <f>+กาฬสินธุ์!L63+ขอนแก่น!L63+นครพนม!L63+บึงกาฬ!L63+มหาสารคาม!L63+มุกดาหาร!L63+ร้อยเอ็ด!L63+เลย!L63+สกลนคร!L63+หนองคาย!L63+หนองบัวลำภู!L63+อุดรธานี!L63</f>
        <v>0</v>
      </c>
      <c r="M63" s="48">
        <f>+กาฬสินธุ์!M63+ขอนแก่น!M63+นครพนม!M63+บึงกาฬ!M63+มหาสารคาม!M63+มุกดาหาร!M63+ร้อยเอ็ด!M63+เลย!M63+สกลนคร!M63+หนองคาย!M63+หนองบัวลำภู!M63+อุดรธานี!M63</f>
        <v>0</v>
      </c>
      <c r="N63" s="48">
        <f>+กาฬสินธุ์!N63+ขอนแก่น!N63+นครพนม!N63+บึงกาฬ!N63+มหาสารคาม!N63+มุกดาหาร!N63+ร้อยเอ็ด!N63+เลย!N63+สกลนคร!N63+หนองคาย!N63+หนองบัวลำภู!N63+อุดรธานี!N63</f>
        <v>0</v>
      </c>
      <c r="O63" s="48">
        <f>+กาฬสินธุ์!O63+ขอนแก่น!O63+นครพนม!O63+บึงกาฬ!O63+มหาสารคาม!O63+มุกดาหาร!O63+ร้อยเอ็ด!O63+เลย!O63+สกลนคร!O63+หนองคาย!O63+หนองบัวลำภู!O63+อุดรธานี!O63</f>
        <v>0</v>
      </c>
      <c r="P63" s="48">
        <f>+กาฬสินธุ์!P63+ขอนแก่น!P63+นครพนม!P63+บึงกาฬ!P63+มหาสารคาม!P63+มุกดาหาร!P63+ร้อยเอ็ด!P63+เลย!P63+สกลนคร!P63+หนองคาย!P63+หนองบัวลำภู!P63+อุดรธานี!P63</f>
        <v>0</v>
      </c>
      <c r="Q63" s="48">
        <f>+กาฬสินธุ์!Q63+ขอนแก่น!Q63+นครพนม!Q63+บึงกาฬ!Q63+มหาสารคาม!Q63+มุกดาหาร!Q63+ร้อยเอ็ด!Q63+เลย!Q63+สกลนคร!Q63+หนองคาย!Q63+หนองบัวลำภู!Q63+อุดรธานี!Q63</f>
        <v>0</v>
      </c>
      <c r="R63" s="48">
        <f>+กาฬสินธุ์!R63+ขอนแก่น!R63+นครพนม!R63+บึงกาฬ!R63+มหาสารคาม!R63+มุกดาหาร!R63+ร้อยเอ็ด!R63+เลย!R63+สกลนคร!R63+หนองคาย!R63+หนองบัวลำภู!R63+อุดรธานี!R63</f>
        <v>0</v>
      </c>
      <c r="S63" s="48">
        <f>+กาฬสินธุ์!S63+ขอนแก่น!S63+นครพนม!S63+บึงกาฬ!S63+มหาสารคาม!S63+มุกดาหาร!S63+ร้อยเอ็ด!S63+เลย!S63+สกลนคร!S63+หนองคาย!S63+หนองบัวลำภู!S63+อุดรธานี!S63</f>
        <v>0</v>
      </c>
      <c r="T63" s="44">
        <f t="shared" si="77"/>
        <v>0</v>
      </c>
      <c r="U63" s="48">
        <f>+กาฬสินธุ์!U63+ขอนแก่น!U63+นครพนม!U63+บึงกาฬ!U63+มหาสารคาม!U63+มุกดาหาร!U63+ร้อยเอ็ด!U63+เลย!U63+สกลนคร!U63+หนองคาย!U63+หนองบัวลำภู!U63+อุดรธานี!U63</f>
        <v>0</v>
      </c>
      <c r="V63" s="48">
        <f>+กาฬสินธุ์!V63+ขอนแก่น!V63+นครพนม!V63+บึงกาฬ!V63+มหาสารคาม!V63+มุกดาหาร!V63+ร้อยเอ็ด!V63+เลย!V63+สกลนคร!V63+หนองคาย!V63+หนองบัวลำภู!V63+อุดรธานี!V63</f>
        <v>0</v>
      </c>
      <c r="W63" s="48">
        <f>+กาฬสินธุ์!W63+ขอนแก่น!W63+นครพนม!W63+บึงกาฬ!W63+มหาสารคาม!W63+มุกดาหาร!W63+ร้อยเอ็ด!W63+เลย!W63+สกลนคร!W63+หนองคาย!W63+หนองบัวลำภู!W63+อุดรธานี!W63</f>
        <v>0</v>
      </c>
      <c r="X63" s="48">
        <f>+กาฬสินธุ์!X63+ขอนแก่น!X63+นครพนม!X63+บึงกาฬ!X63+มหาสารคาม!X63+มุกดาหาร!X63+ร้อยเอ็ด!X63+เลย!X63+สกลนคร!X63+หนองคาย!X63+หนองบัวลำภู!X63+อุดรธานี!X63</f>
        <v>0</v>
      </c>
      <c r="Y63" s="44">
        <f t="shared" si="78"/>
        <v>0</v>
      </c>
    </row>
    <row r="64" spans="1:25" s="30" customFormat="1" ht="22.5">
      <c r="A64" s="11"/>
      <c r="B64" s="12" t="s">
        <v>188</v>
      </c>
      <c r="C64" s="48">
        <f>+กาฬสินธุ์!C64+ขอนแก่น!C64+นครพนม!C64+บึงกาฬ!C64+มหาสารคาม!C64+มุกดาหาร!C64+ร้อยเอ็ด!C64+เลย!C64+สกลนคร!C64+หนองคาย!C64+หนองบัวลำภู!C64+อุดรธานี!C64</f>
        <v>0</v>
      </c>
      <c r="D64" s="48">
        <f>+กาฬสินธุ์!D64+ขอนแก่น!D64+นครพนม!D64+บึงกาฬ!D64+มหาสารคาม!D64+มุกดาหาร!D64+ร้อยเอ็ด!D64+เลย!D64+สกลนคร!D64+หนองคาย!D64+หนองบัวลำภู!D64+อุดรธานี!D64</f>
        <v>0</v>
      </c>
      <c r="E64" s="48">
        <f>+กาฬสินธุ์!E64+ขอนแก่น!E64+นครพนม!E64+บึงกาฬ!E64+มหาสารคาม!E64+มุกดาหาร!E64+ร้อยเอ็ด!E64+เลย!E64+สกลนคร!E64+หนองคาย!E64+หนองบัวลำภู!E64+อุดรธานี!E64</f>
        <v>0</v>
      </c>
      <c r="F64" s="48">
        <f>+กาฬสินธุ์!F64+ขอนแก่น!F64+นครพนม!F64+บึงกาฬ!F64+มหาสารคาม!F64+มุกดาหาร!F64+ร้อยเอ็ด!F64+เลย!F64+สกลนคร!F64+หนองคาย!F64+หนองบัวลำภู!F64+อุดรธานี!F64</f>
        <v>0</v>
      </c>
      <c r="G64" s="48">
        <f>+กาฬสินธุ์!G64+ขอนแก่น!G64+นครพนม!G64+บึงกาฬ!G64+มหาสารคาม!G64+มุกดาหาร!G64+ร้อยเอ็ด!G64+เลย!G64+สกลนคร!G64+หนองคาย!G64+หนองบัวลำภู!G64+อุดรธานี!G64</f>
        <v>0</v>
      </c>
      <c r="H64" s="48">
        <f>+กาฬสินธุ์!H64+ขอนแก่น!H64+นครพนม!H64+บึงกาฬ!H64+มหาสารคาม!H64+มุกดาหาร!H64+ร้อยเอ็ด!H64+เลย!H64+สกลนคร!H64+หนองคาย!H64+หนองบัวลำภู!H64+อุดรธานี!H64</f>
        <v>0</v>
      </c>
      <c r="I64" s="48">
        <f>+กาฬสินธุ์!I64+ขอนแก่น!I64+นครพนม!I64+บึงกาฬ!I64+มหาสารคาม!I64+มุกดาหาร!I64+ร้อยเอ็ด!I64+เลย!I64+สกลนคร!I64+หนองคาย!I64+หนองบัวลำภู!I64+อุดรธานี!I64</f>
        <v>0</v>
      </c>
      <c r="J64" s="48">
        <f>+กาฬสินธุ์!J64+ขอนแก่น!J64+นครพนม!J64+บึงกาฬ!J64+มหาสารคาม!J64+มุกดาหาร!J64+ร้อยเอ็ด!J64+เลย!J64+สกลนคร!J64+หนองคาย!J64+หนองบัวลำภู!J64+อุดรธานี!J64</f>
        <v>0</v>
      </c>
      <c r="K64" s="48">
        <f>+กาฬสินธุ์!K64+ขอนแก่น!K64+นครพนม!K64+บึงกาฬ!K64+มหาสารคาม!K64+มุกดาหาร!K64+ร้อยเอ็ด!K64+เลย!K64+สกลนคร!K64+หนองคาย!K64+หนองบัวลำภู!K64+อุดรธานี!K64</f>
        <v>0</v>
      </c>
      <c r="L64" s="48">
        <f>+กาฬสินธุ์!L64+ขอนแก่น!L64+นครพนม!L64+บึงกาฬ!L64+มหาสารคาม!L64+มุกดาหาร!L64+ร้อยเอ็ด!L64+เลย!L64+สกลนคร!L64+หนองคาย!L64+หนองบัวลำภู!L64+อุดรธานี!L64</f>
        <v>0</v>
      </c>
      <c r="M64" s="48">
        <f>+กาฬสินธุ์!M64+ขอนแก่น!M64+นครพนม!M64+บึงกาฬ!M64+มหาสารคาม!M64+มุกดาหาร!M64+ร้อยเอ็ด!M64+เลย!M64+สกลนคร!M64+หนองคาย!M64+หนองบัวลำภู!M64+อุดรธานี!M64</f>
        <v>0</v>
      </c>
      <c r="N64" s="48">
        <f>+กาฬสินธุ์!N64+ขอนแก่น!N64+นครพนม!N64+บึงกาฬ!N64+มหาสารคาม!N64+มุกดาหาร!N64+ร้อยเอ็ด!N64+เลย!N64+สกลนคร!N64+หนองคาย!N64+หนองบัวลำภู!N64+อุดรธานี!N64</f>
        <v>0</v>
      </c>
      <c r="O64" s="48">
        <f>+กาฬสินธุ์!O64+ขอนแก่น!O64+นครพนม!O64+บึงกาฬ!O64+มหาสารคาม!O64+มุกดาหาร!O64+ร้อยเอ็ด!O64+เลย!O64+สกลนคร!O64+หนองคาย!O64+หนองบัวลำภู!O64+อุดรธานี!O64</f>
        <v>0</v>
      </c>
      <c r="P64" s="48">
        <f>+กาฬสินธุ์!P64+ขอนแก่น!P64+นครพนม!P64+บึงกาฬ!P64+มหาสารคาม!P64+มุกดาหาร!P64+ร้อยเอ็ด!P64+เลย!P64+สกลนคร!P64+หนองคาย!P64+หนองบัวลำภู!P64+อุดรธานี!P64</f>
        <v>0</v>
      </c>
      <c r="Q64" s="48">
        <f>+กาฬสินธุ์!Q64+ขอนแก่น!Q64+นครพนม!Q64+บึงกาฬ!Q64+มหาสารคาม!Q64+มุกดาหาร!Q64+ร้อยเอ็ด!Q64+เลย!Q64+สกลนคร!Q64+หนองคาย!Q64+หนองบัวลำภู!Q64+อุดรธานี!Q64</f>
        <v>0</v>
      </c>
      <c r="R64" s="48">
        <f>+กาฬสินธุ์!R64+ขอนแก่น!R64+นครพนม!R64+บึงกาฬ!R64+มหาสารคาม!R64+มุกดาหาร!R64+ร้อยเอ็ด!R64+เลย!R64+สกลนคร!R64+หนองคาย!R64+หนองบัวลำภู!R64+อุดรธานี!R64</f>
        <v>0</v>
      </c>
      <c r="S64" s="48">
        <f>+กาฬสินธุ์!S64+ขอนแก่น!S64+นครพนม!S64+บึงกาฬ!S64+มหาสารคาม!S64+มุกดาหาร!S64+ร้อยเอ็ด!S64+เลย!S64+สกลนคร!S64+หนองคาย!S64+หนองบัวลำภู!S64+อุดรธานี!S64</f>
        <v>0</v>
      </c>
      <c r="T64" s="44">
        <f t="shared" si="77"/>
        <v>0</v>
      </c>
      <c r="U64" s="48">
        <f>+กาฬสินธุ์!U64+ขอนแก่น!U64+นครพนม!U64+บึงกาฬ!U64+มหาสารคาม!U64+มุกดาหาร!U64+ร้อยเอ็ด!U64+เลย!U64+สกลนคร!U64+หนองคาย!U64+หนองบัวลำภู!U64+อุดรธานี!U64</f>
        <v>0</v>
      </c>
      <c r="V64" s="48">
        <f>+กาฬสินธุ์!V64+ขอนแก่น!V64+นครพนม!V64+บึงกาฬ!V64+มหาสารคาม!V64+มุกดาหาร!V64+ร้อยเอ็ด!V64+เลย!V64+สกลนคร!V64+หนองคาย!V64+หนองบัวลำภู!V64+อุดรธานี!V64</f>
        <v>0</v>
      </c>
      <c r="W64" s="48">
        <f>+กาฬสินธุ์!W64+ขอนแก่น!W64+นครพนม!W64+บึงกาฬ!W64+มหาสารคาม!W64+มุกดาหาร!W64+ร้อยเอ็ด!W64+เลย!W64+สกลนคร!W64+หนองคาย!W64+หนองบัวลำภู!W64+อุดรธานี!W64</f>
        <v>0</v>
      </c>
      <c r="X64" s="48">
        <f>+กาฬสินธุ์!X64+ขอนแก่น!X64+นครพนม!X64+บึงกาฬ!X64+มหาสารคาม!X64+มุกดาหาร!X64+ร้อยเอ็ด!X64+เลย!X64+สกลนคร!X64+หนองคาย!X64+หนองบัวลำภู!X64+อุดรธานี!X64</f>
        <v>0</v>
      </c>
      <c r="Y64" s="44">
        <f t="shared" si="78"/>
        <v>0</v>
      </c>
    </row>
    <row r="65" spans="1:25" s="30" customFormat="1" ht="22.5">
      <c r="A65" s="11"/>
      <c r="B65" s="12" t="s">
        <v>189</v>
      </c>
      <c r="C65" s="48">
        <f>+กาฬสินธุ์!C65+ขอนแก่น!C65+นครพนม!C65+บึงกาฬ!C65+มหาสารคาม!C65+มุกดาหาร!C65+ร้อยเอ็ด!C65+เลย!C65+สกลนคร!C65+หนองคาย!C65+หนองบัวลำภู!C65+อุดรธานี!C65</f>
        <v>0</v>
      </c>
      <c r="D65" s="48">
        <f>+กาฬสินธุ์!D65+ขอนแก่น!D65+นครพนม!D65+บึงกาฬ!D65+มหาสารคาม!D65+มุกดาหาร!D65+ร้อยเอ็ด!D65+เลย!D65+สกลนคร!D65+หนองคาย!D65+หนองบัวลำภู!D65+อุดรธานี!D65</f>
        <v>0</v>
      </c>
      <c r="E65" s="48">
        <f>+กาฬสินธุ์!E65+ขอนแก่น!E65+นครพนม!E65+บึงกาฬ!E65+มหาสารคาม!E65+มุกดาหาร!E65+ร้อยเอ็ด!E65+เลย!E65+สกลนคร!E65+หนองคาย!E65+หนองบัวลำภู!E65+อุดรธานี!E65</f>
        <v>0</v>
      </c>
      <c r="F65" s="48">
        <f>+กาฬสินธุ์!F65+ขอนแก่น!F65+นครพนม!F65+บึงกาฬ!F65+มหาสารคาม!F65+มุกดาหาร!F65+ร้อยเอ็ด!F65+เลย!F65+สกลนคร!F65+หนองคาย!F65+หนองบัวลำภู!F65+อุดรธานี!F65</f>
        <v>0</v>
      </c>
      <c r="G65" s="48">
        <f>+กาฬสินธุ์!G65+ขอนแก่น!G65+นครพนม!G65+บึงกาฬ!G65+มหาสารคาม!G65+มุกดาหาร!G65+ร้อยเอ็ด!G65+เลย!G65+สกลนคร!G65+หนองคาย!G65+หนองบัวลำภู!G65+อุดรธานี!G65</f>
        <v>0</v>
      </c>
      <c r="H65" s="48">
        <f>+กาฬสินธุ์!H65+ขอนแก่น!H65+นครพนม!H65+บึงกาฬ!H65+มหาสารคาม!H65+มุกดาหาร!H65+ร้อยเอ็ด!H65+เลย!H65+สกลนคร!H65+หนองคาย!H65+หนองบัวลำภู!H65+อุดรธานี!H65</f>
        <v>0</v>
      </c>
      <c r="I65" s="48">
        <f>+กาฬสินธุ์!I65+ขอนแก่น!I65+นครพนม!I65+บึงกาฬ!I65+มหาสารคาม!I65+มุกดาหาร!I65+ร้อยเอ็ด!I65+เลย!I65+สกลนคร!I65+หนองคาย!I65+หนองบัวลำภู!I65+อุดรธานี!I65</f>
        <v>0</v>
      </c>
      <c r="J65" s="48">
        <f>+กาฬสินธุ์!J65+ขอนแก่น!J65+นครพนม!J65+บึงกาฬ!J65+มหาสารคาม!J65+มุกดาหาร!J65+ร้อยเอ็ด!J65+เลย!J65+สกลนคร!J65+หนองคาย!J65+หนองบัวลำภู!J65+อุดรธานี!J65</f>
        <v>0</v>
      </c>
      <c r="K65" s="48">
        <f>+กาฬสินธุ์!K65+ขอนแก่น!K65+นครพนม!K65+บึงกาฬ!K65+มหาสารคาม!K65+มุกดาหาร!K65+ร้อยเอ็ด!K65+เลย!K65+สกลนคร!K65+หนองคาย!K65+หนองบัวลำภู!K65+อุดรธานี!K65</f>
        <v>0</v>
      </c>
      <c r="L65" s="48">
        <f>+กาฬสินธุ์!L65+ขอนแก่น!L65+นครพนม!L65+บึงกาฬ!L65+มหาสารคาม!L65+มุกดาหาร!L65+ร้อยเอ็ด!L65+เลย!L65+สกลนคร!L65+หนองคาย!L65+หนองบัวลำภู!L65+อุดรธานี!L65</f>
        <v>0</v>
      </c>
      <c r="M65" s="48">
        <f>+กาฬสินธุ์!M65+ขอนแก่น!M65+นครพนม!M65+บึงกาฬ!M65+มหาสารคาม!M65+มุกดาหาร!M65+ร้อยเอ็ด!M65+เลย!M65+สกลนคร!M65+หนองคาย!M65+หนองบัวลำภู!M65+อุดรธานี!M65</f>
        <v>0</v>
      </c>
      <c r="N65" s="48">
        <f>+กาฬสินธุ์!N65+ขอนแก่น!N65+นครพนม!N65+บึงกาฬ!N65+มหาสารคาม!N65+มุกดาหาร!N65+ร้อยเอ็ด!N65+เลย!N65+สกลนคร!N65+หนองคาย!N65+หนองบัวลำภู!N65+อุดรธานี!N65</f>
        <v>0</v>
      </c>
      <c r="O65" s="48">
        <f>+กาฬสินธุ์!O65+ขอนแก่น!O65+นครพนม!O65+บึงกาฬ!O65+มหาสารคาม!O65+มุกดาหาร!O65+ร้อยเอ็ด!O65+เลย!O65+สกลนคร!O65+หนองคาย!O65+หนองบัวลำภู!O65+อุดรธานี!O65</f>
        <v>0</v>
      </c>
      <c r="P65" s="48">
        <f>+กาฬสินธุ์!P65+ขอนแก่น!P65+นครพนม!P65+บึงกาฬ!P65+มหาสารคาม!P65+มุกดาหาร!P65+ร้อยเอ็ด!P65+เลย!P65+สกลนคร!P65+หนองคาย!P65+หนองบัวลำภู!P65+อุดรธานี!P65</f>
        <v>0</v>
      </c>
      <c r="Q65" s="48">
        <f>+กาฬสินธุ์!Q65+ขอนแก่น!Q65+นครพนม!Q65+บึงกาฬ!Q65+มหาสารคาม!Q65+มุกดาหาร!Q65+ร้อยเอ็ด!Q65+เลย!Q65+สกลนคร!Q65+หนองคาย!Q65+หนองบัวลำภู!Q65+อุดรธานี!Q65</f>
        <v>0</v>
      </c>
      <c r="R65" s="48">
        <f>+กาฬสินธุ์!R65+ขอนแก่น!R65+นครพนม!R65+บึงกาฬ!R65+มหาสารคาม!R65+มุกดาหาร!R65+ร้อยเอ็ด!R65+เลย!R65+สกลนคร!R65+หนองคาย!R65+หนองบัวลำภู!R65+อุดรธานี!R65</f>
        <v>0</v>
      </c>
      <c r="S65" s="48">
        <f>+กาฬสินธุ์!S65+ขอนแก่น!S65+นครพนม!S65+บึงกาฬ!S65+มหาสารคาม!S65+มุกดาหาร!S65+ร้อยเอ็ด!S65+เลย!S65+สกลนคร!S65+หนองคาย!S65+หนองบัวลำภู!S65+อุดรธานี!S65</f>
        <v>0</v>
      </c>
      <c r="T65" s="44">
        <f t="shared" si="77"/>
        <v>0</v>
      </c>
      <c r="U65" s="48">
        <f>+กาฬสินธุ์!U65+ขอนแก่น!U65+นครพนม!U65+บึงกาฬ!U65+มหาสารคาม!U65+มุกดาหาร!U65+ร้อยเอ็ด!U65+เลย!U65+สกลนคร!U65+หนองคาย!U65+หนองบัวลำภู!U65+อุดรธานี!U65</f>
        <v>0</v>
      </c>
      <c r="V65" s="48">
        <f>+กาฬสินธุ์!V65+ขอนแก่น!V65+นครพนม!V65+บึงกาฬ!V65+มหาสารคาม!V65+มุกดาหาร!V65+ร้อยเอ็ด!V65+เลย!V65+สกลนคร!V65+หนองคาย!V65+หนองบัวลำภู!V65+อุดรธานี!V65</f>
        <v>0</v>
      </c>
      <c r="W65" s="48">
        <f>+กาฬสินธุ์!W65+ขอนแก่น!W65+นครพนม!W65+บึงกาฬ!W65+มหาสารคาม!W65+มุกดาหาร!W65+ร้อยเอ็ด!W65+เลย!W65+สกลนคร!W65+หนองคาย!W65+หนองบัวลำภู!W65+อุดรธานี!W65</f>
        <v>0</v>
      </c>
      <c r="X65" s="48">
        <f>+กาฬสินธุ์!X65+ขอนแก่น!X65+นครพนม!X65+บึงกาฬ!X65+มหาสารคาม!X65+มุกดาหาร!X65+ร้อยเอ็ด!X65+เลย!X65+สกลนคร!X65+หนองคาย!X65+หนองบัวลำภู!X65+อุดรธานี!X65</f>
        <v>0</v>
      </c>
      <c r="Y65" s="44">
        <f t="shared" si="78"/>
        <v>0</v>
      </c>
    </row>
    <row r="66" spans="1:25" s="30" customFormat="1" ht="22.5">
      <c r="A66" s="11"/>
      <c r="B66" s="12" t="s">
        <v>190</v>
      </c>
      <c r="C66" s="48">
        <f>+กาฬสินธุ์!C66+ขอนแก่น!C66+นครพนม!C66+บึงกาฬ!C66+มหาสารคาม!C66+มุกดาหาร!C66+ร้อยเอ็ด!C66+เลย!C66+สกลนคร!C66+หนองคาย!C66+หนองบัวลำภู!C66+อุดรธานี!C66</f>
        <v>0</v>
      </c>
      <c r="D66" s="48">
        <f>+กาฬสินธุ์!D66+ขอนแก่น!D66+นครพนม!D66+บึงกาฬ!D66+มหาสารคาม!D66+มุกดาหาร!D66+ร้อยเอ็ด!D66+เลย!D66+สกลนคร!D66+หนองคาย!D66+หนองบัวลำภู!D66+อุดรธานี!D66</f>
        <v>0</v>
      </c>
      <c r="E66" s="48">
        <f>+กาฬสินธุ์!E66+ขอนแก่น!E66+นครพนม!E66+บึงกาฬ!E66+มหาสารคาม!E66+มุกดาหาร!E66+ร้อยเอ็ด!E66+เลย!E66+สกลนคร!E66+หนองคาย!E66+หนองบัวลำภู!E66+อุดรธานี!E66</f>
        <v>0</v>
      </c>
      <c r="F66" s="48">
        <f>+กาฬสินธุ์!F66+ขอนแก่น!F66+นครพนม!F66+บึงกาฬ!F66+มหาสารคาม!F66+มุกดาหาร!F66+ร้อยเอ็ด!F66+เลย!F66+สกลนคร!F66+หนองคาย!F66+หนองบัวลำภู!F66+อุดรธานี!F66</f>
        <v>0</v>
      </c>
      <c r="G66" s="48">
        <f>+กาฬสินธุ์!G66+ขอนแก่น!G66+นครพนม!G66+บึงกาฬ!G66+มหาสารคาม!G66+มุกดาหาร!G66+ร้อยเอ็ด!G66+เลย!G66+สกลนคร!G66+หนองคาย!G66+หนองบัวลำภู!G66+อุดรธานี!G66</f>
        <v>0</v>
      </c>
      <c r="H66" s="48">
        <f>+กาฬสินธุ์!H66+ขอนแก่น!H66+นครพนม!H66+บึงกาฬ!H66+มหาสารคาม!H66+มุกดาหาร!H66+ร้อยเอ็ด!H66+เลย!H66+สกลนคร!H66+หนองคาย!H66+หนองบัวลำภู!H66+อุดรธานี!H66</f>
        <v>0</v>
      </c>
      <c r="I66" s="48">
        <f>+กาฬสินธุ์!I66+ขอนแก่น!I66+นครพนม!I66+บึงกาฬ!I66+มหาสารคาม!I66+มุกดาหาร!I66+ร้อยเอ็ด!I66+เลย!I66+สกลนคร!I66+หนองคาย!I66+หนองบัวลำภู!I66+อุดรธานี!I66</f>
        <v>0</v>
      </c>
      <c r="J66" s="48">
        <f>+กาฬสินธุ์!J66+ขอนแก่น!J66+นครพนม!J66+บึงกาฬ!J66+มหาสารคาม!J66+มุกดาหาร!J66+ร้อยเอ็ด!J66+เลย!J66+สกลนคร!J66+หนองคาย!J66+หนองบัวลำภู!J66+อุดรธานี!J66</f>
        <v>0</v>
      </c>
      <c r="K66" s="48">
        <f>+กาฬสินธุ์!K66+ขอนแก่น!K66+นครพนม!K66+บึงกาฬ!K66+มหาสารคาม!K66+มุกดาหาร!K66+ร้อยเอ็ด!K66+เลย!K66+สกลนคร!K66+หนองคาย!K66+หนองบัวลำภู!K66+อุดรธานี!K66</f>
        <v>0</v>
      </c>
      <c r="L66" s="48">
        <f>+กาฬสินธุ์!L66+ขอนแก่น!L66+นครพนม!L66+บึงกาฬ!L66+มหาสารคาม!L66+มุกดาหาร!L66+ร้อยเอ็ด!L66+เลย!L66+สกลนคร!L66+หนองคาย!L66+หนองบัวลำภู!L66+อุดรธานี!L66</f>
        <v>0</v>
      </c>
      <c r="M66" s="48">
        <f>+กาฬสินธุ์!M66+ขอนแก่น!M66+นครพนม!M66+บึงกาฬ!M66+มหาสารคาม!M66+มุกดาหาร!M66+ร้อยเอ็ด!M66+เลย!M66+สกลนคร!M66+หนองคาย!M66+หนองบัวลำภู!M66+อุดรธานี!M66</f>
        <v>0</v>
      </c>
      <c r="N66" s="48">
        <f>+กาฬสินธุ์!N66+ขอนแก่น!N66+นครพนม!N66+บึงกาฬ!N66+มหาสารคาม!N66+มุกดาหาร!N66+ร้อยเอ็ด!N66+เลย!N66+สกลนคร!N66+หนองคาย!N66+หนองบัวลำภู!N66+อุดรธานี!N66</f>
        <v>0</v>
      </c>
      <c r="O66" s="48">
        <f>+กาฬสินธุ์!O66+ขอนแก่น!O66+นครพนม!O66+บึงกาฬ!O66+มหาสารคาม!O66+มุกดาหาร!O66+ร้อยเอ็ด!O66+เลย!O66+สกลนคร!O66+หนองคาย!O66+หนองบัวลำภู!O66+อุดรธานี!O66</f>
        <v>0</v>
      </c>
      <c r="P66" s="48">
        <f>+กาฬสินธุ์!P66+ขอนแก่น!P66+นครพนม!P66+บึงกาฬ!P66+มหาสารคาม!P66+มุกดาหาร!P66+ร้อยเอ็ด!P66+เลย!P66+สกลนคร!P66+หนองคาย!P66+หนองบัวลำภู!P66+อุดรธานี!P66</f>
        <v>0</v>
      </c>
      <c r="Q66" s="48">
        <f>+กาฬสินธุ์!Q66+ขอนแก่น!Q66+นครพนม!Q66+บึงกาฬ!Q66+มหาสารคาม!Q66+มุกดาหาร!Q66+ร้อยเอ็ด!Q66+เลย!Q66+สกลนคร!Q66+หนองคาย!Q66+หนองบัวลำภู!Q66+อุดรธานี!Q66</f>
        <v>0</v>
      </c>
      <c r="R66" s="48">
        <f>+กาฬสินธุ์!R66+ขอนแก่น!R66+นครพนม!R66+บึงกาฬ!R66+มหาสารคาม!R66+มุกดาหาร!R66+ร้อยเอ็ด!R66+เลย!R66+สกลนคร!R66+หนองคาย!R66+หนองบัวลำภู!R66+อุดรธานี!R66</f>
        <v>0</v>
      </c>
      <c r="S66" s="48">
        <f>+กาฬสินธุ์!S66+ขอนแก่น!S66+นครพนม!S66+บึงกาฬ!S66+มหาสารคาม!S66+มุกดาหาร!S66+ร้อยเอ็ด!S66+เลย!S66+สกลนคร!S66+หนองคาย!S66+หนองบัวลำภู!S66+อุดรธานี!S66</f>
        <v>0</v>
      </c>
      <c r="T66" s="44">
        <f t="shared" si="77"/>
        <v>0</v>
      </c>
      <c r="U66" s="48">
        <f>+กาฬสินธุ์!U66+ขอนแก่น!U66+นครพนม!U66+บึงกาฬ!U66+มหาสารคาม!U66+มุกดาหาร!U66+ร้อยเอ็ด!U66+เลย!U66+สกลนคร!U66+หนองคาย!U66+หนองบัวลำภู!U66+อุดรธานี!U66</f>
        <v>0</v>
      </c>
      <c r="V66" s="48">
        <f>+กาฬสินธุ์!V66+ขอนแก่น!V66+นครพนม!V66+บึงกาฬ!V66+มหาสารคาม!V66+มุกดาหาร!V66+ร้อยเอ็ด!V66+เลย!V66+สกลนคร!V66+หนองคาย!V66+หนองบัวลำภู!V66+อุดรธานี!V66</f>
        <v>0</v>
      </c>
      <c r="W66" s="48">
        <f>+กาฬสินธุ์!W66+ขอนแก่น!W66+นครพนม!W66+บึงกาฬ!W66+มหาสารคาม!W66+มุกดาหาร!W66+ร้อยเอ็ด!W66+เลย!W66+สกลนคร!W66+หนองคาย!W66+หนองบัวลำภู!W66+อุดรธานี!W66</f>
        <v>0</v>
      </c>
      <c r="X66" s="48">
        <f>+กาฬสินธุ์!X66+ขอนแก่น!X66+นครพนม!X66+บึงกาฬ!X66+มหาสารคาม!X66+มุกดาหาร!X66+ร้อยเอ็ด!X66+เลย!X66+สกลนคร!X66+หนองคาย!X66+หนองบัวลำภู!X66+อุดรธานี!X66</f>
        <v>0</v>
      </c>
      <c r="Y66" s="44">
        <f t="shared" si="78"/>
        <v>0</v>
      </c>
    </row>
    <row r="67" spans="1:25" s="30" customFormat="1" ht="22.5">
      <c r="A67" s="11"/>
      <c r="B67" s="12" t="s">
        <v>191</v>
      </c>
      <c r="C67" s="48">
        <f>+กาฬสินธุ์!C67+ขอนแก่น!C67+นครพนม!C67+บึงกาฬ!C67+มหาสารคาม!C67+มุกดาหาร!C67+ร้อยเอ็ด!C67+เลย!C67+สกลนคร!C67+หนองคาย!C67+หนองบัวลำภู!C67+อุดรธานี!C67</f>
        <v>0</v>
      </c>
      <c r="D67" s="48">
        <f>+กาฬสินธุ์!D67+ขอนแก่น!D67+นครพนม!D67+บึงกาฬ!D67+มหาสารคาม!D67+มุกดาหาร!D67+ร้อยเอ็ด!D67+เลย!D67+สกลนคร!D67+หนองคาย!D67+หนองบัวลำภู!D67+อุดรธานี!D67</f>
        <v>0</v>
      </c>
      <c r="E67" s="48">
        <f>+กาฬสินธุ์!E67+ขอนแก่น!E67+นครพนม!E67+บึงกาฬ!E67+มหาสารคาม!E67+มุกดาหาร!E67+ร้อยเอ็ด!E67+เลย!E67+สกลนคร!E67+หนองคาย!E67+หนองบัวลำภู!E67+อุดรธานี!E67</f>
        <v>0</v>
      </c>
      <c r="F67" s="48">
        <f>+กาฬสินธุ์!F67+ขอนแก่น!F67+นครพนม!F67+บึงกาฬ!F67+มหาสารคาม!F67+มุกดาหาร!F67+ร้อยเอ็ด!F67+เลย!F67+สกลนคร!F67+หนองคาย!F67+หนองบัวลำภู!F67+อุดรธานี!F67</f>
        <v>0</v>
      </c>
      <c r="G67" s="48">
        <f>+กาฬสินธุ์!G67+ขอนแก่น!G67+นครพนม!G67+บึงกาฬ!G67+มหาสารคาม!G67+มุกดาหาร!G67+ร้อยเอ็ด!G67+เลย!G67+สกลนคร!G67+หนองคาย!G67+หนองบัวลำภู!G67+อุดรธานี!G67</f>
        <v>0</v>
      </c>
      <c r="H67" s="48">
        <f>+กาฬสินธุ์!H67+ขอนแก่น!H67+นครพนม!H67+บึงกาฬ!H67+มหาสารคาม!H67+มุกดาหาร!H67+ร้อยเอ็ด!H67+เลย!H67+สกลนคร!H67+หนองคาย!H67+หนองบัวลำภู!H67+อุดรธานี!H67</f>
        <v>0</v>
      </c>
      <c r="I67" s="48">
        <f>+กาฬสินธุ์!I67+ขอนแก่น!I67+นครพนม!I67+บึงกาฬ!I67+มหาสารคาม!I67+มุกดาหาร!I67+ร้อยเอ็ด!I67+เลย!I67+สกลนคร!I67+หนองคาย!I67+หนองบัวลำภู!I67+อุดรธานี!I67</f>
        <v>0</v>
      </c>
      <c r="J67" s="48">
        <f>+กาฬสินธุ์!J67+ขอนแก่น!J67+นครพนม!J67+บึงกาฬ!J67+มหาสารคาม!J67+มุกดาหาร!J67+ร้อยเอ็ด!J67+เลย!J67+สกลนคร!J67+หนองคาย!J67+หนองบัวลำภู!J67+อุดรธานี!J67</f>
        <v>0</v>
      </c>
      <c r="K67" s="48">
        <f>+กาฬสินธุ์!K67+ขอนแก่น!K67+นครพนม!K67+บึงกาฬ!K67+มหาสารคาม!K67+มุกดาหาร!K67+ร้อยเอ็ด!K67+เลย!K67+สกลนคร!K67+หนองคาย!K67+หนองบัวลำภู!K67+อุดรธานี!K67</f>
        <v>0</v>
      </c>
      <c r="L67" s="48">
        <f>+กาฬสินธุ์!L67+ขอนแก่น!L67+นครพนม!L67+บึงกาฬ!L67+มหาสารคาม!L67+มุกดาหาร!L67+ร้อยเอ็ด!L67+เลย!L67+สกลนคร!L67+หนองคาย!L67+หนองบัวลำภู!L67+อุดรธานี!L67</f>
        <v>0</v>
      </c>
      <c r="M67" s="48">
        <f>+กาฬสินธุ์!M67+ขอนแก่น!M67+นครพนม!M67+บึงกาฬ!M67+มหาสารคาม!M67+มุกดาหาร!M67+ร้อยเอ็ด!M67+เลย!M67+สกลนคร!M67+หนองคาย!M67+หนองบัวลำภู!M67+อุดรธานี!M67</f>
        <v>0</v>
      </c>
      <c r="N67" s="48">
        <f>+กาฬสินธุ์!N67+ขอนแก่น!N67+นครพนม!N67+บึงกาฬ!N67+มหาสารคาม!N67+มุกดาหาร!N67+ร้อยเอ็ด!N67+เลย!N67+สกลนคร!N67+หนองคาย!N67+หนองบัวลำภู!N67+อุดรธานี!N67</f>
        <v>0</v>
      </c>
      <c r="O67" s="48">
        <f>+กาฬสินธุ์!O67+ขอนแก่น!O67+นครพนม!O67+บึงกาฬ!O67+มหาสารคาม!O67+มุกดาหาร!O67+ร้อยเอ็ด!O67+เลย!O67+สกลนคร!O67+หนองคาย!O67+หนองบัวลำภู!O67+อุดรธานี!O67</f>
        <v>0</v>
      </c>
      <c r="P67" s="48">
        <f>+กาฬสินธุ์!P67+ขอนแก่น!P67+นครพนม!P67+บึงกาฬ!P67+มหาสารคาม!P67+มุกดาหาร!P67+ร้อยเอ็ด!P67+เลย!P67+สกลนคร!P67+หนองคาย!P67+หนองบัวลำภู!P67+อุดรธานี!P67</f>
        <v>0</v>
      </c>
      <c r="Q67" s="48">
        <f>+กาฬสินธุ์!Q67+ขอนแก่น!Q67+นครพนม!Q67+บึงกาฬ!Q67+มหาสารคาม!Q67+มุกดาหาร!Q67+ร้อยเอ็ด!Q67+เลย!Q67+สกลนคร!Q67+หนองคาย!Q67+หนองบัวลำภู!Q67+อุดรธานี!Q67</f>
        <v>0</v>
      </c>
      <c r="R67" s="48">
        <f>+กาฬสินธุ์!R67+ขอนแก่น!R67+นครพนม!R67+บึงกาฬ!R67+มหาสารคาม!R67+มุกดาหาร!R67+ร้อยเอ็ด!R67+เลย!R67+สกลนคร!R67+หนองคาย!R67+หนองบัวลำภู!R67+อุดรธานี!R67</f>
        <v>0</v>
      </c>
      <c r="S67" s="48">
        <f>+กาฬสินธุ์!S67+ขอนแก่น!S67+นครพนม!S67+บึงกาฬ!S67+มหาสารคาม!S67+มุกดาหาร!S67+ร้อยเอ็ด!S67+เลย!S67+สกลนคร!S67+หนองคาย!S67+หนองบัวลำภู!S67+อุดรธานี!S67</f>
        <v>0</v>
      </c>
      <c r="T67" s="44">
        <f t="shared" si="77"/>
        <v>0</v>
      </c>
      <c r="U67" s="48">
        <f>+กาฬสินธุ์!U67+ขอนแก่น!U67+นครพนม!U67+บึงกาฬ!U67+มหาสารคาม!U67+มุกดาหาร!U67+ร้อยเอ็ด!U67+เลย!U67+สกลนคร!U67+หนองคาย!U67+หนองบัวลำภู!U67+อุดรธานี!U67</f>
        <v>0</v>
      </c>
      <c r="V67" s="48">
        <f>+กาฬสินธุ์!V67+ขอนแก่น!V67+นครพนม!V67+บึงกาฬ!V67+มหาสารคาม!V67+มุกดาหาร!V67+ร้อยเอ็ด!V67+เลย!V67+สกลนคร!V67+หนองคาย!V67+หนองบัวลำภู!V67+อุดรธานี!V67</f>
        <v>0</v>
      </c>
      <c r="W67" s="48">
        <f>+กาฬสินธุ์!W67+ขอนแก่น!W67+นครพนม!W67+บึงกาฬ!W67+มหาสารคาม!W67+มุกดาหาร!W67+ร้อยเอ็ด!W67+เลย!W67+สกลนคร!W67+หนองคาย!W67+หนองบัวลำภู!W67+อุดรธานี!W67</f>
        <v>0</v>
      </c>
      <c r="X67" s="48">
        <f>+กาฬสินธุ์!X67+ขอนแก่น!X67+นครพนม!X67+บึงกาฬ!X67+มหาสารคาม!X67+มุกดาหาร!X67+ร้อยเอ็ด!X67+เลย!X67+สกลนคร!X67+หนองคาย!X67+หนองบัวลำภู!X67+อุดรธานี!X67</f>
        <v>0</v>
      </c>
      <c r="Y67" s="44">
        <f t="shared" si="78"/>
        <v>0</v>
      </c>
    </row>
    <row r="68" spans="1:25" s="30" customFormat="1" ht="22.5">
      <c r="A68" s="7">
        <v>2.2000000000000002</v>
      </c>
      <c r="B68" s="8" t="s">
        <v>135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f t="shared" ref="N68:T68" si="79">SUM(N69:N73)</f>
        <v>0</v>
      </c>
      <c r="O68" s="46">
        <f t="shared" si="79"/>
        <v>0</v>
      </c>
      <c r="P68" s="46">
        <v>0</v>
      </c>
      <c r="Q68" s="46">
        <f t="shared" ref="Q68:S68" si="80">SUM(Q69:Q73)</f>
        <v>0</v>
      </c>
      <c r="R68" s="46">
        <f t="shared" ref="R68" si="81">SUM(R69:R73)</f>
        <v>0</v>
      </c>
      <c r="S68" s="46">
        <f t="shared" si="80"/>
        <v>0</v>
      </c>
      <c r="T68" s="46">
        <f t="shared" si="79"/>
        <v>0</v>
      </c>
      <c r="U68" s="46">
        <v>0</v>
      </c>
      <c r="V68" s="46">
        <v>0</v>
      </c>
      <c r="W68" s="46">
        <v>0</v>
      </c>
      <c r="X68" s="46">
        <v>0</v>
      </c>
      <c r="Y68" s="46">
        <f t="shared" ref="Y68" si="82">SUM(Y69:Y73)</f>
        <v>0</v>
      </c>
    </row>
    <row r="69" spans="1:25" s="30" customFormat="1" ht="22.5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f t="shared" ref="N74:T74" si="83">N75+N86</f>
        <v>0</v>
      </c>
      <c r="O74" s="45">
        <f t="shared" si="83"/>
        <v>0</v>
      </c>
      <c r="P74" s="45">
        <v>0</v>
      </c>
      <c r="Q74" s="45">
        <f t="shared" ref="Q74:S74" si="84">Q75+Q86</f>
        <v>0</v>
      </c>
      <c r="R74" s="45">
        <f t="shared" ref="R74" si="85">R75+R86</f>
        <v>0</v>
      </c>
      <c r="S74" s="45">
        <f t="shared" si="84"/>
        <v>0</v>
      </c>
      <c r="T74" s="45">
        <f t="shared" si="83"/>
        <v>0</v>
      </c>
      <c r="U74" s="45">
        <v>0</v>
      </c>
      <c r="V74" s="45">
        <v>0</v>
      </c>
      <c r="W74" s="45">
        <v>0</v>
      </c>
      <c r="X74" s="45"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f t="shared" ref="N75:T75" si="86">SUM(N76:N85)</f>
        <v>0</v>
      </c>
      <c r="O75" s="46">
        <f t="shared" si="86"/>
        <v>0</v>
      </c>
      <c r="P75" s="46">
        <v>0</v>
      </c>
      <c r="Q75" s="46">
        <f t="shared" ref="Q75:S75" si="87">SUM(Q76:Q85)</f>
        <v>0</v>
      </c>
      <c r="R75" s="46">
        <f t="shared" ref="R75" si="88">SUM(R76:R85)</f>
        <v>0</v>
      </c>
      <c r="S75" s="46">
        <f t="shared" si="87"/>
        <v>0</v>
      </c>
      <c r="T75" s="46">
        <f t="shared" si="86"/>
        <v>0</v>
      </c>
      <c r="U75" s="46">
        <v>0</v>
      </c>
      <c r="V75" s="46">
        <v>0</v>
      </c>
      <c r="W75" s="46">
        <v>0</v>
      </c>
      <c r="X75" s="46"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+กาฬสินธุ์!C76+ขอนแก่น!C76+นครพนม!C76+บึงกาฬ!C76+มหาสารคาม!C76+มุกดาหาร!C76+ร้อยเอ็ด!C76+เลย!C76+สกลนคร!C76+หนองคาย!C76+หนองบัวลำภู!C76+อุดรธานี!C76</f>
        <v>0</v>
      </c>
      <c r="D76" s="48">
        <f>+กาฬสินธุ์!D76+ขอนแก่น!D76+นครพนม!D76+บึงกาฬ!D76+มหาสารคาม!D76+มุกดาหาร!D76+ร้อยเอ็ด!D76+เลย!D76+สกลนคร!D76+หนองคาย!D76+หนองบัวลำภู!D76+อุดรธานี!D76</f>
        <v>0</v>
      </c>
      <c r="E76" s="48">
        <f>+กาฬสินธุ์!E76+ขอนแก่น!E76+นครพนม!E76+บึงกาฬ!E76+มหาสารคาม!E76+มุกดาหาร!E76+ร้อยเอ็ด!E76+เลย!E76+สกลนคร!E76+หนองคาย!E76+หนองบัวลำภู!E76+อุดรธานี!E76</f>
        <v>0</v>
      </c>
      <c r="F76" s="48">
        <f>+กาฬสินธุ์!F76+ขอนแก่น!F76+นครพนม!F76+บึงกาฬ!F76+มหาสารคาม!F76+มุกดาหาร!F76+ร้อยเอ็ด!F76+เลย!F76+สกลนคร!F76+หนองคาย!F76+หนองบัวลำภู!F76+อุดรธานี!F76</f>
        <v>0</v>
      </c>
      <c r="G76" s="48">
        <f>+กาฬสินธุ์!G76+ขอนแก่น!G76+นครพนม!G76+บึงกาฬ!G76+มหาสารคาม!G76+มุกดาหาร!G76+ร้อยเอ็ด!G76+เลย!G76+สกลนคร!G76+หนองคาย!G76+หนองบัวลำภู!G76+อุดรธานี!G76</f>
        <v>0</v>
      </c>
      <c r="H76" s="48">
        <f>+กาฬสินธุ์!H76+ขอนแก่น!H76+นครพนม!H76+บึงกาฬ!H76+มหาสารคาม!H76+มุกดาหาร!H76+ร้อยเอ็ด!H76+เลย!H76+สกลนคร!H76+หนองคาย!H76+หนองบัวลำภู!H76+อุดรธานี!H76</f>
        <v>0</v>
      </c>
      <c r="I76" s="48">
        <f>+กาฬสินธุ์!I76+ขอนแก่น!I76+นครพนม!I76+บึงกาฬ!I76+มหาสารคาม!I76+มุกดาหาร!I76+ร้อยเอ็ด!I76+เลย!I76+สกลนคร!I76+หนองคาย!I76+หนองบัวลำภู!I76+อุดรธานี!I76</f>
        <v>0</v>
      </c>
      <c r="J76" s="48">
        <f>+กาฬสินธุ์!J76+ขอนแก่น!J76+นครพนม!J76+บึงกาฬ!J76+มหาสารคาม!J76+มุกดาหาร!J76+ร้อยเอ็ด!J76+เลย!J76+สกลนคร!J76+หนองคาย!J76+หนองบัวลำภู!J76+อุดรธานี!J76</f>
        <v>0</v>
      </c>
      <c r="K76" s="48">
        <f>+กาฬสินธุ์!K76+ขอนแก่น!K76+นครพนม!K76+บึงกาฬ!K76+มหาสารคาม!K76+มุกดาหาร!K76+ร้อยเอ็ด!K76+เลย!K76+สกลนคร!K76+หนองคาย!K76+หนองบัวลำภู!K76+อุดรธานี!K76</f>
        <v>0</v>
      </c>
      <c r="L76" s="48">
        <f>+กาฬสินธุ์!L76+ขอนแก่น!L76+นครพนม!L76+บึงกาฬ!L76+มหาสารคาม!L76+มุกดาหาร!L76+ร้อยเอ็ด!L76+เลย!L76+สกลนคร!L76+หนองคาย!L76+หนองบัวลำภู!L76+อุดรธานี!L76</f>
        <v>0</v>
      </c>
      <c r="M76" s="48">
        <f>+กาฬสินธุ์!M76+ขอนแก่น!M76+นครพนม!M76+บึงกาฬ!M76+มหาสารคาม!M76+มุกดาหาร!M76+ร้อยเอ็ด!M76+เลย!M76+สกลนคร!M76+หนองคาย!M76+หนองบัวลำภู!M76+อุดรธานี!M76</f>
        <v>0</v>
      </c>
      <c r="N76" s="48">
        <f>+กาฬสินธุ์!N76+ขอนแก่น!N76+นครพนม!N76+บึงกาฬ!N76+มหาสารคาม!N76+มุกดาหาร!N76+ร้อยเอ็ด!N76+เลย!N76+สกลนคร!N76+หนองคาย!N76+หนองบัวลำภู!N76+อุดรธานี!N76</f>
        <v>0</v>
      </c>
      <c r="O76" s="48">
        <f>+กาฬสินธุ์!O76+ขอนแก่น!O76+นครพนม!O76+บึงกาฬ!O76+มหาสารคาม!O76+มุกดาหาร!O76+ร้อยเอ็ด!O76+เลย!O76+สกลนคร!O76+หนองคาย!O76+หนองบัวลำภู!O76+อุดรธานี!O76</f>
        <v>0</v>
      </c>
      <c r="P76" s="48">
        <f>+กาฬสินธุ์!P76+ขอนแก่น!P76+นครพนม!P76+บึงกาฬ!P76+มหาสารคาม!P76+มุกดาหาร!P76+ร้อยเอ็ด!P76+เลย!P76+สกลนคร!P76+หนองคาย!P76+หนองบัวลำภู!P76+อุดรธานี!P76</f>
        <v>0</v>
      </c>
      <c r="Q76" s="48">
        <f>+กาฬสินธุ์!Q76+ขอนแก่น!Q76+นครพนม!Q76+บึงกาฬ!Q76+มหาสารคาม!Q76+มุกดาหาร!Q76+ร้อยเอ็ด!Q76+เลย!Q76+สกลนคร!Q76+หนองคาย!Q76+หนองบัวลำภู!Q76+อุดรธานี!Q76</f>
        <v>0</v>
      </c>
      <c r="R76" s="48">
        <f>+กาฬสินธุ์!R76+ขอนแก่น!R76+นครพนม!R76+บึงกาฬ!R76+มหาสารคาม!R76+มุกดาหาร!R76+ร้อยเอ็ด!R76+เลย!R76+สกลนคร!R76+หนองคาย!R76+หนองบัวลำภู!R76+อุดรธานี!R76</f>
        <v>0</v>
      </c>
      <c r="S76" s="48">
        <f>+กาฬสินธุ์!S76+ขอนแก่น!S76+นครพนม!S76+บึงกาฬ!S76+มหาสารคาม!S76+มุกดาหาร!S76+ร้อยเอ็ด!S76+เลย!S76+สกลนคร!S76+หนองคาย!S76+หนองบัวลำภู!S76+อุดรธานี!S76</f>
        <v>0</v>
      </c>
      <c r="T76" s="44">
        <f>SUM(C76:S76)</f>
        <v>0</v>
      </c>
      <c r="U76" s="48">
        <f>+กาฬสินธุ์!U76+ขอนแก่น!U76+นครพนม!U76+บึงกาฬ!U76+มหาสารคาม!U76+มุกดาหาร!U76+ร้อยเอ็ด!U76+เลย!U76+สกลนคร!U76+หนองคาย!U76+หนองบัวลำภู!U76+อุดรธานี!U76</f>
        <v>0</v>
      </c>
      <c r="V76" s="48">
        <f>+กาฬสินธุ์!V76+ขอนแก่น!V76+นครพนม!V76+บึงกาฬ!V76+มหาสารคาม!V76+มุกดาหาร!V76+ร้อยเอ็ด!V76+เลย!V76+สกลนคร!V76+หนองคาย!V76+หนองบัวลำภู!V76+อุดรธานี!V76</f>
        <v>0</v>
      </c>
      <c r="W76" s="48">
        <f>+กาฬสินธุ์!W76+ขอนแก่น!W76+นครพนม!W76+บึงกาฬ!W76+มหาสารคาม!W76+มุกดาหาร!W76+ร้อยเอ็ด!W76+เลย!W76+สกลนคร!W76+หนองคาย!W76+หนองบัวลำภู!W76+อุดรธานี!W76</f>
        <v>0</v>
      </c>
      <c r="X76" s="48">
        <f>+กาฬสินธุ์!X76+ขอนแก่น!X76+นครพนม!X76+บึงกาฬ!X76+มหาสารคาม!X76+มุกดาหาร!X76+ร้อยเอ็ด!X76+เลย!X76+สกลนคร!X76+หนองคาย!X76+หนองบัวลำภู!X76+อุดรธานี!X76</f>
        <v>0</v>
      </c>
      <c r="Y76" s="44">
        <f t="shared" ref="Y76:Y88" si="89">SUM(T76:X76)</f>
        <v>0</v>
      </c>
    </row>
    <row r="77" spans="1:25" s="30" customFormat="1" ht="22.5">
      <c r="A77" s="11"/>
      <c r="B77" s="12" t="s">
        <v>328</v>
      </c>
      <c r="C77" s="48">
        <f>+กาฬสินธุ์!C77+ขอนแก่น!C77+นครพนม!C77+บึงกาฬ!C77+มหาสารคาม!C77+มุกดาหาร!C77+ร้อยเอ็ด!C77+เลย!C77+สกลนคร!C77+หนองคาย!C77+หนองบัวลำภู!C77+อุดรธานี!C77</f>
        <v>0</v>
      </c>
      <c r="D77" s="48">
        <f>+กาฬสินธุ์!D77+ขอนแก่น!D77+นครพนม!D77+บึงกาฬ!D77+มหาสารคาม!D77+มุกดาหาร!D77+ร้อยเอ็ด!D77+เลย!D77+สกลนคร!D77+หนองคาย!D77+หนองบัวลำภู!D77+อุดรธานี!D77</f>
        <v>0</v>
      </c>
      <c r="E77" s="48">
        <f>+กาฬสินธุ์!E77+ขอนแก่น!E77+นครพนม!E77+บึงกาฬ!E77+มหาสารคาม!E77+มุกดาหาร!E77+ร้อยเอ็ด!E77+เลย!E77+สกลนคร!E77+หนองคาย!E77+หนองบัวลำภู!E77+อุดรธานี!E77</f>
        <v>0</v>
      </c>
      <c r="F77" s="48">
        <f>+กาฬสินธุ์!F77+ขอนแก่น!F77+นครพนม!F77+บึงกาฬ!F77+มหาสารคาม!F77+มุกดาหาร!F77+ร้อยเอ็ด!F77+เลย!F77+สกลนคร!F77+หนองคาย!F77+หนองบัวลำภู!F77+อุดรธานี!F77</f>
        <v>0</v>
      </c>
      <c r="G77" s="48">
        <f>+กาฬสินธุ์!G77+ขอนแก่น!G77+นครพนม!G77+บึงกาฬ!G77+มหาสารคาม!G77+มุกดาหาร!G77+ร้อยเอ็ด!G77+เลย!G77+สกลนคร!G77+หนองคาย!G77+หนองบัวลำภู!G77+อุดรธานี!G77</f>
        <v>0</v>
      </c>
      <c r="H77" s="48">
        <f>+กาฬสินธุ์!H77+ขอนแก่น!H77+นครพนม!H77+บึงกาฬ!H77+มหาสารคาม!H77+มุกดาหาร!H77+ร้อยเอ็ด!H77+เลย!H77+สกลนคร!H77+หนองคาย!H77+หนองบัวลำภู!H77+อุดรธานี!H77</f>
        <v>0</v>
      </c>
      <c r="I77" s="48">
        <f>+กาฬสินธุ์!I77+ขอนแก่น!I77+นครพนม!I77+บึงกาฬ!I77+มหาสารคาม!I77+มุกดาหาร!I77+ร้อยเอ็ด!I77+เลย!I77+สกลนคร!I77+หนองคาย!I77+หนองบัวลำภู!I77+อุดรธานี!I77</f>
        <v>0</v>
      </c>
      <c r="J77" s="48">
        <f>+กาฬสินธุ์!J77+ขอนแก่น!J77+นครพนม!J77+บึงกาฬ!J77+มหาสารคาม!J77+มุกดาหาร!J77+ร้อยเอ็ด!J77+เลย!J77+สกลนคร!J77+หนองคาย!J77+หนองบัวลำภู!J77+อุดรธานี!J77</f>
        <v>0</v>
      </c>
      <c r="K77" s="48">
        <f>+กาฬสินธุ์!K77+ขอนแก่น!K77+นครพนม!K77+บึงกาฬ!K77+มหาสารคาม!K77+มุกดาหาร!K77+ร้อยเอ็ด!K77+เลย!K77+สกลนคร!K77+หนองคาย!K77+หนองบัวลำภู!K77+อุดรธานี!K77</f>
        <v>0</v>
      </c>
      <c r="L77" s="48">
        <f>+กาฬสินธุ์!L77+ขอนแก่น!L77+นครพนม!L77+บึงกาฬ!L77+มหาสารคาม!L77+มุกดาหาร!L77+ร้อยเอ็ด!L77+เลย!L77+สกลนคร!L77+หนองคาย!L77+หนองบัวลำภู!L77+อุดรธานี!L77</f>
        <v>0</v>
      </c>
      <c r="M77" s="48">
        <f>+กาฬสินธุ์!M77+ขอนแก่น!M77+นครพนม!M77+บึงกาฬ!M77+มหาสารคาม!M77+มุกดาหาร!M77+ร้อยเอ็ด!M77+เลย!M77+สกลนคร!M77+หนองคาย!M77+หนองบัวลำภู!M77+อุดรธานี!M77</f>
        <v>0</v>
      </c>
      <c r="N77" s="48">
        <f>+กาฬสินธุ์!N77+ขอนแก่น!N77+นครพนม!N77+บึงกาฬ!N77+มหาสารคาม!N77+มุกดาหาร!N77+ร้อยเอ็ด!N77+เลย!N77+สกลนคร!N77+หนองคาย!N77+หนองบัวลำภู!N77+อุดรธานี!N77</f>
        <v>0</v>
      </c>
      <c r="O77" s="48">
        <f>+กาฬสินธุ์!O77+ขอนแก่น!O77+นครพนม!O77+บึงกาฬ!O77+มหาสารคาม!O77+มุกดาหาร!O77+ร้อยเอ็ด!O77+เลย!O77+สกลนคร!O77+หนองคาย!O77+หนองบัวลำภู!O77+อุดรธานี!O77</f>
        <v>0</v>
      </c>
      <c r="P77" s="48">
        <f>+กาฬสินธุ์!P77+ขอนแก่น!P77+นครพนม!P77+บึงกาฬ!P77+มหาสารคาม!P77+มุกดาหาร!P77+ร้อยเอ็ด!P77+เลย!P77+สกลนคร!P77+หนองคาย!P77+หนองบัวลำภู!P77+อุดรธานี!P77</f>
        <v>0</v>
      </c>
      <c r="Q77" s="48">
        <f>+กาฬสินธุ์!Q77+ขอนแก่น!Q77+นครพนม!Q77+บึงกาฬ!Q77+มหาสารคาม!Q77+มุกดาหาร!Q77+ร้อยเอ็ด!Q77+เลย!Q77+สกลนคร!Q77+หนองคาย!Q77+หนองบัวลำภู!Q77+อุดรธานี!Q77</f>
        <v>0</v>
      </c>
      <c r="R77" s="48">
        <f>+กาฬสินธุ์!R77+ขอนแก่น!R77+นครพนม!R77+บึงกาฬ!R77+มหาสารคาม!R77+มุกดาหาร!R77+ร้อยเอ็ด!R77+เลย!R77+สกลนคร!R77+หนองคาย!R77+หนองบัวลำภู!R77+อุดรธานี!R77</f>
        <v>0</v>
      </c>
      <c r="S77" s="48">
        <f>+กาฬสินธุ์!S77+ขอนแก่น!S77+นครพนม!S77+บึงกาฬ!S77+มหาสารคาม!S77+มุกดาหาร!S77+ร้อยเอ็ด!S77+เลย!S77+สกลนคร!S77+หนองคาย!S77+หนองบัวลำภู!S77+อุดรธานี!S77</f>
        <v>0</v>
      </c>
      <c r="T77" s="44">
        <f>SUM(C77:S77)</f>
        <v>0</v>
      </c>
      <c r="U77" s="48">
        <f>+กาฬสินธุ์!U77+ขอนแก่น!U77+นครพนม!U77+บึงกาฬ!U77+มหาสารคาม!U77+มุกดาหาร!U77+ร้อยเอ็ด!U77+เลย!U77+สกลนคร!U77+หนองคาย!U77+หนองบัวลำภู!U77+อุดรธานี!U77</f>
        <v>0</v>
      </c>
      <c r="V77" s="48">
        <f>+กาฬสินธุ์!V77+ขอนแก่น!V77+นครพนม!V77+บึงกาฬ!V77+มหาสารคาม!V77+มุกดาหาร!V77+ร้อยเอ็ด!V77+เลย!V77+สกลนคร!V77+หนองคาย!V77+หนองบัวลำภู!V77+อุดรธานี!V77</f>
        <v>0</v>
      </c>
      <c r="W77" s="48">
        <f>+กาฬสินธุ์!W77+ขอนแก่น!W77+นครพนม!W77+บึงกาฬ!W77+มหาสารคาม!W77+มุกดาหาร!W77+ร้อยเอ็ด!W77+เลย!W77+สกลนคร!W77+หนองคาย!W77+หนองบัวลำภู!W77+อุดรธานี!W77</f>
        <v>0</v>
      </c>
      <c r="X77" s="48">
        <f>+กาฬสินธุ์!X77+ขอนแก่น!X77+นครพนม!X77+บึงกาฬ!X77+มหาสารคาม!X77+มุกดาหาร!X77+ร้อยเอ็ด!X77+เลย!X77+สกลนคร!X77+หนองคาย!X77+หนองบัวลำภู!X77+อุดรธานี!X77</f>
        <v>0</v>
      </c>
      <c r="Y77" s="44">
        <f t="shared" si="89"/>
        <v>0</v>
      </c>
    </row>
    <row r="78" spans="1:25" s="30" customFormat="1" ht="22.5">
      <c r="A78" s="11"/>
      <c r="B78" s="12" t="s">
        <v>330</v>
      </c>
      <c r="C78" s="48">
        <f>+กาฬสินธุ์!C78+ขอนแก่น!C78+นครพนม!C78+บึงกาฬ!C78+มหาสารคาม!C78+มุกดาหาร!C78+ร้อยเอ็ด!C78+เลย!C78+สกลนคร!C78+หนองคาย!C78+หนองบัวลำภู!C78+อุดรธานี!C78</f>
        <v>0</v>
      </c>
      <c r="D78" s="48">
        <f>+กาฬสินธุ์!D78+ขอนแก่น!D78+นครพนม!D78+บึงกาฬ!D78+มหาสารคาม!D78+มุกดาหาร!D78+ร้อยเอ็ด!D78+เลย!D78+สกลนคร!D78+หนองคาย!D78+หนองบัวลำภู!D78+อุดรธานี!D78</f>
        <v>0</v>
      </c>
      <c r="E78" s="48">
        <f>+กาฬสินธุ์!E78+ขอนแก่น!E78+นครพนม!E78+บึงกาฬ!E78+มหาสารคาม!E78+มุกดาหาร!E78+ร้อยเอ็ด!E78+เลย!E78+สกลนคร!E78+หนองคาย!E78+หนองบัวลำภู!E78+อุดรธานี!E78</f>
        <v>0</v>
      </c>
      <c r="F78" s="48">
        <f>+กาฬสินธุ์!F78+ขอนแก่น!F78+นครพนม!F78+บึงกาฬ!F78+มหาสารคาม!F78+มุกดาหาร!F78+ร้อยเอ็ด!F78+เลย!F78+สกลนคร!F78+หนองคาย!F78+หนองบัวลำภู!F78+อุดรธานี!F78</f>
        <v>0</v>
      </c>
      <c r="G78" s="48">
        <f>+กาฬสินธุ์!G78+ขอนแก่น!G78+นครพนม!G78+บึงกาฬ!G78+มหาสารคาม!G78+มุกดาหาร!G78+ร้อยเอ็ด!G78+เลย!G78+สกลนคร!G78+หนองคาย!G78+หนองบัวลำภู!G78+อุดรธานี!G78</f>
        <v>0</v>
      </c>
      <c r="H78" s="48">
        <f>+กาฬสินธุ์!H78+ขอนแก่น!H78+นครพนม!H78+บึงกาฬ!H78+มหาสารคาม!H78+มุกดาหาร!H78+ร้อยเอ็ด!H78+เลย!H78+สกลนคร!H78+หนองคาย!H78+หนองบัวลำภู!H78+อุดรธานี!H78</f>
        <v>0</v>
      </c>
      <c r="I78" s="48">
        <f>+กาฬสินธุ์!I78+ขอนแก่น!I78+นครพนม!I78+บึงกาฬ!I78+มหาสารคาม!I78+มุกดาหาร!I78+ร้อยเอ็ด!I78+เลย!I78+สกลนคร!I78+หนองคาย!I78+หนองบัวลำภู!I78+อุดรธานี!I78</f>
        <v>0</v>
      </c>
      <c r="J78" s="48">
        <f>+กาฬสินธุ์!J78+ขอนแก่น!J78+นครพนม!J78+บึงกาฬ!J78+มหาสารคาม!J78+มุกดาหาร!J78+ร้อยเอ็ด!J78+เลย!J78+สกลนคร!J78+หนองคาย!J78+หนองบัวลำภู!J78+อุดรธานี!J78</f>
        <v>0</v>
      </c>
      <c r="K78" s="48">
        <f>+กาฬสินธุ์!K78+ขอนแก่น!K78+นครพนม!K78+บึงกาฬ!K78+มหาสารคาม!K78+มุกดาหาร!K78+ร้อยเอ็ด!K78+เลย!K78+สกลนคร!K78+หนองคาย!K78+หนองบัวลำภู!K78+อุดรธานี!K78</f>
        <v>0</v>
      </c>
      <c r="L78" s="48">
        <f>+กาฬสินธุ์!L78+ขอนแก่น!L78+นครพนม!L78+บึงกาฬ!L78+มหาสารคาม!L78+มุกดาหาร!L78+ร้อยเอ็ด!L78+เลย!L78+สกลนคร!L78+หนองคาย!L78+หนองบัวลำภู!L78+อุดรธานี!L78</f>
        <v>0</v>
      </c>
      <c r="M78" s="48">
        <f>+กาฬสินธุ์!M78+ขอนแก่น!M78+นครพนม!M78+บึงกาฬ!M78+มหาสารคาม!M78+มุกดาหาร!M78+ร้อยเอ็ด!M78+เลย!M78+สกลนคร!M78+หนองคาย!M78+หนองบัวลำภู!M78+อุดรธานี!M78</f>
        <v>0</v>
      </c>
      <c r="N78" s="48">
        <f>+กาฬสินธุ์!N78+ขอนแก่น!N78+นครพนม!N78+บึงกาฬ!N78+มหาสารคาม!N78+มุกดาหาร!N78+ร้อยเอ็ด!N78+เลย!N78+สกลนคร!N78+หนองคาย!N78+หนองบัวลำภู!N78+อุดรธานี!N78</f>
        <v>0</v>
      </c>
      <c r="O78" s="48">
        <f>+กาฬสินธุ์!O78+ขอนแก่น!O78+นครพนม!O78+บึงกาฬ!O78+มหาสารคาม!O78+มุกดาหาร!O78+ร้อยเอ็ด!O78+เลย!O78+สกลนคร!O78+หนองคาย!O78+หนองบัวลำภู!O78+อุดรธานี!O78</f>
        <v>0</v>
      </c>
      <c r="P78" s="48">
        <f>+กาฬสินธุ์!P78+ขอนแก่น!P78+นครพนม!P78+บึงกาฬ!P78+มหาสารคาม!P78+มุกดาหาร!P78+ร้อยเอ็ด!P78+เลย!P78+สกลนคร!P78+หนองคาย!P78+หนองบัวลำภู!P78+อุดรธานี!P78</f>
        <v>0</v>
      </c>
      <c r="Q78" s="48">
        <f>+กาฬสินธุ์!Q78+ขอนแก่น!Q78+นครพนม!Q78+บึงกาฬ!Q78+มหาสารคาม!Q78+มุกดาหาร!Q78+ร้อยเอ็ด!Q78+เลย!Q78+สกลนคร!Q78+หนองคาย!Q78+หนองบัวลำภู!Q78+อุดรธานี!Q78</f>
        <v>0</v>
      </c>
      <c r="R78" s="48">
        <f>+กาฬสินธุ์!R78+ขอนแก่น!R78+นครพนม!R78+บึงกาฬ!R78+มหาสารคาม!R78+มุกดาหาร!R78+ร้อยเอ็ด!R78+เลย!R78+สกลนคร!R78+หนองคาย!R78+หนองบัวลำภู!R78+อุดรธานี!R78</f>
        <v>0</v>
      </c>
      <c r="S78" s="48">
        <f>+กาฬสินธุ์!S78+ขอนแก่น!S78+นครพนม!S78+บึงกาฬ!S78+มหาสารคาม!S78+มุกดาหาร!S78+ร้อยเอ็ด!S78+เลย!S78+สกลนคร!S78+หนองคาย!S78+หนองบัวลำภู!S78+อุดรธานี!S78</f>
        <v>0</v>
      </c>
      <c r="T78" s="44">
        <f t="shared" ref="T78:T85" si="90">SUM(C78:S78)</f>
        <v>0</v>
      </c>
      <c r="U78" s="48">
        <f>+กาฬสินธุ์!U78+ขอนแก่น!U78+นครพนม!U78+บึงกาฬ!U78+มหาสารคาม!U78+มุกดาหาร!U78+ร้อยเอ็ด!U78+เลย!U78+สกลนคร!U78+หนองคาย!U78+หนองบัวลำภู!U78+อุดรธานี!U78</f>
        <v>0</v>
      </c>
      <c r="V78" s="48">
        <f>+กาฬสินธุ์!V78+ขอนแก่น!V78+นครพนม!V78+บึงกาฬ!V78+มหาสารคาม!V78+มุกดาหาร!V78+ร้อยเอ็ด!V78+เลย!V78+สกลนคร!V78+หนองคาย!V78+หนองบัวลำภู!V78+อุดรธานี!V78</f>
        <v>0</v>
      </c>
      <c r="W78" s="48">
        <f>+กาฬสินธุ์!W78+ขอนแก่น!W78+นครพนม!W78+บึงกาฬ!W78+มหาสารคาม!W78+มุกดาหาร!W78+ร้อยเอ็ด!W78+เลย!W78+สกลนคร!W78+หนองคาย!W78+หนองบัวลำภู!W78+อุดรธานี!W78</f>
        <v>0</v>
      </c>
      <c r="X78" s="48">
        <f>+กาฬสินธุ์!X78+ขอนแก่น!X78+นครพนม!X78+บึงกาฬ!X78+มหาสารคาม!X78+มุกดาหาร!X78+ร้อยเอ็ด!X78+เลย!X78+สกลนคร!X78+หนองคาย!X78+หนองบัวลำภู!X78+อุดรธานี!X78</f>
        <v>0</v>
      </c>
      <c r="Y78" s="44">
        <f t="shared" si="89"/>
        <v>0</v>
      </c>
    </row>
    <row r="79" spans="1:25" s="30" customFormat="1" ht="22.5">
      <c r="A79" s="11"/>
      <c r="B79" s="12" t="s">
        <v>331</v>
      </c>
      <c r="C79" s="48">
        <f>+กาฬสินธุ์!C79+ขอนแก่น!C79+นครพนม!C79+บึงกาฬ!C79+มหาสารคาม!C79+มุกดาหาร!C79+ร้อยเอ็ด!C79+เลย!C79+สกลนคร!C79+หนองคาย!C79+หนองบัวลำภู!C79+อุดรธานี!C79</f>
        <v>0</v>
      </c>
      <c r="D79" s="48">
        <f>+กาฬสินธุ์!D79+ขอนแก่น!D79+นครพนม!D79+บึงกาฬ!D79+มหาสารคาม!D79+มุกดาหาร!D79+ร้อยเอ็ด!D79+เลย!D79+สกลนคร!D79+หนองคาย!D79+หนองบัวลำภู!D79+อุดรธานี!D79</f>
        <v>0</v>
      </c>
      <c r="E79" s="48">
        <f>+กาฬสินธุ์!E79+ขอนแก่น!E79+นครพนม!E79+บึงกาฬ!E79+มหาสารคาม!E79+มุกดาหาร!E79+ร้อยเอ็ด!E79+เลย!E79+สกลนคร!E79+หนองคาย!E79+หนองบัวลำภู!E79+อุดรธานี!E79</f>
        <v>0</v>
      </c>
      <c r="F79" s="48">
        <f>+กาฬสินธุ์!F79+ขอนแก่น!F79+นครพนม!F79+บึงกาฬ!F79+มหาสารคาม!F79+มุกดาหาร!F79+ร้อยเอ็ด!F79+เลย!F79+สกลนคร!F79+หนองคาย!F79+หนองบัวลำภู!F79+อุดรธานี!F79</f>
        <v>0</v>
      </c>
      <c r="G79" s="48">
        <f>+กาฬสินธุ์!G79+ขอนแก่น!G79+นครพนม!G79+บึงกาฬ!G79+มหาสารคาม!G79+มุกดาหาร!G79+ร้อยเอ็ด!G79+เลย!G79+สกลนคร!G79+หนองคาย!G79+หนองบัวลำภู!G79+อุดรธานี!G79</f>
        <v>0</v>
      </c>
      <c r="H79" s="48">
        <f>+กาฬสินธุ์!H79+ขอนแก่น!H79+นครพนม!H79+บึงกาฬ!H79+มหาสารคาม!H79+มุกดาหาร!H79+ร้อยเอ็ด!H79+เลย!H79+สกลนคร!H79+หนองคาย!H79+หนองบัวลำภู!H79+อุดรธานี!H79</f>
        <v>0</v>
      </c>
      <c r="I79" s="48">
        <f>+กาฬสินธุ์!I79+ขอนแก่น!I79+นครพนม!I79+บึงกาฬ!I79+มหาสารคาม!I79+มุกดาหาร!I79+ร้อยเอ็ด!I79+เลย!I79+สกลนคร!I79+หนองคาย!I79+หนองบัวลำภู!I79+อุดรธานี!I79</f>
        <v>0</v>
      </c>
      <c r="J79" s="48">
        <f>+กาฬสินธุ์!J79+ขอนแก่น!J79+นครพนม!J79+บึงกาฬ!J79+มหาสารคาม!J79+มุกดาหาร!J79+ร้อยเอ็ด!J79+เลย!J79+สกลนคร!J79+หนองคาย!J79+หนองบัวลำภู!J79+อุดรธานี!J79</f>
        <v>0</v>
      </c>
      <c r="K79" s="48">
        <f>+กาฬสินธุ์!K79+ขอนแก่น!K79+นครพนม!K79+บึงกาฬ!K79+มหาสารคาม!K79+มุกดาหาร!K79+ร้อยเอ็ด!K79+เลย!K79+สกลนคร!K79+หนองคาย!K79+หนองบัวลำภู!K79+อุดรธานี!K79</f>
        <v>0</v>
      </c>
      <c r="L79" s="48">
        <f>+กาฬสินธุ์!L79+ขอนแก่น!L79+นครพนม!L79+บึงกาฬ!L79+มหาสารคาม!L79+มุกดาหาร!L79+ร้อยเอ็ด!L79+เลย!L79+สกลนคร!L79+หนองคาย!L79+หนองบัวลำภู!L79+อุดรธานี!L79</f>
        <v>0</v>
      </c>
      <c r="M79" s="48">
        <f>+กาฬสินธุ์!M79+ขอนแก่น!M79+นครพนม!M79+บึงกาฬ!M79+มหาสารคาม!M79+มุกดาหาร!M79+ร้อยเอ็ด!M79+เลย!M79+สกลนคร!M79+หนองคาย!M79+หนองบัวลำภู!M79+อุดรธานี!M79</f>
        <v>0</v>
      </c>
      <c r="N79" s="48">
        <f>+กาฬสินธุ์!N79+ขอนแก่น!N79+นครพนม!N79+บึงกาฬ!N79+มหาสารคาม!N79+มุกดาหาร!N79+ร้อยเอ็ด!N79+เลย!N79+สกลนคร!N79+หนองคาย!N79+หนองบัวลำภู!N79+อุดรธานี!N79</f>
        <v>0</v>
      </c>
      <c r="O79" s="48">
        <f>+กาฬสินธุ์!O79+ขอนแก่น!O79+นครพนม!O79+บึงกาฬ!O79+มหาสารคาม!O79+มุกดาหาร!O79+ร้อยเอ็ด!O79+เลย!O79+สกลนคร!O79+หนองคาย!O79+หนองบัวลำภู!O79+อุดรธานี!O79</f>
        <v>0</v>
      </c>
      <c r="P79" s="48">
        <f>+กาฬสินธุ์!P79+ขอนแก่น!P79+นครพนม!P79+บึงกาฬ!P79+มหาสารคาม!P79+มุกดาหาร!P79+ร้อยเอ็ด!P79+เลย!P79+สกลนคร!P79+หนองคาย!P79+หนองบัวลำภู!P79+อุดรธานี!P79</f>
        <v>0</v>
      </c>
      <c r="Q79" s="48">
        <f>+กาฬสินธุ์!Q79+ขอนแก่น!Q79+นครพนม!Q79+บึงกาฬ!Q79+มหาสารคาม!Q79+มุกดาหาร!Q79+ร้อยเอ็ด!Q79+เลย!Q79+สกลนคร!Q79+หนองคาย!Q79+หนองบัวลำภู!Q79+อุดรธานี!Q79</f>
        <v>0</v>
      </c>
      <c r="R79" s="48">
        <f>+กาฬสินธุ์!R79+ขอนแก่น!R79+นครพนม!R79+บึงกาฬ!R79+มหาสารคาม!R79+มุกดาหาร!R79+ร้อยเอ็ด!R79+เลย!R79+สกลนคร!R79+หนองคาย!R79+หนองบัวลำภู!R79+อุดรธานี!R79</f>
        <v>0</v>
      </c>
      <c r="S79" s="48">
        <f>+กาฬสินธุ์!S79+ขอนแก่น!S79+นครพนม!S79+บึงกาฬ!S79+มหาสารคาม!S79+มุกดาหาร!S79+ร้อยเอ็ด!S79+เลย!S79+สกลนคร!S79+หนองคาย!S79+หนองบัวลำภู!S79+อุดรธานี!S79</f>
        <v>0</v>
      </c>
      <c r="T79" s="44">
        <f t="shared" si="90"/>
        <v>0</v>
      </c>
      <c r="U79" s="48">
        <f>+กาฬสินธุ์!U79+ขอนแก่น!U79+นครพนม!U79+บึงกาฬ!U79+มหาสารคาม!U79+มุกดาหาร!U79+ร้อยเอ็ด!U79+เลย!U79+สกลนคร!U79+หนองคาย!U79+หนองบัวลำภู!U79+อุดรธานี!U79</f>
        <v>0</v>
      </c>
      <c r="V79" s="48">
        <f>+กาฬสินธุ์!V79+ขอนแก่น!V79+นครพนม!V79+บึงกาฬ!V79+มหาสารคาม!V79+มุกดาหาร!V79+ร้อยเอ็ด!V79+เลย!V79+สกลนคร!V79+หนองคาย!V79+หนองบัวลำภู!V79+อุดรธานี!V79</f>
        <v>0</v>
      </c>
      <c r="W79" s="48">
        <f>+กาฬสินธุ์!W79+ขอนแก่น!W79+นครพนม!W79+บึงกาฬ!W79+มหาสารคาม!W79+มุกดาหาร!W79+ร้อยเอ็ด!W79+เลย!W79+สกลนคร!W79+หนองคาย!W79+หนองบัวลำภู!W79+อุดรธานี!W79</f>
        <v>0</v>
      </c>
      <c r="X79" s="48">
        <f>+กาฬสินธุ์!X79+ขอนแก่น!X79+นครพนม!X79+บึงกาฬ!X79+มหาสารคาม!X79+มุกดาหาร!X79+ร้อยเอ็ด!X79+เลย!X79+สกลนคร!X79+หนองคาย!X79+หนองบัวลำภู!X79+อุดรธานี!X79</f>
        <v>0</v>
      </c>
      <c r="Y79" s="44">
        <f t="shared" si="89"/>
        <v>0</v>
      </c>
    </row>
    <row r="80" spans="1:25" s="30" customFormat="1" ht="22.5">
      <c r="A80" s="11"/>
      <c r="B80" s="12" t="s">
        <v>332</v>
      </c>
      <c r="C80" s="48">
        <f>+กาฬสินธุ์!C80+ขอนแก่น!C80+นครพนม!C80+บึงกาฬ!C80+มหาสารคาม!C80+มุกดาหาร!C80+ร้อยเอ็ด!C80+เลย!C80+สกลนคร!C80+หนองคาย!C80+หนองบัวลำภู!C80+อุดรธานี!C80</f>
        <v>0</v>
      </c>
      <c r="D80" s="48">
        <f>+กาฬสินธุ์!D80+ขอนแก่น!D80+นครพนม!D80+บึงกาฬ!D80+มหาสารคาม!D80+มุกดาหาร!D80+ร้อยเอ็ด!D80+เลย!D80+สกลนคร!D80+หนองคาย!D80+หนองบัวลำภู!D80+อุดรธานี!D80</f>
        <v>0</v>
      </c>
      <c r="E80" s="48">
        <f>+กาฬสินธุ์!E80+ขอนแก่น!E80+นครพนม!E80+บึงกาฬ!E80+มหาสารคาม!E80+มุกดาหาร!E80+ร้อยเอ็ด!E80+เลย!E80+สกลนคร!E80+หนองคาย!E80+หนองบัวลำภู!E80+อุดรธานี!E80</f>
        <v>0</v>
      </c>
      <c r="F80" s="48">
        <f>+กาฬสินธุ์!F80+ขอนแก่น!F80+นครพนม!F80+บึงกาฬ!F80+มหาสารคาม!F80+มุกดาหาร!F80+ร้อยเอ็ด!F80+เลย!F80+สกลนคร!F80+หนองคาย!F80+หนองบัวลำภู!F80+อุดรธานี!F80</f>
        <v>0</v>
      </c>
      <c r="G80" s="48">
        <f>+กาฬสินธุ์!G80+ขอนแก่น!G80+นครพนม!G80+บึงกาฬ!G80+มหาสารคาม!G80+มุกดาหาร!G80+ร้อยเอ็ด!G80+เลย!G80+สกลนคร!G80+หนองคาย!G80+หนองบัวลำภู!G80+อุดรธานี!G80</f>
        <v>0</v>
      </c>
      <c r="H80" s="48">
        <f>+กาฬสินธุ์!H80+ขอนแก่น!H80+นครพนม!H80+บึงกาฬ!H80+มหาสารคาม!H80+มุกดาหาร!H80+ร้อยเอ็ด!H80+เลย!H80+สกลนคร!H80+หนองคาย!H80+หนองบัวลำภู!H80+อุดรธานี!H80</f>
        <v>0</v>
      </c>
      <c r="I80" s="48">
        <f>+กาฬสินธุ์!I80+ขอนแก่น!I80+นครพนม!I80+บึงกาฬ!I80+มหาสารคาม!I80+มุกดาหาร!I80+ร้อยเอ็ด!I80+เลย!I80+สกลนคร!I80+หนองคาย!I80+หนองบัวลำภู!I80+อุดรธานี!I80</f>
        <v>0</v>
      </c>
      <c r="J80" s="48">
        <f>+กาฬสินธุ์!J80+ขอนแก่น!J80+นครพนม!J80+บึงกาฬ!J80+มหาสารคาม!J80+มุกดาหาร!J80+ร้อยเอ็ด!J80+เลย!J80+สกลนคร!J80+หนองคาย!J80+หนองบัวลำภู!J80+อุดรธานี!J80</f>
        <v>0</v>
      </c>
      <c r="K80" s="48">
        <f>+กาฬสินธุ์!K80+ขอนแก่น!K80+นครพนม!K80+บึงกาฬ!K80+มหาสารคาม!K80+มุกดาหาร!K80+ร้อยเอ็ด!K80+เลย!K80+สกลนคร!K80+หนองคาย!K80+หนองบัวลำภู!K80+อุดรธานี!K80</f>
        <v>0</v>
      </c>
      <c r="L80" s="48">
        <f>+กาฬสินธุ์!L80+ขอนแก่น!L80+นครพนม!L80+บึงกาฬ!L80+มหาสารคาม!L80+มุกดาหาร!L80+ร้อยเอ็ด!L80+เลย!L80+สกลนคร!L80+หนองคาย!L80+หนองบัวลำภู!L80+อุดรธานี!L80</f>
        <v>0</v>
      </c>
      <c r="M80" s="48">
        <f>+กาฬสินธุ์!M80+ขอนแก่น!M80+นครพนม!M80+บึงกาฬ!M80+มหาสารคาม!M80+มุกดาหาร!M80+ร้อยเอ็ด!M80+เลย!M80+สกลนคร!M80+หนองคาย!M80+หนองบัวลำภู!M80+อุดรธานี!M80</f>
        <v>0</v>
      </c>
      <c r="N80" s="48">
        <f>+กาฬสินธุ์!N80+ขอนแก่น!N80+นครพนม!N80+บึงกาฬ!N80+มหาสารคาม!N80+มุกดาหาร!N80+ร้อยเอ็ด!N80+เลย!N80+สกลนคร!N80+หนองคาย!N80+หนองบัวลำภู!N80+อุดรธานี!N80</f>
        <v>0</v>
      </c>
      <c r="O80" s="48">
        <f>+กาฬสินธุ์!O80+ขอนแก่น!O80+นครพนม!O80+บึงกาฬ!O80+มหาสารคาม!O80+มุกดาหาร!O80+ร้อยเอ็ด!O80+เลย!O80+สกลนคร!O80+หนองคาย!O80+หนองบัวลำภู!O80+อุดรธานี!O80</f>
        <v>0</v>
      </c>
      <c r="P80" s="48">
        <f>+กาฬสินธุ์!P80+ขอนแก่น!P80+นครพนม!P80+บึงกาฬ!P80+มหาสารคาม!P80+มุกดาหาร!P80+ร้อยเอ็ด!P80+เลย!P80+สกลนคร!P80+หนองคาย!P80+หนองบัวลำภู!P80+อุดรธานี!P80</f>
        <v>0</v>
      </c>
      <c r="Q80" s="48">
        <f>+กาฬสินธุ์!Q80+ขอนแก่น!Q80+นครพนม!Q80+บึงกาฬ!Q80+มหาสารคาม!Q80+มุกดาหาร!Q80+ร้อยเอ็ด!Q80+เลย!Q80+สกลนคร!Q80+หนองคาย!Q80+หนองบัวลำภู!Q80+อุดรธานี!Q80</f>
        <v>0</v>
      </c>
      <c r="R80" s="48">
        <f>+กาฬสินธุ์!R80+ขอนแก่น!R80+นครพนม!R80+บึงกาฬ!R80+มหาสารคาม!R80+มุกดาหาร!R80+ร้อยเอ็ด!R80+เลย!R80+สกลนคร!R80+หนองคาย!R80+หนองบัวลำภู!R80+อุดรธานี!R80</f>
        <v>0</v>
      </c>
      <c r="S80" s="48">
        <f>+กาฬสินธุ์!S80+ขอนแก่น!S80+นครพนม!S80+บึงกาฬ!S80+มหาสารคาม!S80+มุกดาหาร!S80+ร้อยเอ็ด!S80+เลย!S80+สกลนคร!S80+หนองคาย!S80+หนองบัวลำภู!S80+อุดรธานี!S80</f>
        <v>0</v>
      </c>
      <c r="T80" s="44">
        <f t="shared" si="90"/>
        <v>0</v>
      </c>
      <c r="U80" s="48">
        <f>+กาฬสินธุ์!U80+ขอนแก่น!U80+นครพนม!U80+บึงกาฬ!U80+มหาสารคาม!U80+มุกดาหาร!U80+ร้อยเอ็ด!U80+เลย!U80+สกลนคร!U80+หนองคาย!U80+หนองบัวลำภู!U80+อุดรธานี!U80</f>
        <v>0</v>
      </c>
      <c r="V80" s="48">
        <f>+กาฬสินธุ์!V80+ขอนแก่น!V80+นครพนม!V80+บึงกาฬ!V80+มหาสารคาม!V80+มุกดาหาร!V80+ร้อยเอ็ด!V80+เลย!V80+สกลนคร!V80+หนองคาย!V80+หนองบัวลำภู!V80+อุดรธานี!V80</f>
        <v>0</v>
      </c>
      <c r="W80" s="48">
        <f>+กาฬสินธุ์!W80+ขอนแก่น!W80+นครพนม!W80+บึงกาฬ!W80+มหาสารคาม!W80+มุกดาหาร!W80+ร้อยเอ็ด!W80+เลย!W80+สกลนคร!W80+หนองคาย!W80+หนองบัวลำภู!W80+อุดรธานี!W80</f>
        <v>0</v>
      </c>
      <c r="X80" s="48">
        <f>+กาฬสินธุ์!X80+ขอนแก่น!X80+นครพนม!X80+บึงกาฬ!X80+มหาสารคาม!X80+มุกดาหาร!X80+ร้อยเอ็ด!X80+เลย!X80+สกลนคร!X80+หนองคาย!X80+หนองบัวลำภู!X80+อุดรธานี!X80</f>
        <v>0</v>
      </c>
      <c r="Y80" s="44">
        <f t="shared" si="89"/>
        <v>0</v>
      </c>
    </row>
    <row r="81" spans="1:25" s="30" customFormat="1" ht="22.5">
      <c r="A81" s="11"/>
      <c r="B81" s="12" t="s">
        <v>333</v>
      </c>
      <c r="C81" s="48">
        <f>+กาฬสินธุ์!C81+ขอนแก่น!C81+นครพนม!C81+บึงกาฬ!C81+มหาสารคาม!C81+มุกดาหาร!C81+ร้อยเอ็ด!C81+เลย!C81+สกลนคร!C81+หนองคาย!C81+หนองบัวลำภู!C81+อุดรธานี!C81</f>
        <v>0</v>
      </c>
      <c r="D81" s="48">
        <f>+กาฬสินธุ์!D81+ขอนแก่น!D81+นครพนม!D81+บึงกาฬ!D81+มหาสารคาม!D81+มุกดาหาร!D81+ร้อยเอ็ด!D81+เลย!D81+สกลนคร!D81+หนองคาย!D81+หนองบัวลำภู!D81+อุดรธานี!D81</f>
        <v>0</v>
      </c>
      <c r="E81" s="48">
        <f>+กาฬสินธุ์!E81+ขอนแก่น!E81+นครพนม!E81+บึงกาฬ!E81+มหาสารคาม!E81+มุกดาหาร!E81+ร้อยเอ็ด!E81+เลย!E81+สกลนคร!E81+หนองคาย!E81+หนองบัวลำภู!E81+อุดรธานี!E81</f>
        <v>0</v>
      </c>
      <c r="F81" s="48">
        <f>+กาฬสินธุ์!F81+ขอนแก่น!F81+นครพนม!F81+บึงกาฬ!F81+มหาสารคาม!F81+มุกดาหาร!F81+ร้อยเอ็ด!F81+เลย!F81+สกลนคร!F81+หนองคาย!F81+หนองบัวลำภู!F81+อุดรธานี!F81</f>
        <v>0</v>
      </c>
      <c r="G81" s="48">
        <f>+กาฬสินธุ์!G81+ขอนแก่น!G81+นครพนม!G81+บึงกาฬ!G81+มหาสารคาม!G81+มุกดาหาร!G81+ร้อยเอ็ด!G81+เลย!G81+สกลนคร!G81+หนองคาย!G81+หนองบัวลำภู!G81+อุดรธานี!G81</f>
        <v>0</v>
      </c>
      <c r="H81" s="48">
        <f>+กาฬสินธุ์!H81+ขอนแก่น!H81+นครพนม!H81+บึงกาฬ!H81+มหาสารคาม!H81+มุกดาหาร!H81+ร้อยเอ็ด!H81+เลย!H81+สกลนคร!H81+หนองคาย!H81+หนองบัวลำภู!H81+อุดรธานี!H81</f>
        <v>0</v>
      </c>
      <c r="I81" s="48">
        <f>+กาฬสินธุ์!I81+ขอนแก่น!I81+นครพนม!I81+บึงกาฬ!I81+มหาสารคาม!I81+มุกดาหาร!I81+ร้อยเอ็ด!I81+เลย!I81+สกลนคร!I81+หนองคาย!I81+หนองบัวลำภู!I81+อุดรธานี!I81</f>
        <v>0</v>
      </c>
      <c r="J81" s="48">
        <f>+กาฬสินธุ์!J81+ขอนแก่น!J81+นครพนม!J81+บึงกาฬ!J81+มหาสารคาม!J81+มุกดาหาร!J81+ร้อยเอ็ด!J81+เลย!J81+สกลนคร!J81+หนองคาย!J81+หนองบัวลำภู!J81+อุดรธานี!J81</f>
        <v>0</v>
      </c>
      <c r="K81" s="48">
        <f>+กาฬสินธุ์!K81+ขอนแก่น!K81+นครพนม!K81+บึงกาฬ!K81+มหาสารคาม!K81+มุกดาหาร!K81+ร้อยเอ็ด!K81+เลย!K81+สกลนคร!K81+หนองคาย!K81+หนองบัวลำภู!K81+อุดรธานี!K81</f>
        <v>0</v>
      </c>
      <c r="L81" s="48">
        <f>+กาฬสินธุ์!L81+ขอนแก่น!L81+นครพนม!L81+บึงกาฬ!L81+มหาสารคาม!L81+มุกดาหาร!L81+ร้อยเอ็ด!L81+เลย!L81+สกลนคร!L81+หนองคาย!L81+หนองบัวลำภู!L81+อุดรธานี!L81</f>
        <v>0</v>
      </c>
      <c r="M81" s="48">
        <f>+กาฬสินธุ์!M81+ขอนแก่น!M81+นครพนม!M81+บึงกาฬ!M81+มหาสารคาม!M81+มุกดาหาร!M81+ร้อยเอ็ด!M81+เลย!M81+สกลนคร!M81+หนองคาย!M81+หนองบัวลำภู!M81+อุดรธานี!M81</f>
        <v>0</v>
      </c>
      <c r="N81" s="48">
        <f>+กาฬสินธุ์!N81+ขอนแก่น!N81+นครพนม!N81+บึงกาฬ!N81+มหาสารคาม!N81+มุกดาหาร!N81+ร้อยเอ็ด!N81+เลย!N81+สกลนคร!N81+หนองคาย!N81+หนองบัวลำภู!N81+อุดรธานี!N81</f>
        <v>0</v>
      </c>
      <c r="O81" s="48">
        <f>+กาฬสินธุ์!O81+ขอนแก่น!O81+นครพนม!O81+บึงกาฬ!O81+มหาสารคาม!O81+มุกดาหาร!O81+ร้อยเอ็ด!O81+เลย!O81+สกลนคร!O81+หนองคาย!O81+หนองบัวลำภู!O81+อุดรธานี!O81</f>
        <v>0</v>
      </c>
      <c r="P81" s="48">
        <f>+กาฬสินธุ์!P81+ขอนแก่น!P81+นครพนม!P81+บึงกาฬ!P81+มหาสารคาม!P81+มุกดาหาร!P81+ร้อยเอ็ด!P81+เลย!P81+สกลนคร!P81+หนองคาย!P81+หนองบัวลำภู!P81+อุดรธานี!P81</f>
        <v>0</v>
      </c>
      <c r="Q81" s="48">
        <f>+กาฬสินธุ์!Q81+ขอนแก่น!Q81+นครพนม!Q81+บึงกาฬ!Q81+มหาสารคาม!Q81+มุกดาหาร!Q81+ร้อยเอ็ด!Q81+เลย!Q81+สกลนคร!Q81+หนองคาย!Q81+หนองบัวลำภู!Q81+อุดรธานี!Q81</f>
        <v>0</v>
      </c>
      <c r="R81" s="48">
        <f>+กาฬสินธุ์!R81+ขอนแก่น!R81+นครพนม!R81+บึงกาฬ!R81+มหาสารคาม!R81+มุกดาหาร!R81+ร้อยเอ็ด!R81+เลย!R81+สกลนคร!R81+หนองคาย!R81+หนองบัวลำภู!R81+อุดรธานี!R81</f>
        <v>0</v>
      </c>
      <c r="S81" s="48">
        <f>+กาฬสินธุ์!S81+ขอนแก่น!S81+นครพนม!S81+บึงกาฬ!S81+มหาสารคาม!S81+มุกดาหาร!S81+ร้อยเอ็ด!S81+เลย!S81+สกลนคร!S81+หนองคาย!S81+หนองบัวลำภู!S81+อุดรธานี!S81</f>
        <v>0</v>
      </c>
      <c r="T81" s="44">
        <f t="shared" si="90"/>
        <v>0</v>
      </c>
      <c r="U81" s="48">
        <f>+กาฬสินธุ์!U81+ขอนแก่น!U81+นครพนม!U81+บึงกาฬ!U81+มหาสารคาม!U81+มุกดาหาร!U81+ร้อยเอ็ด!U81+เลย!U81+สกลนคร!U81+หนองคาย!U81+หนองบัวลำภู!U81+อุดรธานี!U81</f>
        <v>0</v>
      </c>
      <c r="V81" s="48">
        <f>+กาฬสินธุ์!V81+ขอนแก่น!V81+นครพนม!V81+บึงกาฬ!V81+มหาสารคาม!V81+มุกดาหาร!V81+ร้อยเอ็ด!V81+เลย!V81+สกลนคร!V81+หนองคาย!V81+หนองบัวลำภู!V81+อุดรธานี!V81</f>
        <v>0</v>
      </c>
      <c r="W81" s="48">
        <f>+กาฬสินธุ์!W81+ขอนแก่น!W81+นครพนม!W81+บึงกาฬ!W81+มหาสารคาม!W81+มุกดาหาร!W81+ร้อยเอ็ด!W81+เลย!W81+สกลนคร!W81+หนองคาย!W81+หนองบัวลำภู!W81+อุดรธานี!W81</f>
        <v>0</v>
      </c>
      <c r="X81" s="48">
        <f>+กาฬสินธุ์!X81+ขอนแก่น!X81+นครพนม!X81+บึงกาฬ!X81+มหาสารคาม!X81+มุกดาหาร!X81+ร้อยเอ็ด!X81+เลย!X81+สกลนคร!X81+หนองคาย!X81+หนองบัวลำภู!X81+อุดรธานี!X81</f>
        <v>0</v>
      </c>
      <c r="Y81" s="44">
        <f t="shared" si="89"/>
        <v>0</v>
      </c>
    </row>
    <row r="82" spans="1:25" s="30" customFormat="1" ht="22.5">
      <c r="A82" s="11"/>
      <c r="B82" s="12" t="s">
        <v>334</v>
      </c>
      <c r="C82" s="48">
        <f>+กาฬสินธุ์!C82+ขอนแก่น!C82+นครพนม!C82+บึงกาฬ!C82+มหาสารคาม!C82+มุกดาหาร!C82+ร้อยเอ็ด!C82+เลย!C82+สกลนคร!C82+หนองคาย!C82+หนองบัวลำภู!C82+อุดรธานี!C82</f>
        <v>0</v>
      </c>
      <c r="D82" s="48">
        <f>+กาฬสินธุ์!D82+ขอนแก่น!D82+นครพนม!D82+บึงกาฬ!D82+มหาสารคาม!D82+มุกดาหาร!D82+ร้อยเอ็ด!D82+เลย!D82+สกลนคร!D82+หนองคาย!D82+หนองบัวลำภู!D82+อุดรธานี!D82</f>
        <v>0</v>
      </c>
      <c r="E82" s="48">
        <f>+กาฬสินธุ์!E82+ขอนแก่น!E82+นครพนม!E82+บึงกาฬ!E82+มหาสารคาม!E82+มุกดาหาร!E82+ร้อยเอ็ด!E82+เลย!E82+สกลนคร!E82+หนองคาย!E82+หนองบัวลำภู!E82+อุดรธานี!E82</f>
        <v>0</v>
      </c>
      <c r="F82" s="48">
        <f>+กาฬสินธุ์!F82+ขอนแก่น!F82+นครพนม!F82+บึงกาฬ!F82+มหาสารคาม!F82+มุกดาหาร!F82+ร้อยเอ็ด!F82+เลย!F82+สกลนคร!F82+หนองคาย!F82+หนองบัวลำภู!F82+อุดรธานี!F82</f>
        <v>0</v>
      </c>
      <c r="G82" s="48">
        <f>+กาฬสินธุ์!G82+ขอนแก่น!G82+นครพนม!G82+บึงกาฬ!G82+มหาสารคาม!G82+มุกดาหาร!G82+ร้อยเอ็ด!G82+เลย!G82+สกลนคร!G82+หนองคาย!G82+หนองบัวลำภู!G82+อุดรธานี!G82</f>
        <v>0</v>
      </c>
      <c r="H82" s="48">
        <f>+กาฬสินธุ์!H82+ขอนแก่น!H82+นครพนม!H82+บึงกาฬ!H82+มหาสารคาม!H82+มุกดาหาร!H82+ร้อยเอ็ด!H82+เลย!H82+สกลนคร!H82+หนองคาย!H82+หนองบัวลำภู!H82+อุดรธานี!H82</f>
        <v>0</v>
      </c>
      <c r="I82" s="48">
        <f>+กาฬสินธุ์!I82+ขอนแก่น!I82+นครพนม!I82+บึงกาฬ!I82+มหาสารคาม!I82+มุกดาหาร!I82+ร้อยเอ็ด!I82+เลย!I82+สกลนคร!I82+หนองคาย!I82+หนองบัวลำภู!I82+อุดรธานี!I82</f>
        <v>0</v>
      </c>
      <c r="J82" s="48">
        <f>+กาฬสินธุ์!J82+ขอนแก่น!J82+นครพนม!J82+บึงกาฬ!J82+มหาสารคาม!J82+มุกดาหาร!J82+ร้อยเอ็ด!J82+เลย!J82+สกลนคร!J82+หนองคาย!J82+หนองบัวลำภู!J82+อุดรธานี!J82</f>
        <v>0</v>
      </c>
      <c r="K82" s="48">
        <f>+กาฬสินธุ์!K82+ขอนแก่น!K82+นครพนม!K82+บึงกาฬ!K82+มหาสารคาม!K82+มุกดาหาร!K82+ร้อยเอ็ด!K82+เลย!K82+สกลนคร!K82+หนองคาย!K82+หนองบัวลำภู!K82+อุดรธานี!K82</f>
        <v>0</v>
      </c>
      <c r="L82" s="48">
        <f>+กาฬสินธุ์!L82+ขอนแก่น!L82+นครพนม!L82+บึงกาฬ!L82+มหาสารคาม!L82+มุกดาหาร!L82+ร้อยเอ็ด!L82+เลย!L82+สกลนคร!L82+หนองคาย!L82+หนองบัวลำภู!L82+อุดรธานี!L82</f>
        <v>0</v>
      </c>
      <c r="M82" s="48">
        <f>+กาฬสินธุ์!M82+ขอนแก่น!M82+นครพนม!M82+บึงกาฬ!M82+มหาสารคาม!M82+มุกดาหาร!M82+ร้อยเอ็ด!M82+เลย!M82+สกลนคร!M82+หนองคาย!M82+หนองบัวลำภู!M82+อุดรธานี!M82</f>
        <v>0</v>
      </c>
      <c r="N82" s="48">
        <f>+กาฬสินธุ์!N82+ขอนแก่น!N82+นครพนม!N82+บึงกาฬ!N82+มหาสารคาม!N82+มุกดาหาร!N82+ร้อยเอ็ด!N82+เลย!N82+สกลนคร!N82+หนองคาย!N82+หนองบัวลำภู!N82+อุดรธานี!N82</f>
        <v>0</v>
      </c>
      <c r="O82" s="48">
        <f>+กาฬสินธุ์!O82+ขอนแก่น!O82+นครพนม!O82+บึงกาฬ!O82+มหาสารคาม!O82+มุกดาหาร!O82+ร้อยเอ็ด!O82+เลย!O82+สกลนคร!O82+หนองคาย!O82+หนองบัวลำภู!O82+อุดรธานี!O82</f>
        <v>0</v>
      </c>
      <c r="P82" s="48">
        <f>+กาฬสินธุ์!P82+ขอนแก่น!P82+นครพนม!P82+บึงกาฬ!P82+มหาสารคาม!P82+มุกดาหาร!P82+ร้อยเอ็ด!P82+เลย!P82+สกลนคร!P82+หนองคาย!P82+หนองบัวลำภู!P82+อุดรธานี!P82</f>
        <v>0</v>
      </c>
      <c r="Q82" s="48">
        <f>+กาฬสินธุ์!Q82+ขอนแก่น!Q82+นครพนม!Q82+บึงกาฬ!Q82+มหาสารคาม!Q82+มุกดาหาร!Q82+ร้อยเอ็ด!Q82+เลย!Q82+สกลนคร!Q82+หนองคาย!Q82+หนองบัวลำภู!Q82+อุดรธานี!Q82</f>
        <v>0</v>
      </c>
      <c r="R82" s="48">
        <f>+กาฬสินธุ์!R82+ขอนแก่น!R82+นครพนม!R82+บึงกาฬ!R82+มหาสารคาม!R82+มุกดาหาร!R82+ร้อยเอ็ด!R82+เลย!R82+สกลนคร!R82+หนองคาย!R82+หนองบัวลำภู!R82+อุดรธานี!R82</f>
        <v>0</v>
      </c>
      <c r="S82" s="48">
        <f>+กาฬสินธุ์!S82+ขอนแก่น!S82+นครพนม!S82+บึงกาฬ!S82+มหาสารคาม!S82+มุกดาหาร!S82+ร้อยเอ็ด!S82+เลย!S82+สกลนคร!S82+หนองคาย!S82+หนองบัวลำภู!S82+อุดรธานี!S82</f>
        <v>0</v>
      </c>
      <c r="T82" s="44">
        <f t="shared" si="90"/>
        <v>0</v>
      </c>
      <c r="U82" s="48">
        <f>+กาฬสินธุ์!U82+ขอนแก่น!U82+นครพนม!U82+บึงกาฬ!U82+มหาสารคาม!U82+มุกดาหาร!U82+ร้อยเอ็ด!U82+เลย!U82+สกลนคร!U82+หนองคาย!U82+หนองบัวลำภู!U82+อุดรธานี!U82</f>
        <v>0</v>
      </c>
      <c r="V82" s="48">
        <f>+กาฬสินธุ์!V82+ขอนแก่น!V82+นครพนม!V82+บึงกาฬ!V82+มหาสารคาม!V82+มุกดาหาร!V82+ร้อยเอ็ด!V82+เลย!V82+สกลนคร!V82+หนองคาย!V82+หนองบัวลำภู!V82+อุดรธานี!V82</f>
        <v>0</v>
      </c>
      <c r="W82" s="48">
        <f>+กาฬสินธุ์!W82+ขอนแก่น!W82+นครพนม!W82+บึงกาฬ!W82+มหาสารคาม!W82+มุกดาหาร!W82+ร้อยเอ็ด!W82+เลย!W82+สกลนคร!W82+หนองคาย!W82+หนองบัวลำภู!W82+อุดรธานี!W82</f>
        <v>0</v>
      </c>
      <c r="X82" s="48">
        <f>+กาฬสินธุ์!X82+ขอนแก่น!X82+นครพนม!X82+บึงกาฬ!X82+มหาสารคาม!X82+มุกดาหาร!X82+ร้อยเอ็ด!X82+เลย!X82+สกลนคร!X82+หนองคาย!X82+หนองบัวลำภู!X82+อุดรธานี!X82</f>
        <v>0</v>
      </c>
      <c r="Y82" s="44">
        <f t="shared" si="89"/>
        <v>0</v>
      </c>
    </row>
    <row r="83" spans="1:25" s="30" customFormat="1" ht="22.5">
      <c r="A83" s="11"/>
      <c r="B83" s="12" t="s">
        <v>335</v>
      </c>
      <c r="C83" s="48">
        <f>+กาฬสินธุ์!C83+ขอนแก่น!C83+นครพนม!C83+บึงกาฬ!C83+มหาสารคาม!C83+มุกดาหาร!C83+ร้อยเอ็ด!C83+เลย!C83+สกลนคร!C83+หนองคาย!C83+หนองบัวลำภู!C83+อุดรธานี!C83</f>
        <v>0</v>
      </c>
      <c r="D83" s="48">
        <f>+กาฬสินธุ์!D83+ขอนแก่น!D83+นครพนม!D83+บึงกาฬ!D83+มหาสารคาม!D83+มุกดาหาร!D83+ร้อยเอ็ด!D83+เลย!D83+สกลนคร!D83+หนองคาย!D83+หนองบัวลำภู!D83+อุดรธานี!D83</f>
        <v>0</v>
      </c>
      <c r="E83" s="48">
        <f>+กาฬสินธุ์!E83+ขอนแก่น!E83+นครพนม!E83+บึงกาฬ!E83+มหาสารคาม!E83+มุกดาหาร!E83+ร้อยเอ็ด!E83+เลย!E83+สกลนคร!E83+หนองคาย!E83+หนองบัวลำภู!E83+อุดรธานี!E83</f>
        <v>0</v>
      </c>
      <c r="F83" s="48">
        <f>+กาฬสินธุ์!F83+ขอนแก่น!F83+นครพนม!F83+บึงกาฬ!F83+มหาสารคาม!F83+มุกดาหาร!F83+ร้อยเอ็ด!F83+เลย!F83+สกลนคร!F83+หนองคาย!F83+หนองบัวลำภู!F83+อุดรธานี!F83</f>
        <v>0</v>
      </c>
      <c r="G83" s="48">
        <f>+กาฬสินธุ์!G83+ขอนแก่น!G83+นครพนม!G83+บึงกาฬ!G83+มหาสารคาม!G83+มุกดาหาร!G83+ร้อยเอ็ด!G83+เลย!G83+สกลนคร!G83+หนองคาย!G83+หนองบัวลำภู!G83+อุดรธานี!G83</f>
        <v>0</v>
      </c>
      <c r="H83" s="48">
        <f>+กาฬสินธุ์!H83+ขอนแก่น!H83+นครพนม!H83+บึงกาฬ!H83+มหาสารคาม!H83+มุกดาหาร!H83+ร้อยเอ็ด!H83+เลย!H83+สกลนคร!H83+หนองคาย!H83+หนองบัวลำภู!H83+อุดรธานี!H83</f>
        <v>0</v>
      </c>
      <c r="I83" s="48">
        <f>+กาฬสินธุ์!I83+ขอนแก่น!I83+นครพนม!I83+บึงกาฬ!I83+มหาสารคาม!I83+มุกดาหาร!I83+ร้อยเอ็ด!I83+เลย!I83+สกลนคร!I83+หนองคาย!I83+หนองบัวลำภู!I83+อุดรธานี!I83</f>
        <v>0</v>
      </c>
      <c r="J83" s="48">
        <f>+กาฬสินธุ์!J83+ขอนแก่น!J83+นครพนม!J83+บึงกาฬ!J83+มหาสารคาม!J83+มุกดาหาร!J83+ร้อยเอ็ด!J83+เลย!J83+สกลนคร!J83+หนองคาย!J83+หนองบัวลำภู!J83+อุดรธานี!J83</f>
        <v>0</v>
      </c>
      <c r="K83" s="48">
        <f>+กาฬสินธุ์!K83+ขอนแก่น!K83+นครพนม!K83+บึงกาฬ!K83+มหาสารคาม!K83+มุกดาหาร!K83+ร้อยเอ็ด!K83+เลย!K83+สกลนคร!K83+หนองคาย!K83+หนองบัวลำภู!K83+อุดรธานี!K83</f>
        <v>0</v>
      </c>
      <c r="L83" s="48">
        <f>+กาฬสินธุ์!L83+ขอนแก่น!L83+นครพนม!L83+บึงกาฬ!L83+มหาสารคาม!L83+มุกดาหาร!L83+ร้อยเอ็ด!L83+เลย!L83+สกลนคร!L83+หนองคาย!L83+หนองบัวลำภู!L83+อุดรธานี!L83</f>
        <v>0</v>
      </c>
      <c r="M83" s="48">
        <f>+กาฬสินธุ์!M83+ขอนแก่น!M83+นครพนม!M83+บึงกาฬ!M83+มหาสารคาม!M83+มุกดาหาร!M83+ร้อยเอ็ด!M83+เลย!M83+สกลนคร!M83+หนองคาย!M83+หนองบัวลำภู!M83+อุดรธานี!M83</f>
        <v>0</v>
      </c>
      <c r="N83" s="48">
        <f>+กาฬสินธุ์!N83+ขอนแก่น!N83+นครพนม!N83+บึงกาฬ!N83+มหาสารคาม!N83+มุกดาหาร!N83+ร้อยเอ็ด!N83+เลย!N83+สกลนคร!N83+หนองคาย!N83+หนองบัวลำภู!N83+อุดรธานี!N83</f>
        <v>0</v>
      </c>
      <c r="O83" s="48">
        <f>+กาฬสินธุ์!O83+ขอนแก่น!O83+นครพนม!O83+บึงกาฬ!O83+มหาสารคาม!O83+มุกดาหาร!O83+ร้อยเอ็ด!O83+เลย!O83+สกลนคร!O83+หนองคาย!O83+หนองบัวลำภู!O83+อุดรธานี!O83</f>
        <v>0</v>
      </c>
      <c r="P83" s="48">
        <f>+กาฬสินธุ์!P83+ขอนแก่น!P83+นครพนม!P83+บึงกาฬ!P83+มหาสารคาม!P83+มุกดาหาร!P83+ร้อยเอ็ด!P83+เลย!P83+สกลนคร!P83+หนองคาย!P83+หนองบัวลำภู!P83+อุดรธานี!P83</f>
        <v>0</v>
      </c>
      <c r="Q83" s="48">
        <f>+กาฬสินธุ์!Q83+ขอนแก่น!Q83+นครพนม!Q83+บึงกาฬ!Q83+มหาสารคาม!Q83+มุกดาหาร!Q83+ร้อยเอ็ด!Q83+เลย!Q83+สกลนคร!Q83+หนองคาย!Q83+หนองบัวลำภู!Q83+อุดรธานี!Q83</f>
        <v>0</v>
      </c>
      <c r="R83" s="48">
        <f>+กาฬสินธุ์!R83+ขอนแก่น!R83+นครพนม!R83+บึงกาฬ!R83+มหาสารคาม!R83+มุกดาหาร!R83+ร้อยเอ็ด!R83+เลย!R83+สกลนคร!R83+หนองคาย!R83+หนองบัวลำภู!R83+อุดรธานี!R83</f>
        <v>0</v>
      </c>
      <c r="S83" s="48">
        <f>+กาฬสินธุ์!S83+ขอนแก่น!S83+นครพนม!S83+บึงกาฬ!S83+มหาสารคาม!S83+มุกดาหาร!S83+ร้อยเอ็ด!S83+เลย!S83+สกลนคร!S83+หนองคาย!S83+หนองบัวลำภู!S83+อุดรธานี!S83</f>
        <v>0</v>
      </c>
      <c r="T83" s="44">
        <f t="shared" si="90"/>
        <v>0</v>
      </c>
      <c r="U83" s="48">
        <f>+กาฬสินธุ์!U83+ขอนแก่น!U83+นครพนม!U83+บึงกาฬ!U83+มหาสารคาม!U83+มุกดาหาร!U83+ร้อยเอ็ด!U83+เลย!U83+สกลนคร!U83+หนองคาย!U83+หนองบัวลำภู!U83+อุดรธานี!U83</f>
        <v>0</v>
      </c>
      <c r="V83" s="48">
        <f>+กาฬสินธุ์!V83+ขอนแก่น!V83+นครพนม!V83+บึงกาฬ!V83+มหาสารคาม!V83+มุกดาหาร!V83+ร้อยเอ็ด!V83+เลย!V83+สกลนคร!V83+หนองคาย!V83+หนองบัวลำภู!V83+อุดรธานี!V83</f>
        <v>0</v>
      </c>
      <c r="W83" s="48">
        <f>+กาฬสินธุ์!W83+ขอนแก่น!W83+นครพนม!W83+บึงกาฬ!W83+มหาสารคาม!W83+มุกดาหาร!W83+ร้อยเอ็ด!W83+เลย!W83+สกลนคร!W83+หนองคาย!W83+หนองบัวลำภู!W83+อุดรธานี!W83</f>
        <v>0</v>
      </c>
      <c r="X83" s="48">
        <f>+กาฬสินธุ์!X83+ขอนแก่น!X83+นครพนม!X83+บึงกาฬ!X83+มหาสารคาม!X83+มุกดาหาร!X83+ร้อยเอ็ด!X83+เลย!X83+สกลนคร!X83+หนองคาย!X83+หนองบัวลำภู!X83+อุดรธานี!X83</f>
        <v>0</v>
      </c>
      <c r="Y83" s="44">
        <f t="shared" si="89"/>
        <v>0</v>
      </c>
    </row>
    <row r="84" spans="1:25" s="30" customFormat="1" ht="22.5">
      <c r="A84" s="11"/>
      <c r="B84" s="12" t="s">
        <v>336</v>
      </c>
      <c r="C84" s="48">
        <f>+กาฬสินธุ์!C84+ขอนแก่น!C84+นครพนม!C84+บึงกาฬ!C84+มหาสารคาม!C84+มุกดาหาร!C84+ร้อยเอ็ด!C84+เลย!C84+สกลนคร!C84+หนองคาย!C84+หนองบัวลำภู!C84+อุดรธานี!C84</f>
        <v>0</v>
      </c>
      <c r="D84" s="48">
        <f>+กาฬสินธุ์!D84+ขอนแก่น!D84+นครพนม!D84+บึงกาฬ!D84+มหาสารคาม!D84+มุกดาหาร!D84+ร้อยเอ็ด!D84+เลย!D84+สกลนคร!D84+หนองคาย!D84+หนองบัวลำภู!D84+อุดรธานี!D84</f>
        <v>0</v>
      </c>
      <c r="E84" s="48">
        <f>+กาฬสินธุ์!E84+ขอนแก่น!E84+นครพนม!E84+บึงกาฬ!E84+มหาสารคาม!E84+มุกดาหาร!E84+ร้อยเอ็ด!E84+เลย!E84+สกลนคร!E84+หนองคาย!E84+หนองบัวลำภู!E84+อุดรธานี!E84</f>
        <v>0</v>
      </c>
      <c r="F84" s="48">
        <f>+กาฬสินธุ์!F84+ขอนแก่น!F84+นครพนม!F84+บึงกาฬ!F84+มหาสารคาม!F84+มุกดาหาร!F84+ร้อยเอ็ด!F84+เลย!F84+สกลนคร!F84+หนองคาย!F84+หนองบัวลำภู!F84+อุดรธานี!F84</f>
        <v>0</v>
      </c>
      <c r="G84" s="48">
        <f>+กาฬสินธุ์!G84+ขอนแก่น!G84+นครพนม!G84+บึงกาฬ!G84+มหาสารคาม!G84+มุกดาหาร!G84+ร้อยเอ็ด!G84+เลย!G84+สกลนคร!G84+หนองคาย!G84+หนองบัวลำภู!G84+อุดรธานี!G84</f>
        <v>0</v>
      </c>
      <c r="H84" s="48">
        <f>+กาฬสินธุ์!H84+ขอนแก่น!H84+นครพนม!H84+บึงกาฬ!H84+มหาสารคาม!H84+มุกดาหาร!H84+ร้อยเอ็ด!H84+เลย!H84+สกลนคร!H84+หนองคาย!H84+หนองบัวลำภู!H84+อุดรธานี!H84</f>
        <v>0</v>
      </c>
      <c r="I84" s="48">
        <f>+กาฬสินธุ์!I84+ขอนแก่น!I84+นครพนม!I84+บึงกาฬ!I84+มหาสารคาม!I84+มุกดาหาร!I84+ร้อยเอ็ด!I84+เลย!I84+สกลนคร!I84+หนองคาย!I84+หนองบัวลำภู!I84+อุดรธานี!I84</f>
        <v>0</v>
      </c>
      <c r="J84" s="48">
        <f>+กาฬสินธุ์!J84+ขอนแก่น!J84+นครพนม!J84+บึงกาฬ!J84+มหาสารคาม!J84+มุกดาหาร!J84+ร้อยเอ็ด!J84+เลย!J84+สกลนคร!J84+หนองคาย!J84+หนองบัวลำภู!J84+อุดรธานี!J84</f>
        <v>0</v>
      </c>
      <c r="K84" s="48">
        <f>+กาฬสินธุ์!K84+ขอนแก่น!K84+นครพนม!K84+บึงกาฬ!K84+มหาสารคาม!K84+มุกดาหาร!K84+ร้อยเอ็ด!K84+เลย!K84+สกลนคร!K84+หนองคาย!K84+หนองบัวลำภู!K84+อุดรธานี!K84</f>
        <v>0</v>
      </c>
      <c r="L84" s="48">
        <f>+กาฬสินธุ์!L84+ขอนแก่น!L84+นครพนม!L84+บึงกาฬ!L84+มหาสารคาม!L84+มุกดาหาร!L84+ร้อยเอ็ด!L84+เลย!L84+สกลนคร!L84+หนองคาย!L84+หนองบัวลำภู!L84+อุดรธานี!L84</f>
        <v>0</v>
      </c>
      <c r="M84" s="48">
        <f>+กาฬสินธุ์!M84+ขอนแก่น!M84+นครพนม!M84+บึงกาฬ!M84+มหาสารคาม!M84+มุกดาหาร!M84+ร้อยเอ็ด!M84+เลย!M84+สกลนคร!M84+หนองคาย!M84+หนองบัวลำภู!M84+อุดรธานี!M84</f>
        <v>0</v>
      </c>
      <c r="N84" s="48">
        <f>+กาฬสินธุ์!N84+ขอนแก่น!N84+นครพนม!N84+บึงกาฬ!N84+มหาสารคาม!N84+มุกดาหาร!N84+ร้อยเอ็ด!N84+เลย!N84+สกลนคร!N84+หนองคาย!N84+หนองบัวลำภู!N84+อุดรธานี!N84</f>
        <v>0</v>
      </c>
      <c r="O84" s="48">
        <f>+กาฬสินธุ์!O84+ขอนแก่น!O84+นครพนม!O84+บึงกาฬ!O84+มหาสารคาม!O84+มุกดาหาร!O84+ร้อยเอ็ด!O84+เลย!O84+สกลนคร!O84+หนองคาย!O84+หนองบัวลำภู!O84+อุดรธานี!O84</f>
        <v>0</v>
      </c>
      <c r="P84" s="48">
        <f>+กาฬสินธุ์!P84+ขอนแก่น!P84+นครพนม!P84+บึงกาฬ!P84+มหาสารคาม!P84+มุกดาหาร!P84+ร้อยเอ็ด!P84+เลย!P84+สกลนคร!P84+หนองคาย!P84+หนองบัวลำภู!P84+อุดรธานี!P84</f>
        <v>0</v>
      </c>
      <c r="Q84" s="48">
        <f>+กาฬสินธุ์!Q84+ขอนแก่น!Q84+นครพนม!Q84+บึงกาฬ!Q84+มหาสารคาม!Q84+มุกดาหาร!Q84+ร้อยเอ็ด!Q84+เลย!Q84+สกลนคร!Q84+หนองคาย!Q84+หนองบัวลำภู!Q84+อุดรธานี!Q84</f>
        <v>0</v>
      </c>
      <c r="R84" s="48">
        <f>+กาฬสินธุ์!R84+ขอนแก่น!R84+นครพนม!R84+บึงกาฬ!R84+มหาสารคาม!R84+มุกดาหาร!R84+ร้อยเอ็ด!R84+เลย!R84+สกลนคร!R84+หนองคาย!R84+หนองบัวลำภู!R84+อุดรธานี!R84</f>
        <v>0</v>
      </c>
      <c r="S84" s="48">
        <f>+กาฬสินธุ์!S84+ขอนแก่น!S84+นครพนม!S84+บึงกาฬ!S84+มหาสารคาม!S84+มุกดาหาร!S84+ร้อยเอ็ด!S84+เลย!S84+สกลนคร!S84+หนองคาย!S84+หนองบัวลำภู!S84+อุดรธานี!S84</f>
        <v>0</v>
      </c>
      <c r="T84" s="44">
        <f t="shared" si="90"/>
        <v>0</v>
      </c>
      <c r="U84" s="48">
        <f>+กาฬสินธุ์!U84+ขอนแก่น!U84+นครพนม!U84+บึงกาฬ!U84+มหาสารคาม!U84+มุกดาหาร!U84+ร้อยเอ็ด!U84+เลย!U84+สกลนคร!U84+หนองคาย!U84+หนองบัวลำภู!U84+อุดรธานี!U84</f>
        <v>0</v>
      </c>
      <c r="V84" s="48">
        <f>+กาฬสินธุ์!V84+ขอนแก่น!V84+นครพนม!V84+บึงกาฬ!V84+มหาสารคาม!V84+มุกดาหาร!V84+ร้อยเอ็ด!V84+เลย!V84+สกลนคร!V84+หนองคาย!V84+หนองบัวลำภู!V84+อุดรธานี!V84</f>
        <v>0</v>
      </c>
      <c r="W84" s="48">
        <f>+กาฬสินธุ์!W84+ขอนแก่น!W84+นครพนม!W84+บึงกาฬ!W84+มหาสารคาม!W84+มุกดาหาร!W84+ร้อยเอ็ด!W84+เลย!W84+สกลนคร!W84+หนองคาย!W84+หนองบัวลำภู!W84+อุดรธานี!W84</f>
        <v>0</v>
      </c>
      <c r="X84" s="48">
        <f>+กาฬสินธุ์!X84+ขอนแก่น!X84+นครพนม!X84+บึงกาฬ!X84+มหาสารคาม!X84+มุกดาหาร!X84+ร้อยเอ็ด!X84+เลย!X84+สกลนคร!X84+หนองคาย!X84+หนองบัวลำภู!X84+อุดรธานี!X84</f>
        <v>0</v>
      </c>
      <c r="Y84" s="44">
        <f t="shared" si="89"/>
        <v>0</v>
      </c>
    </row>
    <row r="85" spans="1:25" s="30" customFormat="1" ht="22.5">
      <c r="A85" s="11"/>
      <c r="B85" s="12" t="s">
        <v>337</v>
      </c>
      <c r="C85" s="48">
        <f>+กาฬสินธุ์!C85+ขอนแก่น!C85+นครพนม!C85+บึงกาฬ!C85+มหาสารคาม!C85+มุกดาหาร!C85+ร้อยเอ็ด!C85+เลย!C85+สกลนคร!C85+หนองคาย!C85+หนองบัวลำภู!C85+อุดรธานี!C85</f>
        <v>0</v>
      </c>
      <c r="D85" s="48">
        <f>+กาฬสินธุ์!D85+ขอนแก่น!D85+นครพนม!D85+บึงกาฬ!D85+มหาสารคาม!D85+มุกดาหาร!D85+ร้อยเอ็ด!D85+เลย!D85+สกลนคร!D85+หนองคาย!D85+หนองบัวลำภู!D85+อุดรธานี!D85</f>
        <v>0</v>
      </c>
      <c r="E85" s="48">
        <f>+กาฬสินธุ์!E85+ขอนแก่น!E85+นครพนม!E85+บึงกาฬ!E85+มหาสารคาม!E85+มุกดาหาร!E85+ร้อยเอ็ด!E85+เลย!E85+สกลนคร!E85+หนองคาย!E85+หนองบัวลำภู!E85+อุดรธานี!E85</f>
        <v>0</v>
      </c>
      <c r="F85" s="48">
        <f>+กาฬสินธุ์!F85+ขอนแก่น!F85+นครพนม!F85+บึงกาฬ!F85+มหาสารคาม!F85+มุกดาหาร!F85+ร้อยเอ็ด!F85+เลย!F85+สกลนคร!F85+หนองคาย!F85+หนองบัวลำภู!F85+อุดรธานี!F85</f>
        <v>0</v>
      </c>
      <c r="G85" s="48">
        <f>+กาฬสินธุ์!G85+ขอนแก่น!G85+นครพนม!G85+บึงกาฬ!G85+มหาสารคาม!G85+มุกดาหาร!G85+ร้อยเอ็ด!G85+เลย!G85+สกลนคร!G85+หนองคาย!G85+หนองบัวลำภู!G85+อุดรธานี!G85</f>
        <v>0</v>
      </c>
      <c r="H85" s="48">
        <f>+กาฬสินธุ์!H85+ขอนแก่น!H85+นครพนม!H85+บึงกาฬ!H85+มหาสารคาม!H85+มุกดาหาร!H85+ร้อยเอ็ด!H85+เลย!H85+สกลนคร!H85+หนองคาย!H85+หนองบัวลำภู!H85+อุดรธานี!H85</f>
        <v>0</v>
      </c>
      <c r="I85" s="48">
        <f>+กาฬสินธุ์!I85+ขอนแก่น!I85+นครพนม!I85+บึงกาฬ!I85+มหาสารคาม!I85+มุกดาหาร!I85+ร้อยเอ็ด!I85+เลย!I85+สกลนคร!I85+หนองคาย!I85+หนองบัวลำภู!I85+อุดรธานี!I85</f>
        <v>0</v>
      </c>
      <c r="J85" s="48">
        <f>+กาฬสินธุ์!J85+ขอนแก่น!J85+นครพนม!J85+บึงกาฬ!J85+มหาสารคาม!J85+มุกดาหาร!J85+ร้อยเอ็ด!J85+เลย!J85+สกลนคร!J85+หนองคาย!J85+หนองบัวลำภู!J85+อุดรธานี!J85</f>
        <v>0</v>
      </c>
      <c r="K85" s="48">
        <f>+กาฬสินธุ์!K85+ขอนแก่น!K85+นครพนม!K85+บึงกาฬ!K85+มหาสารคาม!K85+มุกดาหาร!K85+ร้อยเอ็ด!K85+เลย!K85+สกลนคร!K85+หนองคาย!K85+หนองบัวลำภู!K85+อุดรธานี!K85</f>
        <v>0</v>
      </c>
      <c r="L85" s="48">
        <f>+กาฬสินธุ์!L85+ขอนแก่น!L85+นครพนม!L85+บึงกาฬ!L85+มหาสารคาม!L85+มุกดาหาร!L85+ร้อยเอ็ด!L85+เลย!L85+สกลนคร!L85+หนองคาย!L85+หนองบัวลำภู!L85+อุดรธานี!L85</f>
        <v>0</v>
      </c>
      <c r="M85" s="48">
        <f>+กาฬสินธุ์!M85+ขอนแก่น!M85+นครพนม!M85+บึงกาฬ!M85+มหาสารคาม!M85+มุกดาหาร!M85+ร้อยเอ็ด!M85+เลย!M85+สกลนคร!M85+หนองคาย!M85+หนองบัวลำภู!M85+อุดรธานี!M85</f>
        <v>0</v>
      </c>
      <c r="N85" s="48">
        <f>+กาฬสินธุ์!N85+ขอนแก่น!N85+นครพนม!N85+บึงกาฬ!N85+มหาสารคาม!N85+มุกดาหาร!N85+ร้อยเอ็ด!N85+เลย!N85+สกลนคร!N85+หนองคาย!N85+หนองบัวลำภู!N85+อุดรธานี!N85</f>
        <v>0</v>
      </c>
      <c r="O85" s="48">
        <f>+กาฬสินธุ์!O85+ขอนแก่น!O85+นครพนม!O85+บึงกาฬ!O85+มหาสารคาม!O85+มุกดาหาร!O85+ร้อยเอ็ด!O85+เลย!O85+สกลนคร!O85+หนองคาย!O85+หนองบัวลำภู!O85+อุดรธานี!O85</f>
        <v>0</v>
      </c>
      <c r="P85" s="48">
        <f>+กาฬสินธุ์!P85+ขอนแก่น!P85+นครพนม!P85+บึงกาฬ!P85+มหาสารคาม!P85+มุกดาหาร!P85+ร้อยเอ็ด!P85+เลย!P85+สกลนคร!P85+หนองคาย!P85+หนองบัวลำภู!P85+อุดรธานี!P85</f>
        <v>0</v>
      </c>
      <c r="Q85" s="48">
        <f>+กาฬสินธุ์!Q85+ขอนแก่น!Q85+นครพนม!Q85+บึงกาฬ!Q85+มหาสารคาม!Q85+มุกดาหาร!Q85+ร้อยเอ็ด!Q85+เลย!Q85+สกลนคร!Q85+หนองคาย!Q85+หนองบัวลำภู!Q85+อุดรธานี!Q85</f>
        <v>0</v>
      </c>
      <c r="R85" s="48">
        <f>+กาฬสินธุ์!R85+ขอนแก่น!R85+นครพนม!R85+บึงกาฬ!R85+มหาสารคาม!R85+มุกดาหาร!R85+ร้อยเอ็ด!R85+เลย!R85+สกลนคร!R85+หนองคาย!R85+หนองบัวลำภู!R85+อุดรธานี!R85</f>
        <v>0</v>
      </c>
      <c r="S85" s="48">
        <f>+กาฬสินธุ์!S85+ขอนแก่น!S85+นครพนม!S85+บึงกาฬ!S85+มหาสารคาม!S85+มุกดาหาร!S85+ร้อยเอ็ด!S85+เลย!S85+สกลนคร!S85+หนองคาย!S85+หนองบัวลำภู!S85+อุดรธานี!S85</f>
        <v>0</v>
      </c>
      <c r="T85" s="44">
        <f t="shared" si="90"/>
        <v>0</v>
      </c>
      <c r="U85" s="48">
        <f>+กาฬสินธุ์!U85+ขอนแก่น!U85+นครพนม!U85+บึงกาฬ!U85+มหาสารคาม!U85+มุกดาหาร!U85+ร้อยเอ็ด!U85+เลย!U85+สกลนคร!U85+หนองคาย!U85+หนองบัวลำภู!U85+อุดรธานี!U85</f>
        <v>0</v>
      </c>
      <c r="V85" s="48">
        <f>+กาฬสินธุ์!V85+ขอนแก่น!V85+นครพนม!V85+บึงกาฬ!V85+มหาสารคาม!V85+มุกดาหาร!V85+ร้อยเอ็ด!V85+เลย!V85+สกลนคร!V85+หนองคาย!V85+หนองบัวลำภู!V85+อุดรธานี!V85</f>
        <v>0</v>
      </c>
      <c r="W85" s="48">
        <f>+กาฬสินธุ์!W85+ขอนแก่น!W85+นครพนม!W85+บึงกาฬ!W85+มหาสารคาม!W85+มุกดาหาร!W85+ร้อยเอ็ด!W85+เลย!W85+สกลนคร!W85+หนองคาย!W85+หนองบัวลำภู!W85+อุดรธานี!W85</f>
        <v>0</v>
      </c>
      <c r="X85" s="48">
        <f>+กาฬสินธุ์!X85+ขอนแก่น!X85+นครพนม!X85+บึงกาฬ!X85+มหาสารคาม!X85+มุกดาหาร!X85+ร้อยเอ็ด!X85+เลย!X85+สกลนคร!X85+หนองคาย!X85+หนองบัวลำภู!X85+อุดรธานี!X85</f>
        <v>0</v>
      </c>
      <c r="Y85" s="44">
        <f t="shared" si="89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91">SUM(C86:M86)</f>
        <v>0</v>
      </c>
      <c r="U86" s="49"/>
      <c r="V86" s="46"/>
      <c r="W86" s="49"/>
      <c r="X86" s="49"/>
      <c r="Y86" s="49">
        <f t="shared" si="89"/>
        <v>0</v>
      </c>
    </row>
    <row r="87" spans="1:25" s="30" customFormat="1" ht="22.5">
      <c r="A87" s="5">
        <v>4</v>
      </c>
      <c r="B87" s="6" t="s">
        <v>144</v>
      </c>
      <c r="C87" s="45">
        <f>+กาฬสินธุ์!C87+ขอนแก่น!C87+นครพนม!C87+บึงกาฬ!C87+มหาสารคาม!C87+มุกดาหาร!C87+ร้อยเอ็ด!C87+เลย!C87+สกลนคร!C87+หนองคาย!C87+หนองบัวลำภู!C87+อุดรธานี!C87</f>
        <v>0</v>
      </c>
      <c r="D87" s="45">
        <f>+กาฬสินธุ์!D87+ขอนแก่น!D87+นครพนม!D87+บึงกาฬ!D87+มหาสารคาม!D87+มุกดาหาร!D87+ร้อยเอ็ด!D87+เลย!D87+สกลนคร!D87+หนองคาย!D87+หนองบัวลำภู!D87+อุดรธานี!D87</f>
        <v>0</v>
      </c>
      <c r="E87" s="45">
        <f>+กาฬสินธุ์!E87+ขอนแก่น!E87+นครพนม!E87+บึงกาฬ!E87+มหาสารคาม!E87+มุกดาหาร!E87+ร้อยเอ็ด!E87+เลย!E87+สกลนคร!E87+หนองคาย!E87+หนองบัวลำภู!E87+อุดรธานี!E87</f>
        <v>0</v>
      </c>
      <c r="F87" s="45">
        <f>+กาฬสินธุ์!F87+ขอนแก่น!F87+นครพนม!F87+บึงกาฬ!F87+มหาสารคาม!F87+มุกดาหาร!F87+ร้อยเอ็ด!F87+เลย!F87+สกลนคร!F87+หนองคาย!F87+หนองบัวลำภู!F87+อุดรธานี!F87</f>
        <v>0</v>
      </c>
      <c r="G87" s="45">
        <f>+กาฬสินธุ์!G87+ขอนแก่น!G87+นครพนม!G87+บึงกาฬ!G87+มหาสารคาม!G87+มุกดาหาร!G87+ร้อยเอ็ด!G87+เลย!G87+สกลนคร!G87+หนองคาย!G87+หนองบัวลำภู!G87+อุดรธานี!G87</f>
        <v>0</v>
      </c>
      <c r="H87" s="45">
        <f>+กาฬสินธุ์!H87+ขอนแก่น!H87+นครพนม!H87+บึงกาฬ!H87+มหาสารคาม!H87+มุกดาหาร!H87+ร้อยเอ็ด!H87+เลย!H87+สกลนคร!H87+หนองคาย!H87+หนองบัวลำภู!H87+อุดรธานี!H87</f>
        <v>0</v>
      </c>
      <c r="I87" s="45">
        <f>+กาฬสินธุ์!I87+ขอนแก่น!I87+นครพนม!I87+บึงกาฬ!I87+มหาสารคาม!I87+มุกดาหาร!I87+ร้อยเอ็ด!I87+เลย!I87+สกลนคร!I87+หนองคาย!I87+หนองบัวลำภู!I87+อุดรธานี!I87</f>
        <v>0</v>
      </c>
      <c r="J87" s="45">
        <f>+กาฬสินธุ์!J87+ขอนแก่น!J87+นครพนม!J87+บึงกาฬ!J87+มหาสารคาม!J87+มุกดาหาร!J87+ร้อยเอ็ด!J87+เลย!J87+สกลนคร!J87+หนองคาย!J87+หนองบัวลำภู!J87+อุดรธานี!J87</f>
        <v>0</v>
      </c>
      <c r="K87" s="45">
        <f>+กาฬสินธุ์!K87+ขอนแก่น!K87+นครพนม!K87+บึงกาฬ!K87+มหาสารคาม!K87+มุกดาหาร!K87+ร้อยเอ็ด!K87+เลย!K87+สกลนคร!K87+หนองคาย!K87+หนองบัวลำภู!K87+อุดรธานี!K87</f>
        <v>0</v>
      </c>
      <c r="L87" s="45">
        <f>+กาฬสินธุ์!L87+ขอนแก่น!L87+นครพนม!L87+บึงกาฬ!L87+มหาสารคาม!L87+มุกดาหาร!L87+ร้อยเอ็ด!L87+เลย!L87+สกลนคร!L87+หนองคาย!L87+หนองบัวลำภู!L87+อุดรธานี!L87</f>
        <v>0</v>
      </c>
      <c r="M87" s="45">
        <f>+กาฬสินธุ์!M87+ขอนแก่น!M87+นครพนม!M87+บึงกาฬ!M87+มหาสารคาม!M87+มุกดาหาร!M87+ร้อยเอ็ด!M87+เลย!M87+สกลนคร!M87+หนองคาย!M87+หนองบัวลำภู!M87+อุดรธานี!M87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+กาฬสินธุ์!T87+ขอนแก่น!T87+นครพนม!T87+บึงกาฬ!T87+มหาสารคาม!T87+มุกดาหาร!T87+ร้อยเอ็ด!T87+เลย!T87+สกลนคร!T87+หนองคาย!T87+หนองบัวลำภู!T87+อุดรธานี!T87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50">
        <f>+กาฬสินธุ์!U87+ขอนแก่น!U87+นครพนม!U87+บึงกาฬ!U87+มหาสารคาม!U87+มุกดาหาร!U87+ร้อยเอ็ด!U87+เลย!U87+สกลนคร!U87+หนองคาย!U87+หนองบัวลำภู!U87+อุดรธานี!U87</f>
        <v>0</v>
      </c>
      <c r="V87" s="45">
        <f>+กาฬสินธุ์!V87+ขอนแก่น!V87+นครพนม!V87+บึงกาฬ!V87+มหาสารคาม!V87+มุกดาหาร!V87+ร้อยเอ็ด!V87+เลย!V87+สกลนคร!V87+หนองคาย!V87+หนองบัวลำภู!V87+อุดรธานี!V87</f>
        <v>0</v>
      </c>
      <c r="W87" s="50">
        <f>+กาฬสินธุ์!W87+ขอนแก่น!W87+นครพนม!W87+บึงกาฬ!W87+มหาสารคาม!W87+มุกดาหาร!W87+ร้อยเอ็ด!W87+เลย!W87+สกลนคร!W87+หนองคาย!W87+หนองบัวลำภู!W87+อุดรธานี!W87</f>
        <v>0</v>
      </c>
      <c r="X87" s="50">
        <f>+กาฬสินธุ์!X87+ขอนแก่น!X87+นครพนม!X87+บึงกาฬ!X87+มหาสารคาม!X87+มุกดาหาร!X87+ร้อยเอ็ด!X87+เลย!X87+สกลนคร!X87+หนองคาย!X87+หนองบัวลำภู!X87+อุดรธานี!X87</f>
        <v>0</v>
      </c>
      <c r="Y87" s="50">
        <f t="shared" si="89"/>
        <v>0</v>
      </c>
    </row>
    <row r="88" spans="1:25" s="30" customFormat="1" ht="22.5">
      <c r="A88" s="5">
        <v>5</v>
      </c>
      <c r="B88" s="6" t="s">
        <v>145</v>
      </c>
      <c r="C88" s="50">
        <f>+กาฬสินธุ์!C88+ขอนแก่น!C88+นครพนม!C88+บึงกาฬ!C88+มหาสารคาม!C88+มุกดาหาร!C88+ร้อยเอ็ด!C88+เลย!C88+สกลนคร!C88+หนองคาย!C88+หนองบัวลำภู!C88+อุดรธานี!C88</f>
        <v>0</v>
      </c>
      <c r="D88" s="50">
        <f>+กาฬสินธุ์!D88+ขอนแก่น!D88+นครพนม!D88+บึงกาฬ!D88+มหาสารคาม!D88+มุกดาหาร!D88+ร้อยเอ็ด!D88+เลย!D88+สกลนคร!D88+หนองคาย!D88+หนองบัวลำภู!D88+อุดรธานี!D88</f>
        <v>0</v>
      </c>
      <c r="E88" s="50">
        <f>+กาฬสินธุ์!E88+ขอนแก่น!E88+นครพนม!E88+บึงกาฬ!E88+มหาสารคาม!E88+มุกดาหาร!E88+ร้อยเอ็ด!E88+เลย!E88+สกลนคร!E88+หนองคาย!E88+หนองบัวลำภู!E88+อุดรธานี!E88</f>
        <v>0</v>
      </c>
      <c r="F88" s="50">
        <f>+กาฬสินธุ์!F88+ขอนแก่น!F88+นครพนม!F88+บึงกาฬ!F88+มหาสารคาม!F88+มุกดาหาร!F88+ร้อยเอ็ด!F88+เลย!F88+สกลนคร!F88+หนองคาย!F88+หนองบัวลำภู!F88+อุดรธานี!F88</f>
        <v>0</v>
      </c>
      <c r="G88" s="50">
        <f>+กาฬสินธุ์!G88+ขอนแก่น!G88+นครพนม!G88+บึงกาฬ!G88+มหาสารคาม!G88+มุกดาหาร!G88+ร้อยเอ็ด!G88+เลย!G88+สกลนคร!G88+หนองคาย!G88+หนองบัวลำภู!G88+อุดรธานี!G88</f>
        <v>0</v>
      </c>
      <c r="H88" s="50">
        <f>+กาฬสินธุ์!H88+ขอนแก่น!H88+นครพนม!H88+บึงกาฬ!H88+มหาสารคาม!H88+มุกดาหาร!H88+ร้อยเอ็ด!H88+เลย!H88+สกลนคร!H88+หนองคาย!H88+หนองบัวลำภู!H88+อุดรธานี!H88</f>
        <v>0</v>
      </c>
      <c r="I88" s="50">
        <f>+กาฬสินธุ์!I88+ขอนแก่น!I88+นครพนม!I88+บึงกาฬ!I88+มหาสารคาม!I88+มุกดาหาร!I88+ร้อยเอ็ด!I88+เลย!I88+สกลนคร!I88+หนองคาย!I88+หนองบัวลำภู!I88+อุดรธานี!I88</f>
        <v>0</v>
      </c>
      <c r="J88" s="50">
        <f>+กาฬสินธุ์!J88+ขอนแก่น!J88+นครพนม!J88+บึงกาฬ!J88+มหาสารคาม!J88+มุกดาหาร!J88+ร้อยเอ็ด!J88+เลย!J88+สกลนคร!J88+หนองคาย!J88+หนองบัวลำภู!J88+อุดรธานี!J88</f>
        <v>0</v>
      </c>
      <c r="K88" s="50">
        <f>+กาฬสินธุ์!K88+ขอนแก่น!K88+นครพนม!K88+บึงกาฬ!K88+มหาสารคาม!K88+มุกดาหาร!K88+ร้อยเอ็ด!K88+เลย!K88+สกลนคร!K88+หนองคาย!K88+หนองบัวลำภู!K88+อุดรธานี!K88</f>
        <v>0</v>
      </c>
      <c r="L88" s="50">
        <f>+กาฬสินธุ์!L88+ขอนแก่น!L88+นครพนม!L88+บึงกาฬ!L88+มหาสารคาม!L88+มุกดาหาร!L88+ร้อยเอ็ด!L88+เลย!L88+สกลนคร!L88+หนองคาย!L88+หนองบัวลำภู!L88+อุดรธานี!L88</f>
        <v>0</v>
      </c>
      <c r="M88" s="50">
        <f>+กาฬสินธุ์!M88+ขอนแก่น!M88+นครพนม!M88+บึงกาฬ!M88+มหาสารคาม!M88+มุกดาหาร!M88+ร้อยเอ็ด!M88+เลย!M88+สกลนคร!M88+หนองคาย!M88+หนองบัวลำภู!M88+อุดรธานี!M88</f>
        <v>0</v>
      </c>
      <c r="N88" s="50"/>
      <c r="O88" s="50"/>
      <c r="P88" s="50">
        <f>+กาฬสินธุ์!T88+ขอนแก่น!T88+นครพนม!T88+บึงกาฬ!T88+มหาสารคาม!T88+มุกดาหาร!T88+ร้อยเอ็ด!T88+เลย!T88+สกลนคร!T88+หนองคาย!T88+หนองบัวลำภู!T88+อุดรธานี!T88</f>
        <v>0</v>
      </c>
      <c r="Q88" s="50"/>
      <c r="R88" s="50"/>
      <c r="S88" s="50"/>
      <c r="T88" s="50">
        <f>SUM(C88:O88)</f>
        <v>0</v>
      </c>
      <c r="U88" s="50">
        <f>+กาฬสินธุ์!U88+ขอนแก่น!U88+นครพนม!U88+บึงกาฬ!U88+มหาสารคาม!U88+มุกดาหาร!U88+ร้อยเอ็ด!U88+เลย!U88+สกลนคร!U88+หนองคาย!U88+หนองบัวลำภู!U88+อุดรธานี!U88</f>
        <v>0</v>
      </c>
      <c r="V88" s="50">
        <f>+กาฬสินธุ์!V88+ขอนแก่น!V88+นครพนม!V88+บึงกาฬ!V88+มหาสารคาม!V88+มุกดาหาร!V88+ร้อยเอ็ด!V88+เลย!V88+สกลนคร!V88+หนองคาย!V88+หนองบัวลำภู!V88+อุดรธานี!V88</f>
        <v>0</v>
      </c>
      <c r="W88" s="50">
        <f>+กาฬสินธุ์!W88+ขอนแก่น!W88+นครพนม!W88+บึงกาฬ!W88+มหาสารคาม!W88+มุกดาหาร!W88+ร้อยเอ็ด!W88+เลย!W88+สกลนคร!W88+หนองคาย!W88+หนองบัวลำภู!W88+อุดรธานี!W88</f>
        <v>0</v>
      </c>
      <c r="X88" s="50">
        <f>+กาฬสินธุ์!X88+ขอนแก่น!X88+นครพนม!X88+บึงกาฬ!X88+มหาสารคาม!X88+มุกดาหาร!X88+ร้อยเอ็ด!X88+เลย!X88+สกลนคร!X88+หนองคาย!X88+หนองบัวลำภู!X88+อุดรธานี!X88</f>
        <v>0</v>
      </c>
      <c r="Y88" s="50">
        <f t="shared" si="89"/>
        <v>0</v>
      </c>
    </row>
  </sheetData>
  <dataConsolidate>
    <dataRefs count="12">
      <dataRef ref="C6:U88" sheet="กาฬสินธุ์"/>
      <dataRef ref="C6:U88" sheet="ขอนแก่น"/>
      <dataRef ref="C6:U88" sheet="นครพนม"/>
      <dataRef ref="C6:U88" sheet="บึงกาฬ"/>
      <dataRef ref="C6:U88" sheet="มหาสารคาม"/>
      <dataRef ref="C6:U88" sheet="มุกดาหาร"/>
      <dataRef ref="C6:U88" sheet="ร้อยเอ็ด"/>
      <dataRef ref="C6:U88" sheet="เลย"/>
      <dataRef ref="C6:U88" sheet="สกลนคร"/>
      <dataRef ref="C6:U88" sheet="หนองคาย"/>
      <dataRef ref="C6:U88" sheet="หนองบัวลำภู"/>
      <dataRef ref="C6:U88" sheet="อุดร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49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45">
    <tabColor rgb="FF99663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252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70600</v>
      </c>
      <c r="F6" s="43">
        <f t="shared" si="0"/>
        <v>0</v>
      </c>
      <c r="G6" s="43">
        <f t="shared" si="0"/>
        <v>1400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55400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17000</v>
      </c>
      <c r="Q6" s="43">
        <f t="shared" si="1"/>
        <v>9500</v>
      </c>
      <c r="R6" s="43">
        <f>R8+R27+R74+R87+R88</f>
        <v>0</v>
      </c>
      <c r="S6" s="43">
        <f>S8+S27+S74+S87+S88</f>
        <v>0</v>
      </c>
      <c r="T6" s="43">
        <f>T8+T27+T74+T87+T88</f>
        <v>154880</v>
      </c>
      <c r="U6" s="43">
        <f t="shared" si="0"/>
        <v>15500</v>
      </c>
      <c r="V6" s="43">
        <f t="shared" ref="V6" si="2">V8+V27+V74+V87+V88</f>
        <v>20700</v>
      </c>
      <c r="W6" s="43">
        <f t="shared" si="0"/>
        <v>0</v>
      </c>
      <c r="X6" s="43">
        <f t="shared" si="0"/>
        <v>0</v>
      </c>
      <c r="Y6" s="43">
        <f t="shared" si="0"/>
        <v>191080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70600</v>
      </c>
      <c r="F27" s="45">
        <f t="shared" si="33"/>
        <v>0</v>
      </c>
      <c r="G27" s="45">
        <f t="shared" si="33"/>
        <v>1400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55400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17000</v>
      </c>
      <c r="Q27" s="45">
        <f t="shared" si="34"/>
        <v>9500</v>
      </c>
      <c r="R27" s="45">
        <f t="shared" ref="R27" si="35">R28+R68</f>
        <v>0</v>
      </c>
      <c r="S27" s="45">
        <f t="shared" si="34"/>
        <v>0</v>
      </c>
      <c r="T27" s="45">
        <f t="shared" si="33"/>
        <v>154880</v>
      </c>
      <c r="U27" s="45">
        <f t="shared" si="33"/>
        <v>15500</v>
      </c>
      <c r="V27" s="45">
        <f>V28+V68</f>
        <v>20700</v>
      </c>
      <c r="W27" s="45">
        <f t="shared" si="33"/>
        <v>0</v>
      </c>
      <c r="X27" s="45">
        <f t="shared" si="33"/>
        <v>0</v>
      </c>
      <c r="Y27" s="45">
        <f>Y28+Y68</f>
        <v>191080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70600</v>
      </c>
      <c r="F28" s="46">
        <f t="shared" si="36"/>
        <v>0</v>
      </c>
      <c r="G28" s="46">
        <f t="shared" si="36"/>
        <v>1400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55400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17000</v>
      </c>
      <c r="Q28" s="46">
        <f t="shared" si="37"/>
        <v>9500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154880</v>
      </c>
      <c r="U28" s="46">
        <f t="shared" si="36"/>
        <v>15500</v>
      </c>
      <c r="V28" s="46">
        <f>V29+V39+V53</f>
        <v>20700</v>
      </c>
      <c r="W28" s="46">
        <f t="shared" si="36"/>
        <v>0</v>
      </c>
      <c r="X28" s="46">
        <f t="shared" si="36"/>
        <v>0</v>
      </c>
      <c r="Y28" s="46">
        <f>Y29+Y39+Y53</f>
        <v>191080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22100</v>
      </c>
      <c r="F39" s="47">
        <f t="shared" si="47"/>
        <v>0</v>
      </c>
      <c r="G39" s="47">
        <f t="shared" si="47"/>
        <v>800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38000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6600</v>
      </c>
      <c r="Q39" s="47">
        <f t="shared" si="48"/>
        <v>4000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71980</v>
      </c>
      <c r="U39" s="47">
        <f t="shared" si="47"/>
        <v>10400</v>
      </c>
      <c r="V39" s="47">
        <f t="shared" ref="V39" si="50">SUM(V40:V52)</f>
        <v>7800</v>
      </c>
      <c r="W39" s="47">
        <f t="shared" si="47"/>
        <v>0</v>
      </c>
      <c r="X39" s="47">
        <f t="shared" si="47"/>
        <v>0</v>
      </c>
      <c r="Y39" s="47">
        <f t="shared" si="47"/>
        <v>90180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22100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800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18500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6600</v>
      </c>
      <c r="Q40" s="48">
        <f>SUMIFS(Data!$D$2:$D$4896,Data!$A$2:$A$4896,Q$5,Data!$B$2:$B$4896,$B40,Data!$C$2:$C$4896,$A$3)</f>
        <v>4000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52480</v>
      </c>
      <c r="U40" s="48">
        <f>SUMIFS(Data!$D$2:$D$4896,Data!$A$2:$A$4896,U$5,Data!$B$2:$B$4896,$B40,Data!$C$2:$C$4896,$A$3)</f>
        <v>10400</v>
      </c>
      <c r="V40" s="48">
        <f>SUMIFS(Data!$D$2:$D$4896,Data!$A$2:$A$4896,V$5,Data!$B$2:$B$4896,$B40,Data!$C$2:$C$4896,$A$3)</f>
        <v>7800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70680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19500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19500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19500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48500</v>
      </c>
      <c r="F53" s="47">
        <f t="shared" si="53"/>
        <v>0</v>
      </c>
      <c r="G53" s="47">
        <f t="shared" si="53"/>
        <v>600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17400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10400</v>
      </c>
      <c r="Q53" s="47">
        <f t="shared" si="54"/>
        <v>5500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82900</v>
      </c>
      <c r="U53" s="47">
        <f t="shared" si="53"/>
        <v>5100</v>
      </c>
      <c r="V53" s="47">
        <f t="shared" ref="V53" si="56">SUM(V54:V67)</f>
        <v>12900</v>
      </c>
      <c r="W53" s="47">
        <f t="shared" si="53"/>
        <v>0</v>
      </c>
      <c r="X53" s="47">
        <f t="shared" si="53"/>
        <v>0</v>
      </c>
      <c r="Y53" s="47">
        <f t="shared" si="53"/>
        <v>100900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48500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600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11500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5500</v>
      </c>
      <c r="Q55" s="48">
        <f>SUMIFS(Data!$D$2:$D$4896,Data!$A$2:$A$4896,Q$5,Data!$B$2:$B$4896,$B55,Data!$C$2:$C$4896,$A$3)</f>
        <v>3000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69600</v>
      </c>
      <c r="U55" s="48">
        <f>SUMIFS(Data!$D$2:$D$4896,Data!$A$2:$A$4896,U$5,Data!$B$2:$B$4896,$B55,Data!$C$2:$C$4896,$A$3)</f>
        <v>2400</v>
      </c>
      <c r="V55" s="48">
        <f>SUMIFS(Data!$D$2:$D$4896,Data!$A$2:$A$4896,V$5,Data!$B$2:$B$4896,$B55,Data!$C$2:$C$4896,$A$3)</f>
        <v>12900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84900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5900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4900</v>
      </c>
      <c r="Q62" s="48">
        <f>SUMIFS(Data!$D$2:$D$4896,Data!$A$2:$A$4896,Q$5,Data!$B$2:$B$4896,$B62,Data!$C$2:$C$4896,$A$3)</f>
        <v>2500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13300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16000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>SUM(U76:U85)</f>
        <v>0</v>
      </c>
      <c r="V75" s="46">
        <f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0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1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0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1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0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1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0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1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0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1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0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1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0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1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0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1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0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1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0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2">SUM(C86:M86)</f>
        <v>0</v>
      </c>
      <c r="U86" s="49"/>
      <c r="V86" s="46"/>
      <c r="W86" s="49"/>
      <c r="X86" s="49"/>
      <c r="Y86" s="49">
        <f t="shared" si="70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0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0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A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46">
    <tabColor rgb="FF996633"/>
  </sheetPr>
  <dimension ref="A1:Y88"/>
  <sheetViews>
    <sheetView topLeftCell="G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245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208500</v>
      </c>
      <c r="F6" s="43">
        <f t="shared" si="0"/>
        <v>21700</v>
      </c>
      <c r="G6" s="43">
        <f t="shared" si="0"/>
        <v>5000</v>
      </c>
      <c r="H6" s="43">
        <f t="shared" si="0"/>
        <v>0</v>
      </c>
      <c r="I6" s="43">
        <f t="shared" si="0"/>
        <v>0</v>
      </c>
      <c r="J6" s="43">
        <f t="shared" si="0"/>
        <v>2900</v>
      </c>
      <c r="K6" s="43">
        <f t="shared" si="0"/>
        <v>34400</v>
      </c>
      <c r="L6" s="43">
        <f t="shared" si="0"/>
        <v>2700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22700</v>
      </c>
      <c r="Q6" s="43">
        <f t="shared" si="1"/>
        <v>11400</v>
      </c>
      <c r="R6" s="43">
        <f>R8+R27+R74+R87+R88</f>
        <v>0</v>
      </c>
      <c r="S6" s="43">
        <f>S8+S27+S74+S87+S88</f>
        <v>0</v>
      </c>
      <c r="T6" s="43">
        <f>T8+T27+T74+T87+T88</f>
        <v>309300</v>
      </c>
      <c r="U6" s="43">
        <f t="shared" si="0"/>
        <v>31700</v>
      </c>
      <c r="V6" s="43">
        <f t="shared" ref="V6" si="2">V8+V27+V74+V87+V88</f>
        <v>5900</v>
      </c>
      <c r="W6" s="43">
        <f t="shared" si="0"/>
        <v>0</v>
      </c>
      <c r="X6" s="43">
        <f t="shared" si="0"/>
        <v>0</v>
      </c>
      <c r="Y6" s="43">
        <f t="shared" si="0"/>
        <v>346900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208500</v>
      </c>
      <c r="F27" s="45">
        <f t="shared" si="33"/>
        <v>21700</v>
      </c>
      <c r="G27" s="45">
        <f t="shared" si="33"/>
        <v>5000</v>
      </c>
      <c r="H27" s="45">
        <f t="shared" si="33"/>
        <v>0</v>
      </c>
      <c r="I27" s="45">
        <f t="shared" si="33"/>
        <v>0</v>
      </c>
      <c r="J27" s="45">
        <f t="shared" si="33"/>
        <v>2900</v>
      </c>
      <c r="K27" s="45">
        <f t="shared" si="33"/>
        <v>34400</v>
      </c>
      <c r="L27" s="45">
        <f t="shared" si="33"/>
        <v>2700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22700</v>
      </c>
      <c r="Q27" s="45">
        <f t="shared" si="34"/>
        <v>11400</v>
      </c>
      <c r="R27" s="45">
        <f t="shared" ref="R27" si="35">R28+R68</f>
        <v>0</v>
      </c>
      <c r="S27" s="45">
        <f t="shared" si="34"/>
        <v>0</v>
      </c>
      <c r="T27" s="45">
        <f t="shared" si="33"/>
        <v>309300</v>
      </c>
      <c r="U27" s="45">
        <f t="shared" si="33"/>
        <v>31700</v>
      </c>
      <c r="V27" s="45">
        <f>V28+V68</f>
        <v>5900</v>
      </c>
      <c r="W27" s="45">
        <f t="shared" si="33"/>
        <v>0</v>
      </c>
      <c r="X27" s="45">
        <f t="shared" si="33"/>
        <v>0</v>
      </c>
      <c r="Y27" s="45">
        <f>Y28+Y68</f>
        <v>346900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208500</v>
      </c>
      <c r="F28" s="46">
        <f t="shared" si="36"/>
        <v>21700</v>
      </c>
      <c r="G28" s="46">
        <f t="shared" si="36"/>
        <v>5000</v>
      </c>
      <c r="H28" s="46">
        <f t="shared" si="36"/>
        <v>0</v>
      </c>
      <c r="I28" s="46">
        <f t="shared" si="36"/>
        <v>0</v>
      </c>
      <c r="J28" s="46">
        <f t="shared" si="36"/>
        <v>2900</v>
      </c>
      <c r="K28" s="46">
        <f t="shared" si="36"/>
        <v>34400</v>
      </c>
      <c r="L28" s="46">
        <f t="shared" si="36"/>
        <v>2700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22700</v>
      </c>
      <c r="Q28" s="46">
        <f t="shared" si="37"/>
        <v>11400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309300</v>
      </c>
      <c r="U28" s="46">
        <f t="shared" si="36"/>
        <v>31700</v>
      </c>
      <c r="V28" s="46">
        <f>V29+V39+V53</f>
        <v>5900</v>
      </c>
      <c r="W28" s="46">
        <f t="shared" si="36"/>
        <v>0</v>
      </c>
      <c r="X28" s="46">
        <f t="shared" si="36"/>
        <v>0</v>
      </c>
      <c r="Y28" s="46">
        <f>Y29+Y39+Y53</f>
        <v>346900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66500</v>
      </c>
      <c r="F39" s="47">
        <f t="shared" si="47"/>
        <v>1400</v>
      </c>
      <c r="G39" s="47">
        <f t="shared" si="47"/>
        <v>2900</v>
      </c>
      <c r="H39" s="47">
        <f t="shared" si="47"/>
        <v>0</v>
      </c>
      <c r="I39" s="47">
        <f t="shared" si="47"/>
        <v>0</v>
      </c>
      <c r="J39" s="47">
        <f t="shared" si="47"/>
        <v>2400</v>
      </c>
      <c r="K39" s="47">
        <f t="shared" si="47"/>
        <v>24300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8400</v>
      </c>
      <c r="Q39" s="47">
        <f t="shared" si="48"/>
        <v>4000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109900</v>
      </c>
      <c r="U39" s="47">
        <f t="shared" si="47"/>
        <v>23600</v>
      </c>
      <c r="V39" s="47">
        <f t="shared" ref="V39" si="50">SUM(V40:V52)</f>
        <v>1700</v>
      </c>
      <c r="W39" s="47">
        <f t="shared" si="47"/>
        <v>0</v>
      </c>
      <c r="X39" s="47">
        <f t="shared" si="47"/>
        <v>0</v>
      </c>
      <c r="Y39" s="47">
        <f t="shared" si="47"/>
        <v>135200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66500</v>
      </c>
      <c r="F40" s="48">
        <f>SUMIFS(Data!$D$2:$D$4896,Data!$A$2:$A$4896,F$5,Data!$B$2:$B$4896,$B40,Data!$C$2:$C$4896,$A$3)</f>
        <v>1400</v>
      </c>
      <c r="G40" s="48">
        <f>SUMIFS(Data!$D$2:$D$4896,Data!$A$2:$A$4896,G$5,Data!$B$2:$B$4896,$B40,Data!$C$2:$C$4896,$A$3)</f>
        <v>2900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2400</v>
      </c>
      <c r="K40" s="48">
        <f>SUMIFS(Data!$D$2:$D$4896,Data!$A$2:$A$4896,K$5,Data!$B$2:$B$4896,$B40,Data!$C$2:$C$4896,$A$3)</f>
        <v>12000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8400</v>
      </c>
      <c r="Q40" s="48">
        <f>SUMIFS(Data!$D$2:$D$4896,Data!$A$2:$A$4896,Q$5,Data!$B$2:$B$4896,$B40,Data!$C$2:$C$4896,$A$3)</f>
        <v>4000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97600</v>
      </c>
      <c r="U40" s="48">
        <f>SUMIFS(Data!$D$2:$D$4896,Data!$A$2:$A$4896,U$5,Data!$B$2:$B$4896,$B40,Data!$C$2:$C$4896,$A$3)</f>
        <v>23600</v>
      </c>
      <c r="V40" s="48">
        <f>SUMIFS(Data!$D$2:$D$4896,Data!$A$2:$A$4896,V$5,Data!$B$2:$B$4896,$B40,Data!$C$2:$C$4896,$A$3)</f>
        <v>1700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122900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12300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12300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12300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142000</v>
      </c>
      <c r="F53" s="47">
        <f t="shared" si="53"/>
        <v>20300</v>
      </c>
      <c r="G53" s="47">
        <f t="shared" si="53"/>
        <v>2100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10100</v>
      </c>
      <c r="L53" s="47">
        <f t="shared" si="53"/>
        <v>2700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14300</v>
      </c>
      <c r="Q53" s="47">
        <f t="shared" si="54"/>
        <v>7400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199400</v>
      </c>
      <c r="U53" s="47">
        <f t="shared" si="53"/>
        <v>8100</v>
      </c>
      <c r="V53" s="47">
        <f t="shared" ref="V53" si="56">SUM(V54:V67)</f>
        <v>4200</v>
      </c>
      <c r="W53" s="47">
        <f t="shared" si="53"/>
        <v>0</v>
      </c>
      <c r="X53" s="47">
        <f t="shared" si="53"/>
        <v>0</v>
      </c>
      <c r="Y53" s="47">
        <f t="shared" si="53"/>
        <v>211700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142000</v>
      </c>
      <c r="F55" s="48">
        <f>SUMIFS(Data!$D$2:$D$4896,Data!$A$2:$A$4896,F$5,Data!$B$2:$B$4896,$B55,Data!$C$2:$C$4896,$A$3)</f>
        <v>3000</v>
      </c>
      <c r="G55" s="48">
        <f>SUMIFS(Data!$D$2:$D$4896,Data!$A$2:$A$4896,G$5,Data!$B$2:$B$4896,$B55,Data!$C$2:$C$4896,$A$3)</f>
        <v>2100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7500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7000</v>
      </c>
      <c r="Q55" s="48">
        <f>SUMIFS(Data!$D$2:$D$4896,Data!$A$2:$A$4896,Q$5,Data!$B$2:$B$4896,$B55,Data!$C$2:$C$4896,$A$3)</f>
        <v>3000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165100</v>
      </c>
      <c r="U55" s="48">
        <f>SUMIFS(Data!$D$2:$D$4896,Data!$A$2:$A$4896,U$5,Data!$B$2:$B$4896,$B55,Data!$C$2:$C$4896,$A$3)</f>
        <v>5400</v>
      </c>
      <c r="V55" s="48">
        <f>SUMIFS(Data!$D$2:$D$4896,Data!$A$2:$A$4896,V$5,Data!$B$2:$B$4896,$B55,Data!$C$2:$C$4896,$A$3)</f>
        <v>4200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174700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17300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2600</v>
      </c>
      <c r="L62" s="48">
        <f>SUMIFS(Data!$D$2:$D$4896,Data!$A$2:$A$4896,L$5,Data!$B$2:$B$4896,$B62,Data!$C$2:$C$4896,$A$3)</f>
        <v>2700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7300</v>
      </c>
      <c r="Q62" s="48">
        <f>SUMIFS(Data!$D$2:$D$4896,Data!$A$2:$A$4896,Q$5,Data!$B$2:$B$4896,$B62,Data!$C$2:$C$4896,$A$3)</f>
        <v>4400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34300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37000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B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47">
    <tabColor rgb="FF996633"/>
  </sheetPr>
  <dimension ref="A1:Y88"/>
  <sheetViews>
    <sheetView topLeftCell="H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246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17300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12800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4700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41280</v>
      </c>
      <c r="U6" s="43">
        <f t="shared" si="0"/>
        <v>19900</v>
      </c>
      <c r="V6" s="43">
        <f t="shared" ref="V6" si="2">V8+V27+V74+V87+V88</f>
        <v>2100</v>
      </c>
      <c r="W6" s="43">
        <f t="shared" si="0"/>
        <v>0</v>
      </c>
      <c r="X6" s="43">
        <f t="shared" si="0"/>
        <v>0</v>
      </c>
      <c r="Y6" s="43">
        <f t="shared" si="0"/>
        <v>63280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17300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12800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4700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41280</v>
      </c>
      <c r="U27" s="45">
        <f t="shared" si="33"/>
        <v>19900</v>
      </c>
      <c r="V27" s="45">
        <f>V28+V68</f>
        <v>2100</v>
      </c>
      <c r="W27" s="45">
        <f t="shared" si="33"/>
        <v>0</v>
      </c>
      <c r="X27" s="45">
        <f t="shared" si="33"/>
        <v>0</v>
      </c>
      <c r="Y27" s="45">
        <f>Y28+Y68</f>
        <v>63280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17300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12800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4700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41280</v>
      </c>
      <c r="U28" s="46">
        <f t="shared" si="36"/>
        <v>19900</v>
      </c>
      <c r="V28" s="46">
        <f>V29+V39+V53</f>
        <v>2100</v>
      </c>
      <c r="W28" s="46">
        <f t="shared" si="36"/>
        <v>0</v>
      </c>
      <c r="X28" s="46">
        <f t="shared" si="36"/>
        <v>0</v>
      </c>
      <c r="Y28" s="46">
        <f>Y29+Y39+Y53</f>
        <v>63280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5800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8600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1800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18680</v>
      </c>
      <c r="U39" s="47">
        <f t="shared" si="47"/>
        <v>14200</v>
      </c>
      <c r="V39" s="47">
        <f t="shared" ref="V39" si="50">SUM(V40:V52)</f>
        <v>500</v>
      </c>
      <c r="W39" s="47">
        <f t="shared" si="47"/>
        <v>0</v>
      </c>
      <c r="X39" s="47">
        <f t="shared" si="47"/>
        <v>0</v>
      </c>
      <c r="Y39" s="47">
        <f t="shared" si="47"/>
        <v>33380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5800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4600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1800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14680</v>
      </c>
      <c r="U40" s="48">
        <f>SUMIFS(Data!$D$2:$D$4896,Data!$A$2:$A$4896,U$5,Data!$B$2:$B$4896,$B40,Data!$C$2:$C$4896,$A$3)</f>
        <v>14200</v>
      </c>
      <c r="V40" s="48">
        <f>SUMIFS(Data!$D$2:$D$4896,Data!$A$2:$A$4896,V$5,Data!$B$2:$B$4896,$B40,Data!$C$2:$C$4896,$A$3)</f>
        <v>500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29380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4000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4000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4000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11500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4200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2900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22600</v>
      </c>
      <c r="U53" s="47">
        <f t="shared" si="53"/>
        <v>5700</v>
      </c>
      <c r="V53" s="47">
        <f t="shared" ref="V53" si="56">SUM(V54:V67)</f>
        <v>1600</v>
      </c>
      <c r="W53" s="47">
        <f t="shared" si="53"/>
        <v>0</v>
      </c>
      <c r="X53" s="47">
        <f t="shared" si="53"/>
        <v>0</v>
      </c>
      <c r="Y53" s="47">
        <f t="shared" si="53"/>
        <v>29900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11500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2800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1500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17800</v>
      </c>
      <c r="U55" s="48">
        <f>SUMIFS(Data!$D$2:$D$4896,Data!$A$2:$A$4896,U$5,Data!$B$2:$B$4896,$B55,Data!$C$2:$C$4896,$A$3)</f>
        <v>3000</v>
      </c>
      <c r="V55" s="48">
        <f>SUMIFS(Data!$D$2:$D$4896,Data!$A$2:$A$4896,V$5,Data!$B$2:$B$4896,$B55,Data!$C$2:$C$4896,$A$3)</f>
        <v>1600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22400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1400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1400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4800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7500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C00-000000000000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48">
    <tabColor rgb="FF99663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247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7700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8500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5500</v>
      </c>
      <c r="Q6" s="43">
        <f t="shared" si="1"/>
        <v>6000</v>
      </c>
      <c r="R6" s="43">
        <f>R8+R27+R74+R87+R88</f>
        <v>0</v>
      </c>
      <c r="S6" s="43">
        <f>S8+S27+S74+S87+S88</f>
        <v>0</v>
      </c>
      <c r="T6" s="43">
        <f>T8+T27+T74+T87+T88</f>
        <v>28680</v>
      </c>
      <c r="U6" s="43">
        <f t="shared" si="0"/>
        <v>9900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38580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7700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8500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5500</v>
      </c>
      <c r="Q27" s="45">
        <f t="shared" si="34"/>
        <v>6000</v>
      </c>
      <c r="R27" s="45">
        <f t="shared" ref="R27" si="35">R28+R68</f>
        <v>0</v>
      </c>
      <c r="S27" s="45">
        <f t="shared" si="34"/>
        <v>0</v>
      </c>
      <c r="T27" s="45">
        <f t="shared" si="33"/>
        <v>28680</v>
      </c>
      <c r="U27" s="45">
        <f t="shared" si="33"/>
        <v>9900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38580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7700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8500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5500</v>
      </c>
      <c r="Q28" s="46">
        <f t="shared" si="37"/>
        <v>6000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28680</v>
      </c>
      <c r="U28" s="46">
        <f t="shared" si="36"/>
        <v>9900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38580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2500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5800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2200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12980</v>
      </c>
      <c r="U39" s="47">
        <f t="shared" si="47"/>
        <v>5700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18680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2500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3300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2200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10480</v>
      </c>
      <c r="U40" s="48">
        <f>SUMIFS(Data!$D$2:$D$4896,Data!$A$2:$A$4896,U$5,Data!$B$2:$B$4896,$B40,Data!$C$2:$C$4896,$A$3)</f>
        <v>5700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16180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2500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2500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2500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5200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2700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3300</v>
      </c>
      <c r="Q53" s="47">
        <f t="shared" si="54"/>
        <v>4000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15700</v>
      </c>
      <c r="U53" s="47">
        <f t="shared" si="53"/>
        <v>4200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19900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5200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2000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1900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11600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13100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700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1400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4100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6800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D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">
    <tabColor theme="9" tint="0.39997558519241921"/>
  </sheetPr>
  <dimension ref="A1:AA88"/>
  <sheetViews>
    <sheetView zoomScale="60" zoomScaleNormal="60" workbookViewId="0">
      <pane xSplit="2" ySplit="6" topLeftCell="C7" activePane="bottomRight" state="frozen"/>
      <selection activeCell="I91" sqref="I91"/>
      <selection pane="topRight" activeCell="I91" sqref="I91"/>
      <selection pane="bottomLeft" activeCell="I91" sqref="I91"/>
      <selection pane="bottomRight" activeCell="D5" sqref="D5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7" width="16.296875" customWidth="1"/>
  </cols>
  <sheetData>
    <row r="1" spans="1:27" ht="20.75">
      <c r="A1" s="14" t="s">
        <v>0</v>
      </c>
    </row>
    <row r="3" spans="1:27" ht="24.2">
      <c r="A3" s="40" t="s">
        <v>177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</row>
    <row r="4" spans="1:27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4" t="s">
        <v>326</v>
      </c>
      <c r="Y4" s="34" t="s">
        <v>327</v>
      </c>
      <c r="Z4" s="33" t="s">
        <v>155</v>
      </c>
      <c r="AA4" s="132" t="s">
        <v>89</v>
      </c>
    </row>
    <row r="5" spans="1:27" s="30" customFormat="1" ht="65.25" customHeight="1">
      <c r="A5" s="129" t="s">
        <v>90</v>
      </c>
      <c r="B5" s="131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2" t="s">
        <v>325</v>
      </c>
      <c r="Y5" s="32" t="s">
        <v>324</v>
      </c>
      <c r="Z5" s="33" t="s">
        <v>155</v>
      </c>
      <c r="AA5" s="133"/>
    </row>
    <row r="6" spans="1:27" s="30" customFormat="1" ht="22.5">
      <c r="A6" s="134" t="s">
        <v>97</v>
      </c>
      <c r="B6" s="135"/>
      <c r="C6" s="43">
        <f t="shared" ref="C6:AA6" si="0">C8+C27+C74+C87+C88</f>
        <v>0</v>
      </c>
      <c r="D6" s="43">
        <f t="shared" si="0"/>
        <v>0</v>
      </c>
      <c r="E6" s="43">
        <f t="shared" si="0"/>
        <v>3400</v>
      </c>
      <c r="F6" s="43">
        <f t="shared" si="0"/>
        <v>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>J8+J27+J74+J87+J88</f>
        <v>980</v>
      </c>
      <c r="K6" s="43">
        <f t="shared" si="0"/>
        <v>29500</v>
      </c>
      <c r="L6" s="43">
        <f t="shared" si="0"/>
        <v>600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3900</v>
      </c>
      <c r="Q6" s="43">
        <f t="shared" si="1"/>
        <v>6500</v>
      </c>
      <c r="R6" s="43">
        <f>R8+R27+R74+R87+R88</f>
        <v>0</v>
      </c>
      <c r="S6" s="43">
        <f>S8+S27+S74+S87+S88</f>
        <v>0</v>
      </c>
      <c r="T6" s="43">
        <f>T8+T27+T74+T87+T88</f>
        <v>45380</v>
      </c>
      <c r="U6" s="43">
        <f t="shared" si="0"/>
        <v>14500</v>
      </c>
      <c r="V6" s="43">
        <f t="shared" ref="V6" si="2">V8+V27+V74+V87+V88</f>
        <v>0</v>
      </c>
      <c r="W6" s="43">
        <f t="shared" si="0"/>
        <v>0</v>
      </c>
      <c r="X6" s="43"/>
      <c r="Y6" s="43"/>
      <c r="Z6" s="43">
        <f t="shared" si="0"/>
        <v>0</v>
      </c>
      <c r="AA6" s="43">
        <f t="shared" si="0"/>
        <v>59880</v>
      </c>
    </row>
    <row r="7" spans="1:27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/>
      <c r="Z7" s="44"/>
      <c r="AA7" s="44">
        <f>SUM(T7:Z7)</f>
        <v>0</v>
      </c>
    </row>
    <row r="8" spans="1:27" s="30" customFormat="1" ht="22.5">
      <c r="A8" s="5">
        <v>1</v>
      </c>
      <c r="B8" s="6" t="s">
        <v>99</v>
      </c>
      <c r="C8" s="45">
        <f t="shared" ref="C8:AA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/>
      <c r="Y8" s="45"/>
      <c r="Z8" s="45">
        <f t="shared" si="3"/>
        <v>0</v>
      </c>
      <c r="AA8" s="45">
        <f t="shared" si="3"/>
        <v>0</v>
      </c>
    </row>
    <row r="9" spans="1:27" s="30" customFormat="1" ht="22.5">
      <c r="A9" s="7">
        <v>1.1000000000000001</v>
      </c>
      <c r="B9" s="8" t="s">
        <v>100</v>
      </c>
      <c r="C9" s="46">
        <f t="shared" ref="C9:AA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/>
      <c r="Y9" s="46"/>
      <c r="Z9" s="46">
        <f t="shared" si="7"/>
        <v>0</v>
      </c>
      <c r="AA9" s="46">
        <f t="shared" si="7"/>
        <v>0</v>
      </c>
    </row>
    <row r="10" spans="1:27" s="30" customFormat="1" ht="22.5">
      <c r="A10" s="9" t="s">
        <v>101</v>
      </c>
      <c r="B10" s="10" t="s">
        <v>102</v>
      </c>
      <c r="C10" s="47">
        <f t="shared" ref="C10:AA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/>
      <c r="Y10" s="47"/>
      <c r="Z10" s="47">
        <f t="shared" si="11"/>
        <v>0</v>
      </c>
      <c r="AA10" s="47">
        <f t="shared" si="11"/>
        <v>0</v>
      </c>
    </row>
    <row r="11" spans="1:27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8"/>
      <c r="Z11" s="48"/>
      <c r="AA11" s="44">
        <f t="shared" ref="AA11:AA16" si="18">SUM(T11:Z11)</f>
        <v>0</v>
      </c>
    </row>
    <row r="12" spans="1:27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8"/>
      <c r="Z12" s="48"/>
      <c r="AA12" s="44">
        <f t="shared" si="18"/>
        <v>0</v>
      </c>
    </row>
    <row r="13" spans="1:27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8"/>
      <c r="Z13" s="48"/>
      <c r="AA13" s="44">
        <f t="shared" si="18"/>
        <v>0</v>
      </c>
    </row>
    <row r="14" spans="1:27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8"/>
      <c r="Z14" s="48"/>
      <c r="AA14" s="44">
        <f t="shared" si="18"/>
        <v>0</v>
      </c>
    </row>
    <row r="15" spans="1:27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8"/>
      <c r="Z15" s="48"/>
      <c r="AA15" s="44">
        <f t="shared" si="18"/>
        <v>0</v>
      </c>
    </row>
    <row r="16" spans="1:27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8"/>
      <c r="Z16" s="48"/>
      <c r="AA16" s="44">
        <f t="shared" si="18"/>
        <v>0</v>
      </c>
    </row>
    <row r="17" spans="1:27" s="30" customFormat="1" ht="22.5">
      <c r="A17" s="9" t="s">
        <v>109</v>
      </c>
      <c r="B17" s="10" t="s">
        <v>110</v>
      </c>
      <c r="C17" s="47">
        <f t="shared" ref="C17:AA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/>
      <c r="Y17" s="47"/>
      <c r="Z17" s="47">
        <f t="shared" si="19"/>
        <v>0</v>
      </c>
      <c r="AA17" s="47">
        <f t="shared" si="19"/>
        <v>0</v>
      </c>
    </row>
    <row r="18" spans="1:27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8"/>
      <c r="Z18" s="48"/>
      <c r="AA18" s="44">
        <f t="shared" ref="AA18:AA23" si="24">SUM(T18:Z18)</f>
        <v>0</v>
      </c>
    </row>
    <row r="19" spans="1:27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8"/>
      <c r="Z19" s="48"/>
      <c r="AA19" s="44">
        <f t="shared" si="24"/>
        <v>0</v>
      </c>
    </row>
    <row r="20" spans="1:27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8"/>
      <c r="Z20" s="48"/>
      <c r="AA20" s="44">
        <f t="shared" si="24"/>
        <v>0</v>
      </c>
    </row>
    <row r="21" spans="1:27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8"/>
      <c r="Z21" s="48"/>
      <c r="AA21" s="44">
        <f t="shared" si="24"/>
        <v>0</v>
      </c>
    </row>
    <row r="22" spans="1:27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8"/>
      <c r="Z22" s="48"/>
      <c r="AA22" s="44">
        <f t="shared" si="24"/>
        <v>0</v>
      </c>
    </row>
    <row r="23" spans="1:27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/>
      <c r="Z23" s="49"/>
      <c r="AA23" s="49">
        <f t="shared" si="24"/>
        <v>0</v>
      </c>
    </row>
    <row r="24" spans="1:27" s="30" customFormat="1" ht="22.5">
      <c r="A24" s="13">
        <v>1.3</v>
      </c>
      <c r="B24" s="8" t="s">
        <v>117</v>
      </c>
      <c r="C24" s="46">
        <f t="shared" ref="C24:AA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/>
      <c r="Y24" s="46"/>
      <c r="Z24" s="46">
        <f t="shared" si="28"/>
        <v>0</v>
      </c>
      <c r="AA24" s="46">
        <f t="shared" si="28"/>
        <v>0</v>
      </c>
    </row>
    <row r="25" spans="1:27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/>
      <c r="Y25" s="48"/>
      <c r="Z25" s="48">
        <f>SUMIFS(Data!$D$2:$D$4982,Data!$A$2:$A$4982,$Z$5,Data!$B$2:$B$4982,$B25,Data!$C$2:$C$4982,$A$3)</f>
        <v>0</v>
      </c>
      <c r="AA25" s="44">
        <f>SUM(T25:Z25)</f>
        <v>0</v>
      </c>
    </row>
    <row r="26" spans="1:27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/>
      <c r="Y26" s="48"/>
      <c r="Z26" s="48">
        <f>SUMIFS(Data!$D$2:$D$1881,Data!$A$2:$A$1881,$Z$5,Data!$B$2:$B$1881,$B26,Data!$C$2:$C$1881,$A$3)</f>
        <v>0</v>
      </c>
      <c r="AA26" s="44">
        <f>SUM(T26:Z26)</f>
        <v>0</v>
      </c>
    </row>
    <row r="27" spans="1:27" s="30" customFormat="1" ht="22.5">
      <c r="A27" s="5">
        <v>2</v>
      </c>
      <c r="B27" s="6" t="s">
        <v>118</v>
      </c>
      <c r="C27" s="45">
        <f t="shared" ref="C27:Z27" si="33">C28+C68</f>
        <v>0</v>
      </c>
      <c r="D27" s="45">
        <f t="shared" si="33"/>
        <v>0</v>
      </c>
      <c r="E27" s="45">
        <f t="shared" si="33"/>
        <v>3400</v>
      </c>
      <c r="F27" s="45">
        <f t="shared" si="33"/>
        <v>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29500</v>
      </c>
      <c r="L27" s="45">
        <f t="shared" si="33"/>
        <v>600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3900</v>
      </c>
      <c r="Q27" s="45">
        <f t="shared" si="34"/>
        <v>6500</v>
      </c>
      <c r="R27" s="45">
        <f t="shared" ref="R27" si="35">R28+R68</f>
        <v>0</v>
      </c>
      <c r="S27" s="45">
        <f t="shared" si="34"/>
        <v>0</v>
      </c>
      <c r="T27" s="45">
        <f t="shared" si="33"/>
        <v>45380</v>
      </c>
      <c r="U27" s="45">
        <f t="shared" si="33"/>
        <v>14500</v>
      </c>
      <c r="V27" s="45">
        <f>V28+V68</f>
        <v>0</v>
      </c>
      <c r="W27" s="45">
        <f t="shared" si="33"/>
        <v>0</v>
      </c>
      <c r="X27" s="45"/>
      <c r="Y27" s="45"/>
      <c r="Z27" s="45">
        <f t="shared" si="33"/>
        <v>0</v>
      </c>
      <c r="AA27" s="45">
        <f>AA28+AA68</f>
        <v>59880</v>
      </c>
    </row>
    <row r="28" spans="1:27" s="30" customFormat="1" ht="22.5">
      <c r="A28" s="7">
        <v>2.1</v>
      </c>
      <c r="B28" s="8" t="s">
        <v>119</v>
      </c>
      <c r="C28" s="46">
        <f t="shared" ref="C28:Z28" si="36">C29+C39+C53</f>
        <v>0</v>
      </c>
      <c r="D28" s="46">
        <f t="shared" si="36"/>
        <v>0</v>
      </c>
      <c r="E28" s="46">
        <f t="shared" si="36"/>
        <v>3400</v>
      </c>
      <c r="F28" s="46">
        <f t="shared" si="36"/>
        <v>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29500</v>
      </c>
      <c r="L28" s="46">
        <f t="shared" si="36"/>
        <v>600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3900</v>
      </c>
      <c r="Q28" s="46">
        <f t="shared" si="37"/>
        <v>6500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45380</v>
      </c>
      <c r="U28" s="46">
        <f t="shared" si="36"/>
        <v>14500</v>
      </c>
      <c r="V28" s="46">
        <f>V29+V39+V53</f>
        <v>0</v>
      </c>
      <c r="W28" s="46">
        <f t="shared" si="36"/>
        <v>0</v>
      </c>
      <c r="X28" s="46"/>
      <c r="Y28" s="46"/>
      <c r="Z28" s="46">
        <f t="shared" si="36"/>
        <v>0</v>
      </c>
      <c r="AA28" s="46">
        <f>AA29+AA39+AA53</f>
        <v>59880</v>
      </c>
    </row>
    <row r="29" spans="1:27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Z29" si="45">SUM(W30:W38)</f>
        <v>0</v>
      </c>
      <c r="X29" s="47"/>
      <c r="Y29" s="47"/>
      <c r="Z29" s="47">
        <f t="shared" si="45"/>
        <v>0</v>
      </c>
      <c r="AA29" s="47">
        <f>SUM(AA30:AA38)</f>
        <v>0</v>
      </c>
    </row>
    <row r="30" spans="1:27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8"/>
      <c r="Z30" s="48"/>
      <c r="AA30" s="44">
        <f t="shared" ref="AA30:AA38" si="46">SUM(T30:Z30)</f>
        <v>0</v>
      </c>
    </row>
    <row r="31" spans="1:27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8"/>
      <c r="Z31" s="48"/>
      <c r="AA31" s="44">
        <f t="shared" si="46"/>
        <v>0</v>
      </c>
    </row>
    <row r="32" spans="1:27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8"/>
      <c r="Z32" s="48"/>
      <c r="AA32" s="44">
        <f t="shared" si="46"/>
        <v>0</v>
      </c>
    </row>
    <row r="33" spans="1:27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8"/>
      <c r="Z33" s="48"/>
      <c r="AA33" s="44">
        <f t="shared" si="46"/>
        <v>0</v>
      </c>
    </row>
    <row r="34" spans="1:27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8"/>
      <c r="Z34" s="48"/>
      <c r="AA34" s="44">
        <f t="shared" si="46"/>
        <v>0</v>
      </c>
    </row>
    <row r="35" spans="1:27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8"/>
      <c r="Z35" s="48"/>
      <c r="AA35" s="44">
        <f t="shared" si="46"/>
        <v>0</v>
      </c>
    </row>
    <row r="36" spans="1:27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8"/>
      <c r="Z36" s="48"/>
      <c r="AA36" s="44">
        <f t="shared" si="46"/>
        <v>0</v>
      </c>
    </row>
    <row r="37" spans="1:27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8"/>
      <c r="Z37" s="48"/>
      <c r="AA37" s="44">
        <f t="shared" si="46"/>
        <v>0</v>
      </c>
    </row>
    <row r="38" spans="1:27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8"/>
      <c r="Z38" s="48"/>
      <c r="AA38" s="44">
        <f t="shared" si="46"/>
        <v>0</v>
      </c>
    </row>
    <row r="39" spans="1:27" s="30" customFormat="1" ht="22.5">
      <c r="A39" s="9" t="s">
        <v>131</v>
      </c>
      <c r="B39" s="10" t="s">
        <v>132</v>
      </c>
      <c r="C39" s="47">
        <f t="shared" ref="C39:AA39" si="47">SUM(C40:C52)</f>
        <v>0</v>
      </c>
      <c r="D39" s="47">
        <f t="shared" si="47"/>
        <v>0</v>
      </c>
      <c r="E39" s="47">
        <f t="shared" si="47"/>
        <v>1300</v>
      </c>
      <c r="F39" s="47">
        <f t="shared" si="47"/>
        <v>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19600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1500</v>
      </c>
      <c r="Q39" s="47">
        <f t="shared" si="48"/>
        <v>2500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25680</v>
      </c>
      <c r="U39" s="47">
        <f t="shared" si="47"/>
        <v>9400</v>
      </c>
      <c r="V39" s="47">
        <f t="shared" ref="V39" si="50">SUM(V40:V52)</f>
        <v>0</v>
      </c>
      <c r="W39" s="47">
        <f t="shared" si="47"/>
        <v>0</v>
      </c>
      <c r="X39" s="47"/>
      <c r="Y39" s="47"/>
      <c r="Z39" s="47">
        <f t="shared" si="47"/>
        <v>0</v>
      </c>
      <c r="AA39" s="47">
        <f t="shared" si="47"/>
        <v>35080</v>
      </c>
    </row>
    <row r="40" spans="1:27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1300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9800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1500</v>
      </c>
      <c r="Q40" s="48">
        <f>SUMIFS(Data!$D$2:$D$4896,Data!$A$2:$A$4896,Q$5,Data!$B$2:$B$4896,$B40,Data!$C$2:$C$4896,$A$3)</f>
        <v>2500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15880</v>
      </c>
      <c r="U40" s="48">
        <f>SUMIFS(Data!$D$2:$D$4896,Data!$A$2:$A$4896,U$5,Data!$B$2:$B$4896,$B40,Data!$C$2:$C$4896,$A$3)</f>
        <v>9400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/>
      <c r="Y40" s="48"/>
      <c r="Z40" s="48">
        <f>SUMIFS(Data!$D$2:$D$4896,Data!$A$2:$A$4896,Z$5,Data!$B$2:$B$4896,$B40,Data!$C$2:$C$4896,$A$3)</f>
        <v>0</v>
      </c>
      <c r="AA40" s="44">
        <f t="shared" ref="AA40:AA52" si="52">SUM(T40:Z40)</f>
        <v>25280</v>
      </c>
    </row>
    <row r="41" spans="1:27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/>
      <c r="Y41" s="48"/>
      <c r="Z41" s="48">
        <f>SUMIFS(Data!$D$2:$D$4896,Data!$A$2:$A$4896,Z$5,Data!$B$2:$B$4896,$B41,Data!$C$2:$C$4896,$A$3)</f>
        <v>0</v>
      </c>
      <c r="AA41" s="44">
        <f t="shared" si="52"/>
        <v>0</v>
      </c>
    </row>
    <row r="42" spans="1:27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/>
      <c r="Y42" s="48"/>
      <c r="Z42" s="48">
        <f>SUMIFS(Data!$D$2:$D$4896,Data!$A$2:$A$4896,Z$5,Data!$B$2:$B$4896,$B42,Data!$C$2:$C$4896,$A$3)</f>
        <v>0</v>
      </c>
      <c r="AA42" s="44">
        <f t="shared" si="52"/>
        <v>0</v>
      </c>
    </row>
    <row r="43" spans="1:27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/>
      <c r="Y43" s="48"/>
      <c r="Z43" s="48">
        <f>SUMIFS(Data!$D$2:$D$4896,Data!$A$2:$A$4896,Z$5,Data!$B$2:$B$4896,$B43,Data!$C$2:$C$4896,$A$3)</f>
        <v>0</v>
      </c>
      <c r="AA43" s="44">
        <f t="shared" si="52"/>
        <v>0</v>
      </c>
    </row>
    <row r="44" spans="1:27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/>
      <c r="Y44" s="48"/>
      <c r="Z44" s="48">
        <f>SUMIFS(Data!$D$2:$D$4896,Data!$A$2:$A$4896,Z$5,Data!$B$2:$B$4896,$B44,Data!$C$2:$C$4896,$A$3)</f>
        <v>0</v>
      </c>
      <c r="AA44" s="44">
        <f t="shared" si="52"/>
        <v>0</v>
      </c>
    </row>
    <row r="45" spans="1:27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/>
      <c r="Y45" s="48"/>
      <c r="Z45" s="48">
        <f>SUMIFS(Data!$D$2:$D$4896,Data!$A$2:$A$4896,Z$5,Data!$B$2:$B$4896,$B45,Data!$C$2:$C$4896,$A$3)</f>
        <v>0</v>
      </c>
      <c r="AA45" s="44">
        <f t="shared" si="52"/>
        <v>0</v>
      </c>
    </row>
    <row r="46" spans="1:27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9800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9800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/>
      <c r="Y46" s="48"/>
      <c r="Z46" s="48">
        <f>SUMIFS(Data!$D$2:$D$4896,Data!$A$2:$A$4896,Z$5,Data!$B$2:$B$4896,$B46,Data!$C$2:$C$4896,$A$3)</f>
        <v>0</v>
      </c>
      <c r="AA46" s="44">
        <f t="shared" si="52"/>
        <v>9800</v>
      </c>
    </row>
    <row r="47" spans="1:27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/>
      <c r="Y47" s="48"/>
      <c r="Z47" s="48">
        <f>SUMIFS(Data!$D$2:$D$4896,Data!$A$2:$A$4896,Z$5,Data!$B$2:$B$4896,$B47,Data!$C$2:$C$4896,$A$3)</f>
        <v>0</v>
      </c>
      <c r="AA47" s="44">
        <f t="shared" si="52"/>
        <v>0</v>
      </c>
    </row>
    <row r="48" spans="1:27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/>
      <c r="Y48" s="48"/>
      <c r="Z48" s="48">
        <f>SUMIFS(Data!$D$2:$D$4896,Data!$A$2:$A$4896,Z$5,Data!$B$2:$B$4896,$B48,Data!$C$2:$C$4896,$A$3)</f>
        <v>0</v>
      </c>
      <c r="AA48" s="44">
        <f t="shared" si="52"/>
        <v>0</v>
      </c>
    </row>
    <row r="49" spans="1:27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/>
      <c r="Y49" s="48"/>
      <c r="Z49" s="48">
        <f>SUMIFS(Data!$D$2:$D$4896,Data!$A$2:$A$4896,Z$5,Data!$B$2:$B$4896,$B49,Data!$C$2:$C$4896,$A$3)</f>
        <v>0</v>
      </c>
      <c r="AA49" s="44">
        <f t="shared" si="52"/>
        <v>0</v>
      </c>
    </row>
    <row r="50" spans="1:27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/>
      <c r="Y50" s="48"/>
      <c r="Z50" s="48">
        <f>SUMIFS(Data!$D$2:$D$4896,Data!$A$2:$A$4896,Z$5,Data!$B$2:$B$4896,$B50,Data!$C$2:$C$4896,$A$3)</f>
        <v>0</v>
      </c>
      <c r="AA50" s="44">
        <f t="shared" si="52"/>
        <v>0</v>
      </c>
    </row>
    <row r="51" spans="1:27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/>
      <c r="Y51" s="48"/>
      <c r="Z51" s="48">
        <f>SUMIFS(Data!$D$2:$D$4896,Data!$A$2:$A$4896,Z$5,Data!$B$2:$B$4896,$B51,Data!$C$2:$C$4896,$A$3)</f>
        <v>0</v>
      </c>
      <c r="AA51" s="44">
        <f t="shared" si="52"/>
        <v>0</v>
      </c>
    </row>
    <row r="52" spans="1:27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/>
      <c r="Y52" s="48"/>
      <c r="Z52" s="48">
        <f>SUMIFS(Data!$D$2:$D$4896,Data!$A$2:$A$4896,Z$5,Data!$B$2:$B$4896,$B52,Data!$C$2:$C$4896,$A$3)</f>
        <v>0</v>
      </c>
      <c r="AA52" s="44">
        <f t="shared" si="52"/>
        <v>0</v>
      </c>
    </row>
    <row r="53" spans="1:27" s="30" customFormat="1" ht="22.5">
      <c r="A53" s="9" t="s">
        <v>133</v>
      </c>
      <c r="B53" s="10" t="s">
        <v>134</v>
      </c>
      <c r="C53" s="47">
        <f t="shared" ref="C53:AA53" si="53">SUM(C54:C67)</f>
        <v>0</v>
      </c>
      <c r="D53" s="47">
        <f t="shared" si="53"/>
        <v>0</v>
      </c>
      <c r="E53" s="47">
        <f t="shared" si="53"/>
        <v>2100</v>
      </c>
      <c r="F53" s="47">
        <f t="shared" si="53"/>
        <v>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9900</v>
      </c>
      <c r="L53" s="47">
        <f t="shared" si="53"/>
        <v>600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2400</v>
      </c>
      <c r="Q53" s="47">
        <f t="shared" si="54"/>
        <v>4000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19700</v>
      </c>
      <c r="U53" s="47">
        <f t="shared" si="53"/>
        <v>5100</v>
      </c>
      <c r="V53" s="47">
        <f t="shared" ref="V53" si="56">SUM(V54:V67)</f>
        <v>0</v>
      </c>
      <c r="W53" s="47">
        <f t="shared" si="53"/>
        <v>0</v>
      </c>
      <c r="X53" s="47"/>
      <c r="Y53" s="47"/>
      <c r="Z53" s="47">
        <f t="shared" si="53"/>
        <v>0</v>
      </c>
      <c r="AA53" s="47">
        <f t="shared" si="53"/>
        <v>24800</v>
      </c>
    </row>
    <row r="54" spans="1:27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/>
      <c r="Y54" s="48"/>
      <c r="Z54" s="48">
        <f>SUMIFS(Data!$D$2:$D$4896,Data!$A$2:$A$4896,Z$5,Data!$B$2:$B$4896,$B54,Data!$C$2:$C$4896,$A$3)</f>
        <v>0</v>
      </c>
      <c r="AA54" s="44">
        <f t="shared" ref="AA54:AA67" si="58">SUM(T54:Z54)</f>
        <v>0</v>
      </c>
    </row>
    <row r="55" spans="1:27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2100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6100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1300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12200</v>
      </c>
      <c r="U55" s="48">
        <f>SUMIFS(Data!$D$2:$D$4896,Data!$A$2:$A$4896,U$5,Data!$B$2:$B$4896,$B55,Data!$C$2:$C$4896,$A$3)</f>
        <v>2400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/>
      <c r="Y55" s="48"/>
      <c r="Z55" s="48">
        <f>SUMIFS(Data!$D$2:$D$4896,Data!$A$2:$A$4896,Z$5,Data!$B$2:$B$4896,$B55,Data!$C$2:$C$4896,$A$3)</f>
        <v>0</v>
      </c>
      <c r="AA55" s="44">
        <f t="shared" si="58"/>
        <v>14600</v>
      </c>
    </row>
    <row r="56" spans="1:27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/>
      <c r="Y56" s="48"/>
      <c r="Z56" s="48">
        <f>SUMIFS(Data!$D$2:$D$4896,Data!$A$2:$A$4896,Z$5,Data!$B$2:$B$4896,$B56,Data!$C$2:$C$4896,$A$3)</f>
        <v>0</v>
      </c>
      <c r="AA56" s="44">
        <f t="shared" si="58"/>
        <v>0</v>
      </c>
    </row>
    <row r="57" spans="1:27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/>
      <c r="Y57" s="48"/>
      <c r="Z57" s="48">
        <f>SUMIFS(Data!$D$2:$D$4896,Data!$A$2:$A$4896,Z$5,Data!$B$2:$B$4896,$B57,Data!$C$2:$C$4896,$A$3)</f>
        <v>0</v>
      </c>
      <c r="AA57" s="44">
        <f t="shared" si="58"/>
        <v>0</v>
      </c>
    </row>
    <row r="58" spans="1:27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/>
      <c r="Y58" s="48"/>
      <c r="Z58" s="48">
        <f>SUMIFS(Data!$D$2:$D$4896,Data!$A$2:$A$4896,Z$5,Data!$B$2:$B$4896,$B58,Data!$C$2:$C$4896,$A$3)</f>
        <v>0</v>
      </c>
      <c r="AA58" s="44">
        <f t="shared" si="58"/>
        <v>0</v>
      </c>
    </row>
    <row r="59" spans="1:27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/>
      <c r="Y59" s="48"/>
      <c r="Z59" s="48">
        <f>SUMIFS(Data!$D$2:$D$4896,Data!$A$2:$A$4896,Z$5,Data!$B$2:$B$4896,$B59,Data!$C$2:$C$4896,$A$3)</f>
        <v>0</v>
      </c>
      <c r="AA59" s="44">
        <f t="shared" si="58"/>
        <v>0</v>
      </c>
    </row>
    <row r="60" spans="1:27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/>
      <c r="Y60" s="48"/>
      <c r="Z60" s="48">
        <f>SUMIFS(Data!$D$2:$D$4896,Data!$A$2:$A$4896,Z$5,Data!$B$2:$B$4896,$B60,Data!$C$2:$C$4896,$A$3)</f>
        <v>0</v>
      </c>
      <c r="AA60" s="44">
        <f t="shared" si="58"/>
        <v>0</v>
      </c>
    </row>
    <row r="61" spans="1:27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/>
      <c r="Y61" s="48"/>
      <c r="Z61" s="48">
        <f>SUMIFS(Data!$D$2:$D$4896,Data!$A$2:$A$4896,Z$5,Data!$B$2:$B$4896,$B61,Data!$C$2:$C$4896,$A$3)</f>
        <v>0</v>
      </c>
      <c r="AA61" s="44">
        <f t="shared" si="58"/>
        <v>0</v>
      </c>
    </row>
    <row r="62" spans="1:27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3800</v>
      </c>
      <c r="L62" s="48">
        <f>SUMIFS(Data!$D$2:$D$4896,Data!$A$2:$A$4896,L$5,Data!$B$2:$B$4896,$B62,Data!$C$2:$C$4896,$A$3)</f>
        <v>600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1100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7500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/>
      <c r="Y62" s="48"/>
      <c r="Z62" s="48">
        <f>SUMIFS(Data!$D$2:$D$4896,Data!$A$2:$A$4896,Z$5,Data!$B$2:$B$4896,$B62,Data!$C$2:$C$4896,$A$3)</f>
        <v>0</v>
      </c>
      <c r="AA62" s="44">
        <f t="shared" si="58"/>
        <v>10200</v>
      </c>
    </row>
    <row r="63" spans="1:27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/>
      <c r="Y63" s="48"/>
      <c r="Z63" s="48">
        <f>SUMIFS(Data!$D$2:$D$4896,Data!$A$2:$A$4896,Z$5,Data!$B$2:$B$4896,$B63,Data!$C$2:$C$4896,$A$3)</f>
        <v>0</v>
      </c>
      <c r="AA63" s="44">
        <f t="shared" si="58"/>
        <v>0</v>
      </c>
    </row>
    <row r="64" spans="1:27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/>
      <c r="Y64" s="48"/>
      <c r="Z64" s="48">
        <f>SUMIFS(Data!$D$2:$D$4896,Data!$A$2:$A$4896,Z$5,Data!$B$2:$B$4896,$B64,Data!$C$2:$C$4896,$A$3)</f>
        <v>0</v>
      </c>
      <c r="AA64" s="44">
        <f t="shared" si="58"/>
        <v>0</v>
      </c>
    </row>
    <row r="65" spans="1:27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/>
      <c r="Y65" s="48"/>
      <c r="Z65" s="48">
        <f>SUMIFS(Data!$D$2:$D$4896,Data!$A$2:$A$4896,Z$5,Data!$B$2:$B$4896,$B65,Data!$C$2:$C$4896,$A$3)</f>
        <v>0</v>
      </c>
      <c r="AA65" s="44">
        <f t="shared" si="58"/>
        <v>0</v>
      </c>
    </row>
    <row r="66" spans="1:27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/>
      <c r="Y66" s="48"/>
      <c r="Z66" s="48">
        <f>SUMIFS(Data!$D$2:$D$4896,Data!$A$2:$A$4896,Z$5,Data!$B$2:$B$4896,$B66,Data!$C$2:$C$4896,$A$3)</f>
        <v>0</v>
      </c>
      <c r="AA66" s="44">
        <f t="shared" si="58"/>
        <v>0</v>
      </c>
    </row>
    <row r="67" spans="1:27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/>
      <c r="Y67" s="48"/>
      <c r="Z67" s="48">
        <f>SUMIFS(Data!$D$2:$D$4896,Data!$A$2:$A$4896,Z$5,Data!$B$2:$B$4896,$B67,Data!$C$2:$C$4896,$A$3)</f>
        <v>0</v>
      </c>
      <c r="AA67" s="44">
        <f t="shared" si="58"/>
        <v>0</v>
      </c>
    </row>
    <row r="68" spans="1:27" s="30" customFormat="1" ht="22.5">
      <c r="A68" s="7">
        <v>2.2000000000000002</v>
      </c>
      <c r="B68" s="8" t="s">
        <v>135</v>
      </c>
      <c r="C68" s="46">
        <f t="shared" ref="C68:AA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/>
      <c r="Y68" s="46"/>
      <c r="Z68" s="46">
        <f t="shared" si="59"/>
        <v>0</v>
      </c>
      <c r="AA68" s="46">
        <f t="shared" si="59"/>
        <v>0</v>
      </c>
    </row>
    <row r="69" spans="1:27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8"/>
      <c r="Z69" s="48"/>
      <c r="AA69" s="44">
        <f>SUM(T69:Z69)</f>
        <v>0</v>
      </c>
    </row>
    <row r="70" spans="1:27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8"/>
      <c r="Z70" s="48"/>
      <c r="AA70" s="44">
        <f>SUM(T70:Z70)</f>
        <v>0</v>
      </c>
    </row>
    <row r="71" spans="1:27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8"/>
      <c r="Z71" s="48"/>
      <c r="AA71" s="44">
        <f>SUM(T71:Z71)</f>
        <v>0</v>
      </c>
    </row>
    <row r="72" spans="1:27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8"/>
      <c r="Z72" s="48"/>
      <c r="AA72" s="44">
        <f>SUM(T72:Z72)</f>
        <v>0</v>
      </c>
    </row>
    <row r="73" spans="1:27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8"/>
      <c r="Z73" s="48"/>
      <c r="AA73" s="44">
        <f>SUM(T73:Z73)</f>
        <v>0</v>
      </c>
    </row>
    <row r="74" spans="1:27" s="30" customFormat="1" ht="22.5">
      <c r="A74" s="5">
        <v>3</v>
      </c>
      <c r="B74" s="6" t="s">
        <v>141</v>
      </c>
      <c r="C74" s="45">
        <f>C75+C86</f>
        <v>0</v>
      </c>
      <c r="D74" s="45">
        <f t="shared" ref="D74:S74" si="63">D75+D86</f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si="63"/>
        <v>0</v>
      </c>
      <c r="Q74" s="45">
        <f t="shared" si="63"/>
        <v>0</v>
      </c>
      <c r="R74" s="45">
        <f t="shared" si="63"/>
        <v>0</v>
      </c>
      <c r="S74" s="45">
        <f t="shared" si="63"/>
        <v>0</v>
      </c>
      <c r="T74" s="45">
        <f t="shared" ref="T74:Z74" si="64">T75+T86</f>
        <v>0</v>
      </c>
      <c r="U74" s="45">
        <f t="shared" si="64"/>
        <v>0</v>
      </c>
      <c r="V74" s="45">
        <f t="shared" ref="V74" si="65">V75+V86</f>
        <v>0</v>
      </c>
      <c r="W74" s="45">
        <f t="shared" si="64"/>
        <v>0</v>
      </c>
      <c r="X74" s="45"/>
      <c r="Y74" s="45"/>
      <c r="Z74" s="45">
        <f t="shared" si="64"/>
        <v>0</v>
      </c>
      <c r="AA74" s="45">
        <f>AA75+AA86</f>
        <v>0</v>
      </c>
    </row>
    <row r="75" spans="1:27" s="30" customFormat="1" ht="22.5">
      <c r="A75" s="7">
        <v>3.1</v>
      </c>
      <c r="B75" s="8" t="s">
        <v>142</v>
      </c>
      <c r="C75" s="46">
        <f>SUM(C76:C85)</f>
        <v>0</v>
      </c>
      <c r="D75" s="46">
        <f t="shared" ref="D75:Z75" si="66">SUM(D76:D85)</f>
        <v>0</v>
      </c>
      <c r="E75" s="46">
        <f t="shared" si="66"/>
        <v>0</v>
      </c>
      <c r="F75" s="46">
        <f t="shared" si="66"/>
        <v>0</v>
      </c>
      <c r="G75" s="46">
        <f t="shared" si="66"/>
        <v>0</v>
      </c>
      <c r="H75" s="46">
        <f t="shared" si="66"/>
        <v>0</v>
      </c>
      <c r="I75" s="46">
        <f t="shared" si="66"/>
        <v>0</v>
      </c>
      <c r="J75" s="46">
        <f t="shared" si="66"/>
        <v>0</v>
      </c>
      <c r="K75" s="46">
        <f t="shared" si="66"/>
        <v>0</v>
      </c>
      <c r="L75" s="46">
        <f t="shared" si="66"/>
        <v>0</v>
      </c>
      <c r="M75" s="46">
        <f t="shared" si="66"/>
        <v>0</v>
      </c>
      <c r="N75" s="46">
        <f t="shared" si="66"/>
        <v>0</v>
      </c>
      <c r="O75" s="46">
        <f t="shared" si="66"/>
        <v>0</v>
      </c>
      <c r="P75" s="46">
        <f t="shared" ref="P75:S75" si="67">SUM(P76:P85)</f>
        <v>0</v>
      </c>
      <c r="Q75" s="46">
        <f t="shared" si="67"/>
        <v>0</v>
      </c>
      <c r="R75" s="46">
        <f t="shared" ref="R75" si="68">SUM(R76:R85)</f>
        <v>0</v>
      </c>
      <c r="S75" s="46">
        <f t="shared" si="67"/>
        <v>0</v>
      </c>
      <c r="T75" s="46">
        <f t="shared" si="66"/>
        <v>0</v>
      </c>
      <c r="U75" s="46">
        <f t="shared" si="66"/>
        <v>0</v>
      </c>
      <c r="V75" s="46">
        <f t="shared" ref="V75" si="69">SUM(V76:V85)</f>
        <v>0</v>
      </c>
      <c r="W75" s="46">
        <f t="shared" si="66"/>
        <v>0</v>
      </c>
      <c r="X75" s="46"/>
      <c r="Y75" s="46"/>
      <c r="Z75" s="46">
        <f t="shared" si="66"/>
        <v>0</v>
      </c>
      <c r="AA75" s="46">
        <f>SUM(AA76:AA85)</f>
        <v>0</v>
      </c>
    </row>
    <row r="76" spans="1:27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/>
      <c r="V76" s="48"/>
      <c r="W76" s="48"/>
      <c r="X76" s="48"/>
      <c r="Y76" s="48"/>
      <c r="Z76" s="48"/>
      <c r="AA76" s="44">
        <f t="shared" ref="AA76:AA88" si="70">SUM(T76:Z76)</f>
        <v>0</v>
      </c>
    </row>
    <row r="77" spans="1:27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1">SUM(C77:S77)</f>
        <v>0</v>
      </c>
      <c r="U77" s="48"/>
      <c r="V77" s="48"/>
      <c r="W77" s="48"/>
      <c r="X77" s="48"/>
      <c r="Y77" s="48"/>
      <c r="Z77" s="48"/>
      <c r="AA77" s="44">
        <f t="shared" si="70"/>
        <v>0</v>
      </c>
    </row>
    <row r="78" spans="1:27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1"/>
        <v>0</v>
      </c>
      <c r="U78" s="48"/>
      <c r="V78" s="48"/>
      <c r="W78" s="48"/>
      <c r="X78" s="48"/>
      <c r="Y78" s="48"/>
      <c r="Z78" s="48"/>
      <c r="AA78" s="44">
        <f t="shared" si="70"/>
        <v>0</v>
      </c>
    </row>
    <row r="79" spans="1:27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1"/>
        <v>0</v>
      </c>
      <c r="U79" s="48"/>
      <c r="V79" s="48"/>
      <c r="W79" s="48"/>
      <c r="X79" s="48"/>
      <c r="Y79" s="48"/>
      <c r="Z79" s="48"/>
      <c r="AA79" s="44">
        <f t="shared" si="70"/>
        <v>0</v>
      </c>
    </row>
    <row r="80" spans="1:27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1"/>
        <v>0</v>
      </c>
      <c r="U80" s="48"/>
      <c r="V80" s="48"/>
      <c r="W80" s="48"/>
      <c r="X80" s="48"/>
      <c r="Y80" s="48"/>
      <c r="Z80" s="48"/>
      <c r="AA80" s="44">
        <f t="shared" si="70"/>
        <v>0</v>
      </c>
    </row>
    <row r="81" spans="1:27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1"/>
        <v>0</v>
      </c>
      <c r="U81" s="48"/>
      <c r="V81" s="48"/>
      <c r="W81" s="48"/>
      <c r="X81" s="48"/>
      <c r="Y81" s="48"/>
      <c r="Z81" s="48"/>
      <c r="AA81" s="44">
        <f t="shared" si="70"/>
        <v>0</v>
      </c>
    </row>
    <row r="82" spans="1:27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1"/>
        <v>0</v>
      </c>
      <c r="U82" s="48"/>
      <c r="V82" s="48"/>
      <c r="W82" s="48"/>
      <c r="X82" s="48"/>
      <c r="Y82" s="48"/>
      <c r="Z82" s="48"/>
      <c r="AA82" s="44">
        <f t="shared" si="70"/>
        <v>0</v>
      </c>
    </row>
    <row r="83" spans="1:27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1"/>
        <v>0</v>
      </c>
      <c r="U83" s="48"/>
      <c r="V83" s="48"/>
      <c r="W83" s="48"/>
      <c r="X83" s="48"/>
      <c r="Y83" s="48"/>
      <c r="Z83" s="48"/>
      <c r="AA83" s="44">
        <f t="shared" si="70"/>
        <v>0</v>
      </c>
    </row>
    <row r="84" spans="1:27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1"/>
        <v>0</v>
      </c>
      <c r="U84" s="48"/>
      <c r="V84" s="48"/>
      <c r="W84" s="48"/>
      <c r="X84" s="48"/>
      <c r="Y84" s="48"/>
      <c r="Z84" s="48"/>
      <c r="AA84" s="44">
        <f t="shared" si="70"/>
        <v>0</v>
      </c>
    </row>
    <row r="85" spans="1:27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1"/>
        <v>0</v>
      </c>
      <c r="U85" s="48"/>
      <c r="V85" s="48"/>
      <c r="W85" s="48"/>
      <c r="X85" s="48"/>
      <c r="Y85" s="48"/>
      <c r="Z85" s="48"/>
      <c r="AA85" s="44">
        <f t="shared" si="70"/>
        <v>0</v>
      </c>
    </row>
    <row r="86" spans="1:27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2">SUM(C86:M86)</f>
        <v>0</v>
      </c>
      <c r="U86" s="49"/>
      <c r="V86" s="46"/>
      <c r="W86" s="49"/>
      <c r="X86" s="49"/>
      <c r="Y86" s="49"/>
      <c r="Z86" s="49"/>
      <c r="AA86" s="49">
        <f t="shared" si="70"/>
        <v>0</v>
      </c>
    </row>
    <row r="87" spans="1:27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/>
      <c r="Y87" s="45"/>
      <c r="Z87" s="45">
        <f>SUMIFS(Data!$D$2:$D$1067,Data!$A$2:$A$1067,Z$5,Data!$B$2:$B$1067,$B$87,Data!$C$2:$C$1067,$A$3)</f>
        <v>0</v>
      </c>
      <c r="AA87" s="50">
        <f t="shared" si="70"/>
        <v>0</v>
      </c>
    </row>
    <row r="88" spans="1:27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/>
      <c r="Z88" s="50"/>
      <c r="AA88" s="50">
        <f t="shared" si="70"/>
        <v>0</v>
      </c>
    </row>
  </sheetData>
  <mergeCells count="5">
    <mergeCell ref="A5:B5"/>
    <mergeCell ref="A6:B6"/>
    <mergeCell ref="A4:B4"/>
    <mergeCell ref="C4:T4"/>
    <mergeCell ref="AA4:AA5"/>
  </mergeCells>
  <hyperlinks>
    <hyperlink ref="A1" location="หน้าแรก!B5" display="กลับสู่หน้าหลัก" xr:uid="{00000000-0004-0000-2100-000000000000}"/>
  </hyperlinks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49">
    <tabColor rgb="FF99663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248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16300</v>
      </c>
      <c r="F6" s="43">
        <f t="shared" si="0"/>
        <v>2900</v>
      </c>
      <c r="G6" s="43">
        <f t="shared" si="0"/>
        <v>900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28900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5300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60780</v>
      </c>
      <c r="U6" s="43">
        <f t="shared" si="0"/>
        <v>12000</v>
      </c>
      <c r="V6" s="43">
        <f t="shared" ref="V6" si="2">V8+V27+V74+V87+V88</f>
        <v>2100</v>
      </c>
      <c r="W6" s="43">
        <f t="shared" si="0"/>
        <v>0</v>
      </c>
      <c r="X6" s="43">
        <f t="shared" si="0"/>
        <v>0</v>
      </c>
      <c r="Y6" s="43">
        <f t="shared" si="0"/>
        <v>74880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16300</v>
      </c>
      <c r="F27" s="45">
        <f t="shared" si="33"/>
        <v>2900</v>
      </c>
      <c r="G27" s="45">
        <f t="shared" si="33"/>
        <v>900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28900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5300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60780</v>
      </c>
      <c r="U27" s="45">
        <f t="shared" si="33"/>
        <v>12000</v>
      </c>
      <c r="V27" s="45">
        <f>V28+V68</f>
        <v>2100</v>
      </c>
      <c r="W27" s="45">
        <f t="shared" si="33"/>
        <v>0</v>
      </c>
      <c r="X27" s="45">
        <f t="shared" si="33"/>
        <v>0</v>
      </c>
      <c r="Y27" s="45">
        <f>Y28+Y68</f>
        <v>74880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16300</v>
      </c>
      <c r="F28" s="46">
        <f t="shared" si="36"/>
        <v>2900</v>
      </c>
      <c r="G28" s="46">
        <f t="shared" si="36"/>
        <v>900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28900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5300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60780</v>
      </c>
      <c r="U28" s="46">
        <f t="shared" si="36"/>
        <v>12000</v>
      </c>
      <c r="V28" s="46">
        <f>V29+V39+V53</f>
        <v>2100</v>
      </c>
      <c r="W28" s="46">
        <f t="shared" si="36"/>
        <v>0</v>
      </c>
      <c r="X28" s="46">
        <f t="shared" si="36"/>
        <v>0</v>
      </c>
      <c r="Y28" s="46">
        <f>Y29+Y39+Y53</f>
        <v>74880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5700</v>
      </c>
      <c r="F39" s="47">
        <f t="shared" si="47"/>
        <v>500</v>
      </c>
      <c r="G39" s="47">
        <f t="shared" si="47"/>
        <v>500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19600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2000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30780</v>
      </c>
      <c r="U39" s="47">
        <f t="shared" si="47"/>
        <v>7500</v>
      </c>
      <c r="V39" s="47">
        <f t="shared" ref="V39" si="50">SUM(V40:V52)</f>
        <v>500</v>
      </c>
      <c r="W39" s="47">
        <f t="shared" si="47"/>
        <v>0</v>
      </c>
      <c r="X39" s="47">
        <f t="shared" si="47"/>
        <v>0</v>
      </c>
      <c r="Y39" s="47">
        <f t="shared" si="47"/>
        <v>38780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5700</v>
      </c>
      <c r="F40" s="48">
        <f>SUMIFS(Data!$D$2:$D$4896,Data!$A$2:$A$4896,F$5,Data!$B$2:$B$4896,$B40,Data!$C$2:$C$4896,$A$3)</f>
        <v>500</v>
      </c>
      <c r="G40" s="48">
        <f>SUMIFS(Data!$D$2:$D$4896,Data!$A$2:$A$4896,G$5,Data!$B$2:$B$4896,$B40,Data!$C$2:$C$4896,$A$3)</f>
        <v>500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9800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2000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20980</v>
      </c>
      <c r="U40" s="48">
        <f>SUMIFS(Data!$D$2:$D$4896,Data!$A$2:$A$4896,U$5,Data!$B$2:$B$4896,$B40,Data!$C$2:$C$4896,$A$3)</f>
        <v>7500</v>
      </c>
      <c r="V40" s="48">
        <f>SUMIFS(Data!$D$2:$D$4896,Data!$A$2:$A$4896,V$5,Data!$B$2:$B$4896,$B40,Data!$C$2:$C$4896,$A$3)</f>
        <v>500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28980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9800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9800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9800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10600</v>
      </c>
      <c r="F53" s="47">
        <f t="shared" si="53"/>
        <v>2400</v>
      </c>
      <c r="G53" s="47">
        <f t="shared" si="53"/>
        <v>400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9300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3300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30000</v>
      </c>
      <c r="U53" s="47">
        <f t="shared" si="53"/>
        <v>4500</v>
      </c>
      <c r="V53" s="47">
        <f t="shared" ref="V53" si="56">SUM(V54:V67)</f>
        <v>1600</v>
      </c>
      <c r="W53" s="47">
        <f t="shared" si="53"/>
        <v>0</v>
      </c>
      <c r="X53" s="47">
        <f t="shared" si="53"/>
        <v>0</v>
      </c>
      <c r="Y53" s="47">
        <f t="shared" si="53"/>
        <v>36100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10600</v>
      </c>
      <c r="F55" s="48">
        <f>SUMIFS(Data!$D$2:$D$4896,Data!$A$2:$A$4896,F$5,Data!$B$2:$B$4896,$B55,Data!$C$2:$C$4896,$A$3)</f>
        <v>1000</v>
      </c>
      <c r="G55" s="48">
        <f>SUMIFS(Data!$D$2:$D$4896,Data!$A$2:$A$4896,G$5,Data!$B$2:$B$4896,$B55,Data!$C$2:$C$4896,$A$3)</f>
        <v>400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6100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1600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21700</v>
      </c>
      <c r="U55" s="48">
        <f>SUMIFS(Data!$D$2:$D$4896,Data!$A$2:$A$4896,U$5,Data!$B$2:$B$4896,$B55,Data!$C$2:$C$4896,$A$3)</f>
        <v>1800</v>
      </c>
      <c r="V55" s="48">
        <f>SUMIFS(Data!$D$2:$D$4896,Data!$A$2:$A$4896,V$5,Data!$B$2:$B$4896,$B55,Data!$C$2:$C$4896,$A$3)</f>
        <v>1600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25100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1400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3200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1700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8300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11000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E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50">
    <tabColor rgb="FF99663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249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50100</v>
      </c>
      <c r="F6" s="43">
        <f t="shared" si="0"/>
        <v>5200</v>
      </c>
      <c r="G6" s="43">
        <f t="shared" si="0"/>
        <v>900</v>
      </c>
      <c r="H6" s="43">
        <f t="shared" si="0"/>
        <v>0</v>
      </c>
      <c r="I6" s="43">
        <f t="shared" si="0"/>
        <v>0</v>
      </c>
      <c r="J6" s="43">
        <f t="shared" si="0"/>
        <v>3920</v>
      </c>
      <c r="K6" s="43">
        <f t="shared" si="0"/>
        <v>23000</v>
      </c>
      <c r="L6" s="43">
        <f t="shared" si="0"/>
        <v>300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6100</v>
      </c>
      <c r="Q6" s="43">
        <f t="shared" si="1"/>
        <v>6600</v>
      </c>
      <c r="R6" s="43">
        <f>R8+R27+R74+R87+R88</f>
        <v>0</v>
      </c>
      <c r="S6" s="43">
        <f>S8+S27+S74+S87+S88</f>
        <v>0</v>
      </c>
      <c r="T6" s="43">
        <f>T8+T27+T74+T87+T88</f>
        <v>96120</v>
      </c>
      <c r="U6" s="43">
        <f t="shared" si="0"/>
        <v>16700</v>
      </c>
      <c r="V6" s="43">
        <f t="shared" ref="V6" si="2">V8+V27+V74+V87+V88</f>
        <v>1100</v>
      </c>
      <c r="W6" s="43">
        <f t="shared" si="0"/>
        <v>0</v>
      </c>
      <c r="X6" s="43">
        <f t="shared" si="0"/>
        <v>0</v>
      </c>
      <c r="Y6" s="43">
        <f t="shared" si="0"/>
        <v>113920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50100</v>
      </c>
      <c r="F27" s="45">
        <f t="shared" si="33"/>
        <v>5200</v>
      </c>
      <c r="G27" s="45">
        <f t="shared" si="33"/>
        <v>900</v>
      </c>
      <c r="H27" s="45">
        <f t="shared" si="33"/>
        <v>0</v>
      </c>
      <c r="I27" s="45">
        <f t="shared" si="33"/>
        <v>0</v>
      </c>
      <c r="J27" s="45">
        <f t="shared" si="33"/>
        <v>3920</v>
      </c>
      <c r="K27" s="45">
        <f t="shared" si="33"/>
        <v>23000</v>
      </c>
      <c r="L27" s="45">
        <f t="shared" si="33"/>
        <v>300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6100</v>
      </c>
      <c r="Q27" s="45">
        <f t="shared" si="34"/>
        <v>6600</v>
      </c>
      <c r="R27" s="45">
        <f t="shared" ref="R27" si="35">R28+R68</f>
        <v>0</v>
      </c>
      <c r="S27" s="45">
        <f t="shared" si="34"/>
        <v>0</v>
      </c>
      <c r="T27" s="45">
        <f t="shared" si="33"/>
        <v>96120</v>
      </c>
      <c r="U27" s="45">
        <f t="shared" si="33"/>
        <v>16700</v>
      </c>
      <c r="V27" s="45">
        <f>V28+V68</f>
        <v>1100</v>
      </c>
      <c r="W27" s="45">
        <f t="shared" si="33"/>
        <v>0</v>
      </c>
      <c r="X27" s="45">
        <f t="shared" si="33"/>
        <v>0</v>
      </c>
      <c r="Y27" s="45">
        <f>Y28+Y68</f>
        <v>113920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50100</v>
      </c>
      <c r="F28" s="46">
        <f t="shared" si="36"/>
        <v>5200</v>
      </c>
      <c r="G28" s="46">
        <f t="shared" si="36"/>
        <v>900</v>
      </c>
      <c r="H28" s="46">
        <f t="shared" si="36"/>
        <v>0</v>
      </c>
      <c r="I28" s="46">
        <f t="shared" si="36"/>
        <v>0</v>
      </c>
      <c r="J28" s="46">
        <f t="shared" si="36"/>
        <v>3920</v>
      </c>
      <c r="K28" s="46">
        <f t="shared" si="36"/>
        <v>23000</v>
      </c>
      <c r="L28" s="46">
        <f t="shared" si="36"/>
        <v>300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6100</v>
      </c>
      <c r="Q28" s="46">
        <f t="shared" si="37"/>
        <v>6600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96120</v>
      </c>
      <c r="U28" s="46">
        <f t="shared" si="36"/>
        <v>16700</v>
      </c>
      <c r="V28" s="46">
        <f>V29+V39+V53</f>
        <v>1100</v>
      </c>
      <c r="W28" s="46">
        <f t="shared" si="36"/>
        <v>0</v>
      </c>
      <c r="X28" s="46">
        <f t="shared" si="36"/>
        <v>0</v>
      </c>
      <c r="Y28" s="46">
        <f>Y29+Y39+Y53</f>
        <v>113920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18100</v>
      </c>
      <c r="F39" s="47">
        <f t="shared" si="47"/>
        <v>500</v>
      </c>
      <c r="G39" s="47">
        <f t="shared" si="47"/>
        <v>500</v>
      </c>
      <c r="H39" s="47">
        <f t="shared" si="47"/>
        <v>0</v>
      </c>
      <c r="I39" s="47">
        <f t="shared" si="47"/>
        <v>0</v>
      </c>
      <c r="J39" s="47">
        <f t="shared" si="47"/>
        <v>1920</v>
      </c>
      <c r="K39" s="47">
        <f t="shared" si="47"/>
        <v>14300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2400</v>
      </c>
      <c r="Q39" s="47">
        <f t="shared" si="48"/>
        <v>2600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40320</v>
      </c>
      <c r="U39" s="47">
        <f t="shared" si="47"/>
        <v>11300</v>
      </c>
      <c r="V39" s="47">
        <f t="shared" ref="V39" si="50">SUM(V40:V52)</f>
        <v>300</v>
      </c>
      <c r="W39" s="47">
        <f t="shared" si="47"/>
        <v>0</v>
      </c>
      <c r="X39" s="47">
        <f t="shared" si="47"/>
        <v>0</v>
      </c>
      <c r="Y39" s="47">
        <f t="shared" si="47"/>
        <v>51920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18100</v>
      </c>
      <c r="F40" s="48">
        <f>SUMIFS(Data!$D$2:$D$4896,Data!$A$2:$A$4896,F$5,Data!$B$2:$B$4896,$B40,Data!$C$2:$C$4896,$A$3)</f>
        <v>500</v>
      </c>
      <c r="G40" s="48">
        <f>SUMIFS(Data!$D$2:$D$4896,Data!$A$2:$A$4896,G$5,Data!$B$2:$B$4896,$B40,Data!$C$2:$C$4896,$A$3)</f>
        <v>500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1920</v>
      </c>
      <c r="K40" s="48">
        <f>SUMIFS(Data!$D$2:$D$4896,Data!$A$2:$A$4896,K$5,Data!$B$2:$B$4896,$B40,Data!$C$2:$C$4896,$A$3)</f>
        <v>7300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2400</v>
      </c>
      <c r="Q40" s="48">
        <f>SUMIFS(Data!$D$2:$D$4896,Data!$A$2:$A$4896,Q$5,Data!$B$2:$B$4896,$B40,Data!$C$2:$C$4896,$A$3)</f>
        <v>2600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33320</v>
      </c>
      <c r="U40" s="48">
        <f>SUMIFS(Data!$D$2:$D$4896,Data!$A$2:$A$4896,U$5,Data!$B$2:$B$4896,$B40,Data!$C$2:$C$4896,$A$3)</f>
        <v>11300</v>
      </c>
      <c r="V40" s="48">
        <f>SUMIFS(Data!$D$2:$D$4896,Data!$A$2:$A$4896,V$5,Data!$B$2:$B$4896,$B40,Data!$C$2:$C$4896,$A$3)</f>
        <v>300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44920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7000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7000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7000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32000</v>
      </c>
      <c r="F53" s="47">
        <f t="shared" si="53"/>
        <v>4700</v>
      </c>
      <c r="G53" s="47">
        <f t="shared" si="53"/>
        <v>400</v>
      </c>
      <c r="H53" s="47">
        <f t="shared" si="53"/>
        <v>0</v>
      </c>
      <c r="I53" s="47">
        <f t="shared" si="53"/>
        <v>0</v>
      </c>
      <c r="J53" s="47">
        <f t="shared" si="53"/>
        <v>2000</v>
      </c>
      <c r="K53" s="47">
        <f t="shared" si="53"/>
        <v>8700</v>
      </c>
      <c r="L53" s="47">
        <f t="shared" si="53"/>
        <v>300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3700</v>
      </c>
      <c r="Q53" s="47">
        <f t="shared" si="54"/>
        <v>4000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55800</v>
      </c>
      <c r="U53" s="47">
        <f t="shared" si="53"/>
        <v>5400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62000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32000</v>
      </c>
      <c r="F55" s="48">
        <f>SUMIFS(Data!$D$2:$D$4896,Data!$A$2:$A$4896,F$5,Data!$B$2:$B$4896,$B55,Data!$C$2:$C$4896,$A$3)</f>
        <v>1000</v>
      </c>
      <c r="G55" s="48">
        <f>SUMIFS(Data!$D$2:$D$4896,Data!$A$2:$A$4896,G$5,Data!$B$2:$B$4896,$B55,Data!$C$2:$C$4896,$A$3)</f>
        <v>400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2000</v>
      </c>
      <c r="K55" s="48">
        <f>SUMIFS(Data!$D$2:$D$4896,Data!$A$2:$A$4896,K$5,Data!$B$2:$B$4896,$B55,Data!$C$2:$C$4896,$A$3)</f>
        <v>7000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2000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46400</v>
      </c>
      <c r="U55" s="48">
        <f>SUMIFS(Data!$D$2:$D$4896,Data!$A$2:$A$4896,U$5,Data!$B$2:$B$4896,$B55,Data!$C$2:$C$4896,$A$3)</f>
        <v>2700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49900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3700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1700</v>
      </c>
      <c r="L62" s="48">
        <f>SUMIFS(Data!$D$2:$D$4896,Data!$A$2:$A$4896,L$5,Data!$B$2:$B$4896,$B62,Data!$C$2:$C$4896,$A$3)</f>
        <v>300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1700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9400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12100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4F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51">
    <tabColor rgb="FF99663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250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104400</v>
      </c>
      <c r="F6" s="43">
        <f t="shared" si="0"/>
        <v>0</v>
      </c>
      <c r="G6" s="43">
        <f t="shared" si="0"/>
        <v>2200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14500</v>
      </c>
      <c r="L6" s="43">
        <f t="shared" si="0"/>
        <v>800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6800</v>
      </c>
      <c r="Q6" s="43">
        <f t="shared" si="1"/>
        <v>5000</v>
      </c>
      <c r="R6" s="43">
        <f>R8+R27+R74+R87+R88</f>
        <v>0</v>
      </c>
      <c r="S6" s="43">
        <f>S8+S27+S74+S87+S88</f>
        <v>0</v>
      </c>
      <c r="T6" s="43">
        <f>T8+T27+T74+T87+T88</f>
        <v>134680</v>
      </c>
      <c r="U6" s="43">
        <f t="shared" si="0"/>
        <v>10800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145480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104400</v>
      </c>
      <c r="F27" s="45">
        <f t="shared" si="33"/>
        <v>0</v>
      </c>
      <c r="G27" s="45">
        <f t="shared" si="33"/>
        <v>2200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14500</v>
      </c>
      <c r="L27" s="45">
        <f t="shared" si="33"/>
        <v>800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6800</v>
      </c>
      <c r="Q27" s="45">
        <f t="shared" si="34"/>
        <v>5000</v>
      </c>
      <c r="R27" s="45">
        <f t="shared" ref="R27" si="35">R28+R68</f>
        <v>0</v>
      </c>
      <c r="S27" s="45">
        <f t="shared" si="34"/>
        <v>0</v>
      </c>
      <c r="T27" s="45">
        <f t="shared" si="33"/>
        <v>134680</v>
      </c>
      <c r="U27" s="45">
        <f t="shared" si="33"/>
        <v>10800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145480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104400</v>
      </c>
      <c r="F28" s="46">
        <f t="shared" si="36"/>
        <v>0</v>
      </c>
      <c r="G28" s="46">
        <f t="shared" si="36"/>
        <v>2200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14500</v>
      </c>
      <c r="L28" s="46">
        <f t="shared" si="36"/>
        <v>800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6800</v>
      </c>
      <c r="Q28" s="46">
        <f t="shared" si="37"/>
        <v>5000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134680</v>
      </c>
      <c r="U28" s="46">
        <f t="shared" si="36"/>
        <v>10800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145480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33100</v>
      </c>
      <c r="F39" s="47">
        <f t="shared" si="47"/>
        <v>0</v>
      </c>
      <c r="G39" s="47">
        <f t="shared" si="47"/>
        <v>1200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9600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2800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49180</v>
      </c>
      <c r="U39" s="47">
        <f t="shared" si="47"/>
        <v>6600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55780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33100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1200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5100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2800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44680</v>
      </c>
      <c r="U40" s="48">
        <f>SUMIFS(Data!$D$2:$D$4896,Data!$A$2:$A$4896,U$5,Data!$B$2:$B$4896,$B40,Data!$C$2:$C$4896,$A$3)</f>
        <v>6600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51280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4500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4500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4500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71300</v>
      </c>
      <c r="F53" s="47">
        <f t="shared" si="53"/>
        <v>0</v>
      </c>
      <c r="G53" s="47">
        <f t="shared" si="53"/>
        <v>1000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4900</v>
      </c>
      <c r="L53" s="47">
        <f t="shared" si="53"/>
        <v>800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4000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85500</v>
      </c>
      <c r="U53" s="47">
        <f t="shared" si="53"/>
        <v>4200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89700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71300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1000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3100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2300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79200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80700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1800</v>
      </c>
      <c r="L62" s="48">
        <f>SUMIFS(Data!$D$2:$D$4896,Data!$A$2:$A$4896,L$5,Data!$B$2:$B$4896,$B62,Data!$C$2:$C$4896,$A$3)</f>
        <v>800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1700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6300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9000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0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52">
    <tabColor rgb="FF99663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251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900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0</v>
      </c>
      <c r="K6" s="43">
        <f t="shared" si="0"/>
        <v>9800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6000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22200</v>
      </c>
      <c r="U6" s="43">
        <f t="shared" si="0"/>
        <v>15800</v>
      </c>
      <c r="V6" s="43">
        <f t="shared" ref="V6" si="2">V8+V27+V74+V87+V88</f>
        <v>2100</v>
      </c>
      <c r="W6" s="43">
        <f t="shared" si="0"/>
        <v>0</v>
      </c>
      <c r="X6" s="43">
        <f t="shared" si="0"/>
        <v>0</v>
      </c>
      <c r="Y6" s="43">
        <f t="shared" si="0"/>
        <v>40100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900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0</v>
      </c>
      <c r="K27" s="45">
        <f t="shared" si="33"/>
        <v>9800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6000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22200</v>
      </c>
      <c r="U27" s="45">
        <f t="shared" si="33"/>
        <v>15800</v>
      </c>
      <c r="V27" s="45">
        <f>V28+V68</f>
        <v>2100</v>
      </c>
      <c r="W27" s="45">
        <f t="shared" si="33"/>
        <v>0</v>
      </c>
      <c r="X27" s="45">
        <f t="shared" si="33"/>
        <v>0</v>
      </c>
      <c r="Y27" s="45">
        <f>Y28+Y68</f>
        <v>40100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900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0</v>
      </c>
      <c r="K28" s="46">
        <f t="shared" si="36"/>
        <v>9800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6000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22200</v>
      </c>
      <c r="U28" s="46">
        <f t="shared" si="36"/>
        <v>15800</v>
      </c>
      <c r="V28" s="46">
        <f>V29+V39+V53</f>
        <v>2100</v>
      </c>
      <c r="W28" s="46">
        <f t="shared" si="36"/>
        <v>0</v>
      </c>
      <c r="X28" s="46">
        <f t="shared" si="36"/>
        <v>0</v>
      </c>
      <c r="Y28" s="46">
        <f>Y29+Y39+Y53</f>
        <v>40100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0</v>
      </c>
      <c r="K39" s="47">
        <f t="shared" si="47"/>
        <v>6700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2500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11500</v>
      </c>
      <c r="U39" s="47">
        <f t="shared" si="47"/>
        <v>10400</v>
      </c>
      <c r="V39" s="47">
        <f t="shared" ref="V39" si="50">SUM(V40:V52)</f>
        <v>500</v>
      </c>
      <c r="W39" s="47">
        <f t="shared" si="47"/>
        <v>0</v>
      </c>
      <c r="X39" s="47">
        <f t="shared" si="47"/>
        <v>0</v>
      </c>
      <c r="Y39" s="47">
        <f t="shared" si="47"/>
        <v>22400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0</v>
      </c>
      <c r="K40" s="48">
        <f>SUMIFS(Data!$D$2:$D$4896,Data!$A$2:$A$4896,K$5,Data!$B$2:$B$4896,$B40,Data!$C$2:$C$4896,$A$3)</f>
        <v>3700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2500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8500</v>
      </c>
      <c r="U40" s="48">
        <f>SUMIFS(Data!$D$2:$D$4896,Data!$A$2:$A$4896,U$5,Data!$B$2:$B$4896,$B40,Data!$C$2:$C$4896,$A$3)</f>
        <v>10400</v>
      </c>
      <c r="V40" s="48">
        <f>SUMIFS(Data!$D$2:$D$4896,Data!$A$2:$A$4896,V$5,Data!$B$2:$B$4896,$B40,Data!$C$2:$C$4896,$A$3)</f>
        <v>500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19400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3000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3000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3000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600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0</v>
      </c>
      <c r="K53" s="47">
        <f t="shared" si="53"/>
        <v>3100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3500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10700</v>
      </c>
      <c r="U53" s="47">
        <f t="shared" si="53"/>
        <v>5400</v>
      </c>
      <c r="V53" s="47">
        <f t="shared" ref="V53" si="56">SUM(V54:V67)</f>
        <v>1600</v>
      </c>
      <c r="W53" s="47">
        <f t="shared" si="53"/>
        <v>0</v>
      </c>
      <c r="X53" s="47">
        <f t="shared" si="53"/>
        <v>0</v>
      </c>
      <c r="Y53" s="47">
        <f t="shared" si="53"/>
        <v>17700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600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0</v>
      </c>
      <c r="K55" s="48">
        <f>SUMIFS(Data!$D$2:$D$4896,Data!$A$2:$A$4896,K$5,Data!$B$2:$B$4896,$B55,Data!$C$2:$C$4896,$A$3)</f>
        <v>2300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2100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6500</v>
      </c>
      <c r="U55" s="48">
        <f>SUMIFS(Data!$D$2:$D$4896,Data!$A$2:$A$4896,U$5,Data!$B$2:$B$4896,$B55,Data!$C$2:$C$4896,$A$3)</f>
        <v>2700</v>
      </c>
      <c r="V55" s="48">
        <f>SUMIFS(Data!$D$2:$D$4896,Data!$A$2:$A$4896,V$5,Data!$B$2:$B$4896,$B55,Data!$C$2:$C$4896,$A$3)</f>
        <v>1600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10800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800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1400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4200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6900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A5:B5"/>
    <mergeCell ref="C4:T4"/>
    <mergeCell ref="Y4:Y5"/>
  </mergeCells>
  <hyperlinks>
    <hyperlink ref="A1" location="หน้าแรก!B5" display="กลับสู่หน้าหลัก" xr:uid="{00000000-0004-0000-5100-000000000000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53">
    <tabColor rgb="FF996633"/>
  </sheetPr>
  <dimension ref="A1:Y88"/>
  <sheetViews>
    <sheetView topLeftCell="C1" zoomScale="60" zoomScaleNormal="60" workbookViewId="0">
      <selection activeCell="D5" sqref="D5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222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51"/>
    </row>
    <row r="5" spans="1:25" s="30" customFormat="1" ht="62.25">
      <c r="A5" s="129" t="s">
        <v>90</v>
      </c>
      <c r="B5" s="131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3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35" t="s">
        <v>89</v>
      </c>
    </row>
    <row r="6" spans="1:25" s="30" customFormat="1" ht="22.5">
      <c r="A6" s="134" t="s">
        <v>97</v>
      </c>
      <c r="B6" s="135"/>
      <c r="C6" s="43">
        <f t="shared" ref="C6:Y6" si="0">C8+C27+C74+C87+C88</f>
        <v>0</v>
      </c>
      <c r="D6" s="43">
        <f t="shared" si="0"/>
        <v>0</v>
      </c>
      <c r="E6" s="43">
        <f t="shared" si="0"/>
        <v>475800</v>
      </c>
      <c r="F6" s="43">
        <f t="shared" si="0"/>
        <v>29800</v>
      </c>
      <c r="G6" s="43">
        <f t="shared" si="0"/>
        <v>10400</v>
      </c>
      <c r="H6" s="43">
        <f t="shared" si="0"/>
        <v>0</v>
      </c>
      <c r="I6" s="43">
        <f t="shared" si="0"/>
        <v>0</v>
      </c>
      <c r="J6" s="43">
        <f t="shared" si="0"/>
        <v>11720</v>
      </c>
      <c r="K6" s="43">
        <f t="shared" si="0"/>
        <v>187300</v>
      </c>
      <c r="L6" s="43">
        <f t="shared" si="0"/>
        <v>3800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74100</v>
      </c>
      <c r="Q6" s="43">
        <f t="shared" si="1"/>
        <v>55000</v>
      </c>
      <c r="R6" s="43">
        <f>R8+R27+R74+R87+R88</f>
        <v>0</v>
      </c>
      <c r="S6" s="43">
        <f>S8+S27+S74+S87+S88</f>
        <v>0</v>
      </c>
      <c r="T6" s="43">
        <f>T8+T27+T74+T87+T88</f>
        <v>847920</v>
      </c>
      <c r="U6" s="43">
        <f t="shared" si="0"/>
        <v>132300</v>
      </c>
      <c r="V6" s="43">
        <f t="shared" ref="V6" si="2">V8+V27+V74+V87+V88</f>
        <v>34000</v>
      </c>
      <c r="W6" s="43">
        <f t="shared" si="0"/>
        <v>0</v>
      </c>
      <c r="X6" s="43">
        <f t="shared" si="0"/>
        <v>0</v>
      </c>
      <c r="Y6" s="43">
        <f t="shared" si="0"/>
        <v>1014220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T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>SUM(U18:U22)</f>
        <v>0</v>
      </c>
      <c r="V17" s="47">
        <f>SUM(V18:V22)</f>
        <v>0</v>
      </c>
      <c r="W17" s="47">
        <f t="shared" ref="W17:X17" si="22">SUM(W18:W22)</f>
        <v>0</v>
      </c>
      <c r="X17" s="47">
        <f t="shared" si="22"/>
        <v>0</v>
      </c>
      <c r="Y17" s="47">
        <f t="shared" ref="Y17" si="23">SUM(Y18:Y22)</f>
        <v>0</v>
      </c>
    </row>
    <row r="18" spans="1:25" s="30" customFormat="1" ht="22.5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4">SUM(C18:S18)</f>
        <v>0</v>
      </c>
      <c r="U18" s="48"/>
      <c r="V18" s="48"/>
      <c r="W18" s="48"/>
      <c r="X18" s="48"/>
      <c r="Y18" s="44">
        <f t="shared" ref="Y18:Y23" si="25">SUM(T18:X18)</f>
        <v>0</v>
      </c>
    </row>
    <row r="19" spans="1:25" s="30" customFormat="1" ht="22.5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4"/>
        <v>0</v>
      </c>
      <c r="U19" s="48"/>
      <c r="V19" s="48"/>
      <c r="W19" s="48"/>
      <c r="X19" s="48"/>
      <c r="Y19" s="44">
        <f t="shared" si="25"/>
        <v>0</v>
      </c>
    </row>
    <row r="20" spans="1:25" s="30" customFormat="1" ht="22.5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4"/>
        <v>0</v>
      </c>
      <c r="U20" s="48"/>
      <c r="V20" s="48"/>
      <c r="W20" s="48"/>
      <c r="X20" s="48"/>
      <c r="Y20" s="44">
        <f t="shared" si="25"/>
        <v>0</v>
      </c>
    </row>
    <row r="21" spans="1:25" s="30" customFormat="1" ht="22.5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4"/>
        <v>0</v>
      </c>
      <c r="U21" s="48"/>
      <c r="V21" s="48"/>
      <c r="W21" s="48"/>
      <c r="X21" s="48"/>
      <c r="Y21" s="44">
        <f t="shared" si="25"/>
        <v>0</v>
      </c>
    </row>
    <row r="22" spans="1:25" s="30" customFormat="1" ht="22.5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4"/>
        <v>0</v>
      </c>
      <c r="U22" s="48"/>
      <c r="V22" s="48"/>
      <c r="W22" s="48"/>
      <c r="X22" s="48"/>
      <c r="Y22" s="44">
        <f t="shared" si="25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6">SUM(B23:L23)</f>
        <v>0</v>
      </c>
      <c r="P23" s="46"/>
      <c r="Q23" s="49"/>
      <c r="R23" s="49">
        <f t="shared" ref="R23:S23" si="27">SUM(D23:N23)</f>
        <v>0</v>
      </c>
      <c r="S23" s="49">
        <f t="shared" si="27"/>
        <v>0</v>
      </c>
      <c r="T23" s="49">
        <f t="shared" ref="T23" si="28">SUM(C23:M23)</f>
        <v>0</v>
      </c>
      <c r="U23" s="49"/>
      <c r="V23" s="46"/>
      <c r="W23" s="49"/>
      <c r="X23" s="49"/>
      <c r="Y23" s="49">
        <f t="shared" si="25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9">C25+C26</f>
        <v>0</v>
      </c>
      <c r="D24" s="46">
        <f t="shared" si="29"/>
        <v>0</v>
      </c>
      <c r="E24" s="46">
        <f t="shared" si="29"/>
        <v>0</v>
      </c>
      <c r="F24" s="46">
        <f t="shared" si="29"/>
        <v>0</v>
      </c>
      <c r="G24" s="46">
        <f t="shared" si="29"/>
        <v>0</v>
      </c>
      <c r="H24" s="46">
        <f t="shared" si="29"/>
        <v>0</v>
      </c>
      <c r="I24" s="46">
        <f t="shared" si="29"/>
        <v>0</v>
      </c>
      <c r="J24" s="46">
        <f t="shared" si="29"/>
        <v>0</v>
      </c>
      <c r="K24" s="46">
        <f t="shared" si="29"/>
        <v>0</v>
      </c>
      <c r="L24" s="46">
        <f t="shared" si="29"/>
        <v>0</v>
      </c>
      <c r="M24" s="46">
        <f t="shared" si="29"/>
        <v>0</v>
      </c>
      <c r="N24" s="46">
        <f t="shared" si="29"/>
        <v>0</v>
      </c>
      <c r="O24" s="46">
        <f t="shared" si="29"/>
        <v>0</v>
      </c>
      <c r="P24" s="46">
        <f t="shared" ref="P24:S24" si="30">P25+P26</f>
        <v>0</v>
      </c>
      <c r="Q24" s="46">
        <f t="shared" si="30"/>
        <v>0</v>
      </c>
      <c r="R24" s="46">
        <f t="shared" ref="R24" si="31">R25+R26</f>
        <v>0</v>
      </c>
      <c r="S24" s="46">
        <f t="shared" si="30"/>
        <v>0</v>
      </c>
      <c r="T24" s="46">
        <f t="shared" si="29"/>
        <v>0</v>
      </c>
      <c r="U24" s="46">
        <f t="shared" si="29"/>
        <v>0</v>
      </c>
      <c r="V24" s="46">
        <f t="shared" ref="V24" si="32">V25+V26</f>
        <v>0</v>
      </c>
      <c r="W24" s="46">
        <f t="shared" si="29"/>
        <v>0</v>
      </c>
      <c r="X24" s="46">
        <f t="shared" si="29"/>
        <v>0</v>
      </c>
      <c r="Y24" s="46">
        <f t="shared" si="29"/>
        <v>0</v>
      </c>
    </row>
    <row r="25" spans="1:25" s="30" customFormat="1" ht="22.5">
      <c r="A25" s="11"/>
      <c r="B25" s="12" t="s">
        <v>161</v>
      </c>
      <c r="C25" s="48">
        <f>+เชียงราย!C25+เชียงใหม่!C25+น่าน!C25+พะเยา!C25+แพร่!C25+ลำปาง!C25+ลำพูน!C25+แม่ฮ่องสอน!C25</f>
        <v>0</v>
      </c>
      <c r="D25" s="48">
        <f>+เชียงราย!D25+เชียงใหม่!D25+น่าน!D25+พะเยา!D25+แพร่!D25+ลำปาง!D25+ลำพูน!D25+แม่ฮ่องสอน!D25</f>
        <v>0</v>
      </c>
      <c r="E25" s="48">
        <f>+เชียงราย!E25+เชียงใหม่!E25+น่าน!E25+พะเยา!E25+แพร่!E25+ลำปาง!E25+ลำพูน!E25+แม่ฮ่องสอน!E25</f>
        <v>0</v>
      </c>
      <c r="F25" s="48">
        <f>+เชียงราย!F25+เชียงใหม่!F25+น่าน!F25+พะเยา!F25+แพร่!F25+ลำปาง!F25+ลำพูน!F25+แม่ฮ่องสอน!F25</f>
        <v>0</v>
      </c>
      <c r="G25" s="48">
        <f>+เชียงราย!G25+เชียงใหม่!G25+น่าน!G25+พะเยา!G25+แพร่!G25+ลำปาง!G25+ลำพูน!G25+แม่ฮ่องสอน!G25</f>
        <v>0</v>
      </c>
      <c r="H25" s="48">
        <f>+เชียงราย!H25+เชียงใหม่!H25+น่าน!H25+พะเยา!H25+แพร่!H25+ลำปาง!H25+ลำพูน!H25+แม่ฮ่องสอน!H25</f>
        <v>0</v>
      </c>
      <c r="I25" s="48">
        <f>+เชียงราย!I25+เชียงใหม่!I25+น่าน!I25+พะเยา!I25+แพร่!I25+ลำปาง!I25+ลำพูน!I25+แม่ฮ่องสอน!I25</f>
        <v>0</v>
      </c>
      <c r="J25" s="48">
        <f>+เชียงราย!J25+เชียงใหม่!J25+น่าน!J25+พะเยา!J25+แพร่!J25+ลำปาง!J25+ลำพูน!J25+แม่ฮ่องสอน!J25</f>
        <v>0</v>
      </c>
      <c r="K25" s="48">
        <f>+เชียงราย!K25+เชียงใหม่!K25+น่าน!K25+พะเยา!K25+แพร่!K25+ลำปาง!K25+ลำพูน!K25+แม่ฮ่องสอน!K25</f>
        <v>0</v>
      </c>
      <c r="L25" s="48">
        <f>+เชียงราย!L25+เชียงใหม่!L25+น่าน!L25+พะเยา!L25+แพร่!L25+ลำปาง!L25+ลำพูน!L25+แม่ฮ่องสอน!L25</f>
        <v>0</v>
      </c>
      <c r="M25" s="48">
        <f>+เชียงราย!M25+เชียงใหม่!M25+น่าน!M25+พะเยา!M25+แพร่!M25+ลำปาง!M25+ลำพูน!M25+แม่ฮ่องสอน!M25</f>
        <v>0</v>
      </c>
      <c r="N25" s="48">
        <f>+เชียงราย!N25+เชียงใหม่!N25+น่าน!N25+พะเยา!N25+แพร่!N25+ลำปาง!N25+ลำพูน!N25+แม่ฮ่องสอน!N25</f>
        <v>0</v>
      </c>
      <c r="O25" s="48">
        <f>+เชียงราย!O25+เชียงใหม่!O25+น่าน!O25+พะเยา!O25+แพร่!O25+ลำปาง!O25+ลำพูน!O25+แม่ฮ่องสอน!O25</f>
        <v>0</v>
      </c>
      <c r="P25" s="48">
        <f>+เชียงราย!P25+เชียงใหม่!P25+น่าน!P25+พะเยา!P25+แพร่!P25+ลำปาง!P25+ลำพูน!P25+แม่ฮ่องสอน!P25</f>
        <v>0</v>
      </c>
      <c r="Q25" s="48">
        <f>+เชียงราย!Q25+เชียงใหม่!Q25+น่าน!Q25+พะเยา!Q25+แพร่!Q25+ลำปาง!Q25+ลำพูน!Q25+แม่ฮ่องสอน!Q25</f>
        <v>0</v>
      </c>
      <c r="R25" s="48">
        <f>+เชียงราย!R25+เชียงใหม่!R25+น่าน!R25+พะเยา!R25+แพร่!R25+ลำปาง!R25+ลำพูน!R25+แม่ฮ่องสอน!R25</f>
        <v>0</v>
      </c>
      <c r="S25" s="48">
        <f>+เชียงราย!S25+เชียงใหม่!S25+น่าน!S25+พะเยา!S25+แพร่!S25+ลำปาง!S25+ลำพูน!S25+แม่ฮ่องสอน!S25</f>
        <v>0</v>
      </c>
      <c r="T25" s="44">
        <f t="shared" ref="T25:T26" si="33">SUM(C25:S25)</f>
        <v>0</v>
      </c>
      <c r="U25" s="48">
        <f>+เชียงราย!U25+เชียงใหม่!U25+น่าน!U25+พะเยา!U25+แพร่!U25+ลำปาง!U25+ลำพูน!U25+แม่ฮ่องสอน!U25</f>
        <v>0</v>
      </c>
      <c r="V25" s="48">
        <f>+เชียงราย!V25+เชียงใหม่!V25+น่าน!V25+พะเยา!V25+แพร่!V25+ลำปาง!V25+ลำพูน!V25+แม่ฮ่องสอน!V25</f>
        <v>0</v>
      </c>
      <c r="W25" s="48">
        <f>+เชียงราย!W25+เชียงใหม่!W25+น่าน!W25+พะเยา!W25+แพร่!W25+ลำปาง!W25+ลำพูน!W25+แม่ฮ่องสอน!W25</f>
        <v>0</v>
      </c>
      <c r="X25" s="48">
        <f>+เชียงราย!X25+เชียงใหม่!X25+น่าน!X25+พะเยา!X25+แพร่!X25+ลำปาง!X25+ลำพูน!X25+แม่ฮ่องสอน!X25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>
        <f>+เชียงราย!C26+เชียงใหม่!C26+น่าน!C26+พะเยา!C26+แพร่!C26+ลำปาง!C26+ลำพูน!C26+แม่ฮ่องสอน!C26</f>
        <v>0</v>
      </c>
      <c r="D26" s="48">
        <f>+เชียงราย!D26+เชียงใหม่!D26+น่าน!D26+พะเยา!D26+แพร่!D26+ลำปาง!D26+ลำพูน!D26+แม่ฮ่องสอน!D26</f>
        <v>0</v>
      </c>
      <c r="E26" s="48">
        <f>+เชียงราย!E26+เชียงใหม่!E26+น่าน!E26+พะเยา!E26+แพร่!E26+ลำปาง!E26+ลำพูน!E26+แม่ฮ่องสอน!E26</f>
        <v>0</v>
      </c>
      <c r="F26" s="48">
        <f>+เชียงราย!F26+เชียงใหม่!F26+น่าน!F26+พะเยา!F26+แพร่!F26+ลำปาง!F26+ลำพูน!F26+แม่ฮ่องสอน!F26</f>
        <v>0</v>
      </c>
      <c r="G26" s="48">
        <f>+เชียงราย!G26+เชียงใหม่!G26+น่าน!G26+พะเยา!G26+แพร่!G26+ลำปาง!G26+ลำพูน!G26+แม่ฮ่องสอน!G26</f>
        <v>0</v>
      </c>
      <c r="H26" s="48">
        <f>+เชียงราย!H26+เชียงใหม่!H26+น่าน!H26+พะเยา!H26+แพร่!H26+ลำปาง!H26+ลำพูน!H26+แม่ฮ่องสอน!H26</f>
        <v>0</v>
      </c>
      <c r="I26" s="48">
        <f>+เชียงราย!I26+เชียงใหม่!I26+น่าน!I26+พะเยา!I26+แพร่!I26+ลำปาง!I26+ลำพูน!I26+แม่ฮ่องสอน!I26</f>
        <v>0</v>
      </c>
      <c r="J26" s="48">
        <f>+เชียงราย!J26+เชียงใหม่!J26+น่าน!J26+พะเยา!J26+แพร่!J26+ลำปาง!J26+ลำพูน!J26+แม่ฮ่องสอน!J26</f>
        <v>0</v>
      </c>
      <c r="K26" s="48">
        <f>+เชียงราย!K26+เชียงใหม่!K26+น่าน!K26+พะเยา!K26+แพร่!K26+ลำปาง!K26+ลำพูน!K26+แม่ฮ่องสอน!K26</f>
        <v>0</v>
      </c>
      <c r="L26" s="48">
        <f>+เชียงราย!L26+เชียงใหม่!L26+น่าน!L26+พะเยา!L26+แพร่!L26+ลำปาง!L26+ลำพูน!L26+แม่ฮ่องสอน!L26</f>
        <v>0</v>
      </c>
      <c r="M26" s="48">
        <f>+เชียงราย!M26+เชียงใหม่!M26+น่าน!M26+พะเยา!M26+แพร่!M26+ลำปาง!M26+ลำพูน!M26+แม่ฮ่องสอน!M26</f>
        <v>0</v>
      </c>
      <c r="N26" s="48">
        <f>+เชียงราย!N26+เชียงใหม่!N26+น่าน!N26+พะเยา!N26+แพร่!N26+ลำปาง!N26+ลำพูน!N26+แม่ฮ่องสอน!N26</f>
        <v>0</v>
      </c>
      <c r="O26" s="48">
        <f>+เชียงราย!O26+เชียงใหม่!O26+น่าน!O26+พะเยา!O26+แพร่!O26+ลำปาง!O26+ลำพูน!O26+แม่ฮ่องสอน!O26</f>
        <v>0</v>
      </c>
      <c r="P26" s="48">
        <f>+เชียงราย!P26+เชียงใหม่!P26+น่าน!P26+พะเยา!P26+แพร่!P26+ลำปาง!P26+ลำพูน!P26+แม่ฮ่องสอน!P26</f>
        <v>0</v>
      </c>
      <c r="Q26" s="48">
        <f>+เชียงราย!Q26+เชียงใหม่!Q26+น่าน!Q26+พะเยา!Q26+แพร่!Q26+ลำปาง!Q26+ลำพูน!Q26+แม่ฮ่องสอน!Q26</f>
        <v>0</v>
      </c>
      <c r="R26" s="48">
        <f>+เชียงราย!R26+เชียงใหม่!R26+น่าน!R26+พะเยา!R26+แพร่!R26+ลำปาง!R26+ลำพูน!R26+แม่ฮ่องสอน!R26</f>
        <v>0</v>
      </c>
      <c r="S26" s="48">
        <f>+เชียงราย!S26+เชียงใหม่!S26+น่าน!S26+พะเยา!S26+แพร่!S26+ลำปาง!S26+ลำพูน!S26+แม่ฮ่องสอน!S26</f>
        <v>0</v>
      </c>
      <c r="T26" s="44">
        <f t="shared" si="33"/>
        <v>0</v>
      </c>
      <c r="U26" s="48">
        <f>+เชียงราย!U26+เชียงใหม่!U26+น่าน!U26+พะเยา!U26+แพร่!U26+ลำปาง!U26+ลำพูน!U26+แม่ฮ่องสอน!U26</f>
        <v>0</v>
      </c>
      <c r="V26" s="48">
        <f>+เชียงราย!V26+เชียงใหม่!V26+น่าน!V26+พะเยา!V26+แพร่!V26+ลำปาง!V26+ลำพูน!V26+แม่ฮ่องสอน!V26</f>
        <v>0</v>
      </c>
      <c r="W26" s="48">
        <f>+เชียงราย!W26+เชียงใหม่!W26+น่าน!W26+พะเยา!W26+แพร่!W26+ลำปาง!W26+ลำพูน!W26+แม่ฮ่องสอน!W26</f>
        <v>0</v>
      </c>
      <c r="X26" s="48">
        <f>+เชียงราย!X26+เชียงใหม่!X26+น่าน!X26+พะเยา!X26+แพร่!X26+ลำปาง!X26+ลำพูน!X26+แม่ฮ่องสอน!X26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4">C28+C68</f>
        <v>0</v>
      </c>
      <c r="D27" s="45">
        <f t="shared" si="34"/>
        <v>0</v>
      </c>
      <c r="E27" s="45">
        <f t="shared" si="34"/>
        <v>475800</v>
      </c>
      <c r="F27" s="45">
        <f t="shared" si="34"/>
        <v>29800</v>
      </c>
      <c r="G27" s="45">
        <f t="shared" si="34"/>
        <v>10400</v>
      </c>
      <c r="H27" s="45">
        <f t="shared" si="34"/>
        <v>0</v>
      </c>
      <c r="I27" s="45">
        <f t="shared" si="34"/>
        <v>0</v>
      </c>
      <c r="J27" s="45">
        <f t="shared" si="34"/>
        <v>11720</v>
      </c>
      <c r="K27" s="45">
        <f t="shared" si="34"/>
        <v>187300</v>
      </c>
      <c r="L27" s="45">
        <f t="shared" si="34"/>
        <v>3800</v>
      </c>
      <c r="M27" s="45">
        <f t="shared" si="34"/>
        <v>0</v>
      </c>
      <c r="N27" s="45">
        <f t="shared" si="34"/>
        <v>0</v>
      </c>
      <c r="O27" s="45">
        <f t="shared" si="34"/>
        <v>0</v>
      </c>
      <c r="P27" s="45">
        <f t="shared" ref="P27:S27" si="35">P28+P68</f>
        <v>74100</v>
      </c>
      <c r="Q27" s="45">
        <f t="shared" si="35"/>
        <v>55000</v>
      </c>
      <c r="R27" s="45">
        <f t="shared" ref="R27" si="36">R28+R68</f>
        <v>0</v>
      </c>
      <c r="S27" s="45">
        <f t="shared" si="35"/>
        <v>0</v>
      </c>
      <c r="T27" s="45">
        <f t="shared" si="34"/>
        <v>847920</v>
      </c>
      <c r="U27" s="45">
        <f t="shared" si="34"/>
        <v>132300</v>
      </c>
      <c r="V27" s="45">
        <f>V28+V68</f>
        <v>34000</v>
      </c>
      <c r="W27" s="45">
        <f t="shared" si="34"/>
        <v>0</v>
      </c>
      <c r="X27" s="45">
        <f t="shared" si="34"/>
        <v>0</v>
      </c>
      <c r="Y27" s="45">
        <f>Y28+Y68</f>
        <v>1014220</v>
      </c>
    </row>
    <row r="28" spans="1:25" s="30" customFormat="1" ht="22.5">
      <c r="A28" s="7">
        <v>2.1</v>
      </c>
      <c r="B28" s="8" t="s">
        <v>119</v>
      </c>
      <c r="C28" s="46">
        <f t="shared" ref="C28:X28" si="37">C29+C39+C53</f>
        <v>0</v>
      </c>
      <c r="D28" s="46">
        <f t="shared" si="37"/>
        <v>0</v>
      </c>
      <c r="E28" s="46">
        <f t="shared" si="37"/>
        <v>475800</v>
      </c>
      <c r="F28" s="46">
        <f t="shared" si="37"/>
        <v>29800</v>
      </c>
      <c r="G28" s="46">
        <f t="shared" si="37"/>
        <v>10400</v>
      </c>
      <c r="H28" s="46">
        <f t="shared" si="37"/>
        <v>0</v>
      </c>
      <c r="I28" s="46">
        <f t="shared" si="37"/>
        <v>0</v>
      </c>
      <c r="J28" s="46">
        <f t="shared" si="37"/>
        <v>11720</v>
      </c>
      <c r="K28" s="46">
        <f t="shared" si="37"/>
        <v>187300</v>
      </c>
      <c r="L28" s="46">
        <f t="shared" si="37"/>
        <v>3800</v>
      </c>
      <c r="M28" s="46">
        <f t="shared" si="37"/>
        <v>0</v>
      </c>
      <c r="N28" s="46">
        <f t="shared" si="37"/>
        <v>0</v>
      </c>
      <c r="O28" s="46">
        <f t="shared" si="37"/>
        <v>0</v>
      </c>
      <c r="P28" s="46">
        <f t="shared" ref="P28:S28" si="38">P29+P39+P53</f>
        <v>74100</v>
      </c>
      <c r="Q28" s="46">
        <f t="shared" si="38"/>
        <v>55000</v>
      </c>
      <c r="R28" s="46">
        <f t="shared" ref="R28" si="39">R29+R39+R53</f>
        <v>0</v>
      </c>
      <c r="S28" s="46">
        <f t="shared" si="38"/>
        <v>0</v>
      </c>
      <c r="T28" s="46">
        <f t="shared" si="37"/>
        <v>847920</v>
      </c>
      <c r="U28" s="46">
        <f t="shared" si="37"/>
        <v>132300</v>
      </c>
      <c r="V28" s="46">
        <f>V29+V39+V53</f>
        <v>34000</v>
      </c>
      <c r="W28" s="46">
        <f t="shared" si="37"/>
        <v>0</v>
      </c>
      <c r="X28" s="46">
        <f t="shared" si="37"/>
        <v>0</v>
      </c>
      <c r="Y28" s="46">
        <f>Y29+Y39+Y53</f>
        <v>1014220</v>
      </c>
    </row>
    <row r="29" spans="1:25" s="30" customFormat="1" ht="22.5">
      <c r="A29" s="9" t="s">
        <v>120</v>
      </c>
      <c r="B29" s="10" t="s">
        <v>121</v>
      </c>
      <c r="C29" s="47">
        <f t="shared" ref="C29:X29" si="40">SUM(C30:C38)</f>
        <v>0</v>
      </c>
      <c r="D29" s="47">
        <f t="shared" si="40"/>
        <v>0</v>
      </c>
      <c r="E29" s="47">
        <f t="shared" si="40"/>
        <v>0</v>
      </c>
      <c r="F29" s="47">
        <f t="shared" si="40"/>
        <v>0</v>
      </c>
      <c r="G29" s="47">
        <f t="shared" si="40"/>
        <v>0</v>
      </c>
      <c r="H29" s="47">
        <f t="shared" si="40"/>
        <v>0</v>
      </c>
      <c r="I29" s="47">
        <f t="shared" si="40"/>
        <v>0</v>
      </c>
      <c r="J29" s="47">
        <f t="shared" si="40"/>
        <v>0</v>
      </c>
      <c r="K29" s="47">
        <f t="shared" si="40"/>
        <v>0</v>
      </c>
      <c r="L29" s="47">
        <f t="shared" si="40"/>
        <v>0</v>
      </c>
      <c r="M29" s="47">
        <f t="shared" si="40"/>
        <v>0</v>
      </c>
      <c r="N29" s="47">
        <f t="shared" ref="N29:O29" si="41">SUM(N30:N38)</f>
        <v>0</v>
      </c>
      <c r="O29" s="47">
        <f t="shared" si="41"/>
        <v>0</v>
      </c>
      <c r="P29" s="47">
        <f t="shared" ref="P29" si="42">SUM(P30:P38)</f>
        <v>0</v>
      </c>
      <c r="Q29" s="47">
        <f t="shared" ref="Q29:S29" si="43">SUM(Q30:Q38)</f>
        <v>0</v>
      </c>
      <c r="R29" s="47">
        <f t="shared" ref="R29" si="44">SUM(R30:R38)</f>
        <v>0</v>
      </c>
      <c r="S29" s="47">
        <f t="shared" si="43"/>
        <v>0</v>
      </c>
      <c r="T29" s="47">
        <f t="shared" ref="T29:T38" si="45">SUM(C29:S29)</f>
        <v>0</v>
      </c>
      <c r="U29" s="47">
        <f t="shared" si="40"/>
        <v>0</v>
      </c>
      <c r="V29" s="47">
        <f t="shared" ref="V29" si="46">SUM(V30:V38)</f>
        <v>0</v>
      </c>
      <c r="W29" s="47">
        <f t="shared" si="40"/>
        <v>0</v>
      </c>
      <c r="X29" s="47">
        <f t="shared" si="40"/>
        <v>0</v>
      </c>
      <c r="Y29" s="47">
        <f>SUM(Y30:Y38)</f>
        <v>0</v>
      </c>
    </row>
    <row r="30" spans="1:25" s="30" customFormat="1" ht="22.5">
      <c r="A30" s="11"/>
      <c r="B30" s="12" t="s">
        <v>122</v>
      </c>
      <c r="C30" s="48">
        <f>+เชียงราย!C30+เชียงใหม่!C30+น่าน!C30+พะเยา!C30+แพร่!C30+ลำปาง!C30+ลำพูน!C30+แม่ฮ่องสอน!C30</f>
        <v>0</v>
      </c>
      <c r="D30" s="48">
        <f>+เชียงราย!D30+เชียงใหม่!D30+น่าน!D30+พะเยา!D30+แพร่!D30+ลำปาง!D30+ลำพูน!D30+แม่ฮ่องสอน!D30</f>
        <v>0</v>
      </c>
      <c r="E30" s="48">
        <f>+เชียงราย!E30+เชียงใหม่!E30+น่าน!E30+พะเยา!E30+แพร่!E30+ลำปาง!E30+ลำพูน!E30+แม่ฮ่องสอน!E30</f>
        <v>0</v>
      </c>
      <c r="F30" s="48">
        <f>+เชียงราย!F30+เชียงใหม่!F30+น่าน!F30+พะเยา!F30+แพร่!F30+ลำปาง!F30+ลำพูน!F30+แม่ฮ่องสอน!F30</f>
        <v>0</v>
      </c>
      <c r="G30" s="48">
        <f>+เชียงราย!G30+เชียงใหม่!G30+น่าน!G30+พะเยา!G30+แพร่!G30+ลำปาง!G30+ลำพูน!G30+แม่ฮ่องสอน!G30</f>
        <v>0</v>
      </c>
      <c r="H30" s="48">
        <f>+เชียงราย!H30+เชียงใหม่!H30+น่าน!H30+พะเยา!H30+แพร่!H30+ลำปาง!H30+ลำพูน!H30+แม่ฮ่องสอน!H30</f>
        <v>0</v>
      </c>
      <c r="I30" s="48">
        <f>+เชียงราย!I30+เชียงใหม่!I30+น่าน!I30+พะเยา!I30+แพร่!I30+ลำปาง!I30+ลำพูน!I30+แม่ฮ่องสอน!I30</f>
        <v>0</v>
      </c>
      <c r="J30" s="48">
        <f>+เชียงราย!J30+เชียงใหม่!J30+น่าน!J30+พะเยา!J30+แพร่!J30+ลำปาง!J30+ลำพูน!J30+แม่ฮ่องสอน!J30</f>
        <v>0</v>
      </c>
      <c r="K30" s="48">
        <f>+เชียงราย!K30+เชียงใหม่!K30+น่าน!K30+พะเยา!K30+แพร่!K30+ลำปาง!K30+ลำพูน!K30+แม่ฮ่องสอน!K30</f>
        <v>0</v>
      </c>
      <c r="L30" s="48">
        <f>+เชียงราย!L30+เชียงใหม่!L30+น่าน!L30+พะเยา!L30+แพร่!L30+ลำปาง!L30+ลำพูน!L30+แม่ฮ่องสอน!L30</f>
        <v>0</v>
      </c>
      <c r="M30" s="48">
        <f>+เชียงราย!M30+เชียงใหม่!M30+น่าน!M30+พะเยา!M30+แพร่!M30+ลำปาง!M30+ลำพูน!M30+แม่ฮ่องสอน!M30</f>
        <v>0</v>
      </c>
      <c r="N30" s="48">
        <f>+เชียงราย!N30+เชียงใหม่!N30+น่าน!N30+พะเยา!N30+แพร่!N30+ลำปาง!N30+ลำพูน!N30+แม่ฮ่องสอน!N30</f>
        <v>0</v>
      </c>
      <c r="O30" s="48">
        <f>+เชียงราย!O30+เชียงใหม่!O30+น่าน!O30+พะเยา!O30+แพร่!O30+ลำปาง!O30+ลำพูน!O30+แม่ฮ่องสอน!O30</f>
        <v>0</v>
      </c>
      <c r="P30" s="48">
        <f>+เชียงราย!P30+เชียงใหม่!P30+น่าน!P30+พะเยา!P30+แพร่!P30+ลำปาง!P30+ลำพูน!P30+แม่ฮ่องสอน!P30</f>
        <v>0</v>
      </c>
      <c r="Q30" s="48">
        <f>+เชียงราย!Q30+เชียงใหม่!Q30+น่าน!Q30+พะเยา!Q30+แพร่!Q30+ลำปาง!Q30+ลำพูน!Q30+แม่ฮ่องสอน!Q30</f>
        <v>0</v>
      </c>
      <c r="R30" s="48">
        <f>+เชียงราย!Q30+เชียงใหม่!Q30+น่าน!Q30+พะเยา!Q30+แพร่!Q30+ลำปาง!Q30+ลำพูน!Q30+แม่ฮ่องสอน!Q30</f>
        <v>0</v>
      </c>
      <c r="S30" s="48">
        <f>+เชียงราย!S30+เชียงใหม่!S30+น่าน!S30+พะเยา!S30+แพร่!S30+ลำปาง!S30+ลำพูน!S30+แม่ฮ่องสอน!S30</f>
        <v>0</v>
      </c>
      <c r="T30" s="44">
        <f t="shared" si="45"/>
        <v>0</v>
      </c>
      <c r="U30" s="48">
        <f>+เชียงราย!U30+เชียงใหม่!U30+น่าน!U30+พะเยา!U30+แพร่!U30+ลำปาง!U30+ลำพูน!U30+แม่ฮ่องสอน!U30</f>
        <v>0</v>
      </c>
      <c r="V30" s="48">
        <f>+เชียงราย!V30+เชียงใหม่!V30+น่าน!V30+พะเยา!V30+แพร่!V30+ลำปาง!V30+ลำพูน!V30+แม่ฮ่องสอน!V30</f>
        <v>0</v>
      </c>
      <c r="W30" s="48">
        <f>+เชียงราย!W30+เชียงใหม่!W30+น่าน!W30+พะเยา!W30+แพร่!W30+ลำปาง!W30+ลำพูน!W30+แม่ฮ่องสอน!W30</f>
        <v>0</v>
      </c>
      <c r="X30" s="48">
        <f>+เชียงราย!X30+เชียงใหม่!X30+น่าน!X30+พะเยา!X30+แพร่!X30+ลำปาง!X30+ลำพูน!X30+แม่ฮ่องสอน!X30</f>
        <v>0</v>
      </c>
      <c r="Y30" s="44">
        <f t="shared" ref="Y30:Y38" si="47">SUM(T30:X30)</f>
        <v>0</v>
      </c>
    </row>
    <row r="31" spans="1:25" s="30" customFormat="1" ht="22.5">
      <c r="A31" s="11"/>
      <c r="B31" s="12" t="s">
        <v>123</v>
      </c>
      <c r="C31" s="48">
        <f>+เชียงราย!C31+เชียงใหม่!C31+น่าน!C31+พะเยา!C31+แพร่!C31+ลำปาง!C31+ลำพูน!C31+แม่ฮ่องสอน!C31</f>
        <v>0</v>
      </c>
      <c r="D31" s="48">
        <f>+เชียงราย!D31+เชียงใหม่!D31+น่าน!D31+พะเยา!D31+แพร่!D31+ลำปาง!D31+ลำพูน!D31+แม่ฮ่องสอน!D31</f>
        <v>0</v>
      </c>
      <c r="E31" s="48">
        <f>+เชียงราย!E31+เชียงใหม่!E31+น่าน!E31+พะเยา!E31+แพร่!E31+ลำปาง!E31+ลำพูน!E31+แม่ฮ่องสอน!E31</f>
        <v>0</v>
      </c>
      <c r="F31" s="48">
        <f>+เชียงราย!F31+เชียงใหม่!F31+น่าน!F31+พะเยา!F31+แพร่!F31+ลำปาง!F31+ลำพูน!F31+แม่ฮ่องสอน!F31</f>
        <v>0</v>
      </c>
      <c r="G31" s="48">
        <f>+เชียงราย!G31+เชียงใหม่!G31+น่าน!G31+พะเยา!G31+แพร่!G31+ลำปาง!G31+ลำพูน!G31+แม่ฮ่องสอน!G31</f>
        <v>0</v>
      </c>
      <c r="H31" s="48">
        <f>+เชียงราย!H31+เชียงใหม่!H31+น่าน!H31+พะเยา!H31+แพร่!H31+ลำปาง!H31+ลำพูน!H31+แม่ฮ่องสอน!H31</f>
        <v>0</v>
      </c>
      <c r="I31" s="48">
        <f>+เชียงราย!I31+เชียงใหม่!I31+น่าน!I31+พะเยา!I31+แพร่!I31+ลำปาง!I31+ลำพูน!I31+แม่ฮ่องสอน!I31</f>
        <v>0</v>
      </c>
      <c r="J31" s="48">
        <f>+เชียงราย!J31+เชียงใหม่!J31+น่าน!J31+พะเยา!J31+แพร่!J31+ลำปาง!J31+ลำพูน!J31+แม่ฮ่องสอน!J31</f>
        <v>0</v>
      </c>
      <c r="K31" s="48">
        <f>+เชียงราย!K31+เชียงใหม่!K31+น่าน!K31+พะเยา!K31+แพร่!K31+ลำปาง!K31+ลำพูน!K31+แม่ฮ่องสอน!K31</f>
        <v>0</v>
      </c>
      <c r="L31" s="48">
        <f>+เชียงราย!L31+เชียงใหม่!L31+น่าน!L31+พะเยา!L31+แพร่!L31+ลำปาง!L31+ลำพูน!L31+แม่ฮ่องสอน!L31</f>
        <v>0</v>
      </c>
      <c r="M31" s="48">
        <f>+เชียงราย!M31+เชียงใหม่!M31+น่าน!M31+พะเยา!M31+แพร่!M31+ลำปาง!M31+ลำพูน!M31+แม่ฮ่องสอน!M31</f>
        <v>0</v>
      </c>
      <c r="N31" s="48">
        <f>+เชียงราย!N31+เชียงใหม่!N31+น่าน!N31+พะเยา!N31+แพร่!N31+ลำปาง!N31+ลำพูน!N31+แม่ฮ่องสอน!N31</f>
        <v>0</v>
      </c>
      <c r="O31" s="48">
        <f>+เชียงราย!O31+เชียงใหม่!O31+น่าน!O31+พะเยา!O31+แพร่!O31+ลำปาง!O31+ลำพูน!O31+แม่ฮ่องสอน!O31</f>
        <v>0</v>
      </c>
      <c r="P31" s="48">
        <f>+เชียงราย!P31+เชียงใหม่!P31+น่าน!P31+พะเยา!P31+แพร่!P31+ลำปาง!P31+ลำพูน!P31+แม่ฮ่องสอน!P31</f>
        <v>0</v>
      </c>
      <c r="Q31" s="48">
        <f>+เชียงราย!Q31+เชียงใหม่!Q31+น่าน!Q31+พะเยา!Q31+แพร่!Q31+ลำปาง!Q31+ลำพูน!Q31+แม่ฮ่องสอน!Q31</f>
        <v>0</v>
      </c>
      <c r="R31" s="48">
        <f>+เชียงราย!Q31+เชียงใหม่!Q31+น่าน!Q31+พะเยา!Q31+แพร่!Q31+ลำปาง!Q31+ลำพูน!Q31+แม่ฮ่องสอน!Q31</f>
        <v>0</v>
      </c>
      <c r="S31" s="48">
        <f>+เชียงราย!S31+เชียงใหม่!S31+น่าน!S31+พะเยา!S31+แพร่!S31+ลำปาง!S31+ลำพูน!S31+แม่ฮ่องสอน!S31</f>
        <v>0</v>
      </c>
      <c r="T31" s="44">
        <f t="shared" si="45"/>
        <v>0</v>
      </c>
      <c r="U31" s="48">
        <f>+เชียงราย!U31+เชียงใหม่!U31+น่าน!U31+พะเยา!U31+แพร่!U31+ลำปาง!U31+ลำพูน!U31+แม่ฮ่องสอน!U31</f>
        <v>0</v>
      </c>
      <c r="V31" s="48">
        <f>+เชียงราย!V31+เชียงใหม่!V31+น่าน!V31+พะเยา!V31+แพร่!V31+ลำปาง!V31+ลำพูน!V31+แม่ฮ่องสอน!V31</f>
        <v>0</v>
      </c>
      <c r="W31" s="48">
        <f>+เชียงราย!W31+เชียงใหม่!W31+น่าน!W31+พะเยา!W31+แพร่!W31+ลำปาง!W31+ลำพูน!W31+แม่ฮ่องสอน!W31</f>
        <v>0</v>
      </c>
      <c r="X31" s="48">
        <f>+เชียงราย!X31+เชียงใหม่!X31+น่าน!X31+พะเยา!X31+แพร่!X31+ลำปาง!X31+ลำพูน!X31+แม่ฮ่องสอน!X31</f>
        <v>0</v>
      </c>
      <c r="Y31" s="44">
        <f t="shared" si="47"/>
        <v>0</v>
      </c>
    </row>
    <row r="32" spans="1:25" s="30" customFormat="1" ht="22.5" hidden="1">
      <c r="A32" s="11"/>
      <c r="B32" s="12" t="s">
        <v>124</v>
      </c>
      <c r="C32" s="48">
        <f>+เชียงราย!C32+เชียงใหม่!C32+น่าน!C32+พะเยา!C32+แพร่!C32+ลำปาง!C32+ลำพูน!C32+แม่ฮ่องสอน!C32</f>
        <v>0</v>
      </c>
      <c r="D32" s="48">
        <f>+เชียงราย!D32+เชียงใหม่!D32+น่าน!D32+พะเยา!D32+แพร่!D32+ลำปาง!D32+ลำพูน!D32+แม่ฮ่องสอน!D32</f>
        <v>0</v>
      </c>
      <c r="E32" s="48">
        <f>+เชียงราย!E32+เชียงใหม่!E32+น่าน!E32+พะเยา!E32+แพร่!E32+ลำปาง!E32+ลำพูน!E32+แม่ฮ่องสอน!E32</f>
        <v>0</v>
      </c>
      <c r="F32" s="48">
        <f>+เชียงราย!F32+เชียงใหม่!F32+น่าน!F32+พะเยา!F32+แพร่!F32+ลำปาง!F32+ลำพูน!F32+แม่ฮ่องสอน!F32</f>
        <v>0</v>
      </c>
      <c r="G32" s="48">
        <f>+เชียงราย!G32+เชียงใหม่!G32+น่าน!G32+พะเยา!G32+แพร่!G32+ลำปาง!G32+ลำพูน!G32+แม่ฮ่องสอน!G32</f>
        <v>0</v>
      </c>
      <c r="H32" s="48">
        <f>+เชียงราย!H32+เชียงใหม่!H32+น่าน!H32+พะเยา!H32+แพร่!H32+ลำปาง!H32+ลำพูน!H32+แม่ฮ่องสอน!H32</f>
        <v>0</v>
      </c>
      <c r="I32" s="48">
        <f>+เชียงราย!I32+เชียงใหม่!I32+น่าน!I32+พะเยา!I32+แพร่!I32+ลำปาง!I32+ลำพูน!I32+แม่ฮ่องสอน!I32</f>
        <v>0</v>
      </c>
      <c r="J32" s="48">
        <f>+เชียงราย!J32+เชียงใหม่!J32+น่าน!J32+พะเยา!J32+แพร่!J32+ลำปาง!J32+ลำพูน!J32+แม่ฮ่องสอน!J32</f>
        <v>0</v>
      </c>
      <c r="K32" s="48">
        <f>+เชียงราย!K32+เชียงใหม่!K32+น่าน!K32+พะเยา!K32+แพร่!K32+ลำปาง!K32+ลำพูน!K32+แม่ฮ่องสอน!K32</f>
        <v>0</v>
      </c>
      <c r="L32" s="48">
        <f>+เชียงราย!L32+เชียงใหม่!L32+น่าน!L32+พะเยา!L32+แพร่!L32+ลำปาง!L32+ลำพูน!L32+แม่ฮ่องสอน!L32</f>
        <v>0</v>
      </c>
      <c r="M32" s="48">
        <f>+เชียงราย!M32+เชียงใหม่!M32+น่าน!M32+พะเยา!M32+แพร่!M32+ลำปาง!M32+ลำพูน!M32+แม่ฮ่องสอน!M32</f>
        <v>0</v>
      </c>
      <c r="N32" s="48"/>
      <c r="O32" s="48"/>
      <c r="P32" s="48">
        <f>+เชียงราย!T32+เชียงใหม่!T32+น่าน!T32+พะเยา!T32+แพร่!T32+ลำปาง!T32+ลำพูน!T32+แม่ฮ่องสอน!T32</f>
        <v>0</v>
      </c>
      <c r="Q32" s="48"/>
      <c r="R32" s="48"/>
      <c r="S32" s="48"/>
      <c r="T32" s="44">
        <f t="shared" si="45"/>
        <v>0</v>
      </c>
      <c r="U32" s="48">
        <f>+เชียงราย!U32+เชียงใหม่!U32+น่าน!U32+พะเยา!U32+แพร่!U32+ลำปาง!U32+ลำพูน!U32+แม่ฮ่องสอน!U32</f>
        <v>0</v>
      </c>
      <c r="V32" s="48">
        <f>+เชียงราย!V32+เชียงใหม่!V32+น่าน!V32+พะเยา!V32+แพร่!V32+ลำปาง!V32+ลำพูน!V32+แม่ฮ่องสอน!V32</f>
        <v>0</v>
      </c>
      <c r="W32" s="48">
        <f>+เชียงราย!W32+เชียงใหม่!W32+น่าน!W32+พะเยา!W32+แพร่!W32+ลำปาง!W32+ลำพูน!W32+แม่ฮ่องสอน!W32</f>
        <v>0</v>
      </c>
      <c r="X32" s="48">
        <f>+เชียงราย!X32+เชียงใหม่!X32+น่าน!X32+พะเยา!X32+แพร่!X32+ลำปาง!X32+ลำพูน!X32+แม่ฮ่องสอน!X32</f>
        <v>0</v>
      </c>
      <c r="Y32" s="44">
        <f t="shared" si="47"/>
        <v>0</v>
      </c>
    </row>
    <row r="33" spans="1:25" s="30" customFormat="1" ht="22.5" hidden="1">
      <c r="A33" s="11"/>
      <c r="B33" s="12" t="s">
        <v>125</v>
      </c>
      <c r="C33" s="48">
        <f>+เชียงราย!C33+เชียงใหม่!C33+น่าน!C33+พะเยา!C33+แพร่!C33+ลำปาง!C33+ลำพูน!C33+แม่ฮ่องสอน!C33</f>
        <v>0</v>
      </c>
      <c r="D33" s="48">
        <f>+เชียงราย!D33+เชียงใหม่!D33+น่าน!D33+พะเยา!D33+แพร่!D33+ลำปาง!D33+ลำพูน!D33+แม่ฮ่องสอน!D33</f>
        <v>0</v>
      </c>
      <c r="E33" s="48">
        <f>+เชียงราย!E33+เชียงใหม่!E33+น่าน!E33+พะเยา!E33+แพร่!E33+ลำปาง!E33+ลำพูน!E33+แม่ฮ่องสอน!E33</f>
        <v>0</v>
      </c>
      <c r="F33" s="48">
        <f>+เชียงราย!F33+เชียงใหม่!F33+น่าน!F33+พะเยา!F33+แพร่!F33+ลำปาง!F33+ลำพูน!F33+แม่ฮ่องสอน!F33</f>
        <v>0</v>
      </c>
      <c r="G33" s="48">
        <f>+เชียงราย!G33+เชียงใหม่!G33+น่าน!G33+พะเยา!G33+แพร่!G33+ลำปาง!G33+ลำพูน!G33+แม่ฮ่องสอน!G33</f>
        <v>0</v>
      </c>
      <c r="H33" s="48">
        <f>+เชียงราย!H33+เชียงใหม่!H33+น่าน!H33+พะเยา!H33+แพร่!H33+ลำปาง!H33+ลำพูน!H33+แม่ฮ่องสอน!H33</f>
        <v>0</v>
      </c>
      <c r="I33" s="48">
        <f>+เชียงราย!I33+เชียงใหม่!I33+น่าน!I33+พะเยา!I33+แพร่!I33+ลำปาง!I33+ลำพูน!I33+แม่ฮ่องสอน!I33</f>
        <v>0</v>
      </c>
      <c r="J33" s="48">
        <f>+เชียงราย!J33+เชียงใหม่!J33+น่าน!J33+พะเยา!J33+แพร่!J33+ลำปาง!J33+ลำพูน!J33+แม่ฮ่องสอน!J33</f>
        <v>0</v>
      </c>
      <c r="K33" s="48">
        <f>+เชียงราย!K33+เชียงใหม่!K33+น่าน!K33+พะเยา!K33+แพร่!K33+ลำปาง!K33+ลำพูน!K33+แม่ฮ่องสอน!K33</f>
        <v>0</v>
      </c>
      <c r="L33" s="48">
        <f>+เชียงราย!L33+เชียงใหม่!L33+น่าน!L33+พะเยา!L33+แพร่!L33+ลำปาง!L33+ลำพูน!L33+แม่ฮ่องสอน!L33</f>
        <v>0</v>
      </c>
      <c r="M33" s="48">
        <f>+เชียงราย!M33+เชียงใหม่!M33+น่าน!M33+พะเยา!M33+แพร่!M33+ลำปาง!M33+ลำพูน!M33+แม่ฮ่องสอน!M33</f>
        <v>0</v>
      </c>
      <c r="N33" s="48"/>
      <c r="O33" s="48"/>
      <c r="P33" s="48">
        <f>+เชียงราย!T33+เชียงใหม่!T33+น่าน!T33+พะเยา!T33+แพร่!T33+ลำปาง!T33+ลำพูน!T33+แม่ฮ่องสอน!T33</f>
        <v>0</v>
      </c>
      <c r="Q33" s="48"/>
      <c r="R33" s="48"/>
      <c r="S33" s="48"/>
      <c r="T33" s="44">
        <f t="shared" si="45"/>
        <v>0</v>
      </c>
      <c r="U33" s="48">
        <f>+เชียงราย!U33+เชียงใหม่!U33+น่าน!U33+พะเยา!U33+แพร่!U33+ลำปาง!U33+ลำพูน!U33+แม่ฮ่องสอน!U33</f>
        <v>0</v>
      </c>
      <c r="V33" s="48">
        <f>+เชียงราย!V33+เชียงใหม่!V33+น่าน!V33+พะเยา!V33+แพร่!V33+ลำปาง!V33+ลำพูน!V33+แม่ฮ่องสอน!V33</f>
        <v>0</v>
      </c>
      <c r="W33" s="48">
        <f>+เชียงราย!W33+เชียงใหม่!W33+น่าน!W33+พะเยา!W33+แพร่!W33+ลำปาง!W33+ลำพูน!W33+แม่ฮ่องสอน!W33</f>
        <v>0</v>
      </c>
      <c r="X33" s="48">
        <f>+เชียงราย!X33+เชียงใหม่!X33+น่าน!X33+พะเยา!X33+แพร่!X33+ลำปาง!X33+ลำพูน!X33+แม่ฮ่องสอน!X33</f>
        <v>0</v>
      </c>
      <c r="Y33" s="44">
        <f t="shared" si="47"/>
        <v>0</v>
      </c>
    </row>
    <row r="34" spans="1:25" s="30" customFormat="1" ht="22.5" hidden="1">
      <c r="A34" s="11"/>
      <c r="B34" s="12" t="s">
        <v>126</v>
      </c>
      <c r="C34" s="48">
        <f>+เชียงราย!C34+เชียงใหม่!C34+น่าน!C34+พะเยา!C34+แพร่!C34+ลำปาง!C34+ลำพูน!C34+แม่ฮ่องสอน!C34</f>
        <v>0</v>
      </c>
      <c r="D34" s="48">
        <f>+เชียงราย!D34+เชียงใหม่!D34+น่าน!D34+พะเยา!D34+แพร่!D34+ลำปาง!D34+ลำพูน!D34+แม่ฮ่องสอน!D34</f>
        <v>0</v>
      </c>
      <c r="E34" s="48">
        <f>+เชียงราย!E34+เชียงใหม่!E34+น่าน!E34+พะเยา!E34+แพร่!E34+ลำปาง!E34+ลำพูน!E34+แม่ฮ่องสอน!E34</f>
        <v>0</v>
      </c>
      <c r="F34" s="48">
        <f>+เชียงราย!F34+เชียงใหม่!F34+น่าน!F34+พะเยา!F34+แพร่!F34+ลำปาง!F34+ลำพูน!F34+แม่ฮ่องสอน!F34</f>
        <v>0</v>
      </c>
      <c r="G34" s="48">
        <f>+เชียงราย!G34+เชียงใหม่!G34+น่าน!G34+พะเยา!G34+แพร่!G34+ลำปาง!G34+ลำพูน!G34+แม่ฮ่องสอน!G34</f>
        <v>0</v>
      </c>
      <c r="H34" s="48">
        <f>+เชียงราย!H34+เชียงใหม่!H34+น่าน!H34+พะเยา!H34+แพร่!H34+ลำปาง!H34+ลำพูน!H34+แม่ฮ่องสอน!H34</f>
        <v>0</v>
      </c>
      <c r="I34" s="48">
        <f>+เชียงราย!I34+เชียงใหม่!I34+น่าน!I34+พะเยา!I34+แพร่!I34+ลำปาง!I34+ลำพูน!I34+แม่ฮ่องสอน!I34</f>
        <v>0</v>
      </c>
      <c r="J34" s="48">
        <f>+เชียงราย!J34+เชียงใหม่!J34+น่าน!J34+พะเยา!J34+แพร่!J34+ลำปาง!J34+ลำพูน!J34+แม่ฮ่องสอน!J34</f>
        <v>0</v>
      </c>
      <c r="K34" s="48">
        <f>+เชียงราย!K34+เชียงใหม่!K34+น่าน!K34+พะเยา!K34+แพร่!K34+ลำปาง!K34+ลำพูน!K34+แม่ฮ่องสอน!K34</f>
        <v>0</v>
      </c>
      <c r="L34" s="48">
        <f>+เชียงราย!L34+เชียงใหม่!L34+น่าน!L34+พะเยา!L34+แพร่!L34+ลำปาง!L34+ลำพูน!L34+แม่ฮ่องสอน!L34</f>
        <v>0</v>
      </c>
      <c r="M34" s="48">
        <f>+เชียงราย!M34+เชียงใหม่!M34+น่าน!M34+พะเยา!M34+แพร่!M34+ลำปาง!M34+ลำพูน!M34+แม่ฮ่องสอน!M34</f>
        <v>0</v>
      </c>
      <c r="N34" s="48"/>
      <c r="O34" s="48"/>
      <c r="P34" s="48">
        <f>+เชียงราย!T34+เชียงใหม่!T34+น่าน!T34+พะเยา!T34+แพร่!T34+ลำปาง!T34+ลำพูน!T34+แม่ฮ่องสอน!T34</f>
        <v>0</v>
      </c>
      <c r="Q34" s="48"/>
      <c r="R34" s="48"/>
      <c r="S34" s="48"/>
      <c r="T34" s="44">
        <f t="shared" si="45"/>
        <v>0</v>
      </c>
      <c r="U34" s="48">
        <f>+เชียงราย!U34+เชียงใหม่!U34+น่าน!U34+พะเยา!U34+แพร่!U34+ลำปาง!U34+ลำพูน!U34+แม่ฮ่องสอน!U34</f>
        <v>0</v>
      </c>
      <c r="V34" s="48">
        <f>+เชียงราย!V34+เชียงใหม่!V34+น่าน!V34+พะเยา!V34+แพร่!V34+ลำปาง!V34+ลำพูน!V34+แม่ฮ่องสอน!V34</f>
        <v>0</v>
      </c>
      <c r="W34" s="48">
        <f>+เชียงราย!W34+เชียงใหม่!W34+น่าน!W34+พะเยา!W34+แพร่!W34+ลำปาง!W34+ลำพูน!W34+แม่ฮ่องสอน!W34</f>
        <v>0</v>
      </c>
      <c r="X34" s="48">
        <f>+เชียงราย!X34+เชียงใหม่!X34+น่าน!X34+พะเยา!X34+แพร่!X34+ลำปาง!X34+ลำพูน!X34+แม่ฮ่องสอน!X34</f>
        <v>0</v>
      </c>
      <c r="Y34" s="44">
        <f t="shared" si="47"/>
        <v>0</v>
      </c>
    </row>
    <row r="35" spans="1:25" s="30" customFormat="1" ht="22.5" hidden="1">
      <c r="A35" s="11"/>
      <c r="B35" s="12" t="s">
        <v>127</v>
      </c>
      <c r="C35" s="48">
        <f>+เชียงราย!C35+เชียงใหม่!C35+น่าน!C35+พะเยา!C35+แพร่!C35+ลำปาง!C35+ลำพูน!C35+แม่ฮ่องสอน!C35</f>
        <v>0</v>
      </c>
      <c r="D35" s="48">
        <f>+เชียงราย!D35+เชียงใหม่!D35+น่าน!D35+พะเยา!D35+แพร่!D35+ลำปาง!D35+ลำพูน!D35+แม่ฮ่องสอน!D35</f>
        <v>0</v>
      </c>
      <c r="E35" s="48">
        <f>+เชียงราย!E35+เชียงใหม่!E35+น่าน!E35+พะเยา!E35+แพร่!E35+ลำปาง!E35+ลำพูน!E35+แม่ฮ่องสอน!E35</f>
        <v>0</v>
      </c>
      <c r="F35" s="48">
        <f>+เชียงราย!F35+เชียงใหม่!F35+น่าน!F35+พะเยา!F35+แพร่!F35+ลำปาง!F35+ลำพูน!F35+แม่ฮ่องสอน!F35</f>
        <v>0</v>
      </c>
      <c r="G35" s="48">
        <f>+เชียงราย!G35+เชียงใหม่!G35+น่าน!G35+พะเยา!G35+แพร่!G35+ลำปาง!G35+ลำพูน!G35+แม่ฮ่องสอน!G35</f>
        <v>0</v>
      </c>
      <c r="H35" s="48">
        <f>+เชียงราย!H35+เชียงใหม่!H35+น่าน!H35+พะเยา!H35+แพร่!H35+ลำปาง!H35+ลำพูน!H35+แม่ฮ่องสอน!H35</f>
        <v>0</v>
      </c>
      <c r="I35" s="48">
        <f>+เชียงราย!I35+เชียงใหม่!I35+น่าน!I35+พะเยา!I35+แพร่!I35+ลำปาง!I35+ลำพูน!I35+แม่ฮ่องสอน!I35</f>
        <v>0</v>
      </c>
      <c r="J35" s="48">
        <f>+เชียงราย!J35+เชียงใหม่!J35+น่าน!J35+พะเยา!J35+แพร่!J35+ลำปาง!J35+ลำพูน!J35+แม่ฮ่องสอน!J35</f>
        <v>0</v>
      </c>
      <c r="K35" s="48">
        <f>+เชียงราย!K35+เชียงใหม่!K35+น่าน!K35+พะเยา!K35+แพร่!K35+ลำปาง!K35+ลำพูน!K35+แม่ฮ่องสอน!K35</f>
        <v>0</v>
      </c>
      <c r="L35" s="48">
        <f>+เชียงราย!L35+เชียงใหม่!L35+น่าน!L35+พะเยา!L35+แพร่!L35+ลำปาง!L35+ลำพูน!L35+แม่ฮ่องสอน!L35</f>
        <v>0</v>
      </c>
      <c r="M35" s="48">
        <f>+เชียงราย!M35+เชียงใหม่!M35+น่าน!M35+พะเยา!M35+แพร่!M35+ลำปาง!M35+ลำพูน!M35+แม่ฮ่องสอน!M35</f>
        <v>0</v>
      </c>
      <c r="N35" s="48"/>
      <c r="O35" s="48"/>
      <c r="P35" s="48">
        <f>+เชียงราย!T35+เชียงใหม่!T35+น่าน!T35+พะเยา!T35+แพร่!T35+ลำปาง!T35+ลำพูน!T35+แม่ฮ่องสอน!T35</f>
        <v>0</v>
      </c>
      <c r="Q35" s="48"/>
      <c r="R35" s="48"/>
      <c r="S35" s="48"/>
      <c r="T35" s="44">
        <f t="shared" si="45"/>
        <v>0</v>
      </c>
      <c r="U35" s="48">
        <f>+เชียงราย!U35+เชียงใหม่!U35+น่าน!U35+พะเยา!U35+แพร่!U35+ลำปาง!U35+ลำพูน!U35+แม่ฮ่องสอน!U35</f>
        <v>0</v>
      </c>
      <c r="V35" s="48">
        <f>+เชียงราย!V35+เชียงใหม่!V35+น่าน!V35+พะเยา!V35+แพร่!V35+ลำปาง!V35+ลำพูน!V35+แม่ฮ่องสอน!V35</f>
        <v>0</v>
      </c>
      <c r="W35" s="48">
        <f>+เชียงราย!W35+เชียงใหม่!W35+น่าน!W35+พะเยา!W35+แพร่!W35+ลำปาง!W35+ลำพูน!W35+แม่ฮ่องสอน!W35</f>
        <v>0</v>
      </c>
      <c r="X35" s="48">
        <f>+เชียงราย!X35+เชียงใหม่!X35+น่าน!X35+พะเยา!X35+แพร่!X35+ลำปาง!X35+ลำพูน!X35+แม่ฮ่องสอน!X35</f>
        <v>0</v>
      </c>
      <c r="Y35" s="44">
        <f t="shared" si="47"/>
        <v>0</v>
      </c>
    </row>
    <row r="36" spans="1:25" s="30" customFormat="1" ht="22.5" hidden="1">
      <c r="A36" s="11"/>
      <c r="B36" s="12" t="s">
        <v>128</v>
      </c>
      <c r="C36" s="48">
        <f>+เชียงราย!C36+เชียงใหม่!C36+น่าน!C36+พะเยา!C36+แพร่!C36+ลำปาง!C36+ลำพูน!C36+แม่ฮ่องสอน!C36</f>
        <v>0</v>
      </c>
      <c r="D36" s="48">
        <f>+เชียงราย!D36+เชียงใหม่!D36+น่าน!D36+พะเยา!D36+แพร่!D36+ลำปาง!D36+ลำพูน!D36+แม่ฮ่องสอน!D36</f>
        <v>0</v>
      </c>
      <c r="E36" s="48">
        <f>+เชียงราย!E36+เชียงใหม่!E36+น่าน!E36+พะเยา!E36+แพร่!E36+ลำปาง!E36+ลำพูน!E36+แม่ฮ่องสอน!E36</f>
        <v>0</v>
      </c>
      <c r="F36" s="48">
        <f>+เชียงราย!F36+เชียงใหม่!F36+น่าน!F36+พะเยา!F36+แพร่!F36+ลำปาง!F36+ลำพูน!F36+แม่ฮ่องสอน!F36</f>
        <v>0</v>
      </c>
      <c r="G36" s="48">
        <f>+เชียงราย!G36+เชียงใหม่!G36+น่าน!G36+พะเยา!G36+แพร่!G36+ลำปาง!G36+ลำพูน!G36+แม่ฮ่องสอน!G36</f>
        <v>0</v>
      </c>
      <c r="H36" s="48">
        <f>+เชียงราย!H36+เชียงใหม่!H36+น่าน!H36+พะเยา!H36+แพร่!H36+ลำปาง!H36+ลำพูน!H36+แม่ฮ่องสอน!H36</f>
        <v>0</v>
      </c>
      <c r="I36" s="48">
        <f>+เชียงราย!I36+เชียงใหม่!I36+น่าน!I36+พะเยา!I36+แพร่!I36+ลำปาง!I36+ลำพูน!I36+แม่ฮ่องสอน!I36</f>
        <v>0</v>
      </c>
      <c r="J36" s="48">
        <f>+เชียงราย!J36+เชียงใหม่!J36+น่าน!J36+พะเยา!J36+แพร่!J36+ลำปาง!J36+ลำพูน!J36+แม่ฮ่องสอน!J36</f>
        <v>0</v>
      </c>
      <c r="K36" s="48">
        <f>+เชียงราย!K36+เชียงใหม่!K36+น่าน!K36+พะเยา!K36+แพร่!K36+ลำปาง!K36+ลำพูน!K36+แม่ฮ่องสอน!K36</f>
        <v>0</v>
      </c>
      <c r="L36" s="48">
        <f>+เชียงราย!L36+เชียงใหม่!L36+น่าน!L36+พะเยา!L36+แพร่!L36+ลำปาง!L36+ลำพูน!L36+แม่ฮ่องสอน!L36</f>
        <v>0</v>
      </c>
      <c r="M36" s="48">
        <f>+เชียงราย!M36+เชียงใหม่!M36+น่าน!M36+พะเยา!M36+แพร่!M36+ลำปาง!M36+ลำพูน!M36+แม่ฮ่องสอน!M36</f>
        <v>0</v>
      </c>
      <c r="N36" s="48"/>
      <c r="O36" s="48"/>
      <c r="P36" s="48">
        <f>+เชียงราย!T36+เชียงใหม่!T36+น่าน!T36+พะเยา!T36+แพร่!T36+ลำปาง!T36+ลำพูน!T36+แม่ฮ่องสอน!T36</f>
        <v>0</v>
      </c>
      <c r="Q36" s="48"/>
      <c r="R36" s="48"/>
      <c r="S36" s="48"/>
      <c r="T36" s="44">
        <f t="shared" si="45"/>
        <v>0</v>
      </c>
      <c r="U36" s="48">
        <f>+เชียงราย!U36+เชียงใหม่!U36+น่าน!U36+พะเยา!U36+แพร่!U36+ลำปาง!U36+ลำพูน!U36+แม่ฮ่องสอน!U36</f>
        <v>0</v>
      </c>
      <c r="V36" s="48">
        <f>+เชียงราย!V36+เชียงใหม่!V36+น่าน!V36+พะเยา!V36+แพร่!V36+ลำปาง!V36+ลำพูน!V36+แม่ฮ่องสอน!V36</f>
        <v>0</v>
      </c>
      <c r="W36" s="48">
        <f>+เชียงราย!W36+เชียงใหม่!W36+น่าน!W36+พะเยา!W36+แพร่!W36+ลำปาง!W36+ลำพูน!W36+แม่ฮ่องสอน!W36</f>
        <v>0</v>
      </c>
      <c r="X36" s="48">
        <f>+เชียงราย!X36+เชียงใหม่!X36+น่าน!X36+พะเยา!X36+แพร่!X36+ลำปาง!X36+ลำพูน!X36+แม่ฮ่องสอน!X36</f>
        <v>0</v>
      </c>
      <c r="Y36" s="44">
        <f t="shared" si="47"/>
        <v>0</v>
      </c>
    </row>
    <row r="37" spans="1:25" s="30" customFormat="1" ht="22.5" hidden="1">
      <c r="A37" s="11"/>
      <c r="B37" s="12" t="s">
        <v>129</v>
      </c>
      <c r="C37" s="48">
        <f>+เชียงราย!C37+เชียงใหม่!C37+น่าน!C37+พะเยา!C37+แพร่!C37+ลำปาง!C37+ลำพูน!C37+แม่ฮ่องสอน!C37</f>
        <v>0</v>
      </c>
      <c r="D37" s="48">
        <f>+เชียงราย!D37+เชียงใหม่!D37+น่าน!D37+พะเยา!D37+แพร่!D37+ลำปาง!D37+ลำพูน!D37+แม่ฮ่องสอน!D37</f>
        <v>0</v>
      </c>
      <c r="E37" s="48">
        <f>+เชียงราย!E37+เชียงใหม่!E37+น่าน!E37+พะเยา!E37+แพร่!E37+ลำปาง!E37+ลำพูน!E37+แม่ฮ่องสอน!E37</f>
        <v>0</v>
      </c>
      <c r="F37" s="48">
        <f>+เชียงราย!F37+เชียงใหม่!F37+น่าน!F37+พะเยา!F37+แพร่!F37+ลำปาง!F37+ลำพูน!F37+แม่ฮ่องสอน!F37</f>
        <v>0</v>
      </c>
      <c r="G37" s="48">
        <f>+เชียงราย!G37+เชียงใหม่!G37+น่าน!G37+พะเยา!G37+แพร่!G37+ลำปาง!G37+ลำพูน!G37+แม่ฮ่องสอน!G37</f>
        <v>0</v>
      </c>
      <c r="H37" s="48">
        <f>+เชียงราย!H37+เชียงใหม่!H37+น่าน!H37+พะเยา!H37+แพร่!H37+ลำปาง!H37+ลำพูน!H37+แม่ฮ่องสอน!H37</f>
        <v>0</v>
      </c>
      <c r="I37" s="48">
        <f>+เชียงราย!I37+เชียงใหม่!I37+น่าน!I37+พะเยา!I37+แพร่!I37+ลำปาง!I37+ลำพูน!I37+แม่ฮ่องสอน!I37</f>
        <v>0</v>
      </c>
      <c r="J37" s="48">
        <f>+เชียงราย!J37+เชียงใหม่!J37+น่าน!J37+พะเยา!J37+แพร่!J37+ลำปาง!J37+ลำพูน!J37+แม่ฮ่องสอน!J37</f>
        <v>0</v>
      </c>
      <c r="K37" s="48">
        <f>+เชียงราย!K37+เชียงใหม่!K37+น่าน!K37+พะเยา!K37+แพร่!K37+ลำปาง!K37+ลำพูน!K37+แม่ฮ่องสอน!K37</f>
        <v>0</v>
      </c>
      <c r="L37" s="48">
        <f>+เชียงราย!L37+เชียงใหม่!L37+น่าน!L37+พะเยา!L37+แพร่!L37+ลำปาง!L37+ลำพูน!L37+แม่ฮ่องสอน!L37</f>
        <v>0</v>
      </c>
      <c r="M37" s="48">
        <f>+เชียงราย!M37+เชียงใหม่!M37+น่าน!M37+พะเยา!M37+แพร่!M37+ลำปาง!M37+ลำพูน!M37+แม่ฮ่องสอน!M37</f>
        <v>0</v>
      </c>
      <c r="N37" s="48"/>
      <c r="O37" s="48"/>
      <c r="P37" s="48">
        <f>+เชียงราย!T37+เชียงใหม่!T37+น่าน!T37+พะเยา!T37+แพร่!T37+ลำปาง!T37+ลำพูน!T37+แม่ฮ่องสอน!T37</f>
        <v>0</v>
      </c>
      <c r="Q37" s="48"/>
      <c r="R37" s="48"/>
      <c r="S37" s="48"/>
      <c r="T37" s="44">
        <f t="shared" si="45"/>
        <v>0</v>
      </c>
      <c r="U37" s="48">
        <f>+เชียงราย!U37+เชียงใหม่!U37+น่าน!U37+พะเยา!U37+แพร่!U37+ลำปาง!U37+ลำพูน!U37+แม่ฮ่องสอน!U37</f>
        <v>0</v>
      </c>
      <c r="V37" s="48">
        <f>+เชียงราย!V37+เชียงใหม่!V37+น่าน!V37+พะเยา!V37+แพร่!V37+ลำปาง!V37+ลำพูน!V37+แม่ฮ่องสอน!V37</f>
        <v>0</v>
      </c>
      <c r="W37" s="48">
        <f>+เชียงราย!W37+เชียงใหม่!W37+น่าน!W37+พะเยา!W37+แพร่!W37+ลำปาง!W37+ลำพูน!W37+แม่ฮ่องสอน!W37</f>
        <v>0</v>
      </c>
      <c r="X37" s="48">
        <f>+เชียงราย!X37+เชียงใหม่!X37+น่าน!X37+พะเยา!X37+แพร่!X37+ลำปาง!X37+ลำพูน!X37+แม่ฮ่องสอน!X37</f>
        <v>0</v>
      </c>
      <c r="Y37" s="44">
        <f t="shared" si="47"/>
        <v>0</v>
      </c>
    </row>
    <row r="38" spans="1:25" s="30" customFormat="1" ht="22.5" hidden="1">
      <c r="A38" s="11"/>
      <c r="B38" s="12" t="s">
        <v>130</v>
      </c>
      <c r="C38" s="48">
        <f>+เชียงราย!C38+เชียงใหม่!C38+น่าน!C38+พะเยา!C38+แพร่!C38+ลำปาง!C38+ลำพูน!C38+แม่ฮ่องสอน!C38</f>
        <v>0</v>
      </c>
      <c r="D38" s="48">
        <f>+เชียงราย!D38+เชียงใหม่!D38+น่าน!D38+พะเยา!D38+แพร่!D38+ลำปาง!D38+ลำพูน!D38+แม่ฮ่องสอน!D38</f>
        <v>0</v>
      </c>
      <c r="E38" s="48">
        <f>+เชียงราย!E38+เชียงใหม่!E38+น่าน!E38+พะเยา!E38+แพร่!E38+ลำปาง!E38+ลำพูน!E38+แม่ฮ่องสอน!E38</f>
        <v>0</v>
      </c>
      <c r="F38" s="48">
        <f>+เชียงราย!F38+เชียงใหม่!F38+น่าน!F38+พะเยา!F38+แพร่!F38+ลำปาง!F38+ลำพูน!F38+แม่ฮ่องสอน!F38</f>
        <v>0</v>
      </c>
      <c r="G38" s="48">
        <f>+เชียงราย!G38+เชียงใหม่!G38+น่าน!G38+พะเยา!G38+แพร่!G38+ลำปาง!G38+ลำพูน!G38+แม่ฮ่องสอน!G38</f>
        <v>0</v>
      </c>
      <c r="H38" s="48">
        <f>+เชียงราย!H38+เชียงใหม่!H38+น่าน!H38+พะเยา!H38+แพร่!H38+ลำปาง!H38+ลำพูน!H38+แม่ฮ่องสอน!H38</f>
        <v>0</v>
      </c>
      <c r="I38" s="48">
        <f>+เชียงราย!I38+เชียงใหม่!I38+น่าน!I38+พะเยา!I38+แพร่!I38+ลำปาง!I38+ลำพูน!I38+แม่ฮ่องสอน!I38</f>
        <v>0</v>
      </c>
      <c r="J38" s="48">
        <f>+เชียงราย!J38+เชียงใหม่!J38+น่าน!J38+พะเยา!J38+แพร่!J38+ลำปาง!J38+ลำพูน!J38+แม่ฮ่องสอน!J38</f>
        <v>0</v>
      </c>
      <c r="K38" s="48">
        <f>+เชียงราย!K38+เชียงใหม่!K38+น่าน!K38+พะเยา!K38+แพร่!K38+ลำปาง!K38+ลำพูน!K38+แม่ฮ่องสอน!K38</f>
        <v>0</v>
      </c>
      <c r="L38" s="48">
        <f>+เชียงราย!L38+เชียงใหม่!L38+น่าน!L38+พะเยา!L38+แพร่!L38+ลำปาง!L38+ลำพูน!L38+แม่ฮ่องสอน!L38</f>
        <v>0</v>
      </c>
      <c r="M38" s="48">
        <f>+เชียงราย!M38+เชียงใหม่!M38+น่าน!M38+พะเยา!M38+แพร่!M38+ลำปาง!M38+ลำพูน!M38+แม่ฮ่องสอน!M38</f>
        <v>0</v>
      </c>
      <c r="N38" s="48"/>
      <c r="O38" s="48"/>
      <c r="P38" s="48">
        <f>+เชียงราย!T38+เชียงใหม่!T38+น่าน!T38+พะเยา!T38+แพร่!T38+ลำปาง!T38+ลำพูน!T38+แม่ฮ่องสอน!T38</f>
        <v>0</v>
      </c>
      <c r="Q38" s="48"/>
      <c r="R38" s="48"/>
      <c r="S38" s="48"/>
      <c r="T38" s="44">
        <f t="shared" si="45"/>
        <v>0</v>
      </c>
      <c r="U38" s="48">
        <f>+เชียงราย!U38+เชียงใหม่!U38+น่าน!U38+พะเยา!U38+แพร่!U38+ลำปาง!U38+ลำพูน!U38+แม่ฮ่องสอน!U38</f>
        <v>0</v>
      </c>
      <c r="V38" s="48">
        <f>+เชียงราย!V38+เชียงใหม่!V38+น่าน!V38+พะเยา!V38+แพร่!V38+ลำปาง!V38+ลำพูน!V38+แม่ฮ่องสอน!V38</f>
        <v>0</v>
      </c>
      <c r="W38" s="48">
        <f>+เชียงราย!W38+เชียงใหม่!W38+น่าน!W38+พะเยา!W38+แพร่!W38+ลำปาง!W38+ลำพูน!W38+แม่ฮ่องสอน!W38</f>
        <v>0</v>
      </c>
      <c r="X38" s="48">
        <f>+เชียงราย!X38+เชียงใหม่!X38+น่าน!X38+พะเยา!X38+แพร่!X38+ลำปาง!X38+ลำพูน!X38+แม่ฮ่องสอน!X38</f>
        <v>0</v>
      </c>
      <c r="Y38" s="44">
        <f t="shared" si="47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8">SUM(C40:C52)</f>
        <v>0</v>
      </c>
      <c r="D39" s="47">
        <f t="shared" si="48"/>
        <v>0</v>
      </c>
      <c r="E39" s="47">
        <f t="shared" si="48"/>
        <v>154100</v>
      </c>
      <c r="F39" s="47">
        <f t="shared" si="48"/>
        <v>2400</v>
      </c>
      <c r="G39" s="47">
        <f t="shared" si="48"/>
        <v>5900</v>
      </c>
      <c r="H39" s="47">
        <f t="shared" si="48"/>
        <v>0</v>
      </c>
      <c r="I39" s="47">
        <f t="shared" si="48"/>
        <v>0</v>
      </c>
      <c r="J39" s="47">
        <f t="shared" si="48"/>
        <v>6720</v>
      </c>
      <c r="K39" s="47">
        <f t="shared" si="48"/>
        <v>126900</v>
      </c>
      <c r="L39" s="47">
        <f t="shared" si="48"/>
        <v>0</v>
      </c>
      <c r="M39" s="47">
        <f t="shared" si="48"/>
        <v>0</v>
      </c>
      <c r="N39" s="47">
        <f t="shared" ref="N39:T39" si="49">SUM(N40:N52)</f>
        <v>0</v>
      </c>
      <c r="O39" s="47">
        <f t="shared" si="49"/>
        <v>0</v>
      </c>
      <c r="P39" s="47">
        <f t="shared" ref="P39" si="50">SUM(P40:P52)</f>
        <v>28700</v>
      </c>
      <c r="Q39" s="47">
        <f t="shared" ref="Q39:S39" si="51">SUM(Q40:Q52)</f>
        <v>20600</v>
      </c>
      <c r="R39" s="47">
        <f t="shared" ref="R39" si="52">SUM(R40:R52)</f>
        <v>0</v>
      </c>
      <c r="S39" s="47">
        <f t="shared" si="51"/>
        <v>0</v>
      </c>
      <c r="T39" s="47">
        <f t="shared" si="49"/>
        <v>345320</v>
      </c>
      <c r="U39" s="47">
        <f t="shared" si="48"/>
        <v>89700</v>
      </c>
      <c r="V39" s="47">
        <f t="shared" ref="V39" si="53">SUM(V40:V52)</f>
        <v>11300</v>
      </c>
      <c r="W39" s="47">
        <f t="shared" si="48"/>
        <v>0</v>
      </c>
      <c r="X39" s="47">
        <f t="shared" si="48"/>
        <v>0</v>
      </c>
      <c r="Y39" s="47">
        <f t="shared" si="48"/>
        <v>446320</v>
      </c>
    </row>
    <row r="40" spans="1:25" s="30" customFormat="1" ht="22.5">
      <c r="A40" s="11"/>
      <c r="B40" s="12" t="s">
        <v>164</v>
      </c>
      <c r="C40" s="48">
        <f>+เชียงราย!C40+เชียงใหม่!C40+น่าน!C40+พะเยา!C40+แพร่!C40+ลำปาง!C40+ลำพูน!C40+แม่ฮ่องสอน!C40</f>
        <v>0</v>
      </c>
      <c r="D40" s="48">
        <f>+เชียงราย!D40+เชียงใหม่!D40+น่าน!D40+พะเยา!D40+แพร่!D40+ลำปาง!D40+ลำพูน!D40+แม่ฮ่องสอน!D40</f>
        <v>0</v>
      </c>
      <c r="E40" s="48">
        <f>+เชียงราย!E40+เชียงใหม่!E40+น่าน!E40+พะเยา!E40+แพร่!E40+ลำปาง!E40+ลำพูน!E40+แม่ฮ่องสอน!E40</f>
        <v>154100</v>
      </c>
      <c r="F40" s="48">
        <f>+เชียงราย!F40+เชียงใหม่!F40+น่าน!F40+พะเยา!F40+แพร่!F40+ลำปาง!F40+ลำพูน!F40+แม่ฮ่องสอน!F40</f>
        <v>2400</v>
      </c>
      <c r="G40" s="48">
        <f>+เชียงราย!G40+เชียงใหม่!G40+น่าน!G40+พะเยา!G40+แพร่!G40+ลำปาง!G40+ลำพูน!G40+แม่ฮ่องสอน!G40</f>
        <v>5900</v>
      </c>
      <c r="H40" s="48">
        <f>+เชียงราย!H40+เชียงใหม่!H40+น่าน!H40+พะเยา!H40+แพร่!H40+ลำปาง!H40+ลำพูน!H40+แม่ฮ่องสอน!H40</f>
        <v>0</v>
      </c>
      <c r="I40" s="48">
        <f>+เชียงราย!I40+เชียงใหม่!I40+น่าน!I40+พะเยา!I40+แพร่!I40+ลำปาง!I40+ลำพูน!I40+แม่ฮ่องสอน!I40</f>
        <v>0</v>
      </c>
      <c r="J40" s="48">
        <f>+เชียงราย!J40+เชียงใหม่!J40+น่าน!J40+พะเยา!J40+แพร่!J40+ลำปาง!J40+ลำพูน!J40+แม่ฮ่องสอน!J40</f>
        <v>6720</v>
      </c>
      <c r="K40" s="48">
        <f>+เชียงราย!K40+เชียงใหม่!K40+น่าน!K40+พะเยา!K40+แพร่!K40+ลำปาง!K40+ลำพูน!K40+แม่ฮ่องสอน!K40</f>
        <v>64300</v>
      </c>
      <c r="L40" s="48">
        <f>+เชียงราย!L40+เชียงใหม่!L40+น่าน!L40+พะเยา!L40+แพร่!L40+ลำปาง!L40+ลำพูน!L40+แม่ฮ่องสอน!L40</f>
        <v>0</v>
      </c>
      <c r="M40" s="48">
        <f>+เชียงราย!M40+เชียงใหม่!M40+น่าน!M40+พะเยา!M40+แพร่!M40+ลำปาง!M40+ลำพูน!M40+แม่ฮ่องสอน!M40</f>
        <v>0</v>
      </c>
      <c r="N40" s="48">
        <f>+เชียงราย!N40+เชียงใหม่!N40+น่าน!N40+พะเยา!N40+แพร่!N40+ลำปาง!N40+ลำพูน!N40+แม่ฮ่องสอน!N40</f>
        <v>0</v>
      </c>
      <c r="O40" s="48">
        <f>+เชียงราย!O40+เชียงใหม่!O40+น่าน!O40+พะเยา!O40+แพร่!O40+ลำปาง!O40+ลำพูน!O40+แม่ฮ่องสอน!O40</f>
        <v>0</v>
      </c>
      <c r="P40" s="48">
        <f>+เชียงราย!P40+เชียงใหม่!P40+น่าน!P40+พะเยา!P40+แพร่!P40+ลำปาง!P40+ลำพูน!P40+แม่ฮ่องสอน!P40</f>
        <v>28700</v>
      </c>
      <c r="Q40" s="48">
        <f>+เชียงราย!Q40+เชียงใหม่!Q40+น่าน!Q40+พะเยา!Q40+แพร่!Q40+ลำปาง!Q40+ลำพูน!Q40+แม่ฮ่องสอน!Q40</f>
        <v>20600</v>
      </c>
      <c r="R40" s="48">
        <f>+เชียงราย!R40+เชียงใหม่!R40+น่าน!R40+พะเยา!R40+แพร่!R40+ลำปาง!R40+ลำพูน!R40+แม่ฮ่องสอน!R40</f>
        <v>0</v>
      </c>
      <c r="S40" s="48">
        <f>+เชียงราย!S40+เชียงใหม่!S40+น่าน!S40+พะเยา!S40+แพร่!S40+ลำปาง!S40+ลำพูน!S40+แม่ฮ่องสอน!S40</f>
        <v>0</v>
      </c>
      <c r="T40" s="44">
        <f t="shared" ref="T40:T52" si="54">SUM(C40:S40)</f>
        <v>282720</v>
      </c>
      <c r="U40" s="48">
        <f>+เชียงราย!U40+เชียงใหม่!U40+น่าน!U40+พะเยา!U40+แพร่!U40+ลำปาง!U40+ลำพูน!U40+แม่ฮ่องสอน!U40</f>
        <v>89700</v>
      </c>
      <c r="V40" s="48">
        <f>+เชียงราย!V40+เชียงใหม่!V40+น่าน!V40+พะเยา!V40+แพร่!V40+ลำปาง!V40+ลำพูน!V40+แม่ฮ่องสอน!V40</f>
        <v>11300</v>
      </c>
      <c r="W40" s="48">
        <f>+เชียงราย!W40+เชียงใหม่!W40+น่าน!W40+พะเยา!W40+แพร่!W40+ลำปาง!W40+ลำพูน!W40+แม่ฮ่องสอน!W40</f>
        <v>0</v>
      </c>
      <c r="X40" s="48">
        <f>+เชียงราย!X40+เชียงใหม่!X40+น่าน!X40+พะเยา!X40+แพร่!X40+ลำปาง!X40+ลำพูน!X40+แม่ฮ่องสอน!X40</f>
        <v>0</v>
      </c>
      <c r="Y40" s="44">
        <f t="shared" ref="Y40:Y52" si="55">SUM(T40:X40)</f>
        <v>383720</v>
      </c>
    </row>
    <row r="41" spans="1:25" s="30" customFormat="1" ht="22.5">
      <c r="A41" s="11"/>
      <c r="B41" s="12" t="s">
        <v>165</v>
      </c>
      <c r="C41" s="48">
        <f>+เชียงราย!C41+เชียงใหม่!C41+น่าน!C41+พะเยา!C41+แพร่!C41+ลำปาง!C41+ลำพูน!C41+แม่ฮ่องสอน!C41</f>
        <v>0</v>
      </c>
      <c r="D41" s="48">
        <f>+เชียงราย!D41+เชียงใหม่!D41+น่าน!D41+พะเยา!D41+แพร่!D41+ลำปาง!D41+ลำพูน!D41+แม่ฮ่องสอน!D41</f>
        <v>0</v>
      </c>
      <c r="E41" s="48">
        <f>+เชียงราย!E41+เชียงใหม่!E41+น่าน!E41+พะเยา!E41+แพร่!E41+ลำปาง!E41+ลำพูน!E41+แม่ฮ่องสอน!E41</f>
        <v>0</v>
      </c>
      <c r="F41" s="48">
        <f>+เชียงราย!F41+เชียงใหม่!F41+น่าน!F41+พะเยา!F41+แพร่!F41+ลำปาง!F41+ลำพูน!F41+แม่ฮ่องสอน!F41</f>
        <v>0</v>
      </c>
      <c r="G41" s="48">
        <f>+เชียงราย!G41+เชียงใหม่!G41+น่าน!G41+พะเยา!G41+แพร่!G41+ลำปาง!G41+ลำพูน!G41+แม่ฮ่องสอน!G41</f>
        <v>0</v>
      </c>
      <c r="H41" s="48">
        <f>+เชียงราย!H41+เชียงใหม่!H41+น่าน!H41+พะเยา!H41+แพร่!H41+ลำปาง!H41+ลำพูน!H41+แม่ฮ่องสอน!H41</f>
        <v>0</v>
      </c>
      <c r="I41" s="48">
        <f>+เชียงราย!I41+เชียงใหม่!I41+น่าน!I41+พะเยา!I41+แพร่!I41+ลำปาง!I41+ลำพูน!I41+แม่ฮ่องสอน!I41</f>
        <v>0</v>
      </c>
      <c r="J41" s="48">
        <f>+เชียงราย!J41+เชียงใหม่!J41+น่าน!J41+พะเยา!J41+แพร่!J41+ลำปาง!J41+ลำพูน!J41+แม่ฮ่องสอน!J41</f>
        <v>0</v>
      </c>
      <c r="K41" s="48">
        <f>+เชียงราย!K41+เชียงใหม่!K41+น่าน!K41+พะเยา!K41+แพร่!K41+ลำปาง!K41+ลำพูน!K41+แม่ฮ่องสอน!K41</f>
        <v>0</v>
      </c>
      <c r="L41" s="48">
        <f>+เชียงราย!L41+เชียงใหม่!L41+น่าน!L41+พะเยา!L41+แพร่!L41+ลำปาง!L41+ลำพูน!L41+แม่ฮ่องสอน!L41</f>
        <v>0</v>
      </c>
      <c r="M41" s="48">
        <f>+เชียงราย!M41+เชียงใหม่!M41+น่าน!M41+พะเยา!M41+แพร่!M41+ลำปาง!M41+ลำพูน!M41+แม่ฮ่องสอน!M41</f>
        <v>0</v>
      </c>
      <c r="N41" s="48">
        <f>+เชียงราย!N41+เชียงใหม่!N41+น่าน!N41+พะเยา!N41+แพร่!N41+ลำปาง!N41+ลำพูน!N41+แม่ฮ่องสอน!N41</f>
        <v>0</v>
      </c>
      <c r="O41" s="48">
        <f>+เชียงราย!O41+เชียงใหม่!O41+น่าน!O41+พะเยา!O41+แพร่!O41+ลำปาง!O41+ลำพูน!O41+แม่ฮ่องสอน!O41</f>
        <v>0</v>
      </c>
      <c r="P41" s="48">
        <f>+เชียงราย!P41+เชียงใหม่!P41+น่าน!P41+พะเยา!P41+แพร่!P41+ลำปาง!P41+ลำพูน!P41+แม่ฮ่องสอน!P41</f>
        <v>0</v>
      </c>
      <c r="Q41" s="48">
        <f>+เชียงราย!Q41+เชียงใหม่!Q41+น่าน!Q41+พะเยา!Q41+แพร่!Q41+ลำปาง!Q41+ลำพูน!Q41+แม่ฮ่องสอน!Q41</f>
        <v>0</v>
      </c>
      <c r="R41" s="48">
        <f>+เชียงราย!R41+เชียงใหม่!R41+น่าน!R41+พะเยา!R41+แพร่!R41+ลำปาง!R41+ลำพูน!R41+แม่ฮ่องสอน!R41</f>
        <v>0</v>
      </c>
      <c r="S41" s="48">
        <f>+เชียงราย!S41+เชียงใหม่!S41+น่าน!S41+พะเยา!S41+แพร่!S41+ลำปาง!S41+ลำพูน!S41+แม่ฮ่องสอน!S41</f>
        <v>0</v>
      </c>
      <c r="T41" s="44">
        <f t="shared" si="54"/>
        <v>0</v>
      </c>
      <c r="U41" s="48">
        <f>+เชียงราย!U41+เชียงใหม่!U41+น่าน!U41+พะเยา!U41+แพร่!U41+ลำปาง!U41+ลำพูน!U41+แม่ฮ่องสอน!U41</f>
        <v>0</v>
      </c>
      <c r="V41" s="48">
        <f>+เชียงราย!V41+เชียงใหม่!V41+น่าน!V41+พะเยา!V41+แพร่!V41+ลำปาง!V41+ลำพูน!V41+แม่ฮ่องสอน!V41</f>
        <v>0</v>
      </c>
      <c r="W41" s="48">
        <f>+เชียงราย!W41+เชียงใหม่!W41+น่าน!W41+พะเยา!W41+แพร่!W41+ลำปาง!W41+ลำพูน!W41+แม่ฮ่องสอน!W41</f>
        <v>0</v>
      </c>
      <c r="X41" s="48">
        <f>+เชียงราย!X41+เชียงใหม่!X41+น่าน!X41+พะเยา!X41+แพร่!X41+ลำปาง!X41+ลำพูน!X41+แม่ฮ่องสอน!X41</f>
        <v>0</v>
      </c>
      <c r="Y41" s="44">
        <f t="shared" si="55"/>
        <v>0</v>
      </c>
    </row>
    <row r="42" spans="1:25" s="30" customFormat="1" ht="22.5">
      <c r="A42" s="11"/>
      <c r="B42" s="12" t="s">
        <v>166</v>
      </c>
      <c r="C42" s="48">
        <f>+เชียงราย!C42+เชียงใหม่!C42+น่าน!C42+พะเยา!C42+แพร่!C42+ลำปาง!C42+ลำพูน!C42+แม่ฮ่องสอน!C42</f>
        <v>0</v>
      </c>
      <c r="D42" s="48">
        <f>+เชียงราย!D42+เชียงใหม่!D42+น่าน!D42+พะเยา!D42+แพร่!D42+ลำปาง!D42+ลำพูน!D42+แม่ฮ่องสอน!D42</f>
        <v>0</v>
      </c>
      <c r="E42" s="48">
        <f>+เชียงราย!E42+เชียงใหม่!E42+น่าน!E42+พะเยา!E42+แพร่!E42+ลำปาง!E42+ลำพูน!E42+แม่ฮ่องสอน!E42</f>
        <v>0</v>
      </c>
      <c r="F42" s="48">
        <f>+เชียงราย!F42+เชียงใหม่!F42+น่าน!F42+พะเยา!F42+แพร่!F42+ลำปาง!F42+ลำพูน!F42+แม่ฮ่องสอน!F42</f>
        <v>0</v>
      </c>
      <c r="G42" s="48">
        <f>+เชียงราย!G42+เชียงใหม่!G42+น่าน!G42+พะเยา!G42+แพร่!G42+ลำปาง!G42+ลำพูน!G42+แม่ฮ่องสอน!G42</f>
        <v>0</v>
      </c>
      <c r="H42" s="48">
        <f>+เชียงราย!H42+เชียงใหม่!H42+น่าน!H42+พะเยา!H42+แพร่!H42+ลำปาง!H42+ลำพูน!H42+แม่ฮ่องสอน!H42</f>
        <v>0</v>
      </c>
      <c r="I42" s="48">
        <f>+เชียงราย!I42+เชียงใหม่!I42+น่าน!I42+พะเยา!I42+แพร่!I42+ลำปาง!I42+ลำพูน!I42+แม่ฮ่องสอน!I42</f>
        <v>0</v>
      </c>
      <c r="J42" s="48">
        <f>+เชียงราย!J42+เชียงใหม่!J42+น่าน!J42+พะเยา!J42+แพร่!J42+ลำปาง!J42+ลำพูน!J42+แม่ฮ่องสอน!J42</f>
        <v>0</v>
      </c>
      <c r="K42" s="48">
        <f>+เชียงราย!K42+เชียงใหม่!K42+น่าน!K42+พะเยา!K42+แพร่!K42+ลำปาง!K42+ลำพูน!K42+แม่ฮ่องสอน!K42</f>
        <v>0</v>
      </c>
      <c r="L42" s="48">
        <f>+เชียงราย!L42+เชียงใหม่!L42+น่าน!L42+พะเยา!L42+แพร่!L42+ลำปาง!L42+ลำพูน!L42+แม่ฮ่องสอน!L42</f>
        <v>0</v>
      </c>
      <c r="M42" s="48">
        <f>+เชียงราย!M42+เชียงใหม่!M42+น่าน!M42+พะเยา!M42+แพร่!M42+ลำปาง!M42+ลำพูน!M42+แม่ฮ่องสอน!M42</f>
        <v>0</v>
      </c>
      <c r="N42" s="48">
        <f>+เชียงราย!N42+เชียงใหม่!N42+น่าน!N42+พะเยา!N42+แพร่!N42+ลำปาง!N42+ลำพูน!N42+แม่ฮ่องสอน!N42</f>
        <v>0</v>
      </c>
      <c r="O42" s="48">
        <f>+เชียงราย!O42+เชียงใหม่!O42+น่าน!O42+พะเยา!O42+แพร่!O42+ลำปาง!O42+ลำพูน!O42+แม่ฮ่องสอน!O42</f>
        <v>0</v>
      </c>
      <c r="P42" s="48">
        <f>+เชียงราย!P42+เชียงใหม่!P42+น่าน!P42+พะเยา!P42+แพร่!P42+ลำปาง!P42+ลำพูน!P42+แม่ฮ่องสอน!P42</f>
        <v>0</v>
      </c>
      <c r="Q42" s="48">
        <f>+เชียงราย!Q42+เชียงใหม่!Q42+น่าน!Q42+พะเยา!Q42+แพร่!Q42+ลำปาง!Q42+ลำพูน!Q42+แม่ฮ่องสอน!Q42</f>
        <v>0</v>
      </c>
      <c r="R42" s="48">
        <f>+เชียงราย!R42+เชียงใหม่!R42+น่าน!R42+พะเยา!R42+แพร่!R42+ลำปาง!R42+ลำพูน!R42+แม่ฮ่องสอน!R42</f>
        <v>0</v>
      </c>
      <c r="S42" s="48">
        <f>+เชียงราย!S42+เชียงใหม่!S42+น่าน!S42+พะเยา!S42+แพร่!S42+ลำปาง!S42+ลำพูน!S42+แม่ฮ่องสอน!S42</f>
        <v>0</v>
      </c>
      <c r="T42" s="44">
        <f t="shared" si="54"/>
        <v>0</v>
      </c>
      <c r="U42" s="48">
        <f>+เชียงราย!U42+เชียงใหม่!U42+น่าน!U42+พะเยา!U42+แพร่!U42+ลำปาง!U42+ลำพูน!U42+แม่ฮ่องสอน!U42</f>
        <v>0</v>
      </c>
      <c r="V42" s="48">
        <f>+เชียงราย!V42+เชียงใหม่!V42+น่าน!V42+พะเยา!V42+แพร่!V42+ลำปาง!V42+ลำพูน!V42+แม่ฮ่องสอน!V42</f>
        <v>0</v>
      </c>
      <c r="W42" s="48">
        <f>+เชียงราย!W42+เชียงใหม่!W42+น่าน!W42+พะเยา!W42+แพร่!W42+ลำปาง!W42+ลำพูน!W42+แม่ฮ่องสอน!W42</f>
        <v>0</v>
      </c>
      <c r="X42" s="48">
        <f>+เชียงราย!X42+เชียงใหม่!X42+น่าน!X42+พะเยา!X42+แพร่!X42+ลำปาง!X42+ลำพูน!X42+แม่ฮ่องสอน!X42</f>
        <v>0</v>
      </c>
      <c r="Y42" s="44">
        <f t="shared" si="55"/>
        <v>0</v>
      </c>
    </row>
    <row r="43" spans="1:25" s="30" customFormat="1" ht="22.5">
      <c r="A43" s="11"/>
      <c r="B43" s="12" t="s">
        <v>167</v>
      </c>
      <c r="C43" s="48">
        <f>+เชียงราย!C43+เชียงใหม่!C43+น่าน!C43+พะเยา!C43+แพร่!C43+ลำปาง!C43+ลำพูน!C43+แม่ฮ่องสอน!C43</f>
        <v>0</v>
      </c>
      <c r="D43" s="48">
        <f>+เชียงราย!D43+เชียงใหม่!D43+น่าน!D43+พะเยา!D43+แพร่!D43+ลำปาง!D43+ลำพูน!D43+แม่ฮ่องสอน!D43</f>
        <v>0</v>
      </c>
      <c r="E43" s="48">
        <f>+เชียงราย!E43+เชียงใหม่!E43+น่าน!E43+พะเยา!E43+แพร่!E43+ลำปาง!E43+ลำพูน!E43+แม่ฮ่องสอน!E43</f>
        <v>0</v>
      </c>
      <c r="F43" s="48">
        <f>+เชียงราย!F43+เชียงใหม่!F43+น่าน!F43+พะเยา!F43+แพร่!F43+ลำปาง!F43+ลำพูน!F43+แม่ฮ่องสอน!F43</f>
        <v>0</v>
      </c>
      <c r="G43" s="48">
        <f>+เชียงราย!G43+เชียงใหม่!G43+น่าน!G43+พะเยา!G43+แพร่!G43+ลำปาง!G43+ลำพูน!G43+แม่ฮ่องสอน!G43</f>
        <v>0</v>
      </c>
      <c r="H43" s="48">
        <f>+เชียงราย!H43+เชียงใหม่!H43+น่าน!H43+พะเยา!H43+แพร่!H43+ลำปาง!H43+ลำพูน!H43+แม่ฮ่องสอน!H43</f>
        <v>0</v>
      </c>
      <c r="I43" s="48">
        <f>+เชียงราย!I43+เชียงใหม่!I43+น่าน!I43+พะเยา!I43+แพร่!I43+ลำปาง!I43+ลำพูน!I43+แม่ฮ่องสอน!I43</f>
        <v>0</v>
      </c>
      <c r="J43" s="48">
        <f>+เชียงราย!J43+เชียงใหม่!J43+น่าน!J43+พะเยา!J43+แพร่!J43+ลำปาง!J43+ลำพูน!J43+แม่ฮ่องสอน!J43</f>
        <v>0</v>
      </c>
      <c r="K43" s="48">
        <f>+เชียงราย!K43+เชียงใหม่!K43+น่าน!K43+พะเยา!K43+แพร่!K43+ลำปาง!K43+ลำพูน!K43+แม่ฮ่องสอน!K43</f>
        <v>0</v>
      </c>
      <c r="L43" s="48">
        <f>+เชียงราย!L43+เชียงใหม่!L43+น่าน!L43+พะเยา!L43+แพร่!L43+ลำปาง!L43+ลำพูน!L43+แม่ฮ่องสอน!L43</f>
        <v>0</v>
      </c>
      <c r="M43" s="48">
        <f>+เชียงราย!M43+เชียงใหม่!M43+น่าน!M43+พะเยา!M43+แพร่!M43+ลำปาง!M43+ลำพูน!M43+แม่ฮ่องสอน!M43</f>
        <v>0</v>
      </c>
      <c r="N43" s="48">
        <f>+เชียงราย!N43+เชียงใหม่!N43+น่าน!N43+พะเยา!N43+แพร่!N43+ลำปาง!N43+ลำพูน!N43+แม่ฮ่องสอน!N43</f>
        <v>0</v>
      </c>
      <c r="O43" s="48">
        <f>+เชียงราย!O43+เชียงใหม่!O43+น่าน!O43+พะเยา!O43+แพร่!O43+ลำปาง!O43+ลำพูน!O43+แม่ฮ่องสอน!O43</f>
        <v>0</v>
      </c>
      <c r="P43" s="48">
        <f>+เชียงราย!P43+เชียงใหม่!P43+น่าน!P43+พะเยา!P43+แพร่!P43+ลำปาง!P43+ลำพูน!P43+แม่ฮ่องสอน!P43</f>
        <v>0</v>
      </c>
      <c r="Q43" s="48">
        <f>+เชียงราย!Q43+เชียงใหม่!Q43+น่าน!Q43+พะเยา!Q43+แพร่!Q43+ลำปาง!Q43+ลำพูน!Q43+แม่ฮ่องสอน!Q43</f>
        <v>0</v>
      </c>
      <c r="R43" s="48">
        <f>+เชียงราย!R43+เชียงใหม่!R43+น่าน!R43+พะเยา!R43+แพร่!R43+ลำปาง!R43+ลำพูน!R43+แม่ฮ่องสอน!R43</f>
        <v>0</v>
      </c>
      <c r="S43" s="48">
        <f>+เชียงราย!S43+เชียงใหม่!S43+น่าน!S43+พะเยา!S43+แพร่!S43+ลำปาง!S43+ลำพูน!S43+แม่ฮ่องสอน!S43</f>
        <v>0</v>
      </c>
      <c r="T43" s="44">
        <f t="shared" si="54"/>
        <v>0</v>
      </c>
      <c r="U43" s="48">
        <f>+เชียงราย!U43+เชียงใหม่!U43+น่าน!U43+พะเยา!U43+แพร่!U43+ลำปาง!U43+ลำพูน!U43+แม่ฮ่องสอน!U43</f>
        <v>0</v>
      </c>
      <c r="V43" s="48">
        <f>+เชียงราย!V43+เชียงใหม่!V43+น่าน!V43+พะเยา!V43+แพร่!V43+ลำปาง!V43+ลำพูน!V43+แม่ฮ่องสอน!V43</f>
        <v>0</v>
      </c>
      <c r="W43" s="48">
        <f>+เชียงราย!W43+เชียงใหม่!W43+น่าน!W43+พะเยา!W43+แพร่!W43+ลำปาง!W43+ลำพูน!W43+แม่ฮ่องสอน!W43</f>
        <v>0</v>
      </c>
      <c r="X43" s="48">
        <f>+เชียงราย!X43+เชียงใหม่!X43+น่าน!X43+พะเยา!X43+แพร่!X43+ลำปาง!X43+ลำพูน!X43+แม่ฮ่องสอน!X43</f>
        <v>0</v>
      </c>
      <c r="Y43" s="44">
        <f t="shared" si="55"/>
        <v>0</v>
      </c>
    </row>
    <row r="44" spans="1:25" s="30" customFormat="1" ht="22.5">
      <c r="A44" s="11"/>
      <c r="B44" s="12" t="s">
        <v>168</v>
      </c>
      <c r="C44" s="48">
        <f>+เชียงราย!C44+เชียงใหม่!C44+น่าน!C44+พะเยา!C44+แพร่!C44+ลำปาง!C44+ลำพูน!C44+แม่ฮ่องสอน!C44</f>
        <v>0</v>
      </c>
      <c r="D44" s="48">
        <f>+เชียงราย!D44+เชียงใหม่!D44+น่าน!D44+พะเยา!D44+แพร่!D44+ลำปาง!D44+ลำพูน!D44+แม่ฮ่องสอน!D44</f>
        <v>0</v>
      </c>
      <c r="E44" s="48">
        <f>+เชียงราย!E44+เชียงใหม่!E44+น่าน!E44+พะเยา!E44+แพร่!E44+ลำปาง!E44+ลำพูน!E44+แม่ฮ่องสอน!E44</f>
        <v>0</v>
      </c>
      <c r="F44" s="48">
        <f>+เชียงราย!F44+เชียงใหม่!F44+น่าน!F44+พะเยา!F44+แพร่!F44+ลำปาง!F44+ลำพูน!F44+แม่ฮ่องสอน!F44</f>
        <v>0</v>
      </c>
      <c r="G44" s="48">
        <f>+เชียงราย!G44+เชียงใหม่!G44+น่าน!G44+พะเยา!G44+แพร่!G44+ลำปาง!G44+ลำพูน!G44+แม่ฮ่องสอน!G44</f>
        <v>0</v>
      </c>
      <c r="H44" s="48">
        <f>+เชียงราย!H44+เชียงใหม่!H44+น่าน!H44+พะเยา!H44+แพร่!H44+ลำปาง!H44+ลำพูน!H44+แม่ฮ่องสอน!H44</f>
        <v>0</v>
      </c>
      <c r="I44" s="48">
        <f>+เชียงราย!I44+เชียงใหม่!I44+น่าน!I44+พะเยา!I44+แพร่!I44+ลำปาง!I44+ลำพูน!I44+แม่ฮ่องสอน!I44</f>
        <v>0</v>
      </c>
      <c r="J44" s="48">
        <f>+เชียงราย!J44+เชียงใหม่!J44+น่าน!J44+พะเยา!J44+แพร่!J44+ลำปาง!J44+ลำพูน!J44+แม่ฮ่องสอน!J44</f>
        <v>0</v>
      </c>
      <c r="K44" s="48">
        <f>+เชียงราย!K44+เชียงใหม่!K44+น่าน!K44+พะเยา!K44+แพร่!K44+ลำปาง!K44+ลำพูน!K44+แม่ฮ่องสอน!K44</f>
        <v>0</v>
      </c>
      <c r="L44" s="48">
        <f>+เชียงราย!L44+เชียงใหม่!L44+น่าน!L44+พะเยา!L44+แพร่!L44+ลำปาง!L44+ลำพูน!L44+แม่ฮ่องสอน!L44</f>
        <v>0</v>
      </c>
      <c r="M44" s="48">
        <f>+เชียงราย!M44+เชียงใหม่!M44+น่าน!M44+พะเยา!M44+แพร่!M44+ลำปาง!M44+ลำพูน!M44+แม่ฮ่องสอน!M44</f>
        <v>0</v>
      </c>
      <c r="N44" s="48">
        <f>+เชียงราย!N44+เชียงใหม่!N44+น่าน!N44+พะเยา!N44+แพร่!N44+ลำปาง!N44+ลำพูน!N44+แม่ฮ่องสอน!N44</f>
        <v>0</v>
      </c>
      <c r="O44" s="48">
        <f>+เชียงราย!O44+เชียงใหม่!O44+น่าน!O44+พะเยา!O44+แพร่!O44+ลำปาง!O44+ลำพูน!O44+แม่ฮ่องสอน!O44</f>
        <v>0</v>
      </c>
      <c r="P44" s="48">
        <f>+เชียงราย!P44+เชียงใหม่!P44+น่าน!P44+พะเยา!P44+แพร่!P44+ลำปาง!P44+ลำพูน!P44+แม่ฮ่องสอน!P44</f>
        <v>0</v>
      </c>
      <c r="Q44" s="48">
        <f>+เชียงราย!Q44+เชียงใหม่!Q44+น่าน!Q44+พะเยา!Q44+แพร่!Q44+ลำปาง!Q44+ลำพูน!Q44+แม่ฮ่องสอน!Q44</f>
        <v>0</v>
      </c>
      <c r="R44" s="48">
        <f>+เชียงราย!R44+เชียงใหม่!R44+น่าน!R44+พะเยา!R44+แพร่!R44+ลำปาง!R44+ลำพูน!R44+แม่ฮ่องสอน!R44</f>
        <v>0</v>
      </c>
      <c r="S44" s="48">
        <f>+เชียงราย!S44+เชียงใหม่!S44+น่าน!S44+พะเยา!S44+แพร่!S44+ลำปาง!S44+ลำพูน!S44+แม่ฮ่องสอน!S44</f>
        <v>0</v>
      </c>
      <c r="T44" s="44">
        <f t="shared" si="54"/>
        <v>0</v>
      </c>
      <c r="U44" s="48">
        <f>+เชียงราย!U44+เชียงใหม่!U44+น่าน!U44+พะเยา!U44+แพร่!U44+ลำปาง!U44+ลำพูน!U44+แม่ฮ่องสอน!U44</f>
        <v>0</v>
      </c>
      <c r="V44" s="48">
        <f>+เชียงราย!V44+เชียงใหม่!V44+น่าน!V44+พะเยา!V44+แพร่!V44+ลำปาง!V44+ลำพูน!V44+แม่ฮ่องสอน!V44</f>
        <v>0</v>
      </c>
      <c r="W44" s="48">
        <f>+เชียงราย!W44+เชียงใหม่!W44+น่าน!W44+พะเยา!W44+แพร่!W44+ลำปาง!W44+ลำพูน!W44+แม่ฮ่องสอน!W44</f>
        <v>0</v>
      </c>
      <c r="X44" s="48">
        <f>+เชียงราย!X44+เชียงใหม่!X44+น่าน!X44+พะเยา!X44+แพร่!X44+ลำปาง!X44+ลำพูน!X44+แม่ฮ่องสอน!X44</f>
        <v>0</v>
      </c>
      <c r="Y44" s="44">
        <f t="shared" si="55"/>
        <v>0</v>
      </c>
    </row>
    <row r="45" spans="1:25" s="30" customFormat="1" ht="22.5">
      <c r="A45" s="11"/>
      <c r="B45" s="12" t="s">
        <v>169</v>
      </c>
      <c r="C45" s="48">
        <f>+เชียงราย!C45+เชียงใหม่!C45+น่าน!C45+พะเยา!C45+แพร่!C45+ลำปาง!C45+ลำพูน!C45+แม่ฮ่องสอน!C45</f>
        <v>0</v>
      </c>
      <c r="D45" s="48">
        <f>+เชียงราย!D45+เชียงใหม่!D45+น่าน!D45+พะเยา!D45+แพร่!D45+ลำปาง!D45+ลำพูน!D45+แม่ฮ่องสอน!D45</f>
        <v>0</v>
      </c>
      <c r="E45" s="48">
        <f>+เชียงราย!E45+เชียงใหม่!E45+น่าน!E45+พะเยา!E45+แพร่!E45+ลำปาง!E45+ลำพูน!E45+แม่ฮ่องสอน!E45</f>
        <v>0</v>
      </c>
      <c r="F45" s="48">
        <f>+เชียงราย!F45+เชียงใหม่!F45+น่าน!F45+พะเยา!F45+แพร่!F45+ลำปาง!F45+ลำพูน!F45+แม่ฮ่องสอน!F45</f>
        <v>0</v>
      </c>
      <c r="G45" s="48">
        <f>+เชียงราย!G45+เชียงใหม่!G45+น่าน!G45+พะเยา!G45+แพร่!G45+ลำปาง!G45+ลำพูน!G45+แม่ฮ่องสอน!G45</f>
        <v>0</v>
      </c>
      <c r="H45" s="48">
        <f>+เชียงราย!H45+เชียงใหม่!H45+น่าน!H45+พะเยา!H45+แพร่!H45+ลำปาง!H45+ลำพูน!H45+แม่ฮ่องสอน!H45</f>
        <v>0</v>
      </c>
      <c r="I45" s="48">
        <f>+เชียงราย!I45+เชียงใหม่!I45+น่าน!I45+พะเยา!I45+แพร่!I45+ลำปาง!I45+ลำพูน!I45+แม่ฮ่องสอน!I45</f>
        <v>0</v>
      </c>
      <c r="J45" s="48">
        <f>+เชียงราย!J45+เชียงใหม่!J45+น่าน!J45+พะเยา!J45+แพร่!J45+ลำปาง!J45+ลำพูน!J45+แม่ฮ่องสอน!J45</f>
        <v>0</v>
      </c>
      <c r="K45" s="48">
        <f>+เชียงราย!K45+เชียงใหม่!K45+น่าน!K45+พะเยา!K45+แพร่!K45+ลำปาง!K45+ลำพูน!K45+แม่ฮ่องสอน!K45</f>
        <v>0</v>
      </c>
      <c r="L45" s="48">
        <f>+เชียงราย!L45+เชียงใหม่!L45+น่าน!L45+พะเยา!L45+แพร่!L45+ลำปาง!L45+ลำพูน!L45+แม่ฮ่องสอน!L45</f>
        <v>0</v>
      </c>
      <c r="M45" s="48">
        <f>+เชียงราย!M45+เชียงใหม่!M45+น่าน!M45+พะเยา!M45+แพร่!M45+ลำปาง!M45+ลำพูน!M45+แม่ฮ่องสอน!M45</f>
        <v>0</v>
      </c>
      <c r="N45" s="48">
        <f>+เชียงราย!N45+เชียงใหม่!N45+น่าน!N45+พะเยา!N45+แพร่!N45+ลำปาง!N45+ลำพูน!N45+แม่ฮ่องสอน!N45</f>
        <v>0</v>
      </c>
      <c r="O45" s="48">
        <f>+เชียงราย!O45+เชียงใหม่!O45+น่าน!O45+พะเยา!O45+แพร่!O45+ลำปาง!O45+ลำพูน!O45+แม่ฮ่องสอน!O45</f>
        <v>0</v>
      </c>
      <c r="P45" s="48">
        <f>+เชียงราย!P45+เชียงใหม่!P45+น่าน!P45+พะเยา!P45+แพร่!P45+ลำปาง!P45+ลำพูน!P45+แม่ฮ่องสอน!P45</f>
        <v>0</v>
      </c>
      <c r="Q45" s="48">
        <f>+เชียงราย!Q45+เชียงใหม่!Q45+น่าน!Q45+พะเยา!Q45+แพร่!Q45+ลำปาง!Q45+ลำพูน!Q45+แม่ฮ่องสอน!Q45</f>
        <v>0</v>
      </c>
      <c r="R45" s="48">
        <f>+เชียงราย!R45+เชียงใหม่!R45+น่าน!R45+พะเยา!R45+แพร่!R45+ลำปาง!R45+ลำพูน!R45+แม่ฮ่องสอน!R45</f>
        <v>0</v>
      </c>
      <c r="S45" s="48">
        <f>+เชียงราย!S45+เชียงใหม่!S45+น่าน!S45+พะเยา!S45+แพร่!S45+ลำปาง!S45+ลำพูน!S45+แม่ฮ่องสอน!S45</f>
        <v>0</v>
      </c>
      <c r="T45" s="44">
        <f t="shared" si="54"/>
        <v>0</v>
      </c>
      <c r="U45" s="48">
        <f>+เชียงราย!U45+เชียงใหม่!U45+น่าน!U45+พะเยา!U45+แพร่!U45+ลำปาง!U45+ลำพูน!U45+แม่ฮ่องสอน!U45</f>
        <v>0</v>
      </c>
      <c r="V45" s="48">
        <f>+เชียงราย!V45+เชียงใหม่!V45+น่าน!V45+พะเยา!V45+แพร่!V45+ลำปาง!V45+ลำพูน!V45+แม่ฮ่องสอน!V45</f>
        <v>0</v>
      </c>
      <c r="W45" s="48">
        <f>+เชียงราย!W45+เชียงใหม่!W45+น่าน!W45+พะเยา!W45+แพร่!W45+ลำปาง!W45+ลำพูน!W45+แม่ฮ่องสอน!W45</f>
        <v>0</v>
      </c>
      <c r="X45" s="48">
        <f>+เชียงราย!X45+เชียงใหม่!X45+น่าน!X45+พะเยา!X45+แพร่!X45+ลำปาง!X45+ลำพูน!X45+แม่ฮ่องสอน!X45</f>
        <v>0</v>
      </c>
      <c r="Y45" s="44">
        <f t="shared" si="55"/>
        <v>0</v>
      </c>
    </row>
    <row r="46" spans="1:25" s="30" customFormat="1" ht="22.5">
      <c r="A46" s="11"/>
      <c r="B46" s="12" t="s">
        <v>170</v>
      </c>
      <c r="C46" s="48">
        <f>+เชียงราย!C46+เชียงใหม่!C46+น่าน!C46+พะเยา!C46+แพร่!C46+ลำปาง!C46+ลำพูน!C46+แม่ฮ่องสอน!C46</f>
        <v>0</v>
      </c>
      <c r="D46" s="48">
        <f>+เชียงราย!D46+เชียงใหม่!D46+น่าน!D46+พะเยา!D46+แพร่!D46+ลำปาง!D46+ลำพูน!D46+แม่ฮ่องสอน!D46</f>
        <v>0</v>
      </c>
      <c r="E46" s="48">
        <f>+เชียงราย!E46+เชียงใหม่!E46+น่าน!E46+พะเยา!E46+แพร่!E46+ลำปาง!E46+ลำพูน!E46+แม่ฮ่องสอน!E46</f>
        <v>0</v>
      </c>
      <c r="F46" s="48">
        <f>+เชียงราย!F46+เชียงใหม่!F46+น่าน!F46+พะเยา!F46+แพร่!F46+ลำปาง!F46+ลำพูน!F46+แม่ฮ่องสอน!F46</f>
        <v>0</v>
      </c>
      <c r="G46" s="48">
        <f>+เชียงราย!G46+เชียงใหม่!G46+น่าน!G46+พะเยา!G46+แพร่!G46+ลำปาง!G46+ลำพูน!G46+แม่ฮ่องสอน!G46</f>
        <v>0</v>
      </c>
      <c r="H46" s="48">
        <f>+เชียงราย!H46+เชียงใหม่!H46+น่าน!H46+พะเยา!H46+แพร่!H46+ลำปาง!H46+ลำพูน!H46+แม่ฮ่องสอน!H46</f>
        <v>0</v>
      </c>
      <c r="I46" s="48">
        <f>+เชียงราย!I46+เชียงใหม่!I46+น่าน!I46+พะเยา!I46+แพร่!I46+ลำปาง!I46+ลำพูน!I46+แม่ฮ่องสอน!I46</f>
        <v>0</v>
      </c>
      <c r="J46" s="48">
        <f>+เชียงราย!J46+เชียงใหม่!J46+น่าน!J46+พะเยา!J46+แพร่!J46+ลำปาง!J46+ลำพูน!J46+แม่ฮ่องสอน!J46</f>
        <v>0</v>
      </c>
      <c r="K46" s="48">
        <f>+เชียงราย!K46+เชียงใหม่!K46+น่าน!K46+พะเยา!K46+แพร่!K46+ลำปาง!K46+ลำพูน!K46+แม่ฮ่องสอน!K46</f>
        <v>62600</v>
      </c>
      <c r="L46" s="48">
        <f>+เชียงราย!L46+เชียงใหม่!L46+น่าน!L46+พะเยา!L46+แพร่!L46+ลำปาง!L46+ลำพูน!L46+แม่ฮ่องสอน!L46</f>
        <v>0</v>
      </c>
      <c r="M46" s="48">
        <f>+เชียงราย!M46+เชียงใหม่!M46+น่าน!M46+พะเยา!M46+แพร่!M46+ลำปาง!M46+ลำพูน!M46+แม่ฮ่องสอน!M46</f>
        <v>0</v>
      </c>
      <c r="N46" s="48">
        <f>+เชียงราย!N46+เชียงใหม่!N46+น่าน!N46+พะเยา!N46+แพร่!N46+ลำปาง!N46+ลำพูน!N46+แม่ฮ่องสอน!N46</f>
        <v>0</v>
      </c>
      <c r="O46" s="48">
        <f>+เชียงราย!O46+เชียงใหม่!O46+น่าน!O46+พะเยา!O46+แพร่!O46+ลำปาง!O46+ลำพูน!O46+แม่ฮ่องสอน!O46</f>
        <v>0</v>
      </c>
      <c r="P46" s="48">
        <f>+เชียงราย!P46+เชียงใหม่!P46+น่าน!P46+พะเยา!P46+แพร่!P46+ลำปาง!P46+ลำพูน!P46+แม่ฮ่องสอน!P46</f>
        <v>0</v>
      </c>
      <c r="Q46" s="48">
        <f>+เชียงราย!Q46+เชียงใหม่!Q46+น่าน!Q46+พะเยา!Q46+แพร่!Q46+ลำปาง!Q46+ลำพูน!Q46+แม่ฮ่องสอน!Q46</f>
        <v>0</v>
      </c>
      <c r="R46" s="48">
        <f>+เชียงราย!R46+เชียงใหม่!R46+น่าน!R46+พะเยา!R46+แพร่!R46+ลำปาง!R46+ลำพูน!R46+แม่ฮ่องสอน!R46</f>
        <v>0</v>
      </c>
      <c r="S46" s="48">
        <f>+เชียงราย!S46+เชียงใหม่!S46+น่าน!S46+พะเยา!S46+แพร่!S46+ลำปาง!S46+ลำพูน!S46+แม่ฮ่องสอน!S46</f>
        <v>0</v>
      </c>
      <c r="T46" s="44">
        <f t="shared" si="54"/>
        <v>62600</v>
      </c>
      <c r="U46" s="48">
        <f>+เชียงราย!U46+เชียงใหม่!U46+น่าน!U46+พะเยา!U46+แพร่!U46+ลำปาง!U46+ลำพูน!U46+แม่ฮ่องสอน!U46</f>
        <v>0</v>
      </c>
      <c r="V46" s="48">
        <f>+เชียงราย!V46+เชียงใหม่!V46+น่าน!V46+พะเยา!V46+แพร่!V46+ลำปาง!V46+ลำพูน!V46+แม่ฮ่องสอน!V46</f>
        <v>0</v>
      </c>
      <c r="W46" s="48">
        <f>+เชียงราย!W46+เชียงใหม่!W46+น่าน!W46+พะเยา!W46+แพร่!W46+ลำปาง!W46+ลำพูน!W46+แม่ฮ่องสอน!W46</f>
        <v>0</v>
      </c>
      <c r="X46" s="48">
        <f>+เชียงราย!X46+เชียงใหม่!X46+น่าน!X46+พะเยา!X46+แพร่!X46+ลำปาง!X46+ลำพูน!X46+แม่ฮ่องสอน!X46</f>
        <v>0</v>
      </c>
      <c r="Y46" s="44">
        <f t="shared" si="55"/>
        <v>62600</v>
      </c>
    </row>
    <row r="47" spans="1:25" s="30" customFormat="1" ht="22.5">
      <c r="A47" s="11"/>
      <c r="B47" s="12" t="s">
        <v>171</v>
      </c>
      <c r="C47" s="48">
        <f>+เชียงราย!C47+เชียงใหม่!C47+น่าน!C47+พะเยา!C47+แพร่!C47+ลำปาง!C47+ลำพูน!C47+แม่ฮ่องสอน!C47</f>
        <v>0</v>
      </c>
      <c r="D47" s="48">
        <f>+เชียงราย!D47+เชียงใหม่!D47+น่าน!D47+พะเยา!D47+แพร่!D47+ลำปาง!D47+ลำพูน!D47+แม่ฮ่องสอน!D47</f>
        <v>0</v>
      </c>
      <c r="E47" s="48">
        <f>+เชียงราย!E47+เชียงใหม่!E47+น่าน!E47+พะเยา!E47+แพร่!E47+ลำปาง!E47+ลำพูน!E47+แม่ฮ่องสอน!E47</f>
        <v>0</v>
      </c>
      <c r="F47" s="48">
        <f>+เชียงราย!F47+เชียงใหม่!F47+น่าน!F47+พะเยา!F47+แพร่!F47+ลำปาง!F47+ลำพูน!F47+แม่ฮ่องสอน!F47</f>
        <v>0</v>
      </c>
      <c r="G47" s="48">
        <f>+เชียงราย!G47+เชียงใหม่!G47+น่าน!G47+พะเยา!G47+แพร่!G47+ลำปาง!G47+ลำพูน!G47+แม่ฮ่องสอน!G47</f>
        <v>0</v>
      </c>
      <c r="H47" s="48">
        <f>+เชียงราย!H47+เชียงใหม่!H47+น่าน!H47+พะเยา!H47+แพร่!H47+ลำปาง!H47+ลำพูน!H47+แม่ฮ่องสอน!H47</f>
        <v>0</v>
      </c>
      <c r="I47" s="48">
        <f>+เชียงราย!I47+เชียงใหม่!I47+น่าน!I47+พะเยา!I47+แพร่!I47+ลำปาง!I47+ลำพูน!I47+แม่ฮ่องสอน!I47</f>
        <v>0</v>
      </c>
      <c r="J47" s="48">
        <f>+เชียงราย!J47+เชียงใหม่!J47+น่าน!J47+พะเยา!J47+แพร่!J47+ลำปาง!J47+ลำพูน!J47+แม่ฮ่องสอน!J47</f>
        <v>0</v>
      </c>
      <c r="K47" s="48">
        <f>+เชียงราย!K47+เชียงใหม่!K47+น่าน!K47+พะเยา!K47+แพร่!K47+ลำปาง!K47+ลำพูน!K47+แม่ฮ่องสอน!K47</f>
        <v>0</v>
      </c>
      <c r="L47" s="48">
        <f>+เชียงราย!L47+เชียงใหม่!L47+น่าน!L47+พะเยา!L47+แพร่!L47+ลำปาง!L47+ลำพูน!L47+แม่ฮ่องสอน!L47</f>
        <v>0</v>
      </c>
      <c r="M47" s="48">
        <f>+เชียงราย!M47+เชียงใหม่!M47+น่าน!M47+พะเยา!M47+แพร่!M47+ลำปาง!M47+ลำพูน!M47+แม่ฮ่องสอน!M47</f>
        <v>0</v>
      </c>
      <c r="N47" s="48">
        <f>+เชียงราย!N47+เชียงใหม่!N47+น่าน!N47+พะเยา!N47+แพร่!N47+ลำปาง!N47+ลำพูน!N47+แม่ฮ่องสอน!N47</f>
        <v>0</v>
      </c>
      <c r="O47" s="48">
        <f>+เชียงราย!O47+เชียงใหม่!O47+น่าน!O47+พะเยา!O47+แพร่!O47+ลำปาง!O47+ลำพูน!O47+แม่ฮ่องสอน!O47</f>
        <v>0</v>
      </c>
      <c r="P47" s="48">
        <f>+เชียงราย!P47+เชียงใหม่!P47+น่าน!P47+พะเยา!P47+แพร่!P47+ลำปาง!P47+ลำพูน!P47+แม่ฮ่องสอน!P47</f>
        <v>0</v>
      </c>
      <c r="Q47" s="48">
        <f>+เชียงราย!Q47+เชียงใหม่!Q47+น่าน!Q47+พะเยา!Q47+แพร่!Q47+ลำปาง!Q47+ลำพูน!Q47+แม่ฮ่องสอน!Q47</f>
        <v>0</v>
      </c>
      <c r="R47" s="48">
        <f>+เชียงราย!R47+เชียงใหม่!R47+น่าน!R47+พะเยา!R47+แพร่!R47+ลำปาง!R47+ลำพูน!R47+แม่ฮ่องสอน!R47</f>
        <v>0</v>
      </c>
      <c r="S47" s="48">
        <f>+เชียงราย!S47+เชียงใหม่!S47+น่าน!S47+พะเยา!S47+แพร่!S47+ลำปาง!S47+ลำพูน!S47+แม่ฮ่องสอน!S47</f>
        <v>0</v>
      </c>
      <c r="T47" s="44">
        <f t="shared" si="54"/>
        <v>0</v>
      </c>
      <c r="U47" s="48">
        <f>+เชียงราย!U47+เชียงใหม่!U47+น่าน!U47+พะเยา!U47+แพร่!U47+ลำปาง!U47+ลำพูน!U47+แม่ฮ่องสอน!U47</f>
        <v>0</v>
      </c>
      <c r="V47" s="48">
        <f>+เชียงราย!V47+เชียงใหม่!V47+น่าน!V47+พะเยา!V47+แพร่!V47+ลำปาง!V47+ลำพูน!V47+แม่ฮ่องสอน!V47</f>
        <v>0</v>
      </c>
      <c r="W47" s="48">
        <f>+เชียงราย!W47+เชียงใหม่!W47+น่าน!W47+พะเยา!W47+แพร่!W47+ลำปาง!W47+ลำพูน!W47+แม่ฮ่องสอน!W47</f>
        <v>0</v>
      </c>
      <c r="X47" s="48">
        <f>+เชียงราย!X47+เชียงใหม่!X47+น่าน!X47+พะเยา!X47+แพร่!X47+ลำปาง!X47+ลำพูน!X47+แม่ฮ่องสอน!X47</f>
        <v>0</v>
      </c>
      <c r="Y47" s="44">
        <f t="shared" si="55"/>
        <v>0</v>
      </c>
    </row>
    <row r="48" spans="1:25" s="30" customFormat="1" ht="22.5">
      <c r="A48" s="11"/>
      <c r="B48" s="12" t="s">
        <v>172</v>
      </c>
      <c r="C48" s="48">
        <f>+เชียงราย!C48+เชียงใหม่!C48+น่าน!C48+พะเยา!C48+แพร่!C48+ลำปาง!C48+ลำพูน!C48+แม่ฮ่องสอน!C48</f>
        <v>0</v>
      </c>
      <c r="D48" s="48">
        <f>+เชียงราย!D48+เชียงใหม่!D48+น่าน!D48+พะเยา!D48+แพร่!D48+ลำปาง!D48+ลำพูน!D48+แม่ฮ่องสอน!D48</f>
        <v>0</v>
      </c>
      <c r="E48" s="48">
        <f>+เชียงราย!E48+เชียงใหม่!E48+น่าน!E48+พะเยา!E48+แพร่!E48+ลำปาง!E48+ลำพูน!E48+แม่ฮ่องสอน!E48</f>
        <v>0</v>
      </c>
      <c r="F48" s="48">
        <f>+เชียงราย!F48+เชียงใหม่!F48+น่าน!F48+พะเยา!F48+แพร่!F48+ลำปาง!F48+ลำพูน!F48+แม่ฮ่องสอน!F48</f>
        <v>0</v>
      </c>
      <c r="G48" s="48">
        <f>+เชียงราย!G48+เชียงใหม่!G48+น่าน!G48+พะเยา!G48+แพร่!G48+ลำปาง!G48+ลำพูน!G48+แม่ฮ่องสอน!G48</f>
        <v>0</v>
      </c>
      <c r="H48" s="48">
        <f>+เชียงราย!H48+เชียงใหม่!H48+น่าน!H48+พะเยา!H48+แพร่!H48+ลำปาง!H48+ลำพูน!H48+แม่ฮ่องสอน!H48</f>
        <v>0</v>
      </c>
      <c r="I48" s="48">
        <f>+เชียงราย!I48+เชียงใหม่!I48+น่าน!I48+พะเยา!I48+แพร่!I48+ลำปาง!I48+ลำพูน!I48+แม่ฮ่องสอน!I48</f>
        <v>0</v>
      </c>
      <c r="J48" s="48">
        <f>+เชียงราย!J48+เชียงใหม่!J48+น่าน!J48+พะเยา!J48+แพร่!J48+ลำปาง!J48+ลำพูน!J48+แม่ฮ่องสอน!J48</f>
        <v>0</v>
      </c>
      <c r="K48" s="48">
        <f>+เชียงราย!K48+เชียงใหม่!K48+น่าน!K48+พะเยา!K48+แพร่!K48+ลำปาง!K48+ลำพูน!K48+แม่ฮ่องสอน!K48</f>
        <v>0</v>
      </c>
      <c r="L48" s="48">
        <f>+เชียงราย!L48+เชียงใหม่!L48+น่าน!L48+พะเยา!L48+แพร่!L48+ลำปาง!L48+ลำพูน!L48+แม่ฮ่องสอน!L48</f>
        <v>0</v>
      </c>
      <c r="M48" s="48">
        <f>+เชียงราย!M48+เชียงใหม่!M48+น่าน!M48+พะเยา!M48+แพร่!M48+ลำปาง!M48+ลำพูน!M48+แม่ฮ่องสอน!M48</f>
        <v>0</v>
      </c>
      <c r="N48" s="48">
        <f>+เชียงราย!N48+เชียงใหม่!N48+น่าน!N48+พะเยา!N48+แพร่!N48+ลำปาง!N48+ลำพูน!N48+แม่ฮ่องสอน!N48</f>
        <v>0</v>
      </c>
      <c r="O48" s="48">
        <f>+เชียงราย!O48+เชียงใหม่!O48+น่าน!O48+พะเยา!O48+แพร่!O48+ลำปาง!O48+ลำพูน!O48+แม่ฮ่องสอน!O48</f>
        <v>0</v>
      </c>
      <c r="P48" s="48">
        <f>+เชียงราย!P48+เชียงใหม่!P48+น่าน!P48+พะเยา!P48+แพร่!P48+ลำปาง!P48+ลำพูน!P48+แม่ฮ่องสอน!P48</f>
        <v>0</v>
      </c>
      <c r="Q48" s="48">
        <f>+เชียงราย!Q48+เชียงใหม่!Q48+น่าน!Q48+พะเยา!Q48+แพร่!Q48+ลำปาง!Q48+ลำพูน!Q48+แม่ฮ่องสอน!Q48</f>
        <v>0</v>
      </c>
      <c r="R48" s="48">
        <f>+เชียงราย!R48+เชียงใหม่!R48+น่าน!R48+พะเยา!R48+แพร่!R48+ลำปาง!R48+ลำพูน!R48+แม่ฮ่องสอน!R48</f>
        <v>0</v>
      </c>
      <c r="S48" s="48">
        <f>+เชียงราย!S48+เชียงใหม่!S48+น่าน!S48+พะเยา!S48+แพร่!S48+ลำปาง!S48+ลำพูน!S48+แม่ฮ่องสอน!S48</f>
        <v>0</v>
      </c>
      <c r="T48" s="44">
        <f t="shared" si="54"/>
        <v>0</v>
      </c>
      <c r="U48" s="48">
        <f>+เชียงราย!U48+เชียงใหม่!U48+น่าน!U48+พะเยา!U48+แพร่!U48+ลำปาง!U48+ลำพูน!U48+แม่ฮ่องสอน!U48</f>
        <v>0</v>
      </c>
      <c r="V48" s="48">
        <f>+เชียงราย!V48+เชียงใหม่!V48+น่าน!V48+พะเยา!V48+แพร่!V48+ลำปาง!V48+ลำพูน!V48+แม่ฮ่องสอน!V48</f>
        <v>0</v>
      </c>
      <c r="W48" s="48">
        <f>+เชียงราย!W48+เชียงใหม่!W48+น่าน!W48+พะเยา!W48+แพร่!W48+ลำปาง!W48+ลำพูน!W48+แม่ฮ่องสอน!W48</f>
        <v>0</v>
      </c>
      <c r="X48" s="48">
        <f>+เชียงราย!X48+เชียงใหม่!X48+น่าน!X48+พะเยา!X48+แพร่!X48+ลำปาง!X48+ลำพูน!X48+แม่ฮ่องสอน!X48</f>
        <v>0</v>
      </c>
      <c r="Y48" s="44">
        <f t="shared" si="55"/>
        <v>0</v>
      </c>
    </row>
    <row r="49" spans="1:25" s="30" customFormat="1" ht="22.5">
      <c r="A49" s="11"/>
      <c r="B49" s="12" t="s">
        <v>173</v>
      </c>
      <c r="C49" s="48">
        <f>+เชียงราย!C49+เชียงใหม่!C49+น่าน!C49+พะเยา!C49+แพร่!C49+ลำปาง!C49+ลำพูน!C49+แม่ฮ่องสอน!C49</f>
        <v>0</v>
      </c>
      <c r="D49" s="48">
        <f>+เชียงราย!D49+เชียงใหม่!D49+น่าน!D49+พะเยา!D49+แพร่!D49+ลำปาง!D49+ลำพูน!D49+แม่ฮ่องสอน!D49</f>
        <v>0</v>
      </c>
      <c r="E49" s="48">
        <f>+เชียงราย!E49+เชียงใหม่!E49+น่าน!E49+พะเยา!E49+แพร่!E49+ลำปาง!E49+ลำพูน!E49+แม่ฮ่องสอน!E49</f>
        <v>0</v>
      </c>
      <c r="F49" s="48">
        <f>+เชียงราย!F49+เชียงใหม่!F49+น่าน!F49+พะเยา!F49+แพร่!F49+ลำปาง!F49+ลำพูน!F49+แม่ฮ่องสอน!F49</f>
        <v>0</v>
      </c>
      <c r="G49" s="48">
        <f>+เชียงราย!G49+เชียงใหม่!G49+น่าน!G49+พะเยา!G49+แพร่!G49+ลำปาง!G49+ลำพูน!G49+แม่ฮ่องสอน!G49</f>
        <v>0</v>
      </c>
      <c r="H49" s="48">
        <f>+เชียงราย!H49+เชียงใหม่!H49+น่าน!H49+พะเยา!H49+แพร่!H49+ลำปาง!H49+ลำพูน!H49+แม่ฮ่องสอน!H49</f>
        <v>0</v>
      </c>
      <c r="I49" s="48">
        <f>+เชียงราย!I49+เชียงใหม่!I49+น่าน!I49+พะเยา!I49+แพร่!I49+ลำปาง!I49+ลำพูน!I49+แม่ฮ่องสอน!I49</f>
        <v>0</v>
      </c>
      <c r="J49" s="48">
        <f>+เชียงราย!J49+เชียงใหม่!J49+น่าน!J49+พะเยา!J49+แพร่!J49+ลำปาง!J49+ลำพูน!J49+แม่ฮ่องสอน!J49</f>
        <v>0</v>
      </c>
      <c r="K49" s="48">
        <f>+เชียงราย!K49+เชียงใหม่!K49+น่าน!K49+พะเยา!K49+แพร่!K49+ลำปาง!K49+ลำพูน!K49+แม่ฮ่องสอน!K49</f>
        <v>0</v>
      </c>
      <c r="L49" s="48">
        <f>+เชียงราย!L49+เชียงใหม่!L49+น่าน!L49+พะเยา!L49+แพร่!L49+ลำปาง!L49+ลำพูน!L49+แม่ฮ่องสอน!L49</f>
        <v>0</v>
      </c>
      <c r="M49" s="48">
        <f>+เชียงราย!M49+เชียงใหม่!M49+น่าน!M49+พะเยา!M49+แพร่!M49+ลำปาง!M49+ลำพูน!M49+แม่ฮ่องสอน!M49</f>
        <v>0</v>
      </c>
      <c r="N49" s="48">
        <f>+เชียงราย!N49+เชียงใหม่!N49+น่าน!N49+พะเยา!N49+แพร่!N49+ลำปาง!N49+ลำพูน!N49+แม่ฮ่องสอน!N49</f>
        <v>0</v>
      </c>
      <c r="O49" s="48">
        <f>+เชียงราย!O49+เชียงใหม่!O49+น่าน!O49+พะเยา!O49+แพร่!O49+ลำปาง!O49+ลำพูน!O49+แม่ฮ่องสอน!O49</f>
        <v>0</v>
      </c>
      <c r="P49" s="48">
        <f>+เชียงราย!P49+เชียงใหม่!P49+น่าน!P49+พะเยา!P49+แพร่!P49+ลำปาง!P49+ลำพูน!P49+แม่ฮ่องสอน!P49</f>
        <v>0</v>
      </c>
      <c r="Q49" s="48">
        <f>+เชียงราย!Q49+เชียงใหม่!Q49+น่าน!Q49+พะเยา!Q49+แพร่!Q49+ลำปาง!Q49+ลำพูน!Q49+แม่ฮ่องสอน!Q49</f>
        <v>0</v>
      </c>
      <c r="R49" s="48">
        <f>+เชียงราย!R49+เชียงใหม่!R49+น่าน!R49+พะเยา!R49+แพร่!R49+ลำปาง!R49+ลำพูน!R49+แม่ฮ่องสอน!R49</f>
        <v>0</v>
      </c>
      <c r="S49" s="48">
        <f>+เชียงราย!S49+เชียงใหม่!S49+น่าน!S49+พะเยา!S49+แพร่!S49+ลำปาง!S49+ลำพูน!S49+แม่ฮ่องสอน!S49</f>
        <v>0</v>
      </c>
      <c r="T49" s="44">
        <f t="shared" si="54"/>
        <v>0</v>
      </c>
      <c r="U49" s="48">
        <f>+เชียงราย!U49+เชียงใหม่!U49+น่าน!U49+พะเยา!U49+แพร่!U49+ลำปาง!U49+ลำพูน!U49+แม่ฮ่องสอน!U49</f>
        <v>0</v>
      </c>
      <c r="V49" s="48">
        <f>+เชียงราย!V49+เชียงใหม่!V49+น่าน!V49+พะเยา!V49+แพร่!V49+ลำปาง!V49+ลำพูน!V49+แม่ฮ่องสอน!V49</f>
        <v>0</v>
      </c>
      <c r="W49" s="48">
        <f>+เชียงราย!W49+เชียงใหม่!W49+น่าน!W49+พะเยา!W49+แพร่!W49+ลำปาง!W49+ลำพูน!W49+แม่ฮ่องสอน!W49</f>
        <v>0</v>
      </c>
      <c r="X49" s="48">
        <f>+เชียงราย!X49+เชียงใหม่!X49+น่าน!X49+พะเยา!X49+แพร่!X49+ลำปาง!X49+ลำพูน!X49+แม่ฮ่องสอน!X49</f>
        <v>0</v>
      </c>
      <c r="Y49" s="44">
        <f t="shared" si="55"/>
        <v>0</v>
      </c>
    </row>
    <row r="50" spans="1:25" s="30" customFormat="1" ht="22.5">
      <c r="A50" s="11"/>
      <c r="B50" s="12" t="s">
        <v>174</v>
      </c>
      <c r="C50" s="48">
        <f>+เชียงราย!C50+เชียงใหม่!C50+น่าน!C50+พะเยา!C50+แพร่!C50+ลำปาง!C50+ลำพูน!C50+แม่ฮ่องสอน!C50</f>
        <v>0</v>
      </c>
      <c r="D50" s="48">
        <f>+เชียงราย!D50+เชียงใหม่!D50+น่าน!D50+พะเยา!D50+แพร่!D50+ลำปาง!D50+ลำพูน!D50+แม่ฮ่องสอน!D50</f>
        <v>0</v>
      </c>
      <c r="E50" s="48">
        <f>+เชียงราย!E50+เชียงใหม่!E50+น่าน!E50+พะเยา!E50+แพร่!E50+ลำปาง!E50+ลำพูน!E50+แม่ฮ่องสอน!E50</f>
        <v>0</v>
      </c>
      <c r="F50" s="48">
        <f>+เชียงราย!F50+เชียงใหม่!F50+น่าน!F50+พะเยา!F50+แพร่!F50+ลำปาง!F50+ลำพูน!F50+แม่ฮ่องสอน!F50</f>
        <v>0</v>
      </c>
      <c r="G50" s="48">
        <f>+เชียงราย!G50+เชียงใหม่!G50+น่าน!G50+พะเยา!G50+แพร่!G50+ลำปาง!G50+ลำพูน!G50+แม่ฮ่องสอน!G50</f>
        <v>0</v>
      </c>
      <c r="H50" s="48">
        <f>+เชียงราย!H50+เชียงใหม่!H50+น่าน!H50+พะเยา!H50+แพร่!H50+ลำปาง!H50+ลำพูน!H50+แม่ฮ่องสอน!H50</f>
        <v>0</v>
      </c>
      <c r="I50" s="48">
        <f>+เชียงราย!I50+เชียงใหม่!I50+น่าน!I50+พะเยา!I50+แพร่!I50+ลำปาง!I50+ลำพูน!I50+แม่ฮ่องสอน!I50</f>
        <v>0</v>
      </c>
      <c r="J50" s="48">
        <f>+เชียงราย!J50+เชียงใหม่!J50+น่าน!J50+พะเยา!J50+แพร่!J50+ลำปาง!J50+ลำพูน!J50+แม่ฮ่องสอน!J50</f>
        <v>0</v>
      </c>
      <c r="K50" s="48">
        <f>+เชียงราย!K50+เชียงใหม่!K50+น่าน!K50+พะเยา!K50+แพร่!K50+ลำปาง!K50+ลำพูน!K50+แม่ฮ่องสอน!K50</f>
        <v>0</v>
      </c>
      <c r="L50" s="48">
        <f>+เชียงราย!L50+เชียงใหม่!L50+น่าน!L50+พะเยา!L50+แพร่!L50+ลำปาง!L50+ลำพูน!L50+แม่ฮ่องสอน!L50</f>
        <v>0</v>
      </c>
      <c r="M50" s="48">
        <f>+เชียงราย!M50+เชียงใหม่!M50+น่าน!M50+พะเยา!M50+แพร่!M50+ลำปาง!M50+ลำพูน!M50+แม่ฮ่องสอน!M50</f>
        <v>0</v>
      </c>
      <c r="N50" s="48">
        <f>+เชียงราย!N50+เชียงใหม่!N50+น่าน!N50+พะเยา!N50+แพร่!N50+ลำปาง!N50+ลำพูน!N50+แม่ฮ่องสอน!N50</f>
        <v>0</v>
      </c>
      <c r="O50" s="48">
        <f>+เชียงราย!O50+เชียงใหม่!O50+น่าน!O50+พะเยา!O50+แพร่!O50+ลำปาง!O50+ลำพูน!O50+แม่ฮ่องสอน!O50</f>
        <v>0</v>
      </c>
      <c r="P50" s="48">
        <f>+เชียงราย!P50+เชียงใหม่!P50+น่าน!P50+พะเยา!P50+แพร่!P50+ลำปาง!P50+ลำพูน!P50+แม่ฮ่องสอน!P50</f>
        <v>0</v>
      </c>
      <c r="Q50" s="48">
        <f>+เชียงราย!Q50+เชียงใหม่!Q50+น่าน!Q50+พะเยา!Q50+แพร่!Q50+ลำปาง!Q50+ลำพูน!Q50+แม่ฮ่องสอน!Q50</f>
        <v>0</v>
      </c>
      <c r="R50" s="48">
        <f>+เชียงราย!R50+เชียงใหม่!R50+น่าน!R50+พะเยา!R50+แพร่!R50+ลำปาง!R50+ลำพูน!R50+แม่ฮ่องสอน!R50</f>
        <v>0</v>
      </c>
      <c r="S50" s="48">
        <f>+เชียงราย!S50+เชียงใหม่!S50+น่าน!S50+พะเยา!S50+แพร่!S50+ลำปาง!S50+ลำพูน!S50+แม่ฮ่องสอน!S50</f>
        <v>0</v>
      </c>
      <c r="T50" s="44">
        <f t="shared" si="54"/>
        <v>0</v>
      </c>
      <c r="U50" s="48">
        <f>+เชียงราย!U50+เชียงใหม่!U50+น่าน!U50+พะเยา!U50+แพร่!U50+ลำปาง!U50+ลำพูน!U50+แม่ฮ่องสอน!U50</f>
        <v>0</v>
      </c>
      <c r="V50" s="48">
        <f>+เชียงราย!V50+เชียงใหม่!V50+น่าน!V50+พะเยา!V50+แพร่!V50+ลำปาง!V50+ลำพูน!V50+แม่ฮ่องสอน!V50</f>
        <v>0</v>
      </c>
      <c r="W50" s="48">
        <f>+เชียงราย!W50+เชียงใหม่!W50+น่าน!W50+พะเยา!W50+แพร่!W50+ลำปาง!W50+ลำพูน!W50+แม่ฮ่องสอน!W50</f>
        <v>0</v>
      </c>
      <c r="X50" s="48">
        <f>+เชียงราย!X50+เชียงใหม่!X50+น่าน!X50+พะเยา!X50+แพร่!X50+ลำปาง!X50+ลำพูน!X50+แม่ฮ่องสอน!X50</f>
        <v>0</v>
      </c>
      <c r="Y50" s="44">
        <f t="shared" si="55"/>
        <v>0</v>
      </c>
    </row>
    <row r="51" spans="1:25" s="30" customFormat="1" ht="22.5">
      <c r="A51" s="11"/>
      <c r="B51" s="12" t="s">
        <v>175</v>
      </c>
      <c r="C51" s="48">
        <f>+เชียงราย!C51+เชียงใหม่!C51+น่าน!C51+พะเยา!C51+แพร่!C51+ลำปาง!C51+ลำพูน!C51+แม่ฮ่องสอน!C51</f>
        <v>0</v>
      </c>
      <c r="D51" s="48">
        <f>+เชียงราย!D51+เชียงใหม่!D51+น่าน!D51+พะเยา!D51+แพร่!D51+ลำปาง!D51+ลำพูน!D51+แม่ฮ่องสอน!D51</f>
        <v>0</v>
      </c>
      <c r="E51" s="48">
        <f>+เชียงราย!E51+เชียงใหม่!E51+น่าน!E51+พะเยา!E51+แพร่!E51+ลำปาง!E51+ลำพูน!E51+แม่ฮ่องสอน!E51</f>
        <v>0</v>
      </c>
      <c r="F51" s="48">
        <f>+เชียงราย!F51+เชียงใหม่!F51+น่าน!F51+พะเยา!F51+แพร่!F51+ลำปาง!F51+ลำพูน!F51+แม่ฮ่องสอน!F51</f>
        <v>0</v>
      </c>
      <c r="G51" s="48">
        <f>+เชียงราย!G51+เชียงใหม่!G51+น่าน!G51+พะเยา!G51+แพร่!G51+ลำปาง!G51+ลำพูน!G51+แม่ฮ่องสอน!G51</f>
        <v>0</v>
      </c>
      <c r="H51" s="48">
        <f>+เชียงราย!H51+เชียงใหม่!H51+น่าน!H51+พะเยา!H51+แพร่!H51+ลำปาง!H51+ลำพูน!H51+แม่ฮ่องสอน!H51</f>
        <v>0</v>
      </c>
      <c r="I51" s="48">
        <f>+เชียงราย!I51+เชียงใหม่!I51+น่าน!I51+พะเยา!I51+แพร่!I51+ลำปาง!I51+ลำพูน!I51+แม่ฮ่องสอน!I51</f>
        <v>0</v>
      </c>
      <c r="J51" s="48">
        <f>+เชียงราย!J51+เชียงใหม่!J51+น่าน!J51+พะเยา!J51+แพร่!J51+ลำปาง!J51+ลำพูน!J51+แม่ฮ่องสอน!J51</f>
        <v>0</v>
      </c>
      <c r="K51" s="48">
        <f>+เชียงราย!K51+เชียงใหม่!K51+น่าน!K51+พะเยา!K51+แพร่!K51+ลำปาง!K51+ลำพูน!K51+แม่ฮ่องสอน!K51</f>
        <v>0</v>
      </c>
      <c r="L51" s="48">
        <f>+เชียงราย!L51+เชียงใหม่!L51+น่าน!L51+พะเยา!L51+แพร่!L51+ลำปาง!L51+ลำพูน!L51+แม่ฮ่องสอน!L51</f>
        <v>0</v>
      </c>
      <c r="M51" s="48">
        <f>+เชียงราย!M51+เชียงใหม่!M51+น่าน!M51+พะเยา!M51+แพร่!M51+ลำปาง!M51+ลำพูน!M51+แม่ฮ่องสอน!M51</f>
        <v>0</v>
      </c>
      <c r="N51" s="48">
        <f>+เชียงราย!N51+เชียงใหม่!N51+น่าน!N51+พะเยา!N51+แพร่!N51+ลำปาง!N51+ลำพูน!N51+แม่ฮ่องสอน!N51</f>
        <v>0</v>
      </c>
      <c r="O51" s="48">
        <f>+เชียงราย!O51+เชียงใหม่!O51+น่าน!O51+พะเยา!O51+แพร่!O51+ลำปาง!O51+ลำพูน!O51+แม่ฮ่องสอน!O51</f>
        <v>0</v>
      </c>
      <c r="P51" s="48">
        <f>+เชียงราย!P51+เชียงใหม่!P51+น่าน!P51+พะเยา!P51+แพร่!P51+ลำปาง!P51+ลำพูน!P51+แม่ฮ่องสอน!P51</f>
        <v>0</v>
      </c>
      <c r="Q51" s="48">
        <f>+เชียงราย!Q51+เชียงใหม่!Q51+น่าน!Q51+พะเยา!Q51+แพร่!Q51+ลำปาง!Q51+ลำพูน!Q51+แม่ฮ่องสอน!Q51</f>
        <v>0</v>
      </c>
      <c r="R51" s="48">
        <f>+เชียงราย!R51+เชียงใหม่!R51+น่าน!R51+พะเยา!R51+แพร่!R51+ลำปาง!R51+ลำพูน!R51+แม่ฮ่องสอน!R51</f>
        <v>0</v>
      </c>
      <c r="S51" s="48">
        <f>+เชียงราย!S51+เชียงใหม่!S51+น่าน!S51+พะเยา!S51+แพร่!S51+ลำปาง!S51+ลำพูน!S51+แม่ฮ่องสอน!S51</f>
        <v>0</v>
      </c>
      <c r="T51" s="44">
        <f t="shared" si="54"/>
        <v>0</v>
      </c>
      <c r="U51" s="48">
        <f>+เชียงราย!U51+เชียงใหม่!U51+น่าน!U51+พะเยา!U51+แพร่!U51+ลำปาง!U51+ลำพูน!U51+แม่ฮ่องสอน!U51</f>
        <v>0</v>
      </c>
      <c r="V51" s="48">
        <f>+เชียงราย!V51+เชียงใหม่!V51+น่าน!V51+พะเยา!V51+แพร่!V51+ลำปาง!V51+ลำพูน!V51+แม่ฮ่องสอน!V51</f>
        <v>0</v>
      </c>
      <c r="W51" s="48">
        <f>+เชียงราย!W51+เชียงใหม่!W51+น่าน!W51+พะเยา!W51+แพร่!W51+ลำปาง!W51+ลำพูน!W51+แม่ฮ่องสอน!W51</f>
        <v>0</v>
      </c>
      <c r="X51" s="48">
        <f>+เชียงราย!X51+เชียงใหม่!X51+น่าน!X51+พะเยา!X51+แพร่!X51+ลำปาง!X51+ลำพูน!X51+แม่ฮ่องสอน!X51</f>
        <v>0</v>
      </c>
      <c r="Y51" s="44">
        <f t="shared" si="55"/>
        <v>0</v>
      </c>
    </row>
    <row r="52" spans="1:25" s="30" customFormat="1" ht="22.5">
      <c r="A52" s="11"/>
      <c r="B52" s="12" t="s">
        <v>176</v>
      </c>
      <c r="C52" s="48">
        <f>+เชียงราย!C52+เชียงใหม่!C52+น่าน!C52+พะเยา!C52+แพร่!C52+ลำปาง!C52+ลำพูน!C52+แม่ฮ่องสอน!C52</f>
        <v>0</v>
      </c>
      <c r="D52" s="48">
        <f>+เชียงราย!D52+เชียงใหม่!D52+น่าน!D52+พะเยา!D52+แพร่!D52+ลำปาง!D52+ลำพูน!D52+แม่ฮ่องสอน!D52</f>
        <v>0</v>
      </c>
      <c r="E52" s="48">
        <f>+เชียงราย!E52+เชียงใหม่!E52+น่าน!E52+พะเยา!E52+แพร่!E52+ลำปาง!E52+ลำพูน!E52+แม่ฮ่องสอน!E52</f>
        <v>0</v>
      </c>
      <c r="F52" s="48">
        <f>+เชียงราย!F52+เชียงใหม่!F52+น่าน!F52+พะเยา!F52+แพร่!F52+ลำปาง!F52+ลำพูน!F52+แม่ฮ่องสอน!F52</f>
        <v>0</v>
      </c>
      <c r="G52" s="48">
        <f>+เชียงราย!G52+เชียงใหม่!G52+น่าน!G52+พะเยา!G52+แพร่!G52+ลำปาง!G52+ลำพูน!G52+แม่ฮ่องสอน!G52</f>
        <v>0</v>
      </c>
      <c r="H52" s="48">
        <f>+เชียงราย!H52+เชียงใหม่!H52+น่าน!H52+พะเยา!H52+แพร่!H52+ลำปาง!H52+ลำพูน!H52+แม่ฮ่องสอน!H52</f>
        <v>0</v>
      </c>
      <c r="I52" s="48">
        <f>+เชียงราย!I52+เชียงใหม่!I52+น่าน!I52+พะเยา!I52+แพร่!I52+ลำปาง!I52+ลำพูน!I52+แม่ฮ่องสอน!I52</f>
        <v>0</v>
      </c>
      <c r="J52" s="48">
        <f>+เชียงราย!J52+เชียงใหม่!J52+น่าน!J52+พะเยา!J52+แพร่!J52+ลำปาง!J52+ลำพูน!J52+แม่ฮ่องสอน!J52</f>
        <v>0</v>
      </c>
      <c r="K52" s="48">
        <f>+เชียงราย!K52+เชียงใหม่!K52+น่าน!K52+พะเยา!K52+แพร่!K52+ลำปาง!K52+ลำพูน!K52+แม่ฮ่องสอน!K52</f>
        <v>0</v>
      </c>
      <c r="L52" s="48">
        <f>+เชียงราย!L52+เชียงใหม่!L52+น่าน!L52+พะเยา!L52+แพร่!L52+ลำปาง!L52+ลำพูน!L52+แม่ฮ่องสอน!L52</f>
        <v>0</v>
      </c>
      <c r="M52" s="48">
        <f>+เชียงราย!M52+เชียงใหม่!M52+น่าน!M52+พะเยา!M52+แพร่!M52+ลำปาง!M52+ลำพูน!M52+แม่ฮ่องสอน!M52</f>
        <v>0</v>
      </c>
      <c r="N52" s="48">
        <f>+เชียงราย!N52+เชียงใหม่!N52+น่าน!N52+พะเยา!N52+แพร่!N52+ลำปาง!N52+ลำพูน!N52+แม่ฮ่องสอน!N52</f>
        <v>0</v>
      </c>
      <c r="O52" s="48">
        <f>+เชียงราย!O52+เชียงใหม่!O52+น่าน!O52+พะเยา!O52+แพร่!O52+ลำปาง!O52+ลำพูน!O52+แม่ฮ่องสอน!O52</f>
        <v>0</v>
      </c>
      <c r="P52" s="48">
        <f>+เชียงราย!P52+เชียงใหม่!P52+น่าน!P52+พะเยา!P52+แพร่!P52+ลำปาง!P52+ลำพูน!P52+แม่ฮ่องสอน!P52</f>
        <v>0</v>
      </c>
      <c r="Q52" s="48">
        <f>+เชียงราย!Q52+เชียงใหม่!Q52+น่าน!Q52+พะเยา!Q52+แพร่!Q52+ลำปาง!Q52+ลำพูน!Q52+แม่ฮ่องสอน!Q52</f>
        <v>0</v>
      </c>
      <c r="R52" s="48">
        <f>+เชียงราย!R52+เชียงใหม่!R52+น่าน!R52+พะเยา!R52+แพร่!R52+ลำปาง!R52+ลำพูน!R52+แม่ฮ่องสอน!R52</f>
        <v>0</v>
      </c>
      <c r="S52" s="48">
        <f>+เชียงราย!S52+เชียงใหม่!S52+น่าน!S52+พะเยา!S52+แพร่!S52+ลำปาง!S52+ลำพูน!S52+แม่ฮ่องสอน!S52</f>
        <v>0</v>
      </c>
      <c r="T52" s="44">
        <f t="shared" si="54"/>
        <v>0</v>
      </c>
      <c r="U52" s="48">
        <f>+เชียงราย!U52+เชียงใหม่!U52+น่าน!U52+พะเยา!U52+แพร่!U52+ลำปาง!U52+ลำพูน!U52+แม่ฮ่องสอน!U52</f>
        <v>0</v>
      </c>
      <c r="V52" s="48">
        <f>+เชียงราย!V52+เชียงใหม่!V52+น่าน!V52+พะเยา!V52+แพร่!V52+ลำปาง!V52+ลำพูน!V52+แม่ฮ่องสอน!V52</f>
        <v>0</v>
      </c>
      <c r="W52" s="48">
        <f>+เชียงราย!W52+เชียงใหม่!W52+น่าน!W52+พะเยา!W52+แพร่!W52+ลำปาง!W52+ลำพูน!W52+แม่ฮ่องสอน!W52</f>
        <v>0</v>
      </c>
      <c r="X52" s="48">
        <f>+เชียงราย!X52+เชียงใหม่!X52+น่าน!X52+พะเยา!X52+แพร่!X52+ลำปาง!X52+ลำพูน!X52+แม่ฮ่องสอน!X52</f>
        <v>0</v>
      </c>
      <c r="Y52" s="44">
        <f t="shared" si="55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6">SUM(C54:C67)</f>
        <v>0</v>
      </c>
      <c r="D53" s="47">
        <f t="shared" si="56"/>
        <v>0</v>
      </c>
      <c r="E53" s="47">
        <f t="shared" si="56"/>
        <v>321700</v>
      </c>
      <c r="F53" s="47">
        <f t="shared" si="56"/>
        <v>27400</v>
      </c>
      <c r="G53" s="47">
        <f t="shared" si="56"/>
        <v>4500</v>
      </c>
      <c r="H53" s="47">
        <f t="shared" si="56"/>
        <v>0</v>
      </c>
      <c r="I53" s="47">
        <f t="shared" si="56"/>
        <v>0</v>
      </c>
      <c r="J53" s="47">
        <f t="shared" si="56"/>
        <v>5000</v>
      </c>
      <c r="K53" s="47">
        <f t="shared" si="56"/>
        <v>60400</v>
      </c>
      <c r="L53" s="47">
        <f t="shared" si="56"/>
        <v>3800</v>
      </c>
      <c r="M53" s="47">
        <f t="shared" si="56"/>
        <v>0</v>
      </c>
      <c r="N53" s="47">
        <f t="shared" ref="N53:T53" si="57">SUM(N54:N67)</f>
        <v>0</v>
      </c>
      <c r="O53" s="47">
        <f t="shared" si="57"/>
        <v>0</v>
      </c>
      <c r="P53" s="47">
        <f t="shared" ref="P53" si="58">SUM(P54:P67)</f>
        <v>45400</v>
      </c>
      <c r="Q53" s="47">
        <f t="shared" ref="Q53:S53" si="59">SUM(Q54:Q67)</f>
        <v>34400</v>
      </c>
      <c r="R53" s="47">
        <f t="shared" ref="R53" si="60">SUM(R54:R67)</f>
        <v>0</v>
      </c>
      <c r="S53" s="47">
        <f t="shared" si="59"/>
        <v>0</v>
      </c>
      <c r="T53" s="47">
        <f t="shared" si="57"/>
        <v>502600</v>
      </c>
      <c r="U53" s="47">
        <f t="shared" si="56"/>
        <v>42600</v>
      </c>
      <c r="V53" s="47">
        <f t="shared" ref="V53" si="61">SUM(V54:V67)</f>
        <v>22700</v>
      </c>
      <c r="W53" s="47">
        <f t="shared" si="56"/>
        <v>0</v>
      </c>
      <c r="X53" s="47">
        <f t="shared" si="56"/>
        <v>0</v>
      </c>
      <c r="Y53" s="47">
        <f t="shared" si="56"/>
        <v>567900</v>
      </c>
    </row>
    <row r="54" spans="1:25" s="30" customFormat="1" ht="22.5">
      <c r="A54" s="11"/>
      <c r="B54" s="12" t="s">
        <v>178</v>
      </c>
      <c r="C54" s="48">
        <f>+เชียงราย!C54+เชียงใหม่!C54+น่าน!C54+พะเยา!C54+แพร่!C54+ลำปาง!C54+ลำพูน!C54+แม่ฮ่องสอน!C54</f>
        <v>0</v>
      </c>
      <c r="D54" s="48">
        <f>+เชียงราย!D54+เชียงใหม่!D54+น่าน!D54+พะเยา!D54+แพร่!D54+ลำปาง!D54+ลำพูน!D54+แม่ฮ่องสอน!D54</f>
        <v>0</v>
      </c>
      <c r="E54" s="48">
        <f>+เชียงราย!E54+เชียงใหม่!E54+น่าน!E54+พะเยา!E54+แพร่!E54+ลำปาง!E54+ลำพูน!E54+แม่ฮ่องสอน!E54</f>
        <v>0</v>
      </c>
      <c r="F54" s="48">
        <f>+เชียงราย!F54+เชียงใหม่!F54+น่าน!F54+พะเยา!F54+แพร่!F54+ลำปาง!F54+ลำพูน!F54+แม่ฮ่องสอน!F54</f>
        <v>0</v>
      </c>
      <c r="G54" s="48">
        <f>+เชียงราย!G54+เชียงใหม่!G54+น่าน!G54+พะเยา!G54+แพร่!G54+ลำปาง!G54+ลำพูน!G54+แม่ฮ่องสอน!G54</f>
        <v>0</v>
      </c>
      <c r="H54" s="48">
        <f>+เชียงราย!H54+เชียงใหม่!H54+น่าน!H54+พะเยา!H54+แพร่!H54+ลำปาง!H54+ลำพูน!H54+แม่ฮ่องสอน!H54</f>
        <v>0</v>
      </c>
      <c r="I54" s="48">
        <f>+เชียงราย!I54+เชียงใหม่!I54+น่าน!I54+พะเยา!I54+แพร่!I54+ลำปาง!I54+ลำพูน!I54+แม่ฮ่องสอน!I54</f>
        <v>0</v>
      </c>
      <c r="J54" s="48">
        <f>+เชียงราย!J54+เชียงใหม่!J54+น่าน!J54+พะเยา!J54+แพร่!J54+ลำปาง!J54+ลำพูน!J54+แม่ฮ่องสอน!J54</f>
        <v>0</v>
      </c>
      <c r="K54" s="48">
        <f>+เชียงราย!K54+เชียงใหม่!K54+น่าน!K54+พะเยา!K54+แพร่!K54+ลำปาง!K54+ลำพูน!K54+แม่ฮ่องสอน!K54</f>
        <v>0</v>
      </c>
      <c r="L54" s="48">
        <f>+เชียงราย!L54+เชียงใหม่!L54+น่าน!L54+พะเยา!L54+แพร่!L54+ลำปาง!L54+ลำพูน!L54+แม่ฮ่องสอน!L54</f>
        <v>0</v>
      </c>
      <c r="M54" s="48">
        <f>+เชียงราย!M54+เชียงใหม่!M54+น่าน!M54+พะเยา!M54+แพร่!M54+ลำปาง!M54+ลำพูน!M54+แม่ฮ่องสอน!M54</f>
        <v>0</v>
      </c>
      <c r="N54" s="48">
        <f>+เชียงราย!N54+เชียงใหม่!N54+น่าน!N54+พะเยา!N54+แพร่!N54+ลำปาง!N54+ลำพูน!N54+แม่ฮ่องสอน!N54</f>
        <v>0</v>
      </c>
      <c r="O54" s="48">
        <f>+เชียงราย!O54+เชียงใหม่!O54+น่าน!O54+พะเยา!O54+แพร่!O54+ลำปาง!O54+ลำพูน!O54+แม่ฮ่องสอน!O54</f>
        <v>0</v>
      </c>
      <c r="P54" s="48">
        <f>+เชียงราย!P54+เชียงใหม่!P54+น่าน!P54+พะเยา!P54+แพร่!P54+ลำปาง!P54+ลำพูน!P54+แม่ฮ่องสอน!P54</f>
        <v>0</v>
      </c>
      <c r="Q54" s="48">
        <f>+เชียงราย!Q54+เชียงใหม่!Q54+น่าน!Q54+พะเยา!Q54+แพร่!Q54+ลำปาง!Q54+ลำพูน!Q54+แม่ฮ่องสอน!Q54</f>
        <v>0</v>
      </c>
      <c r="R54" s="48">
        <f>+เชียงราย!R54+เชียงใหม่!R54+น่าน!R54+พะเยา!R54+แพร่!R54+ลำปาง!R54+ลำพูน!R54+แม่ฮ่องสอน!R54</f>
        <v>0</v>
      </c>
      <c r="S54" s="48">
        <f>+เชียงราย!S54+เชียงใหม่!S54+น่าน!S54+พะเยา!S54+แพร่!S54+ลำปาง!S54+ลำพูน!S54+แม่ฮ่องสอน!S54</f>
        <v>0</v>
      </c>
      <c r="T54" s="44">
        <f t="shared" ref="T54:T67" si="62">SUM(C54:S54)</f>
        <v>0</v>
      </c>
      <c r="U54" s="48">
        <f>+เชียงราย!U54+เชียงใหม่!U54+น่าน!U54+พะเยา!U54+แพร่!U54+ลำปาง!U54+ลำพูน!U54+แม่ฮ่องสอน!U54</f>
        <v>0</v>
      </c>
      <c r="V54" s="48">
        <f>+เชียงราย!V54+เชียงใหม่!V54+น่าน!V54+พะเยา!V54+แพร่!V54+ลำปาง!V54+ลำพูน!V54+แม่ฮ่องสอน!V54</f>
        <v>0</v>
      </c>
      <c r="W54" s="48">
        <f>+เชียงราย!W54+เชียงใหม่!W54+น่าน!W54+พะเยา!W54+แพร่!W54+ลำปาง!W54+ลำพูน!W54+แม่ฮ่องสอน!W54</f>
        <v>0</v>
      </c>
      <c r="X54" s="48">
        <f>+เชียงราย!X54+เชียงใหม่!X54+น่าน!X54+พะเยา!X54+แพร่!X54+ลำปาง!X54+ลำพูน!X54+แม่ฮ่องสอน!X54</f>
        <v>0</v>
      </c>
      <c r="Y54" s="44">
        <f t="shared" ref="Y54:Y67" si="63">SUM(T54:X54)</f>
        <v>0</v>
      </c>
    </row>
    <row r="55" spans="1:25" s="30" customFormat="1" ht="22.5">
      <c r="A55" s="11"/>
      <c r="B55" s="12" t="s">
        <v>179</v>
      </c>
      <c r="C55" s="48">
        <f>+เชียงราย!C55+เชียงใหม่!C55+น่าน!C55+พะเยา!C55+แพร่!C55+ลำปาง!C55+ลำพูน!C55+แม่ฮ่องสอน!C55</f>
        <v>0</v>
      </c>
      <c r="D55" s="48">
        <f>+เชียงราย!D55+เชียงใหม่!D55+น่าน!D55+พะเยา!D55+แพร่!D55+ลำปาง!D55+ลำพูน!D55+แม่ฮ่องสอน!D55</f>
        <v>0</v>
      </c>
      <c r="E55" s="48">
        <f>+เชียงราย!E55+เชียงใหม่!E55+น่าน!E55+พะเยา!E55+แพร่!E55+ลำปาง!E55+ลำพูน!E55+แม่ฮ่องสอน!E55</f>
        <v>321700</v>
      </c>
      <c r="F55" s="48">
        <f>+เชียงราย!F55+เชียงใหม่!F55+น่าน!F55+พะเยา!F55+แพร่!F55+ลำปาง!F55+ลำพูน!F55+แม่ฮ่องสอน!F55</f>
        <v>5000</v>
      </c>
      <c r="G55" s="48">
        <f>+เชียงราย!G55+เชียงใหม่!G55+น่าน!G55+พะเยา!G55+แพร่!G55+ลำปาง!G55+ลำพูน!G55+แม่ฮ่องสอน!G55</f>
        <v>4500</v>
      </c>
      <c r="H55" s="48">
        <f>+เชียงราย!H55+เชียงใหม่!H55+น่าน!H55+พะเยา!H55+แพร่!H55+ลำปาง!H55+ลำพูน!H55+แม่ฮ่องสอน!H55</f>
        <v>0</v>
      </c>
      <c r="I55" s="48">
        <f>+เชียงราย!I55+เชียงใหม่!I55+น่าน!I55+พะเยา!I55+แพร่!I55+ลำปาง!I55+ลำพูน!I55+แม่ฮ่องสอน!I55</f>
        <v>0</v>
      </c>
      <c r="J55" s="48">
        <f>+เชียงราย!J55+เชียงใหม่!J55+น่าน!J55+พะเยา!J55+แพร่!J55+ลำปาง!J55+ลำพูน!J55+แม่ฮ่องสอน!J55</f>
        <v>5000</v>
      </c>
      <c r="K55" s="48">
        <f>+เชียงราย!K55+เชียงใหม่!K55+น่าน!K55+พะเยา!K55+แพร่!K55+ลำปาง!K55+ลำพูน!K55+แม่ฮ่องสอน!K55</f>
        <v>42300</v>
      </c>
      <c r="L55" s="48">
        <f>+เชียงราย!L55+เชียงใหม่!L55+น่าน!L55+พะเยา!L55+แพร่!L55+ลำปาง!L55+ลำพูน!L55+แม่ฮ่องสอน!L55</f>
        <v>0</v>
      </c>
      <c r="M55" s="48">
        <f>+เชียงราย!M55+เชียงใหม่!M55+น่าน!M55+พะเยา!M55+แพร่!M55+ลำปาง!M55+ลำพูน!M55+แม่ฮ่องสอน!M55</f>
        <v>0</v>
      </c>
      <c r="N55" s="48">
        <f>+เชียงราย!N55+เชียงใหม่!N55+น่าน!N55+พะเยา!N55+แพร่!N55+ลำปาง!N55+ลำพูน!N55+แม่ฮ่องสอน!N55</f>
        <v>0</v>
      </c>
      <c r="O55" s="48">
        <f>+เชียงราย!O55+เชียงใหม่!O55+น่าน!O55+พะเยา!O55+แพร่!O55+ลำปาง!O55+ลำพูน!O55+แม่ฮ่องสอน!O55</f>
        <v>0</v>
      </c>
      <c r="P55" s="48">
        <f>+เชียงราย!P55+เชียงใหม่!P55+น่าน!P55+พะเยา!P55+แพร่!P55+ลำปาง!P55+ลำพูน!P55+แม่ฮ่องสอน!P55</f>
        <v>23900</v>
      </c>
      <c r="Q55" s="48">
        <f>+เชียงราย!Q55+เชียงใหม่!Q55+น่าน!Q55+พะเยา!Q55+แพร่!Q55+ลำปาง!Q55+ลำพูน!Q55+แม่ฮ่องสอน!Q55</f>
        <v>15500</v>
      </c>
      <c r="R55" s="48">
        <f>+เชียงราย!R55+เชียงใหม่!R55+น่าน!R55+พะเยา!R55+แพร่!R55+ลำปาง!R55+ลำพูน!R55+แม่ฮ่องสอน!R55</f>
        <v>0</v>
      </c>
      <c r="S55" s="48">
        <f>+เชียงราย!S55+เชียงใหม่!S55+น่าน!S55+พะเยา!S55+แพร่!S55+ลำปาง!S55+ลำพูน!S55+แม่ฮ่องสอน!S55</f>
        <v>0</v>
      </c>
      <c r="T55" s="44">
        <f t="shared" si="62"/>
        <v>417900</v>
      </c>
      <c r="U55" s="48">
        <f>+เชียงราย!U55+เชียงใหม่!U55+น่าน!U55+พะเยา!U55+แพร่!U55+ลำปาง!U55+ลำพูน!U55+แม่ฮ่องสอน!U55</f>
        <v>21000</v>
      </c>
      <c r="V55" s="48">
        <f>+เชียงราย!V55+เชียงใหม่!V55+น่าน!V55+พะเยา!V55+แพร่!V55+ลำปาง!V55+ลำพูน!V55+แม่ฮ่องสอน!V55</f>
        <v>22700</v>
      </c>
      <c r="W55" s="48">
        <f>+เชียงราย!W55+เชียงใหม่!W55+น่าน!W55+พะเยา!W55+แพร่!W55+ลำปาง!W55+ลำพูน!W55+แม่ฮ่องสอน!W55</f>
        <v>0</v>
      </c>
      <c r="X55" s="48">
        <f>+เชียงราย!X55+เชียงใหม่!X55+น่าน!X55+พะเยา!X55+แพร่!X55+ลำปาง!X55+ลำพูน!X55+แม่ฮ่องสอน!X55</f>
        <v>0</v>
      </c>
      <c r="Y55" s="44">
        <f t="shared" si="63"/>
        <v>461600</v>
      </c>
    </row>
    <row r="56" spans="1:25" s="30" customFormat="1" ht="22.5">
      <c r="A56" s="11"/>
      <c r="B56" s="12" t="s">
        <v>180</v>
      </c>
      <c r="C56" s="48">
        <f>+เชียงราย!C56+เชียงใหม่!C56+น่าน!C56+พะเยา!C56+แพร่!C56+ลำปาง!C56+ลำพูน!C56+แม่ฮ่องสอน!C56</f>
        <v>0</v>
      </c>
      <c r="D56" s="48">
        <f>+เชียงราย!D56+เชียงใหม่!D56+น่าน!D56+พะเยา!D56+แพร่!D56+ลำปาง!D56+ลำพูน!D56+แม่ฮ่องสอน!D56</f>
        <v>0</v>
      </c>
      <c r="E56" s="48">
        <f>+เชียงราย!E56+เชียงใหม่!E56+น่าน!E56+พะเยา!E56+แพร่!E56+ลำปาง!E56+ลำพูน!E56+แม่ฮ่องสอน!E56</f>
        <v>0</v>
      </c>
      <c r="F56" s="48">
        <f>+เชียงราย!F56+เชียงใหม่!F56+น่าน!F56+พะเยา!F56+แพร่!F56+ลำปาง!F56+ลำพูน!F56+แม่ฮ่องสอน!F56</f>
        <v>0</v>
      </c>
      <c r="G56" s="48">
        <f>+เชียงราย!G56+เชียงใหม่!G56+น่าน!G56+พะเยา!G56+แพร่!G56+ลำปาง!G56+ลำพูน!G56+แม่ฮ่องสอน!G56</f>
        <v>0</v>
      </c>
      <c r="H56" s="48">
        <f>+เชียงราย!H56+เชียงใหม่!H56+น่าน!H56+พะเยา!H56+แพร่!H56+ลำปาง!H56+ลำพูน!H56+แม่ฮ่องสอน!H56</f>
        <v>0</v>
      </c>
      <c r="I56" s="48">
        <f>+เชียงราย!I56+เชียงใหม่!I56+น่าน!I56+พะเยา!I56+แพร่!I56+ลำปาง!I56+ลำพูน!I56+แม่ฮ่องสอน!I56</f>
        <v>0</v>
      </c>
      <c r="J56" s="48">
        <f>+เชียงราย!J56+เชียงใหม่!J56+น่าน!J56+พะเยา!J56+แพร่!J56+ลำปาง!J56+ลำพูน!J56+แม่ฮ่องสอน!J56</f>
        <v>0</v>
      </c>
      <c r="K56" s="48">
        <f>+เชียงราย!K56+เชียงใหม่!K56+น่าน!K56+พะเยา!K56+แพร่!K56+ลำปาง!K56+ลำพูน!K56+แม่ฮ่องสอน!K56</f>
        <v>0</v>
      </c>
      <c r="L56" s="48">
        <f>+เชียงราย!L56+เชียงใหม่!L56+น่าน!L56+พะเยา!L56+แพร่!L56+ลำปาง!L56+ลำพูน!L56+แม่ฮ่องสอน!L56</f>
        <v>0</v>
      </c>
      <c r="M56" s="48">
        <f>+เชียงราย!M56+เชียงใหม่!M56+น่าน!M56+พะเยา!M56+แพร่!M56+ลำปาง!M56+ลำพูน!M56+แม่ฮ่องสอน!M56</f>
        <v>0</v>
      </c>
      <c r="N56" s="48">
        <f>+เชียงราย!N56+เชียงใหม่!N56+น่าน!N56+พะเยา!N56+แพร่!N56+ลำปาง!N56+ลำพูน!N56+แม่ฮ่องสอน!N56</f>
        <v>0</v>
      </c>
      <c r="O56" s="48">
        <f>+เชียงราย!O56+เชียงใหม่!O56+น่าน!O56+พะเยา!O56+แพร่!O56+ลำปาง!O56+ลำพูน!O56+แม่ฮ่องสอน!O56</f>
        <v>0</v>
      </c>
      <c r="P56" s="48">
        <f>+เชียงราย!P56+เชียงใหม่!P56+น่าน!P56+พะเยา!P56+แพร่!P56+ลำปาง!P56+ลำพูน!P56+แม่ฮ่องสอน!P56</f>
        <v>0</v>
      </c>
      <c r="Q56" s="48">
        <f>+เชียงราย!Q56+เชียงใหม่!Q56+น่าน!Q56+พะเยา!Q56+แพร่!Q56+ลำปาง!Q56+ลำพูน!Q56+แม่ฮ่องสอน!Q56</f>
        <v>0</v>
      </c>
      <c r="R56" s="48">
        <f>+เชียงราย!R56+เชียงใหม่!R56+น่าน!R56+พะเยา!R56+แพร่!R56+ลำปาง!R56+ลำพูน!R56+แม่ฮ่องสอน!R56</f>
        <v>0</v>
      </c>
      <c r="S56" s="48">
        <f>+เชียงราย!S56+เชียงใหม่!S56+น่าน!S56+พะเยา!S56+แพร่!S56+ลำปาง!S56+ลำพูน!S56+แม่ฮ่องสอน!S56</f>
        <v>0</v>
      </c>
      <c r="T56" s="44">
        <f t="shared" si="62"/>
        <v>0</v>
      </c>
      <c r="U56" s="48">
        <f>+เชียงราย!U56+เชียงใหม่!U56+น่าน!U56+พะเยา!U56+แพร่!U56+ลำปาง!U56+ลำพูน!U56+แม่ฮ่องสอน!U56</f>
        <v>0</v>
      </c>
      <c r="V56" s="48">
        <f>+เชียงราย!V56+เชียงใหม่!V56+น่าน!V56+พะเยา!V56+แพร่!V56+ลำปาง!V56+ลำพูน!V56+แม่ฮ่องสอน!V56</f>
        <v>0</v>
      </c>
      <c r="W56" s="48">
        <f>+เชียงราย!W56+เชียงใหม่!W56+น่าน!W56+พะเยา!W56+แพร่!W56+ลำปาง!W56+ลำพูน!W56+แม่ฮ่องสอน!W56</f>
        <v>0</v>
      </c>
      <c r="X56" s="48">
        <f>+เชียงราย!X56+เชียงใหม่!X56+น่าน!X56+พะเยา!X56+แพร่!X56+ลำปาง!X56+ลำพูน!X56+แม่ฮ่องสอน!X56</f>
        <v>0</v>
      </c>
      <c r="Y56" s="44">
        <f t="shared" si="63"/>
        <v>0</v>
      </c>
    </row>
    <row r="57" spans="1:25" s="30" customFormat="1" ht="22.5">
      <c r="A57" s="11"/>
      <c r="B57" s="12" t="s">
        <v>181</v>
      </c>
      <c r="C57" s="48">
        <f>+เชียงราย!C57+เชียงใหม่!C57+น่าน!C57+พะเยา!C57+แพร่!C57+ลำปาง!C57+ลำพูน!C57+แม่ฮ่องสอน!C57</f>
        <v>0</v>
      </c>
      <c r="D57" s="48">
        <f>+เชียงราย!D57+เชียงใหม่!D57+น่าน!D57+พะเยา!D57+แพร่!D57+ลำปาง!D57+ลำพูน!D57+แม่ฮ่องสอน!D57</f>
        <v>0</v>
      </c>
      <c r="E57" s="48">
        <f>+เชียงราย!E57+เชียงใหม่!E57+น่าน!E57+พะเยา!E57+แพร่!E57+ลำปาง!E57+ลำพูน!E57+แม่ฮ่องสอน!E57</f>
        <v>0</v>
      </c>
      <c r="F57" s="48">
        <f>+เชียงราย!F57+เชียงใหม่!F57+น่าน!F57+พะเยา!F57+แพร่!F57+ลำปาง!F57+ลำพูน!F57+แม่ฮ่องสอน!F57</f>
        <v>0</v>
      </c>
      <c r="G57" s="48">
        <f>+เชียงราย!G57+เชียงใหม่!G57+น่าน!G57+พะเยา!G57+แพร่!G57+ลำปาง!G57+ลำพูน!G57+แม่ฮ่องสอน!G57</f>
        <v>0</v>
      </c>
      <c r="H57" s="48">
        <f>+เชียงราย!H57+เชียงใหม่!H57+น่าน!H57+พะเยา!H57+แพร่!H57+ลำปาง!H57+ลำพูน!H57+แม่ฮ่องสอน!H57</f>
        <v>0</v>
      </c>
      <c r="I57" s="48">
        <f>+เชียงราย!I57+เชียงใหม่!I57+น่าน!I57+พะเยา!I57+แพร่!I57+ลำปาง!I57+ลำพูน!I57+แม่ฮ่องสอน!I57</f>
        <v>0</v>
      </c>
      <c r="J57" s="48">
        <f>+เชียงราย!J57+เชียงใหม่!J57+น่าน!J57+พะเยา!J57+แพร่!J57+ลำปาง!J57+ลำพูน!J57+แม่ฮ่องสอน!J57</f>
        <v>0</v>
      </c>
      <c r="K57" s="48">
        <f>+เชียงราย!K57+เชียงใหม่!K57+น่าน!K57+พะเยา!K57+แพร่!K57+ลำปาง!K57+ลำพูน!K57+แม่ฮ่องสอน!K57</f>
        <v>0</v>
      </c>
      <c r="L57" s="48">
        <f>+เชียงราย!L57+เชียงใหม่!L57+น่าน!L57+พะเยา!L57+แพร่!L57+ลำปาง!L57+ลำพูน!L57+แม่ฮ่องสอน!L57</f>
        <v>0</v>
      </c>
      <c r="M57" s="48">
        <f>+เชียงราย!M57+เชียงใหม่!M57+น่าน!M57+พะเยา!M57+แพร่!M57+ลำปาง!M57+ลำพูน!M57+แม่ฮ่องสอน!M57</f>
        <v>0</v>
      </c>
      <c r="N57" s="48">
        <f>+เชียงราย!N57+เชียงใหม่!N57+น่าน!N57+พะเยา!N57+แพร่!N57+ลำปาง!N57+ลำพูน!N57+แม่ฮ่องสอน!N57</f>
        <v>0</v>
      </c>
      <c r="O57" s="48">
        <f>+เชียงราย!O57+เชียงใหม่!O57+น่าน!O57+พะเยา!O57+แพร่!O57+ลำปาง!O57+ลำพูน!O57+แม่ฮ่องสอน!O57</f>
        <v>0</v>
      </c>
      <c r="P57" s="48">
        <f>+เชียงราย!P57+เชียงใหม่!P57+น่าน!P57+พะเยา!P57+แพร่!P57+ลำปาง!P57+ลำพูน!P57+แม่ฮ่องสอน!P57</f>
        <v>0</v>
      </c>
      <c r="Q57" s="48">
        <f>+เชียงราย!Q57+เชียงใหม่!Q57+น่าน!Q57+พะเยา!Q57+แพร่!Q57+ลำปาง!Q57+ลำพูน!Q57+แม่ฮ่องสอน!Q57</f>
        <v>0</v>
      </c>
      <c r="R57" s="48">
        <f>+เชียงราย!R57+เชียงใหม่!R57+น่าน!R57+พะเยา!R57+แพร่!R57+ลำปาง!R57+ลำพูน!R57+แม่ฮ่องสอน!R57</f>
        <v>0</v>
      </c>
      <c r="S57" s="48">
        <f>+เชียงราย!S57+เชียงใหม่!S57+น่าน!S57+พะเยา!S57+แพร่!S57+ลำปาง!S57+ลำพูน!S57+แม่ฮ่องสอน!S57</f>
        <v>0</v>
      </c>
      <c r="T57" s="44">
        <f t="shared" si="62"/>
        <v>0</v>
      </c>
      <c r="U57" s="48">
        <f>+เชียงราย!U57+เชียงใหม่!U57+น่าน!U57+พะเยา!U57+แพร่!U57+ลำปาง!U57+ลำพูน!U57+แม่ฮ่องสอน!U57</f>
        <v>0</v>
      </c>
      <c r="V57" s="48">
        <f>+เชียงราย!V57+เชียงใหม่!V57+น่าน!V57+พะเยา!V57+แพร่!V57+ลำปาง!V57+ลำพูน!V57+แม่ฮ่องสอน!V57</f>
        <v>0</v>
      </c>
      <c r="W57" s="48">
        <f>+เชียงราย!W57+เชียงใหม่!W57+น่าน!W57+พะเยา!W57+แพร่!W57+ลำปาง!W57+ลำพูน!W57+แม่ฮ่องสอน!W57</f>
        <v>0</v>
      </c>
      <c r="X57" s="48">
        <f>+เชียงราย!X57+เชียงใหม่!X57+น่าน!X57+พะเยา!X57+แพร่!X57+ลำปาง!X57+ลำพูน!X57+แม่ฮ่องสอน!X57</f>
        <v>0</v>
      </c>
      <c r="Y57" s="44">
        <f t="shared" si="63"/>
        <v>0</v>
      </c>
    </row>
    <row r="58" spans="1:25" s="30" customFormat="1" ht="22.5">
      <c r="A58" s="11"/>
      <c r="B58" s="12" t="s">
        <v>182</v>
      </c>
      <c r="C58" s="48">
        <f>+เชียงราย!C58+เชียงใหม่!C58+น่าน!C58+พะเยา!C58+แพร่!C58+ลำปาง!C58+ลำพูน!C58+แม่ฮ่องสอน!C58</f>
        <v>0</v>
      </c>
      <c r="D58" s="48">
        <f>+เชียงราย!D58+เชียงใหม่!D58+น่าน!D58+พะเยา!D58+แพร่!D58+ลำปาง!D58+ลำพูน!D58+แม่ฮ่องสอน!D58</f>
        <v>0</v>
      </c>
      <c r="E58" s="48">
        <f>+เชียงราย!E58+เชียงใหม่!E58+น่าน!E58+พะเยา!E58+แพร่!E58+ลำปาง!E58+ลำพูน!E58+แม่ฮ่องสอน!E58</f>
        <v>0</v>
      </c>
      <c r="F58" s="48">
        <f>+เชียงราย!F58+เชียงใหม่!F58+น่าน!F58+พะเยา!F58+แพร่!F58+ลำปาง!F58+ลำพูน!F58+แม่ฮ่องสอน!F58</f>
        <v>0</v>
      </c>
      <c r="G58" s="48">
        <f>+เชียงราย!G58+เชียงใหม่!G58+น่าน!G58+พะเยา!G58+แพร่!G58+ลำปาง!G58+ลำพูน!G58+แม่ฮ่องสอน!G58</f>
        <v>0</v>
      </c>
      <c r="H58" s="48">
        <f>+เชียงราย!H58+เชียงใหม่!H58+น่าน!H58+พะเยา!H58+แพร่!H58+ลำปาง!H58+ลำพูน!H58+แม่ฮ่องสอน!H58</f>
        <v>0</v>
      </c>
      <c r="I58" s="48">
        <f>+เชียงราย!I58+เชียงใหม่!I58+น่าน!I58+พะเยา!I58+แพร่!I58+ลำปาง!I58+ลำพูน!I58+แม่ฮ่องสอน!I58</f>
        <v>0</v>
      </c>
      <c r="J58" s="48">
        <f>+เชียงราย!J58+เชียงใหม่!J58+น่าน!J58+พะเยา!J58+แพร่!J58+ลำปาง!J58+ลำพูน!J58+แม่ฮ่องสอน!J58</f>
        <v>0</v>
      </c>
      <c r="K58" s="48">
        <f>+เชียงราย!K58+เชียงใหม่!K58+น่าน!K58+พะเยา!K58+แพร่!K58+ลำปาง!K58+ลำพูน!K58+แม่ฮ่องสอน!K58</f>
        <v>0</v>
      </c>
      <c r="L58" s="48">
        <f>+เชียงราย!L58+เชียงใหม่!L58+น่าน!L58+พะเยา!L58+แพร่!L58+ลำปาง!L58+ลำพูน!L58+แม่ฮ่องสอน!L58</f>
        <v>0</v>
      </c>
      <c r="M58" s="48">
        <f>+เชียงราย!M58+เชียงใหม่!M58+น่าน!M58+พะเยา!M58+แพร่!M58+ลำปาง!M58+ลำพูน!M58+แม่ฮ่องสอน!M58</f>
        <v>0</v>
      </c>
      <c r="N58" s="48">
        <f>+เชียงราย!N58+เชียงใหม่!N58+น่าน!N58+พะเยา!N58+แพร่!N58+ลำปาง!N58+ลำพูน!N58+แม่ฮ่องสอน!N58</f>
        <v>0</v>
      </c>
      <c r="O58" s="48">
        <f>+เชียงราย!O58+เชียงใหม่!O58+น่าน!O58+พะเยา!O58+แพร่!O58+ลำปาง!O58+ลำพูน!O58+แม่ฮ่องสอน!O58</f>
        <v>0</v>
      </c>
      <c r="P58" s="48">
        <f>+เชียงราย!P58+เชียงใหม่!P58+น่าน!P58+พะเยา!P58+แพร่!P58+ลำปาง!P58+ลำพูน!P58+แม่ฮ่องสอน!P58</f>
        <v>0</v>
      </c>
      <c r="Q58" s="48">
        <f>+เชียงราย!Q58+เชียงใหม่!Q58+น่าน!Q58+พะเยา!Q58+แพร่!Q58+ลำปาง!Q58+ลำพูน!Q58+แม่ฮ่องสอน!Q58</f>
        <v>0</v>
      </c>
      <c r="R58" s="48">
        <f>+เชียงราย!R58+เชียงใหม่!R58+น่าน!R58+พะเยา!R58+แพร่!R58+ลำปาง!R58+ลำพูน!R58+แม่ฮ่องสอน!R58</f>
        <v>0</v>
      </c>
      <c r="S58" s="48">
        <f>+เชียงราย!S58+เชียงใหม่!S58+น่าน!S58+พะเยา!S58+แพร่!S58+ลำปาง!S58+ลำพูน!S58+แม่ฮ่องสอน!S58</f>
        <v>0</v>
      </c>
      <c r="T58" s="44">
        <f t="shared" si="62"/>
        <v>0</v>
      </c>
      <c r="U58" s="48">
        <f>+เชียงราย!U58+เชียงใหม่!U58+น่าน!U58+พะเยา!U58+แพร่!U58+ลำปาง!U58+ลำพูน!U58+แม่ฮ่องสอน!U58</f>
        <v>0</v>
      </c>
      <c r="V58" s="48">
        <f>+เชียงราย!V58+เชียงใหม่!V58+น่าน!V58+พะเยา!V58+แพร่!V58+ลำปาง!V58+ลำพูน!V58+แม่ฮ่องสอน!V58</f>
        <v>0</v>
      </c>
      <c r="W58" s="48">
        <f>+เชียงราย!W58+เชียงใหม่!W58+น่าน!W58+พะเยา!W58+แพร่!W58+ลำปาง!W58+ลำพูน!W58+แม่ฮ่องสอน!W58</f>
        <v>0</v>
      </c>
      <c r="X58" s="48">
        <f>+เชียงราย!X58+เชียงใหม่!X58+น่าน!X58+พะเยา!X58+แพร่!X58+ลำปาง!X58+ลำพูน!X58+แม่ฮ่องสอน!X58</f>
        <v>0</v>
      </c>
      <c r="Y58" s="44">
        <f t="shared" si="63"/>
        <v>0</v>
      </c>
    </row>
    <row r="59" spans="1:25" s="30" customFormat="1" ht="22.5">
      <c r="A59" s="11"/>
      <c r="B59" s="12" t="s">
        <v>183</v>
      </c>
      <c r="C59" s="48">
        <f>+เชียงราย!C59+เชียงใหม่!C59+น่าน!C59+พะเยา!C59+แพร่!C59+ลำปาง!C59+ลำพูน!C59+แม่ฮ่องสอน!C59</f>
        <v>0</v>
      </c>
      <c r="D59" s="48">
        <f>+เชียงราย!D59+เชียงใหม่!D59+น่าน!D59+พะเยา!D59+แพร่!D59+ลำปาง!D59+ลำพูน!D59+แม่ฮ่องสอน!D59</f>
        <v>0</v>
      </c>
      <c r="E59" s="48">
        <f>+เชียงราย!E59+เชียงใหม่!E59+น่าน!E59+พะเยา!E59+แพร่!E59+ลำปาง!E59+ลำพูน!E59+แม่ฮ่องสอน!E59</f>
        <v>0</v>
      </c>
      <c r="F59" s="48">
        <f>+เชียงราย!F59+เชียงใหม่!F59+น่าน!F59+พะเยา!F59+แพร่!F59+ลำปาง!F59+ลำพูน!F59+แม่ฮ่องสอน!F59</f>
        <v>0</v>
      </c>
      <c r="G59" s="48">
        <f>+เชียงราย!G59+เชียงใหม่!G59+น่าน!G59+พะเยา!G59+แพร่!G59+ลำปาง!G59+ลำพูน!G59+แม่ฮ่องสอน!G59</f>
        <v>0</v>
      </c>
      <c r="H59" s="48">
        <f>+เชียงราย!H59+เชียงใหม่!H59+น่าน!H59+พะเยา!H59+แพร่!H59+ลำปาง!H59+ลำพูน!H59+แม่ฮ่องสอน!H59</f>
        <v>0</v>
      </c>
      <c r="I59" s="48">
        <f>+เชียงราย!I59+เชียงใหม่!I59+น่าน!I59+พะเยา!I59+แพร่!I59+ลำปาง!I59+ลำพูน!I59+แม่ฮ่องสอน!I59</f>
        <v>0</v>
      </c>
      <c r="J59" s="48">
        <f>+เชียงราย!J59+เชียงใหม่!J59+น่าน!J59+พะเยา!J59+แพร่!J59+ลำปาง!J59+ลำพูน!J59+แม่ฮ่องสอน!J59</f>
        <v>0</v>
      </c>
      <c r="K59" s="48">
        <f>+เชียงราย!K59+เชียงใหม่!K59+น่าน!K59+พะเยา!K59+แพร่!K59+ลำปาง!K59+ลำพูน!K59+แม่ฮ่องสอน!K59</f>
        <v>0</v>
      </c>
      <c r="L59" s="48">
        <f>+เชียงราย!L59+เชียงใหม่!L59+น่าน!L59+พะเยา!L59+แพร่!L59+ลำปาง!L59+ลำพูน!L59+แม่ฮ่องสอน!L59</f>
        <v>0</v>
      </c>
      <c r="M59" s="48">
        <f>+เชียงราย!M59+เชียงใหม่!M59+น่าน!M59+พะเยา!M59+แพร่!M59+ลำปาง!M59+ลำพูน!M59+แม่ฮ่องสอน!M59</f>
        <v>0</v>
      </c>
      <c r="N59" s="48">
        <f>+เชียงราย!N59+เชียงใหม่!N59+น่าน!N59+พะเยา!N59+แพร่!N59+ลำปาง!N59+ลำพูน!N59+แม่ฮ่องสอน!N59</f>
        <v>0</v>
      </c>
      <c r="O59" s="48">
        <f>+เชียงราย!O59+เชียงใหม่!O59+น่าน!O59+พะเยา!O59+แพร่!O59+ลำปาง!O59+ลำพูน!O59+แม่ฮ่องสอน!O59</f>
        <v>0</v>
      </c>
      <c r="P59" s="48">
        <f>+เชียงราย!P59+เชียงใหม่!P59+น่าน!P59+พะเยา!P59+แพร่!P59+ลำปาง!P59+ลำพูน!P59+แม่ฮ่องสอน!P59</f>
        <v>0</v>
      </c>
      <c r="Q59" s="48">
        <f>+เชียงราย!Q59+เชียงใหม่!Q59+น่าน!Q59+พะเยา!Q59+แพร่!Q59+ลำปาง!Q59+ลำพูน!Q59+แม่ฮ่องสอน!Q59</f>
        <v>0</v>
      </c>
      <c r="R59" s="48">
        <f>+เชียงราย!R59+เชียงใหม่!R59+น่าน!R59+พะเยา!R59+แพร่!R59+ลำปาง!R59+ลำพูน!R59+แม่ฮ่องสอน!R59</f>
        <v>0</v>
      </c>
      <c r="S59" s="48">
        <f>+เชียงราย!S59+เชียงใหม่!S59+น่าน!S59+พะเยา!S59+แพร่!S59+ลำปาง!S59+ลำพูน!S59+แม่ฮ่องสอน!S59</f>
        <v>0</v>
      </c>
      <c r="T59" s="44">
        <f t="shared" si="62"/>
        <v>0</v>
      </c>
      <c r="U59" s="48">
        <f>+เชียงราย!U59+เชียงใหม่!U59+น่าน!U59+พะเยา!U59+แพร่!U59+ลำปาง!U59+ลำพูน!U59+แม่ฮ่องสอน!U59</f>
        <v>0</v>
      </c>
      <c r="V59" s="48">
        <f>+เชียงราย!V59+เชียงใหม่!V59+น่าน!V59+พะเยา!V59+แพร่!V59+ลำปาง!V59+ลำพูน!V59+แม่ฮ่องสอน!V59</f>
        <v>0</v>
      </c>
      <c r="W59" s="48">
        <f>+เชียงราย!W59+เชียงใหม่!W59+น่าน!W59+พะเยา!W59+แพร่!W59+ลำปาง!W59+ลำพูน!W59+แม่ฮ่องสอน!W59</f>
        <v>0</v>
      </c>
      <c r="X59" s="48">
        <f>+เชียงราย!X59+เชียงใหม่!X59+น่าน!X59+พะเยา!X59+แพร่!X59+ลำปาง!X59+ลำพูน!X59+แม่ฮ่องสอน!X59</f>
        <v>0</v>
      </c>
      <c r="Y59" s="44">
        <f t="shared" si="63"/>
        <v>0</v>
      </c>
    </row>
    <row r="60" spans="1:25" s="30" customFormat="1" ht="22.5">
      <c r="A60" s="11"/>
      <c r="B60" s="12" t="s">
        <v>184</v>
      </c>
      <c r="C60" s="48">
        <f>+เชียงราย!C60+เชียงใหม่!C60+น่าน!C60+พะเยา!C60+แพร่!C60+ลำปาง!C60+ลำพูน!C60+แม่ฮ่องสอน!C60</f>
        <v>0</v>
      </c>
      <c r="D60" s="48">
        <f>+เชียงราย!D60+เชียงใหม่!D60+น่าน!D60+พะเยา!D60+แพร่!D60+ลำปาง!D60+ลำพูน!D60+แม่ฮ่องสอน!D60</f>
        <v>0</v>
      </c>
      <c r="E60" s="48">
        <f>+เชียงราย!E60+เชียงใหม่!E60+น่าน!E60+พะเยา!E60+แพร่!E60+ลำปาง!E60+ลำพูน!E60+แม่ฮ่องสอน!E60</f>
        <v>0</v>
      </c>
      <c r="F60" s="48">
        <f>+เชียงราย!F60+เชียงใหม่!F60+น่าน!F60+พะเยา!F60+แพร่!F60+ลำปาง!F60+ลำพูน!F60+แม่ฮ่องสอน!F60</f>
        <v>0</v>
      </c>
      <c r="G60" s="48">
        <f>+เชียงราย!G60+เชียงใหม่!G60+น่าน!G60+พะเยา!G60+แพร่!G60+ลำปาง!G60+ลำพูน!G60+แม่ฮ่องสอน!G60</f>
        <v>0</v>
      </c>
      <c r="H60" s="48">
        <f>+เชียงราย!H60+เชียงใหม่!H60+น่าน!H60+พะเยา!H60+แพร่!H60+ลำปาง!H60+ลำพูน!H60+แม่ฮ่องสอน!H60</f>
        <v>0</v>
      </c>
      <c r="I60" s="48">
        <f>+เชียงราย!I60+เชียงใหม่!I60+น่าน!I60+พะเยา!I60+แพร่!I60+ลำปาง!I60+ลำพูน!I60+แม่ฮ่องสอน!I60</f>
        <v>0</v>
      </c>
      <c r="J60" s="48">
        <f>+เชียงราย!J60+เชียงใหม่!J60+น่าน!J60+พะเยา!J60+แพร่!J60+ลำปาง!J60+ลำพูน!J60+แม่ฮ่องสอน!J60</f>
        <v>0</v>
      </c>
      <c r="K60" s="48">
        <f>+เชียงราย!K60+เชียงใหม่!K60+น่าน!K60+พะเยา!K60+แพร่!K60+ลำปาง!K60+ลำพูน!K60+แม่ฮ่องสอน!K60</f>
        <v>0</v>
      </c>
      <c r="L60" s="48">
        <f>+เชียงราย!L60+เชียงใหม่!L60+น่าน!L60+พะเยา!L60+แพร่!L60+ลำปาง!L60+ลำพูน!L60+แม่ฮ่องสอน!L60</f>
        <v>0</v>
      </c>
      <c r="M60" s="48">
        <f>+เชียงราย!M60+เชียงใหม่!M60+น่าน!M60+พะเยา!M60+แพร่!M60+ลำปาง!M60+ลำพูน!M60+แม่ฮ่องสอน!M60</f>
        <v>0</v>
      </c>
      <c r="N60" s="48">
        <f>+เชียงราย!N60+เชียงใหม่!N60+น่าน!N60+พะเยา!N60+แพร่!N60+ลำปาง!N60+ลำพูน!N60+แม่ฮ่องสอน!N60</f>
        <v>0</v>
      </c>
      <c r="O60" s="48">
        <f>+เชียงราย!O60+เชียงใหม่!O60+น่าน!O60+พะเยา!O60+แพร่!O60+ลำปาง!O60+ลำพูน!O60+แม่ฮ่องสอน!O60</f>
        <v>0</v>
      </c>
      <c r="P60" s="48">
        <f>+เชียงราย!P60+เชียงใหม่!P60+น่าน!P60+พะเยา!P60+แพร่!P60+ลำปาง!P60+ลำพูน!P60+แม่ฮ่องสอน!P60</f>
        <v>0</v>
      </c>
      <c r="Q60" s="48">
        <f>+เชียงราย!Q60+เชียงใหม่!Q60+น่าน!Q60+พะเยา!Q60+แพร่!Q60+ลำปาง!Q60+ลำพูน!Q60+แม่ฮ่องสอน!Q60</f>
        <v>0</v>
      </c>
      <c r="R60" s="48">
        <f>+เชียงราย!R60+เชียงใหม่!R60+น่าน!R60+พะเยา!R60+แพร่!R60+ลำปาง!R60+ลำพูน!R60+แม่ฮ่องสอน!R60</f>
        <v>0</v>
      </c>
      <c r="S60" s="48">
        <f>+เชียงราย!S60+เชียงใหม่!S60+น่าน!S60+พะเยา!S60+แพร่!S60+ลำปาง!S60+ลำพูน!S60+แม่ฮ่องสอน!S60</f>
        <v>0</v>
      </c>
      <c r="T60" s="44">
        <f t="shared" si="62"/>
        <v>0</v>
      </c>
      <c r="U60" s="48">
        <f>+เชียงราย!U60+เชียงใหม่!U60+น่าน!U60+พะเยา!U60+แพร่!U60+ลำปาง!U60+ลำพูน!U60+แม่ฮ่องสอน!U60</f>
        <v>0</v>
      </c>
      <c r="V60" s="48">
        <f>+เชียงราย!V60+เชียงใหม่!V60+น่าน!V60+พะเยา!V60+แพร่!V60+ลำปาง!V60+ลำพูน!V60+แม่ฮ่องสอน!V60</f>
        <v>0</v>
      </c>
      <c r="W60" s="48">
        <f>+เชียงราย!W60+เชียงใหม่!W60+น่าน!W60+พะเยา!W60+แพร่!W60+ลำปาง!W60+ลำพูน!W60+แม่ฮ่องสอน!W60</f>
        <v>0</v>
      </c>
      <c r="X60" s="48">
        <f>+เชียงราย!X60+เชียงใหม่!X60+น่าน!X60+พะเยา!X60+แพร่!X60+ลำปาง!X60+ลำพูน!X60+แม่ฮ่องสอน!X60</f>
        <v>0</v>
      </c>
      <c r="Y60" s="44">
        <f t="shared" si="63"/>
        <v>0</v>
      </c>
    </row>
    <row r="61" spans="1:25" s="30" customFormat="1" ht="22.5">
      <c r="A61" s="11"/>
      <c r="B61" s="12" t="s">
        <v>185</v>
      </c>
      <c r="C61" s="48">
        <f>+เชียงราย!C61+เชียงใหม่!C61+น่าน!C61+พะเยา!C61+แพร่!C61+ลำปาง!C61+ลำพูน!C61+แม่ฮ่องสอน!C61</f>
        <v>0</v>
      </c>
      <c r="D61" s="48">
        <f>+เชียงราย!D61+เชียงใหม่!D61+น่าน!D61+พะเยา!D61+แพร่!D61+ลำปาง!D61+ลำพูน!D61+แม่ฮ่องสอน!D61</f>
        <v>0</v>
      </c>
      <c r="E61" s="48">
        <f>+เชียงราย!E61+เชียงใหม่!E61+น่าน!E61+พะเยา!E61+แพร่!E61+ลำปาง!E61+ลำพูน!E61+แม่ฮ่องสอน!E61</f>
        <v>0</v>
      </c>
      <c r="F61" s="48">
        <f>+เชียงราย!F61+เชียงใหม่!F61+น่าน!F61+พะเยา!F61+แพร่!F61+ลำปาง!F61+ลำพูน!F61+แม่ฮ่องสอน!F61</f>
        <v>0</v>
      </c>
      <c r="G61" s="48">
        <f>+เชียงราย!G61+เชียงใหม่!G61+น่าน!G61+พะเยา!G61+แพร่!G61+ลำปาง!G61+ลำพูน!G61+แม่ฮ่องสอน!G61</f>
        <v>0</v>
      </c>
      <c r="H61" s="48">
        <f>+เชียงราย!H61+เชียงใหม่!H61+น่าน!H61+พะเยา!H61+แพร่!H61+ลำปาง!H61+ลำพูน!H61+แม่ฮ่องสอน!H61</f>
        <v>0</v>
      </c>
      <c r="I61" s="48">
        <f>+เชียงราย!I61+เชียงใหม่!I61+น่าน!I61+พะเยา!I61+แพร่!I61+ลำปาง!I61+ลำพูน!I61+แม่ฮ่องสอน!I61</f>
        <v>0</v>
      </c>
      <c r="J61" s="48">
        <f>+เชียงราย!J61+เชียงใหม่!J61+น่าน!J61+พะเยา!J61+แพร่!J61+ลำปาง!J61+ลำพูน!J61+แม่ฮ่องสอน!J61</f>
        <v>0</v>
      </c>
      <c r="K61" s="48">
        <f>+เชียงราย!K61+เชียงใหม่!K61+น่าน!K61+พะเยา!K61+แพร่!K61+ลำปาง!K61+ลำพูน!K61+แม่ฮ่องสอน!K61</f>
        <v>0</v>
      </c>
      <c r="L61" s="48">
        <f>+เชียงราย!L61+เชียงใหม่!L61+น่าน!L61+พะเยา!L61+แพร่!L61+ลำปาง!L61+ลำพูน!L61+แม่ฮ่องสอน!L61</f>
        <v>0</v>
      </c>
      <c r="M61" s="48">
        <f>+เชียงราย!M61+เชียงใหม่!M61+น่าน!M61+พะเยา!M61+แพร่!M61+ลำปาง!M61+ลำพูน!M61+แม่ฮ่องสอน!M61</f>
        <v>0</v>
      </c>
      <c r="N61" s="48">
        <f>+เชียงราย!N61+เชียงใหม่!N61+น่าน!N61+พะเยา!N61+แพร่!N61+ลำปาง!N61+ลำพูน!N61+แม่ฮ่องสอน!N61</f>
        <v>0</v>
      </c>
      <c r="O61" s="48">
        <f>+เชียงราย!O61+เชียงใหม่!O61+น่าน!O61+พะเยา!O61+แพร่!O61+ลำปาง!O61+ลำพูน!O61+แม่ฮ่องสอน!O61</f>
        <v>0</v>
      </c>
      <c r="P61" s="48">
        <f>+เชียงราย!P61+เชียงใหม่!P61+น่าน!P61+พะเยา!P61+แพร่!P61+ลำปาง!P61+ลำพูน!P61+แม่ฮ่องสอน!P61</f>
        <v>0</v>
      </c>
      <c r="Q61" s="48">
        <f>+เชียงราย!Q61+เชียงใหม่!Q61+น่าน!Q61+พะเยา!Q61+แพร่!Q61+ลำปาง!Q61+ลำพูน!Q61+แม่ฮ่องสอน!Q61</f>
        <v>0</v>
      </c>
      <c r="R61" s="48">
        <f>+เชียงราย!R61+เชียงใหม่!R61+น่าน!R61+พะเยา!R61+แพร่!R61+ลำปาง!R61+ลำพูน!R61+แม่ฮ่องสอน!R61</f>
        <v>0</v>
      </c>
      <c r="S61" s="48">
        <f>+เชียงราย!S61+เชียงใหม่!S61+น่าน!S61+พะเยา!S61+แพร่!S61+ลำปาง!S61+ลำพูน!S61+แม่ฮ่องสอน!S61</f>
        <v>0</v>
      </c>
      <c r="T61" s="44">
        <f t="shared" si="62"/>
        <v>0</v>
      </c>
      <c r="U61" s="48">
        <f>+เชียงราย!U61+เชียงใหม่!U61+น่าน!U61+พะเยา!U61+แพร่!U61+ลำปาง!U61+ลำพูน!U61+แม่ฮ่องสอน!U61</f>
        <v>0</v>
      </c>
      <c r="V61" s="48">
        <f>+เชียงราย!V61+เชียงใหม่!V61+น่าน!V61+พะเยา!V61+แพร่!V61+ลำปาง!V61+ลำพูน!V61+แม่ฮ่องสอน!V61</f>
        <v>0</v>
      </c>
      <c r="W61" s="48">
        <f>+เชียงราย!W61+เชียงใหม่!W61+น่าน!W61+พะเยา!W61+แพร่!W61+ลำปาง!W61+ลำพูน!W61+แม่ฮ่องสอน!W61</f>
        <v>0</v>
      </c>
      <c r="X61" s="48">
        <f>+เชียงราย!X61+เชียงใหม่!X61+น่าน!X61+พะเยา!X61+แพร่!X61+ลำปาง!X61+ลำพูน!X61+แม่ฮ่องสอน!X61</f>
        <v>0</v>
      </c>
      <c r="Y61" s="44">
        <f t="shared" si="63"/>
        <v>0</v>
      </c>
    </row>
    <row r="62" spans="1:25" s="30" customFormat="1" ht="22.5">
      <c r="A62" s="11"/>
      <c r="B62" s="12" t="s">
        <v>186</v>
      </c>
      <c r="C62" s="48">
        <f>+เชียงราย!C62+เชียงใหม่!C62+น่าน!C62+พะเยา!C62+แพร่!C62+ลำปาง!C62+ลำพูน!C62+แม่ฮ่องสอน!C62</f>
        <v>0</v>
      </c>
      <c r="D62" s="48">
        <f>+เชียงราย!D62+เชียงใหม่!D62+น่าน!D62+พะเยา!D62+แพร่!D62+ลำปาง!D62+ลำพูน!D62+แม่ฮ่องสอน!D62</f>
        <v>0</v>
      </c>
      <c r="E62" s="48">
        <f>+เชียงราย!E62+เชียงใหม่!E62+น่าน!E62+พะเยา!E62+แพร่!E62+ลำปาง!E62+ลำพูน!E62+แม่ฮ่องสอน!E62</f>
        <v>0</v>
      </c>
      <c r="F62" s="48">
        <f>+เชียงราย!F62+เชียงใหม่!F62+น่าน!F62+พะเยา!F62+แพร่!F62+ลำปาง!F62+ลำพูน!F62+แม่ฮ่องสอน!F62</f>
        <v>22400</v>
      </c>
      <c r="G62" s="48">
        <f>+เชียงราย!G62+เชียงใหม่!G62+น่าน!G62+พะเยา!G62+แพร่!G62+ลำปาง!G62+ลำพูน!G62+แม่ฮ่องสอน!G62</f>
        <v>0</v>
      </c>
      <c r="H62" s="48">
        <f>+เชียงราย!H62+เชียงใหม่!H62+น่าน!H62+พะเยา!H62+แพร่!H62+ลำปาง!H62+ลำพูน!H62+แม่ฮ่องสอน!H62</f>
        <v>0</v>
      </c>
      <c r="I62" s="48">
        <f>+เชียงราย!I62+เชียงใหม่!I62+น่าน!I62+พะเยา!I62+แพร่!I62+ลำปาง!I62+ลำพูน!I62+แม่ฮ่องสอน!I62</f>
        <v>0</v>
      </c>
      <c r="J62" s="48">
        <f>+เชียงราย!J62+เชียงใหม่!J62+น่าน!J62+พะเยา!J62+แพร่!J62+ลำปาง!J62+ลำพูน!J62+แม่ฮ่องสอน!J62</f>
        <v>0</v>
      </c>
      <c r="K62" s="48">
        <f>+เชียงราย!K62+เชียงใหม่!K62+น่าน!K62+พะเยา!K62+แพร่!K62+ลำปาง!K62+ลำพูน!K62+แม่ฮ่องสอน!K62</f>
        <v>18100</v>
      </c>
      <c r="L62" s="48">
        <f>+เชียงราย!L62+เชียงใหม่!L62+น่าน!L62+พะเยา!L62+แพร่!L62+ลำปาง!L62+ลำพูน!L62+แม่ฮ่องสอน!L62</f>
        <v>3800</v>
      </c>
      <c r="M62" s="48">
        <f>+เชียงราย!M62+เชียงใหม่!M62+น่าน!M62+พะเยา!M62+แพร่!M62+ลำปาง!M62+ลำพูน!M62+แม่ฮ่องสอน!M62</f>
        <v>0</v>
      </c>
      <c r="N62" s="48">
        <f>+เชียงราย!N62+เชียงใหม่!N62+น่าน!N62+พะเยา!N62+แพร่!N62+ลำปาง!N62+ลำพูน!N62+แม่ฮ่องสอน!N62</f>
        <v>0</v>
      </c>
      <c r="O62" s="48">
        <f>+เชียงราย!O62+เชียงใหม่!O62+น่าน!O62+พะเยา!O62+แพร่!O62+ลำปาง!O62+ลำพูน!O62+แม่ฮ่องสอน!O62</f>
        <v>0</v>
      </c>
      <c r="P62" s="48">
        <f>+เชียงราย!P62+เชียงใหม่!P62+น่าน!P62+พะเยา!P62+แพร่!P62+ลำปาง!P62+ลำพูน!P62+แม่ฮ่องสอน!P62</f>
        <v>21500</v>
      </c>
      <c r="Q62" s="48">
        <f>+เชียงราย!Q62+เชียงใหม่!Q62+น่าน!Q62+พะเยา!Q62+แพร่!Q62+ลำปาง!Q62+ลำพูน!Q62+แม่ฮ่องสอน!Q62</f>
        <v>18900</v>
      </c>
      <c r="R62" s="48">
        <f>+เชียงราย!R62+เชียงใหม่!R62+น่าน!R62+พะเยา!R62+แพร่!R62+ลำปาง!R62+ลำพูน!R62+แม่ฮ่องสอน!R62</f>
        <v>0</v>
      </c>
      <c r="S62" s="48">
        <f>+เชียงราย!S62+เชียงใหม่!S62+น่าน!S62+พะเยา!S62+แพร่!S62+ลำปาง!S62+ลำพูน!S62+แม่ฮ่องสอน!S62</f>
        <v>0</v>
      </c>
      <c r="T62" s="44">
        <f t="shared" si="62"/>
        <v>84700</v>
      </c>
      <c r="U62" s="48">
        <f>+เชียงราย!U62+เชียงใหม่!U62+น่าน!U62+พะเยา!U62+แพร่!U62+ลำปาง!U62+ลำพูน!U62+แม่ฮ่องสอน!U62</f>
        <v>21600</v>
      </c>
      <c r="V62" s="48">
        <f>+เชียงราย!V62+เชียงใหม่!V62+น่าน!V62+พะเยา!V62+แพร่!V62+ลำปาง!V62+ลำพูน!V62+แม่ฮ่องสอน!V62</f>
        <v>0</v>
      </c>
      <c r="W62" s="48">
        <f>+เชียงราย!W62+เชียงใหม่!W62+น่าน!W62+พะเยา!W62+แพร่!W62+ลำปาง!W62+ลำพูน!W62+แม่ฮ่องสอน!W62</f>
        <v>0</v>
      </c>
      <c r="X62" s="48">
        <f>+เชียงราย!X62+เชียงใหม่!X62+น่าน!X62+พะเยา!X62+แพร่!X62+ลำปาง!X62+ลำพูน!X62+แม่ฮ่องสอน!X62</f>
        <v>0</v>
      </c>
      <c r="Y62" s="44">
        <f t="shared" si="63"/>
        <v>106300</v>
      </c>
    </row>
    <row r="63" spans="1:25" s="30" customFormat="1" ht="22.5">
      <c r="A63" s="11"/>
      <c r="B63" s="12" t="s">
        <v>187</v>
      </c>
      <c r="C63" s="48">
        <f>+เชียงราย!C63+เชียงใหม่!C63+น่าน!C63+พะเยา!C63+แพร่!C63+ลำปาง!C63+ลำพูน!C63+แม่ฮ่องสอน!C63</f>
        <v>0</v>
      </c>
      <c r="D63" s="48">
        <f>+เชียงราย!D63+เชียงใหม่!D63+น่าน!D63+พะเยา!D63+แพร่!D63+ลำปาง!D63+ลำพูน!D63+แม่ฮ่องสอน!D63</f>
        <v>0</v>
      </c>
      <c r="E63" s="48">
        <f>+เชียงราย!E63+เชียงใหม่!E63+น่าน!E63+พะเยา!E63+แพร่!E63+ลำปาง!E63+ลำพูน!E63+แม่ฮ่องสอน!E63</f>
        <v>0</v>
      </c>
      <c r="F63" s="48">
        <f>+เชียงราย!F63+เชียงใหม่!F63+น่าน!F63+พะเยา!F63+แพร่!F63+ลำปาง!F63+ลำพูน!F63+แม่ฮ่องสอน!F63</f>
        <v>0</v>
      </c>
      <c r="G63" s="48">
        <f>+เชียงราย!G63+เชียงใหม่!G63+น่าน!G63+พะเยา!G63+แพร่!G63+ลำปาง!G63+ลำพูน!G63+แม่ฮ่องสอน!G63</f>
        <v>0</v>
      </c>
      <c r="H63" s="48">
        <f>+เชียงราย!H63+เชียงใหม่!H63+น่าน!H63+พะเยา!H63+แพร่!H63+ลำปาง!H63+ลำพูน!H63+แม่ฮ่องสอน!H63</f>
        <v>0</v>
      </c>
      <c r="I63" s="48">
        <f>+เชียงราย!I63+เชียงใหม่!I63+น่าน!I63+พะเยา!I63+แพร่!I63+ลำปาง!I63+ลำพูน!I63+แม่ฮ่องสอน!I63</f>
        <v>0</v>
      </c>
      <c r="J63" s="48">
        <f>+เชียงราย!J63+เชียงใหม่!J63+น่าน!J63+พะเยา!J63+แพร่!J63+ลำปาง!J63+ลำพูน!J63+แม่ฮ่องสอน!J63</f>
        <v>0</v>
      </c>
      <c r="K63" s="48">
        <f>+เชียงราย!K63+เชียงใหม่!K63+น่าน!K63+พะเยา!K63+แพร่!K63+ลำปาง!K63+ลำพูน!K63+แม่ฮ่องสอน!K63</f>
        <v>0</v>
      </c>
      <c r="L63" s="48">
        <f>+เชียงราย!L63+เชียงใหม่!L63+น่าน!L63+พะเยา!L63+แพร่!L63+ลำปาง!L63+ลำพูน!L63+แม่ฮ่องสอน!L63</f>
        <v>0</v>
      </c>
      <c r="M63" s="48">
        <f>+เชียงราย!M63+เชียงใหม่!M63+น่าน!M63+พะเยา!M63+แพร่!M63+ลำปาง!M63+ลำพูน!M63+แม่ฮ่องสอน!M63</f>
        <v>0</v>
      </c>
      <c r="N63" s="48">
        <f>+เชียงราย!N63+เชียงใหม่!N63+น่าน!N63+พะเยา!N63+แพร่!N63+ลำปาง!N63+ลำพูน!N63+แม่ฮ่องสอน!N63</f>
        <v>0</v>
      </c>
      <c r="O63" s="48">
        <f>+เชียงราย!O63+เชียงใหม่!O63+น่าน!O63+พะเยา!O63+แพร่!O63+ลำปาง!O63+ลำพูน!O63+แม่ฮ่องสอน!O63</f>
        <v>0</v>
      </c>
      <c r="P63" s="48">
        <f>+เชียงราย!P63+เชียงใหม่!P63+น่าน!P63+พะเยา!P63+แพร่!P63+ลำปาง!P63+ลำพูน!P63+แม่ฮ่องสอน!P63</f>
        <v>0</v>
      </c>
      <c r="Q63" s="48">
        <f>+เชียงราย!Q63+เชียงใหม่!Q63+น่าน!Q63+พะเยา!Q63+แพร่!Q63+ลำปาง!Q63+ลำพูน!Q63+แม่ฮ่องสอน!Q63</f>
        <v>0</v>
      </c>
      <c r="R63" s="48">
        <f>+เชียงราย!R63+เชียงใหม่!R63+น่าน!R63+พะเยา!R63+แพร่!R63+ลำปาง!R63+ลำพูน!R63+แม่ฮ่องสอน!R63</f>
        <v>0</v>
      </c>
      <c r="S63" s="48">
        <f>+เชียงราย!S63+เชียงใหม่!S63+น่าน!S63+พะเยา!S63+แพร่!S63+ลำปาง!S63+ลำพูน!S63+แม่ฮ่องสอน!S63</f>
        <v>0</v>
      </c>
      <c r="T63" s="44">
        <f t="shared" si="62"/>
        <v>0</v>
      </c>
      <c r="U63" s="48">
        <f>+เชียงราย!U63+เชียงใหม่!U63+น่าน!U63+พะเยา!U63+แพร่!U63+ลำปาง!U63+ลำพูน!U63+แม่ฮ่องสอน!U63</f>
        <v>0</v>
      </c>
      <c r="V63" s="48">
        <f>+เชียงราย!V63+เชียงใหม่!V63+น่าน!V63+พะเยา!V63+แพร่!V63+ลำปาง!V63+ลำพูน!V63+แม่ฮ่องสอน!V63</f>
        <v>0</v>
      </c>
      <c r="W63" s="48">
        <f>+เชียงราย!W63+เชียงใหม่!W63+น่าน!W63+พะเยา!W63+แพร่!W63+ลำปาง!W63+ลำพูน!W63+แม่ฮ่องสอน!W63</f>
        <v>0</v>
      </c>
      <c r="X63" s="48">
        <f>+เชียงราย!X63+เชียงใหม่!X63+น่าน!X63+พะเยา!X63+แพร่!X63+ลำปาง!X63+ลำพูน!X63+แม่ฮ่องสอน!X63</f>
        <v>0</v>
      </c>
      <c r="Y63" s="44">
        <f t="shared" si="63"/>
        <v>0</v>
      </c>
    </row>
    <row r="64" spans="1:25" s="30" customFormat="1" ht="22.5">
      <c r="A64" s="11"/>
      <c r="B64" s="12" t="s">
        <v>188</v>
      </c>
      <c r="C64" s="48">
        <f>+เชียงราย!C64+เชียงใหม่!C64+น่าน!C64+พะเยา!C64+แพร่!C64+ลำปาง!C64+ลำพูน!C64+แม่ฮ่องสอน!C64</f>
        <v>0</v>
      </c>
      <c r="D64" s="48">
        <f>+เชียงราย!D64+เชียงใหม่!D64+น่าน!D64+พะเยา!D64+แพร่!D64+ลำปาง!D64+ลำพูน!D64+แม่ฮ่องสอน!D64</f>
        <v>0</v>
      </c>
      <c r="E64" s="48">
        <f>+เชียงราย!E64+เชียงใหม่!E64+น่าน!E64+พะเยา!E64+แพร่!E64+ลำปาง!E64+ลำพูน!E64+แม่ฮ่องสอน!E64</f>
        <v>0</v>
      </c>
      <c r="F64" s="48">
        <f>+เชียงราย!F64+เชียงใหม่!F64+น่าน!F64+พะเยา!F64+แพร่!F64+ลำปาง!F64+ลำพูน!F64+แม่ฮ่องสอน!F64</f>
        <v>0</v>
      </c>
      <c r="G64" s="48">
        <f>+เชียงราย!G64+เชียงใหม่!G64+น่าน!G64+พะเยา!G64+แพร่!G64+ลำปาง!G64+ลำพูน!G64+แม่ฮ่องสอน!G64</f>
        <v>0</v>
      </c>
      <c r="H64" s="48">
        <f>+เชียงราย!H64+เชียงใหม่!H64+น่าน!H64+พะเยา!H64+แพร่!H64+ลำปาง!H64+ลำพูน!H64+แม่ฮ่องสอน!H64</f>
        <v>0</v>
      </c>
      <c r="I64" s="48">
        <f>+เชียงราย!I64+เชียงใหม่!I64+น่าน!I64+พะเยา!I64+แพร่!I64+ลำปาง!I64+ลำพูน!I64+แม่ฮ่องสอน!I64</f>
        <v>0</v>
      </c>
      <c r="J64" s="48">
        <f>+เชียงราย!J64+เชียงใหม่!J64+น่าน!J64+พะเยา!J64+แพร่!J64+ลำปาง!J64+ลำพูน!J64+แม่ฮ่องสอน!J64</f>
        <v>0</v>
      </c>
      <c r="K64" s="48">
        <f>+เชียงราย!K64+เชียงใหม่!K64+น่าน!K64+พะเยา!K64+แพร่!K64+ลำปาง!K64+ลำพูน!K64+แม่ฮ่องสอน!K64</f>
        <v>0</v>
      </c>
      <c r="L64" s="48">
        <f>+เชียงราย!L64+เชียงใหม่!L64+น่าน!L64+พะเยา!L64+แพร่!L64+ลำปาง!L64+ลำพูน!L64+แม่ฮ่องสอน!L64</f>
        <v>0</v>
      </c>
      <c r="M64" s="48">
        <f>+เชียงราย!M64+เชียงใหม่!M64+น่าน!M64+พะเยา!M64+แพร่!M64+ลำปาง!M64+ลำพูน!M64+แม่ฮ่องสอน!M64</f>
        <v>0</v>
      </c>
      <c r="N64" s="48">
        <f>+เชียงราย!N64+เชียงใหม่!N64+น่าน!N64+พะเยา!N64+แพร่!N64+ลำปาง!N64+ลำพูน!N64+แม่ฮ่องสอน!N64</f>
        <v>0</v>
      </c>
      <c r="O64" s="48">
        <f>+เชียงราย!O64+เชียงใหม่!O64+น่าน!O64+พะเยา!O64+แพร่!O64+ลำปาง!O64+ลำพูน!O64+แม่ฮ่องสอน!O64</f>
        <v>0</v>
      </c>
      <c r="P64" s="48">
        <f>+เชียงราย!P64+เชียงใหม่!P64+น่าน!P64+พะเยา!P64+แพร่!P64+ลำปาง!P64+ลำพูน!P64+แม่ฮ่องสอน!P64</f>
        <v>0</v>
      </c>
      <c r="Q64" s="48">
        <f>+เชียงราย!Q64+เชียงใหม่!Q64+น่าน!Q64+พะเยา!Q64+แพร่!Q64+ลำปาง!Q64+ลำพูน!Q64+แม่ฮ่องสอน!Q64</f>
        <v>0</v>
      </c>
      <c r="R64" s="48">
        <f>+เชียงราย!R64+เชียงใหม่!R64+น่าน!R64+พะเยา!R64+แพร่!R64+ลำปาง!R64+ลำพูน!R64+แม่ฮ่องสอน!R64</f>
        <v>0</v>
      </c>
      <c r="S64" s="48">
        <f>+เชียงราย!S64+เชียงใหม่!S64+น่าน!S64+พะเยา!S64+แพร่!S64+ลำปาง!S64+ลำพูน!S64+แม่ฮ่องสอน!S64</f>
        <v>0</v>
      </c>
      <c r="T64" s="44">
        <f t="shared" si="62"/>
        <v>0</v>
      </c>
      <c r="U64" s="48">
        <f>+เชียงราย!U64+เชียงใหม่!U64+น่าน!U64+พะเยา!U64+แพร่!U64+ลำปาง!U64+ลำพูน!U64+แม่ฮ่องสอน!U64</f>
        <v>0</v>
      </c>
      <c r="V64" s="48">
        <f>+เชียงราย!V64+เชียงใหม่!V64+น่าน!V64+พะเยา!V64+แพร่!V64+ลำปาง!V64+ลำพูน!V64+แม่ฮ่องสอน!V64</f>
        <v>0</v>
      </c>
      <c r="W64" s="48">
        <f>+เชียงราย!W64+เชียงใหม่!W64+น่าน!W64+พะเยา!W64+แพร่!W64+ลำปาง!W64+ลำพูน!W64+แม่ฮ่องสอน!W64</f>
        <v>0</v>
      </c>
      <c r="X64" s="48">
        <f>+เชียงราย!X64+เชียงใหม่!X64+น่าน!X64+พะเยา!X64+แพร่!X64+ลำปาง!X64+ลำพูน!X64+แม่ฮ่องสอน!X64</f>
        <v>0</v>
      </c>
      <c r="Y64" s="44">
        <f t="shared" si="63"/>
        <v>0</v>
      </c>
    </row>
    <row r="65" spans="1:25" s="30" customFormat="1" ht="22.5">
      <c r="A65" s="11"/>
      <c r="B65" s="12" t="s">
        <v>189</v>
      </c>
      <c r="C65" s="48">
        <f>+เชียงราย!C65+เชียงใหม่!C65+น่าน!C65+พะเยา!C65+แพร่!C65+ลำปาง!C65+ลำพูน!C65+แม่ฮ่องสอน!C65</f>
        <v>0</v>
      </c>
      <c r="D65" s="48">
        <f>+เชียงราย!D65+เชียงใหม่!D65+น่าน!D65+พะเยา!D65+แพร่!D65+ลำปาง!D65+ลำพูน!D65+แม่ฮ่องสอน!D65</f>
        <v>0</v>
      </c>
      <c r="E65" s="48">
        <f>+เชียงราย!E65+เชียงใหม่!E65+น่าน!E65+พะเยา!E65+แพร่!E65+ลำปาง!E65+ลำพูน!E65+แม่ฮ่องสอน!E65</f>
        <v>0</v>
      </c>
      <c r="F65" s="48">
        <f>+เชียงราย!F65+เชียงใหม่!F65+น่าน!F65+พะเยา!F65+แพร่!F65+ลำปาง!F65+ลำพูน!F65+แม่ฮ่องสอน!F65</f>
        <v>0</v>
      </c>
      <c r="G65" s="48">
        <f>+เชียงราย!G65+เชียงใหม่!G65+น่าน!G65+พะเยา!G65+แพร่!G65+ลำปาง!G65+ลำพูน!G65+แม่ฮ่องสอน!G65</f>
        <v>0</v>
      </c>
      <c r="H65" s="48">
        <f>+เชียงราย!H65+เชียงใหม่!H65+น่าน!H65+พะเยา!H65+แพร่!H65+ลำปาง!H65+ลำพูน!H65+แม่ฮ่องสอน!H65</f>
        <v>0</v>
      </c>
      <c r="I65" s="48">
        <f>+เชียงราย!I65+เชียงใหม่!I65+น่าน!I65+พะเยา!I65+แพร่!I65+ลำปาง!I65+ลำพูน!I65+แม่ฮ่องสอน!I65</f>
        <v>0</v>
      </c>
      <c r="J65" s="48">
        <f>+เชียงราย!J65+เชียงใหม่!J65+น่าน!J65+พะเยา!J65+แพร่!J65+ลำปาง!J65+ลำพูน!J65+แม่ฮ่องสอน!J65</f>
        <v>0</v>
      </c>
      <c r="K65" s="48">
        <f>+เชียงราย!K65+เชียงใหม่!K65+น่าน!K65+พะเยา!K65+แพร่!K65+ลำปาง!K65+ลำพูน!K65+แม่ฮ่องสอน!K65</f>
        <v>0</v>
      </c>
      <c r="L65" s="48">
        <f>+เชียงราย!L65+เชียงใหม่!L65+น่าน!L65+พะเยา!L65+แพร่!L65+ลำปาง!L65+ลำพูน!L65+แม่ฮ่องสอน!L65</f>
        <v>0</v>
      </c>
      <c r="M65" s="48">
        <f>+เชียงราย!M65+เชียงใหม่!M65+น่าน!M65+พะเยา!M65+แพร่!M65+ลำปาง!M65+ลำพูน!M65+แม่ฮ่องสอน!M65</f>
        <v>0</v>
      </c>
      <c r="N65" s="48">
        <f>+เชียงราย!N65+เชียงใหม่!N65+น่าน!N65+พะเยา!N65+แพร่!N65+ลำปาง!N65+ลำพูน!N65+แม่ฮ่องสอน!N65</f>
        <v>0</v>
      </c>
      <c r="O65" s="48">
        <f>+เชียงราย!O65+เชียงใหม่!O65+น่าน!O65+พะเยา!O65+แพร่!O65+ลำปาง!O65+ลำพูน!O65+แม่ฮ่องสอน!O65</f>
        <v>0</v>
      </c>
      <c r="P65" s="48">
        <f>+เชียงราย!P65+เชียงใหม่!P65+น่าน!P65+พะเยา!P65+แพร่!P65+ลำปาง!P65+ลำพูน!P65+แม่ฮ่องสอน!P65</f>
        <v>0</v>
      </c>
      <c r="Q65" s="48">
        <f>+เชียงราย!Q65+เชียงใหม่!Q65+น่าน!Q65+พะเยา!Q65+แพร่!Q65+ลำปาง!Q65+ลำพูน!Q65+แม่ฮ่องสอน!Q65</f>
        <v>0</v>
      </c>
      <c r="R65" s="48">
        <f>+เชียงราย!R65+เชียงใหม่!R65+น่าน!R65+พะเยา!R65+แพร่!R65+ลำปาง!R65+ลำพูน!R65+แม่ฮ่องสอน!R65</f>
        <v>0</v>
      </c>
      <c r="S65" s="48">
        <f>+เชียงราย!S65+เชียงใหม่!S65+น่าน!S65+พะเยา!S65+แพร่!S65+ลำปาง!S65+ลำพูน!S65+แม่ฮ่องสอน!S65</f>
        <v>0</v>
      </c>
      <c r="T65" s="44">
        <f t="shared" si="62"/>
        <v>0</v>
      </c>
      <c r="U65" s="48">
        <f>+เชียงราย!U65+เชียงใหม่!U65+น่าน!U65+พะเยา!U65+แพร่!U65+ลำปาง!U65+ลำพูน!U65+แม่ฮ่องสอน!U65</f>
        <v>0</v>
      </c>
      <c r="V65" s="48">
        <f>+เชียงราย!V65+เชียงใหม่!V65+น่าน!V65+พะเยา!V65+แพร่!V65+ลำปาง!V65+ลำพูน!V65+แม่ฮ่องสอน!V65</f>
        <v>0</v>
      </c>
      <c r="W65" s="48">
        <f>+เชียงราย!W65+เชียงใหม่!W65+น่าน!W65+พะเยา!W65+แพร่!W65+ลำปาง!W65+ลำพูน!W65+แม่ฮ่องสอน!W65</f>
        <v>0</v>
      </c>
      <c r="X65" s="48">
        <f>+เชียงราย!X65+เชียงใหม่!X65+น่าน!X65+พะเยา!X65+แพร่!X65+ลำปาง!X65+ลำพูน!X65+แม่ฮ่องสอน!X65</f>
        <v>0</v>
      </c>
      <c r="Y65" s="44">
        <f t="shared" si="63"/>
        <v>0</v>
      </c>
    </row>
    <row r="66" spans="1:25" s="30" customFormat="1" ht="22.5">
      <c r="A66" s="11"/>
      <c r="B66" s="12" t="s">
        <v>190</v>
      </c>
      <c r="C66" s="48">
        <f>+เชียงราย!C66+เชียงใหม่!C66+น่าน!C66+พะเยา!C66+แพร่!C66+ลำปาง!C66+ลำพูน!C66+แม่ฮ่องสอน!C66</f>
        <v>0</v>
      </c>
      <c r="D66" s="48">
        <f>+เชียงราย!D66+เชียงใหม่!D66+น่าน!D66+พะเยา!D66+แพร่!D66+ลำปาง!D66+ลำพูน!D66+แม่ฮ่องสอน!D66</f>
        <v>0</v>
      </c>
      <c r="E66" s="48">
        <f>+เชียงราย!E66+เชียงใหม่!E66+น่าน!E66+พะเยา!E66+แพร่!E66+ลำปาง!E66+ลำพูน!E66+แม่ฮ่องสอน!E66</f>
        <v>0</v>
      </c>
      <c r="F66" s="48">
        <f>+เชียงราย!F66+เชียงใหม่!F66+น่าน!F66+พะเยา!F66+แพร่!F66+ลำปาง!F66+ลำพูน!F66+แม่ฮ่องสอน!F66</f>
        <v>0</v>
      </c>
      <c r="G66" s="48">
        <f>+เชียงราย!G66+เชียงใหม่!G66+น่าน!G66+พะเยา!G66+แพร่!G66+ลำปาง!G66+ลำพูน!G66+แม่ฮ่องสอน!G66</f>
        <v>0</v>
      </c>
      <c r="H66" s="48">
        <f>+เชียงราย!H66+เชียงใหม่!H66+น่าน!H66+พะเยา!H66+แพร่!H66+ลำปาง!H66+ลำพูน!H66+แม่ฮ่องสอน!H66</f>
        <v>0</v>
      </c>
      <c r="I66" s="48">
        <f>+เชียงราย!I66+เชียงใหม่!I66+น่าน!I66+พะเยา!I66+แพร่!I66+ลำปาง!I66+ลำพูน!I66+แม่ฮ่องสอน!I66</f>
        <v>0</v>
      </c>
      <c r="J66" s="48">
        <f>+เชียงราย!J66+เชียงใหม่!J66+น่าน!J66+พะเยา!J66+แพร่!J66+ลำปาง!J66+ลำพูน!J66+แม่ฮ่องสอน!J66</f>
        <v>0</v>
      </c>
      <c r="K66" s="48">
        <f>+เชียงราย!K66+เชียงใหม่!K66+น่าน!K66+พะเยา!K66+แพร่!K66+ลำปาง!K66+ลำพูน!K66+แม่ฮ่องสอน!K66</f>
        <v>0</v>
      </c>
      <c r="L66" s="48">
        <f>+เชียงราย!L66+เชียงใหม่!L66+น่าน!L66+พะเยา!L66+แพร่!L66+ลำปาง!L66+ลำพูน!L66+แม่ฮ่องสอน!L66</f>
        <v>0</v>
      </c>
      <c r="M66" s="48">
        <f>+เชียงราย!M66+เชียงใหม่!M66+น่าน!M66+พะเยา!M66+แพร่!M66+ลำปาง!M66+ลำพูน!M66+แม่ฮ่องสอน!M66</f>
        <v>0</v>
      </c>
      <c r="N66" s="48">
        <f>+เชียงราย!N66+เชียงใหม่!N66+น่าน!N66+พะเยา!N66+แพร่!N66+ลำปาง!N66+ลำพูน!N66+แม่ฮ่องสอน!N66</f>
        <v>0</v>
      </c>
      <c r="O66" s="48">
        <f>+เชียงราย!O66+เชียงใหม่!O66+น่าน!O66+พะเยา!O66+แพร่!O66+ลำปาง!O66+ลำพูน!O66+แม่ฮ่องสอน!O66</f>
        <v>0</v>
      </c>
      <c r="P66" s="48">
        <f>+เชียงราย!P66+เชียงใหม่!P66+น่าน!P66+พะเยา!P66+แพร่!P66+ลำปาง!P66+ลำพูน!P66+แม่ฮ่องสอน!P66</f>
        <v>0</v>
      </c>
      <c r="Q66" s="48">
        <f>+เชียงราย!Q66+เชียงใหม่!Q66+น่าน!Q66+พะเยา!Q66+แพร่!Q66+ลำปาง!Q66+ลำพูน!Q66+แม่ฮ่องสอน!Q66</f>
        <v>0</v>
      </c>
      <c r="R66" s="48">
        <f>+เชียงราย!R66+เชียงใหม่!R66+น่าน!R66+พะเยา!R66+แพร่!R66+ลำปาง!R66+ลำพูน!R66+แม่ฮ่องสอน!R66</f>
        <v>0</v>
      </c>
      <c r="S66" s="48">
        <f>+เชียงราย!S66+เชียงใหม่!S66+น่าน!S66+พะเยา!S66+แพร่!S66+ลำปาง!S66+ลำพูน!S66+แม่ฮ่องสอน!S66</f>
        <v>0</v>
      </c>
      <c r="T66" s="44">
        <f t="shared" si="62"/>
        <v>0</v>
      </c>
      <c r="U66" s="48">
        <f>+เชียงราย!U66+เชียงใหม่!U66+น่าน!U66+พะเยา!U66+แพร่!U66+ลำปาง!U66+ลำพูน!U66+แม่ฮ่องสอน!U66</f>
        <v>0</v>
      </c>
      <c r="V66" s="48">
        <f>+เชียงราย!V66+เชียงใหม่!V66+น่าน!V66+พะเยา!V66+แพร่!V66+ลำปาง!V66+ลำพูน!V66+แม่ฮ่องสอน!V66</f>
        <v>0</v>
      </c>
      <c r="W66" s="48">
        <f>+เชียงราย!W66+เชียงใหม่!W66+น่าน!W66+พะเยา!W66+แพร่!W66+ลำปาง!W66+ลำพูน!W66+แม่ฮ่องสอน!W66</f>
        <v>0</v>
      </c>
      <c r="X66" s="48">
        <f>+เชียงราย!X66+เชียงใหม่!X66+น่าน!X66+พะเยา!X66+แพร่!X66+ลำปาง!X66+ลำพูน!X66+แม่ฮ่องสอน!X66</f>
        <v>0</v>
      </c>
      <c r="Y66" s="44">
        <f t="shared" si="63"/>
        <v>0</v>
      </c>
    </row>
    <row r="67" spans="1:25" s="30" customFormat="1" ht="22.5">
      <c r="A67" s="11"/>
      <c r="B67" s="12" t="s">
        <v>191</v>
      </c>
      <c r="C67" s="48">
        <f>+เชียงราย!C67+เชียงใหม่!C67+น่าน!C67+พะเยา!C67+แพร่!C67+ลำปาง!C67+ลำพูน!C67+แม่ฮ่องสอน!C67</f>
        <v>0</v>
      </c>
      <c r="D67" s="48">
        <f>+เชียงราย!D67+เชียงใหม่!D67+น่าน!D67+พะเยา!D67+แพร่!D67+ลำปาง!D67+ลำพูน!D67+แม่ฮ่องสอน!D67</f>
        <v>0</v>
      </c>
      <c r="E67" s="48">
        <f>+เชียงราย!E67+เชียงใหม่!E67+น่าน!E67+พะเยา!E67+แพร่!E67+ลำปาง!E67+ลำพูน!E67+แม่ฮ่องสอน!E67</f>
        <v>0</v>
      </c>
      <c r="F67" s="48">
        <f>+เชียงราย!F67+เชียงใหม่!F67+น่าน!F67+พะเยา!F67+แพร่!F67+ลำปาง!F67+ลำพูน!F67+แม่ฮ่องสอน!F67</f>
        <v>0</v>
      </c>
      <c r="G67" s="48">
        <f>+เชียงราย!G67+เชียงใหม่!G67+น่าน!G67+พะเยา!G67+แพร่!G67+ลำปาง!G67+ลำพูน!G67+แม่ฮ่องสอน!G67</f>
        <v>0</v>
      </c>
      <c r="H67" s="48">
        <f>+เชียงราย!H67+เชียงใหม่!H67+น่าน!H67+พะเยา!H67+แพร่!H67+ลำปาง!H67+ลำพูน!H67+แม่ฮ่องสอน!H67</f>
        <v>0</v>
      </c>
      <c r="I67" s="48">
        <f>+เชียงราย!I67+เชียงใหม่!I67+น่าน!I67+พะเยา!I67+แพร่!I67+ลำปาง!I67+ลำพูน!I67+แม่ฮ่องสอน!I67</f>
        <v>0</v>
      </c>
      <c r="J67" s="48">
        <f>+เชียงราย!J67+เชียงใหม่!J67+น่าน!J67+พะเยา!J67+แพร่!J67+ลำปาง!J67+ลำพูน!J67+แม่ฮ่องสอน!J67</f>
        <v>0</v>
      </c>
      <c r="K67" s="48">
        <f>+เชียงราย!K67+เชียงใหม่!K67+น่าน!K67+พะเยา!K67+แพร่!K67+ลำปาง!K67+ลำพูน!K67+แม่ฮ่องสอน!K67</f>
        <v>0</v>
      </c>
      <c r="L67" s="48">
        <f>+เชียงราย!L67+เชียงใหม่!L67+น่าน!L67+พะเยา!L67+แพร่!L67+ลำปาง!L67+ลำพูน!L67+แม่ฮ่องสอน!L67</f>
        <v>0</v>
      </c>
      <c r="M67" s="48">
        <f>+เชียงราย!M67+เชียงใหม่!M67+น่าน!M67+พะเยา!M67+แพร่!M67+ลำปาง!M67+ลำพูน!M67+แม่ฮ่องสอน!M67</f>
        <v>0</v>
      </c>
      <c r="N67" s="48">
        <f>+เชียงราย!N67+เชียงใหม่!N67+น่าน!N67+พะเยา!N67+แพร่!N67+ลำปาง!N67+ลำพูน!N67+แม่ฮ่องสอน!N67</f>
        <v>0</v>
      </c>
      <c r="O67" s="48">
        <f>+เชียงราย!O67+เชียงใหม่!O67+น่าน!O67+พะเยา!O67+แพร่!O67+ลำปาง!O67+ลำพูน!O67+แม่ฮ่องสอน!O67</f>
        <v>0</v>
      </c>
      <c r="P67" s="48">
        <f>+เชียงราย!P67+เชียงใหม่!P67+น่าน!P67+พะเยา!P67+แพร่!P67+ลำปาง!P67+ลำพูน!P67+แม่ฮ่องสอน!P67</f>
        <v>0</v>
      </c>
      <c r="Q67" s="48">
        <f>+เชียงราย!Q67+เชียงใหม่!Q67+น่าน!Q67+พะเยา!Q67+แพร่!Q67+ลำปาง!Q67+ลำพูน!Q67+แม่ฮ่องสอน!Q67</f>
        <v>0</v>
      </c>
      <c r="R67" s="48">
        <f>+เชียงราย!R67+เชียงใหม่!R67+น่าน!R67+พะเยา!R67+แพร่!R67+ลำปาง!R67+ลำพูน!R67+แม่ฮ่องสอน!R67</f>
        <v>0</v>
      </c>
      <c r="S67" s="48">
        <f>+เชียงราย!S67+เชียงใหม่!S67+น่าน!S67+พะเยา!S67+แพร่!S67+ลำปาง!S67+ลำพูน!S67+แม่ฮ่องสอน!S67</f>
        <v>0</v>
      </c>
      <c r="T67" s="44">
        <f t="shared" si="62"/>
        <v>0</v>
      </c>
      <c r="U67" s="48">
        <f>+เชียงราย!U67+เชียงใหม่!U67+น่าน!U67+พะเยา!U67+แพร่!U67+ลำปาง!U67+ลำพูน!U67+แม่ฮ่องสอน!U67</f>
        <v>0</v>
      </c>
      <c r="V67" s="48">
        <f>+เชียงราย!V67+เชียงใหม่!V67+น่าน!V67+พะเยา!V67+แพร่!V67+ลำปาง!V67+ลำพูน!V67+แม่ฮ่องสอน!V67</f>
        <v>0</v>
      </c>
      <c r="W67" s="48">
        <f>+เชียงราย!W67+เชียงใหม่!W67+น่าน!W67+พะเยา!W67+แพร่!W67+ลำปาง!W67+ลำพูน!W67+แม่ฮ่องสอน!W67</f>
        <v>0</v>
      </c>
      <c r="X67" s="48">
        <f>+เชียงราย!X67+เชียงใหม่!X67+น่าน!X67+พะเยา!X67+แพร่!X67+ลำปาง!X67+ลำพูน!X67+แม่ฮ่องสอน!X67</f>
        <v>0</v>
      </c>
      <c r="Y67" s="44">
        <f t="shared" si="63"/>
        <v>0</v>
      </c>
    </row>
    <row r="68" spans="1:25" s="30" customFormat="1" ht="22.5">
      <c r="A68" s="7">
        <v>2.2000000000000002</v>
      </c>
      <c r="B68" s="8" t="s">
        <v>135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f t="shared" ref="N68:T68" si="64">SUM(N69:N73)</f>
        <v>0</v>
      </c>
      <c r="O68" s="46">
        <f t="shared" si="64"/>
        <v>0</v>
      </c>
      <c r="P68" s="46">
        <v>0</v>
      </c>
      <c r="Q68" s="46">
        <f t="shared" ref="Q68:S68" si="65">SUM(Q69:Q73)</f>
        <v>0</v>
      </c>
      <c r="R68" s="46">
        <f t="shared" ref="R68" si="66">SUM(R69:R73)</f>
        <v>0</v>
      </c>
      <c r="S68" s="46">
        <f t="shared" si="65"/>
        <v>0</v>
      </c>
      <c r="T68" s="46">
        <f t="shared" si="64"/>
        <v>0</v>
      </c>
      <c r="U68" s="46">
        <v>0</v>
      </c>
      <c r="V68" s="46">
        <v>0</v>
      </c>
      <c r="W68" s="46">
        <v>0</v>
      </c>
      <c r="X68" s="46">
        <v>0</v>
      </c>
      <c r="Y68" s="46">
        <f t="shared" ref="Y68" si="67">SUM(Y69:Y73)</f>
        <v>0</v>
      </c>
    </row>
    <row r="69" spans="1:25" s="30" customFormat="1" ht="22.5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f t="shared" ref="N74:T74" si="68">N75+N86</f>
        <v>0</v>
      </c>
      <c r="O74" s="45">
        <f t="shared" si="68"/>
        <v>0</v>
      </c>
      <c r="P74" s="45">
        <v>0</v>
      </c>
      <c r="Q74" s="45">
        <f t="shared" ref="Q74:S74" si="69">Q75+Q86</f>
        <v>0</v>
      </c>
      <c r="R74" s="45">
        <f t="shared" ref="R74" si="70">R75+R86</f>
        <v>0</v>
      </c>
      <c r="S74" s="45">
        <f t="shared" si="69"/>
        <v>0</v>
      </c>
      <c r="T74" s="45">
        <f t="shared" si="68"/>
        <v>0</v>
      </c>
      <c r="U74" s="45">
        <v>0</v>
      </c>
      <c r="V74" s="45">
        <v>0</v>
      </c>
      <c r="W74" s="45">
        <v>0</v>
      </c>
      <c r="X74" s="45"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f t="shared" ref="N75:T75" si="71">SUM(N76:N85)</f>
        <v>0</v>
      </c>
      <c r="O75" s="46">
        <f t="shared" si="71"/>
        <v>0</v>
      </c>
      <c r="P75" s="46">
        <v>0</v>
      </c>
      <c r="Q75" s="46">
        <f t="shared" ref="Q75:S75" si="72">SUM(Q76:Q85)</f>
        <v>0</v>
      </c>
      <c r="R75" s="46">
        <f t="shared" ref="R75" si="73">SUM(R76:R85)</f>
        <v>0</v>
      </c>
      <c r="S75" s="46">
        <f t="shared" si="72"/>
        <v>0</v>
      </c>
      <c r="T75" s="46">
        <f t="shared" si="71"/>
        <v>0</v>
      </c>
      <c r="U75" s="46">
        <v>0</v>
      </c>
      <c r="V75" s="46">
        <v>0</v>
      </c>
      <c r="W75" s="46">
        <v>0</v>
      </c>
      <c r="X75" s="46"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+เชียงราย!C76+เชียงใหม่!C76+น่าน!C76+พะเยา!C76+แพร่!C76+ลำปาง!C76+ลำพูน!C76+แม่ฮ่องสอน!C76</f>
        <v>0</v>
      </c>
      <c r="D76" s="48">
        <f>+เชียงราย!D76+เชียงใหม่!D76+น่าน!D76+พะเยา!D76+แพร่!D76+ลำปาง!D76+ลำพูน!D76+แม่ฮ่องสอน!D76</f>
        <v>0</v>
      </c>
      <c r="E76" s="48">
        <f>+เชียงราย!E76+เชียงใหม่!E76+น่าน!E76+พะเยา!E76+แพร่!E76+ลำปาง!E76+ลำพูน!E76+แม่ฮ่องสอน!E76</f>
        <v>0</v>
      </c>
      <c r="F76" s="48">
        <f>+เชียงราย!F76+เชียงใหม่!F76+น่าน!F76+พะเยา!F76+แพร่!F76+ลำปาง!F76+ลำพูน!F76+แม่ฮ่องสอน!F76</f>
        <v>0</v>
      </c>
      <c r="G76" s="48">
        <f>+เชียงราย!G76+เชียงใหม่!G76+น่าน!G76+พะเยา!G76+แพร่!G76+ลำปาง!G76+ลำพูน!G76+แม่ฮ่องสอน!G76</f>
        <v>0</v>
      </c>
      <c r="H76" s="48">
        <f>+เชียงราย!H76+เชียงใหม่!H76+น่าน!H76+พะเยา!H76+แพร่!H76+ลำปาง!H76+ลำพูน!H76+แม่ฮ่องสอน!H76</f>
        <v>0</v>
      </c>
      <c r="I76" s="48">
        <f>+เชียงราย!I76+เชียงใหม่!I76+น่าน!I76+พะเยา!I76+แพร่!I76+ลำปาง!I76+ลำพูน!I76+แม่ฮ่องสอน!I76</f>
        <v>0</v>
      </c>
      <c r="J76" s="48">
        <f>+เชียงราย!J76+เชียงใหม่!J76+น่าน!J76+พะเยา!J76+แพร่!J76+ลำปาง!J76+ลำพูน!J76+แม่ฮ่องสอน!J76</f>
        <v>0</v>
      </c>
      <c r="K76" s="48">
        <f>+เชียงราย!K76+เชียงใหม่!K76+น่าน!K76+พะเยา!K76+แพร่!K76+ลำปาง!K76+ลำพูน!K76+แม่ฮ่องสอน!K76</f>
        <v>0</v>
      </c>
      <c r="L76" s="48">
        <f>+เชียงราย!L76+เชียงใหม่!L76+น่าน!L76+พะเยา!L76+แพร่!L76+ลำปาง!L76+ลำพูน!L76+แม่ฮ่องสอน!L76</f>
        <v>0</v>
      </c>
      <c r="M76" s="48">
        <f>+เชียงราย!M76+เชียงใหม่!M76+น่าน!M76+พะเยา!M76+แพร่!M76+ลำปาง!M76+ลำพูน!M76+แม่ฮ่องสอน!M76</f>
        <v>0</v>
      </c>
      <c r="N76" s="48">
        <f>+เชียงราย!N76+เชียงใหม่!N76+น่าน!N76+พะเยา!N76+แพร่!N76+ลำปาง!N76+ลำพูน!N76+แม่ฮ่องสอน!N76</f>
        <v>0</v>
      </c>
      <c r="O76" s="48">
        <f>+เชียงราย!O76+เชียงใหม่!O76+น่าน!O76+พะเยา!O76+แพร่!O76+ลำปาง!O76+ลำพูน!O76+แม่ฮ่องสอน!O76</f>
        <v>0</v>
      </c>
      <c r="P76" s="48">
        <f>+เชียงราย!P76+เชียงใหม่!P76+น่าน!P76+พะเยา!P76+แพร่!P76+ลำปาง!P76+ลำพูน!P76+แม่ฮ่องสอน!P76</f>
        <v>0</v>
      </c>
      <c r="Q76" s="48">
        <f>+เชียงราย!Q76+เชียงใหม่!Q76+น่าน!Q76+พะเยา!Q76+แพร่!Q76+ลำปาง!Q76+ลำพูน!Q76+แม่ฮ่องสอน!Q76</f>
        <v>0</v>
      </c>
      <c r="R76" s="48">
        <f>+เชียงราย!R76+เชียงใหม่!R76+น่าน!R76+พะเยา!R76+แพร่!R76+ลำปาง!R76+ลำพูน!R76+แม่ฮ่องสอน!R76</f>
        <v>0</v>
      </c>
      <c r="S76" s="48">
        <f>+เชียงราย!S76+เชียงใหม่!S76+น่าน!S76+พะเยา!S76+แพร่!S76+ลำปาง!S76+ลำพูน!S76+แม่ฮ่องสอน!S76</f>
        <v>0</v>
      </c>
      <c r="T76" s="44">
        <f>SUM(C76:S76)</f>
        <v>0</v>
      </c>
      <c r="U76" s="48">
        <f>+เชียงราย!U76+เชียงใหม่!U76+น่าน!U76+พะเยา!U76+แพร่!U76+ลำปาง!U76+ลำพูน!U76+แม่ฮ่องสอน!U76</f>
        <v>0</v>
      </c>
      <c r="V76" s="48">
        <f>+เชียงราย!V76+เชียงใหม่!V76+น่าน!V76+พะเยา!V76+แพร่!V76+ลำปาง!V76+ลำพูน!V76+แม่ฮ่องสอน!V76</f>
        <v>0</v>
      </c>
      <c r="W76" s="48">
        <f>+เชียงราย!W76+เชียงใหม่!W76+น่าน!W76+พะเยา!W76+แพร่!W76+ลำปาง!W76+ลำพูน!W76+แม่ฮ่องสอน!W76</f>
        <v>0</v>
      </c>
      <c r="X76" s="48">
        <f>+เชียงราย!X76+เชียงใหม่!X76+น่าน!X76+พะเยา!X76+แพร่!X76+ลำปาง!X76+ลำพูน!X76+แม่ฮ่องสอน!X76</f>
        <v>0</v>
      </c>
      <c r="Y76" s="44">
        <f t="shared" ref="Y76:Y88" si="74">SUM(T76:X76)</f>
        <v>0</v>
      </c>
    </row>
    <row r="77" spans="1:25" s="30" customFormat="1" ht="22.5">
      <c r="A77" s="11"/>
      <c r="B77" s="12" t="s">
        <v>328</v>
      </c>
      <c r="C77" s="48">
        <f>+เชียงราย!C77+เชียงใหม่!C77+น่าน!C77+พะเยา!C77+แพร่!C77+ลำปาง!C77+ลำพูน!C77+แม่ฮ่องสอน!C77</f>
        <v>0</v>
      </c>
      <c r="D77" s="48">
        <f>+เชียงราย!D77+เชียงใหม่!D77+น่าน!D77+พะเยา!D77+แพร่!D77+ลำปาง!D77+ลำพูน!D77+แม่ฮ่องสอน!D77</f>
        <v>0</v>
      </c>
      <c r="E77" s="48">
        <f>+เชียงราย!E77+เชียงใหม่!E77+น่าน!E77+พะเยา!E77+แพร่!E77+ลำปาง!E77+ลำพูน!E77+แม่ฮ่องสอน!E77</f>
        <v>0</v>
      </c>
      <c r="F77" s="48">
        <f>+เชียงราย!F77+เชียงใหม่!F77+น่าน!F77+พะเยา!F77+แพร่!F77+ลำปาง!F77+ลำพูน!F77+แม่ฮ่องสอน!F77</f>
        <v>0</v>
      </c>
      <c r="G77" s="48">
        <f>+เชียงราย!G77+เชียงใหม่!G77+น่าน!G77+พะเยา!G77+แพร่!G77+ลำปาง!G77+ลำพูน!G77+แม่ฮ่องสอน!G77</f>
        <v>0</v>
      </c>
      <c r="H77" s="48">
        <f>+เชียงราย!H77+เชียงใหม่!H77+น่าน!H77+พะเยา!H77+แพร่!H77+ลำปาง!H77+ลำพูน!H77+แม่ฮ่องสอน!H77</f>
        <v>0</v>
      </c>
      <c r="I77" s="48">
        <f>+เชียงราย!I77+เชียงใหม่!I77+น่าน!I77+พะเยา!I77+แพร่!I77+ลำปาง!I77+ลำพูน!I77+แม่ฮ่องสอน!I77</f>
        <v>0</v>
      </c>
      <c r="J77" s="48">
        <f>+เชียงราย!J77+เชียงใหม่!J77+น่าน!J77+พะเยา!J77+แพร่!J77+ลำปาง!J77+ลำพูน!J77+แม่ฮ่องสอน!J77</f>
        <v>0</v>
      </c>
      <c r="K77" s="48">
        <f>+เชียงราย!K77+เชียงใหม่!K77+น่าน!K77+พะเยา!K77+แพร่!K77+ลำปาง!K77+ลำพูน!K77+แม่ฮ่องสอน!K77</f>
        <v>0</v>
      </c>
      <c r="L77" s="48">
        <f>+เชียงราย!L77+เชียงใหม่!L77+น่าน!L77+พะเยา!L77+แพร่!L77+ลำปาง!L77+ลำพูน!L77+แม่ฮ่องสอน!L77</f>
        <v>0</v>
      </c>
      <c r="M77" s="48">
        <f>+เชียงราย!M77+เชียงใหม่!M77+น่าน!M77+พะเยา!M77+แพร่!M77+ลำปาง!M77+ลำพูน!M77+แม่ฮ่องสอน!M77</f>
        <v>0</v>
      </c>
      <c r="N77" s="48">
        <f>+เชียงราย!N77+เชียงใหม่!N77+น่าน!N77+พะเยา!N77+แพร่!N77+ลำปาง!N77+ลำพูน!N77+แม่ฮ่องสอน!N77</f>
        <v>0</v>
      </c>
      <c r="O77" s="48">
        <f>+เชียงราย!O77+เชียงใหม่!O77+น่าน!O77+พะเยา!O77+แพร่!O77+ลำปาง!O77+ลำพูน!O77+แม่ฮ่องสอน!O77</f>
        <v>0</v>
      </c>
      <c r="P77" s="48">
        <f>+เชียงราย!P77+เชียงใหม่!P77+น่าน!P77+พะเยา!P77+แพร่!P77+ลำปาง!P77+ลำพูน!P77+แม่ฮ่องสอน!P77</f>
        <v>0</v>
      </c>
      <c r="Q77" s="48">
        <f>+เชียงราย!Q77+เชียงใหม่!Q77+น่าน!Q77+พะเยา!Q77+แพร่!Q77+ลำปาง!Q77+ลำพูน!Q77+แม่ฮ่องสอน!Q77</f>
        <v>0</v>
      </c>
      <c r="R77" s="48">
        <f>+เชียงราย!R77+เชียงใหม่!R77+น่าน!R77+พะเยา!R77+แพร่!R77+ลำปาง!R77+ลำพูน!R77+แม่ฮ่องสอน!R77</f>
        <v>0</v>
      </c>
      <c r="S77" s="48">
        <f>+เชียงราย!S77+เชียงใหม่!S77+น่าน!S77+พะเยา!S77+แพร่!S77+ลำปาง!S77+ลำพูน!S77+แม่ฮ่องสอน!S77</f>
        <v>0</v>
      </c>
      <c r="T77" s="44">
        <f t="shared" ref="T77:T85" si="75">SUM(C77:S77)</f>
        <v>0</v>
      </c>
      <c r="U77" s="48">
        <f>+เชียงราย!U77+เชียงใหม่!U77+น่าน!U77+พะเยา!U77+แพร่!U77+ลำปาง!U77+ลำพูน!U77+แม่ฮ่องสอน!U77</f>
        <v>0</v>
      </c>
      <c r="V77" s="48">
        <f>+เชียงราย!V77+เชียงใหม่!V77+น่าน!V77+พะเยา!V77+แพร่!V77+ลำปาง!V77+ลำพูน!V77+แม่ฮ่องสอน!V77</f>
        <v>0</v>
      </c>
      <c r="W77" s="48">
        <f>+เชียงราย!W77+เชียงใหม่!W77+น่าน!W77+พะเยา!W77+แพร่!W77+ลำปาง!W77+ลำพูน!W77+แม่ฮ่องสอน!W77</f>
        <v>0</v>
      </c>
      <c r="X77" s="48">
        <f>+เชียงราย!X77+เชียงใหม่!X77+น่าน!X77+พะเยา!X77+แพร่!X77+ลำปาง!X77+ลำพูน!X77+แม่ฮ่องสอน!X77</f>
        <v>0</v>
      </c>
      <c r="Y77" s="44">
        <f t="shared" si="74"/>
        <v>0</v>
      </c>
    </row>
    <row r="78" spans="1:25" s="30" customFormat="1" ht="22.5">
      <c r="A78" s="11"/>
      <c r="B78" s="12" t="s">
        <v>330</v>
      </c>
      <c r="C78" s="48">
        <f>+เชียงราย!C78+เชียงใหม่!C78+น่าน!C78+พะเยา!C78+แพร่!C78+ลำปาง!C78+ลำพูน!C78+แม่ฮ่องสอน!C78</f>
        <v>0</v>
      </c>
      <c r="D78" s="48">
        <f>+เชียงราย!D78+เชียงใหม่!D78+น่าน!D78+พะเยา!D78+แพร่!D78+ลำปาง!D78+ลำพูน!D78+แม่ฮ่องสอน!D78</f>
        <v>0</v>
      </c>
      <c r="E78" s="48">
        <f>+เชียงราย!E78+เชียงใหม่!E78+น่าน!E78+พะเยา!E78+แพร่!E78+ลำปาง!E78+ลำพูน!E78+แม่ฮ่องสอน!E78</f>
        <v>0</v>
      </c>
      <c r="F78" s="48">
        <f>+เชียงราย!F78+เชียงใหม่!F78+น่าน!F78+พะเยา!F78+แพร่!F78+ลำปาง!F78+ลำพูน!F78+แม่ฮ่องสอน!F78</f>
        <v>0</v>
      </c>
      <c r="G78" s="48">
        <f>+เชียงราย!G78+เชียงใหม่!G78+น่าน!G78+พะเยา!G78+แพร่!G78+ลำปาง!G78+ลำพูน!G78+แม่ฮ่องสอน!G78</f>
        <v>0</v>
      </c>
      <c r="H78" s="48">
        <f>+เชียงราย!H78+เชียงใหม่!H78+น่าน!H78+พะเยา!H78+แพร่!H78+ลำปาง!H78+ลำพูน!H78+แม่ฮ่องสอน!H78</f>
        <v>0</v>
      </c>
      <c r="I78" s="48">
        <f>+เชียงราย!I78+เชียงใหม่!I78+น่าน!I78+พะเยา!I78+แพร่!I78+ลำปาง!I78+ลำพูน!I78+แม่ฮ่องสอน!I78</f>
        <v>0</v>
      </c>
      <c r="J78" s="48">
        <f>+เชียงราย!J78+เชียงใหม่!J78+น่าน!J78+พะเยา!J78+แพร่!J78+ลำปาง!J78+ลำพูน!J78+แม่ฮ่องสอน!J78</f>
        <v>0</v>
      </c>
      <c r="K78" s="48">
        <f>+เชียงราย!K78+เชียงใหม่!K78+น่าน!K78+พะเยา!K78+แพร่!K78+ลำปาง!K78+ลำพูน!K78+แม่ฮ่องสอน!K78</f>
        <v>0</v>
      </c>
      <c r="L78" s="48">
        <f>+เชียงราย!L78+เชียงใหม่!L78+น่าน!L78+พะเยา!L78+แพร่!L78+ลำปาง!L78+ลำพูน!L78+แม่ฮ่องสอน!L78</f>
        <v>0</v>
      </c>
      <c r="M78" s="48">
        <f>+เชียงราย!M78+เชียงใหม่!M78+น่าน!M78+พะเยา!M78+แพร่!M78+ลำปาง!M78+ลำพูน!M78+แม่ฮ่องสอน!M78</f>
        <v>0</v>
      </c>
      <c r="N78" s="48">
        <f>+เชียงราย!N78+เชียงใหม่!N78+น่าน!N78+พะเยา!N78+แพร่!N78+ลำปาง!N78+ลำพูน!N78+แม่ฮ่องสอน!N78</f>
        <v>0</v>
      </c>
      <c r="O78" s="48">
        <f>+เชียงราย!O78+เชียงใหม่!O78+น่าน!O78+พะเยา!O78+แพร่!O78+ลำปาง!O78+ลำพูน!O78+แม่ฮ่องสอน!O78</f>
        <v>0</v>
      </c>
      <c r="P78" s="48">
        <f>+เชียงราย!P78+เชียงใหม่!P78+น่าน!P78+พะเยา!P78+แพร่!P78+ลำปาง!P78+ลำพูน!P78+แม่ฮ่องสอน!P78</f>
        <v>0</v>
      </c>
      <c r="Q78" s="48">
        <f>+เชียงราย!Q78+เชียงใหม่!Q78+น่าน!Q78+พะเยา!Q78+แพร่!Q78+ลำปาง!Q78+ลำพูน!Q78+แม่ฮ่องสอน!Q78</f>
        <v>0</v>
      </c>
      <c r="R78" s="48">
        <f>+เชียงราย!R78+เชียงใหม่!R78+น่าน!R78+พะเยา!R78+แพร่!R78+ลำปาง!R78+ลำพูน!R78+แม่ฮ่องสอน!R78</f>
        <v>0</v>
      </c>
      <c r="S78" s="48">
        <f>+เชียงราย!S78+เชียงใหม่!S78+น่าน!S78+พะเยา!S78+แพร่!S78+ลำปาง!S78+ลำพูน!S78+แม่ฮ่องสอน!S78</f>
        <v>0</v>
      </c>
      <c r="T78" s="44">
        <f t="shared" si="75"/>
        <v>0</v>
      </c>
      <c r="U78" s="48">
        <f>+เชียงราย!U78+เชียงใหม่!U78+น่าน!U78+พะเยา!U78+แพร่!U78+ลำปาง!U78+ลำพูน!U78+แม่ฮ่องสอน!U78</f>
        <v>0</v>
      </c>
      <c r="V78" s="48">
        <f>+เชียงราย!V78+เชียงใหม่!V78+น่าน!V78+พะเยา!V78+แพร่!V78+ลำปาง!V78+ลำพูน!V78+แม่ฮ่องสอน!V78</f>
        <v>0</v>
      </c>
      <c r="W78" s="48">
        <f>+เชียงราย!W78+เชียงใหม่!W78+น่าน!W78+พะเยา!W78+แพร่!W78+ลำปาง!W78+ลำพูน!W78+แม่ฮ่องสอน!W78</f>
        <v>0</v>
      </c>
      <c r="X78" s="48">
        <f>+เชียงราย!X78+เชียงใหม่!X78+น่าน!X78+พะเยา!X78+แพร่!X78+ลำปาง!X78+ลำพูน!X78+แม่ฮ่องสอน!X78</f>
        <v>0</v>
      </c>
      <c r="Y78" s="44">
        <f t="shared" si="74"/>
        <v>0</v>
      </c>
    </row>
    <row r="79" spans="1:25" s="30" customFormat="1" ht="22.5">
      <c r="A79" s="11"/>
      <c r="B79" s="12" t="s">
        <v>331</v>
      </c>
      <c r="C79" s="48">
        <f>+เชียงราย!C79+เชียงใหม่!C79+น่าน!C79+พะเยา!C79+แพร่!C79+ลำปาง!C79+ลำพูน!C79+แม่ฮ่องสอน!C79</f>
        <v>0</v>
      </c>
      <c r="D79" s="48">
        <f>+เชียงราย!D79+เชียงใหม่!D79+น่าน!D79+พะเยา!D79+แพร่!D79+ลำปาง!D79+ลำพูน!D79+แม่ฮ่องสอน!D79</f>
        <v>0</v>
      </c>
      <c r="E79" s="48">
        <f>+เชียงราย!E79+เชียงใหม่!E79+น่าน!E79+พะเยา!E79+แพร่!E79+ลำปาง!E79+ลำพูน!E79+แม่ฮ่องสอน!E79</f>
        <v>0</v>
      </c>
      <c r="F79" s="48">
        <f>+เชียงราย!F79+เชียงใหม่!F79+น่าน!F79+พะเยา!F79+แพร่!F79+ลำปาง!F79+ลำพูน!F79+แม่ฮ่องสอน!F79</f>
        <v>0</v>
      </c>
      <c r="G79" s="48">
        <f>+เชียงราย!G79+เชียงใหม่!G79+น่าน!G79+พะเยา!G79+แพร่!G79+ลำปาง!G79+ลำพูน!G79+แม่ฮ่องสอน!G79</f>
        <v>0</v>
      </c>
      <c r="H79" s="48">
        <f>+เชียงราย!H79+เชียงใหม่!H79+น่าน!H79+พะเยา!H79+แพร่!H79+ลำปาง!H79+ลำพูน!H79+แม่ฮ่องสอน!H79</f>
        <v>0</v>
      </c>
      <c r="I79" s="48">
        <f>+เชียงราย!I79+เชียงใหม่!I79+น่าน!I79+พะเยา!I79+แพร่!I79+ลำปาง!I79+ลำพูน!I79+แม่ฮ่องสอน!I79</f>
        <v>0</v>
      </c>
      <c r="J79" s="48">
        <f>+เชียงราย!J79+เชียงใหม่!J79+น่าน!J79+พะเยา!J79+แพร่!J79+ลำปาง!J79+ลำพูน!J79+แม่ฮ่องสอน!J79</f>
        <v>0</v>
      </c>
      <c r="K79" s="48">
        <f>+เชียงราย!K79+เชียงใหม่!K79+น่าน!K79+พะเยา!K79+แพร่!K79+ลำปาง!K79+ลำพูน!K79+แม่ฮ่องสอน!K79</f>
        <v>0</v>
      </c>
      <c r="L79" s="48">
        <f>+เชียงราย!L79+เชียงใหม่!L79+น่าน!L79+พะเยา!L79+แพร่!L79+ลำปาง!L79+ลำพูน!L79+แม่ฮ่องสอน!L79</f>
        <v>0</v>
      </c>
      <c r="M79" s="48">
        <f>+เชียงราย!M79+เชียงใหม่!M79+น่าน!M79+พะเยา!M79+แพร่!M79+ลำปาง!M79+ลำพูน!M79+แม่ฮ่องสอน!M79</f>
        <v>0</v>
      </c>
      <c r="N79" s="48">
        <f>+เชียงราย!N79+เชียงใหม่!N79+น่าน!N79+พะเยา!N79+แพร่!N79+ลำปาง!N79+ลำพูน!N79+แม่ฮ่องสอน!N79</f>
        <v>0</v>
      </c>
      <c r="O79" s="48">
        <f>+เชียงราย!O79+เชียงใหม่!O79+น่าน!O79+พะเยา!O79+แพร่!O79+ลำปาง!O79+ลำพูน!O79+แม่ฮ่องสอน!O79</f>
        <v>0</v>
      </c>
      <c r="P79" s="48">
        <f>+เชียงราย!P79+เชียงใหม่!P79+น่าน!P79+พะเยา!P79+แพร่!P79+ลำปาง!P79+ลำพูน!P79+แม่ฮ่องสอน!P79</f>
        <v>0</v>
      </c>
      <c r="Q79" s="48">
        <f>+เชียงราย!Q79+เชียงใหม่!Q79+น่าน!Q79+พะเยา!Q79+แพร่!Q79+ลำปาง!Q79+ลำพูน!Q79+แม่ฮ่องสอน!Q79</f>
        <v>0</v>
      </c>
      <c r="R79" s="48">
        <f>+เชียงราย!R79+เชียงใหม่!R79+น่าน!R79+พะเยา!R79+แพร่!R79+ลำปาง!R79+ลำพูน!R79+แม่ฮ่องสอน!R79</f>
        <v>0</v>
      </c>
      <c r="S79" s="48">
        <f>+เชียงราย!S79+เชียงใหม่!S79+น่าน!S79+พะเยา!S79+แพร่!S79+ลำปาง!S79+ลำพูน!S79+แม่ฮ่องสอน!S79</f>
        <v>0</v>
      </c>
      <c r="T79" s="44">
        <f t="shared" si="75"/>
        <v>0</v>
      </c>
      <c r="U79" s="48">
        <f>+เชียงราย!U79+เชียงใหม่!U79+น่าน!U79+พะเยา!U79+แพร่!U79+ลำปาง!U79+ลำพูน!U79+แม่ฮ่องสอน!U79</f>
        <v>0</v>
      </c>
      <c r="V79" s="48">
        <f>+เชียงราย!V79+เชียงใหม่!V79+น่าน!V79+พะเยา!V79+แพร่!V79+ลำปาง!V79+ลำพูน!V79+แม่ฮ่องสอน!V79</f>
        <v>0</v>
      </c>
      <c r="W79" s="48">
        <f>+เชียงราย!W79+เชียงใหม่!W79+น่าน!W79+พะเยา!W79+แพร่!W79+ลำปาง!W79+ลำพูน!W79+แม่ฮ่องสอน!W79</f>
        <v>0</v>
      </c>
      <c r="X79" s="48">
        <f>+เชียงราย!X79+เชียงใหม่!X79+น่าน!X79+พะเยา!X79+แพร่!X79+ลำปาง!X79+ลำพูน!X79+แม่ฮ่องสอน!X79</f>
        <v>0</v>
      </c>
      <c r="Y79" s="44">
        <f t="shared" si="74"/>
        <v>0</v>
      </c>
    </row>
    <row r="80" spans="1:25" s="30" customFormat="1" ht="22.5">
      <c r="A80" s="11"/>
      <c r="B80" s="12" t="s">
        <v>332</v>
      </c>
      <c r="C80" s="48">
        <f>+เชียงราย!C80+เชียงใหม่!C80+น่าน!C80+พะเยา!C80+แพร่!C80+ลำปาง!C80+ลำพูน!C80+แม่ฮ่องสอน!C80</f>
        <v>0</v>
      </c>
      <c r="D80" s="48">
        <f>+เชียงราย!D80+เชียงใหม่!D80+น่าน!D80+พะเยา!D80+แพร่!D80+ลำปาง!D80+ลำพูน!D80+แม่ฮ่องสอน!D80</f>
        <v>0</v>
      </c>
      <c r="E80" s="48">
        <f>+เชียงราย!E80+เชียงใหม่!E80+น่าน!E80+พะเยา!E80+แพร่!E80+ลำปาง!E80+ลำพูน!E80+แม่ฮ่องสอน!E80</f>
        <v>0</v>
      </c>
      <c r="F80" s="48">
        <f>+เชียงราย!F80+เชียงใหม่!F80+น่าน!F80+พะเยา!F80+แพร่!F80+ลำปาง!F80+ลำพูน!F80+แม่ฮ่องสอน!F80</f>
        <v>0</v>
      </c>
      <c r="G80" s="48">
        <f>+เชียงราย!G80+เชียงใหม่!G80+น่าน!G80+พะเยา!G80+แพร่!G80+ลำปาง!G80+ลำพูน!G80+แม่ฮ่องสอน!G80</f>
        <v>0</v>
      </c>
      <c r="H80" s="48">
        <f>+เชียงราย!H80+เชียงใหม่!H80+น่าน!H80+พะเยา!H80+แพร่!H80+ลำปาง!H80+ลำพูน!H80+แม่ฮ่องสอน!H80</f>
        <v>0</v>
      </c>
      <c r="I80" s="48">
        <f>+เชียงราย!I80+เชียงใหม่!I80+น่าน!I80+พะเยา!I80+แพร่!I80+ลำปาง!I80+ลำพูน!I80+แม่ฮ่องสอน!I80</f>
        <v>0</v>
      </c>
      <c r="J80" s="48">
        <f>+เชียงราย!J80+เชียงใหม่!J80+น่าน!J80+พะเยา!J80+แพร่!J80+ลำปาง!J80+ลำพูน!J80+แม่ฮ่องสอน!J80</f>
        <v>0</v>
      </c>
      <c r="K80" s="48">
        <f>+เชียงราย!K80+เชียงใหม่!K80+น่าน!K80+พะเยา!K80+แพร่!K80+ลำปาง!K80+ลำพูน!K80+แม่ฮ่องสอน!K80</f>
        <v>0</v>
      </c>
      <c r="L80" s="48">
        <f>+เชียงราย!L80+เชียงใหม่!L80+น่าน!L80+พะเยา!L80+แพร่!L80+ลำปาง!L80+ลำพูน!L80+แม่ฮ่องสอน!L80</f>
        <v>0</v>
      </c>
      <c r="M80" s="48">
        <f>+เชียงราย!M80+เชียงใหม่!M80+น่าน!M80+พะเยา!M80+แพร่!M80+ลำปาง!M80+ลำพูน!M80+แม่ฮ่องสอน!M80</f>
        <v>0</v>
      </c>
      <c r="N80" s="48">
        <f>+เชียงราย!N80+เชียงใหม่!N80+น่าน!N80+พะเยา!N80+แพร่!N80+ลำปาง!N80+ลำพูน!N80+แม่ฮ่องสอน!N80</f>
        <v>0</v>
      </c>
      <c r="O80" s="48">
        <f>+เชียงราย!O80+เชียงใหม่!O80+น่าน!O80+พะเยา!O80+แพร่!O80+ลำปาง!O80+ลำพูน!O80+แม่ฮ่องสอน!O80</f>
        <v>0</v>
      </c>
      <c r="P80" s="48">
        <f>+เชียงราย!P80+เชียงใหม่!P80+น่าน!P80+พะเยา!P80+แพร่!P80+ลำปาง!P80+ลำพูน!P80+แม่ฮ่องสอน!P80</f>
        <v>0</v>
      </c>
      <c r="Q80" s="48">
        <f>+เชียงราย!Q80+เชียงใหม่!Q80+น่าน!Q80+พะเยา!Q80+แพร่!Q80+ลำปาง!Q80+ลำพูน!Q80+แม่ฮ่องสอน!Q80</f>
        <v>0</v>
      </c>
      <c r="R80" s="48">
        <f>+เชียงราย!R80+เชียงใหม่!R80+น่าน!R80+พะเยา!R80+แพร่!R80+ลำปาง!R80+ลำพูน!R80+แม่ฮ่องสอน!R80</f>
        <v>0</v>
      </c>
      <c r="S80" s="48">
        <f>+เชียงราย!S80+เชียงใหม่!S80+น่าน!S80+พะเยา!S80+แพร่!S80+ลำปาง!S80+ลำพูน!S80+แม่ฮ่องสอน!S80</f>
        <v>0</v>
      </c>
      <c r="T80" s="44">
        <f t="shared" si="75"/>
        <v>0</v>
      </c>
      <c r="U80" s="48">
        <f>+เชียงราย!U80+เชียงใหม่!U80+น่าน!U80+พะเยา!U80+แพร่!U80+ลำปาง!U80+ลำพูน!U80+แม่ฮ่องสอน!U80</f>
        <v>0</v>
      </c>
      <c r="V80" s="48">
        <f>+เชียงราย!V80+เชียงใหม่!V80+น่าน!V80+พะเยา!V80+แพร่!V80+ลำปาง!V80+ลำพูน!V80+แม่ฮ่องสอน!V80</f>
        <v>0</v>
      </c>
      <c r="W80" s="48">
        <f>+เชียงราย!W80+เชียงใหม่!W80+น่าน!W80+พะเยา!W80+แพร่!W80+ลำปาง!W80+ลำพูน!W80+แม่ฮ่องสอน!W80</f>
        <v>0</v>
      </c>
      <c r="X80" s="48">
        <f>+เชียงราย!X80+เชียงใหม่!X80+น่าน!X80+พะเยา!X80+แพร่!X80+ลำปาง!X80+ลำพูน!X80+แม่ฮ่องสอน!X80</f>
        <v>0</v>
      </c>
      <c r="Y80" s="44">
        <f t="shared" si="74"/>
        <v>0</v>
      </c>
    </row>
    <row r="81" spans="1:25" s="30" customFormat="1" ht="22.5">
      <c r="A81" s="11"/>
      <c r="B81" s="12" t="s">
        <v>333</v>
      </c>
      <c r="C81" s="48">
        <f>+เชียงราย!C81+เชียงใหม่!C81+น่าน!C81+พะเยา!C81+แพร่!C81+ลำปาง!C81+ลำพูน!C81+แม่ฮ่องสอน!C81</f>
        <v>0</v>
      </c>
      <c r="D81" s="48">
        <f>+เชียงราย!D81+เชียงใหม่!D81+น่าน!D81+พะเยา!D81+แพร่!D81+ลำปาง!D81+ลำพูน!D81+แม่ฮ่องสอน!D81</f>
        <v>0</v>
      </c>
      <c r="E81" s="48">
        <f>+เชียงราย!E81+เชียงใหม่!E81+น่าน!E81+พะเยา!E81+แพร่!E81+ลำปาง!E81+ลำพูน!E81+แม่ฮ่องสอน!E81</f>
        <v>0</v>
      </c>
      <c r="F81" s="48">
        <f>+เชียงราย!F81+เชียงใหม่!F81+น่าน!F81+พะเยา!F81+แพร่!F81+ลำปาง!F81+ลำพูน!F81+แม่ฮ่องสอน!F81</f>
        <v>0</v>
      </c>
      <c r="G81" s="48">
        <f>+เชียงราย!G81+เชียงใหม่!G81+น่าน!G81+พะเยา!G81+แพร่!G81+ลำปาง!G81+ลำพูน!G81+แม่ฮ่องสอน!G81</f>
        <v>0</v>
      </c>
      <c r="H81" s="48">
        <f>+เชียงราย!H81+เชียงใหม่!H81+น่าน!H81+พะเยา!H81+แพร่!H81+ลำปาง!H81+ลำพูน!H81+แม่ฮ่องสอน!H81</f>
        <v>0</v>
      </c>
      <c r="I81" s="48">
        <f>+เชียงราย!I81+เชียงใหม่!I81+น่าน!I81+พะเยา!I81+แพร่!I81+ลำปาง!I81+ลำพูน!I81+แม่ฮ่องสอน!I81</f>
        <v>0</v>
      </c>
      <c r="J81" s="48">
        <f>+เชียงราย!J81+เชียงใหม่!J81+น่าน!J81+พะเยา!J81+แพร่!J81+ลำปาง!J81+ลำพูน!J81+แม่ฮ่องสอน!J81</f>
        <v>0</v>
      </c>
      <c r="K81" s="48">
        <f>+เชียงราย!K81+เชียงใหม่!K81+น่าน!K81+พะเยา!K81+แพร่!K81+ลำปาง!K81+ลำพูน!K81+แม่ฮ่องสอน!K81</f>
        <v>0</v>
      </c>
      <c r="L81" s="48">
        <f>+เชียงราย!L81+เชียงใหม่!L81+น่าน!L81+พะเยา!L81+แพร่!L81+ลำปาง!L81+ลำพูน!L81+แม่ฮ่องสอน!L81</f>
        <v>0</v>
      </c>
      <c r="M81" s="48">
        <f>+เชียงราย!M81+เชียงใหม่!M81+น่าน!M81+พะเยา!M81+แพร่!M81+ลำปาง!M81+ลำพูน!M81+แม่ฮ่องสอน!M81</f>
        <v>0</v>
      </c>
      <c r="N81" s="48">
        <f>+เชียงราย!N81+เชียงใหม่!N81+น่าน!N81+พะเยา!N81+แพร่!N81+ลำปาง!N81+ลำพูน!N81+แม่ฮ่องสอน!N81</f>
        <v>0</v>
      </c>
      <c r="O81" s="48">
        <f>+เชียงราย!O81+เชียงใหม่!O81+น่าน!O81+พะเยา!O81+แพร่!O81+ลำปาง!O81+ลำพูน!O81+แม่ฮ่องสอน!O81</f>
        <v>0</v>
      </c>
      <c r="P81" s="48">
        <f>+เชียงราย!P81+เชียงใหม่!P81+น่าน!P81+พะเยา!P81+แพร่!P81+ลำปาง!P81+ลำพูน!P81+แม่ฮ่องสอน!P81</f>
        <v>0</v>
      </c>
      <c r="Q81" s="48">
        <f>+เชียงราย!Q81+เชียงใหม่!Q81+น่าน!Q81+พะเยา!Q81+แพร่!Q81+ลำปาง!Q81+ลำพูน!Q81+แม่ฮ่องสอน!Q81</f>
        <v>0</v>
      </c>
      <c r="R81" s="48">
        <f>+เชียงราย!R81+เชียงใหม่!R81+น่าน!R81+พะเยา!R81+แพร่!R81+ลำปาง!R81+ลำพูน!R81+แม่ฮ่องสอน!R81</f>
        <v>0</v>
      </c>
      <c r="S81" s="48">
        <f>+เชียงราย!S81+เชียงใหม่!S81+น่าน!S81+พะเยา!S81+แพร่!S81+ลำปาง!S81+ลำพูน!S81+แม่ฮ่องสอน!S81</f>
        <v>0</v>
      </c>
      <c r="T81" s="44">
        <f t="shared" si="75"/>
        <v>0</v>
      </c>
      <c r="U81" s="48">
        <f>+เชียงราย!U81+เชียงใหม่!U81+น่าน!U81+พะเยา!U81+แพร่!U81+ลำปาง!U81+ลำพูน!U81+แม่ฮ่องสอน!U81</f>
        <v>0</v>
      </c>
      <c r="V81" s="48">
        <f>+เชียงราย!V81+เชียงใหม่!V81+น่าน!V81+พะเยา!V81+แพร่!V81+ลำปาง!V81+ลำพูน!V81+แม่ฮ่องสอน!V81</f>
        <v>0</v>
      </c>
      <c r="W81" s="48">
        <f>+เชียงราย!W81+เชียงใหม่!W81+น่าน!W81+พะเยา!W81+แพร่!W81+ลำปาง!W81+ลำพูน!W81+แม่ฮ่องสอน!W81</f>
        <v>0</v>
      </c>
      <c r="X81" s="48">
        <f>+เชียงราย!X81+เชียงใหม่!X81+น่าน!X81+พะเยา!X81+แพร่!X81+ลำปาง!X81+ลำพูน!X81+แม่ฮ่องสอน!X81</f>
        <v>0</v>
      </c>
      <c r="Y81" s="44">
        <f t="shared" si="74"/>
        <v>0</v>
      </c>
    </row>
    <row r="82" spans="1:25" s="30" customFormat="1" ht="22.5">
      <c r="A82" s="11"/>
      <c r="B82" s="12" t="s">
        <v>334</v>
      </c>
      <c r="C82" s="48">
        <f>+เชียงราย!C82+เชียงใหม่!C82+น่าน!C82+พะเยา!C82+แพร่!C82+ลำปาง!C82+ลำพูน!C82+แม่ฮ่องสอน!C82</f>
        <v>0</v>
      </c>
      <c r="D82" s="48">
        <f>+เชียงราย!D82+เชียงใหม่!D82+น่าน!D82+พะเยา!D82+แพร่!D82+ลำปาง!D82+ลำพูน!D82+แม่ฮ่องสอน!D82</f>
        <v>0</v>
      </c>
      <c r="E82" s="48">
        <f>+เชียงราย!E82+เชียงใหม่!E82+น่าน!E82+พะเยา!E82+แพร่!E82+ลำปาง!E82+ลำพูน!E82+แม่ฮ่องสอน!E82</f>
        <v>0</v>
      </c>
      <c r="F82" s="48">
        <f>+เชียงราย!F82+เชียงใหม่!F82+น่าน!F82+พะเยา!F82+แพร่!F82+ลำปาง!F82+ลำพูน!F82+แม่ฮ่องสอน!F82</f>
        <v>0</v>
      </c>
      <c r="G82" s="48">
        <f>+เชียงราย!G82+เชียงใหม่!G82+น่าน!G82+พะเยา!G82+แพร่!G82+ลำปาง!G82+ลำพูน!G82+แม่ฮ่องสอน!G82</f>
        <v>0</v>
      </c>
      <c r="H82" s="48">
        <f>+เชียงราย!H82+เชียงใหม่!H82+น่าน!H82+พะเยา!H82+แพร่!H82+ลำปาง!H82+ลำพูน!H82+แม่ฮ่องสอน!H82</f>
        <v>0</v>
      </c>
      <c r="I82" s="48">
        <f>+เชียงราย!I82+เชียงใหม่!I82+น่าน!I82+พะเยา!I82+แพร่!I82+ลำปาง!I82+ลำพูน!I82+แม่ฮ่องสอน!I82</f>
        <v>0</v>
      </c>
      <c r="J82" s="48">
        <f>+เชียงราย!J82+เชียงใหม่!J82+น่าน!J82+พะเยา!J82+แพร่!J82+ลำปาง!J82+ลำพูน!J82+แม่ฮ่องสอน!J82</f>
        <v>0</v>
      </c>
      <c r="K82" s="48">
        <f>+เชียงราย!K82+เชียงใหม่!K82+น่าน!K82+พะเยา!K82+แพร่!K82+ลำปาง!K82+ลำพูน!K82+แม่ฮ่องสอน!K82</f>
        <v>0</v>
      </c>
      <c r="L82" s="48">
        <f>+เชียงราย!L82+เชียงใหม่!L82+น่าน!L82+พะเยา!L82+แพร่!L82+ลำปาง!L82+ลำพูน!L82+แม่ฮ่องสอน!L82</f>
        <v>0</v>
      </c>
      <c r="M82" s="48">
        <f>+เชียงราย!M82+เชียงใหม่!M82+น่าน!M82+พะเยา!M82+แพร่!M82+ลำปาง!M82+ลำพูน!M82+แม่ฮ่องสอน!M82</f>
        <v>0</v>
      </c>
      <c r="N82" s="48">
        <f>+เชียงราย!N82+เชียงใหม่!N82+น่าน!N82+พะเยา!N82+แพร่!N82+ลำปาง!N82+ลำพูน!N82+แม่ฮ่องสอน!N82</f>
        <v>0</v>
      </c>
      <c r="O82" s="48">
        <f>+เชียงราย!O82+เชียงใหม่!O82+น่าน!O82+พะเยา!O82+แพร่!O82+ลำปาง!O82+ลำพูน!O82+แม่ฮ่องสอน!O82</f>
        <v>0</v>
      </c>
      <c r="P82" s="48">
        <f>+เชียงราย!P82+เชียงใหม่!P82+น่าน!P82+พะเยา!P82+แพร่!P82+ลำปาง!P82+ลำพูน!P82+แม่ฮ่องสอน!P82</f>
        <v>0</v>
      </c>
      <c r="Q82" s="48">
        <f>+เชียงราย!Q82+เชียงใหม่!Q82+น่าน!Q82+พะเยา!Q82+แพร่!Q82+ลำปาง!Q82+ลำพูน!Q82+แม่ฮ่องสอน!Q82</f>
        <v>0</v>
      </c>
      <c r="R82" s="48">
        <f>+เชียงราย!R82+เชียงใหม่!R82+น่าน!R82+พะเยา!R82+แพร่!R82+ลำปาง!R82+ลำพูน!R82+แม่ฮ่องสอน!R82</f>
        <v>0</v>
      </c>
      <c r="S82" s="48">
        <f>+เชียงราย!S82+เชียงใหม่!S82+น่าน!S82+พะเยา!S82+แพร่!S82+ลำปาง!S82+ลำพูน!S82+แม่ฮ่องสอน!S82</f>
        <v>0</v>
      </c>
      <c r="T82" s="44">
        <f t="shared" si="75"/>
        <v>0</v>
      </c>
      <c r="U82" s="48">
        <f>+เชียงราย!U82+เชียงใหม่!U82+น่าน!U82+พะเยา!U82+แพร่!U82+ลำปาง!U82+ลำพูน!U82+แม่ฮ่องสอน!U82</f>
        <v>0</v>
      </c>
      <c r="V82" s="48">
        <f>+เชียงราย!V82+เชียงใหม่!V82+น่าน!V82+พะเยา!V82+แพร่!V82+ลำปาง!V82+ลำพูน!V82+แม่ฮ่องสอน!V82</f>
        <v>0</v>
      </c>
      <c r="W82" s="48">
        <f>+เชียงราย!W82+เชียงใหม่!W82+น่าน!W82+พะเยา!W82+แพร่!W82+ลำปาง!W82+ลำพูน!W82+แม่ฮ่องสอน!W82</f>
        <v>0</v>
      </c>
      <c r="X82" s="48">
        <f>+เชียงราย!X82+เชียงใหม่!X82+น่าน!X82+พะเยา!X82+แพร่!X82+ลำปาง!X82+ลำพูน!X82+แม่ฮ่องสอน!X82</f>
        <v>0</v>
      </c>
      <c r="Y82" s="44">
        <f t="shared" si="74"/>
        <v>0</v>
      </c>
    </row>
    <row r="83" spans="1:25" s="30" customFormat="1" ht="22.5">
      <c r="A83" s="11"/>
      <c r="B83" s="12" t="s">
        <v>335</v>
      </c>
      <c r="C83" s="48">
        <f>+เชียงราย!C83+เชียงใหม่!C83+น่าน!C83+พะเยา!C83+แพร่!C83+ลำปาง!C83+ลำพูน!C83+แม่ฮ่องสอน!C83</f>
        <v>0</v>
      </c>
      <c r="D83" s="48">
        <f>+เชียงราย!D83+เชียงใหม่!D83+น่าน!D83+พะเยา!D83+แพร่!D83+ลำปาง!D83+ลำพูน!D83+แม่ฮ่องสอน!D83</f>
        <v>0</v>
      </c>
      <c r="E83" s="48">
        <f>+เชียงราย!E83+เชียงใหม่!E83+น่าน!E83+พะเยา!E83+แพร่!E83+ลำปาง!E83+ลำพูน!E83+แม่ฮ่องสอน!E83</f>
        <v>0</v>
      </c>
      <c r="F83" s="48">
        <f>+เชียงราย!F83+เชียงใหม่!F83+น่าน!F83+พะเยา!F83+แพร่!F83+ลำปาง!F83+ลำพูน!F83+แม่ฮ่องสอน!F83</f>
        <v>0</v>
      </c>
      <c r="G83" s="48">
        <f>+เชียงราย!G83+เชียงใหม่!G83+น่าน!G83+พะเยา!G83+แพร่!G83+ลำปาง!G83+ลำพูน!G83+แม่ฮ่องสอน!G83</f>
        <v>0</v>
      </c>
      <c r="H83" s="48">
        <f>+เชียงราย!H83+เชียงใหม่!H83+น่าน!H83+พะเยา!H83+แพร่!H83+ลำปาง!H83+ลำพูน!H83+แม่ฮ่องสอน!H83</f>
        <v>0</v>
      </c>
      <c r="I83" s="48">
        <f>+เชียงราย!I83+เชียงใหม่!I83+น่าน!I83+พะเยา!I83+แพร่!I83+ลำปาง!I83+ลำพูน!I83+แม่ฮ่องสอน!I83</f>
        <v>0</v>
      </c>
      <c r="J83" s="48">
        <f>+เชียงราย!J83+เชียงใหม่!J83+น่าน!J83+พะเยา!J83+แพร่!J83+ลำปาง!J83+ลำพูน!J83+แม่ฮ่องสอน!J83</f>
        <v>0</v>
      </c>
      <c r="K83" s="48">
        <f>+เชียงราย!K83+เชียงใหม่!K83+น่าน!K83+พะเยา!K83+แพร่!K83+ลำปาง!K83+ลำพูน!K83+แม่ฮ่องสอน!K83</f>
        <v>0</v>
      </c>
      <c r="L83" s="48">
        <f>+เชียงราย!L83+เชียงใหม่!L83+น่าน!L83+พะเยา!L83+แพร่!L83+ลำปาง!L83+ลำพูน!L83+แม่ฮ่องสอน!L83</f>
        <v>0</v>
      </c>
      <c r="M83" s="48">
        <f>+เชียงราย!M83+เชียงใหม่!M83+น่าน!M83+พะเยา!M83+แพร่!M83+ลำปาง!M83+ลำพูน!M83+แม่ฮ่องสอน!M83</f>
        <v>0</v>
      </c>
      <c r="N83" s="48">
        <f>+เชียงราย!N83+เชียงใหม่!N83+น่าน!N83+พะเยา!N83+แพร่!N83+ลำปาง!N83+ลำพูน!N83+แม่ฮ่องสอน!N83</f>
        <v>0</v>
      </c>
      <c r="O83" s="48">
        <f>+เชียงราย!O83+เชียงใหม่!O83+น่าน!O83+พะเยา!O83+แพร่!O83+ลำปาง!O83+ลำพูน!O83+แม่ฮ่องสอน!O83</f>
        <v>0</v>
      </c>
      <c r="P83" s="48">
        <f>+เชียงราย!P83+เชียงใหม่!P83+น่าน!P83+พะเยา!P83+แพร่!P83+ลำปาง!P83+ลำพูน!P83+แม่ฮ่องสอน!P83</f>
        <v>0</v>
      </c>
      <c r="Q83" s="48">
        <f>+เชียงราย!Q83+เชียงใหม่!Q83+น่าน!Q83+พะเยา!Q83+แพร่!Q83+ลำปาง!Q83+ลำพูน!Q83+แม่ฮ่องสอน!Q83</f>
        <v>0</v>
      </c>
      <c r="R83" s="48">
        <f>+เชียงราย!R83+เชียงใหม่!R83+น่าน!R83+พะเยา!R83+แพร่!R83+ลำปาง!R83+ลำพูน!R83+แม่ฮ่องสอน!R83</f>
        <v>0</v>
      </c>
      <c r="S83" s="48">
        <f>+เชียงราย!S83+เชียงใหม่!S83+น่าน!S83+พะเยา!S83+แพร่!S83+ลำปาง!S83+ลำพูน!S83+แม่ฮ่องสอน!S83</f>
        <v>0</v>
      </c>
      <c r="T83" s="44">
        <f t="shared" si="75"/>
        <v>0</v>
      </c>
      <c r="U83" s="48">
        <f>+เชียงราย!U83+เชียงใหม่!U83+น่าน!U83+พะเยา!U83+แพร่!U83+ลำปาง!U83+ลำพูน!U83+แม่ฮ่องสอน!U83</f>
        <v>0</v>
      </c>
      <c r="V83" s="48">
        <f>+เชียงราย!V83+เชียงใหม่!V83+น่าน!V83+พะเยา!V83+แพร่!V83+ลำปาง!V83+ลำพูน!V83+แม่ฮ่องสอน!V83</f>
        <v>0</v>
      </c>
      <c r="W83" s="48">
        <f>+เชียงราย!W83+เชียงใหม่!W83+น่าน!W83+พะเยา!W83+แพร่!W83+ลำปาง!W83+ลำพูน!W83+แม่ฮ่องสอน!W83</f>
        <v>0</v>
      </c>
      <c r="X83" s="48">
        <f>+เชียงราย!X83+เชียงใหม่!X83+น่าน!X83+พะเยา!X83+แพร่!X83+ลำปาง!X83+ลำพูน!X83+แม่ฮ่องสอน!X83</f>
        <v>0</v>
      </c>
      <c r="Y83" s="44">
        <f t="shared" si="74"/>
        <v>0</v>
      </c>
    </row>
    <row r="84" spans="1:25" s="30" customFormat="1" ht="22.5">
      <c r="A84" s="11"/>
      <c r="B84" s="12" t="s">
        <v>336</v>
      </c>
      <c r="C84" s="48">
        <f>+เชียงราย!C84+เชียงใหม่!C84+น่าน!C84+พะเยา!C84+แพร่!C84+ลำปาง!C84+ลำพูน!C84+แม่ฮ่องสอน!C84</f>
        <v>0</v>
      </c>
      <c r="D84" s="48">
        <f>+เชียงราย!D84+เชียงใหม่!D84+น่าน!D84+พะเยา!D84+แพร่!D84+ลำปาง!D84+ลำพูน!D84+แม่ฮ่องสอน!D84</f>
        <v>0</v>
      </c>
      <c r="E84" s="48">
        <f>+เชียงราย!E84+เชียงใหม่!E84+น่าน!E84+พะเยา!E84+แพร่!E84+ลำปาง!E84+ลำพูน!E84+แม่ฮ่องสอน!E84</f>
        <v>0</v>
      </c>
      <c r="F84" s="48">
        <f>+เชียงราย!F84+เชียงใหม่!F84+น่าน!F84+พะเยา!F84+แพร่!F84+ลำปาง!F84+ลำพูน!F84+แม่ฮ่องสอน!F84</f>
        <v>0</v>
      </c>
      <c r="G84" s="48">
        <f>+เชียงราย!G84+เชียงใหม่!G84+น่าน!G84+พะเยา!G84+แพร่!G84+ลำปาง!G84+ลำพูน!G84+แม่ฮ่องสอน!G84</f>
        <v>0</v>
      </c>
      <c r="H84" s="48">
        <f>+เชียงราย!H84+เชียงใหม่!H84+น่าน!H84+พะเยา!H84+แพร่!H84+ลำปาง!H84+ลำพูน!H84+แม่ฮ่องสอน!H84</f>
        <v>0</v>
      </c>
      <c r="I84" s="48">
        <f>+เชียงราย!I84+เชียงใหม่!I84+น่าน!I84+พะเยา!I84+แพร่!I84+ลำปาง!I84+ลำพูน!I84+แม่ฮ่องสอน!I84</f>
        <v>0</v>
      </c>
      <c r="J84" s="48">
        <f>+เชียงราย!J84+เชียงใหม่!J84+น่าน!J84+พะเยา!J84+แพร่!J84+ลำปาง!J84+ลำพูน!J84+แม่ฮ่องสอน!J84</f>
        <v>0</v>
      </c>
      <c r="K84" s="48">
        <f>+เชียงราย!K84+เชียงใหม่!K84+น่าน!K84+พะเยา!K84+แพร่!K84+ลำปาง!K84+ลำพูน!K84+แม่ฮ่องสอน!K84</f>
        <v>0</v>
      </c>
      <c r="L84" s="48">
        <f>+เชียงราย!L84+เชียงใหม่!L84+น่าน!L84+พะเยา!L84+แพร่!L84+ลำปาง!L84+ลำพูน!L84+แม่ฮ่องสอน!L84</f>
        <v>0</v>
      </c>
      <c r="M84" s="48">
        <f>+เชียงราย!M84+เชียงใหม่!M84+น่าน!M84+พะเยา!M84+แพร่!M84+ลำปาง!M84+ลำพูน!M84+แม่ฮ่องสอน!M84</f>
        <v>0</v>
      </c>
      <c r="N84" s="48">
        <f>+เชียงราย!N84+เชียงใหม่!N84+น่าน!N84+พะเยา!N84+แพร่!N84+ลำปาง!N84+ลำพูน!N84+แม่ฮ่องสอน!N84</f>
        <v>0</v>
      </c>
      <c r="O84" s="48">
        <f>+เชียงราย!O84+เชียงใหม่!O84+น่าน!O84+พะเยา!O84+แพร่!O84+ลำปาง!O84+ลำพูน!O84+แม่ฮ่องสอน!O84</f>
        <v>0</v>
      </c>
      <c r="P84" s="48">
        <f>+เชียงราย!P84+เชียงใหม่!P84+น่าน!P84+พะเยา!P84+แพร่!P84+ลำปาง!P84+ลำพูน!P84+แม่ฮ่องสอน!P84</f>
        <v>0</v>
      </c>
      <c r="Q84" s="48">
        <f>+เชียงราย!Q84+เชียงใหม่!Q84+น่าน!Q84+พะเยา!Q84+แพร่!Q84+ลำปาง!Q84+ลำพูน!Q84+แม่ฮ่องสอน!Q84</f>
        <v>0</v>
      </c>
      <c r="R84" s="48">
        <f>+เชียงราย!R84+เชียงใหม่!R84+น่าน!R84+พะเยา!R84+แพร่!R84+ลำปาง!R84+ลำพูน!R84+แม่ฮ่องสอน!R84</f>
        <v>0</v>
      </c>
      <c r="S84" s="48">
        <f>+เชียงราย!S84+เชียงใหม่!S84+น่าน!S84+พะเยา!S84+แพร่!S84+ลำปาง!S84+ลำพูน!S84+แม่ฮ่องสอน!S84</f>
        <v>0</v>
      </c>
      <c r="T84" s="44">
        <f t="shared" si="75"/>
        <v>0</v>
      </c>
      <c r="U84" s="48">
        <f>+เชียงราย!U84+เชียงใหม่!U84+น่าน!U84+พะเยา!U84+แพร่!U84+ลำปาง!U84+ลำพูน!U84+แม่ฮ่องสอน!U84</f>
        <v>0</v>
      </c>
      <c r="V84" s="48">
        <f>+เชียงราย!V84+เชียงใหม่!V84+น่าน!V84+พะเยา!V84+แพร่!V84+ลำปาง!V84+ลำพูน!V84+แม่ฮ่องสอน!V84</f>
        <v>0</v>
      </c>
      <c r="W84" s="48">
        <f>+เชียงราย!W84+เชียงใหม่!W84+น่าน!W84+พะเยา!W84+แพร่!W84+ลำปาง!W84+ลำพูน!W84+แม่ฮ่องสอน!W84</f>
        <v>0</v>
      </c>
      <c r="X84" s="48">
        <f>+เชียงราย!X84+เชียงใหม่!X84+น่าน!X84+พะเยา!X84+แพร่!X84+ลำปาง!X84+ลำพูน!X84+แม่ฮ่องสอน!X84</f>
        <v>0</v>
      </c>
      <c r="Y84" s="44">
        <f t="shared" si="74"/>
        <v>0</v>
      </c>
    </row>
    <row r="85" spans="1:25" s="30" customFormat="1" ht="22.5">
      <c r="A85" s="11"/>
      <c r="B85" s="12" t="s">
        <v>337</v>
      </c>
      <c r="C85" s="48">
        <f>+เชียงราย!C85+เชียงใหม่!C85+น่าน!C85+พะเยา!C85+แพร่!C85+ลำปาง!C85+ลำพูน!C85+แม่ฮ่องสอน!C85</f>
        <v>0</v>
      </c>
      <c r="D85" s="48">
        <f>+เชียงราย!D85+เชียงใหม่!D85+น่าน!D85+พะเยา!D85+แพร่!D85+ลำปาง!D85+ลำพูน!D85+แม่ฮ่องสอน!D85</f>
        <v>0</v>
      </c>
      <c r="E85" s="48">
        <f>+เชียงราย!E85+เชียงใหม่!E85+น่าน!E85+พะเยา!E85+แพร่!E85+ลำปาง!E85+ลำพูน!E85+แม่ฮ่องสอน!E85</f>
        <v>0</v>
      </c>
      <c r="F85" s="48">
        <f>+เชียงราย!F85+เชียงใหม่!F85+น่าน!F85+พะเยา!F85+แพร่!F85+ลำปาง!F85+ลำพูน!F85+แม่ฮ่องสอน!F85</f>
        <v>0</v>
      </c>
      <c r="G85" s="48">
        <f>+เชียงราย!G85+เชียงใหม่!G85+น่าน!G85+พะเยา!G85+แพร่!G85+ลำปาง!G85+ลำพูน!G85+แม่ฮ่องสอน!G85</f>
        <v>0</v>
      </c>
      <c r="H85" s="48">
        <f>+เชียงราย!H85+เชียงใหม่!H85+น่าน!H85+พะเยา!H85+แพร่!H85+ลำปาง!H85+ลำพูน!H85+แม่ฮ่องสอน!H85</f>
        <v>0</v>
      </c>
      <c r="I85" s="48">
        <f>+เชียงราย!I85+เชียงใหม่!I85+น่าน!I85+พะเยา!I85+แพร่!I85+ลำปาง!I85+ลำพูน!I85+แม่ฮ่องสอน!I85</f>
        <v>0</v>
      </c>
      <c r="J85" s="48">
        <f>+เชียงราย!J85+เชียงใหม่!J85+น่าน!J85+พะเยา!J85+แพร่!J85+ลำปาง!J85+ลำพูน!J85+แม่ฮ่องสอน!J85</f>
        <v>0</v>
      </c>
      <c r="K85" s="48">
        <f>+เชียงราย!K85+เชียงใหม่!K85+น่าน!K85+พะเยา!K85+แพร่!K85+ลำปาง!K85+ลำพูน!K85+แม่ฮ่องสอน!K85</f>
        <v>0</v>
      </c>
      <c r="L85" s="48">
        <f>+เชียงราย!L85+เชียงใหม่!L85+น่าน!L85+พะเยา!L85+แพร่!L85+ลำปาง!L85+ลำพูน!L85+แม่ฮ่องสอน!L85</f>
        <v>0</v>
      </c>
      <c r="M85" s="48">
        <f>+เชียงราย!M85+เชียงใหม่!M85+น่าน!M85+พะเยา!M85+แพร่!M85+ลำปาง!M85+ลำพูน!M85+แม่ฮ่องสอน!M85</f>
        <v>0</v>
      </c>
      <c r="N85" s="48">
        <f>+เชียงราย!N85+เชียงใหม่!N85+น่าน!N85+พะเยา!N85+แพร่!N85+ลำปาง!N85+ลำพูน!N85+แม่ฮ่องสอน!N85</f>
        <v>0</v>
      </c>
      <c r="O85" s="48">
        <f>+เชียงราย!O85+เชียงใหม่!O85+น่าน!O85+พะเยา!O85+แพร่!O85+ลำปาง!O85+ลำพูน!O85+แม่ฮ่องสอน!O85</f>
        <v>0</v>
      </c>
      <c r="P85" s="48">
        <f>+เชียงราย!P85+เชียงใหม่!P85+น่าน!P85+พะเยา!P85+แพร่!P85+ลำปาง!P85+ลำพูน!P85+แม่ฮ่องสอน!P85</f>
        <v>0</v>
      </c>
      <c r="Q85" s="48">
        <f>+เชียงราย!Q85+เชียงใหม่!Q85+น่าน!Q85+พะเยา!Q85+แพร่!Q85+ลำปาง!Q85+ลำพูน!Q85+แม่ฮ่องสอน!Q85</f>
        <v>0</v>
      </c>
      <c r="R85" s="48">
        <f>+เชียงราย!R85+เชียงใหม่!R85+น่าน!R85+พะเยา!R85+แพร่!R85+ลำปาง!R85+ลำพูน!R85+แม่ฮ่องสอน!R85</f>
        <v>0</v>
      </c>
      <c r="S85" s="48">
        <f>+เชียงราย!S85+เชียงใหม่!S85+น่าน!S85+พะเยา!S85+แพร่!S85+ลำปาง!S85+ลำพูน!S85+แม่ฮ่องสอน!S85</f>
        <v>0</v>
      </c>
      <c r="T85" s="44">
        <f t="shared" si="75"/>
        <v>0</v>
      </c>
      <c r="U85" s="48">
        <f>+เชียงราย!U85+เชียงใหม่!U85+น่าน!U85+พะเยา!U85+แพร่!U85+ลำปาง!U85+ลำพูน!U85+แม่ฮ่องสอน!U85</f>
        <v>0</v>
      </c>
      <c r="V85" s="48">
        <f>+เชียงราย!V85+เชียงใหม่!V85+น่าน!V85+พะเยา!V85+แพร่!V85+ลำปาง!V85+ลำพูน!V85+แม่ฮ่องสอน!V85</f>
        <v>0</v>
      </c>
      <c r="W85" s="48">
        <f>+เชียงราย!W85+เชียงใหม่!W85+น่าน!W85+พะเยา!W85+แพร่!W85+ลำปาง!W85+ลำพูน!W85+แม่ฮ่องสอน!W85</f>
        <v>0</v>
      </c>
      <c r="X85" s="48">
        <f>+เชียงราย!X85+เชียงใหม่!X85+น่าน!X85+พะเยา!X85+แพร่!X85+ลำปาง!X85+ลำพูน!X85+แม่ฮ่องสอน!X85</f>
        <v>0</v>
      </c>
      <c r="Y85" s="44">
        <f t="shared" si="74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6">SUM(C86:M86)</f>
        <v>0</v>
      </c>
      <c r="U86" s="49"/>
      <c r="V86" s="46"/>
      <c r="W86" s="49"/>
      <c r="X86" s="49"/>
      <c r="Y86" s="49">
        <f t="shared" si="74"/>
        <v>0</v>
      </c>
    </row>
    <row r="87" spans="1:25" s="30" customFormat="1" ht="22.5">
      <c r="A87" s="5">
        <v>4</v>
      </c>
      <c r="B87" s="6" t="s">
        <v>144</v>
      </c>
      <c r="C87" s="50">
        <f>+เชียงราย!C87+เชียงใหม่!C87+น่าน!C87+พะเยา!C87+แพร่!C87+ลำปาง!C87+ลำพูน!C87+แม่ฮ่องสอน!C87</f>
        <v>0</v>
      </c>
      <c r="D87" s="50">
        <f>+เชียงราย!D87+เชียงใหม่!D87+น่าน!D87+พะเยา!D87+แพร่!D87+ลำปาง!D87+ลำพูน!D87+แม่ฮ่องสอน!D87</f>
        <v>0</v>
      </c>
      <c r="E87" s="50">
        <f>+เชียงราย!E87+เชียงใหม่!E87+น่าน!E87+พะเยา!E87+แพร่!E87+ลำปาง!E87+ลำพูน!E87+แม่ฮ่องสอน!E87</f>
        <v>0</v>
      </c>
      <c r="F87" s="50">
        <f>+เชียงราย!F87+เชียงใหม่!F87+น่าน!F87+พะเยา!F87+แพร่!F87+ลำปาง!F87+ลำพูน!F87+แม่ฮ่องสอน!F87</f>
        <v>0</v>
      </c>
      <c r="G87" s="50">
        <f>+เชียงราย!G87+เชียงใหม่!G87+น่าน!G87+พะเยา!G87+แพร่!G87+ลำปาง!G87+ลำพูน!G87+แม่ฮ่องสอน!G87</f>
        <v>0</v>
      </c>
      <c r="H87" s="50">
        <f>+เชียงราย!H87+เชียงใหม่!H87+น่าน!H87+พะเยา!H87+แพร่!H87+ลำปาง!H87+ลำพูน!H87+แม่ฮ่องสอน!H87</f>
        <v>0</v>
      </c>
      <c r="I87" s="50">
        <f>+เชียงราย!I87+เชียงใหม่!I87+น่าน!I87+พะเยา!I87+แพร่!I87+ลำปาง!I87+ลำพูน!I87+แม่ฮ่องสอน!I87</f>
        <v>0</v>
      </c>
      <c r="J87" s="50">
        <f>+เชียงราย!J87+เชียงใหม่!J87+น่าน!J87+พะเยา!J87+แพร่!J87+ลำปาง!J87+ลำพูน!J87+แม่ฮ่องสอน!J87</f>
        <v>0</v>
      </c>
      <c r="K87" s="50">
        <f>+เชียงราย!K87+เชียงใหม่!K87+น่าน!K87+พะเยา!K87+แพร่!K87+ลำปาง!K87+ลำพูน!K87+แม่ฮ่องสอน!K87</f>
        <v>0</v>
      </c>
      <c r="L87" s="50">
        <f>+เชียงราย!L87+เชียงใหม่!L87+น่าน!L87+พะเยา!L87+แพร่!L87+ลำปาง!L87+ลำพูน!L87+แม่ฮ่องสอน!L87</f>
        <v>0</v>
      </c>
      <c r="M87" s="50">
        <f>+เชียงราย!M87+เชียงใหม่!M87+น่าน!M87+พะเยา!M87+แพร่!M87+ลำปาง!M87+ลำพูน!M87+แม่ฮ่องสอน!M87</f>
        <v>0</v>
      </c>
      <c r="N87" s="50">
        <f>SUMIFS(Data!$D$2:$D$1067,Data!$A$2:$A$1067,N$5,Data!$B$2:$B$1067,$B$87,Data!$C$2:$C$1067,$A$3)</f>
        <v>0</v>
      </c>
      <c r="O87" s="50">
        <f>SUMIFS(Data!$D$2:$D$1067,Data!$A$2:$A$1067,O$5,Data!$B$2:$B$1067,$B$87,Data!$C$2:$C$1067,$A$3)</f>
        <v>0</v>
      </c>
      <c r="P87" s="50">
        <f>+เชียงราย!T87+เชียงใหม่!T87+น่าน!T87+พะเยา!T87+แพร่!T87+ลำปาง!T87+ลำพูน!T87+แม่ฮ่องสอน!T87</f>
        <v>0</v>
      </c>
      <c r="Q87" s="50">
        <f>SUMIFS(Data!$D$2:$D$1067,Data!$A$2:$A$1067,Q$5,Data!$B$2:$B$1067,$B$87,Data!$C$2:$C$1067,$A$3)</f>
        <v>0</v>
      </c>
      <c r="R87" s="50">
        <f>SUMIFS(Data!$D$2:$D$1067,Data!$A$2:$A$1067,R$5,Data!$B$2:$B$1067,$B$87,Data!$C$2:$C$1067,$A$3)</f>
        <v>0</v>
      </c>
      <c r="S87" s="50">
        <f>SUMIFS(Data!$D$2:$D$1067,Data!$A$2:$A$1067,S$5,Data!$B$2:$B$1067,$B$87,Data!$C$2:$C$1067,$A$3)</f>
        <v>0</v>
      </c>
      <c r="T87" s="50">
        <f>SUM(C87:O87)</f>
        <v>0</v>
      </c>
      <c r="U87" s="50">
        <f>+เชียงราย!U87+เชียงใหม่!U87+น่าน!U87+พะเยา!U87+แพร่!U87+ลำปาง!U87+ลำพูน!U87+แม่ฮ่องสอน!U87</f>
        <v>0</v>
      </c>
      <c r="V87" s="50">
        <f>+เชียงราย!V87+เชียงใหม่!V87+น่าน!V87+พะเยา!V87+แพร่!V87+ลำปาง!V87+ลำพูน!V87+แม่ฮ่องสอน!V87</f>
        <v>0</v>
      </c>
      <c r="W87" s="50">
        <f>+เชียงราย!W87+เชียงใหม่!W87+น่าน!W87+พะเยา!W87+แพร่!W87+ลำปาง!W87+ลำพูน!W87+แม่ฮ่องสอน!W87</f>
        <v>0</v>
      </c>
      <c r="X87" s="50">
        <f>+เชียงราย!X87+เชียงใหม่!X87+น่าน!X87+พะเยา!X87+แพร่!X87+ลำปาง!X87+ลำพูน!X87+แม่ฮ่องสอน!X87</f>
        <v>0</v>
      </c>
      <c r="Y87" s="50">
        <f t="shared" si="74"/>
        <v>0</v>
      </c>
    </row>
    <row r="88" spans="1:25" s="30" customFormat="1" ht="22.5">
      <c r="A88" s="5">
        <v>5</v>
      </c>
      <c r="B88" s="6" t="s">
        <v>145</v>
      </c>
      <c r="C88" s="50">
        <f>+เชียงราย!C88+เชียงใหม่!C88+น่าน!C88+พะเยา!C88+แพร่!C88+ลำปาง!C88+ลำพูน!C88+แม่ฮ่องสอน!C88</f>
        <v>0</v>
      </c>
      <c r="D88" s="50">
        <f>+เชียงราย!D88+เชียงใหม่!D88+น่าน!D88+พะเยา!D88+แพร่!D88+ลำปาง!D88+ลำพูน!D88+แม่ฮ่องสอน!D88</f>
        <v>0</v>
      </c>
      <c r="E88" s="50">
        <f>+เชียงราย!E88+เชียงใหม่!E88+น่าน!E88+พะเยา!E88+แพร่!E88+ลำปาง!E88+ลำพูน!E88+แม่ฮ่องสอน!E88</f>
        <v>0</v>
      </c>
      <c r="F88" s="50">
        <f>+เชียงราย!F88+เชียงใหม่!F88+น่าน!F88+พะเยา!F88+แพร่!F88+ลำปาง!F88+ลำพูน!F88+แม่ฮ่องสอน!F88</f>
        <v>0</v>
      </c>
      <c r="G88" s="50">
        <f>+เชียงราย!G88+เชียงใหม่!G88+น่าน!G88+พะเยา!G88+แพร่!G88+ลำปาง!G88+ลำพูน!G88+แม่ฮ่องสอน!G88</f>
        <v>0</v>
      </c>
      <c r="H88" s="50">
        <f>+เชียงราย!H88+เชียงใหม่!H88+น่าน!H88+พะเยา!H88+แพร่!H88+ลำปาง!H88+ลำพูน!H88+แม่ฮ่องสอน!H88</f>
        <v>0</v>
      </c>
      <c r="I88" s="50">
        <f>+เชียงราย!I88+เชียงใหม่!I88+น่าน!I88+พะเยา!I88+แพร่!I88+ลำปาง!I88+ลำพูน!I88+แม่ฮ่องสอน!I88</f>
        <v>0</v>
      </c>
      <c r="J88" s="50">
        <f>+เชียงราย!J88+เชียงใหม่!J88+น่าน!J88+พะเยา!J88+แพร่!J88+ลำปาง!J88+ลำพูน!J88+แม่ฮ่องสอน!J88</f>
        <v>0</v>
      </c>
      <c r="K88" s="50">
        <f>+เชียงราย!K88+เชียงใหม่!K88+น่าน!K88+พะเยา!K88+แพร่!K88+ลำปาง!K88+ลำพูน!K88+แม่ฮ่องสอน!K88</f>
        <v>0</v>
      </c>
      <c r="L88" s="50">
        <f>+เชียงราย!L88+เชียงใหม่!L88+น่าน!L88+พะเยา!L88+แพร่!L88+ลำปาง!L88+ลำพูน!L88+แม่ฮ่องสอน!L88</f>
        <v>0</v>
      </c>
      <c r="M88" s="50">
        <f>+เชียงราย!M88+เชียงใหม่!M88+น่าน!M88+พะเยา!M88+แพร่!M88+ลำปาง!M88+ลำพูน!M88+แม่ฮ่องสอน!M88</f>
        <v>0</v>
      </c>
      <c r="N88" s="50"/>
      <c r="O88" s="50"/>
      <c r="P88" s="50">
        <f>+เชียงราย!T88+เชียงใหม่!T88+น่าน!T88+พะเยา!T88+แพร่!T88+ลำปาง!T88+ลำพูน!T88+แม่ฮ่องสอน!T88</f>
        <v>0</v>
      </c>
      <c r="Q88" s="50"/>
      <c r="R88" s="50"/>
      <c r="S88" s="50"/>
      <c r="T88" s="50">
        <f>SUM(C88:O88)</f>
        <v>0</v>
      </c>
      <c r="U88" s="50">
        <f>+เชียงราย!U88+เชียงใหม่!U88+น่าน!U88+พะเยา!U88+แพร่!U88+ลำปาง!U88+ลำพูน!U88+แม่ฮ่องสอน!U88</f>
        <v>0</v>
      </c>
      <c r="V88" s="50">
        <f>+เชียงราย!V88+เชียงใหม่!V88+น่าน!V88+พะเยา!V88+แพร่!V88+ลำปาง!V88+ลำพูน!V88+แม่ฮ่องสอน!V88</f>
        <v>0</v>
      </c>
      <c r="W88" s="50">
        <f>+เชียงราย!W88+เชียงใหม่!W88+น่าน!W88+พะเยา!W88+แพร่!W88+ลำปาง!W88+ลำพูน!W88+แม่ฮ่องสอน!W88</f>
        <v>0</v>
      </c>
      <c r="X88" s="50">
        <f>+เชียงราย!X88+เชียงใหม่!X88+น่าน!X88+พะเยา!X88+แพร่!X88+ลำปาง!X88+ลำพูน!X88+แม่ฮ่องสอน!X88</f>
        <v>0</v>
      </c>
      <c r="Y88" s="50">
        <f t="shared" si="74"/>
        <v>0</v>
      </c>
    </row>
  </sheetData>
  <dataConsolidate>
    <dataRefs count="8">
      <dataRef ref="C6:U88" sheet="เชียงราย"/>
      <dataRef ref="C6:U88" sheet="เชียงใหม่"/>
      <dataRef ref="C6:U88" sheet="น่าน"/>
      <dataRef ref="C6:U88" sheet="พะเยา"/>
      <dataRef ref="C6:U88" sheet="แพร่"/>
      <dataRef ref="C6:U88" sheet="แม่ฮ่องสอน"/>
      <dataRef ref="C6:U88" sheet="ลำปาง"/>
      <dataRef ref="C6:U88" sheet="ลำพูน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5200-000000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4">
    <tabColor theme="3" tint="0.39997558519241921"/>
  </sheetPr>
  <dimension ref="A1:Y88"/>
  <sheetViews>
    <sheetView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244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30500</v>
      </c>
      <c r="F6" s="43">
        <f t="shared" si="0"/>
        <v>2900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2940</v>
      </c>
      <c r="K6" s="43">
        <f t="shared" si="0"/>
        <v>20600</v>
      </c>
      <c r="L6" s="43">
        <f t="shared" si="0"/>
        <v>600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5000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68540</v>
      </c>
      <c r="U6" s="43">
        <f t="shared" si="0"/>
        <v>13000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81540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30500</v>
      </c>
      <c r="F27" s="45">
        <f t="shared" si="33"/>
        <v>2900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2940</v>
      </c>
      <c r="K27" s="45">
        <f t="shared" si="33"/>
        <v>20600</v>
      </c>
      <c r="L27" s="45">
        <f t="shared" si="33"/>
        <v>600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5000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68540</v>
      </c>
      <c r="U27" s="45">
        <f t="shared" si="33"/>
        <v>13000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81540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30500</v>
      </c>
      <c r="F28" s="46">
        <f t="shared" si="36"/>
        <v>2900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2940</v>
      </c>
      <c r="K28" s="46">
        <f t="shared" si="36"/>
        <v>20600</v>
      </c>
      <c r="L28" s="46">
        <f t="shared" si="36"/>
        <v>600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5000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68540</v>
      </c>
      <c r="U28" s="46">
        <f t="shared" si="36"/>
        <v>13000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81540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9900</v>
      </c>
      <c r="F39" s="47">
        <f t="shared" si="47"/>
        <v>500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1440</v>
      </c>
      <c r="K39" s="47">
        <f t="shared" si="47"/>
        <v>13900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1800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29840</v>
      </c>
      <c r="U39" s="47">
        <f t="shared" si="47"/>
        <v>8500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38340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9900</v>
      </c>
      <c r="F40" s="48">
        <f>SUMIFS(Data!$D$2:$D$4896,Data!$A$2:$A$4896,F$5,Data!$B$2:$B$4896,$B40,Data!$C$2:$C$4896,$A$3)</f>
        <v>500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1440</v>
      </c>
      <c r="K40" s="48">
        <f>SUMIFS(Data!$D$2:$D$4896,Data!$A$2:$A$4896,K$5,Data!$B$2:$B$4896,$B40,Data!$C$2:$C$4896,$A$3)</f>
        <v>7100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1800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23040</v>
      </c>
      <c r="U40" s="48">
        <f>SUMIFS(Data!$D$2:$D$4896,Data!$A$2:$A$4896,U$5,Data!$B$2:$B$4896,$B40,Data!$C$2:$C$4896,$A$3)</f>
        <v>8500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31540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6800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6800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6800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20600</v>
      </c>
      <c r="F53" s="47">
        <f t="shared" si="53"/>
        <v>2400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1500</v>
      </c>
      <c r="K53" s="47">
        <f t="shared" si="53"/>
        <v>6700</v>
      </c>
      <c r="L53" s="47">
        <f t="shared" si="53"/>
        <v>600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3200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38700</v>
      </c>
      <c r="U53" s="47">
        <f t="shared" si="53"/>
        <v>4500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43200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20600</v>
      </c>
      <c r="F55" s="48">
        <f>SUMIFS(Data!$D$2:$D$4896,Data!$A$2:$A$4896,F$5,Data!$B$2:$B$4896,$B55,Data!$C$2:$C$4896,$A$3)</f>
        <v>1000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1500</v>
      </c>
      <c r="K55" s="48">
        <f>SUMIFS(Data!$D$2:$D$4896,Data!$A$2:$A$4896,K$5,Data!$B$2:$B$4896,$B55,Data!$C$2:$C$4896,$A$3)</f>
        <v>4400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1500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30700</v>
      </c>
      <c r="U55" s="48">
        <f>SUMIFS(Data!$D$2:$D$4896,Data!$A$2:$A$4896,U$5,Data!$B$2:$B$4896,$B55,Data!$C$2:$C$4896,$A$3)</f>
        <v>1800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32500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1400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2300</v>
      </c>
      <c r="L62" s="48">
        <f>SUMIFS(Data!$D$2:$D$4896,Data!$A$2:$A$4896,L$5,Data!$B$2:$B$4896,$B62,Data!$C$2:$C$4896,$A$3)</f>
        <v>600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1700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8000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10700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300-000000000000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55">
    <tabColor theme="3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243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11900</v>
      </c>
      <c r="F6" s="43">
        <f t="shared" si="0"/>
        <v>6600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1960</v>
      </c>
      <c r="K6" s="43">
        <f t="shared" si="0"/>
        <v>14800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5800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46560</v>
      </c>
      <c r="U6" s="43">
        <f t="shared" si="0"/>
        <v>10800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57360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11900</v>
      </c>
      <c r="F27" s="45">
        <f t="shared" si="33"/>
        <v>6600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1960</v>
      </c>
      <c r="K27" s="45">
        <f t="shared" si="33"/>
        <v>14800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5800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46560</v>
      </c>
      <c r="U27" s="45">
        <f t="shared" si="33"/>
        <v>10800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57360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11900</v>
      </c>
      <c r="F28" s="46">
        <f t="shared" si="36"/>
        <v>6600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1960</v>
      </c>
      <c r="K28" s="46">
        <f t="shared" si="36"/>
        <v>14800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5800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46560</v>
      </c>
      <c r="U28" s="46">
        <f t="shared" si="36"/>
        <v>10800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57360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3600</v>
      </c>
      <c r="F39" s="47">
        <f t="shared" si="47"/>
        <v>700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960</v>
      </c>
      <c r="K39" s="47">
        <f t="shared" si="47"/>
        <v>10100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2400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19760</v>
      </c>
      <c r="U39" s="47">
        <f t="shared" si="47"/>
        <v>6600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26360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3600</v>
      </c>
      <c r="F40" s="48">
        <f>SUMIFS(Data!$D$2:$D$4896,Data!$A$2:$A$4896,F$5,Data!$B$2:$B$4896,$B40,Data!$C$2:$C$4896,$A$3)</f>
        <v>700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960</v>
      </c>
      <c r="K40" s="48">
        <f>SUMIFS(Data!$D$2:$D$4896,Data!$A$2:$A$4896,K$5,Data!$B$2:$B$4896,$B40,Data!$C$2:$C$4896,$A$3)</f>
        <v>5300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2400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14960</v>
      </c>
      <c r="U40" s="48">
        <f>SUMIFS(Data!$D$2:$D$4896,Data!$A$2:$A$4896,U$5,Data!$B$2:$B$4896,$B40,Data!$C$2:$C$4896,$A$3)</f>
        <v>6600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21560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4800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4800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4800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8300</v>
      </c>
      <c r="F53" s="47">
        <f t="shared" si="53"/>
        <v>5900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1000</v>
      </c>
      <c r="K53" s="47">
        <f t="shared" si="53"/>
        <v>4700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3400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26800</v>
      </c>
      <c r="U53" s="47">
        <f t="shared" si="53"/>
        <v>4200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31000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8300</v>
      </c>
      <c r="F55" s="48">
        <f>SUMIFS(Data!$D$2:$D$4896,Data!$A$2:$A$4896,F$5,Data!$B$2:$B$4896,$B55,Data!$C$2:$C$4896,$A$3)</f>
        <v>1500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1000</v>
      </c>
      <c r="K55" s="48">
        <f>SUMIFS(Data!$D$2:$D$4896,Data!$A$2:$A$4896,K$5,Data!$B$2:$B$4896,$B55,Data!$C$2:$C$4896,$A$3)</f>
        <v>3300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2000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17600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19100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4400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1400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1400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9200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11900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400-000000000000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56">
    <tabColor theme="3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242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43500</v>
      </c>
      <c r="F6" s="43">
        <f t="shared" si="0"/>
        <v>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1960</v>
      </c>
      <c r="K6" s="43">
        <f t="shared" si="0"/>
        <v>35500</v>
      </c>
      <c r="L6" s="43">
        <f t="shared" si="0"/>
        <v>0</v>
      </c>
      <c r="M6" s="43">
        <f t="shared" si="0"/>
        <v>7500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7200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101660</v>
      </c>
      <c r="U6" s="43">
        <f t="shared" si="0"/>
        <v>34900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136560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43500</v>
      </c>
      <c r="F27" s="45">
        <f t="shared" si="33"/>
        <v>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1960</v>
      </c>
      <c r="K27" s="45">
        <f t="shared" si="33"/>
        <v>35500</v>
      </c>
      <c r="L27" s="45">
        <f t="shared" si="33"/>
        <v>0</v>
      </c>
      <c r="M27" s="45">
        <f t="shared" si="33"/>
        <v>7500</v>
      </c>
      <c r="N27" s="45">
        <f t="shared" si="33"/>
        <v>0</v>
      </c>
      <c r="O27" s="45">
        <f t="shared" si="33"/>
        <v>0</v>
      </c>
      <c r="P27" s="45">
        <f t="shared" ref="P27:S27" si="34">P28+P68</f>
        <v>7200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101660</v>
      </c>
      <c r="U27" s="45">
        <f t="shared" si="33"/>
        <v>34900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136560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43500</v>
      </c>
      <c r="F28" s="46">
        <f t="shared" si="36"/>
        <v>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1960</v>
      </c>
      <c r="K28" s="46">
        <f t="shared" si="36"/>
        <v>35500</v>
      </c>
      <c r="L28" s="46">
        <f t="shared" si="36"/>
        <v>0</v>
      </c>
      <c r="M28" s="46">
        <f t="shared" si="36"/>
        <v>7500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7200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101660</v>
      </c>
      <c r="U28" s="46">
        <f t="shared" si="36"/>
        <v>34900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136560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14200</v>
      </c>
      <c r="F39" s="47">
        <f t="shared" si="47"/>
        <v>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960</v>
      </c>
      <c r="K39" s="47">
        <f t="shared" si="47"/>
        <v>23400</v>
      </c>
      <c r="L39" s="47">
        <f t="shared" si="47"/>
        <v>0</v>
      </c>
      <c r="M39" s="47">
        <f t="shared" si="47"/>
        <v>2500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3000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46360</v>
      </c>
      <c r="U39" s="47">
        <f t="shared" si="47"/>
        <v>25600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71960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14200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960</v>
      </c>
      <c r="K40" s="48">
        <f>SUMIFS(Data!$D$2:$D$4896,Data!$A$2:$A$4896,K$5,Data!$B$2:$B$4896,$B40,Data!$C$2:$C$4896,$A$3)</f>
        <v>11600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2500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3000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34560</v>
      </c>
      <c r="U40" s="48">
        <f>SUMIFS(Data!$D$2:$D$4896,Data!$A$2:$A$4896,U$5,Data!$B$2:$B$4896,$B40,Data!$C$2:$C$4896,$A$3)</f>
        <v>25600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60160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11800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11800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11800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29300</v>
      </c>
      <c r="F53" s="47">
        <f t="shared" si="53"/>
        <v>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1000</v>
      </c>
      <c r="K53" s="47">
        <f t="shared" si="53"/>
        <v>12100</v>
      </c>
      <c r="L53" s="47">
        <f t="shared" si="53"/>
        <v>0</v>
      </c>
      <c r="M53" s="47">
        <f t="shared" si="53"/>
        <v>5000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4200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55300</v>
      </c>
      <c r="U53" s="47">
        <f t="shared" si="53"/>
        <v>9300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64600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29300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1000</v>
      </c>
      <c r="K55" s="48">
        <f>SUMIFS(Data!$D$2:$D$4896,Data!$A$2:$A$4896,K$5,Data!$B$2:$B$4896,$B55,Data!$C$2:$C$4896,$A$3)</f>
        <v>7200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5000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2500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46700</v>
      </c>
      <c r="U55" s="48">
        <f>SUMIFS(Data!$D$2:$D$4896,Data!$A$2:$A$4896,U$5,Data!$B$2:$B$4896,$B55,Data!$C$2:$C$4896,$A$3)</f>
        <v>6600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53300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4900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1700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8600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11300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500-000000000000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7">
    <tabColor theme="3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17900</v>
      </c>
      <c r="F6" s="43">
        <f t="shared" si="0"/>
        <v>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36700</v>
      </c>
      <c r="L6" s="43">
        <f t="shared" si="0"/>
        <v>0</v>
      </c>
      <c r="M6" s="43">
        <f t="shared" si="0"/>
        <v>1500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5400</v>
      </c>
      <c r="Q6" s="43">
        <f t="shared" si="1"/>
        <v>6000</v>
      </c>
      <c r="R6" s="43">
        <f>R8+R27+R74+R87+R88</f>
        <v>0</v>
      </c>
      <c r="S6" s="43">
        <f>S8+S27+S74+S87+S88</f>
        <v>0</v>
      </c>
      <c r="T6" s="43">
        <f>T8+T27+T74+T87+T88</f>
        <v>68980</v>
      </c>
      <c r="U6" s="43">
        <f t="shared" si="0"/>
        <v>9100</v>
      </c>
      <c r="V6" s="43">
        <f t="shared" ref="V6" si="2">V8+V27+V74+V87+V88</f>
        <v>1000</v>
      </c>
      <c r="W6" s="43">
        <f t="shared" si="0"/>
        <v>0</v>
      </c>
      <c r="X6" s="43">
        <f t="shared" si="0"/>
        <v>0</v>
      </c>
      <c r="Y6" s="43">
        <f t="shared" si="0"/>
        <v>79080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17900</v>
      </c>
      <c r="F27" s="45">
        <f t="shared" si="33"/>
        <v>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36700</v>
      </c>
      <c r="L27" s="45">
        <f t="shared" si="33"/>
        <v>0</v>
      </c>
      <c r="M27" s="45">
        <f t="shared" si="33"/>
        <v>1500</v>
      </c>
      <c r="N27" s="45">
        <f t="shared" si="33"/>
        <v>0</v>
      </c>
      <c r="O27" s="45">
        <f t="shared" si="33"/>
        <v>0</v>
      </c>
      <c r="P27" s="45">
        <f t="shared" ref="P27:S27" si="34">P28+P68</f>
        <v>5400</v>
      </c>
      <c r="Q27" s="45">
        <f t="shared" si="34"/>
        <v>6000</v>
      </c>
      <c r="R27" s="45">
        <f t="shared" ref="R27" si="35">R28+R68</f>
        <v>0</v>
      </c>
      <c r="S27" s="45">
        <f t="shared" si="34"/>
        <v>0</v>
      </c>
      <c r="T27" s="45">
        <f t="shared" si="33"/>
        <v>68980</v>
      </c>
      <c r="U27" s="45">
        <f t="shared" si="33"/>
        <v>9100</v>
      </c>
      <c r="V27" s="45">
        <f>V28+V68</f>
        <v>1000</v>
      </c>
      <c r="W27" s="45">
        <f t="shared" si="33"/>
        <v>0</v>
      </c>
      <c r="X27" s="45">
        <f t="shared" si="33"/>
        <v>0</v>
      </c>
      <c r="Y27" s="45">
        <f>Y28+Y68</f>
        <v>79080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17900</v>
      </c>
      <c r="F28" s="46">
        <f t="shared" si="36"/>
        <v>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36700</v>
      </c>
      <c r="L28" s="46">
        <f t="shared" si="36"/>
        <v>0</v>
      </c>
      <c r="M28" s="46">
        <f t="shared" si="36"/>
        <v>1500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5400</v>
      </c>
      <c r="Q28" s="46">
        <f t="shared" si="37"/>
        <v>6000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68980</v>
      </c>
      <c r="U28" s="46">
        <f t="shared" si="36"/>
        <v>9100</v>
      </c>
      <c r="V28" s="46">
        <f>V29+V39+V53</f>
        <v>1000</v>
      </c>
      <c r="W28" s="46">
        <f t="shared" si="36"/>
        <v>0</v>
      </c>
      <c r="X28" s="46">
        <f t="shared" si="36"/>
        <v>0</v>
      </c>
      <c r="Y28" s="46">
        <f>Y29+Y39+Y53</f>
        <v>79080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5300</v>
      </c>
      <c r="F39" s="47">
        <f t="shared" si="47"/>
        <v>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26200</v>
      </c>
      <c r="L39" s="47">
        <f t="shared" si="47"/>
        <v>0</v>
      </c>
      <c r="M39" s="47">
        <f t="shared" si="47"/>
        <v>500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2200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36980</v>
      </c>
      <c r="U39" s="47">
        <f t="shared" si="47"/>
        <v>4900</v>
      </c>
      <c r="V39" s="47">
        <f t="shared" ref="V39" si="50">SUM(V40:V52)</f>
        <v>200</v>
      </c>
      <c r="W39" s="47">
        <f t="shared" si="47"/>
        <v>0</v>
      </c>
      <c r="X39" s="47">
        <f t="shared" si="47"/>
        <v>0</v>
      </c>
      <c r="Y39" s="47">
        <f t="shared" si="47"/>
        <v>42080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5300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12900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500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2200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23680</v>
      </c>
      <c r="U40" s="48">
        <f>SUMIFS(Data!$D$2:$D$4896,Data!$A$2:$A$4896,U$5,Data!$B$2:$B$4896,$B40,Data!$C$2:$C$4896,$A$3)</f>
        <v>4900</v>
      </c>
      <c r="V40" s="48">
        <f>SUMIFS(Data!$D$2:$D$4896,Data!$A$2:$A$4896,V$5,Data!$B$2:$B$4896,$B40,Data!$C$2:$C$4896,$A$3)</f>
        <v>200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28780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13300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13300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13300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12600</v>
      </c>
      <c r="F53" s="47">
        <f t="shared" si="53"/>
        <v>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10500</v>
      </c>
      <c r="L53" s="47">
        <f t="shared" si="53"/>
        <v>0</v>
      </c>
      <c r="M53" s="47">
        <f t="shared" si="53"/>
        <v>1000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3200</v>
      </c>
      <c r="Q53" s="47">
        <f t="shared" si="54"/>
        <v>4000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32000</v>
      </c>
      <c r="U53" s="47">
        <f t="shared" si="53"/>
        <v>4200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37000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12600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8000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1000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1800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26100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28400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2500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1400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5900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8600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600-000000000000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58">
    <tabColor theme="3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240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32500</v>
      </c>
      <c r="F6" s="43">
        <f t="shared" si="0"/>
        <v>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1960</v>
      </c>
      <c r="K6" s="43">
        <f t="shared" si="0"/>
        <v>62700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8400</v>
      </c>
      <c r="Q6" s="43">
        <f t="shared" si="1"/>
        <v>7400</v>
      </c>
      <c r="R6" s="43">
        <f>R8+R27+R74+R87+R88</f>
        <v>0</v>
      </c>
      <c r="S6" s="43">
        <f>S8+S27+S74+S87+S88</f>
        <v>0</v>
      </c>
      <c r="T6" s="43">
        <f>T8+T27+T74+T87+T88</f>
        <v>113460</v>
      </c>
      <c r="U6" s="43">
        <f t="shared" si="0"/>
        <v>14300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127760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32500</v>
      </c>
      <c r="F27" s="45">
        <f t="shared" si="33"/>
        <v>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1960</v>
      </c>
      <c r="K27" s="45">
        <f t="shared" si="33"/>
        <v>62700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8400</v>
      </c>
      <c r="Q27" s="45">
        <f t="shared" si="34"/>
        <v>7400</v>
      </c>
      <c r="R27" s="45">
        <f t="shared" ref="R27" si="35">R28+R68</f>
        <v>0</v>
      </c>
      <c r="S27" s="45">
        <f t="shared" si="34"/>
        <v>0</v>
      </c>
      <c r="T27" s="45">
        <f t="shared" si="33"/>
        <v>113460</v>
      </c>
      <c r="U27" s="45">
        <f t="shared" si="33"/>
        <v>14300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127760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32500</v>
      </c>
      <c r="F28" s="46">
        <f t="shared" si="36"/>
        <v>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1960</v>
      </c>
      <c r="K28" s="46">
        <f t="shared" si="36"/>
        <v>62700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8400</v>
      </c>
      <c r="Q28" s="46">
        <f t="shared" si="37"/>
        <v>7400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113460</v>
      </c>
      <c r="U28" s="46">
        <f t="shared" si="36"/>
        <v>14300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127760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10800</v>
      </c>
      <c r="F39" s="47">
        <f t="shared" si="47"/>
        <v>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960</v>
      </c>
      <c r="K39" s="47">
        <f t="shared" si="47"/>
        <v>46600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3200</v>
      </c>
      <c r="Q39" s="47">
        <f t="shared" si="48"/>
        <v>3000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64860</v>
      </c>
      <c r="U39" s="47">
        <f t="shared" si="47"/>
        <v>9500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74360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10800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960</v>
      </c>
      <c r="K40" s="48">
        <f>SUMIFS(Data!$D$2:$D$4896,Data!$A$2:$A$4896,K$5,Data!$B$2:$B$4896,$B40,Data!$C$2:$C$4896,$A$3)</f>
        <v>22600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3200</v>
      </c>
      <c r="Q40" s="48">
        <f>SUMIFS(Data!$D$2:$D$4896,Data!$A$2:$A$4896,Q$5,Data!$B$2:$B$4896,$B40,Data!$C$2:$C$4896,$A$3)</f>
        <v>3000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40860</v>
      </c>
      <c r="U40" s="48">
        <f>SUMIFS(Data!$D$2:$D$4896,Data!$A$2:$A$4896,U$5,Data!$B$2:$B$4896,$B40,Data!$C$2:$C$4896,$A$3)</f>
        <v>9500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50360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24000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24000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24000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21700</v>
      </c>
      <c r="F53" s="47">
        <f t="shared" si="53"/>
        <v>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1000</v>
      </c>
      <c r="K53" s="47">
        <f t="shared" si="53"/>
        <v>16100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5200</v>
      </c>
      <c r="Q53" s="47">
        <f t="shared" si="54"/>
        <v>4400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48600</v>
      </c>
      <c r="U53" s="47">
        <f t="shared" si="53"/>
        <v>4800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53400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21700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1000</v>
      </c>
      <c r="K55" s="48">
        <f>SUMIFS(Data!$D$2:$D$4896,Data!$A$2:$A$4896,K$5,Data!$B$2:$B$4896,$B55,Data!$C$2:$C$4896,$A$3)</f>
        <v>14000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2600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41500</v>
      </c>
      <c r="U55" s="48">
        <f>SUMIFS(Data!$D$2:$D$4896,Data!$A$2:$A$4896,U$5,Data!$B$2:$B$4896,$B55,Data!$C$2:$C$4896,$A$3)</f>
        <v>2100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43600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2100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2600</v>
      </c>
      <c r="Q62" s="48">
        <f>SUMIFS(Data!$D$2:$D$4896,Data!$A$2:$A$4896,Q$5,Data!$B$2:$B$4896,$B62,Data!$C$2:$C$4896,$A$3)</f>
        <v>2400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7100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9800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7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">
    <tabColor theme="9" tint="0.39997558519241921"/>
  </sheetPr>
  <dimension ref="A1:Y88"/>
  <sheetViews>
    <sheetView zoomScale="60" zoomScaleNormal="60" workbookViewId="0">
      <pane xSplit="2" ySplit="6" topLeftCell="C23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194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108.75" customHeight="1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123600</v>
      </c>
      <c r="F6" s="43">
        <f t="shared" si="0"/>
        <v>9700</v>
      </c>
      <c r="G6" s="43">
        <f t="shared" si="0"/>
        <v>5800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19600</v>
      </c>
      <c r="L6" s="43">
        <f t="shared" si="0"/>
        <v>600</v>
      </c>
      <c r="M6" s="43">
        <f t="shared" si="0"/>
        <v>38500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6300</v>
      </c>
      <c r="Q6" s="43">
        <f t="shared" si="1"/>
        <v>6500</v>
      </c>
      <c r="R6" s="43">
        <f>R8+R27+R74+R87+R88</f>
        <v>0</v>
      </c>
      <c r="S6" s="43">
        <f>S8+S27+S74+S87+S88</f>
        <v>0</v>
      </c>
      <c r="T6" s="43">
        <f>T8+T27+T74+T87+T88</f>
        <v>211580</v>
      </c>
      <c r="U6" s="43">
        <f t="shared" si="0"/>
        <v>14600</v>
      </c>
      <c r="V6" s="43">
        <f t="shared" ref="V6" si="2">V8+V27+V74+V87+V88</f>
        <v>6600</v>
      </c>
      <c r="W6" s="43">
        <f t="shared" si="0"/>
        <v>0</v>
      </c>
      <c r="X6" s="43">
        <f t="shared" si="0"/>
        <v>0</v>
      </c>
      <c r="Y6" s="43">
        <f t="shared" si="0"/>
        <v>232780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123600</v>
      </c>
      <c r="F27" s="45">
        <f t="shared" si="33"/>
        <v>9700</v>
      </c>
      <c r="G27" s="45">
        <f t="shared" si="33"/>
        <v>5800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19600</v>
      </c>
      <c r="L27" s="45">
        <f t="shared" si="33"/>
        <v>600</v>
      </c>
      <c r="M27" s="45">
        <f t="shared" si="33"/>
        <v>38500</v>
      </c>
      <c r="N27" s="45">
        <f t="shared" si="33"/>
        <v>0</v>
      </c>
      <c r="O27" s="45">
        <f t="shared" si="33"/>
        <v>0</v>
      </c>
      <c r="P27" s="45">
        <f t="shared" ref="P27:S27" si="34">P28+P68</f>
        <v>6300</v>
      </c>
      <c r="Q27" s="45">
        <f t="shared" si="34"/>
        <v>6500</v>
      </c>
      <c r="R27" s="45">
        <f t="shared" ref="R27" si="35">R28+R68</f>
        <v>0</v>
      </c>
      <c r="S27" s="45">
        <f t="shared" si="34"/>
        <v>0</v>
      </c>
      <c r="T27" s="45">
        <f t="shared" si="33"/>
        <v>211580</v>
      </c>
      <c r="U27" s="45">
        <f t="shared" si="33"/>
        <v>14600</v>
      </c>
      <c r="V27" s="45">
        <f>V28+V68</f>
        <v>6600</v>
      </c>
      <c r="W27" s="45">
        <f t="shared" si="33"/>
        <v>0</v>
      </c>
      <c r="X27" s="45">
        <f t="shared" si="33"/>
        <v>0</v>
      </c>
      <c r="Y27" s="45">
        <f>Y28+Y68</f>
        <v>232780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123600</v>
      </c>
      <c r="F28" s="46">
        <f t="shared" si="36"/>
        <v>9700</v>
      </c>
      <c r="G28" s="46">
        <f t="shared" si="36"/>
        <v>5800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19600</v>
      </c>
      <c r="L28" s="46">
        <f t="shared" si="36"/>
        <v>600</v>
      </c>
      <c r="M28" s="46">
        <f t="shared" si="36"/>
        <v>38500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6300</v>
      </c>
      <c r="Q28" s="46">
        <f t="shared" si="37"/>
        <v>6500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211580</v>
      </c>
      <c r="U28" s="46">
        <f t="shared" si="36"/>
        <v>14600</v>
      </c>
      <c r="V28" s="46">
        <f>V29+V39+V53</f>
        <v>6600</v>
      </c>
      <c r="W28" s="46">
        <f t="shared" si="36"/>
        <v>0</v>
      </c>
      <c r="X28" s="46">
        <f t="shared" si="36"/>
        <v>0</v>
      </c>
      <c r="Y28" s="46">
        <f>Y29+Y39+Y53</f>
        <v>232780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36000</v>
      </c>
      <c r="F39" s="47">
        <f t="shared" si="47"/>
        <v>700</v>
      </c>
      <c r="G39" s="47">
        <f t="shared" si="47"/>
        <v>3200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12000</v>
      </c>
      <c r="L39" s="47">
        <f t="shared" si="47"/>
        <v>0</v>
      </c>
      <c r="M39" s="47">
        <f t="shared" si="47"/>
        <v>12500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2300</v>
      </c>
      <c r="Q39" s="47">
        <f t="shared" si="48"/>
        <v>2500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69680</v>
      </c>
      <c r="U39" s="47">
        <f t="shared" si="47"/>
        <v>9500</v>
      </c>
      <c r="V39" s="47">
        <f t="shared" ref="V39" si="50">SUM(V40:V52)</f>
        <v>1700</v>
      </c>
      <c r="W39" s="47">
        <f t="shared" si="47"/>
        <v>0</v>
      </c>
      <c r="X39" s="47">
        <f t="shared" si="47"/>
        <v>0</v>
      </c>
      <c r="Y39" s="47">
        <f t="shared" si="47"/>
        <v>80880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36000</v>
      </c>
      <c r="F40" s="48">
        <f>SUMIFS(Data!$D$2:$D$4896,Data!$A$2:$A$4896,F$5,Data!$B$2:$B$4896,$B40,Data!$C$2:$C$4896,$A$3)</f>
        <v>700</v>
      </c>
      <c r="G40" s="48">
        <f>SUMIFS(Data!$D$2:$D$4896,Data!$A$2:$A$4896,G$5,Data!$B$2:$B$4896,$B40,Data!$C$2:$C$4896,$A$3)</f>
        <v>3200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6200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12500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2300</v>
      </c>
      <c r="Q40" s="48">
        <f>SUMIFS(Data!$D$2:$D$4896,Data!$A$2:$A$4896,Q$5,Data!$B$2:$B$4896,$B40,Data!$C$2:$C$4896,$A$3)</f>
        <v>2500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63880</v>
      </c>
      <c r="U40" s="48">
        <f>SUMIFS(Data!$D$2:$D$4896,Data!$A$2:$A$4896,U$5,Data!$B$2:$B$4896,$B40,Data!$C$2:$C$4896,$A$3)</f>
        <v>9500</v>
      </c>
      <c r="V40" s="48">
        <f>SUMIFS(Data!$D$2:$D$4896,Data!$A$2:$A$4896,V$5,Data!$B$2:$B$4896,$B40,Data!$C$2:$C$4896,$A$3)</f>
        <v>1700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75080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5800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5800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5800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87600</v>
      </c>
      <c r="F53" s="47">
        <f t="shared" si="53"/>
        <v>9000</v>
      </c>
      <c r="G53" s="47">
        <f t="shared" si="53"/>
        <v>2600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7600</v>
      </c>
      <c r="L53" s="47">
        <f t="shared" si="53"/>
        <v>600</v>
      </c>
      <c r="M53" s="47">
        <f t="shared" si="53"/>
        <v>26000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4000</v>
      </c>
      <c r="Q53" s="47">
        <f t="shared" si="54"/>
        <v>4000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141900</v>
      </c>
      <c r="U53" s="47">
        <f t="shared" si="53"/>
        <v>5100</v>
      </c>
      <c r="V53" s="47">
        <f t="shared" ref="V53" si="56">SUM(V54:V67)</f>
        <v>4900</v>
      </c>
      <c r="W53" s="47">
        <f t="shared" si="53"/>
        <v>0</v>
      </c>
      <c r="X53" s="47">
        <f t="shared" si="53"/>
        <v>0</v>
      </c>
      <c r="Y53" s="47">
        <f t="shared" si="53"/>
        <v>151900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87600</v>
      </c>
      <c r="F55" s="48">
        <f>SUMIFS(Data!$D$2:$D$4896,Data!$A$2:$A$4896,F$5,Data!$B$2:$B$4896,$B55,Data!$C$2:$C$4896,$A$3)</f>
        <v>1500</v>
      </c>
      <c r="G55" s="48">
        <f>SUMIFS(Data!$D$2:$D$4896,Data!$A$2:$A$4896,G$5,Data!$B$2:$B$4896,$B55,Data!$C$2:$C$4896,$A$3)</f>
        <v>2600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5800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26000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2000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128000</v>
      </c>
      <c r="U55" s="48">
        <f>SUMIFS(Data!$D$2:$D$4896,Data!$A$2:$A$4896,U$5,Data!$B$2:$B$4896,$B55,Data!$C$2:$C$4896,$A$3)</f>
        <v>2400</v>
      </c>
      <c r="V55" s="48">
        <f>SUMIFS(Data!$D$2:$D$4896,Data!$A$2:$A$4896,V$5,Data!$B$2:$B$4896,$B55,Data!$C$2:$C$4896,$A$3)</f>
        <v>4900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135300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7500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1800</v>
      </c>
      <c r="L62" s="48">
        <f>SUMIFS(Data!$D$2:$D$4896,Data!$A$2:$A$4896,L$5,Data!$B$2:$B$4896,$B62,Data!$C$2:$C$4896,$A$3)</f>
        <v>600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2000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13900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16600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/>
      <c r="V76" s="48"/>
      <c r="W76" s="48"/>
      <c r="X76" s="48"/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/>
      <c r="V77" s="48"/>
      <c r="W77" s="48"/>
      <c r="X77" s="48"/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/>
      <c r="V78" s="48"/>
      <c r="W78" s="48"/>
      <c r="X78" s="48"/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/>
      <c r="V79" s="48"/>
      <c r="W79" s="48"/>
      <c r="X79" s="48"/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/>
      <c r="V80" s="48"/>
      <c r="W80" s="48"/>
      <c r="X80" s="48"/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/>
      <c r="V81" s="48"/>
      <c r="W81" s="48"/>
      <c r="X81" s="48"/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/>
      <c r="V82" s="48"/>
      <c r="W82" s="48"/>
      <c r="X82" s="48"/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/>
      <c r="V83" s="48"/>
      <c r="W83" s="48"/>
      <c r="X83" s="48"/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/>
      <c r="V84" s="48"/>
      <c r="W84" s="48"/>
      <c r="X84" s="48"/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/>
      <c r="V85" s="48"/>
      <c r="W85" s="48"/>
      <c r="X85" s="48"/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200-000000000000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59">
    <tabColor theme="3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239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59200</v>
      </c>
      <c r="F6" s="43">
        <f t="shared" si="0"/>
        <v>0</v>
      </c>
      <c r="G6" s="43">
        <f t="shared" si="0"/>
        <v>1100</v>
      </c>
      <c r="H6" s="43">
        <f t="shared" si="0"/>
        <v>0</v>
      </c>
      <c r="I6" s="43">
        <f t="shared" si="0"/>
        <v>0</v>
      </c>
      <c r="J6" s="43">
        <f t="shared" si="0"/>
        <v>1960</v>
      </c>
      <c r="K6" s="43">
        <f t="shared" si="0"/>
        <v>31000</v>
      </c>
      <c r="L6" s="43">
        <f t="shared" si="0"/>
        <v>0</v>
      </c>
      <c r="M6" s="43">
        <f t="shared" si="0"/>
        <v>13400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7600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119760</v>
      </c>
      <c r="U6" s="43">
        <f t="shared" si="0"/>
        <v>15500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135260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59200</v>
      </c>
      <c r="F27" s="45">
        <f t="shared" si="33"/>
        <v>0</v>
      </c>
      <c r="G27" s="45">
        <f t="shared" si="33"/>
        <v>1100</v>
      </c>
      <c r="H27" s="45">
        <f t="shared" si="33"/>
        <v>0</v>
      </c>
      <c r="I27" s="45">
        <f t="shared" si="33"/>
        <v>0</v>
      </c>
      <c r="J27" s="45">
        <f t="shared" si="33"/>
        <v>1960</v>
      </c>
      <c r="K27" s="45">
        <f t="shared" si="33"/>
        <v>31000</v>
      </c>
      <c r="L27" s="45">
        <f t="shared" si="33"/>
        <v>0</v>
      </c>
      <c r="M27" s="45">
        <f t="shared" si="33"/>
        <v>13400</v>
      </c>
      <c r="N27" s="45">
        <f t="shared" si="33"/>
        <v>0</v>
      </c>
      <c r="O27" s="45">
        <f t="shared" si="33"/>
        <v>0</v>
      </c>
      <c r="P27" s="45">
        <f t="shared" ref="P27:S27" si="34">P28+P68</f>
        <v>7600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119760</v>
      </c>
      <c r="U27" s="45">
        <f t="shared" si="33"/>
        <v>15500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135260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59200</v>
      </c>
      <c r="F28" s="46">
        <f t="shared" si="36"/>
        <v>0</v>
      </c>
      <c r="G28" s="46">
        <f t="shared" si="36"/>
        <v>1100</v>
      </c>
      <c r="H28" s="46">
        <f t="shared" si="36"/>
        <v>0</v>
      </c>
      <c r="I28" s="46">
        <f t="shared" si="36"/>
        <v>0</v>
      </c>
      <c r="J28" s="46">
        <f t="shared" si="36"/>
        <v>1960</v>
      </c>
      <c r="K28" s="46">
        <f t="shared" si="36"/>
        <v>31000</v>
      </c>
      <c r="L28" s="46">
        <f t="shared" si="36"/>
        <v>0</v>
      </c>
      <c r="M28" s="46">
        <f t="shared" si="36"/>
        <v>13400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7600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119760</v>
      </c>
      <c r="U28" s="46">
        <f t="shared" si="36"/>
        <v>15500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135260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18500</v>
      </c>
      <c r="F39" s="47">
        <f t="shared" si="47"/>
        <v>0</v>
      </c>
      <c r="G39" s="47">
        <f t="shared" si="47"/>
        <v>600</v>
      </c>
      <c r="H39" s="47">
        <f t="shared" si="47"/>
        <v>0</v>
      </c>
      <c r="I39" s="47">
        <f t="shared" si="47"/>
        <v>0</v>
      </c>
      <c r="J39" s="47">
        <f t="shared" si="47"/>
        <v>960</v>
      </c>
      <c r="K39" s="47">
        <f t="shared" si="47"/>
        <v>21500</v>
      </c>
      <c r="L39" s="47">
        <f t="shared" si="47"/>
        <v>0</v>
      </c>
      <c r="M39" s="47">
        <f t="shared" si="47"/>
        <v>4400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2900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50860</v>
      </c>
      <c r="U39" s="47">
        <f t="shared" si="47"/>
        <v>10400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61260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18500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600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960</v>
      </c>
      <c r="K40" s="48">
        <f>SUMIFS(Data!$D$2:$D$4896,Data!$A$2:$A$4896,K$5,Data!$B$2:$B$4896,$B40,Data!$C$2:$C$4896,$A$3)</f>
        <v>10700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4400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2900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40060</v>
      </c>
      <c r="U40" s="48">
        <f>SUMIFS(Data!$D$2:$D$4896,Data!$A$2:$A$4896,U$5,Data!$B$2:$B$4896,$B40,Data!$C$2:$C$4896,$A$3)</f>
        <v>10400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50460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10800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10800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10800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40700</v>
      </c>
      <c r="F53" s="47">
        <f t="shared" si="53"/>
        <v>0</v>
      </c>
      <c r="G53" s="47">
        <f t="shared" si="53"/>
        <v>500</v>
      </c>
      <c r="H53" s="47">
        <f t="shared" si="53"/>
        <v>0</v>
      </c>
      <c r="I53" s="47">
        <f t="shared" si="53"/>
        <v>0</v>
      </c>
      <c r="J53" s="47">
        <f t="shared" si="53"/>
        <v>1000</v>
      </c>
      <c r="K53" s="47">
        <f t="shared" si="53"/>
        <v>9500</v>
      </c>
      <c r="L53" s="47">
        <f t="shared" si="53"/>
        <v>0</v>
      </c>
      <c r="M53" s="47">
        <f t="shared" si="53"/>
        <v>9000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4700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68900</v>
      </c>
      <c r="U53" s="47">
        <f t="shared" si="53"/>
        <v>5100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74000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40700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500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1000</v>
      </c>
      <c r="K55" s="48">
        <f>SUMIFS(Data!$D$2:$D$4896,Data!$A$2:$A$4896,K$5,Data!$B$2:$B$4896,$B55,Data!$C$2:$C$4896,$A$3)</f>
        <v>6600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9000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2400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61700</v>
      </c>
      <c r="U55" s="48">
        <f>SUMIFS(Data!$D$2:$D$4896,Data!$A$2:$A$4896,U$5,Data!$B$2:$B$4896,$B55,Data!$C$2:$C$4896,$A$3)</f>
        <v>2400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64100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2900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2300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7200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9900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800-000000000000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60">
    <tabColor theme="3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238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18600</v>
      </c>
      <c r="F6" s="43">
        <f t="shared" si="0"/>
        <v>0</v>
      </c>
      <c r="G6" s="43">
        <f t="shared" si="0"/>
        <v>1100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14300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5400</v>
      </c>
      <c r="Q6" s="43">
        <f t="shared" si="1"/>
        <v>5700</v>
      </c>
      <c r="R6" s="43">
        <f>R8+R27+R74+R87+R88</f>
        <v>0</v>
      </c>
      <c r="S6" s="43">
        <f>S8+S27+S74+S87+S88</f>
        <v>0</v>
      </c>
      <c r="T6" s="43">
        <f>T8+T27+T74+T87+T88</f>
        <v>46080</v>
      </c>
      <c r="U6" s="43">
        <f t="shared" si="0"/>
        <v>15500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61580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18600</v>
      </c>
      <c r="F27" s="45">
        <f t="shared" si="33"/>
        <v>0</v>
      </c>
      <c r="G27" s="45">
        <f t="shared" si="33"/>
        <v>1100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14300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5400</v>
      </c>
      <c r="Q27" s="45">
        <f t="shared" si="34"/>
        <v>5700</v>
      </c>
      <c r="R27" s="45">
        <f t="shared" ref="R27" si="35">R28+R68</f>
        <v>0</v>
      </c>
      <c r="S27" s="45">
        <f t="shared" si="34"/>
        <v>0</v>
      </c>
      <c r="T27" s="45">
        <f t="shared" si="33"/>
        <v>46080</v>
      </c>
      <c r="U27" s="45">
        <f t="shared" si="33"/>
        <v>15500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61580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18600</v>
      </c>
      <c r="F28" s="46">
        <f t="shared" si="36"/>
        <v>0</v>
      </c>
      <c r="G28" s="46">
        <f t="shared" si="36"/>
        <v>1100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14300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5400</v>
      </c>
      <c r="Q28" s="46">
        <f t="shared" si="37"/>
        <v>5700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46080</v>
      </c>
      <c r="U28" s="46">
        <f t="shared" si="36"/>
        <v>15500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61580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6000</v>
      </c>
      <c r="F39" s="47">
        <f t="shared" si="47"/>
        <v>0</v>
      </c>
      <c r="G39" s="47">
        <f t="shared" si="47"/>
        <v>600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9200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2200</v>
      </c>
      <c r="Q39" s="47">
        <f t="shared" si="48"/>
        <v>2200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20680</v>
      </c>
      <c r="U39" s="47">
        <f t="shared" si="47"/>
        <v>10400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31080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6000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600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4900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2200</v>
      </c>
      <c r="Q40" s="48">
        <f>SUMIFS(Data!$D$2:$D$4896,Data!$A$2:$A$4896,Q$5,Data!$B$2:$B$4896,$B40,Data!$C$2:$C$4896,$A$3)</f>
        <v>2200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16380</v>
      </c>
      <c r="U40" s="48">
        <f>SUMIFS(Data!$D$2:$D$4896,Data!$A$2:$A$4896,U$5,Data!$B$2:$B$4896,$B40,Data!$C$2:$C$4896,$A$3)</f>
        <v>10400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26780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4300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4300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4300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12600</v>
      </c>
      <c r="F53" s="47">
        <f t="shared" si="53"/>
        <v>0</v>
      </c>
      <c r="G53" s="47">
        <f t="shared" si="53"/>
        <v>500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5100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3200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25400</v>
      </c>
      <c r="U53" s="47">
        <f t="shared" si="53"/>
        <v>5100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30500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12600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500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3000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1800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19900</v>
      </c>
      <c r="U55" s="48">
        <f>SUMIFS(Data!$D$2:$D$4896,Data!$A$2:$A$4896,U$5,Data!$B$2:$B$4896,$B55,Data!$C$2:$C$4896,$A$3)</f>
        <v>2400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22300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2100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1400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5500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8200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900-000000000000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61">
    <tabColor theme="3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237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25100</v>
      </c>
      <c r="F6" s="43">
        <f t="shared" si="0"/>
        <v>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25100</v>
      </c>
      <c r="L6" s="43">
        <f t="shared" si="0"/>
        <v>1100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3900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62180</v>
      </c>
      <c r="U6" s="43">
        <f t="shared" si="0"/>
        <v>12000</v>
      </c>
      <c r="V6" s="43">
        <f t="shared" ref="V6" si="2">V8+V27+V74+V87+V88</f>
        <v>1000</v>
      </c>
      <c r="W6" s="43">
        <f t="shared" si="0"/>
        <v>0</v>
      </c>
      <c r="X6" s="43">
        <f t="shared" si="0"/>
        <v>0</v>
      </c>
      <c r="Y6" s="43">
        <f t="shared" si="0"/>
        <v>75180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25100</v>
      </c>
      <c r="F27" s="45">
        <f t="shared" si="33"/>
        <v>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25100</v>
      </c>
      <c r="L27" s="45">
        <f t="shared" si="33"/>
        <v>1100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3900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62180</v>
      </c>
      <c r="U27" s="45">
        <f t="shared" si="33"/>
        <v>12000</v>
      </c>
      <c r="V27" s="45">
        <f>V28+V68</f>
        <v>1000</v>
      </c>
      <c r="W27" s="45">
        <f t="shared" si="33"/>
        <v>0</v>
      </c>
      <c r="X27" s="45">
        <f t="shared" si="33"/>
        <v>0</v>
      </c>
      <c r="Y27" s="45">
        <f>Y28+Y68</f>
        <v>75180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25100</v>
      </c>
      <c r="F28" s="46">
        <f t="shared" si="36"/>
        <v>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25100</v>
      </c>
      <c r="L28" s="46">
        <f t="shared" si="36"/>
        <v>1100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3900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62180</v>
      </c>
      <c r="U28" s="46">
        <f t="shared" si="36"/>
        <v>12000</v>
      </c>
      <c r="V28" s="46">
        <f>V29+V39+V53</f>
        <v>1000</v>
      </c>
      <c r="W28" s="46">
        <f t="shared" si="36"/>
        <v>0</v>
      </c>
      <c r="X28" s="46">
        <f t="shared" si="36"/>
        <v>0</v>
      </c>
      <c r="Y28" s="46">
        <f>Y29+Y39+Y53</f>
        <v>75180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1000</v>
      </c>
      <c r="F39" s="47">
        <f t="shared" si="47"/>
        <v>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17700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1500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22980</v>
      </c>
      <c r="U39" s="47">
        <f t="shared" si="47"/>
        <v>7500</v>
      </c>
      <c r="V39" s="47">
        <f t="shared" ref="V39" si="50">SUM(V40:V52)</f>
        <v>200</v>
      </c>
      <c r="W39" s="47">
        <f t="shared" si="47"/>
        <v>0</v>
      </c>
      <c r="X39" s="47">
        <f t="shared" si="47"/>
        <v>0</v>
      </c>
      <c r="Y39" s="47">
        <f t="shared" si="47"/>
        <v>30680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1000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8900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1500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14180</v>
      </c>
      <c r="U40" s="48">
        <f>SUMIFS(Data!$D$2:$D$4896,Data!$A$2:$A$4896,U$5,Data!$B$2:$B$4896,$B40,Data!$C$2:$C$4896,$A$3)</f>
        <v>7500</v>
      </c>
      <c r="V40" s="48">
        <f>SUMIFS(Data!$D$2:$D$4896,Data!$A$2:$A$4896,V$5,Data!$B$2:$B$4896,$B40,Data!$C$2:$C$4896,$A$3)</f>
        <v>200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21880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8800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8800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8800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24100</v>
      </c>
      <c r="F53" s="47">
        <f t="shared" si="53"/>
        <v>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7400</v>
      </c>
      <c r="L53" s="47">
        <f t="shared" si="53"/>
        <v>1100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2400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39200</v>
      </c>
      <c r="U53" s="47">
        <f t="shared" si="53"/>
        <v>4500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44500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24100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5500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1300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33100</v>
      </c>
      <c r="U55" s="48">
        <f>SUMIFS(Data!$D$2:$D$4896,Data!$A$2:$A$4896,U$5,Data!$B$2:$B$4896,$B55,Data!$C$2:$C$4896,$A$3)</f>
        <v>1800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35700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1900</v>
      </c>
      <c r="L62" s="48">
        <f>SUMIFS(Data!$D$2:$D$4896,Data!$A$2:$A$4896,L$5,Data!$B$2:$B$4896,$B62,Data!$C$2:$C$4896,$A$3)</f>
        <v>1100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1100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6100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8800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SUM(G76:S76)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SUM(G77:S77)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A00-000000000000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62">
    <tabColor theme="3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236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8900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21500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2600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39480</v>
      </c>
      <c r="U6" s="43">
        <f t="shared" si="0"/>
        <v>15500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54980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8900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21500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2600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39480</v>
      </c>
      <c r="U27" s="45">
        <f t="shared" si="33"/>
        <v>15500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54980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8900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21500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2600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39480</v>
      </c>
      <c r="U28" s="46">
        <f t="shared" si="36"/>
        <v>15500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54980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2900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15800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1000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22180</v>
      </c>
      <c r="U39" s="47">
        <f t="shared" si="47"/>
        <v>10400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32580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2900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8000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1000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14380</v>
      </c>
      <c r="U40" s="48">
        <f>SUMIFS(Data!$D$2:$D$4896,Data!$A$2:$A$4896,U$5,Data!$B$2:$B$4896,$B40,Data!$C$2:$C$4896,$A$3)</f>
        <v>10400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24780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7800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7800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7800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6000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5700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1600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17300</v>
      </c>
      <c r="U53" s="47">
        <f t="shared" si="53"/>
        <v>5100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22400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6000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4900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800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13700</v>
      </c>
      <c r="U55" s="48">
        <f>SUMIFS(Data!$D$2:$D$4896,Data!$A$2:$A$4896,U$5,Data!$B$2:$B$4896,$B55,Data!$C$2:$C$4896,$A$3)</f>
        <v>2400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16100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800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800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3600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6300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SUM(G76:S76)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SUM(G77:S77)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B00-000000000000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3">
    <tabColor theme="3" tint="0.39997558519241921"/>
  </sheetPr>
  <dimension ref="A1:Y88"/>
  <sheetViews>
    <sheetView topLeftCell="C1" zoomScale="60" zoomScaleNormal="60" workbookViewId="0">
      <selection activeCell="D5" sqref="D5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226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51"/>
    </row>
    <row r="5" spans="1:25" s="30" customFormat="1" ht="62.25">
      <c r="A5" s="129" t="s">
        <v>90</v>
      </c>
      <c r="B5" s="131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35" t="s">
        <v>89</v>
      </c>
    </row>
    <row r="6" spans="1:25" s="30" customFormat="1" ht="22.5">
      <c r="A6" s="134" t="s">
        <v>97</v>
      </c>
      <c r="B6" s="135"/>
      <c r="C6" s="43">
        <f t="shared" ref="C6:Y6" si="0">C8+C27+C74+C87+C88</f>
        <v>0</v>
      </c>
      <c r="D6" s="43">
        <f t="shared" si="0"/>
        <v>0</v>
      </c>
      <c r="E6" s="43">
        <f t="shared" si="0"/>
        <v>248100</v>
      </c>
      <c r="F6" s="43">
        <f t="shared" si="0"/>
        <v>9500</v>
      </c>
      <c r="G6" s="43">
        <f t="shared" si="0"/>
        <v>4700</v>
      </c>
      <c r="H6" s="43">
        <f t="shared" si="0"/>
        <v>0</v>
      </c>
      <c r="I6" s="43">
        <f t="shared" si="0"/>
        <v>0</v>
      </c>
      <c r="J6" s="43">
        <f t="shared" si="0"/>
        <v>14700</v>
      </c>
      <c r="K6" s="43">
        <f t="shared" si="0"/>
        <v>262200</v>
      </c>
      <c r="L6" s="43">
        <f t="shared" si="0"/>
        <v>1700</v>
      </c>
      <c r="M6" s="43">
        <f t="shared" si="0"/>
        <v>22400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51300</v>
      </c>
      <c r="Q6" s="43">
        <f t="shared" si="1"/>
        <v>52100</v>
      </c>
      <c r="R6" s="43">
        <f>R8+R27+R74+R87+R88</f>
        <v>0</v>
      </c>
      <c r="S6" s="43">
        <f>S8+S27+S74+S87+S88</f>
        <v>0</v>
      </c>
      <c r="T6" s="43">
        <f>T8+T27+T74+T87+T88</f>
        <v>666700</v>
      </c>
      <c r="U6" s="43">
        <f t="shared" si="0"/>
        <v>140600</v>
      </c>
      <c r="V6" s="43">
        <f t="shared" ref="V6" si="2">V8+V27+V74+V87+V88</f>
        <v>2000</v>
      </c>
      <c r="W6" s="43">
        <f t="shared" si="0"/>
        <v>0</v>
      </c>
      <c r="X6" s="43">
        <f t="shared" si="0"/>
        <v>0</v>
      </c>
      <c r="Y6" s="43">
        <f t="shared" si="0"/>
        <v>809300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T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>SUM(U18:U22)</f>
        <v>0</v>
      </c>
      <c r="V17" s="47">
        <f>SUM(V18:V22)</f>
        <v>0</v>
      </c>
      <c r="W17" s="47">
        <f t="shared" ref="W17:X17" si="22">SUM(W18:W22)</f>
        <v>0</v>
      </c>
      <c r="X17" s="47">
        <f t="shared" si="22"/>
        <v>0</v>
      </c>
      <c r="Y17" s="47">
        <f t="shared" ref="Y17" si="23">SUM(Y18:Y22)</f>
        <v>0</v>
      </c>
    </row>
    <row r="18" spans="1:25" s="30" customFormat="1" ht="22.5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4">SUM(C18:S18)</f>
        <v>0</v>
      </c>
      <c r="U18" s="48"/>
      <c r="V18" s="48"/>
      <c r="W18" s="48"/>
      <c r="X18" s="48"/>
      <c r="Y18" s="44">
        <f t="shared" ref="Y18:Y23" si="25">SUM(T18:X18)</f>
        <v>0</v>
      </c>
    </row>
    <row r="19" spans="1:25" s="30" customFormat="1" ht="22.5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4"/>
        <v>0</v>
      </c>
      <c r="U19" s="48"/>
      <c r="V19" s="48"/>
      <c r="W19" s="48"/>
      <c r="X19" s="48"/>
      <c r="Y19" s="44">
        <f t="shared" si="25"/>
        <v>0</v>
      </c>
    </row>
    <row r="20" spans="1:25" s="30" customFormat="1" ht="22.5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4"/>
        <v>0</v>
      </c>
      <c r="U20" s="48"/>
      <c r="V20" s="48"/>
      <c r="W20" s="48"/>
      <c r="X20" s="48"/>
      <c r="Y20" s="44">
        <f t="shared" si="25"/>
        <v>0</v>
      </c>
    </row>
    <row r="21" spans="1:25" s="30" customFormat="1" ht="22.5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4"/>
        <v>0</v>
      </c>
      <c r="U21" s="48"/>
      <c r="V21" s="48"/>
      <c r="W21" s="48"/>
      <c r="X21" s="48"/>
      <c r="Y21" s="44">
        <f t="shared" si="25"/>
        <v>0</v>
      </c>
    </row>
    <row r="22" spans="1:25" s="30" customFormat="1" ht="22.5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4"/>
        <v>0</v>
      </c>
      <c r="U22" s="48"/>
      <c r="V22" s="48"/>
      <c r="W22" s="48"/>
      <c r="X22" s="48"/>
      <c r="Y22" s="44">
        <f t="shared" si="25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6">SUM(B23:L23)</f>
        <v>0</v>
      </c>
      <c r="P23" s="46"/>
      <c r="Q23" s="49"/>
      <c r="R23" s="49">
        <f t="shared" ref="R23:S23" si="27">SUM(D23:N23)</f>
        <v>0</v>
      </c>
      <c r="S23" s="49">
        <f t="shared" si="27"/>
        <v>0</v>
      </c>
      <c r="T23" s="49">
        <f t="shared" ref="T23" si="28">SUM(C23:M23)</f>
        <v>0</v>
      </c>
      <c r="U23" s="49"/>
      <c r="V23" s="46"/>
      <c r="W23" s="49"/>
      <c r="X23" s="49"/>
      <c r="Y23" s="49">
        <f t="shared" si="25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9">C25+C26</f>
        <v>0</v>
      </c>
      <c r="D24" s="46">
        <f t="shared" si="29"/>
        <v>0</v>
      </c>
      <c r="E24" s="46">
        <f t="shared" si="29"/>
        <v>0</v>
      </c>
      <c r="F24" s="46">
        <f t="shared" si="29"/>
        <v>0</v>
      </c>
      <c r="G24" s="46">
        <f t="shared" si="29"/>
        <v>0</v>
      </c>
      <c r="H24" s="46">
        <f t="shared" si="29"/>
        <v>0</v>
      </c>
      <c r="I24" s="46">
        <f t="shared" si="29"/>
        <v>0</v>
      </c>
      <c r="J24" s="46">
        <f t="shared" si="29"/>
        <v>0</v>
      </c>
      <c r="K24" s="46">
        <f t="shared" si="29"/>
        <v>0</v>
      </c>
      <c r="L24" s="46">
        <f t="shared" si="29"/>
        <v>0</v>
      </c>
      <c r="M24" s="46">
        <f t="shared" si="29"/>
        <v>0</v>
      </c>
      <c r="N24" s="46">
        <f t="shared" si="29"/>
        <v>0</v>
      </c>
      <c r="O24" s="46">
        <f t="shared" si="29"/>
        <v>0</v>
      </c>
      <c r="P24" s="46">
        <f t="shared" ref="P24:S24" si="30">P25+P26</f>
        <v>0</v>
      </c>
      <c r="Q24" s="46">
        <f t="shared" si="30"/>
        <v>0</v>
      </c>
      <c r="R24" s="46">
        <f t="shared" ref="R24" si="31">R25+R26</f>
        <v>0</v>
      </c>
      <c r="S24" s="46">
        <f t="shared" si="30"/>
        <v>0</v>
      </c>
      <c r="T24" s="46">
        <f t="shared" si="29"/>
        <v>0</v>
      </c>
      <c r="U24" s="46">
        <f t="shared" si="29"/>
        <v>0</v>
      </c>
      <c r="V24" s="46">
        <f t="shared" ref="V24" si="32">V25+V26</f>
        <v>0</v>
      </c>
      <c r="W24" s="46">
        <f t="shared" si="29"/>
        <v>0</v>
      </c>
      <c r="X24" s="46">
        <f t="shared" si="29"/>
        <v>0</v>
      </c>
      <c r="Y24" s="46">
        <f t="shared" si="29"/>
        <v>0</v>
      </c>
    </row>
    <row r="25" spans="1:25" s="30" customFormat="1" ht="22.5">
      <c r="A25" s="11"/>
      <c r="B25" s="12" t="s">
        <v>161</v>
      </c>
      <c r="C25" s="48">
        <f>+กำแพงเพชร!C25+ตาก!C25+นครสวรรค์!C25+พิจิตร!C25+พิษณุโลก!C25+เพชรบูรณ์!C25+สุโขทัย!C25+อุตรดิตถ์!C25+อุทัยธานี!C25</f>
        <v>0</v>
      </c>
      <c r="D25" s="48">
        <f>+กำแพงเพชร!D25+ตาก!D25+นครสวรรค์!D25+พิจิตร!D25+พิษณุโลก!D25+เพชรบูรณ์!D25+สุโขทัย!D25+อุตรดิตถ์!D25+อุทัยธานี!D25</f>
        <v>0</v>
      </c>
      <c r="E25" s="48">
        <f>+กำแพงเพชร!E25+ตาก!E25+นครสวรรค์!E25+พิจิตร!E25+พิษณุโลก!E25+เพชรบูรณ์!E25+สุโขทัย!E25+อุตรดิตถ์!E25+อุทัยธานี!E25</f>
        <v>0</v>
      </c>
      <c r="F25" s="48">
        <f>+กำแพงเพชร!F25+ตาก!F25+นครสวรรค์!F25+พิจิตร!F25+พิษณุโลก!F25+เพชรบูรณ์!F25+สุโขทัย!F25+อุตรดิตถ์!F25+อุทัยธานี!F25</f>
        <v>0</v>
      </c>
      <c r="G25" s="48">
        <f>+กำแพงเพชร!G25+ตาก!G25+นครสวรรค์!G25+พิจิตร!G25+พิษณุโลก!G25+เพชรบูรณ์!G25+สุโขทัย!G25+อุตรดิตถ์!G25+อุทัยธานี!G25</f>
        <v>0</v>
      </c>
      <c r="H25" s="48">
        <f>+กำแพงเพชร!H25+ตาก!H25+นครสวรรค์!H25+พิจิตร!H25+พิษณุโลก!H25+เพชรบูรณ์!H25+สุโขทัย!H25+อุตรดิตถ์!H25+อุทัยธานี!H25</f>
        <v>0</v>
      </c>
      <c r="I25" s="48">
        <f>+กำแพงเพชร!I25+ตาก!I25+นครสวรรค์!I25+พิจิตร!I25+พิษณุโลก!I25+เพชรบูรณ์!I25+สุโขทัย!I25+อุตรดิตถ์!I25+อุทัยธานี!I25</f>
        <v>0</v>
      </c>
      <c r="J25" s="48">
        <f>+กำแพงเพชร!J25+ตาก!J25+นครสวรรค์!J25+พิจิตร!J25+พิษณุโลก!J25+เพชรบูรณ์!J25+สุโขทัย!J25+อุตรดิตถ์!J25+อุทัยธานี!J25</f>
        <v>0</v>
      </c>
      <c r="K25" s="48">
        <f>+กำแพงเพชร!K25+ตาก!K25+นครสวรรค์!K25+พิจิตร!K25+พิษณุโลก!K25+เพชรบูรณ์!K25+สุโขทัย!K25+อุตรดิตถ์!K25+อุทัยธานี!K25</f>
        <v>0</v>
      </c>
      <c r="L25" s="48">
        <f>+กำแพงเพชร!L25+ตาก!L25+นครสวรรค์!L25+พิจิตร!L25+พิษณุโลก!L25+เพชรบูรณ์!L25+สุโขทัย!L25+อุตรดิตถ์!L25+อุทัยธานี!L25</f>
        <v>0</v>
      </c>
      <c r="M25" s="48">
        <f>+กำแพงเพชร!M25+ตาก!M25+นครสวรรค์!M25+พิจิตร!M25+พิษณุโลก!M25+เพชรบูรณ์!M25+สุโขทัย!M25+อุตรดิตถ์!M25+อุทัยธานี!M25</f>
        <v>0</v>
      </c>
      <c r="N25" s="48">
        <f>+กำแพงเพชร!N25+ตาก!N25+นครสวรรค์!N25+พิจิตร!N25+พิษณุโลก!N25+เพชรบูรณ์!N25+สุโขทัย!N25+อุตรดิตถ์!N25+อุทัยธานี!N25</f>
        <v>0</v>
      </c>
      <c r="O25" s="48">
        <f>+กำแพงเพชร!O25+ตาก!O25+นครสวรรค์!O25+พิจิตร!O25+พิษณุโลก!O25+เพชรบูรณ์!O25+สุโขทัย!O25+อุตรดิตถ์!O25+อุทัยธานี!O25</f>
        <v>0</v>
      </c>
      <c r="P25" s="48">
        <f>+กำแพงเพชร!P25+ตาก!P25+นครสวรรค์!P25+พิจิตร!P25+พิษณุโลก!P25+เพชรบูรณ์!P25+สุโขทัย!P25+อุตรดิตถ์!P25+อุทัยธานี!P25</f>
        <v>0</v>
      </c>
      <c r="Q25" s="48">
        <f>+กำแพงเพชร!Q25+ตาก!Q25+นครสวรรค์!Q25+พิจิตร!Q25+พิษณุโลก!Q25+เพชรบูรณ์!Q25+สุโขทัย!Q25+อุตรดิตถ์!Q25+อุทัยธานี!Q25</f>
        <v>0</v>
      </c>
      <c r="R25" s="48">
        <f>+กำแพงเพชร!R25+ตาก!R25+นครสวรรค์!R25+พิจิตร!R25+พิษณุโลก!R25+เพชรบูรณ์!R25+สุโขทัย!R25+อุตรดิตถ์!R25+อุทัยธานี!R25</f>
        <v>0</v>
      </c>
      <c r="S25" s="48">
        <f>+กำแพงเพชร!S25+ตาก!S25+นครสวรรค์!S25+พิจิตร!S25+พิษณุโลก!S25+เพชรบูรณ์!S25+สุโขทัย!S25+อุตรดิตถ์!S25+อุทัยธานี!S25</f>
        <v>0</v>
      </c>
      <c r="T25" s="44">
        <f t="shared" ref="T25:T26" si="33">SUM(C25:S25)</f>
        <v>0</v>
      </c>
      <c r="U25" s="48">
        <f>+กำแพงเพชร!U25+ตาก!U25+นครสวรรค์!U25+พิจิตร!U25+พิษณุโลก!U25+เพชรบูรณ์!U25+สุโขทัย!U25+อุตรดิตถ์!U25+อุทัยธานี!U25</f>
        <v>0</v>
      </c>
      <c r="V25" s="48">
        <f>+กำแพงเพชร!V25+ตาก!V25+นครสวรรค์!V25+พิจิตร!V25+พิษณุโลก!V25+เพชรบูรณ์!V25+สุโขทัย!V25+อุตรดิตถ์!V25+อุทัยธานี!V25</f>
        <v>0</v>
      </c>
      <c r="W25" s="48">
        <f>+กำแพงเพชร!W25+ตาก!W25+นครสวรรค์!W25+พิจิตร!W25+พิษณุโลก!W25+เพชรบูรณ์!W25+สุโขทัย!W25+อุตรดิตถ์!W25+อุทัยธานี!W25</f>
        <v>0</v>
      </c>
      <c r="X25" s="48">
        <f>+กำแพงเพชร!X25+ตาก!X25+นครสวรรค์!X25+พิจิตร!X25+พิษณุโลก!X25+เพชรบูรณ์!X25+สุโขทัย!X25+อุตรดิตถ์!X25+อุทัยธานี!X25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>
        <f>+กำแพงเพชร!C26+ตาก!C26+นครสวรรค์!C26+พิจิตร!C26+พิษณุโลก!C26+เพชรบูรณ์!C26+สุโขทัย!C26+อุตรดิตถ์!C26+อุทัยธานี!C26</f>
        <v>0</v>
      </c>
      <c r="D26" s="48">
        <f>+กำแพงเพชร!D26+ตาก!D26+นครสวรรค์!D26+พิจิตร!D26+พิษณุโลก!D26+เพชรบูรณ์!D26+สุโขทัย!D26+อุตรดิตถ์!D26+อุทัยธานี!D26</f>
        <v>0</v>
      </c>
      <c r="E26" s="48">
        <f>+กำแพงเพชร!E26+ตาก!E26+นครสวรรค์!E26+พิจิตร!E26+พิษณุโลก!E26+เพชรบูรณ์!E26+สุโขทัย!E26+อุตรดิตถ์!E26+อุทัยธานี!E26</f>
        <v>0</v>
      </c>
      <c r="F26" s="48">
        <f>+กำแพงเพชร!F26+ตาก!F26+นครสวรรค์!F26+พิจิตร!F26+พิษณุโลก!F26+เพชรบูรณ์!F26+สุโขทัย!F26+อุตรดิตถ์!F26+อุทัยธานี!F26</f>
        <v>0</v>
      </c>
      <c r="G26" s="48">
        <f>+กำแพงเพชร!G26+ตาก!G26+นครสวรรค์!G26+พิจิตร!G26+พิษณุโลก!G26+เพชรบูรณ์!G26+สุโขทัย!G26+อุตรดิตถ์!G26+อุทัยธานี!G26</f>
        <v>0</v>
      </c>
      <c r="H26" s="48">
        <f>+กำแพงเพชร!H26+ตาก!H26+นครสวรรค์!H26+พิจิตร!H26+พิษณุโลก!H26+เพชรบูรณ์!H26+สุโขทัย!H26+อุตรดิตถ์!H26+อุทัยธานี!H26</f>
        <v>0</v>
      </c>
      <c r="I26" s="48">
        <f>+กำแพงเพชร!I26+ตาก!I26+นครสวรรค์!I26+พิจิตร!I26+พิษณุโลก!I26+เพชรบูรณ์!I26+สุโขทัย!I26+อุตรดิตถ์!I26+อุทัยธานี!I26</f>
        <v>0</v>
      </c>
      <c r="J26" s="48">
        <f>+กำแพงเพชร!J26+ตาก!J26+นครสวรรค์!J26+พิจิตร!J26+พิษณุโลก!J26+เพชรบูรณ์!J26+สุโขทัย!J26+อุตรดิตถ์!J26+อุทัยธานี!J26</f>
        <v>0</v>
      </c>
      <c r="K26" s="48">
        <f>+กำแพงเพชร!K26+ตาก!K26+นครสวรรค์!K26+พิจิตร!K26+พิษณุโลก!K26+เพชรบูรณ์!K26+สุโขทัย!K26+อุตรดิตถ์!K26+อุทัยธานี!K26</f>
        <v>0</v>
      </c>
      <c r="L26" s="48">
        <f>+กำแพงเพชร!L26+ตาก!L26+นครสวรรค์!L26+พิจิตร!L26+พิษณุโลก!L26+เพชรบูรณ์!L26+สุโขทัย!L26+อุตรดิตถ์!L26+อุทัยธานี!L26</f>
        <v>0</v>
      </c>
      <c r="M26" s="48">
        <f>+กำแพงเพชร!M26+ตาก!M26+นครสวรรค์!M26+พิจิตร!M26+พิษณุโลก!M26+เพชรบูรณ์!M26+สุโขทัย!M26+อุตรดิตถ์!M26+อุทัยธานี!M26</f>
        <v>0</v>
      </c>
      <c r="N26" s="48">
        <f>+กำแพงเพชร!N26+ตาก!N26+นครสวรรค์!N26+พิจิตร!N26+พิษณุโลก!N26+เพชรบูรณ์!N26+สุโขทัย!N26+อุตรดิตถ์!N26+อุทัยธานี!N26</f>
        <v>0</v>
      </c>
      <c r="O26" s="48">
        <f>+กำแพงเพชร!O26+ตาก!O26+นครสวรรค์!O26+พิจิตร!O26+พิษณุโลก!O26+เพชรบูรณ์!O26+สุโขทัย!O26+อุตรดิตถ์!O26+อุทัยธานี!O26</f>
        <v>0</v>
      </c>
      <c r="P26" s="48">
        <f>+กำแพงเพชร!P26+ตาก!P26+นครสวรรค์!P26+พิจิตร!P26+พิษณุโลก!P26+เพชรบูรณ์!P26+สุโขทัย!P26+อุตรดิตถ์!P26+อุทัยธานี!P26</f>
        <v>0</v>
      </c>
      <c r="Q26" s="48">
        <f>+กำแพงเพชร!Q26+ตาก!Q26+นครสวรรค์!Q26+พิจิตร!Q26+พิษณุโลก!Q26+เพชรบูรณ์!Q26+สุโขทัย!Q26+อุตรดิตถ์!Q26+อุทัยธานี!Q26</f>
        <v>0</v>
      </c>
      <c r="R26" s="48">
        <f>+กำแพงเพชร!R26+ตาก!R26+นครสวรรค์!R26+พิจิตร!R26+พิษณุโลก!R26+เพชรบูรณ์!R26+สุโขทัย!R26+อุตรดิตถ์!R26+อุทัยธานี!R26</f>
        <v>0</v>
      </c>
      <c r="S26" s="48">
        <f>+กำแพงเพชร!S26+ตาก!S26+นครสวรรค์!S26+พิจิตร!S26+พิษณุโลก!S26+เพชรบูรณ์!S26+สุโขทัย!S26+อุตรดิตถ์!S26+อุทัยธานี!S26</f>
        <v>0</v>
      </c>
      <c r="T26" s="44">
        <f t="shared" si="33"/>
        <v>0</v>
      </c>
      <c r="U26" s="48">
        <f>+กำแพงเพชร!U26+ตาก!U26+นครสวรรค์!U26+พิจิตร!U26+พิษณุโลก!U26+เพชรบูรณ์!U26+สุโขทัย!U26+อุตรดิตถ์!U26+อุทัยธานี!U26</f>
        <v>0</v>
      </c>
      <c r="V26" s="48">
        <f>+กำแพงเพชร!V26+ตาก!V26+นครสวรรค์!V26+พิจิตร!V26+พิษณุโลก!V26+เพชรบูรณ์!V26+สุโขทัย!V26+อุตรดิตถ์!V26+อุทัยธานี!V26</f>
        <v>0</v>
      </c>
      <c r="W26" s="48">
        <f>+กำแพงเพชร!W26+ตาก!W26+นครสวรรค์!W26+พิจิตร!W26+พิษณุโลก!W26+เพชรบูรณ์!W26+สุโขทัย!W26+อุตรดิตถ์!W26+อุทัยธานี!W26</f>
        <v>0</v>
      </c>
      <c r="X26" s="48">
        <f>+กำแพงเพชร!X26+ตาก!X26+นครสวรรค์!X26+พิจิตร!X26+พิษณุโลก!X26+เพชรบูรณ์!X26+สุโขทัย!X26+อุตรดิตถ์!X26+อุทัยธานี!X26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4">C28+C68</f>
        <v>0</v>
      </c>
      <c r="D27" s="45">
        <f t="shared" si="34"/>
        <v>0</v>
      </c>
      <c r="E27" s="45">
        <f t="shared" si="34"/>
        <v>248100</v>
      </c>
      <c r="F27" s="45">
        <f t="shared" si="34"/>
        <v>9500</v>
      </c>
      <c r="G27" s="45">
        <f t="shared" si="34"/>
        <v>4700</v>
      </c>
      <c r="H27" s="45">
        <f t="shared" si="34"/>
        <v>0</v>
      </c>
      <c r="I27" s="45">
        <f t="shared" si="34"/>
        <v>0</v>
      </c>
      <c r="J27" s="45">
        <f t="shared" si="34"/>
        <v>14700</v>
      </c>
      <c r="K27" s="45">
        <f t="shared" si="34"/>
        <v>262200</v>
      </c>
      <c r="L27" s="45">
        <f t="shared" si="34"/>
        <v>1700</v>
      </c>
      <c r="M27" s="45">
        <f t="shared" si="34"/>
        <v>22400</v>
      </c>
      <c r="N27" s="45">
        <f t="shared" si="34"/>
        <v>0</v>
      </c>
      <c r="O27" s="45">
        <f t="shared" si="34"/>
        <v>0</v>
      </c>
      <c r="P27" s="45">
        <f t="shared" ref="P27:S27" si="35">P28+P68</f>
        <v>51300</v>
      </c>
      <c r="Q27" s="45">
        <f t="shared" si="35"/>
        <v>52100</v>
      </c>
      <c r="R27" s="45">
        <f t="shared" ref="R27" si="36">R28+R68</f>
        <v>0</v>
      </c>
      <c r="S27" s="45">
        <f t="shared" si="35"/>
        <v>0</v>
      </c>
      <c r="T27" s="45">
        <f t="shared" si="34"/>
        <v>666700</v>
      </c>
      <c r="U27" s="45">
        <f t="shared" si="34"/>
        <v>140600</v>
      </c>
      <c r="V27" s="45">
        <f>V28+V68</f>
        <v>2000</v>
      </c>
      <c r="W27" s="45">
        <f t="shared" si="34"/>
        <v>0</v>
      </c>
      <c r="X27" s="45">
        <f t="shared" si="34"/>
        <v>0</v>
      </c>
      <c r="Y27" s="45">
        <f>Y28+Y68</f>
        <v>809300</v>
      </c>
    </row>
    <row r="28" spans="1:25" s="30" customFormat="1" ht="22.5">
      <c r="A28" s="7">
        <v>2.1</v>
      </c>
      <c r="B28" s="8" t="s">
        <v>119</v>
      </c>
      <c r="C28" s="46">
        <f t="shared" ref="C28:X28" si="37">C29+C39+C53</f>
        <v>0</v>
      </c>
      <c r="D28" s="46">
        <f t="shared" si="37"/>
        <v>0</v>
      </c>
      <c r="E28" s="46">
        <f t="shared" si="37"/>
        <v>248100</v>
      </c>
      <c r="F28" s="46">
        <f t="shared" si="37"/>
        <v>9500</v>
      </c>
      <c r="G28" s="46">
        <f t="shared" si="37"/>
        <v>4700</v>
      </c>
      <c r="H28" s="46">
        <f t="shared" si="37"/>
        <v>0</v>
      </c>
      <c r="I28" s="46">
        <f t="shared" si="37"/>
        <v>0</v>
      </c>
      <c r="J28" s="46">
        <f t="shared" si="37"/>
        <v>14700</v>
      </c>
      <c r="K28" s="46">
        <f t="shared" si="37"/>
        <v>262200</v>
      </c>
      <c r="L28" s="46">
        <f t="shared" si="37"/>
        <v>1700</v>
      </c>
      <c r="M28" s="46">
        <f t="shared" si="37"/>
        <v>22400</v>
      </c>
      <c r="N28" s="46">
        <f t="shared" si="37"/>
        <v>0</v>
      </c>
      <c r="O28" s="46">
        <f t="shared" si="37"/>
        <v>0</v>
      </c>
      <c r="P28" s="46">
        <f t="shared" ref="P28:S28" si="38">P29+P39+P53</f>
        <v>51300</v>
      </c>
      <c r="Q28" s="46">
        <f t="shared" si="38"/>
        <v>52100</v>
      </c>
      <c r="R28" s="46">
        <f t="shared" ref="R28" si="39">R29+R39+R53</f>
        <v>0</v>
      </c>
      <c r="S28" s="46">
        <f t="shared" si="38"/>
        <v>0</v>
      </c>
      <c r="T28" s="46">
        <f t="shared" si="37"/>
        <v>666700</v>
      </c>
      <c r="U28" s="46">
        <f t="shared" si="37"/>
        <v>140600</v>
      </c>
      <c r="V28" s="46">
        <f>V29+V39+V53</f>
        <v>2000</v>
      </c>
      <c r="W28" s="46">
        <f t="shared" si="37"/>
        <v>0</v>
      </c>
      <c r="X28" s="46">
        <f t="shared" si="37"/>
        <v>0</v>
      </c>
      <c r="Y28" s="46">
        <f>Y29+Y39+Y53</f>
        <v>809300</v>
      </c>
    </row>
    <row r="29" spans="1:25" s="30" customFormat="1" ht="22.5">
      <c r="A29" s="9" t="s">
        <v>120</v>
      </c>
      <c r="B29" s="10" t="s">
        <v>121</v>
      </c>
      <c r="C29" s="47">
        <f t="shared" ref="C29:X29" si="40">SUM(C30:C38)</f>
        <v>0</v>
      </c>
      <c r="D29" s="47">
        <f t="shared" si="40"/>
        <v>0</v>
      </c>
      <c r="E29" s="47">
        <f t="shared" si="40"/>
        <v>0</v>
      </c>
      <c r="F29" s="47">
        <f t="shared" si="40"/>
        <v>0</v>
      </c>
      <c r="G29" s="47">
        <f t="shared" si="40"/>
        <v>0</v>
      </c>
      <c r="H29" s="47">
        <f t="shared" si="40"/>
        <v>0</v>
      </c>
      <c r="I29" s="47">
        <f t="shared" si="40"/>
        <v>0</v>
      </c>
      <c r="J29" s="47">
        <f t="shared" si="40"/>
        <v>0</v>
      </c>
      <c r="K29" s="47">
        <f t="shared" si="40"/>
        <v>0</v>
      </c>
      <c r="L29" s="47">
        <f t="shared" si="40"/>
        <v>0</v>
      </c>
      <c r="M29" s="47">
        <f t="shared" si="40"/>
        <v>0</v>
      </c>
      <c r="N29" s="47">
        <f t="shared" ref="N29:O29" si="41">SUM(N30:N38)</f>
        <v>0</v>
      </c>
      <c r="O29" s="47">
        <f t="shared" si="41"/>
        <v>0</v>
      </c>
      <c r="P29" s="47">
        <f t="shared" ref="P29" si="42">SUM(P30:P38)</f>
        <v>0</v>
      </c>
      <c r="Q29" s="47">
        <f t="shared" ref="Q29:S29" si="43">SUM(Q30:Q38)</f>
        <v>0</v>
      </c>
      <c r="R29" s="47">
        <f t="shared" ref="R29" si="44">SUM(R30:R38)</f>
        <v>0</v>
      </c>
      <c r="S29" s="47">
        <f t="shared" si="43"/>
        <v>0</v>
      </c>
      <c r="T29" s="47">
        <f t="shared" ref="T29:T38" si="45">SUM(C29:S29)</f>
        <v>0</v>
      </c>
      <c r="U29" s="47">
        <f t="shared" si="40"/>
        <v>0</v>
      </c>
      <c r="V29" s="47">
        <f t="shared" ref="V29" si="46">SUM(V30:V38)</f>
        <v>0</v>
      </c>
      <c r="W29" s="47">
        <f t="shared" si="40"/>
        <v>0</v>
      </c>
      <c r="X29" s="47">
        <f t="shared" si="40"/>
        <v>0</v>
      </c>
      <c r="Y29" s="47">
        <f>SUM(Y30:Y38)</f>
        <v>0</v>
      </c>
    </row>
    <row r="30" spans="1:25" s="30" customFormat="1" ht="22.5">
      <c r="A30" s="11"/>
      <c r="B30" s="12" t="s">
        <v>122</v>
      </c>
      <c r="C30" s="48">
        <f>+กำแพงเพชร!C30+ตาก!C30+นครสวรรค์!C30+พิจิตร!C30+พิษณุโลก!C30+เพชรบูรณ์!C30+สุโขทัย!C30+อุตรดิตถ์!C30+อุทัยธานี!C30</f>
        <v>0</v>
      </c>
      <c r="D30" s="48">
        <f>+กำแพงเพชร!D30+ตาก!D30+นครสวรรค์!D30+พิจิตร!D30+พิษณุโลก!D30+เพชรบูรณ์!D30+สุโขทัย!D30+อุตรดิตถ์!D30+อุทัยธานี!D30</f>
        <v>0</v>
      </c>
      <c r="E30" s="48">
        <f>+กำแพงเพชร!E30+ตาก!E30+นครสวรรค์!E30+พิจิตร!E30+พิษณุโลก!E30+เพชรบูรณ์!E30+สุโขทัย!E30+อุตรดิตถ์!E30+อุทัยธานี!E30</f>
        <v>0</v>
      </c>
      <c r="F30" s="48">
        <f>+กำแพงเพชร!F30+ตาก!F30+นครสวรรค์!F30+พิจิตร!F30+พิษณุโลก!F30+เพชรบูรณ์!F30+สุโขทัย!F30+อุตรดิตถ์!F30+อุทัยธานี!F30</f>
        <v>0</v>
      </c>
      <c r="G30" s="48">
        <f>+กำแพงเพชร!G30+ตาก!G30+นครสวรรค์!G30+พิจิตร!G30+พิษณุโลก!G30+เพชรบูรณ์!G30+สุโขทัย!G30+อุตรดิตถ์!G30+อุทัยธานี!G30</f>
        <v>0</v>
      </c>
      <c r="H30" s="48">
        <f>+กำแพงเพชร!H30+ตาก!H30+นครสวรรค์!H30+พิจิตร!H30+พิษณุโลก!H30+เพชรบูรณ์!H30+สุโขทัย!H30+อุตรดิตถ์!H30+อุทัยธานี!H30</f>
        <v>0</v>
      </c>
      <c r="I30" s="48">
        <f>+กำแพงเพชร!I30+ตาก!I30+นครสวรรค์!I30+พิจิตร!I30+พิษณุโลก!I30+เพชรบูรณ์!I30+สุโขทัย!I30+อุตรดิตถ์!I30+อุทัยธานี!I30</f>
        <v>0</v>
      </c>
      <c r="J30" s="48">
        <f>+กำแพงเพชร!J30+ตาก!J30+นครสวรรค์!J30+พิจิตร!J30+พิษณุโลก!J30+เพชรบูรณ์!J30+สุโขทัย!J30+อุตรดิตถ์!J30+อุทัยธานี!J30</f>
        <v>0</v>
      </c>
      <c r="K30" s="48">
        <f>+กำแพงเพชร!K30+ตาก!K30+นครสวรรค์!K30+พิจิตร!K30+พิษณุโลก!K30+เพชรบูรณ์!K30+สุโขทัย!K30+อุตรดิตถ์!K30+อุทัยธานี!K30</f>
        <v>0</v>
      </c>
      <c r="L30" s="48">
        <f>+กำแพงเพชร!L30+ตาก!L30+นครสวรรค์!L30+พิจิตร!L30+พิษณุโลก!L30+เพชรบูรณ์!L30+สุโขทัย!L30+อุตรดิตถ์!L30+อุทัยธานี!L30</f>
        <v>0</v>
      </c>
      <c r="M30" s="48">
        <f>+กำแพงเพชร!M30+ตาก!M30+นครสวรรค์!M30+พิจิตร!M30+พิษณุโลก!M30+เพชรบูรณ์!M30+สุโขทัย!M30+อุตรดิตถ์!M30+อุทัยธานี!M30</f>
        <v>0</v>
      </c>
      <c r="N30" s="48">
        <f>+กำแพงเพชร!N30+ตาก!N30+นครสวรรค์!N30+พิจิตร!N30+พิษณุโลก!N30+เพชรบูรณ์!N30+สุโขทัย!N30+อุตรดิตถ์!N30+อุทัยธานี!N30</f>
        <v>0</v>
      </c>
      <c r="O30" s="48">
        <f>+กำแพงเพชร!O30+ตาก!O30+นครสวรรค์!O30+พิจิตร!O30+พิษณุโลก!O30+เพชรบูรณ์!O30+สุโขทัย!O30+อุตรดิตถ์!O30+อุทัยธานี!O30</f>
        <v>0</v>
      </c>
      <c r="P30" s="48">
        <f>+กำแพงเพชร!P30+ตาก!P30+นครสวรรค์!P30+พิจิตร!P30+พิษณุโลก!P30+เพชรบูรณ์!P30+สุโขทัย!P30+อุตรดิตถ์!P30+อุทัยธานี!P30</f>
        <v>0</v>
      </c>
      <c r="Q30" s="48">
        <f>+กำแพงเพชร!Q30+ตาก!Q30+นครสวรรค์!Q30+พิจิตร!Q30+พิษณุโลก!Q30+เพชรบูรณ์!Q30+สุโขทัย!Q30+อุตรดิตถ์!Q30+อุทัยธานี!Q30</f>
        <v>0</v>
      </c>
      <c r="R30" s="48">
        <f>+กำแพงเพชร!R30+ตาก!R30+นครสวรรค์!R30+พิจิตร!R30+พิษณุโลก!R30+เพชรบูรณ์!R30+สุโขทัย!R30+อุตรดิตถ์!R30+อุทัยธานี!R30</f>
        <v>0</v>
      </c>
      <c r="S30" s="48">
        <f>+กำแพงเพชร!S30+ตาก!S30+นครสวรรค์!S30+พิจิตร!S30+พิษณุโลก!S30+เพชรบูรณ์!S30+สุโขทัย!S30+อุตรดิตถ์!S30+อุทัยธานี!S30</f>
        <v>0</v>
      </c>
      <c r="T30" s="44">
        <f t="shared" si="45"/>
        <v>0</v>
      </c>
      <c r="U30" s="48">
        <f>+กำแพงเพชร!U30+ตาก!U30+นครสวรรค์!U30+พิจิตร!U30+พิษณุโลก!U30+เพชรบูรณ์!U30+สุโขทัย!U30+อุตรดิตถ์!U30+อุทัยธานี!U30</f>
        <v>0</v>
      </c>
      <c r="V30" s="48">
        <f>+กำแพงเพชร!V30+ตาก!V30+นครสวรรค์!V30+พิจิตร!V30+พิษณุโลก!V30+เพชรบูรณ์!V30+สุโขทัย!V30+อุตรดิตถ์!V30+อุทัยธานี!V30</f>
        <v>0</v>
      </c>
      <c r="W30" s="48">
        <f>+กำแพงเพชร!W30+ตาก!W30+นครสวรรค์!W30+พิจิตร!W30+พิษณุโลก!W30+เพชรบูรณ์!W30+สุโขทัย!W30+อุตรดิตถ์!W30+อุทัยธานี!W30</f>
        <v>0</v>
      </c>
      <c r="X30" s="48">
        <f>+กำแพงเพชร!X30+ตาก!X30+นครสวรรค์!X30+พิจิตร!X30+พิษณุโลก!X30+เพชรบูรณ์!X30+สุโขทัย!X30+อุตรดิตถ์!X30+อุทัยธานี!X30</f>
        <v>0</v>
      </c>
      <c r="Y30" s="44">
        <f t="shared" ref="Y30:Y38" si="47">SUM(T30:X30)</f>
        <v>0</v>
      </c>
    </row>
    <row r="31" spans="1:25" s="30" customFormat="1" ht="22.5">
      <c r="A31" s="11"/>
      <c r="B31" s="12" t="s">
        <v>123</v>
      </c>
      <c r="C31" s="48">
        <f>+กำแพงเพชร!C31+ตาก!C31+นครสวรรค์!C31+พิจิตร!C31+พิษณุโลก!C31+เพชรบูรณ์!C31+สุโขทัย!C31+อุตรดิตถ์!C31+อุทัยธานี!C31</f>
        <v>0</v>
      </c>
      <c r="D31" s="48">
        <f>+กำแพงเพชร!D31+ตาก!D31+นครสวรรค์!D31+พิจิตร!D31+พิษณุโลก!D31+เพชรบูรณ์!D31+สุโขทัย!D31+อุตรดิตถ์!D31+อุทัยธานี!D31</f>
        <v>0</v>
      </c>
      <c r="E31" s="48">
        <f>+กำแพงเพชร!E31+ตาก!E31+นครสวรรค์!E31+พิจิตร!E31+พิษณุโลก!E31+เพชรบูรณ์!E31+สุโขทัย!E31+อุตรดิตถ์!E31+อุทัยธานี!E31</f>
        <v>0</v>
      </c>
      <c r="F31" s="48">
        <f>+กำแพงเพชร!F31+ตาก!F31+นครสวรรค์!F31+พิจิตร!F31+พิษณุโลก!F31+เพชรบูรณ์!F31+สุโขทัย!F31+อุตรดิตถ์!F31+อุทัยธานี!F31</f>
        <v>0</v>
      </c>
      <c r="G31" s="48">
        <f>+กำแพงเพชร!G31+ตาก!G31+นครสวรรค์!G31+พิจิตร!G31+พิษณุโลก!G31+เพชรบูรณ์!G31+สุโขทัย!G31+อุตรดิตถ์!G31+อุทัยธานี!G31</f>
        <v>0</v>
      </c>
      <c r="H31" s="48">
        <f>+กำแพงเพชร!H31+ตาก!H31+นครสวรรค์!H31+พิจิตร!H31+พิษณุโลก!H31+เพชรบูรณ์!H31+สุโขทัย!H31+อุตรดิตถ์!H31+อุทัยธานี!H31</f>
        <v>0</v>
      </c>
      <c r="I31" s="48">
        <f>+กำแพงเพชร!I31+ตาก!I31+นครสวรรค์!I31+พิจิตร!I31+พิษณุโลก!I31+เพชรบูรณ์!I31+สุโขทัย!I31+อุตรดิตถ์!I31+อุทัยธานี!I31</f>
        <v>0</v>
      </c>
      <c r="J31" s="48">
        <f>+กำแพงเพชร!J31+ตาก!J31+นครสวรรค์!J31+พิจิตร!J31+พิษณุโลก!J31+เพชรบูรณ์!J31+สุโขทัย!J31+อุตรดิตถ์!J31+อุทัยธานี!J31</f>
        <v>0</v>
      </c>
      <c r="K31" s="48">
        <f>+กำแพงเพชร!K31+ตาก!K31+นครสวรรค์!K31+พิจิตร!K31+พิษณุโลก!K31+เพชรบูรณ์!K31+สุโขทัย!K31+อุตรดิตถ์!K31+อุทัยธานี!K31</f>
        <v>0</v>
      </c>
      <c r="L31" s="48">
        <f>+กำแพงเพชร!L31+ตาก!L31+นครสวรรค์!L31+พิจิตร!L31+พิษณุโลก!L31+เพชรบูรณ์!L31+สุโขทัย!L31+อุตรดิตถ์!L31+อุทัยธานี!L31</f>
        <v>0</v>
      </c>
      <c r="M31" s="48">
        <f>+กำแพงเพชร!M31+ตาก!M31+นครสวรรค์!M31+พิจิตร!M31+พิษณุโลก!M31+เพชรบูรณ์!M31+สุโขทัย!M31+อุตรดิตถ์!M31+อุทัยธานี!M31</f>
        <v>0</v>
      </c>
      <c r="N31" s="48">
        <f>+กำแพงเพชร!N31+ตาก!N31+นครสวรรค์!N31+พิจิตร!N31+พิษณุโลก!N31+เพชรบูรณ์!N31+สุโขทัย!N31+อุตรดิตถ์!N31+อุทัยธานี!N31</f>
        <v>0</v>
      </c>
      <c r="O31" s="48">
        <f>+กำแพงเพชร!O31+ตาก!O31+นครสวรรค์!O31+พิจิตร!O31+พิษณุโลก!O31+เพชรบูรณ์!O31+สุโขทัย!O31+อุตรดิตถ์!O31+อุทัยธานี!O31</f>
        <v>0</v>
      </c>
      <c r="P31" s="48">
        <f>+กำแพงเพชร!P31+ตาก!P31+นครสวรรค์!P31+พิจิตร!P31+พิษณุโลก!P31+เพชรบูรณ์!P31+สุโขทัย!P31+อุตรดิตถ์!P31+อุทัยธานี!P31</f>
        <v>0</v>
      </c>
      <c r="Q31" s="48">
        <f>+กำแพงเพชร!Q31+ตาก!Q31+นครสวรรค์!Q31+พิจิตร!Q31+พิษณุโลก!Q31+เพชรบูรณ์!Q31+สุโขทัย!Q31+อุตรดิตถ์!Q31+อุทัยธานี!Q31</f>
        <v>0</v>
      </c>
      <c r="R31" s="48">
        <f>+กำแพงเพชร!R31+ตาก!R31+นครสวรรค์!R31+พิจิตร!R31+พิษณุโลก!R31+เพชรบูรณ์!R31+สุโขทัย!R31+อุตรดิตถ์!R31+อุทัยธานี!R31</f>
        <v>0</v>
      </c>
      <c r="S31" s="48">
        <f>+กำแพงเพชร!S31+ตาก!S31+นครสวรรค์!S31+พิจิตร!S31+พิษณุโลก!S31+เพชรบูรณ์!S31+สุโขทัย!S31+อุตรดิตถ์!S31+อุทัยธานี!S31</f>
        <v>0</v>
      </c>
      <c r="T31" s="44">
        <f t="shared" si="45"/>
        <v>0</v>
      </c>
      <c r="U31" s="48">
        <f>+กำแพงเพชร!U31+ตาก!U31+นครสวรรค์!U31+พิจิตร!U31+พิษณุโลก!U31+เพชรบูรณ์!U31+สุโขทัย!U31+อุตรดิตถ์!U31+อุทัยธานี!U31</f>
        <v>0</v>
      </c>
      <c r="V31" s="48">
        <f>+กำแพงเพชร!V31+ตาก!V31+นครสวรรค์!V31+พิจิตร!V31+พิษณุโลก!V31+เพชรบูรณ์!V31+สุโขทัย!V31+อุตรดิตถ์!V31+อุทัยธานี!V31</f>
        <v>0</v>
      </c>
      <c r="W31" s="48">
        <f>+กำแพงเพชร!W31+ตาก!W31+นครสวรรค์!W31+พิจิตร!W31+พิษณุโลก!W31+เพชรบูรณ์!W31+สุโขทัย!W31+อุตรดิตถ์!W31+อุทัยธานี!W31</f>
        <v>0</v>
      </c>
      <c r="X31" s="48">
        <f>+กำแพงเพชร!X31+ตาก!X31+นครสวรรค์!X31+พิจิตร!X31+พิษณุโลก!X31+เพชรบูรณ์!X31+สุโขทัย!X31+อุตรดิตถ์!X31+อุทัยธานี!X31</f>
        <v>0</v>
      </c>
      <c r="Y31" s="44">
        <f t="shared" si="47"/>
        <v>0</v>
      </c>
    </row>
    <row r="32" spans="1:25" s="30" customFormat="1" ht="22.5" hidden="1">
      <c r="A32" s="11"/>
      <c r="B32" s="12" t="s">
        <v>124</v>
      </c>
      <c r="C32" s="48">
        <f>+กำแพงเพชร!C32+ตาก!C32+นครสวรรค์!C32+พิจิตร!C32+พิษณุโลก!C32+เพชรบูรณ์!C32+สุโขทัย!C32+อุตรดิตถ์!C32+อุทัยธานี!C32</f>
        <v>0</v>
      </c>
      <c r="D32" s="48">
        <f>+กำแพงเพชร!D32+ตาก!D32+นครสวรรค์!D32+พิจิตร!D32+พิษณุโลก!D32+เพชรบูรณ์!D32+สุโขทัย!D32+อุตรดิตถ์!D32+อุทัยธานี!D32</f>
        <v>0</v>
      </c>
      <c r="E32" s="48">
        <f>+กำแพงเพชร!E32+ตาก!E32+นครสวรรค์!E32+พิจิตร!E32+พิษณุโลก!E32+เพชรบูรณ์!E32+สุโขทัย!E32+อุตรดิตถ์!E32+อุทัยธานี!E32</f>
        <v>0</v>
      </c>
      <c r="F32" s="48">
        <f>+กำแพงเพชร!F32+ตาก!F32+นครสวรรค์!F32+พิจิตร!F32+พิษณุโลก!F32+เพชรบูรณ์!F32+สุโขทัย!F32+อุตรดิตถ์!F32+อุทัยธานี!F32</f>
        <v>0</v>
      </c>
      <c r="G32" s="48">
        <f>+กำแพงเพชร!G32+ตาก!G32+นครสวรรค์!G32+พิจิตร!G32+พิษณุโลก!G32+เพชรบูรณ์!G32+สุโขทัย!G32+อุตรดิตถ์!G32+อุทัยธานี!G32</f>
        <v>0</v>
      </c>
      <c r="H32" s="48">
        <f>+กำแพงเพชร!H32+ตาก!H32+นครสวรรค์!H32+พิจิตร!H32+พิษณุโลก!H32+เพชรบูรณ์!H32+สุโขทัย!H32+อุตรดิตถ์!H32+อุทัยธานี!H32</f>
        <v>0</v>
      </c>
      <c r="I32" s="48">
        <f>+กำแพงเพชร!I32+ตาก!I32+นครสวรรค์!I32+พิจิตร!I32+พิษณุโลก!I32+เพชรบูรณ์!I32+สุโขทัย!I32+อุตรดิตถ์!I32+อุทัยธานี!I32</f>
        <v>0</v>
      </c>
      <c r="J32" s="48">
        <f>+กำแพงเพชร!J32+ตาก!J32+นครสวรรค์!J32+พิจิตร!J32+พิษณุโลก!J32+เพชรบูรณ์!J32+สุโขทัย!J32+อุตรดิตถ์!J32+อุทัยธานี!J32</f>
        <v>0</v>
      </c>
      <c r="K32" s="48">
        <f>+กำแพงเพชร!K32+ตาก!K32+นครสวรรค์!K32+พิจิตร!K32+พิษณุโลก!K32+เพชรบูรณ์!K32+สุโขทัย!K32+อุตรดิตถ์!K32+อุทัยธานี!K32</f>
        <v>0</v>
      </c>
      <c r="L32" s="48">
        <f>+กำแพงเพชร!L32+ตาก!L32+นครสวรรค์!L32+พิจิตร!L32+พิษณุโลก!L32+เพชรบูรณ์!L32+สุโขทัย!L32+อุตรดิตถ์!L32+อุทัยธานี!L32</f>
        <v>0</v>
      </c>
      <c r="M32" s="48">
        <f>+กำแพงเพชร!M32+ตาก!M32+นครสวรรค์!M32+พิจิตร!M32+พิษณุโลก!M32+เพชรบูรณ์!M32+สุโขทัย!M32+อุตรดิตถ์!M32+อุทัยธานี!M32</f>
        <v>0</v>
      </c>
      <c r="N32" s="48"/>
      <c r="O32" s="48"/>
      <c r="P32" s="48">
        <f>+กำแพงเพชร!T32+ตาก!T32+นครสวรรค์!T32+พิจิตร!T32+พิษณุโลก!T32+เพชรบูรณ์!T32+สุโขทัย!T32+อุตรดิตถ์!T32+อุทัยธานี!T32</f>
        <v>0</v>
      </c>
      <c r="Q32" s="48"/>
      <c r="R32" s="48"/>
      <c r="S32" s="48"/>
      <c r="T32" s="44">
        <f t="shared" si="45"/>
        <v>0</v>
      </c>
      <c r="U32" s="48">
        <f>+กำแพงเพชร!U32+ตาก!U32+นครสวรรค์!U32+พิจิตร!U32+พิษณุโลก!U32+เพชรบูรณ์!U32+สุโขทัย!U32+อุตรดิตถ์!U32+อุทัยธานี!U32</f>
        <v>0</v>
      </c>
      <c r="V32" s="48">
        <f>+กำแพงเพชร!V32+ตาก!V32+นครสวรรค์!V32+พิจิตร!V32+พิษณุโลก!V32+เพชรบูรณ์!V32+สุโขทัย!V32+อุตรดิตถ์!V32+อุทัยธานี!V32</f>
        <v>0</v>
      </c>
      <c r="W32" s="48">
        <f>+กำแพงเพชร!W32+ตาก!W32+นครสวรรค์!W32+พิจิตร!W32+พิษณุโลก!W32+เพชรบูรณ์!W32+สุโขทัย!W32+อุตรดิตถ์!W32+อุทัยธานี!W32</f>
        <v>0</v>
      </c>
      <c r="X32" s="48">
        <f>+กำแพงเพชร!X32+ตาก!X32+นครสวรรค์!X32+พิจิตร!X32+พิษณุโลก!X32+เพชรบูรณ์!X32+สุโขทัย!X32+อุตรดิตถ์!X32+อุทัยธานี!X32</f>
        <v>0</v>
      </c>
      <c r="Y32" s="44">
        <f t="shared" si="47"/>
        <v>0</v>
      </c>
    </row>
    <row r="33" spans="1:25" s="30" customFormat="1" ht="22.5" hidden="1">
      <c r="A33" s="11"/>
      <c r="B33" s="12" t="s">
        <v>125</v>
      </c>
      <c r="C33" s="48">
        <f>+กำแพงเพชร!C33+ตาก!C33+นครสวรรค์!C33+พิจิตร!C33+พิษณุโลก!C33+เพชรบูรณ์!C33+สุโขทัย!C33+อุตรดิตถ์!C33+อุทัยธานี!C33</f>
        <v>0</v>
      </c>
      <c r="D33" s="48">
        <f>+กำแพงเพชร!D33+ตาก!D33+นครสวรรค์!D33+พิจิตร!D33+พิษณุโลก!D33+เพชรบูรณ์!D33+สุโขทัย!D33+อุตรดิตถ์!D33+อุทัยธานี!D33</f>
        <v>0</v>
      </c>
      <c r="E33" s="48">
        <f>+กำแพงเพชร!E33+ตาก!E33+นครสวรรค์!E33+พิจิตร!E33+พิษณุโลก!E33+เพชรบูรณ์!E33+สุโขทัย!E33+อุตรดิตถ์!E33+อุทัยธานี!E33</f>
        <v>0</v>
      </c>
      <c r="F33" s="48">
        <f>+กำแพงเพชร!F33+ตาก!F33+นครสวรรค์!F33+พิจิตร!F33+พิษณุโลก!F33+เพชรบูรณ์!F33+สุโขทัย!F33+อุตรดิตถ์!F33+อุทัยธานี!F33</f>
        <v>0</v>
      </c>
      <c r="G33" s="48">
        <f>+กำแพงเพชร!G33+ตาก!G33+นครสวรรค์!G33+พิจิตร!G33+พิษณุโลก!G33+เพชรบูรณ์!G33+สุโขทัย!G33+อุตรดิตถ์!G33+อุทัยธานี!G33</f>
        <v>0</v>
      </c>
      <c r="H33" s="48">
        <f>+กำแพงเพชร!H33+ตาก!H33+นครสวรรค์!H33+พิจิตร!H33+พิษณุโลก!H33+เพชรบูรณ์!H33+สุโขทัย!H33+อุตรดิตถ์!H33+อุทัยธานี!H33</f>
        <v>0</v>
      </c>
      <c r="I33" s="48">
        <f>+กำแพงเพชร!I33+ตาก!I33+นครสวรรค์!I33+พิจิตร!I33+พิษณุโลก!I33+เพชรบูรณ์!I33+สุโขทัย!I33+อุตรดิตถ์!I33+อุทัยธานี!I33</f>
        <v>0</v>
      </c>
      <c r="J33" s="48">
        <f>+กำแพงเพชร!J33+ตาก!J33+นครสวรรค์!J33+พิจิตร!J33+พิษณุโลก!J33+เพชรบูรณ์!J33+สุโขทัย!J33+อุตรดิตถ์!J33+อุทัยธานี!J33</f>
        <v>0</v>
      </c>
      <c r="K33" s="48">
        <f>+กำแพงเพชร!K33+ตาก!K33+นครสวรรค์!K33+พิจิตร!K33+พิษณุโลก!K33+เพชรบูรณ์!K33+สุโขทัย!K33+อุตรดิตถ์!K33+อุทัยธานี!K33</f>
        <v>0</v>
      </c>
      <c r="L33" s="48">
        <f>+กำแพงเพชร!L33+ตาก!L33+นครสวรรค์!L33+พิจิตร!L33+พิษณุโลก!L33+เพชรบูรณ์!L33+สุโขทัย!L33+อุตรดิตถ์!L33+อุทัยธานี!L33</f>
        <v>0</v>
      </c>
      <c r="M33" s="48">
        <f>+กำแพงเพชร!M33+ตาก!M33+นครสวรรค์!M33+พิจิตร!M33+พิษณุโลก!M33+เพชรบูรณ์!M33+สุโขทัย!M33+อุตรดิตถ์!M33+อุทัยธานี!M33</f>
        <v>0</v>
      </c>
      <c r="N33" s="48"/>
      <c r="O33" s="48"/>
      <c r="P33" s="48">
        <f>+กำแพงเพชร!T33+ตาก!T33+นครสวรรค์!T33+พิจิตร!T33+พิษณุโลก!T33+เพชรบูรณ์!T33+สุโขทัย!T33+อุตรดิตถ์!T33+อุทัยธานี!T33</f>
        <v>0</v>
      </c>
      <c r="Q33" s="48"/>
      <c r="R33" s="48"/>
      <c r="S33" s="48"/>
      <c r="T33" s="44">
        <f t="shared" si="45"/>
        <v>0</v>
      </c>
      <c r="U33" s="48">
        <f>+กำแพงเพชร!U33+ตาก!U33+นครสวรรค์!U33+พิจิตร!U33+พิษณุโลก!U33+เพชรบูรณ์!U33+สุโขทัย!U33+อุตรดิตถ์!U33+อุทัยธานี!U33</f>
        <v>0</v>
      </c>
      <c r="V33" s="48">
        <f>+กำแพงเพชร!V33+ตาก!V33+นครสวรรค์!V33+พิจิตร!V33+พิษณุโลก!V33+เพชรบูรณ์!V33+สุโขทัย!V33+อุตรดิตถ์!V33+อุทัยธานี!V33</f>
        <v>0</v>
      </c>
      <c r="W33" s="48">
        <f>+กำแพงเพชร!W33+ตาก!W33+นครสวรรค์!W33+พิจิตร!W33+พิษณุโลก!W33+เพชรบูรณ์!W33+สุโขทัย!W33+อุตรดิตถ์!W33+อุทัยธานี!W33</f>
        <v>0</v>
      </c>
      <c r="X33" s="48">
        <f>+กำแพงเพชร!X33+ตาก!X33+นครสวรรค์!X33+พิจิตร!X33+พิษณุโลก!X33+เพชรบูรณ์!X33+สุโขทัย!X33+อุตรดิตถ์!X33+อุทัยธานี!X33</f>
        <v>0</v>
      </c>
      <c r="Y33" s="44">
        <f t="shared" si="47"/>
        <v>0</v>
      </c>
    </row>
    <row r="34" spans="1:25" s="30" customFormat="1" ht="22.5" hidden="1">
      <c r="A34" s="11"/>
      <c r="B34" s="12" t="s">
        <v>126</v>
      </c>
      <c r="C34" s="48">
        <f>+กำแพงเพชร!C34+ตาก!C34+นครสวรรค์!C34+พิจิตร!C34+พิษณุโลก!C34+เพชรบูรณ์!C34+สุโขทัย!C34+อุตรดิตถ์!C34+อุทัยธานี!C34</f>
        <v>0</v>
      </c>
      <c r="D34" s="48">
        <f>+กำแพงเพชร!D34+ตาก!D34+นครสวรรค์!D34+พิจิตร!D34+พิษณุโลก!D34+เพชรบูรณ์!D34+สุโขทัย!D34+อุตรดิตถ์!D34+อุทัยธานี!D34</f>
        <v>0</v>
      </c>
      <c r="E34" s="48">
        <f>+กำแพงเพชร!E34+ตาก!E34+นครสวรรค์!E34+พิจิตร!E34+พิษณุโลก!E34+เพชรบูรณ์!E34+สุโขทัย!E34+อุตรดิตถ์!E34+อุทัยธานี!E34</f>
        <v>0</v>
      </c>
      <c r="F34" s="48">
        <f>+กำแพงเพชร!F34+ตาก!F34+นครสวรรค์!F34+พิจิตร!F34+พิษณุโลก!F34+เพชรบูรณ์!F34+สุโขทัย!F34+อุตรดิตถ์!F34+อุทัยธานี!F34</f>
        <v>0</v>
      </c>
      <c r="G34" s="48">
        <f>+กำแพงเพชร!G34+ตาก!G34+นครสวรรค์!G34+พิจิตร!G34+พิษณุโลก!G34+เพชรบูรณ์!G34+สุโขทัย!G34+อุตรดิตถ์!G34+อุทัยธานี!G34</f>
        <v>0</v>
      </c>
      <c r="H34" s="48">
        <f>+กำแพงเพชร!H34+ตาก!H34+นครสวรรค์!H34+พิจิตร!H34+พิษณุโลก!H34+เพชรบูรณ์!H34+สุโขทัย!H34+อุตรดิตถ์!H34+อุทัยธานี!H34</f>
        <v>0</v>
      </c>
      <c r="I34" s="48">
        <f>+กำแพงเพชร!I34+ตาก!I34+นครสวรรค์!I34+พิจิตร!I34+พิษณุโลก!I34+เพชรบูรณ์!I34+สุโขทัย!I34+อุตรดิตถ์!I34+อุทัยธานี!I34</f>
        <v>0</v>
      </c>
      <c r="J34" s="48">
        <f>+กำแพงเพชร!J34+ตาก!J34+นครสวรรค์!J34+พิจิตร!J34+พิษณุโลก!J34+เพชรบูรณ์!J34+สุโขทัย!J34+อุตรดิตถ์!J34+อุทัยธานี!J34</f>
        <v>0</v>
      </c>
      <c r="K34" s="48">
        <f>+กำแพงเพชร!K34+ตาก!K34+นครสวรรค์!K34+พิจิตร!K34+พิษณุโลก!K34+เพชรบูรณ์!K34+สุโขทัย!K34+อุตรดิตถ์!K34+อุทัยธานี!K34</f>
        <v>0</v>
      </c>
      <c r="L34" s="48">
        <f>+กำแพงเพชร!L34+ตาก!L34+นครสวรรค์!L34+พิจิตร!L34+พิษณุโลก!L34+เพชรบูรณ์!L34+สุโขทัย!L34+อุตรดิตถ์!L34+อุทัยธานี!L34</f>
        <v>0</v>
      </c>
      <c r="M34" s="48">
        <f>+กำแพงเพชร!M34+ตาก!M34+นครสวรรค์!M34+พิจิตร!M34+พิษณุโลก!M34+เพชรบูรณ์!M34+สุโขทัย!M34+อุตรดิตถ์!M34+อุทัยธานี!M34</f>
        <v>0</v>
      </c>
      <c r="N34" s="48"/>
      <c r="O34" s="48"/>
      <c r="P34" s="48">
        <f>+กำแพงเพชร!T34+ตาก!T34+นครสวรรค์!T34+พิจิตร!T34+พิษณุโลก!T34+เพชรบูรณ์!T34+สุโขทัย!T34+อุตรดิตถ์!T34+อุทัยธานี!T34</f>
        <v>0</v>
      </c>
      <c r="Q34" s="48"/>
      <c r="R34" s="48"/>
      <c r="S34" s="48"/>
      <c r="T34" s="44">
        <f t="shared" si="45"/>
        <v>0</v>
      </c>
      <c r="U34" s="48">
        <f>+กำแพงเพชร!U34+ตาก!U34+นครสวรรค์!U34+พิจิตร!U34+พิษณุโลก!U34+เพชรบูรณ์!U34+สุโขทัย!U34+อุตรดิตถ์!U34+อุทัยธานี!U34</f>
        <v>0</v>
      </c>
      <c r="V34" s="48">
        <f>+กำแพงเพชร!V34+ตาก!V34+นครสวรรค์!V34+พิจิตร!V34+พิษณุโลก!V34+เพชรบูรณ์!V34+สุโขทัย!V34+อุตรดิตถ์!V34+อุทัยธานี!V34</f>
        <v>0</v>
      </c>
      <c r="W34" s="48">
        <f>+กำแพงเพชร!W34+ตาก!W34+นครสวรรค์!W34+พิจิตร!W34+พิษณุโลก!W34+เพชรบูรณ์!W34+สุโขทัย!W34+อุตรดิตถ์!W34+อุทัยธานี!W34</f>
        <v>0</v>
      </c>
      <c r="X34" s="48">
        <f>+กำแพงเพชร!X34+ตาก!X34+นครสวรรค์!X34+พิจิตร!X34+พิษณุโลก!X34+เพชรบูรณ์!X34+สุโขทัย!X34+อุตรดิตถ์!X34+อุทัยธานี!X34</f>
        <v>0</v>
      </c>
      <c r="Y34" s="44">
        <f t="shared" si="47"/>
        <v>0</v>
      </c>
    </row>
    <row r="35" spans="1:25" s="30" customFormat="1" ht="22.5" hidden="1">
      <c r="A35" s="11"/>
      <c r="B35" s="12" t="s">
        <v>127</v>
      </c>
      <c r="C35" s="48">
        <f>+กำแพงเพชร!C35+ตาก!C35+นครสวรรค์!C35+พิจิตร!C35+พิษณุโลก!C35+เพชรบูรณ์!C35+สุโขทัย!C35+อุตรดิตถ์!C35+อุทัยธานี!C35</f>
        <v>0</v>
      </c>
      <c r="D35" s="48">
        <f>+กำแพงเพชร!D35+ตาก!D35+นครสวรรค์!D35+พิจิตร!D35+พิษณุโลก!D35+เพชรบูรณ์!D35+สุโขทัย!D35+อุตรดิตถ์!D35+อุทัยธานี!D35</f>
        <v>0</v>
      </c>
      <c r="E35" s="48">
        <f>+กำแพงเพชร!E35+ตาก!E35+นครสวรรค์!E35+พิจิตร!E35+พิษณุโลก!E35+เพชรบูรณ์!E35+สุโขทัย!E35+อุตรดิตถ์!E35+อุทัยธานี!E35</f>
        <v>0</v>
      </c>
      <c r="F35" s="48">
        <f>+กำแพงเพชร!F35+ตาก!F35+นครสวรรค์!F35+พิจิตร!F35+พิษณุโลก!F35+เพชรบูรณ์!F35+สุโขทัย!F35+อุตรดิตถ์!F35+อุทัยธานี!F35</f>
        <v>0</v>
      </c>
      <c r="G35" s="48">
        <f>+กำแพงเพชร!G35+ตาก!G35+นครสวรรค์!G35+พิจิตร!G35+พิษณุโลก!G35+เพชรบูรณ์!G35+สุโขทัย!G35+อุตรดิตถ์!G35+อุทัยธานี!G35</f>
        <v>0</v>
      </c>
      <c r="H35" s="48">
        <f>+กำแพงเพชร!H35+ตาก!H35+นครสวรรค์!H35+พิจิตร!H35+พิษณุโลก!H35+เพชรบูรณ์!H35+สุโขทัย!H35+อุตรดิตถ์!H35+อุทัยธานี!H35</f>
        <v>0</v>
      </c>
      <c r="I35" s="48">
        <f>+กำแพงเพชร!I35+ตาก!I35+นครสวรรค์!I35+พิจิตร!I35+พิษณุโลก!I35+เพชรบูรณ์!I35+สุโขทัย!I35+อุตรดิตถ์!I35+อุทัยธานี!I35</f>
        <v>0</v>
      </c>
      <c r="J35" s="48">
        <f>+กำแพงเพชร!J35+ตาก!J35+นครสวรรค์!J35+พิจิตร!J35+พิษณุโลก!J35+เพชรบูรณ์!J35+สุโขทัย!J35+อุตรดิตถ์!J35+อุทัยธานี!J35</f>
        <v>0</v>
      </c>
      <c r="K35" s="48">
        <f>+กำแพงเพชร!K35+ตาก!K35+นครสวรรค์!K35+พิจิตร!K35+พิษณุโลก!K35+เพชรบูรณ์!K35+สุโขทัย!K35+อุตรดิตถ์!K35+อุทัยธานี!K35</f>
        <v>0</v>
      </c>
      <c r="L35" s="48">
        <f>+กำแพงเพชร!L35+ตาก!L35+นครสวรรค์!L35+พิจิตร!L35+พิษณุโลก!L35+เพชรบูรณ์!L35+สุโขทัย!L35+อุตรดิตถ์!L35+อุทัยธานี!L35</f>
        <v>0</v>
      </c>
      <c r="M35" s="48">
        <f>+กำแพงเพชร!M35+ตาก!M35+นครสวรรค์!M35+พิจิตร!M35+พิษณุโลก!M35+เพชรบูรณ์!M35+สุโขทัย!M35+อุตรดิตถ์!M35+อุทัยธานี!M35</f>
        <v>0</v>
      </c>
      <c r="N35" s="48"/>
      <c r="O35" s="48"/>
      <c r="P35" s="48">
        <f>+กำแพงเพชร!T35+ตาก!T35+นครสวรรค์!T35+พิจิตร!T35+พิษณุโลก!T35+เพชรบูรณ์!T35+สุโขทัย!T35+อุตรดิตถ์!T35+อุทัยธานี!T35</f>
        <v>0</v>
      </c>
      <c r="Q35" s="48"/>
      <c r="R35" s="48"/>
      <c r="S35" s="48"/>
      <c r="T35" s="44">
        <f t="shared" si="45"/>
        <v>0</v>
      </c>
      <c r="U35" s="48">
        <f>+กำแพงเพชร!U35+ตาก!U35+นครสวรรค์!U35+พิจิตร!U35+พิษณุโลก!U35+เพชรบูรณ์!U35+สุโขทัย!U35+อุตรดิตถ์!U35+อุทัยธานี!U35</f>
        <v>0</v>
      </c>
      <c r="V35" s="48">
        <f>+กำแพงเพชร!V35+ตาก!V35+นครสวรรค์!V35+พิจิตร!V35+พิษณุโลก!V35+เพชรบูรณ์!V35+สุโขทัย!V35+อุตรดิตถ์!V35+อุทัยธานี!V35</f>
        <v>0</v>
      </c>
      <c r="W35" s="48">
        <f>+กำแพงเพชร!W35+ตาก!W35+นครสวรรค์!W35+พิจิตร!W35+พิษณุโลก!W35+เพชรบูรณ์!W35+สุโขทัย!W35+อุตรดิตถ์!W35+อุทัยธานี!W35</f>
        <v>0</v>
      </c>
      <c r="X35" s="48">
        <f>+กำแพงเพชร!X35+ตาก!X35+นครสวรรค์!X35+พิจิตร!X35+พิษณุโลก!X35+เพชรบูรณ์!X35+สุโขทัย!X35+อุตรดิตถ์!X35+อุทัยธานี!X35</f>
        <v>0</v>
      </c>
      <c r="Y35" s="44">
        <f t="shared" si="47"/>
        <v>0</v>
      </c>
    </row>
    <row r="36" spans="1:25" s="30" customFormat="1" ht="22.5" hidden="1">
      <c r="A36" s="11"/>
      <c r="B36" s="12" t="s">
        <v>128</v>
      </c>
      <c r="C36" s="48">
        <f>+กำแพงเพชร!C36+ตาก!C36+นครสวรรค์!C36+พิจิตร!C36+พิษณุโลก!C36+เพชรบูรณ์!C36+สุโขทัย!C36+อุตรดิตถ์!C36+อุทัยธานี!C36</f>
        <v>0</v>
      </c>
      <c r="D36" s="48">
        <f>+กำแพงเพชร!D36+ตาก!D36+นครสวรรค์!D36+พิจิตร!D36+พิษณุโลก!D36+เพชรบูรณ์!D36+สุโขทัย!D36+อุตรดิตถ์!D36+อุทัยธานี!D36</f>
        <v>0</v>
      </c>
      <c r="E36" s="48">
        <f>+กำแพงเพชร!E36+ตาก!E36+นครสวรรค์!E36+พิจิตร!E36+พิษณุโลก!E36+เพชรบูรณ์!E36+สุโขทัย!E36+อุตรดิตถ์!E36+อุทัยธานี!E36</f>
        <v>0</v>
      </c>
      <c r="F36" s="48">
        <f>+กำแพงเพชร!F36+ตาก!F36+นครสวรรค์!F36+พิจิตร!F36+พิษณุโลก!F36+เพชรบูรณ์!F36+สุโขทัย!F36+อุตรดิตถ์!F36+อุทัยธานี!F36</f>
        <v>0</v>
      </c>
      <c r="G36" s="48">
        <f>+กำแพงเพชร!G36+ตาก!G36+นครสวรรค์!G36+พิจิตร!G36+พิษณุโลก!G36+เพชรบูรณ์!G36+สุโขทัย!G36+อุตรดิตถ์!G36+อุทัยธานี!G36</f>
        <v>0</v>
      </c>
      <c r="H36" s="48">
        <f>+กำแพงเพชร!H36+ตาก!H36+นครสวรรค์!H36+พิจิตร!H36+พิษณุโลก!H36+เพชรบูรณ์!H36+สุโขทัย!H36+อุตรดิตถ์!H36+อุทัยธานี!H36</f>
        <v>0</v>
      </c>
      <c r="I36" s="48">
        <f>+กำแพงเพชร!I36+ตาก!I36+นครสวรรค์!I36+พิจิตร!I36+พิษณุโลก!I36+เพชรบูรณ์!I36+สุโขทัย!I36+อุตรดิตถ์!I36+อุทัยธานี!I36</f>
        <v>0</v>
      </c>
      <c r="J36" s="48">
        <f>+กำแพงเพชร!J36+ตาก!J36+นครสวรรค์!J36+พิจิตร!J36+พิษณุโลก!J36+เพชรบูรณ์!J36+สุโขทัย!J36+อุตรดิตถ์!J36+อุทัยธานี!J36</f>
        <v>0</v>
      </c>
      <c r="K36" s="48">
        <f>+กำแพงเพชร!K36+ตาก!K36+นครสวรรค์!K36+พิจิตร!K36+พิษณุโลก!K36+เพชรบูรณ์!K36+สุโขทัย!K36+อุตรดิตถ์!K36+อุทัยธานี!K36</f>
        <v>0</v>
      </c>
      <c r="L36" s="48">
        <f>+กำแพงเพชร!L36+ตาก!L36+นครสวรรค์!L36+พิจิตร!L36+พิษณุโลก!L36+เพชรบูรณ์!L36+สุโขทัย!L36+อุตรดิตถ์!L36+อุทัยธานี!L36</f>
        <v>0</v>
      </c>
      <c r="M36" s="48">
        <f>+กำแพงเพชร!M36+ตาก!M36+นครสวรรค์!M36+พิจิตร!M36+พิษณุโลก!M36+เพชรบูรณ์!M36+สุโขทัย!M36+อุตรดิตถ์!M36+อุทัยธานี!M36</f>
        <v>0</v>
      </c>
      <c r="N36" s="48"/>
      <c r="O36" s="48"/>
      <c r="P36" s="48">
        <f>+กำแพงเพชร!T36+ตาก!T36+นครสวรรค์!T36+พิจิตร!T36+พิษณุโลก!T36+เพชรบูรณ์!T36+สุโขทัย!T36+อุตรดิตถ์!T36+อุทัยธานี!T36</f>
        <v>0</v>
      </c>
      <c r="Q36" s="48"/>
      <c r="R36" s="48"/>
      <c r="S36" s="48"/>
      <c r="T36" s="44">
        <f t="shared" si="45"/>
        <v>0</v>
      </c>
      <c r="U36" s="48">
        <f>+กำแพงเพชร!U36+ตาก!U36+นครสวรรค์!U36+พิจิตร!U36+พิษณุโลก!U36+เพชรบูรณ์!U36+สุโขทัย!U36+อุตรดิตถ์!U36+อุทัยธานี!U36</f>
        <v>0</v>
      </c>
      <c r="V36" s="48">
        <f>+กำแพงเพชร!V36+ตาก!V36+นครสวรรค์!V36+พิจิตร!V36+พิษณุโลก!V36+เพชรบูรณ์!V36+สุโขทัย!V36+อุตรดิตถ์!V36+อุทัยธานี!V36</f>
        <v>0</v>
      </c>
      <c r="W36" s="48">
        <f>+กำแพงเพชร!W36+ตาก!W36+นครสวรรค์!W36+พิจิตร!W36+พิษณุโลก!W36+เพชรบูรณ์!W36+สุโขทัย!W36+อุตรดิตถ์!W36+อุทัยธานี!W36</f>
        <v>0</v>
      </c>
      <c r="X36" s="48">
        <f>+กำแพงเพชร!X36+ตาก!X36+นครสวรรค์!X36+พิจิตร!X36+พิษณุโลก!X36+เพชรบูรณ์!X36+สุโขทัย!X36+อุตรดิตถ์!X36+อุทัยธานี!X36</f>
        <v>0</v>
      </c>
      <c r="Y36" s="44">
        <f t="shared" si="47"/>
        <v>0</v>
      </c>
    </row>
    <row r="37" spans="1:25" s="30" customFormat="1" ht="22.5" hidden="1">
      <c r="A37" s="11"/>
      <c r="B37" s="12" t="s">
        <v>129</v>
      </c>
      <c r="C37" s="48">
        <f>+กำแพงเพชร!C37+ตาก!C37+นครสวรรค์!C37+พิจิตร!C37+พิษณุโลก!C37+เพชรบูรณ์!C37+สุโขทัย!C37+อุตรดิตถ์!C37+อุทัยธานี!C37</f>
        <v>0</v>
      </c>
      <c r="D37" s="48">
        <f>+กำแพงเพชร!D37+ตาก!D37+นครสวรรค์!D37+พิจิตร!D37+พิษณุโลก!D37+เพชรบูรณ์!D37+สุโขทัย!D37+อุตรดิตถ์!D37+อุทัยธานี!D37</f>
        <v>0</v>
      </c>
      <c r="E37" s="48">
        <f>+กำแพงเพชร!E37+ตาก!E37+นครสวรรค์!E37+พิจิตร!E37+พิษณุโลก!E37+เพชรบูรณ์!E37+สุโขทัย!E37+อุตรดิตถ์!E37+อุทัยธานี!E37</f>
        <v>0</v>
      </c>
      <c r="F37" s="48">
        <f>+กำแพงเพชร!F37+ตาก!F37+นครสวรรค์!F37+พิจิตร!F37+พิษณุโลก!F37+เพชรบูรณ์!F37+สุโขทัย!F37+อุตรดิตถ์!F37+อุทัยธานี!F37</f>
        <v>0</v>
      </c>
      <c r="G37" s="48">
        <f>+กำแพงเพชร!G37+ตาก!G37+นครสวรรค์!G37+พิจิตร!G37+พิษณุโลก!G37+เพชรบูรณ์!G37+สุโขทัย!G37+อุตรดิตถ์!G37+อุทัยธานี!G37</f>
        <v>0</v>
      </c>
      <c r="H37" s="48">
        <f>+กำแพงเพชร!H37+ตาก!H37+นครสวรรค์!H37+พิจิตร!H37+พิษณุโลก!H37+เพชรบูรณ์!H37+สุโขทัย!H37+อุตรดิตถ์!H37+อุทัยธานี!H37</f>
        <v>0</v>
      </c>
      <c r="I37" s="48">
        <f>+กำแพงเพชร!I37+ตาก!I37+นครสวรรค์!I37+พิจิตร!I37+พิษณุโลก!I37+เพชรบูรณ์!I37+สุโขทัย!I37+อุตรดิตถ์!I37+อุทัยธานี!I37</f>
        <v>0</v>
      </c>
      <c r="J37" s="48">
        <f>+กำแพงเพชร!J37+ตาก!J37+นครสวรรค์!J37+พิจิตร!J37+พิษณุโลก!J37+เพชรบูรณ์!J37+สุโขทัย!J37+อุตรดิตถ์!J37+อุทัยธานี!J37</f>
        <v>0</v>
      </c>
      <c r="K37" s="48">
        <f>+กำแพงเพชร!K37+ตาก!K37+นครสวรรค์!K37+พิจิตร!K37+พิษณุโลก!K37+เพชรบูรณ์!K37+สุโขทัย!K37+อุตรดิตถ์!K37+อุทัยธานี!K37</f>
        <v>0</v>
      </c>
      <c r="L37" s="48">
        <f>+กำแพงเพชร!L37+ตาก!L37+นครสวรรค์!L37+พิจิตร!L37+พิษณุโลก!L37+เพชรบูรณ์!L37+สุโขทัย!L37+อุตรดิตถ์!L37+อุทัยธานี!L37</f>
        <v>0</v>
      </c>
      <c r="M37" s="48">
        <f>+กำแพงเพชร!M37+ตาก!M37+นครสวรรค์!M37+พิจิตร!M37+พิษณุโลก!M37+เพชรบูรณ์!M37+สุโขทัย!M37+อุตรดิตถ์!M37+อุทัยธานี!M37</f>
        <v>0</v>
      </c>
      <c r="N37" s="48"/>
      <c r="O37" s="48"/>
      <c r="P37" s="48">
        <f>+กำแพงเพชร!T37+ตาก!T37+นครสวรรค์!T37+พิจิตร!T37+พิษณุโลก!T37+เพชรบูรณ์!T37+สุโขทัย!T37+อุตรดิตถ์!T37+อุทัยธานี!T37</f>
        <v>0</v>
      </c>
      <c r="Q37" s="48"/>
      <c r="R37" s="48"/>
      <c r="S37" s="48"/>
      <c r="T37" s="44">
        <f t="shared" si="45"/>
        <v>0</v>
      </c>
      <c r="U37" s="48">
        <f>+กำแพงเพชร!U37+ตาก!U37+นครสวรรค์!U37+พิจิตร!U37+พิษณุโลก!U37+เพชรบูรณ์!U37+สุโขทัย!U37+อุตรดิตถ์!U37+อุทัยธานี!U37</f>
        <v>0</v>
      </c>
      <c r="V37" s="48">
        <f>+กำแพงเพชร!V37+ตาก!V37+นครสวรรค์!V37+พิจิตร!V37+พิษณุโลก!V37+เพชรบูรณ์!V37+สุโขทัย!V37+อุตรดิตถ์!V37+อุทัยธานี!V37</f>
        <v>0</v>
      </c>
      <c r="W37" s="48">
        <f>+กำแพงเพชร!W37+ตาก!W37+นครสวรรค์!W37+พิจิตร!W37+พิษณุโลก!W37+เพชรบูรณ์!W37+สุโขทัย!W37+อุตรดิตถ์!W37+อุทัยธานี!W37</f>
        <v>0</v>
      </c>
      <c r="X37" s="48">
        <f>+กำแพงเพชร!X37+ตาก!X37+นครสวรรค์!X37+พิจิตร!X37+พิษณุโลก!X37+เพชรบูรณ์!X37+สุโขทัย!X37+อุตรดิตถ์!X37+อุทัยธานี!X37</f>
        <v>0</v>
      </c>
      <c r="Y37" s="44">
        <f t="shared" si="47"/>
        <v>0</v>
      </c>
    </row>
    <row r="38" spans="1:25" s="30" customFormat="1" ht="22.5" hidden="1">
      <c r="A38" s="11"/>
      <c r="B38" s="12" t="s">
        <v>130</v>
      </c>
      <c r="C38" s="48">
        <f>+กำแพงเพชร!C38+ตาก!C38+นครสวรรค์!C38+พิจิตร!C38+พิษณุโลก!C38+เพชรบูรณ์!C38+สุโขทัย!C38+อุตรดิตถ์!C38+อุทัยธานี!C38</f>
        <v>0</v>
      </c>
      <c r="D38" s="48">
        <f>+กำแพงเพชร!D38+ตาก!D38+นครสวรรค์!D38+พิจิตร!D38+พิษณุโลก!D38+เพชรบูรณ์!D38+สุโขทัย!D38+อุตรดิตถ์!D38+อุทัยธานี!D38</f>
        <v>0</v>
      </c>
      <c r="E38" s="48">
        <f>+กำแพงเพชร!E38+ตาก!E38+นครสวรรค์!E38+พิจิตร!E38+พิษณุโลก!E38+เพชรบูรณ์!E38+สุโขทัย!E38+อุตรดิตถ์!E38+อุทัยธานี!E38</f>
        <v>0</v>
      </c>
      <c r="F38" s="48">
        <f>+กำแพงเพชร!F38+ตาก!F38+นครสวรรค์!F38+พิจิตร!F38+พิษณุโลก!F38+เพชรบูรณ์!F38+สุโขทัย!F38+อุตรดิตถ์!F38+อุทัยธานี!F38</f>
        <v>0</v>
      </c>
      <c r="G38" s="48">
        <f>+กำแพงเพชร!G38+ตาก!G38+นครสวรรค์!G38+พิจิตร!G38+พิษณุโลก!G38+เพชรบูรณ์!G38+สุโขทัย!G38+อุตรดิตถ์!G38+อุทัยธานี!G38</f>
        <v>0</v>
      </c>
      <c r="H38" s="48">
        <f>+กำแพงเพชร!H38+ตาก!H38+นครสวรรค์!H38+พิจิตร!H38+พิษณุโลก!H38+เพชรบูรณ์!H38+สุโขทัย!H38+อุตรดิตถ์!H38+อุทัยธานี!H38</f>
        <v>0</v>
      </c>
      <c r="I38" s="48">
        <f>+กำแพงเพชร!I38+ตาก!I38+นครสวรรค์!I38+พิจิตร!I38+พิษณุโลก!I38+เพชรบูรณ์!I38+สุโขทัย!I38+อุตรดิตถ์!I38+อุทัยธานี!I38</f>
        <v>0</v>
      </c>
      <c r="J38" s="48">
        <f>+กำแพงเพชร!J38+ตาก!J38+นครสวรรค์!J38+พิจิตร!J38+พิษณุโลก!J38+เพชรบูรณ์!J38+สุโขทัย!J38+อุตรดิตถ์!J38+อุทัยธานี!J38</f>
        <v>0</v>
      </c>
      <c r="K38" s="48">
        <f>+กำแพงเพชร!K38+ตาก!K38+นครสวรรค์!K38+พิจิตร!K38+พิษณุโลก!K38+เพชรบูรณ์!K38+สุโขทัย!K38+อุตรดิตถ์!K38+อุทัยธานี!K38</f>
        <v>0</v>
      </c>
      <c r="L38" s="48">
        <f>+กำแพงเพชร!L38+ตาก!L38+นครสวรรค์!L38+พิจิตร!L38+พิษณุโลก!L38+เพชรบูรณ์!L38+สุโขทัย!L38+อุตรดิตถ์!L38+อุทัยธานี!L38</f>
        <v>0</v>
      </c>
      <c r="M38" s="48">
        <f>+กำแพงเพชร!M38+ตาก!M38+นครสวรรค์!M38+พิจิตร!M38+พิษณุโลก!M38+เพชรบูรณ์!M38+สุโขทัย!M38+อุตรดิตถ์!M38+อุทัยธานี!M38</f>
        <v>0</v>
      </c>
      <c r="N38" s="48"/>
      <c r="O38" s="48"/>
      <c r="P38" s="48">
        <f>+กำแพงเพชร!T38+ตาก!T38+นครสวรรค์!T38+พิจิตร!T38+พิษณุโลก!T38+เพชรบูรณ์!T38+สุโขทัย!T38+อุตรดิตถ์!T38+อุทัยธานี!T38</f>
        <v>0</v>
      </c>
      <c r="Q38" s="48"/>
      <c r="R38" s="48"/>
      <c r="S38" s="48"/>
      <c r="T38" s="44">
        <f t="shared" si="45"/>
        <v>0</v>
      </c>
      <c r="U38" s="48">
        <f>+กำแพงเพชร!U38+ตาก!U38+นครสวรรค์!U38+พิจิตร!U38+พิษณุโลก!U38+เพชรบูรณ์!U38+สุโขทัย!U38+อุตรดิตถ์!U38+อุทัยธานี!U38</f>
        <v>0</v>
      </c>
      <c r="V38" s="48">
        <f>+กำแพงเพชร!V38+ตาก!V38+นครสวรรค์!V38+พิจิตร!V38+พิษณุโลก!V38+เพชรบูรณ์!V38+สุโขทัย!V38+อุตรดิตถ์!V38+อุทัยธานี!V38</f>
        <v>0</v>
      </c>
      <c r="W38" s="48">
        <f>+กำแพงเพชร!W38+ตาก!W38+นครสวรรค์!W38+พิจิตร!W38+พิษณุโลก!W38+เพชรบูรณ์!W38+สุโขทัย!W38+อุตรดิตถ์!W38+อุทัยธานี!W38</f>
        <v>0</v>
      </c>
      <c r="X38" s="48">
        <f>+กำแพงเพชร!X38+ตาก!X38+นครสวรรค์!X38+พิจิตร!X38+พิษณุโลก!X38+เพชรบูรณ์!X38+สุโขทัย!X38+อุตรดิตถ์!X38+อุทัยธานี!X38</f>
        <v>0</v>
      </c>
      <c r="Y38" s="44">
        <f t="shared" si="47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8">SUM(C40:C52)</f>
        <v>0</v>
      </c>
      <c r="D39" s="47">
        <f t="shared" si="48"/>
        <v>0</v>
      </c>
      <c r="E39" s="47">
        <f t="shared" si="48"/>
        <v>72200</v>
      </c>
      <c r="F39" s="47">
        <f t="shared" si="48"/>
        <v>1200</v>
      </c>
      <c r="G39" s="47">
        <f t="shared" si="48"/>
        <v>2700</v>
      </c>
      <c r="H39" s="47">
        <f t="shared" si="48"/>
        <v>0</v>
      </c>
      <c r="I39" s="47">
        <f t="shared" si="48"/>
        <v>0</v>
      </c>
      <c r="J39" s="47">
        <f t="shared" si="48"/>
        <v>7200</v>
      </c>
      <c r="K39" s="47">
        <f t="shared" si="48"/>
        <v>184400</v>
      </c>
      <c r="L39" s="47">
        <f t="shared" si="48"/>
        <v>0</v>
      </c>
      <c r="M39" s="47">
        <f t="shared" si="48"/>
        <v>7400</v>
      </c>
      <c r="N39" s="47">
        <f t="shared" ref="N39:T39" si="49">SUM(N40:N52)</f>
        <v>0</v>
      </c>
      <c r="O39" s="47">
        <f t="shared" si="49"/>
        <v>0</v>
      </c>
      <c r="P39" s="47">
        <f t="shared" ref="P39" si="50">SUM(P40:P52)</f>
        <v>20200</v>
      </c>
      <c r="Q39" s="47">
        <f t="shared" ref="Q39:S39" si="51">SUM(Q40:Q52)</f>
        <v>19200</v>
      </c>
      <c r="R39" s="47">
        <f t="shared" ref="R39" si="52">SUM(R40:R52)</f>
        <v>0</v>
      </c>
      <c r="S39" s="47">
        <f t="shared" si="51"/>
        <v>0</v>
      </c>
      <c r="T39" s="47">
        <f t="shared" si="49"/>
        <v>314500</v>
      </c>
      <c r="U39" s="47">
        <f t="shared" si="48"/>
        <v>93800</v>
      </c>
      <c r="V39" s="47">
        <f t="shared" ref="V39" si="53">SUM(V40:V52)</f>
        <v>400</v>
      </c>
      <c r="W39" s="47">
        <f t="shared" si="48"/>
        <v>0</v>
      </c>
      <c r="X39" s="47">
        <f t="shared" si="48"/>
        <v>0</v>
      </c>
      <c r="Y39" s="47">
        <f t="shared" si="48"/>
        <v>408700</v>
      </c>
    </row>
    <row r="40" spans="1:25" s="30" customFormat="1" ht="22.5">
      <c r="A40" s="11"/>
      <c r="B40" s="12" t="s">
        <v>164</v>
      </c>
      <c r="C40" s="48">
        <f>+กำแพงเพชร!C40+ตาก!C40+นครสวรรค์!C40+พิจิตร!C40+พิษณุโลก!C40+เพชรบูรณ์!C40+สุโขทัย!C40+อุตรดิตถ์!C40+อุทัยธานี!C40</f>
        <v>0</v>
      </c>
      <c r="D40" s="48">
        <f>+กำแพงเพชร!D40+ตาก!D40+นครสวรรค์!D40+พิจิตร!D40+พิษณุโลก!D40+เพชรบูรณ์!D40+สุโขทัย!D40+อุตรดิตถ์!D40+อุทัยธานี!D40</f>
        <v>0</v>
      </c>
      <c r="E40" s="48">
        <f>+กำแพงเพชร!E40+ตาก!E40+นครสวรรค์!E40+พิจิตร!E40+พิษณุโลก!E40+เพชรบูรณ์!E40+สุโขทัย!E40+อุตรดิตถ์!E40+อุทัยธานี!E40</f>
        <v>72200</v>
      </c>
      <c r="F40" s="48">
        <f>+กำแพงเพชร!F40+ตาก!F40+นครสวรรค์!F40+พิจิตร!F40+พิษณุโลก!F40+เพชรบูรณ์!F40+สุโขทัย!F40+อุตรดิตถ์!F40+อุทัยธานี!F40</f>
        <v>1200</v>
      </c>
      <c r="G40" s="48">
        <f>+กำแพงเพชร!G40+ตาก!G40+นครสวรรค์!G40+พิจิตร!G40+พิษณุโลก!G40+เพชรบูรณ์!G40+สุโขทัย!G40+อุตรดิตถ์!G40+อุทัยธานี!G40</f>
        <v>2700</v>
      </c>
      <c r="H40" s="48">
        <f>+กำแพงเพชร!H40+ตาก!H40+นครสวรรค์!H40+พิจิตร!H40+พิษณุโลก!H40+เพชรบูรณ์!H40+สุโขทัย!H40+อุตรดิตถ์!H40+อุทัยธานี!H40</f>
        <v>0</v>
      </c>
      <c r="I40" s="48">
        <f>+กำแพงเพชร!I40+ตาก!I40+นครสวรรค์!I40+พิจิตร!I40+พิษณุโลก!I40+เพชรบูรณ์!I40+สุโขทัย!I40+อุตรดิตถ์!I40+อุทัยธานี!I40</f>
        <v>0</v>
      </c>
      <c r="J40" s="48">
        <f>+กำแพงเพชร!J40+ตาก!J40+นครสวรรค์!J40+พิจิตร!J40+พิษณุโลก!J40+เพชรบูรณ์!J40+สุโขทัย!J40+อุตรดิตถ์!J40+อุทัยธานี!J40</f>
        <v>7200</v>
      </c>
      <c r="K40" s="48">
        <f>+กำแพงเพชร!K40+ตาก!K40+นครสวรรค์!K40+พิจิตร!K40+พิษณุโลก!K40+เพชรบูรณ์!K40+สุโขทัย!K40+อุตรดิตถ์!K40+อุทัยธานี!K40</f>
        <v>92000</v>
      </c>
      <c r="L40" s="48">
        <f>+กำแพงเพชร!L40+ตาก!L40+นครสวรรค์!L40+พิจิตร!L40+พิษณุโลก!L40+เพชรบูรณ์!L40+สุโขทัย!L40+อุตรดิตถ์!L40+อุทัยธานี!L40</f>
        <v>0</v>
      </c>
      <c r="M40" s="48">
        <f>+กำแพงเพชร!M40+ตาก!M40+นครสวรรค์!M40+พิจิตร!M40+พิษณุโลก!M40+เพชรบูรณ์!M40+สุโขทัย!M40+อุตรดิตถ์!M40+อุทัยธานี!M40</f>
        <v>7400</v>
      </c>
      <c r="N40" s="48">
        <f>+กำแพงเพชร!N40+ตาก!N40+นครสวรรค์!N40+พิจิตร!N40+พิษณุโลก!N40+เพชรบูรณ์!N40+สุโขทัย!N40+อุตรดิตถ์!N40+อุทัยธานี!N40</f>
        <v>0</v>
      </c>
      <c r="O40" s="48">
        <f>+กำแพงเพชร!O40+ตาก!O40+นครสวรรค์!O40+พิจิตร!O40+พิษณุโลก!O40+เพชรบูรณ์!O40+สุโขทัย!O40+อุตรดิตถ์!O40+อุทัยธานี!O40</f>
        <v>0</v>
      </c>
      <c r="P40" s="48">
        <f>+กำแพงเพชร!P40+ตาก!P40+นครสวรรค์!P40+พิจิตร!P40+พิษณุโลก!P40+เพชรบูรณ์!P40+สุโขทัย!P40+อุตรดิตถ์!P40+อุทัยธานี!P40</f>
        <v>20200</v>
      </c>
      <c r="Q40" s="48">
        <f>+กำแพงเพชร!Q40+ตาก!Q40+นครสวรรค์!Q40+พิจิตร!Q40+พิษณุโลก!Q40+เพชรบูรณ์!Q40+สุโขทัย!Q40+อุตรดิตถ์!Q40+อุทัยธานี!Q40</f>
        <v>19200</v>
      </c>
      <c r="R40" s="48">
        <f>+กำแพงเพชร!R40+ตาก!R40+นครสวรรค์!R40+พิจิตร!R40+พิษณุโลก!R40+เพชรบูรณ์!R40+สุโขทัย!R40+อุตรดิตถ์!R40+อุทัยธานี!R40</f>
        <v>0</v>
      </c>
      <c r="S40" s="48">
        <f>+กำแพงเพชร!S40+ตาก!S40+นครสวรรค์!S40+พิจิตร!S40+พิษณุโลก!S40+เพชรบูรณ์!S40+สุโขทัย!S40+อุตรดิตถ์!S40+อุทัยธานี!S40</f>
        <v>0</v>
      </c>
      <c r="T40" s="44">
        <f t="shared" ref="T40:T52" si="54">SUM(C40:S40)</f>
        <v>222100</v>
      </c>
      <c r="U40" s="48">
        <f>+กำแพงเพชร!U40+ตาก!U40+นครสวรรค์!U40+พิจิตร!U40+พิษณุโลก!U40+เพชรบูรณ์!U40+สุโขทัย!U40+อุตรดิตถ์!U40+อุทัยธานี!U40</f>
        <v>93800</v>
      </c>
      <c r="V40" s="48">
        <f>+กำแพงเพชร!V40+ตาก!V40+นครสวรรค์!V40+พิจิตร!V40+พิษณุโลก!V40+เพชรบูรณ์!V40+สุโขทัย!V40+อุตรดิตถ์!V40+อุทัยธานี!V40</f>
        <v>400</v>
      </c>
      <c r="W40" s="48">
        <f>+กำแพงเพชร!W40+ตาก!W40+นครสวรรค์!W40+พิจิตร!W40+พิษณุโลก!W40+เพชรบูรณ์!W40+สุโขทัย!W40+อุตรดิตถ์!W40+อุทัยธานี!W40</f>
        <v>0</v>
      </c>
      <c r="X40" s="48">
        <f>+กำแพงเพชร!X40+ตาก!X40+นครสวรรค์!X40+พิจิตร!X40+พิษณุโลก!X40+เพชรบูรณ์!X40+สุโขทัย!X40+อุตรดิตถ์!X40+อุทัยธานี!X40</f>
        <v>0</v>
      </c>
      <c r="Y40" s="44">
        <f t="shared" ref="Y40:Y52" si="55">SUM(T40:X40)</f>
        <v>316300</v>
      </c>
    </row>
    <row r="41" spans="1:25" s="30" customFormat="1" ht="22.5">
      <c r="A41" s="11"/>
      <c r="B41" s="12" t="s">
        <v>165</v>
      </c>
      <c r="C41" s="48">
        <f>+กำแพงเพชร!C41+ตาก!C41+นครสวรรค์!C41+พิจิตร!C41+พิษณุโลก!C41+เพชรบูรณ์!C41+สุโขทัย!C41+อุตรดิตถ์!C41+อุทัยธานี!C41</f>
        <v>0</v>
      </c>
      <c r="D41" s="48">
        <f>+กำแพงเพชร!D41+ตาก!D41+นครสวรรค์!D41+พิจิตร!D41+พิษณุโลก!D41+เพชรบูรณ์!D41+สุโขทัย!D41+อุตรดิตถ์!D41+อุทัยธานี!D41</f>
        <v>0</v>
      </c>
      <c r="E41" s="48">
        <f>+กำแพงเพชร!E41+ตาก!E41+นครสวรรค์!E41+พิจิตร!E41+พิษณุโลก!E41+เพชรบูรณ์!E41+สุโขทัย!E41+อุตรดิตถ์!E41+อุทัยธานี!E41</f>
        <v>0</v>
      </c>
      <c r="F41" s="48">
        <f>+กำแพงเพชร!F41+ตาก!F41+นครสวรรค์!F41+พิจิตร!F41+พิษณุโลก!F41+เพชรบูรณ์!F41+สุโขทัย!F41+อุตรดิตถ์!F41+อุทัยธานี!F41</f>
        <v>0</v>
      </c>
      <c r="G41" s="48">
        <f>+กำแพงเพชร!G41+ตาก!G41+นครสวรรค์!G41+พิจิตร!G41+พิษณุโลก!G41+เพชรบูรณ์!G41+สุโขทัย!G41+อุตรดิตถ์!G41+อุทัยธานี!G41</f>
        <v>0</v>
      </c>
      <c r="H41" s="48">
        <f>+กำแพงเพชร!H41+ตาก!H41+นครสวรรค์!H41+พิจิตร!H41+พิษณุโลก!H41+เพชรบูรณ์!H41+สุโขทัย!H41+อุตรดิตถ์!H41+อุทัยธานี!H41</f>
        <v>0</v>
      </c>
      <c r="I41" s="48">
        <f>+กำแพงเพชร!I41+ตาก!I41+นครสวรรค์!I41+พิจิตร!I41+พิษณุโลก!I41+เพชรบูรณ์!I41+สุโขทัย!I41+อุตรดิตถ์!I41+อุทัยธานี!I41</f>
        <v>0</v>
      </c>
      <c r="J41" s="48">
        <f>+กำแพงเพชร!J41+ตาก!J41+นครสวรรค์!J41+พิจิตร!J41+พิษณุโลก!J41+เพชรบูรณ์!J41+สุโขทัย!J41+อุตรดิตถ์!J41+อุทัยธานี!J41</f>
        <v>0</v>
      </c>
      <c r="K41" s="48">
        <f>+กำแพงเพชร!K41+ตาก!K41+นครสวรรค์!K41+พิจิตร!K41+พิษณุโลก!K41+เพชรบูรณ์!K41+สุโขทัย!K41+อุตรดิตถ์!K41+อุทัยธานี!K41</f>
        <v>0</v>
      </c>
      <c r="L41" s="48">
        <f>+กำแพงเพชร!L41+ตาก!L41+นครสวรรค์!L41+พิจิตร!L41+พิษณุโลก!L41+เพชรบูรณ์!L41+สุโขทัย!L41+อุตรดิตถ์!L41+อุทัยธานี!L41</f>
        <v>0</v>
      </c>
      <c r="M41" s="48">
        <f>+กำแพงเพชร!M41+ตาก!M41+นครสวรรค์!M41+พิจิตร!M41+พิษณุโลก!M41+เพชรบูรณ์!M41+สุโขทัย!M41+อุตรดิตถ์!M41+อุทัยธานี!M41</f>
        <v>0</v>
      </c>
      <c r="N41" s="48">
        <f>+กำแพงเพชร!N41+ตาก!N41+นครสวรรค์!N41+พิจิตร!N41+พิษณุโลก!N41+เพชรบูรณ์!N41+สุโขทัย!N41+อุตรดิตถ์!N41+อุทัยธานี!N41</f>
        <v>0</v>
      </c>
      <c r="O41" s="48">
        <f>+กำแพงเพชร!O41+ตาก!O41+นครสวรรค์!O41+พิจิตร!O41+พิษณุโลก!O41+เพชรบูรณ์!O41+สุโขทัย!O41+อุตรดิตถ์!O41+อุทัยธานี!O41</f>
        <v>0</v>
      </c>
      <c r="P41" s="48">
        <f>+กำแพงเพชร!P41+ตาก!P41+นครสวรรค์!P41+พิจิตร!P41+พิษณุโลก!P41+เพชรบูรณ์!P41+สุโขทัย!P41+อุตรดิตถ์!P41+อุทัยธานี!P41</f>
        <v>0</v>
      </c>
      <c r="Q41" s="48">
        <f>+กำแพงเพชร!Q41+ตาก!Q41+นครสวรรค์!Q41+พิจิตร!Q41+พิษณุโลก!Q41+เพชรบูรณ์!Q41+สุโขทัย!Q41+อุตรดิตถ์!Q41+อุทัยธานี!Q41</f>
        <v>0</v>
      </c>
      <c r="R41" s="48">
        <f>+กำแพงเพชร!R41+ตาก!R41+นครสวรรค์!R41+พิจิตร!R41+พิษณุโลก!R41+เพชรบูรณ์!R41+สุโขทัย!R41+อุตรดิตถ์!R41+อุทัยธานี!R41</f>
        <v>0</v>
      </c>
      <c r="S41" s="48">
        <f>+กำแพงเพชร!S41+ตาก!S41+นครสวรรค์!S41+พิจิตร!S41+พิษณุโลก!S41+เพชรบูรณ์!S41+สุโขทัย!S41+อุตรดิตถ์!S41+อุทัยธานี!S41</f>
        <v>0</v>
      </c>
      <c r="T41" s="44">
        <f t="shared" si="54"/>
        <v>0</v>
      </c>
      <c r="U41" s="48">
        <f>+กำแพงเพชร!U41+ตาก!U41+นครสวรรค์!U41+พิจิตร!U41+พิษณุโลก!U41+เพชรบูรณ์!U41+สุโขทัย!U41+อุตรดิตถ์!U41+อุทัยธานี!U41</f>
        <v>0</v>
      </c>
      <c r="V41" s="48">
        <f>+กำแพงเพชร!V41+ตาก!V41+นครสวรรค์!V41+พิจิตร!V41+พิษณุโลก!V41+เพชรบูรณ์!V41+สุโขทัย!V41+อุตรดิตถ์!V41+อุทัยธานี!V41</f>
        <v>0</v>
      </c>
      <c r="W41" s="48">
        <f>+กำแพงเพชร!W41+ตาก!W41+นครสวรรค์!W41+พิจิตร!W41+พิษณุโลก!W41+เพชรบูรณ์!W41+สุโขทัย!W41+อุตรดิตถ์!W41+อุทัยธานี!W41</f>
        <v>0</v>
      </c>
      <c r="X41" s="48">
        <f>+กำแพงเพชร!X41+ตาก!X41+นครสวรรค์!X41+พิจิตร!X41+พิษณุโลก!X41+เพชรบูรณ์!X41+สุโขทัย!X41+อุตรดิตถ์!X41+อุทัยธานี!X41</f>
        <v>0</v>
      </c>
      <c r="Y41" s="44">
        <f t="shared" si="55"/>
        <v>0</v>
      </c>
    </row>
    <row r="42" spans="1:25" s="30" customFormat="1" ht="22.5">
      <c r="A42" s="11"/>
      <c r="B42" s="12" t="s">
        <v>166</v>
      </c>
      <c r="C42" s="48">
        <f>+กำแพงเพชร!C42+ตาก!C42+นครสวรรค์!C42+พิจิตร!C42+พิษณุโลก!C42+เพชรบูรณ์!C42+สุโขทัย!C42+อุตรดิตถ์!C42+อุทัยธานี!C42</f>
        <v>0</v>
      </c>
      <c r="D42" s="48">
        <f>+กำแพงเพชร!D42+ตาก!D42+นครสวรรค์!D42+พิจิตร!D42+พิษณุโลก!D42+เพชรบูรณ์!D42+สุโขทัย!D42+อุตรดิตถ์!D42+อุทัยธานี!D42</f>
        <v>0</v>
      </c>
      <c r="E42" s="48">
        <f>+กำแพงเพชร!E42+ตาก!E42+นครสวรรค์!E42+พิจิตร!E42+พิษณุโลก!E42+เพชรบูรณ์!E42+สุโขทัย!E42+อุตรดิตถ์!E42+อุทัยธานี!E42</f>
        <v>0</v>
      </c>
      <c r="F42" s="48">
        <f>+กำแพงเพชร!F42+ตาก!F42+นครสวรรค์!F42+พิจิตร!F42+พิษณุโลก!F42+เพชรบูรณ์!F42+สุโขทัย!F42+อุตรดิตถ์!F42+อุทัยธานี!F42</f>
        <v>0</v>
      </c>
      <c r="G42" s="48">
        <f>+กำแพงเพชร!G42+ตาก!G42+นครสวรรค์!G42+พิจิตร!G42+พิษณุโลก!G42+เพชรบูรณ์!G42+สุโขทัย!G42+อุตรดิตถ์!G42+อุทัยธานี!G42</f>
        <v>0</v>
      </c>
      <c r="H42" s="48">
        <f>+กำแพงเพชร!H42+ตาก!H42+นครสวรรค์!H42+พิจิตร!H42+พิษณุโลก!H42+เพชรบูรณ์!H42+สุโขทัย!H42+อุตรดิตถ์!H42+อุทัยธานี!H42</f>
        <v>0</v>
      </c>
      <c r="I42" s="48">
        <f>+กำแพงเพชร!I42+ตาก!I42+นครสวรรค์!I42+พิจิตร!I42+พิษณุโลก!I42+เพชรบูรณ์!I42+สุโขทัย!I42+อุตรดิตถ์!I42+อุทัยธานี!I42</f>
        <v>0</v>
      </c>
      <c r="J42" s="48">
        <f>+กำแพงเพชร!J42+ตาก!J42+นครสวรรค์!J42+พิจิตร!J42+พิษณุโลก!J42+เพชรบูรณ์!J42+สุโขทัย!J42+อุตรดิตถ์!J42+อุทัยธานี!J42</f>
        <v>0</v>
      </c>
      <c r="K42" s="48">
        <f>+กำแพงเพชร!K42+ตาก!K42+นครสวรรค์!K42+พิจิตร!K42+พิษณุโลก!K42+เพชรบูรณ์!K42+สุโขทัย!K42+อุตรดิตถ์!K42+อุทัยธานี!K42</f>
        <v>0</v>
      </c>
      <c r="L42" s="48">
        <f>+กำแพงเพชร!L42+ตาก!L42+นครสวรรค์!L42+พิจิตร!L42+พิษณุโลก!L42+เพชรบูรณ์!L42+สุโขทัย!L42+อุตรดิตถ์!L42+อุทัยธานี!L42</f>
        <v>0</v>
      </c>
      <c r="M42" s="48">
        <f>+กำแพงเพชร!M42+ตาก!M42+นครสวรรค์!M42+พิจิตร!M42+พิษณุโลก!M42+เพชรบูรณ์!M42+สุโขทัย!M42+อุตรดิตถ์!M42+อุทัยธานี!M42</f>
        <v>0</v>
      </c>
      <c r="N42" s="48">
        <f>+กำแพงเพชร!N42+ตาก!N42+นครสวรรค์!N42+พิจิตร!N42+พิษณุโลก!N42+เพชรบูรณ์!N42+สุโขทัย!N42+อุตรดิตถ์!N42+อุทัยธานี!N42</f>
        <v>0</v>
      </c>
      <c r="O42" s="48">
        <f>+กำแพงเพชร!O42+ตาก!O42+นครสวรรค์!O42+พิจิตร!O42+พิษณุโลก!O42+เพชรบูรณ์!O42+สุโขทัย!O42+อุตรดิตถ์!O42+อุทัยธานี!O42</f>
        <v>0</v>
      </c>
      <c r="P42" s="48">
        <f>+กำแพงเพชร!P42+ตาก!P42+นครสวรรค์!P42+พิจิตร!P42+พิษณุโลก!P42+เพชรบูรณ์!P42+สุโขทัย!P42+อุตรดิตถ์!P42+อุทัยธานี!P42</f>
        <v>0</v>
      </c>
      <c r="Q42" s="48">
        <f>+กำแพงเพชร!Q42+ตาก!Q42+นครสวรรค์!Q42+พิจิตร!Q42+พิษณุโลก!Q42+เพชรบูรณ์!Q42+สุโขทัย!Q42+อุตรดิตถ์!Q42+อุทัยธานี!Q42</f>
        <v>0</v>
      </c>
      <c r="R42" s="48">
        <f>+กำแพงเพชร!R42+ตาก!R42+นครสวรรค์!R42+พิจิตร!R42+พิษณุโลก!R42+เพชรบูรณ์!R42+สุโขทัย!R42+อุตรดิตถ์!R42+อุทัยธานี!R42</f>
        <v>0</v>
      </c>
      <c r="S42" s="48">
        <f>+กำแพงเพชร!S42+ตาก!S42+นครสวรรค์!S42+พิจิตร!S42+พิษณุโลก!S42+เพชรบูรณ์!S42+สุโขทัย!S42+อุตรดิตถ์!S42+อุทัยธานี!S42</f>
        <v>0</v>
      </c>
      <c r="T42" s="44">
        <f t="shared" si="54"/>
        <v>0</v>
      </c>
      <c r="U42" s="48">
        <f>+กำแพงเพชร!U42+ตาก!U42+นครสวรรค์!U42+พิจิตร!U42+พิษณุโลก!U42+เพชรบูรณ์!U42+สุโขทัย!U42+อุตรดิตถ์!U42+อุทัยธานี!U42</f>
        <v>0</v>
      </c>
      <c r="V42" s="48">
        <f>+กำแพงเพชร!V42+ตาก!V42+นครสวรรค์!V42+พิจิตร!V42+พิษณุโลก!V42+เพชรบูรณ์!V42+สุโขทัย!V42+อุตรดิตถ์!V42+อุทัยธานี!V42</f>
        <v>0</v>
      </c>
      <c r="W42" s="48">
        <f>+กำแพงเพชร!W42+ตาก!W42+นครสวรรค์!W42+พิจิตร!W42+พิษณุโลก!W42+เพชรบูรณ์!W42+สุโขทัย!W42+อุตรดิตถ์!W42+อุทัยธานี!W42</f>
        <v>0</v>
      </c>
      <c r="X42" s="48">
        <f>+กำแพงเพชร!X42+ตาก!X42+นครสวรรค์!X42+พิจิตร!X42+พิษณุโลก!X42+เพชรบูรณ์!X42+สุโขทัย!X42+อุตรดิตถ์!X42+อุทัยธานี!X42</f>
        <v>0</v>
      </c>
      <c r="Y42" s="44">
        <f t="shared" si="55"/>
        <v>0</v>
      </c>
    </row>
    <row r="43" spans="1:25" s="30" customFormat="1" ht="22.5">
      <c r="A43" s="11"/>
      <c r="B43" s="12" t="s">
        <v>167</v>
      </c>
      <c r="C43" s="48">
        <f>+กำแพงเพชร!C43+ตาก!C43+นครสวรรค์!C43+พิจิตร!C43+พิษณุโลก!C43+เพชรบูรณ์!C43+สุโขทัย!C43+อุตรดิตถ์!C43+อุทัยธานี!C43</f>
        <v>0</v>
      </c>
      <c r="D43" s="48">
        <f>+กำแพงเพชร!D43+ตาก!D43+นครสวรรค์!D43+พิจิตร!D43+พิษณุโลก!D43+เพชรบูรณ์!D43+สุโขทัย!D43+อุตรดิตถ์!D43+อุทัยธานี!D43</f>
        <v>0</v>
      </c>
      <c r="E43" s="48">
        <f>+กำแพงเพชร!E43+ตาก!E43+นครสวรรค์!E43+พิจิตร!E43+พิษณุโลก!E43+เพชรบูรณ์!E43+สุโขทัย!E43+อุตรดิตถ์!E43+อุทัยธานี!E43</f>
        <v>0</v>
      </c>
      <c r="F43" s="48">
        <f>+กำแพงเพชร!F43+ตาก!F43+นครสวรรค์!F43+พิจิตร!F43+พิษณุโลก!F43+เพชรบูรณ์!F43+สุโขทัย!F43+อุตรดิตถ์!F43+อุทัยธานี!F43</f>
        <v>0</v>
      </c>
      <c r="G43" s="48">
        <f>+กำแพงเพชร!G43+ตาก!G43+นครสวรรค์!G43+พิจิตร!G43+พิษณุโลก!G43+เพชรบูรณ์!G43+สุโขทัย!G43+อุตรดิตถ์!G43+อุทัยธานี!G43</f>
        <v>0</v>
      </c>
      <c r="H43" s="48">
        <f>+กำแพงเพชร!H43+ตาก!H43+นครสวรรค์!H43+พิจิตร!H43+พิษณุโลก!H43+เพชรบูรณ์!H43+สุโขทัย!H43+อุตรดิตถ์!H43+อุทัยธานี!H43</f>
        <v>0</v>
      </c>
      <c r="I43" s="48">
        <f>+กำแพงเพชร!I43+ตาก!I43+นครสวรรค์!I43+พิจิตร!I43+พิษณุโลก!I43+เพชรบูรณ์!I43+สุโขทัย!I43+อุตรดิตถ์!I43+อุทัยธานี!I43</f>
        <v>0</v>
      </c>
      <c r="J43" s="48">
        <f>+กำแพงเพชร!J43+ตาก!J43+นครสวรรค์!J43+พิจิตร!J43+พิษณุโลก!J43+เพชรบูรณ์!J43+สุโขทัย!J43+อุตรดิตถ์!J43+อุทัยธานี!J43</f>
        <v>0</v>
      </c>
      <c r="K43" s="48">
        <f>+กำแพงเพชร!K43+ตาก!K43+นครสวรรค์!K43+พิจิตร!K43+พิษณุโลก!K43+เพชรบูรณ์!K43+สุโขทัย!K43+อุตรดิตถ์!K43+อุทัยธานี!K43</f>
        <v>0</v>
      </c>
      <c r="L43" s="48">
        <f>+กำแพงเพชร!L43+ตาก!L43+นครสวรรค์!L43+พิจิตร!L43+พิษณุโลก!L43+เพชรบูรณ์!L43+สุโขทัย!L43+อุตรดิตถ์!L43+อุทัยธานี!L43</f>
        <v>0</v>
      </c>
      <c r="M43" s="48">
        <f>+กำแพงเพชร!M43+ตาก!M43+นครสวรรค์!M43+พิจิตร!M43+พิษณุโลก!M43+เพชรบูรณ์!M43+สุโขทัย!M43+อุตรดิตถ์!M43+อุทัยธานี!M43</f>
        <v>0</v>
      </c>
      <c r="N43" s="48">
        <f>+กำแพงเพชร!N43+ตาก!N43+นครสวรรค์!N43+พิจิตร!N43+พิษณุโลก!N43+เพชรบูรณ์!N43+สุโขทัย!N43+อุตรดิตถ์!N43+อุทัยธานี!N43</f>
        <v>0</v>
      </c>
      <c r="O43" s="48">
        <f>+กำแพงเพชร!O43+ตาก!O43+นครสวรรค์!O43+พิจิตร!O43+พิษณุโลก!O43+เพชรบูรณ์!O43+สุโขทัย!O43+อุตรดิตถ์!O43+อุทัยธานี!O43</f>
        <v>0</v>
      </c>
      <c r="P43" s="48">
        <f>+กำแพงเพชร!P43+ตาก!P43+นครสวรรค์!P43+พิจิตร!P43+พิษณุโลก!P43+เพชรบูรณ์!P43+สุโขทัย!P43+อุตรดิตถ์!P43+อุทัยธานี!P43</f>
        <v>0</v>
      </c>
      <c r="Q43" s="48">
        <f>+กำแพงเพชร!Q43+ตาก!Q43+นครสวรรค์!Q43+พิจิตร!Q43+พิษณุโลก!Q43+เพชรบูรณ์!Q43+สุโขทัย!Q43+อุตรดิตถ์!Q43+อุทัยธานี!Q43</f>
        <v>0</v>
      </c>
      <c r="R43" s="48">
        <f>+กำแพงเพชร!R43+ตาก!R43+นครสวรรค์!R43+พิจิตร!R43+พิษณุโลก!R43+เพชรบูรณ์!R43+สุโขทัย!R43+อุตรดิตถ์!R43+อุทัยธานี!R43</f>
        <v>0</v>
      </c>
      <c r="S43" s="48">
        <f>+กำแพงเพชร!S43+ตาก!S43+นครสวรรค์!S43+พิจิตร!S43+พิษณุโลก!S43+เพชรบูรณ์!S43+สุโขทัย!S43+อุตรดิตถ์!S43+อุทัยธานี!S43</f>
        <v>0</v>
      </c>
      <c r="T43" s="44">
        <f t="shared" si="54"/>
        <v>0</v>
      </c>
      <c r="U43" s="48">
        <f>+กำแพงเพชร!U43+ตาก!U43+นครสวรรค์!U43+พิจิตร!U43+พิษณุโลก!U43+เพชรบูรณ์!U43+สุโขทัย!U43+อุตรดิตถ์!U43+อุทัยธานี!U43</f>
        <v>0</v>
      </c>
      <c r="V43" s="48">
        <f>+กำแพงเพชร!V43+ตาก!V43+นครสวรรค์!V43+พิจิตร!V43+พิษณุโลก!V43+เพชรบูรณ์!V43+สุโขทัย!V43+อุตรดิตถ์!V43+อุทัยธานี!V43</f>
        <v>0</v>
      </c>
      <c r="W43" s="48">
        <f>+กำแพงเพชร!W43+ตาก!W43+นครสวรรค์!W43+พิจิตร!W43+พิษณุโลก!W43+เพชรบูรณ์!W43+สุโขทัย!W43+อุตรดิตถ์!W43+อุทัยธานี!W43</f>
        <v>0</v>
      </c>
      <c r="X43" s="48">
        <f>+กำแพงเพชร!X43+ตาก!X43+นครสวรรค์!X43+พิจิตร!X43+พิษณุโลก!X43+เพชรบูรณ์!X43+สุโขทัย!X43+อุตรดิตถ์!X43+อุทัยธานี!X43</f>
        <v>0</v>
      </c>
      <c r="Y43" s="44">
        <f t="shared" si="55"/>
        <v>0</v>
      </c>
    </row>
    <row r="44" spans="1:25" s="30" customFormat="1" ht="22.5">
      <c r="A44" s="11"/>
      <c r="B44" s="12" t="s">
        <v>168</v>
      </c>
      <c r="C44" s="48">
        <f>+กำแพงเพชร!C44+ตาก!C44+นครสวรรค์!C44+พิจิตร!C44+พิษณุโลก!C44+เพชรบูรณ์!C44+สุโขทัย!C44+อุตรดิตถ์!C44+อุทัยธานี!C44</f>
        <v>0</v>
      </c>
      <c r="D44" s="48">
        <f>+กำแพงเพชร!D44+ตาก!D44+นครสวรรค์!D44+พิจิตร!D44+พิษณุโลก!D44+เพชรบูรณ์!D44+สุโขทัย!D44+อุตรดิตถ์!D44+อุทัยธานี!D44</f>
        <v>0</v>
      </c>
      <c r="E44" s="48">
        <f>+กำแพงเพชร!E44+ตาก!E44+นครสวรรค์!E44+พิจิตร!E44+พิษณุโลก!E44+เพชรบูรณ์!E44+สุโขทัย!E44+อุตรดิตถ์!E44+อุทัยธานี!E44</f>
        <v>0</v>
      </c>
      <c r="F44" s="48">
        <f>+กำแพงเพชร!F44+ตาก!F44+นครสวรรค์!F44+พิจิตร!F44+พิษณุโลก!F44+เพชรบูรณ์!F44+สุโขทัย!F44+อุตรดิตถ์!F44+อุทัยธานี!F44</f>
        <v>0</v>
      </c>
      <c r="G44" s="48">
        <f>+กำแพงเพชร!G44+ตาก!G44+นครสวรรค์!G44+พิจิตร!G44+พิษณุโลก!G44+เพชรบูรณ์!G44+สุโขทัย!G44+อุตรดิตถ์!G44+อุทัยธานี!G44</f>
        <v>0</v>
      </c>
      <c r="H44" s="48">
        <f>+กำแพงเพชร!H44+ตาก!H44+นครสวรรค์!H44+พิจิตร!H44+พิษณุโลก!H44+เพชรบูรณ์!H44+สุโขทัย!H44+อุตรดิตถ์!H44+อุทัยธานี!H44</f>
        <v>0</v>
      </c>
      <c r="I44" s="48">
        <f>+กำแพงเพชร!I44+ตาก!I44+นครสวรรค์!I44+พิจิตร!I44+พิษณุโลก!I44+เพชรบูรณ์!I44+สุโขทัย!I44+อุตรดิตถ์!I44+อุทัยธานี!I44</f>
        <v>0</v>
      </c>
      <c r="J44" s="48">
        <f>+กำแพงเพชร!J44+ตาก!J44+นครสวรรค์!J44+พิจิตร!J44+พิษณุโลก!J44+เพชรบูรณ์!J44+สุโขทัย!J44+อุตรดิตถ์!J44+อุทัยธานี!J44</f>
        <v>0</v>
      </c>
      <c r="K44" s="48">
        <f>+กำแพงเพชร!K44+ตาก!K44+นครสวรรค์!K44+พิจิตร!K44+พิษณุโลก!K44+เพชรบูรณ์!K44+สุโขทัย!K44+อุตรดิตถ์!K44+อุทัยธานี!K44</f>
        <v>0</v>
      </c>
      <c r="L44" s="48">
        <f>+กำแพงเพชร!L44+ตาก!L44+นครสวรรค์!L44+พิจิตร!L44+พิษณุโลก!L44+เพชรบูรณ์!L44+สุโขทัย!L44+อุตรดิตถ์!L44+อุทัยธานี!L44</f>
        <v>0</v>
      </c>
      <c r="M44" s="48">
        <f>+กำแพงเพชร!M44+ตาก!M44+นครสวรรค์!M44+พิจิตร!M44+พิษณุโลก!M44+เพชรบูรณ์!M44+สุโขทัย!M44+อุตรดิตถ์!M44+อุทัยธานี!M44</f>
        <v>0</v>
      </c>
      <c r="N44" s="48">
        <f>+กำแพงเพชร!N44+ตาก!N44+นครสวรรค์!N44+พิจิตร!N44+พิษณุโลก!N44+เพชรบูรณ์!N44+สุโขทัย!N44+อุตรดิตถ์!N44+อุทัยธานี!N44</f>
        <v>0</v>
      </c>
      <c r="O44" s="48">
        <f>+กำแพงเพชร!O44+ตาก!O44+นครสวรรค์!O44+พิจิตร!O44+พิษณุโลก!O44+เพชรบูรณ์!O44+สุโขทัย!O44+อุตรดิตถ์!O44+อุทัยธานี!O44</f>
        <v>0</v>
      </c>
      <c r="P44" s="48">
        <f>+กำแพงเพชร!P44+ตาก!P44+นครสวรรค์!P44+พิจิตร!P44+พิษณุโลก!P44+เพชรบูรณ์!P44+สุโขทัย!P44+อุตรดิตถ์!P44+อุทัยธานี!P44</f>
        <v>0</v>
      </c>
      <c r="Q44" s="48">
        <f>+กำแพงเพชร!Q44+ตาก!Q44+นครสวรรค์!Q44+พิจิตร!Q44+พิษณุโลก!Q44+เพชรบูรณ์!Q44+สุโขทัย!Q44+อุตรดิตถ์!Q44+อุทัยธานี!Q44</f>
        <v>0</v>
      </c>
      <c r="R44" s="48">
        <f>+กำแพงเพชร!R44+ตาก!R44+นครสวรรค์!R44+พิจิตร!R44+พิษณุโลก!R44+เพชรบูรณ์!R44+สุโขทัย!R44+อุตรดิตถ์!R44+อุทัยธานี!R44</f>
        <v>0</v>
      </c>
      <c r="S44" s="48">
        <f>+กำแพงเพชร!S44+ตาก!S44+นครสวรรค์!S44+พิจิตร!S44+พิษณุโลก!S44+เพชรบูรณ์!S44+สุโขทัย!S44+อุตรดิตถ์!S44+อุทัยธานี!S44</f>
        <v>0</v>
      </c>
      <c r="T44" s="44">
        <f t="shared" si="54"/>
        <v>0</v>
      </c>
      <c r="U44" s="48">
        <f>+กำแพงเพชร!U44+ตาก!U44+นครสวรรค์!U44+พิจิตร!U44+พิษณุโลก!U44+เพชรบูรณ์!U44+สุโขทัย!U44+อุตรดิตถ์!U44+อุทัยธานี!U44</f>
        <v>0</v>
      </c>
      <c r="V44" s="48">
        <f>+กำแพงเพชร!V44+ตาก!V44+นครสวรรค์!V44+พิจิตร!V44+พิษณุโลก!V44+เพชรบูรณ์!V44+สุโขทัย!V44+อุตรดิตถ์!V44+อุทัยธานี!V44</f>
        <v>0</v>
      </c>
      <c r="W44" s="48">
        <f>+กำแพงเพชร!W44+ตาก!W44+นครสวรรค์!W44+พิจิตร!W44+พิษณุโลก!W44+เพชรบูรณ์!W44+สุโขทัย!W44+อุตรดิตถ์!W44+อุทัยธานี!W44</f>
        <v>0</v>
      </c>
      <c r="X44" s="48">
        <f>+กำแพงเพชร!X44+ตาก!X44+นครสวรรค์!X44+พิจิตร!X44+พิษณุโลก!X44+เพชรบูรณ์!X44+สุโขทัย!X44+อุตรดิตถ์!X44+อุทัยธานี!X44</f>
        <v>0</v>
      </c>
      <c r="Y44" s="44">
        <f t="shared" si="55"/>
        <v>0</v>
      </c>
    </row>
    <row r="45" spans="1:25" s="30" customFormat="1" ht="22.5">
      <c r="A45" s="11"/>
      <c r="B45" s="12" t="s">
        <v>169</v>
      </c>
      <c r="C45" s="48">
        <f>+กำแพงเพชร!C45+ตาก!C45+นครสวรรค์!C45+พิจิตร!C45+พิษณุโลก!C45+เพชรบูรณ์!C45+สุโขทัย!C45+อุตรดิตถ์!C45+อุทัยธานี!C45</f>
        <v>0</v>
      </c>
      <c r="D45" s="48">
        <f>+กำแพงเพชร!D45+ตาก!D45+นครสวรรค์!D45+พิจิตร!D45+พิษณุโลก!D45+เพชรบูรณ์!D45+สุโขทัย!D45+อุตรดิตถ์!D45+อุทัยธานี!D45</f>
        <v>0</v>
      </c>
      <c r="E45" s="48">
        <f>+กำแพงเพชร!E45+ตาก!E45+นครสวรรค์!E45+พิจิตร!E45+พิษณุโลก!E45+เพชรบูรณ์!E45+สุโขทัย!E45+อุตรดิตถ์!E45+อุทัยธานี!E45</f>
        <v>0</v>
      </c>
      <c r="F45" s="48">
        <f>+กำแพงเพชร!F45+ตาก!F45+นครสวรรค์!F45+พิจิตร!F45+พิษณุโลก!F45+เพชรบูรณ์!F45+สุโขทัย!F45+อุตรดิตถ์!F45+อุทัยธานี!F45</f>
        <v>0</v>
      </c>
      <c r="G45" s="48">
        <f>+กำแพงเพชร!G45+ตาก!G45+นครสวรรค์!G45+พิจิตร!G45+พิษณุโลก!G45+เพชรบูรณ์!G45+สุโขทัย!G45+อุตรดิตถ์!G45+อุทัยธานี!G45</f>
        <v>0</v>
      </c>
      <c r="H45" s="48">
        <f>+กำแพงเพชร!H45+ตาก!H45+นครสวรรค์!H45+พิจิตร!H45+พิษณุโลก!H45+เพชรบูรณ์!H45+สุโขทัย!H45+อุตรดิตถ์!H45+อุทัยธานี!H45</f>
        <v>0</v>
      </c>
      <c r="I45" s="48">
        <f>+กำแพงเพชร!I45+ตาก!I45+นครสวรรค์!I45+พิจิตร!I45+พิษณุโลก!I45+เพชรบูรณ์!I45+สุโขทัย!I45+อุตรดิตถ์!I45+อุทัยธานี!I45</f>
        <v>0</v>
      </c>
      <c r="J45" s="48">
        <f>+กำแพงเพชร!J45+ตาก!J45+นครสวรรค์!J45+พิจิตร!J45+พิษณุโลก!J45+เพชรบูรณ์!J45+สุโขทัย!J45+อุตรดิตถ์!J45+อุทัยธานี!J45</f>
        <v>0</v>
      </c>
      <c r="K45" s="48">
        <f>+กำแพงเพชร!K45+ตาก!K45+นครสวรรค์!K45+พิจิตร!K45+พิษณุโลก!K45+เพชรบูรณ์!K45+สุโขทัย!K45+อุตรดิตถ์!K45+อุทัยธานี!K45</f>
        <v>0</v>
      </c>
      <c r="L45" s="48">
        <f>+กำแพงเพชร!L45+ตาก!L45+นครสวรรค์!L45+พิจิตร!L45+พิษณุโลก!L45+เพชรบูรณ์!L45+สุโขทัย!L45+อุตรดิตถ์!L45+อุทัยธานี!L45</f>
        <v>0</v>
      </c>
      <c r="M45" s="48">
        <f>+กำแพงเพชร!M45+ตาก!M45+นครสวรรค์!M45+พิจิตร!M45+พิษณุโลก!M45+เพชรบูรณ์!M45+สุโขทัย!M45+อุตรดิตถ์!M45+อุทัยธานี!M45</f>
        <v>0</v>
      </c>
      <c r="N45" s="48">
        <f>+กำแพงเพชร!N45+ตาก!N45+นครสวรรค์!N45+พิจิตร!N45+พิษณุโลก!N45+เพชรบูรณ์!N45+สุโขทัย!N45+อุตรดิตถ์!N45+อุทัยธานี!N45</f>
        <v>0</v>
      </c>
      <c r="O45" s="48">
        <f>+กำแพงเพชร!O45+ตาก!O45+นครสวรรค์!O45+พิจิตร!O45+พิษณุโลก!O45+เพชรบูรณ์!O45+สุโขทัย!O45+อุตรดิตถ์!O45+อุทัยธานี!O45</f>
        <v>0</v>
      </c>
      <c r="P45" s="48">
        <f>+กำแพงเพชร!P45+ตาก!P45+นครสวรรค์!P45+พิจิตร!P45+พิษณุโลก!P45+เพชรบูรณ์!P45+สุโขทัย!P45+อุตรดิตถ์!P45+อุทัยธานี!P45</f>
        <v>0</v>
      </c>
      <c r="Q45" s="48">
        <f>+กำแพงเพชร!Q45+ตาก!Q45+นครสวรรค์!Q45+พิจิตร!Q45+พิษณุโลก!Q45+เพชรบูรณ์!Q45+สุโขทัย!Q45+อุตรดิตถ์!Q45+อุทัยธานี!Q45</f>
        <v>0</v>
      </c>
      <c r="R45" s="48">
        <f>+กำแพงเพชร!R45+ตาก!R45+นครสวรรค์!R45+พิจิตร!R45+พิษณุโลก!R45+เพชรบูรณ์!R45+สุโขทัย!R45+อุตรดิตถ์!R45+อุทัยธานี!R45</f>
        <v>0</v>
      </c>
      <c r="S45" s="48">
        <f>+กำแพงเพชร!S45+ตาก!S45+นครสวรรค์!S45+พิจิตร!S45+พิษณุโลก!S45+เพชรบูรณ์!S45+สุโขทัย!S45+อุตรดิตถ์!S45+อุทัยธานี!S45</f>
        <v>0</v>
      </c>
      <c r="T45" s="44">
        <f t="shared" si="54"/>
        <v>0</v>
      </c>
      <c r="U45" s="48">
        <f>+กำแพงเพชร!U45+ตาก!U45+นครสวรรค์!U45+พิจิตร!U45+พิษณุโลก!U45+เพชรบูรณ์!U45+สุโขทัย!U45+อุตรดิตถ์!U45+อุทัยธานี!U45</f>
        <v>0</v>
      </c>
      <c r="V45" s="48">
        <f>+กำแพงเพชร!V45+ตาก!V45+นครสวรรค์!V45+พิจิตร!V45+พิษณุโลก!V45+เพชรบูรณ์!V45+สุโขทัย!V45+อุตรดิตถ์!V45+อุทัยธานี!V45</f>
        <v>0</v>
      </c>
      <c r="W45" s="48">
        <f>+กำแพงเพชร!W45+ตาก!W45+นครสวรรค์!W45+พิจิตร!W45+พิษณุโลก!W45+เพชรบูรณ์!W45+สุโขทัย!W45+อุตรดิตถ์!W45+อุทัยธานี!W45</f>
        <v>0</v>
      </c>
      <c r="X45" s="48">
        <f>+กำแพงเพชร!X45+ตาก!X45+นครสวรรค์!X45+พิจิตร!X45+พิษณุโลก!X45+เพชรบูรณ์!X45+สุโขทัย!X45+อุตรดิตถ์!X45+อุทัยธานี!X45</f>
        <v>0</v>
      </c>
      <c r="Y45" s="44">
        <f t="shared" si="55"/>
        <v>0</v>
      </c>
    </row>
    <row r="46" spans="1:25" s="30" customFormat="1" ht="22.5">
      <c r="A46" s="11"/>
      <c r="B46" s="12" t="s">
        <v>170</v>
      </c>
      <c r="C46" s="48">
        <f>+กำแพงเพชร!C46+ตาก!C46+นครสวรรค์!C46+พิจิตร!C46+พิษณุโลก!C46+เพชรบูรณ์!C46+สุโขทัย!C46+อุตรดิตถ์!C46+อุทัยธานี!C46</f>
        <v>0</v>
      </c>
      <c r="D46" s="48">
        <f>+กำแพงเพชร!D46+ตาก!D46+นครสวรรค์!D46+พิจิตร!D46+พิษณุโลก!D46+เพชรบูรณ์!D46+สุโขทัย!D46+อุตรดิตถ์!D46+อุทัยธานี!D46</f>
        <v>0</v>
      </c>
      <c r="E46" s="48">
        <f>+กำแพงเพชร!E46+ตาก!E46+นครสวรรค์!E46+พิจิตร!E46+พิษณุโลก!E46+เพชรบูรณ์!E46+สุโขทัย!E46+อุตรดิตถ์!E46+อุทัยธานี!E46</f>
        <v>0</v>
      </c>
      <c r="F46" s="48">
        <f>+กำแพงเพชร!F46+ตาก!F46+นครสวรรค์!F46+พิจิตร!F46+พิษณุโลก!F46+เพชรบูรณ์!F46+สุโขทัย!F46+อุตรดิตถ์!F46+อุทัยธานี!F46</f>
        <v>0</v>
      </c>
      <c r="G46" s="48">
        <f>+กำแพงเพชร!G46+ตาก!G46+นครสวรรค์!G46+พิจิตร!G46+พิษณุโลก!G46+เพชรบูรณ์!G46+สุโขทัย!G46+อุตรดิตถ์!G46+อุทัยธานี!G46</f>
        <v>0</v>
      </c>
      <c r="H46" s="48">
        <f>+กำแพงเพชร!H46+ตาก!H46+นครสวรรค์!H46+พิจิตร!H46+พิษณุโลก!H46+เพชรบูรณ์!H46+สุโขทัย!H46+อุตรดิตถ์!H46+อุทัยธานี!H46</f>
        <v>0</v>
      </c>
      <c r="I46" s="48">
        <f>+กำแพงเพชร!I46+ตาก!I46+นครสวรรค์!I46+พิจิตร!I46+พิษณุโลก!I46+เพชรบูรณ์!I46+สุโขทัย!I46+อุตรดิตถ์!I46+อุทัยธานี!I46</f>
        <v>0</v>
      </c>
      <c r="J46" s="48">
        <f>+กำแพงเพชร!J46+ตาก!J46+นครสวรรค์!J46+พิจิตร!J46+พิษณุโลก!J46+เพชรบูรณ์!J46+สุโขทัย!J46+อุตรดิตถ์!J46+อุทัยธานี!J46</f>
        <v>0</v>
      </c>
      <c r="K46" s="48">
        <f>+กำแพงเพชร!K46+ตาก!K46+นครสวรรค์!K46+พิจิตร!K46+พิษณุโลก!K46+เพชรบูรณ์!K46+สุโขทัย!K46+อุตรดิตถ์!K46+อุทัยธานี!K46</f>
        <v>92400</v>
      </c>
      <c r="L46" s="48">
        <f>+กำแพงเพชร!L46+ตาก!L46+นครสวรรค์!L46+พิจิตร!L46+พิษณุโลก!L46+เพชรบูรณ์!L46+สุโขทัย!L46+อุตรดิตถ์!L46+อุทัยธานี!L46</f>
        <v>0</v>
      </c>
      <c r="M46" s="48">
        <f>+กำแพงเพชร!M46+ตาก!M46+นครสวรรค์!M46+พิจิตร!M46+พิษณุโลก!M46+เพชรบูรณ์!M46+สุโขทัย!M46+อุตรดิตถ์!M46+อุทัยธานี!M46</f>
        <v>0</v>
      </c>
      <c r="N46" s="48">
        <f>+กำแพงเพชร!N46+ตาก!N46+นครสวรรค์!N46+พิจิตร!N46+พิษณุโลก!N46+เพชรบูรณ์!N46+สุโขทัย!N46+อุตรดิตถ์!N46+อุทัยธานี!N46</f>
        <v>0</v>
      </c>
      <c r="O46" s="48">
        <f>+กำแพงเพชร!O46+ตาก!O46+นครสวรรค์!O46+พิจิตร!O46+พิษณุโลก!O46+เพชรบูรณ์!O46+สุโขทัย!O46+อุตรดิตถ์!O46+อุทัยธานี!O46</f>
        <v>0</v>
      </c>
      <c r="P46" s="48">
        <f>+กำแพงเพชร!P46+ตาก!P46+นครสวรรค์!P46+พิจิตร!P46+พิษณุโลก!P46+เพชรบูรณ์!P46+สุโขทัย!P46+อุตรดิตถ์!P46+อุทัยธานี!P46</f>
        <v>0</v>
      </c>
      <c r="Q46" s="48">
        <f>+กำแพงเพชร!Q46+ตาก!Q46+นครสวรรค์!Q46+พิจิตร!Q46+พิษณุโลก!Q46+เพชรบูรณ์!Q46+สุโขทัย!Q46+อุตรดิตถ์!Q46+อุทัยธานี!Q46</f>
        <v>0</v>
      </c>
      <c r="R46" s="48">
        <f>+กำแพงเพชร!R46+ตาก!R46+นครสวรรค์!R46+พิจิตร!R46+พิษณุโลก!R46+เพชรบูรณ์!R46+สุโขทัย!R46+อุตรดิตถ์!R46+อุทัยธานี!R46</f>
        <v>0</v>
      </c>
      <c r="S46" s="48">
        <f>+กำแพงเพชร!S46+ตาก!S46+นครสวรรค์!S46+พิจิตร!S46+พิษณุโลก!S46+เพชรบูรณ์!S46+สุโขทัย!S46+อุตรดิตถ์!S46+อุทัยธานี!S46</f>
        <v>0</v>
      </c>
      <c r="T46" s="44">
        <f t="shared" si="54"/>
        <v>92400</v>
      </c>
      <c r="U46" s="48">
        <f>+กำแพงเพชร!U46+ตาก!U46+นครสวรรค์!U46+พิจิตร!U46+พิษณุโลก!U46+เพชรบูรณ์!U46+สุโขทัย!U46+อุตรดิตถ์!U46+อุทัยธานี!U46</f>
        <v>0</v>
      </c>
      <c r="V46" s="48">
        <f>+กำแพงเพชร!V46+ตาก!V46+นครสวรรค์!V46+พิจิตร!V46+พิษณุโลก!V46+เพชรบูรณ์!V46+สุโขทัย!V46+อุตรดิตถ์!V46+อุทัยธานี!V46</f>
        <v>0</v>
      </c>
      <c r="W46" s="48">
        <f>+กำแพงเพชร!W46+ตาก!W46+นครสวรรค์!W46+พิจิตร!W46+พิษณุโลก!W46+เพชรบูรณ์!W46+สุโขทัย!W46+อุตรดิตถ์!W46+อุทัยธานี!W46</f>
        <v>0</v>
      </c>
      <c r="X46" s="48">
        <f>+กำแพงเพชร!X46+ตาก!X46+นครสวรรค์!X46+พิจิตร!X46+พิษณุโลก!X46+เพชรบูรณ์!X46+สุโขทัย!X46+อุตรดิตถ์!X46+อุทัยธานี!X46</f>
        <v>0</v>
      </c>
      <c r="Y46" s="44">
        <f t="shared" si="55"/>
        <v>92400</v>
      </c>
    </row>
    <row r="47" spans="1:25" s="30" customFormat="1" ht="22.5">
      <c r="A47" s="11"/>
      <c r="B47" s="12" t="s">
        <v>171</v>
      </c>
      <c r="C47" s="48">
        <f>+กำแพงเพชร!C47+ตาก!C47+นครสวรรค์!C47+พิจิตร!C47+พิษณุโลก!C47+เพชรบูรณ์!C47+สุโขทัย!C47+อุตรดิตถ์!C47+อุทัยธานี!C47</f>
        <v>0</v>
      </c>
      <c r="D47" s="48">
        <f>+กำแพงเพชร!D47+ตาก!D47+นครสวรรค์!D47+พิจิตร!D47+พิษณุโลก!D47+เพชรบูรณ์!D47+สุโขทัย!D47+อุตรดิตถ์!D47+อุทัยธานี!D47</f>
        <v>0</v>
      </c>
      <c r="E47" s="48">
        <f>+กำแพงเพชร!E47+ตาก!E47+นครสวรรค์!E47+พิจิตร!E47+พิษณุโลก!E47+เพชรบูรณ์!E47+สุโขทัย!E47+อุตรดิตถ์!E47+อุทัยธานี!E47</f>
        <v>0</v>
      </c>
      <c r="F47" s="48">
        <f>+กำแพงเพชร!F47+ตาก!F47+นครสวรรค์!F47+พิจิตร!F47+พิษณุโลก!F47+เพชรบูรณ์!F47+สุโขทัย!F47+อุตรดิตถ์!F47+อุทัยธานี!F47</f>
        <v>0</v>
      </c>
      <c r="G47" s="48">
        <f>+กำแพงเพชร!G47+ตาก!G47+นครสวรรค์!G47+พิจิตร!G47+พิษณุโลก!G47+เพชรบูรณ์!G47+สุโขทัย!G47+อุตรดิตถ์!G47+อุทัยธานี!G47</f>
        <v>0</v>
      </c>
      <c r="H47" s="48">
        <f>+กำแพงเพชร!H47+ตาก!H47+นครสวรรค์!H47+พิจิตร!H47+พิษณุโลก!H47+เพชรบูรณ์!H47+สุโขทัย!H47+อุตรดิตถ์!H47+อุทัยธานี!H47</f>
        <v>0</v>
      </c>
      <c r="I47" s="48">
        <f>+กำแพงเพชร!I47+ตาก!I47+นครสวรรค์!I47+พิจิตร!I47+พิษณุโลก!I47+เพชรบูรณ์!I47+สุโขทัย!I47+อุตรดิตถ์!I47+อุทัยธานี!I47</f>
        <v>0</v>
      </c>
      <c r="J47" s="48">
        <f>+กำแพงเพชร!J47+ตาก!J47+นครสวรรค์!J47+พิจิตร!J47+พิษณุโลก!J47+เพชรบูรณ์!J47+สุโขทัย!J47+อุตรดิตถ์!J47+อุทัยธานี!J47</f>
        <v>0</v>
      </c>
      <c r="K47" s="48">
        <f>+กำแพงเพชร!K47+ตาก!K47+นครสวรรค์!K47+พิจิตร!K47+พิษณุโลก!K47+เพชรบูรณ์!K47+สุโขทัย!K47+อุตรดิตถ์!K47+อุทัยธานี!K47</f>
        <v>0</v>
      </c>
      <c r="L47" s="48">
        <f>+กำแพงเพชร!L47+ตาก!L47+นครสวรรค์!L47+พิจิตร!L47+พิษณุโลก!L47+เพชรบูรณ์!L47+สุโขทัย!L47+อุตรดิตถ์!L47+อุทัยธานี!L47</f>
        <v>0</v>
      </c>
      <c r="M47" s="48">
        <f>+กำแพงเพชร!M47+ตาก!M47+นครสวรรค์!M47+พิจิตร!M47+พิษณุโลก!M47+เพชรบูรณ์!M47+สุโขทัย!M47+อุตรดิตถ์!M47+อุทัยธานี!M47</f>
        <v>0</v>
      </c>
      <c r="N47" s="48">
        <f>+กำแพงเพชร!N47+ตาก!N47+นครสวรรค์!N47+พิจิตร!N47+พิษณุโลก!N47+เพชรบูรณ์!N47+สุโขทัย!N47+อุตรดิตถ์!N47+อุทัยธานี!N47</f>
        <v>0</v>
      </c>
      <c r="O47" s="48">
        <f>+กำแพงเพชร!O47+ตาก!O47+นครสวรรค์!O47+พิจิตร!O47+พิษณุโลก!O47+เพชรบูรณ์!O47+สุโขทัย!O47+อุตรดิตถ์!O47+อุทัยธานี!O47</f>
        <v>0</v>
      </c>
      <c r="P47" s="48">
        <f>+กำแพงเพชร!P47+ตาก!P47+นครสวรรค์!P47+พิจิตร!P47+พิษณุโลก!P47+เพชรบูรณ์!P47+สุโขทัย!P47+อุตรดิตถ์!P47+อุทัยธานี!P47</f>
        <v>0</v>
      </c>
      <c r="Q47" s="48">
        <f>+กำแพงเพชร!Q47+ตาก!Q47+นครสวรรค์!Q47+พิจิตร!Q47+พิษณุโลก!Q47+เพชรบูรณ์!Q47+สุโขทัย!Q47+อุตรดิตถ์!Q47+อุทัยธานี!Q47</f>
        <v>0</v>
      </c>
      <c r="R47" s="48">
        <f>+กำแพงเพชร!R47+ตาก!R47+นครสวรรค์!R47+พิจิตร!R47+พิษณุโลก!R47+เพชรบูรณ์!R47+สุโขทัย!R47+อุตรดิตถ์!R47+อุทัยธานี!R47</f>
        <v>0</v>
      </c>
      <c r="S47" s="48">
        <f>+กำแพงเพชร!S47+ตาก!S47+นครสวรรค์!S47+พิจิตร!S47+พิษณุโลก!S47+เพชรบูรณ์!S47+สุโขทัย!S47+อุตรดิตถ์!S47+อุทัยธานี!S47</f>
        <v>0</v>
      </c>
      <c r="T47" s="44">
        <f t="shared" si="54"/>
        <v>0</v>
      </c>
      <c r="U47" s="48">
        <f>+กำแพงเพชร!U47+ตาก!U47+นครสวรรค์!U47+พิจิตร!U47+พิษณุโลก!U47+เพชรบูรณ์!U47+สุโขทัย!U47+อุตรดิตถ์!U47+อุทัยธานี!U47</f>
        <v>0</v>
      </c>
      <c r="V47" s="48">
        <f>+กำแพงเพชร!V47+ตาก!V47+นครสวรรค์!V47+พิจิตร!V47+พิษณุโลก!V47+เพชรบูรณ์!V47+สุโขทัย!V47+อุตรดิตถ์!V47+อุทัยธานี!V47</f>
        <v>0</v>
      </c>
      <c r="W47" s="48">
        <f>+กำแพงเพชร!W47+ตาก!W47+นครสวรรค์!W47+พิจิตร!W47+พิษณุโลก!W47+เพชรบูรณ์!W47+สุโขทัย!W47+อุตรดิตถ์!W47+อุทัยธานี!W47</f>
        <v>0</v>
      </c>
      <c r="X47" s="48">
        <f>+กำแพงเพชร!X47+ตาก!X47+นครสวรรค์!X47+พิจิตร!X47+พิษณุโลก!X47+เพชรบูรณ์!X47+สุโขทัย!X47+อุตรดิตถ์!X47+อุทัยธานี!X47</f>
        <v>0</v>
      </c>
      <c r="Y47" s="44">
        <f t="shared" si="55"/>
        <v>0</v>
      </c>
    </row>
    <row r="48" spans="1:25" s="30" customFormat="1" ht="22.5">
      <c r="A48" s="11"/>
      <c r="B48" s="12" t="s">
        <v>172</v>
      </c>
      <c r="C48" s="48">
        <f>+กำแพงเพชร!C48+ตาก!C48+นครสวรรค์!C48+พิจิตร!C48+พิษณุโลก!C48+เพชรบูรณ์!C48+สุโขทัย!C48+อุตรดิตถ์!C48+อุทัยธานี!C48</f>
        <v>0</v>
      </c>
      <c r="D48" s="48">
        <f>+กำแพงเพชร!D48+ตาก!D48+นครสวรรค์!D48+พิจิตร!D48+พิษณุโลก!D48+เพชรบูรณ์!D48+สุโขทัย!D48+อุตรดิตถ์!D48+อุทัยธานี!D48</f>
        <v>0</v>
      </c>
      <c r="E48" s="48">
        <f>+กำแพงเพชร!E48+ตาก!E48+นครสวรรค์!E48+พิจิตร!E48+พิษณุโลก!E48+เพชรบูรณ์!E48+สุโขทัย!E48+อุตรดิตถ์!E48+อุทัยธานี!E48</f>
        <v>0</v>
      </c>
      <c r="F48" s="48">
        <f>+กำแพงเพชร!F48+ตาก!F48+นครสวรรค์!F48+พิจิตร!F48+พิษณุโลก!F48+เพชรบูรณ์!F48+สุโขทัย!F48+อุตรดิตถ์!F48+อุทัยธานี!F48</f>
        <v>0</v>
      </c>
      <c r="G48" s="48">
        <f>+กำแพงเพชร!G48+ตาก!G48+นครสวรรค์!G48+พิจิตร!G48+พิษณุโลก!G48+เพชรบูรณ์!G48+สุโขทัย!G48+อุตรดิตถ์!G48+อุทัยธานี!G48</f>
        <v>0</v>
      </c>
      <c r="H48" s="48">
        <f>+กำแพงเพชร!H48+ตาก!H48+นครสวรรค์!H48+พิจิตร!H48+พิษณุโลก!H48+เพชรบูรณ์!H48+สุโขทัย!H48+อุตรดิตถ์!H48+อุทัยธานี!H48</f>
        <v>0</v>
      </c>
      <c r="I48" s="48">
        <f>+กำแพงเพชร!I48+ตาก!I48+นครสวรรค์!I48+พิจิตร!I48+พิษณุโลก!I48+เพชรบูรณ์!I48+สุโขทัย!I48+อุตรดิตถ์!I48+อุทัยธานี!I48</f>
        <v>0</v>
      </c>
      <c r="J48" s="48">
        <f>+กำแพงเพชร!J48+ตาก!J48+นครสวรรค์!J48+พิจิตร!J48+พิษณุโลก!J48+เพชรบูรณ์!J48+สุโขทัย!J48+อุตรดิตถ์!J48+อุทัยธานี!J48</f>
        <v>0</v>
      </c>
      <c r="K48" s="48">
        <f>+กำแพงเพชร!K48+ตาก!K48+นครสวรรค์!K48+พิจิตร!K48+พิษณุโลก!K48+เพชรบูรณ์!K48+สุโขทัย!K48+อุตรดิตถ์!K48+อุทัยธานี!K48</f>
        <v>0</v>
      </c>
      <c r="L48" s="48">
        <f>+กำแพงเพชร!L48+ตาก!L48+นครสวรรค์!L48+พิจิตร!L48+พิษณุโลก!L48+เพชรบูรณ์!L48+สุโขทัย!L48+อุตรดิตถ์!L48+อุทัยธานี!L48</f>
        <v>0</v>
      </c>
      <c r="M48" s="48">
        <f>+กำแพงเพชร!M48+ตาก!M48+นครสวรรค์!M48+พิจิตร!M48+พิษณุโลก!M48+เพชรบูรณ์!M48+สุโขทัย!M48+อุตรดิตถ์!M48+อุทัยธานี!M48</f>
        <v>0</v>
      </c>
      <c r="N48" s="48">
        <f>+กำแพงเพชร!N48+ตาก!N48+นครสวรรค์!N48+พิจิตร!N48+พิษณุโลก!N48+เพชรบูรณ์!N48+สุโขทัย!N48+อุตรดิตถ์!N48+อุทัยธานี!N48</f>
        <v>0</v>
      </c>
      <c r="O48" s="48">
        <f>+กำแพงเพชร!O48+ตาก!O48+นครสวรรค์!O48+พิจิตร!O48+พิษณุโลก!O48+เพชรบูรณ์!O48+สุโขทัย!O48+อุตรดิตถ์!O48+อุทัยธานี!O48</f>
        <v>0</v>
      </c>
      <c r="P48" s="48">
        <f>+กำแพงเพชร!P48+ตาก!P48+นครสวรรค์!P48+พิจิตร!P48+พิษณุโลก!P48+เพชรบูรณ์!P48+สุโขทัย!P48+อุตรดิตถ์!P48+อุทัยธานี!P48</f>
        <v>0</v>
      </c>
      <c r="Q48" s="48">
        <f>+กำแพงเพชร!Q48+ตาก!Q48+นครสวรรค์!Q48+พิจิตร!Q48+พิษณุโลก!Q48+เพชรบูรณ์!Q48+สุโขทัย!Q48+อุตรดิตถ์!Q48+อุทัยธานี!Q48</f>
        <v>0</v>
      </c>
      <c r="R48" s="48">
        <f>+กำแพงเพชร!R48+ตาก!R48+นครสวรรค์!R48+พิจิตร!R48+พิษณุโลก!R48+เพชรบูรณ์!R48+สุโขทัย!R48+อุตรดิตถ์!R48+อุทัยธานี!R48</f>
        <v>0</v>
      </c>
      <c r="S48" s="48">
        <f>+กำแพงเพชร!S48+ตาก!S48+นครสวรรค์!S48+พิจิตร!S48+พิษณุโลก!S48+เพชรบูรณ์!S48+สุโขทัย!S48+อุตรดิตถ์!S48+อุทัยธานี!S48</f>
        <v>0</v>
      </c>
      <c r="T48" s="44">
        <f t="shared" si="54"/>
        <v>0</v>
      </c>
      <c r="U48" s="48">
        <f>+กำแพงเพชร!U48+ตาก!U48+นครสวรรค์!U48+พิจิตร!U48+พิษณุโลก!U48+เพชรบูรณ์!U48+สุโขทัย!U48+อุตรดิตถ์!U48+อุทัยธานี!U48</f>
        <v>0</v>
      </c>
      <c r="V48" s="48">
        <f>+กำแพงเพชร!V48+ตาก!V48+นครสวรรค์!V48+พิจิตร!V48+พิษณุโลก!V48+เพชรบูรณ์!V48+สุโขทัย!V48+อุตรดิตถ์!V48+อุทัยธานี!V48</f>
        <v>0</v>
      </c>
      <c r="W48" s="48">
        <f>+กำแพงเพชร!W48+ตาก!W48+นครสวรรค์!W48+พิจิตร!W48+พิษณุโลก!W48+เพชรบูรณ์!W48+สุโขทัย!W48+อุตรดิตถ์!W48+อุทัยธานี!W48</f>
        <v>0</v>
      </c>
      <c r="X48" s="48">
        <f>+กำแพงเพชร!X48+ตาก!X48+นครสวรรค์!X48+พิจิตร!X48+พิษณุโลก!X48+เพชรบูรณ์!X48+สุโขทัย!X48+อุตรดิตถ์!X48+อุทัยธานี!X48</f>
        <v>0</v>
      </c>
      <c r="Y48" s="44">
        <f t="shared" si="55"/>
        <v>0</v>
      </c>
    </row>
    <row r="49" spans="1:25" s="30" customFormat="1" ht="22.5">
      <c r="A49" s="11"/>
      <c r="B49" s="12" t="s">
        <v>173</v>
      </c>
      <c r="C49" s="48">
        <f>+กำแพงเพชร!C49+ตาก!C49+นครสวรรค์!C49+พิจิตร!C49+พิษณุโลก!C49+เพชรบูรณ์!C49+สุโขทัย!C49+อุตรดิตถ์!C49+อุทัยธานี!C49</f>
        <v>0</v>
      </c>
      <c r="D49" s="48">
        <f>+กำแพงเพชร!D49+ตาก!D49+นครสวรรค์!D49+พิจิตร!D49+พิษณุโลก!D49+เพชรบูรณ์!D49+สุโขทัย!D49+อุตรดิตถ์!D49+อุทัยธานี!D49</f>
        <v>0</v>
      </c>
      <c r="E49" s="48">
        <f>+กำแพงเพชร!E49+ตาก!E49+นครสวรรค์!E49+พิจิตร!E49+พิษณุโลก!E49+เพชรบูรณ์!E49+สุโขทัย!E49+อุตรดิตถ์!E49+อุทัยธานี!E49</f>
        <v>0</v>
      </c>
      <c r="F49" s="48">
        <f>+กำแพงเพชร!F49+ตาก!F49+นครสวรรค์!F49+พิจิตร!F49+พิษณุโลก!F49+เพชรบูรณ์!F49+สุโขทัย!F49+อุตรดิตถ์!F49+อุทัยธานี!F49</f>
        <v>0</v>
      </c>
      <c r="G49" s="48">
        <f>+กำแพงเพชร!G49+ตาก!G49+นครสวรรค์!G49+พิจิตร!G49+พิษณุโลก!G49+เพชรบูรณ์!G49+สุโขทัย!G49+อุตรดิตถ์!G49+อุทัยธานี!G49</f>
        <v>0</v>
      </c>
      <c r="H49" s="48">
        <f>+กำแพงเพชร!H49+ตาก!H49+นครสวรรค์!H49+พิจิตร!H49+พิษณุโลก!H49+เพชรบูรณ์!H49+สุโขทัย!H49+อุตรดิตถ์!H49+อุทัยธานี!H49</f>
        <v>0</v>
      </c>
      <c r="I49" s="48">
        <f>+กำแพงเพชร!I49+ตาก!I49+นครสวรรค์!I49+พิจิตร!I49+พิษณุโลก!I49+เพชรบูรณ์!I49+สุโขทัย!I49+อุตรดิตถ์!I49+อุทัยธานี!I49</f>
        <v>0</v>
      </c>
      <c r="J49" s="48">
        <f>+กำแพงเพชร!J49+ตาก!J49+นครสวรรค์!J49+พิจิตร!J49+พิษณุโลก!J49+เพชรบูรณ์!J49+สุโขทัย!J49+อุตรดิตถ์!J49+อุทัยธานี!J49</f>
        <v>0</v>
      </c>
      <c r="K49" s="48">
        <f>+กำแพงเพชร!K49+ตาก!K49+นครสวรรค์!K49+พิจิตร!K49+พิษณุโลก!K49+เพชรบูรณ์!K49+สุโขทัย!K49+อุตรดิตถ์!K49+อุทัยธานี!K49</f>
        <v>0</v>
      </c>
      <c r="L49" s="48">
        <f>+กำแพงเพชร!L49+ตาก!L49+นครสวรรค์!L49+พิจิตร!L49+พิษณุโลก!L49+เพชรบูรณ์!L49+สุโขทัย!L49+อุตรดิตถ์!L49+อุทัยธานี!L49</f>
        <v>0</v>
      </c>
      <c r="M49" s="48">
        <f>+กำแพงเพชร!M49+ตาก!M49+นครสวรรค์!M49+พิจิตร!M49+พิษณุโลก!M49+เพชรบูรณ์!M49+สุโขทัย!M49+อุตรดิตถ์!M49+อุทัยธานี!M49</f>
        <v>0</v>
      </c>
      <c r="N49" s="48">
        <f>+กำแพงเพชร!N49+ตาก!N49+นครสวรรค์!N49+พิจิตร!N49+พิษณุโลก!N49+เพชรบูรณ์!N49+สุโขทัย!N49+อุตรดิตถ์!N49+อุทัยธานี!N49</f>
        <v>0</v>
      </c>
      <c r="O49" s="48">
        <f>+กำแพงเพชร!O49+ตาก!O49+นครสวรรค์!O49+พิจิตร!O49+พิษณุโลก!O49+เพชรบูรณ์!O49+สุโขทัย!O49+อุตรดิตถ์!O49+อุทัยธานี!O49</f>
        <v>0</v>
      </c>
      <c r="P49" s="48">
        <f>+กำแพงเพชร!P49+ตาก!P49+นครสวรรค์!P49+พิจิตร!P49+พิษณุโลก!P49+เพชรบูรณ์!P49+สุโขทัย!P49+อุตรดิตถ์!P49+อุทัยธานี!P49</f>
        <v>0</v>
      </c>
      <c r="Q49" s="48">
        <f>+กำแพงเพชร!Q49+ตาก!Q49+นครสวรรค์!Q49+พิจิตร!Q49+พิษณุโลก!Q49+เพชรบูรณ์!Q49+สุโขทัย!Q49+อุตรดิตถ์!Q49+อุทัยธานี!Q49</f>
        <v>0</v>
      </c>
      <c r="R49" s="48">
        <f>+กำแพงเพชร!R49+ตาก!R49+นครสวรรค์!R49+พิจิตร!R49+พิษณุโลก!R49+เพชรบูรณ์!R49+สุโขทัย!R49+อุตรดิตถ์!R49+อุทัยธานี!R49</f>
        <v>0</v>
      </c>
      <c r="S49" s="48">
        <f>+กำแพงเพชร!S49+ตาก!S49+นครสวรรค์!S49+พิจิตร!S49+พิษณุโลก!S49+เพชรบูรณ์!S49+สุโขทัย!S49+อุตรดิตถ์!S49+อุทัยธานี!S49</f>
        <v>0</v>
      </c>
      <c r="T49" s="44">
        <f t="shared" si="54"/>
        <v>0</v>
      </c>
      <c r="U49" s="48">
        <f>+กำแพงเพชร!U49+ตาก!U49+นครสวรรค์!U49+พิจิตร!U49+พิษณุโลก!U49+เพชรบูรณ์!U49+สุโขทัย!U49+อุตรดิตถ์!U49+อุทัยธานี!U49</f>
        <v>0</v>
      </c>
      <c r="V49" s="48">
        <f>+กำแพงเพชร!V49+ตาก!V49+นครสวรรค์!V49+พิจิตร!V49+พิษณุโลก!V49+เพชรบูรณ์!V49+สุโขทัย!V49+อุตรดิตถ์!V49+อุทัยธานี!V49</f>
        <v>0</v>
      </c>
      <c r="W49" s="48">
        <f>+กำแพงเพชร!W49+ตาก!W49+นครสวรรค์!W49+พิจิตร!W49+พิษณุโลก!W49+เพชรบูรณ์!W49+สุโขทัย!W49+อุตรดิตถ์!W49+อุทัยธานี!W49</f>
        <v>0</v>
      </c>
      <c r="X49" s="48">
        <f>+กำแพงเพชร!X49+ตาก!X49+นครสวรรค์!X49+พิจิตร!X49+พิษณุโลก!X49+เพชรบูรณ์!X49+สุโขทัย!X49+อุตรดิตถ์!X49+อุทัยธานี!X49</f>
        <v>0</v>
      </c>
      <c r="Y49" s="44">
        <f t="shared" si="55"/>
        <v>0</v>
      </c>
    </row>
    <row r="50" spans="1:25" s="30" customFormat="1" ht="22.5">
      <c r="A50" s="11"/>
      <c r="B50" s="12" t="s">
        <v>174</v>
      </c>
      <c r="C50" s="48">
        <f>+กำแพงเพชร!C50+ตาก!C50+นครสวรรค์!C50+พิจิตร!C50+พิษณุโลก!C50+เพชรบูรณ์!C50+สุโขทัย!C50+อุตรดิตถ์!C50+อุทัยธานี!C50</f>
        <v>0</v>
      </c>
      <c r="D50" s="48">
        <f>+กำแพงเพชร!D50+ตาก!D50+นครสวรรค์!D50+พิจิตร!D50+พิษณุโลก!D50+เพชรบูรณ์!D50+สุโขทัย!D50+อุตรดิตถ์!D50+อุทัยธานี!D50</f>
        <v>0</v>
      </c>
      <c r="E50" s="48">
        <f>+กำแพงเพชร!E50+ตาก!E50+นครสวรรค์!E50+พิจิตร!E50+พิษณุโลก!E50+เพชรบูรณ์!E50+สุโขทัย!E50+อุตรดิตถ์!E50+อุทัยธานี!E50</f>
        <v>0</v>
      </c>
      <c r="F50" s="48">
        <f>+กำแพงเพชร!F50+ตาก!F50+นครสวรรค์!F50+พิจิตร!F50+พิษณุโลก!F50+เพชรบูรณ์!F50+สุโขทัย!F50+อุตรดิตถ์!F50+อุทัยธานี!F50</f>
        <v>0</v>
      </c>
      <c r="G50" s="48">
        <f>+กำแพงเพชร!G50+ตาก!G50+นครสวรรค์!G50+พิจิตร!G50+พิษณุโลก!G50+เพชรบูรณ์!G50+สุโขทัย!G50+อุตรดิตถ์!G50+อุทัยธานี!G50</f>
        <v>0</v>
      </c>
      <c r="H50" s="48">
        <f>+กำแพงเพชร!H50+ตาก!H50+นครสวรรค์!H50+พิจิตร!H50+พิษณุโลก!H50+เพชรบูรณ์!H50+สุโขทัย!H50+อุตรดิตถ์!H50+อุทัยธานี!H50</f>
        <v>0</v>
      </c>
      <c r="I50" s="48">
        <f>+กำแพงเพชร!I50+ตาก!I50+นครสวรรค์!I50+พิจิตร!I50+พิษณุโลก!I50+เพชรบูรณ์!I50+สุโขทัย!I50+อุตรดิตถ์!I50+อุทัยธานี!I50</f>
        <v>0</v>
      </c>
      <c r="J50" s="48">
        <f>+กำแพงเพชร!J50+ตาก!J50+นครสวรรค์!J50+พิจิตร!J50+พิษณุโลก!J50+เพชรบูรณ์!J50+สุโขทัย!J50+อุตรดิตถ์!J50+อุทัยธานี!J50</f>
        <v>0</v>
      </c>
      <c r="K50" s="48">
        <f>+กำแพงเพชร!K50+ตาก!K50+นครสวรรค์!K50+พิจิตร!K50+พิษณุโลก!K50+เพชรบูรณ์!K50+สุโขทัย!K50+อุตรดิตถ์!K50+อุทัยธานี!K50</f>
        <v>0</v>
      </c>
      <c r="L50" s="48">
        <f>+กำแพงเพชร!L50+ตาก!L50+นครสวรรค์!L50+พิจิตร!L50+พิษณุโลก!L50+เพชรบูรณ์!L50+สุโขทัย!L50+อุตรดิตถ์!L50+อุทัยธานี!L50</f>
        <v>0</v>
      </c>
      <c r="M50" s="48">
        <f>+กำแพงเพชร!M50+ตาก!M50+นครสวรรค์!M50+พิจิตร!M50+พิษณุโลก!M50+เพชรบูรณ์!M50+สุโขทัย!M50+อุตรดิตถ์!M50+อุทัยธานี!M50</f>
        <v>0</v>
      </c>
      <c r="N50" s="48">
        <f>+กำแพงเพชร!N50+ตาก!N50+นครสวรรค์!N50+พิจิตร!N50+พิษณุโลก!N50+เพชรบูรณ์!N50+สุโขทัย!N50+อุตรดิตถ์!N50+อุทัยธานี!N50</f>
        <v>0</v>
      </c>
      <c r="O50" s="48">
        <f>+กำแพงเพชร!O50+ตาก!O50+นครสวรรค์!O50+พิจิตร!O50+พิษณุโลก!O50+เพชรบูรณ์!O50+สุโขทัย!O50+อุตรดิตถ์!O50+อุทัยธานี!O50</f>
        <v>0</v>
      </c>
      <c r="P50" s="48">
        <f>+กำแพงเพชร!P50+ตาก!P50+นครสวรรค์!P50+พิจิตร!P50+พิษณุโลก!P50+เพชรบูรณ์!P50+สุโขทัย!P50+อุตรดิตถ์!P50+อุทัยธานี!P50</f>
        <v>0</v>
      </c>
      <c r="Q50" s="48">
        <f>+กำแพงเพชร!Q50+ตาก!Q50+นครสวรรค์!Q50+พิจิตร!Q50+พิษณุโลก!Q50+เพชรบูรณ์!Q50+สุโขทัย!Q50+อุตรดิตถ์!Q50+อุทัยธานี!Q50</f>
        <v>0</v>
      </c>
      <c r="R50" s="48">
        <f>+กำแพงเพชร!R50+ตาก!R50+นครสวรรค์!R50+พิจิตร!R50+พิษณุโลก!R50+เพชรบูรณ์!R50+สุโขทัย!R50+อุตรดิตถ์!R50+อุทัยธานี!R50</f>
        <v>0</v>
      </c>
      <c r="S50" s="48">
        <f>+กำแพงเพชร!S50+ตาก!S50+นครสวรรค์!S50+พิจิตร!S50+พิษณุโลก!S50+เพชรบูรณ์!S50+สุโขทัย!S50+อุตรดิตถ์!S50+อุทัยธานี!S50</f>
        <v>0</v>
      </c>
      <c r="T50" s="44">
        <f t="shared" si="54"/>
        <v>0</v>
      </c>
      <c r="U50" s="48">
        <f>+กำแพงเพชร!U50+ตาก!U50+นครสวรรค์!U50+พิจิตร!U50+พิษณุโลก!U50+เพชรบูรณ์!U50+สุโขทัย!U50+อุตรดิตถ์!U50+อุทัยธานี!U50</f>
        <v>0</v>
      </c>
      <c r="V50" s="48">
        <f>+กำแพงเพชร!V50+ตาก!V50+นครสวรรค์!V50+พิจิตร!V50+พิษณุโลก!V50+เพชรบูรณ์!V50+สุโขทัย!V50+อุตรดิตถ์!V50+อุทัยธานี!V50</f>
        <v>0</v>
      </c>
      <c r="W50" s="48">
        <f>+กำแพงเพชร!W50+ตาก!W50+นครสวรรค์!W50+พิจิตร!W50+พิษณุโลก!W50+เพชรบูรณ์!W50+สุโขทัย!W50+อุตรดิตถ์!W50+อุทัยธานี!W50</f>
        <v>0</v>
      </c>
      <c r="X50" s="48">
        <f>+กำแพงเพชร!X50+ตาก!X50+นครสวรรค์!X50+พิจิตร!X50+พิษณุโลก!X50+เพชรบูรณ์!X50+สุโขทัย!X50+อุตรดิตถ์!X50+อุทัยธานี!X50</f>
        <v>0</v>
      </c>
      <c r="Y50" s="44">
        <f t="shared" si="55"/>
        <v>0</v>
      </c>
    </row>
    <row r="51" spans="1:25" s="30" customFormat="1" ht="22.5">
      <c r="A51" s="11"/>
      <c r="B51" s="12" t="s">
        <v>175</v>
      </c>
      <c r="C51" s="48">
        <f>+กำแพงเพชร!C51+ตาก!C51+นครสวรรค์!C51+พิจิตร!C51+พิษณุโลก!C51+เพชรบูรณ์!C51+สุโขทัย!C51+อุตรดิตถ์!C51+อุทัยธานี!C51</f>
        <v>0</v>
      </c>
      <c r="D51" s="48">
        <f>+กำแพงเพชร!D51+ตาก!D51+นครสวรรค์!D51+พิจิตร!D51+พิษณุโลก!D51+เพชรบูรณ์!D51+สุโขทัย!D51+อุตรดิตถ์!D51+อุทัยธานี!D51</f>
        <v>0</v>
      </c>
      <c r="E51" s="48">
        <f>+กำแพงเพชร!E51+ตาก!E51+นครสวรรค์!E51+พิจิตร!E51+พิษณุโลก!E51+เพชรบูรณ์!E51+สุโขทัย!E51+อุตรดิตถ์!E51+อุทัยธานี!E51</f>
        <v>0</v>
      </c>
      <c r="F51" s="48">
        <f>+กำแพงเพชร!F51+ตาก!F51+นครสวรรค์!F51+พิจิตร!F51+พิษณุโลก!F51+เพชรบูรณ์!F51+สุโขทัย!F51+อุตรดิตถ์!F51+อุทัยธานี!F51</f>
        <v>0</v>
      </c>
      <c r="G51" s="48">
        <f>+กำแพงเพชร!G51+ตาก!G51+นครสวรรค์!G51+พิจิตร!G51+พิษณุโลก!G51+เพชรบูรณ์!G51+สุโขทัย!G51+อุตรดิตถ์!G51+อุทัยธานี!G51</f>
        <v>0</v>
      </c>
      <c r="H51" s="48">
        <f>+กำแพงเพชร!H51+ตาก!H51+นครสวรรค์!H51+พิจิตร!H51+พิษณุโลก!H51+เพชรบูรณ์!H51+สุโขทัย!H51+อุตรดิตถ์!H51+อุทัยธานี!H51</f>
        <v>0</v>
      </c>
      <c r="I51" s="48">
        <f>+กำแพงเพชร!I51+ตาก!I51+นครสวรรค์!I51+พิจิตร!I51+พิษณุโลก!I51+เพชรบูรณ์!I51+สุโขทัย!I51+อุตรดิตถ์!I51+อุทัยธานี!I51</f>
        <v>0</v>
      </c>
      <c r="J51" s="48">
        <f>+กำแพงเพชร!J51+ตาก!J51+นครสวรรค์!J51+พิจิตร!J51+พิษณุโลก!J51+เพชรบูรณ์!J51+สุโขทัย!J51+อุตรดิตถ์!J51+อุทัยธานี!J51</f>
        <v>0</v>
      </c>
      <c r="K51" s="48">
        <f>+กำแพงเพชร!K51+ตาก!K51+นครสวรรค์!K51+พิจิตร!K51+พิษณุโลก!K51+เพชรบูรณ์!K51+สุโขทัย!K51+อุตรดิตถ์!K51+อุทัยธานี!K51</f>
        <v>0</v>
      </c>
      <c r="L51" s="48">
        <f>+กำแพงเพชร!L51+ตาก!L51+นครสวรรค์!L51+พิจิตร!L51+พิษณุโลก!L51+เพชรบูรณ์!L51+สุโขทัย!L51+อุตรดิตถ์!L51+อุทัยธานี!L51</f>
        <v>0</v>
      </c>
      <c r="M51" s="48">
        <f>+กำแพงเพชร!M51+ตาก!M51+นครสวรรค์!M51+พิจิตร!M51+พิษณุโลก!M51+เพชรบูรณ์!M51+สุโขทัย!M51+อุตรดิตถ์!M51+อุทัยธานี!M51</f>
        <v>0</v>
      </c>
      <c r="N51" s="48">
        <f>+กำแพงเพชร!N51+ตาก!N51+นครสวรรค์!N51+พิจิตร!N51+พิษณุโลก!N51+เพชรบูรณ์!N51+สุโขทัย!N51+อุตรดิตถ์!N51+อุทัยธานี!N51</f>
        <v>0</v>
      </c>
      <c r="O51" s="48">
        <f>+กำแพงเพชร!O51+ตาก!O51+นครสวรรค์!O51+พิจิตร!O51+พิษณุโลก!O51+เพชรบูรณ์!O51+สุโขทัย!O51+อุตรดิตถ์!O51+อุทัยธานี!O51</f>
        <v>0</v>
      </c>
      <c r="P51" s="48">
        <f>+กำแพงเพชร!P51+ตาก!P51+นครสวรรค์!P51+พิจิตร!P51+พิษณุโลก!P51+เพชรบูรณ์!P51+สุโขทัย!P51+อุตรดิตถ์!P51+อุทัยธานี!P51</f>
        <v>0</v>
      </c>
      <c r="Q51" s="48">
        <f>+กำแพงเพชร!Q51+ตาก!Q51+นครสวรรค์!Q51+พิจิตร!Q51+พิษณุโลก!Q51+เพชรบูรณ์!Q51+สุโขทัย!Q51+อุตรดิตถ์!Q51+อุทัยธานี!Q51</f>
        <v>0</v>
      </c>
      <c r="R51" s="48">
        <f>+กำแพงเพชร!R51+ตาก!R51+นครสวรรค์!R51+พิจิตร!R51+พิษณุโลก!R51+เพชรบูรณ์!R51+สุโขทัย!R51+อุตรดิตถ์!R51+อุทัยธานี!R51</f>
        <v>0</v>
      </c>
      <c r="S51" s="48">
        <f>+กำแพงเพชร!S51+ตาก!S51+นครสวรรค์!S51+พิจิตร!S51+พิษณุโลก!S51+เพชรบูรณ์!S51+สุโขทัย!S51+อุตรดิตถ์!S51+อุทัยธานี!S51</f>
        <v>0</v>
      </c>
      <c r="T51" s="44">
        <f t="shared" si="54"/>
        <v>0</v>
      </c>
      <c r="U51" s="48">
        <f>+กำแพงเพชร!U51+ตาก!U51+นครสวรรค์!U51+พิจิตร!U51+พิษณุโลก!U51+เพชรบูรณ์!U51+สุโขทัย!U51+อุตรดิตถ์!U51+อุทัยธานี!U51</f>
        <v>0</v>
      </c>
      <c r="V51" s="48">
        <f>+กำแพงเพชร!V51+ตาก!V51+นครสวรรค์!V51+พิจิตร!V51+พิษณุโลก!V51+เพชรบูรณ์!V51+สุโขทัย!V51+อุตรดิตถ์!V51+อุทัยธานี!V51</f>
        <v>0</v>
      </c>
      <c r="W51" s="48">
        <f>+กำแพงเพชร!W51+ตาก!W51+นครสวรรค์!W51+พิจิตร!W51+พิษณุโลก!W51+เพชรบูรณ์!W51+สุโขทัย!W51+อุตรดิตถ์!W51+อุทัยธานี!W51</f>
        <v>0</v>
      </c>
      <c r="X51" s="48">
        <f>+กำแพงเพชร!X51+ตาก!X51+นครสวรรค์!X51+พิจิตร!X51+พิษณุโลก!X51+เพชรบูรณ์!X51+สุโขทัย!X51+อุตรดิตถ์!X51+อุทัยธานี!X51</f>
        <v>0</v>
      </c>
      <c r="Y51" s="44">
        <f t="shared" si="55"/>
        <v>0</v>
      </c>
    </row>
    <row r="52" spans="1:25" s="30" customFormat="1" ht="22.5">
      <c r="A52" s="11"/>
      <c r="B52" s="12" t="s">
        <v>176</v>
      </c>
      <c r="C52" s="48">
        <f>+กำแพงเพชร!C52+ตาก!C52+นครสวรรค์!C52+พิจิตร!C52+พิษณุโลก!C52+เพชรบูรณ์!C52+สุโขทัย!C52+อุตรดิตถ์!C52+อุทัยธานี!C52</f>
        <v>0</v>
      </c>
      <c r="D52" s="48">
        <f>+กำแพงเพชร!D52+ตาก!D52+นครสวรรค์!D52+พิจิตร!D52+พิษณุโลก!D52+เพชรบูรณ์!D52+สุโขทัย!D52+อุตรดิตถ์!D52+อุทัยธานี!D52</f>
        <v>0</v>
      </c>
      <c r="E52" s="48">
        <f>+กำแพงเพชร!E52+ตาก!E52+นครสวรรค์!E52+พิจิตร!E52+พิษณุโลก!E52+เพชรบูรณ์!E52+สุโขทัย!E52+อุตรดิตถ์!E52+อุทัยธานี!E52</f>
        <v>0</v>
      </c>
      <c r="F52" s="48">
        <f>+กำแพงเพชร!F52+ตาก!F52+นครสวรรค์!F52+พิจิตร!F52+พิษณุโลก!F52+เพชรบูรณ์!F52+สุโขทัย!F52+อุตรดิตถ์!F52+อุทัยธานี!F52</f>
        <v>0</v>
      </c>
      <c r="G52" s="48">
        <f>+กำแพงเพชร!G52+ตาก!G52+นครสวรรค์!G52+พิจิตร!G52+พิษณุโลก!G52+เพชรบูรณ์!G52+สุโขทัย!G52+อุตรดิตถ์!G52+อุทัยธานี!G52</f>
        <v>0</v>
      </c>
      <c r="H52" s="48">
        <f>+กำแพงเพชร!H52+ตาก!H52+นครสวรรค์!H52+พิจิตร!H52+พิษณุโลก!H52+เพชรบูรณ์!H52+สุโขทัย!H52+อุตรดิตถ์!H52+อุทัยธานี!H52</f>
        <v>0</v>
      </c>
      <c r="I52" s="48">
        <f>+กำแพงเพชร!I52+ตาก!I52+นครสวรรค์!I52+พิจิตร!I52+พิษณุโลก!I52+เพชรบูรณ์!I52+สุโขทัย!I52+อุตรดิตถ์!I52+อุทัยธานี!I52</f>
        <v>0</v>
      </c>
      <c r="J52" s="48">
        <f>+กำแพงเพชร!J52+ตาก!J52+นครสวรรค์!J52+พิจิตร!J52+พิษณุโลก!J52+เพชรบูรณ์!J52+สุโขทัย!J52+อุตรดิตถ์!J52+อุทัยธานี!J52</f>
        <v>0</v>
      </c>
      <c r="K52" s="48">
        <f>+กำแพงเพชร!K52+ตาก!K52+นครสวรรค์!K52+พิจิตร!K52+พิษณุโลก!K52+เพชรบูรณ์!K52+สุโขทัย!K52+อุตรดิตถ์!K52+อุทัยธานี!K52</f>
        <v>0</v>
      </c>
      <c r="L52" s="48">
        <f>+กำแพงเพชร!L52+ตาก!L52+นครสวรรค์!L52+พิจิตร!L52+พิษณุโลก!L52+เพชรบูรณ์!L52+สุโขทัย!L52+อุตรดิตถ์!L52+อุทัยธานี!L52</f>
        <v>0</v>
      </c>
      <c r="M52" s="48">
        <f>+กำแพงเพชร!M52+ตาก!M52+นครสวรรค์!M52+พิจิตร!M52+พิษณุโลก!M52+เพชรบูรณ์!M52+สุโขทัย!M52+อุตรดิตถ์!M52+อุทัยธานี!M52</f>
        <v>0</v>
      </c>
      <c r="N52" s="48">
        <f>+กำแพงเพชร!N52+ตาก!N52+นครสวรรค์!N52+พิจิตร!N52+พิษณุโลก!N52+เพชรบูรณ์!N52+สุโขทัย!N52+อุตรดิตถ์!N52+อุทัยธานี!N52</f>
        <v>0</v>
      </c>
      <c r="O52" s="48">
        <f>+กำแพงเพชร!O52+ตาก!O52+นครสวรรค์!O52+พิจิตร!O52+พิษณุโลก!O52+เพชรบูรณ์!O52+สุโขทัย!O52+อุตรดิตถ์!O52+อุทัยธานี!O52</f>
        <v>0</v>
      </c>
      <c r="P52" s="48">
        <f>+กำแพงเพชร!P52+ตาก!P52+นครสวรรค์!P52+พิจิตร!P52+พิษณุโลก!P52+เพชรบูรณ์!P52+สุโขทัย!P52+อุตรดิตถ์!P52+อุทัยธานี!P52</f>
        <v>0</v>
      </c>
      <c r="Q52" s="48">
        <f>+กำแพงเพชร!Q52+ตาก!Q52+นครสวรรค์!Q52+พิจิตร!Q52+พิษณุโลก!Q52+เพชรบูรณ์!Q52+สุโขทัย!Q52+อุตรดิตถ์!Q52+อุทัยธานี!Q52</f>
        <v>0</v>
      </c>
      <c r="R52" s="48">
        <f>+กำแพงเพชร!R52+ตาก!R52+นครสวรรค์!R52+พิจิตร!R52+พิษณุโลก!R52+เพชรบูรณ์!R52+สุโขทัย!R52+อุตรดิตถ์!R52+อุทัยธานี!R52</f>
        <v>0</v>
      </c>
      <c r="S52" s="48">
        <f>+กำแพงเพชร!S52+ตาก!S52+นครสวรรค์!S52+พิจิตร!S52+พิษณุโลก!S52+เพชรบูรณ์!S52+สุโขทัย!S52+อุตรดิตถ์!S52+อุทัยธานี!S52</f>
        <v>0</v>
      </c>
      <c r="T52" s="44">
        <f t="shared" si="54"/>
        <v>0</v>
      </c>
      <c r="U52" s="48">
        <f>+กำแพงเพชร!U52+ตาก!U52+นครสวรรค์!U52+พิจิตร!U52+พิษณุโลก!U52+เพชรบูรณ์!U52+สุโขทัย!U52+อุตรดิตถ์!U52+อุทัยธานี!U52</f>
        <v>0</v>
      </c>
      <c r="V52" s="48">
        <f>+กำแพงเพชร!V52+ตาก!V52+นครสวรรค์!V52+พิจิตร!V52+พิษณุโลก!V52+เพชรบูรณ์!V52+สุโขทัย!V52+อุตรดิตถ์!V52+อุทัยธานี!V52</f>
        <v>0</v>
      </c>
      <c r="W52" s="48">
        <f>+กำแพงเพชร!W52+ตาก!W52+นครสวรรค์!W52+พิจิตร!W52+พิษณุโลก!W52+เพชรบูรณ์!W52+สุโขทัย!W52+อุตรดิตถ์!W52+อุทัยธานี!W52</f>
        <v>0</v>
      </c>
      <c r="X52" s="48">
        <f>+กำแพงเพชร!X52+ตาก!X52+นครสวรรค์!X52+พิจิตร!X52+พิษณุโลก!X52+เพชรบูรณ์!X52+สุโขทัย!X52+อุตรดิตถ์!X52+อุทัยธานี!X52</f>
        <v>0</v>
      </c>
      <c r="Y52" s="44">
        <f t="shared" si="55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6">SUM(C54:C67)</f>
        <v>0</v>
      </c>
      <c r="D53" s="47">
        <f t="shared" si="56"/>
        <v>0</v>
      </c>
      <c r="E53" s="47">
        <f t="shared" si="56"/>
        <v>175900</v>
      </c>
      <c r="F53" s="47">
        <f t="shared" si="56"/>
        <v>8300</v>
      </c>
      <c r="G53" s="47">
        <f t="shared" si="56"/>
        <v>2000</v>
      </c>
      <c r="H53" s="47">
        <f t="shared" si="56"/>
        <v>0</v>
      </c>
      <c r="I53" s="47">
        <f t="shared" si="56"/>
        <v>0</v>
      </c>
      <c r="J53" s="47">
        <f t="shared" si="56"/>
        <v>7500</v>
      </c>
      <c r="K53" s="47">
        <f t="shared" si="56"/>
        <v>77800</v>
      </c>
      <c r="L53" s="47">
        <f t="shared" si="56"/>
        <v>1700</v>
      </c>
      <c r="M53" s="47">
        <f t="shared" si="56"/>
        <v>15000</v>
      </c>
      <c r="N53" s="47">
        <f t="shared" ref="N53:T53" si="57">SUM(N54:N67)</f>
        <v>0</v>
      </c>
      <c r="O53" s="47">
        <f t="shared" si="57"/>
        <v>0</v>
      </c>
      <c r="P53" s="47">
        <f t="shared" ref="P53" si="58">SUM(P54:P67)</f>
        <v>31100</v>
      </c>
      <c r="Q53" s="47">
        <f t="shared" ref="Q53:S53" si="59">SUM(Q54:Q67)</f>
        <v>32900</v>
      </c>
      <c r="R53" s="47">
        <f t="shared" ref="R53" si="60">SUM(R54:R67)</f>
        <v>0</v>
      </c>
      <c r="S53" s="47">
        <f t="shared" si="59"/>
        <v>0</v>
      </c>
      <c r="T53" s="47">
        <f t="shared" si="57"/>
        <v>352200</v>
      </c>
      <c r="U53" s="47">
        <f t="shared" si="56"/>
        <v>46800</v>
      </c>
      <c r="V53" s="47">
        <f t="shared" ref="V53" si="61">SUM(V54:V67)</f>
        <v>1600</v>
      </c>
      <c r="W53" s="47">
        <f t="shared" si="56"/>
        <v>0</v>
      </c>
      <c r="X53" s="47">
        <f t="shared" si="56"/>
        <v>0</v>
      </c>
      <c r="Y53" s="47">
        <f t="shared" si="56"/>
        <v>400600</v>
      </c>
    </row>
    <row r="54" spans="1:25" s="30" customFormat="1" ht="22.5">
      <c r="A54" s="11"/>
      <c r="B54" s="12" t="s">
        <v>178</v>
      </c>
      <c r="C54" s="48">
        <f>+กำแพงเพชร!C54+ตาก!C54+นครสวรรค์!C54+พิจิตร!C54+พิษณุโลก!C54+เพชรบูรณ์!C54+สุโขทัย!C54+อุตรดิตถ์!C54+อุทัยธานี!C54</f>
        <v>0</v>
      </c>
      <c r="D54" s="48">
        <f>+กำแพงเพชร!D54+ตาก!D54+นครสวรรค์!D54+พิจิตร!D54+พิษณุโลก!D54+เพชรบูรณ์!D54+สุโขทัย!D54+อุตรดิตถ์!D54+อุทัยธานี!D54</f>
        <v>0</v>
      </c>
      <c r="E54" s="48">
        <f>+กำแพงเพชร!E54+ตาก!E54+นครสวรรค์!E54+พิจิตร!E54+พิษณุโลก!E54+เพชรบูรณ์!E54+สุโขทัย!E54+อุตรดิตถ์!E54+อุทัยธานี!E54</f>
        <v>0</v>
      </c>
      <c r="F54" s="48">
        <f>+กำแพงเพชร!F54+ตาก!F54+นครสวรรค์!F54+พิจิตร!F54+พิษณุโลก!F54+เพชรบูรณ์!F54+สุโขทัย!F54+อุตรดิตถ์!F54+อุทัยธานี!F54</f>
        <v>0</v>
      </c>
      <c r="G54" s="48">
        <f>+กำแพงเพชร!G54+ตาก!G54+นครสวรรค์!G54+พิจิตร!G54+พิษณุโลก!G54+เพชรบูรณ์!G54+สุโขทัย!G54+อุตรดิตถ์!G54+อุทัยธานี!G54</f>
        <v>0</v>
      </c>
      <c r="H54" s="48">
        <f>+กำแพงเพชร!H54+ตาก!H54+นครสวรรค์!H54+พิจิตร!H54+พิษณุโลก!H54+เพชรบูรณ์!H54+สุโขทัย!H54+อุตรดิตถ์!H54+อุทัยธานี!H54</f>
        <v>0</v>
      </c>
      <c r="I54" s="48">
        <f>+กำแพงเพชร!I54+ตาก!I54+นครสวรรค์!I54+พิจิตร!I54+พิษณุโลก!I54+เพชรบูรณ์!I54+สุโขทัย!I54+อุตรดิตถ์!I54+อุทัยธานี!I54</f>
        <v>0</v>
      </c>
      <c r="J54" s="48">
        <f>+กำแพงเพชร!J54+ตาก!J54+นครสวรรค์!J54+พิจิตร!J54+พิษณุโลก!J54+เพชรบูรณ์!J54+สุโขทัย!J54+อุตรดิตถ์!J54+อุทัยธานี!J54</f>
        <v>0</v>
      </c>
      <c r="K54" s="48">
        <f>+กำแพงเพชร!K54+ตาก!K54+นครสวรรค์!K54+พิจิตร!K54+พิษณุโลก!K54+เพชรบูรณ์!K54+สุโขทัย!K54+อุตรดิตถ์!K54+อุทัยธานี!K54</f>
        <v>0</v>
      </c>
      <c r="L54" s="48">
        <f>+กำแพงเพชร!L54+ตาก!L54+นครสวรรค์!L54+พิจิตร!L54+พิษณุโลก!L54+เพชรบูรณ์!L54+สุโขทัย!L54+อุตรดิตถ์!L54+อุทัยธานี!L54</f>
        <v>0</v>
      </c>
      <c r="M54" s="48">
        <f>+กำแพงเพชร!M54+ตาก!M54+นครสวรรค์!M54+พิจิตร!M54+พิษณุโลก!M54+เพชรบูรณ์!M54+สุโขทัย!M54+อุตรดิตถ์!M54+อุทัยธานี!M54</f>
        <v>0</v>
      </c>
      <c r="N54" s="48">
        <f>+กำแพงเพชร!N54+ตาก!N54+นครสวรรค์!N54+พิจิตร!N54+พิษณุโลก!N54+เพชรบูรณ์!N54+สุโขทัย!N54+อุตรดิตถ์!N54+อุทัยธานี!N54</f>
        <v>0</v>
      </c>
      <c r="O54" s="48">
        <f>+กำแพงเพชร!O54+ตาก!O54+นครสวรรค์!O54+พิจิตร!O54+พิษณุโลก!O54+เพชรบูรณ์!O54+สุโขทัย!O54+อุตรดิตถ์!O54+อุทัยธานี!O54</f>
        <v>0</v>
      </c>
      <c r="P54" s="48">
        <f>+กำแพงเพชร!P54+ตาก!P54+นครสวรรค์!P54+พิจิตร!P54+พิษณุโลก!P54+เพชรบูรณ์!P54+สุโขทัย!P54+อุตรดิตถ์!P54+อุทัยธานี!P54</f>
        <v>0</v>
      </c>
      <c r="Q54" s="48">
        <f>+กำแพงเพชร!Q54+ตาก!Q54+นครสวรรค์!Q54+พิจิตร!Q54+พิษณุโลก!Q54+เพชรบูรณ์!Q54+สุโขทัย!Q54+อุตรดิตถ์!Q54+อุทัยธานี!Q54</f>
        <v>0</v>
      </c>
      <c r="R54" s="48">
        <f>+กำแพงเพชร!R54+ตาก!R54+นครสวรรค์!R54+พิจิตร!R54+พิษณุโลก!R54+เพชรบูรณ์!R54+สุโขทัย!R54+อุตรดิตถ์!R54+อุทัยธานี!R54</f>
        <v>0</v>
      </c>
      <c r="S54" s="48">
        <f>+กำแพงเพชร!S54+ตาก!S54+นครสวรรค์!S54+พิจิตร!S54+พิษณุโลก!S54+เพชรบูรณ์!S54+สุโขทัย!S54+อุตรดิตถ์!S54+อุทัยธานี!S54</f>
        <v>0</v>
      </c>
      <c r="T54" s="44">
        <f t="shared" ref="T54:T67" si="62">SUM(C54:S54)</f>
        <v>0</v>
      </c>
      <c r="U54" s="48">
        <f>+กำแพงเพชร!U54+ตาก!U54+นครสวรรค์!U54+พิจิตร!U54+พิษณุโลก!U54+เพชรบูรณ์!U54+สุโขทัย!U54+อุตรดิตถ์!U54+อุทัยธานี!U54</f>
        <v>0</v>
      </c>
      <c r="V54" s="48">
        <f>+กำแพงเพชร!V54+ตาก!V54+นครสวรรค์!V54+พิจิตร!V54+พิษณุโลก!V54+เพชรบูรณ์!V54+สุโขทัย!V54+อุตรดิตถ์!V54+อุทัยธานี!V54</f>
        <v>0</v>
      </c>
      <c r="W54" s="48">
        <f>+กำแพงเพชร!W54+ตาก!W54+นครสวรรค์!W54+พิจิตร!W54+พิษณุโลก!W54+เพชรบูรณ์!W54+สุโขทัย!W54+อุตรดิตถ์!W54+อุทัยธานี!W54</f>
        <v>0</v>
      </c>
      <c r="X54" s="48">
        <f>+กำแพงเพชร!X54+ตาก!X54+นครสวรรค์!X54+พิจิตร!X54+พิษณุโลก!X54+เพชรบูรณ์!X54+สุโขทัย!X54+อุตรดิตถ์!X54+อุทัยธานี!X54</f>
        <v>0</v>
      </c>
      <c r="Y54" s="44">
        <f t="shared" ref="Y54:Y67" si="63">SUM(T54:X54)</f>
        <v>0</v>
      </c>
    </row>
    <row r="55" spans="1:25" s="30" customFormat="1" ht="22.5">
      <c r="A55" s="11"/>
      <c r="B55" s="12" t="s">
        <v>179</v>
      </c>
      <c r="C55" s="48">
        <f>+กำแพงเพชร!C55+ตาก!C55+นครสวรรค์!C55+พิจิตร!C55+พิษณุโลก!C55+เพชรบูรณ์!C55+สุโขทัย!C55+อุตรดิตถ์!C55+อุทัยธานี!C55</f>
        <v>0</v>
      </c>
      <c r="D55" s="48">
        <f>+กำแพงเพชร!D55+ตาก!D55+นครสวรรค์!D55+พิจิตร!D55+พิษณุโลก!D55+เพชรบูรณ์!D55+สุโขทัย!D55+อุตรดิตถ์!D55+อุทัยธานี!D55</f>
        <v>0</v>
      </c>
      <c r="E55" s="48">
        <f>+กำแพงเพชร!E55+ตาก!E55+นครสวรรค์!E55+พิจิตร!E55+พิษณุโลก!E55+เพชรบูรณ์!E55+สุโขทัย!E55+อุตรดิตถ์!E55+อุทัยธานี!E55</f>
        <v>175900</v>
      </c>
      <c r="F55" s="48">
        <f>+กำแพงเพชร!F55+ตาก!F55+นครสวรรค์!F55+พิจิตร!F55+พิษณุโลก!F55+เพชรบูรณ์!F55+สุโขทัย!F55+อุตรดิตถ์!F55+อุทัยธานี!F55</f>
        <v>2500</v>
      </c>
      <c r="G55" s="48">
        <f>+กำแพงเพชร!G55+ตาก!G55+นครสวรรค์!G55+พิจิตร!G55+พิษณุโลก!G55+เพชรบูรณ์!G55+สุโขทัย!G55+อุตรดิตถ์!G55+อุทัยธานี!G55</f>
        <v>2000</v>
      </c>
      <c r="H55" s="48">
        <f>+กำแพงเพชร!H55+ตาก!H55+นครสวรรค์!H55+พิจิตร!H55+พิษณุโลก!H55+เพชรบูรณ์!H55+สุโขทัย!H55+อุตรดิตถ์!H55+อุทัยธานี!H55</f>
        <v>0</v>
      </c>
      <c r="I55" s="48">
        <f>+กำแพงเพชร!I55+ตาก!I55+นครสวรรค์!I55+พิจิตร!I55+พิษณุโลก!I55+เพชรบูรณ์!I55+สุโขทัย!I55+อุตรดิตถ์!I55+อุทัยธานี!I55</f>
        <v>0</v>
      </c>
      <c r="J55" s="48">
        <f>+กำแพงเพชร!J55+ตาก!J55+นครสวรรค์!J55+พิจิตร!J55+พิษณุโลก!J55+เพชรบูรณ์!J55+สุโขทัย!J55+อุตรดิตถ์!J55+อุทัยธานี!J55</f>
        <v>7500</v>
      </c>
      <c r="K55" s="48">
        <f>+กำแพงเพชร!K55+ตาก!K55+นครสวรรค์!K55+พิจิตร!K55+พิษณุโลก!K55+เพชรบูรณ์!K55+สุโขทัย!K55+อุตรดิตถ์!K55+อุทัยธานี!K55</f>
        <v>56900</v>
      </c>
      <c r="L55" s="48">
        <f>+กำแพงเพชร!L55+ตาก!L55+นครสวรรค์!L55+พิจิตร!L55+พิษณุโลก!L55+เพชรบูรณ์!L55+สุโขทัย!L55+อุตรดิตถ์!L55+อุทัยธานี!L55</f>
        <v>0</v>
      </c>
      <c r="M55" s="48">
        <f>+กำแพงเพชร!M55+ตาก!M55+นครสวรรค์!M55+พิจิตร!M55+พิษณุโลก!M55+เพชรบูรณ์!M55+สุโขทัย!M55+อุตรดิตถ์!M55+อุทัยธานี!M55</f>
        <v>15000</v>
      </c>
      <c r="N55" s="48">
        <f>+กำแพงเพชร!N55+ตาก!N55+นครสวรรค์!N55+พิจิตร!N55+พิษณุโลก!N55+เพชรบูรณ์!N55+สุโขทัย!N55+อุตรดิตถ์!N55+อุทัยธานี!N55</f>
        <v>0</v>
      </c>
      <c r="O55" s="48">
        <f>+กำแพงเพชร!O55+ตาก!O55+นครสวรรค์!O55+พิจิตร!O55+พิษณุโลก!O55+เพชรบูรณ์!O55+สุโขทัย!O55+อุตรดิตถ์!O55+อุทัยธานี!O55</f>
        <v>0</v>
      </c>
      <c r="P55" s="48">
        <f>+กำแพงเพชร!P55+ตาก!P55+นครสวรรค์!P55+พิจิตร!P55+พิษณุโลก!P55+เพชรบูรณ์!P55+สุโขทัย!P55+อุตรดิตถ์!P55+อุทัยธานี!P55</f>
        <v>16700</v>
      </c>
      <c r="Q55" s="48">
        <f>+กำแพงเพชร!Q55+ตาก!Q55+นครสวรรค์!Q55+พิจิตร!Q55+พิษณุโลก!Q55+เพชรบูรณ์!Q55+สุโขทัย!Q55+อุตรดิตถ์!Q55+อุทัยธานี!Q55</f>
        <v>14500</v>
      </c>
      <c r="R55" s="48">
        <f>+กำแพงเพชร!R55+ตาก!R55+นครสวรรค์!R55+พิจิตร!R55+พิษณุโลก!R55+เพชรบูรณ์!R55+สุโขทัย!R55+อุตรดิตถ์!R55+อุทัยธานี!R55</f>
        <v>0</v>
      </c>
      <c r="S55" s="48">
        <f>+กำแพงเพชร!S55+ตาก!S55+นครสวรรค์!S55+พิจิตร!S55+พิษณุโลก!S55+เพชรบูรณ์!S55+สุโขทัย!S55+อุตรดิตถ์!S55+อุทัยธานี!S55</f>
        <v>0</v>
      </c>
      <c r="T55" s="44">
        <f t="shared" si="62"/>
        <v>291000</v>
      </c>
      <c r="U55" s="48">
        <f>+กำแพงเพชร!U55+ตาก!U55+นครสวรรค์!U55+พิจิตร!U55+พิษณุโลก!U55+เพชรบูรณ์!U55+สุโขทัย!U55+อุตรดิตถ์!U55+อุทัยธานี!U55</f>
        <v>22500</v>
      </c>
      <c r="V55" s="48">
        <f>+กำแพงเพชร!V55+ตาก!V55+นครสวรรค์!V55+พิจิตร!V55+พิษณุโลก!V55+เพชรบูรณ์!V55+สุโขทัย!V55+อุตรดิตถ์!V55+อุทัยธานี!V55</f>
        <v>1600</v>
      </c>
      <c r="W55" s="48">
        <f>+กำแพงเพชร!W55+ตาก!W55+นครสวรรค์!W55+พิจิตร!W55+พิษณุโลก!W55+เพชรบูรณ์!W55+สุโขทัย!W55+อุตรดิตถ์!W55+อุทัยธานี!W55</f>
        <v>0</v>
      </c>
      <c r="X55" s="48">
        <f>+กำแพงเพชร!X55+ตาก!X55+นครสวรรค์!X55+พิจิตร!X55+พิษณุโลก!X55+เพชรบูรณ์!X55+สุโขทัย!X55+อุตรดิตถ์!X55+อุทัยธานี!X55</f>
        <v>0</v>
      </c>
      <c r="Y55" s="44">
        <f t="shared" si="63"/>
        <v>315100</v>
      </c>
    </row>
    <row r="56" spans="1:25" s="30" customFormat="1" ht="22.5">
      <c r="A56" s="11"/>
      <c r="B56" s="12" t="s">
        <v>180</v>
      </c>
      <c r="C56" s="48">
        <f>+กำแพงเพชร!C56+ตาก!C56+นครสวรรค์!C56+พิจิตร!C56+พิษณุโลก!C56+เพชรบูรณ์!C56+สุโขทัย!C56+อุตรดิตถ์!C56+อุทัยธานี!C56</f>
        <v>0</v>
      </c>
      <c r="D56" s="48">
        <f>+กำแพงเพชร!D56+ตาก!D56+นครสวรรค์!D56+พิจิตร!D56+พิษณุโลก!D56+เพชรบูรณ์!D56+สุโขทัย!D56+อุตรดิตถ์!D56+อุทัยธานี!D56</f>
        <v>0</v>
      </c>
      <c r="E56" s="48">
        <f>+กำแพงเพชร!E56+ตาก!E56+นครสวรรค์!E56+พิจิตร!E56+พิษณุโลก!E56+เพชรบูรณ์!E56+สุโขทัย!E56+อุตรดิตถ์!E56+อุทัยธานี!E56</f>
        <v>0</v>
      </c>
      <c r="F56" s="48">
        <f>+กำแพงเพชร!F56+ตาก!F56+นครสวรรค์!F56+พิจิตร!F56+พิษณุโลก!F56+เพชรบูรณ์!F56+สุโขทัย!F56+อุตรดิตถ์!F56+อุทัยธานี!F56</f>
        <v>0</v>
      </c>
      <c r="G56" s="48">
        <f>+กำแพงเพชร!G56+ตาก!G56+นครสวรรค์!G56+พิจิตร!G56+พิษณุโลก!G56+เพชรบูรณ์!G56+สุโขทัย!G56+อุตรดิตถ์!G56+อุทัยธานี!G56</f>
        <v>0</v>
      </c>
      <c r="H56" s="48">
        <f>+กำแพงเพชร!H56+ตาก!H56+นครสวรรค์!H56+พิจิตร!H56+พิษณุโลก!H56+เพชรบูรณ์!H56+สุโขทัย!H56+อุตรดิตถ์!H56+อุทัยธานี!H56</f>
        <v>0</v>
      </c>
      <c r="I56" s="48">
        <f>+กำแพงเพชร!I56+ตาก!I56+นครสวรรค์!I56+พิจิตร!I56+พิษณุโลก!I56+เพชรบูรณ์!I56+สุโขทัย!I56+อุตรดิตถ์!I56+อุทัยธานี!I56</f>
        <v>0</v>
      </c>
      <c r="J56" s="48">
        <f>+กำแพงเพชร!J56+ตาก!J56+นครสวรรค์!J56+พิจิตร!J56+พิษณุโลก!J56+เพชรบูรณ์!J56+สุโขทัย!J56+อุตรดิตถ์!J56+อุทัยธานี!J56</f>
        <v>0</v>
      </c>
      <c r="K56" s="48">
        <f>+กำแพงเพชร!K56+ตาก!K56+นครสวรรค์!K56+พิจิตร!K56+พิษณุโลก!K56+เพชรบูรณ์!K56+สุโขทัย!K56+อุตรดิตถ์!K56+อุทัยธานี!K56</f>
        <v>0</v>
      </c>
      <c r="L56" s="48">
        <f>+กำแพงเพชร!L56+ตาก!L56+นครสวรรค์!L56+พิจิตร!L56+พิษณุโลก!L56+เพชรบูรณ์!L56+สุโขทัย!L56+อุตรดิตถ์!L56+อุทัยธานี!L56</f>
        <v>0</v>
      </c>
      <c r="M56" s="48">
        <f>+กำแพงเพชร!M56+ตาก!M56+นครสวรรค์!M56+พิจิตร!M56+พิษณุโลก!M56+เพชรบูรณ์!M56+สุโขทัย!M56+อุตรดิตถ์!M56+อุทัยธานี!M56</f>
        <v>0</v>
      </c>
      <c r="N56" s="48">
        <f>+กำแพงเพชร!N56+ตาก!N56+นครสวรรค์!N56+พิจิตร!N56+พิษณุโลก!N56+เพชรบูรณ์!N56+สุโขทัย!N56+อุตรดิตถ์!N56+อุทัยธานี!N56</f>
        <v>0</v>
      </c>
      <c r="O56" s="48">
        <f>+กำแพงเพชร!O56+ตาก!O56+นครสวรรค์!O56+พิจิตร!O56+พิษณุโลก!O56+เพชรบูรณ์!O56+สุโขทัย!O56+อุตรดิตถ์!O56+อุทัยธานี!O56</f>
        <v>0</v>
      </c>
      <c r="P56" s="48">
        <f>+กำแพงเพชร!P56+ตาก!P56+นครสวรรค์!P56+พิจิตร!P56+พิษณุโลก!P56+เพชรบูรณ์!P56+สุโขทัย!P56+อุตรดิตถ์!P56+อุทัยธานี!P56</f>
        <v>0</v>
      </c>
      <c r="Q56" s="48">
        <f>+กำแพงเพชร!Q56+ตาก!Q56+นครสวรรค์!Q56+พิจิตร!Q56+พิษณุโลก!Q56+เพชรบูรณ์!Q56+สุโขทัย!Q56+อุตรดิตถ์!Q56+อุทัยธานี!Q56</f>
        <v>0</v>
      </c>
      <c r="R56" s="48">
        <f>+กำแพงเพชร!R56+ตาก!R56+นครสวรรค์!R56+พิจิตร!R56+พิษณุโลก!R56+เพชรบูรณ์!R56+สุโขทัย!R56+อุตรดิตถ์!R56+อุทัยธานี!R56</f>
        <v>0</v>
      </c>
      <c r="S56" s="48">
        <f>+กำแพงเพชร!S56+ตาก!S56+นครสวรรค์!S56+พิจิตร!S56+พิษณุโลก!S56+เพชรบูรณ์!S56+สุโขทัย!S56+อุตรดิตถ์!S56+อุทัยธานี!S56</f>
        <v>0</v>
      </c>
      <c r="T56" s="44">
        <f t="shared" si="62"/>
        <v>0</v>
      </c>
      <c r="U56" s="48">
        <f>+กำแพงเพชร!U56+ตาก!U56+นครสวรรค์!U56+พิจิตร!U56+พิษณุโลก!U56+เพชรบูรณ์!U56+สุโขทัย!U56+อุตรดิตถ์!U56+อุทัยธานี!U56</f>
        <v>0</v>
      </c>
      <c r="V56" s="48">
        <f>+กำแพงเพชร!V56+ตาก!V56+นครสวรรค์!V56+พิจิตร!V56+พิษณุโลก!V56+เพชรบูรณ์!V56+สุโขทัย!V56+อุตรดิตถ์!V56+อุทัยธานี!V56</f>
        <v>0</v>
      </c>
      <c r="W56" s="48">
        <f>+กำแพงเพชร!W56+ตาก!W56+นครสวรรค์!W56+พิจิตร!W56+พิษณุโลก!W56+เพชรบูรณ์!W56+สุโขทัย!W56+อุตรดิตถ์!W56+อุทัยธานี!W56</f>
        <v>0</v>
      </c>
      <c r="X56" s="48">
        <f>+กำแพงเพชร!X56+ตาก!X56+นครสวรรค์!X56+พิจิตร!X56+พิษณุโลก!X56+เพชรบูรณ์!X56+สุโขทัย!X56+อุตรดิตถ์!X56+อุทัยธานี!X56</f>
        <v>0</v>
      </c>
      <c r="Y56" s="44">
        <f t="shared" si="63"/>
        <v>0</v>
      </c>
    </row>
    <row r="57" spans="1:25" s="30" customFormat="1" ht="22.5">
      <c r="A57" s="11"/>
      <c r="B57" s="12" t="s">
        <v>181</v>
      </c>
      <c r="C57" s="48">
        <f>+กำแพงเพชร!C57+ตาก!C57+นครสวรรค์!C57+พิจิตร!C57+พิษณุโลก!C57+เพชรบูรณ์!C57+สุโขทัย!C57+อุตรดิตถ์!C57+อุทัยธานี!C57</f>
        <v>0</v>
      </c>
      <c r="D57" s="48">
        <f>+กำแพงเพชร!D57+ตาก!D57+นครสวรรค์!D57+พิจิตร!D57+พิษณุโลก!D57+เพชรบูรณ์!D57+สุโขทัย!D57+อุตรดิตถ์!D57+อุทัยธานี!D57</f>
        <v>0</v>
      </c>
      <c r="E57" s="48">
        <f>+กำแพงเพชร!E57+ตาก!E57+นครสวรรค์!E57+พิจิตร!E57+พิษณุโลก!E57+เพชรบูรณ์!E57+สุโขทัย!E57+อุตรดิตถ์!E57+อุทัยธานี!E57</f>
        <v>0</v>
      </c>
      <c r="F57" s="48">
        <f>+กำแพงเพชร!F57+ตาก!F57+นครสวรรค์!F57+พิจิตร!F57+พิษณุโลก!F57+เพชรบูรณ์!F57+สุโขทัย!F57+อุตรดิตถ์!F57+อุทัยธานี!F57</f>
        <v>0</v>
      </c>
      <c r="G57" s="48">
        <f>+กำแพงเพชร!G57+ตาก!G57+นครสวรรค์!G57+พิจิตร!G57+พิษณุโลก!G57+เพชรบูรณ์!G57+สุโขทัย!G57+อุตรดิตถ์!G57+อุทัยธานี!G57</f>
        <v>0</v>
      </c>
      <c r="H57" s="48">
        <f>+กำแพงเพชร!H57+ตาก!H57+นครสวรรค์!H57+พิจิตร!H57+พิษณุโลก!H57+เพชรบูรณ์!H57+สุโขทัย!H57+อุตรดิตถ์!H57+อุทัยธานี!H57</f>
        <v>0</v>
      </c>
      <c r="I57" s="48">
        <f>+กำแพงเพชร!I57+ตาก!I57+นครสวรรค์!I57+พิจิตร!I57+พิษณุโลก!I57+เพชรบูรณ์!I57+สุโขทัย!I57+อุตรดิตถ์!I57+อุทัยธานี!I57</f>
        <v>0</v>
      </c>
      <c r="J57" s="48">
        <f>+กำแพงเพชร!J57+ตาก!J57+นครสวรรค์!J57+พิจิตร!J57+พิษณุโลก!J57+เพชรบูรณ์!J57+สุโขทัย!J57+อุตรดิตถ์!J57+อุทัยธานี!J57</f>
        <v>0</v>
      </c>
      <c r="K57" s="48">
        <f>+กำแพงเพชร!K57+ตาก!K57+นครสวรรค์!K57+พิจิตร!K57+พิษณุโลก!K57+เพชรบูรณ์!K57+สุโขทัย!K57+อุตรดิตถ์!K57+อุทัยธานี!K57</f>
        <v>0</v>
      </c>
      <c r="L57" s="48">
        <f>+กำแพงเพชร!L57+ตาก!L57+นครสวรรค์!L57+พิจิตร!L57+พิษณุโลก!L57+เพชรบูรณ์!L57+สุโขทัย!L57+อุตรดิตถ์!L57+อุทัยธานี!L57</f>
        <v>0</v>
      </c>
      <c r="M57" s="48">
        <f>+กำแพงเพชร!M57+ตาก!M57+นครสวรรค์!M57+พิจิตร!M57+พิษณุโลก!M57+เพชรบูรณ์!M57+สุโขทัย!M57+อุตรดิตถ์!M57+อุทัยธานี!M57</f>
        <v>0</v>
      </c>
      <c r="N57" s="48">
        <f>+กำแพงเพชร!N57+ตาก!N57+นครสวรรค์!N57+พิจิตร!N57+พิษณุโลก!N57+เพชรบูรณ์!N57+สุโขทัย!N57+อุตรดิตถ์!N57+อุทัยธานี!N57</f>
        <v>0</v>
      </c>
      <c r="O57" s="48">
        <f>+กำแพงเพชร!O57+ตาก!O57+นครสวรรค์!O57+พิจิตร!O57+พิษณุโลก!O57+เพชรบูรณ์!O57+สุโขทัย!O57+อุตรดิตถ์!O57+อุทัยธานี!O57</f>
        <v>0</v>
      </c>
      <c r="P57" s="48">
        <f>+กำแพงเพชร!P57+ตาก!P57+นครสวรรค์!P57+พิจิตร!P57+พิษณุโลก!P57+เพชรบูรณ์!P57+สุโขทัย!P57+อุตรดิตถ์!P57+อุทัยธานี!P57</f>
        <v>0</v>
      </c>
      <c r="Q57" s="48">
        <f>+กำแพงเพชร!Q57+ตาก!Q57+นครสวรรค์!Q57+พิจิตร!Q57+พิษณุโลก!Q57+เพชรบูรณ์!Q57+สุโขทัย!Q57+อุตรดิตถ์!Q57+อุทัยธานี!Q57</f>
        <v>0</v>
      </c>
      <c r="R57" s="48">
        <f>+กำแพงเพชร!R57+ตาก!R57+นครสวรรค์!R57+พิจิตร!R57+พิษณุโลก!R57+เพชรบูรณ์!R57+สุโขทัย!R57+อุตรดิตถ์!R57+อุทัยธานี!R57</f>
        <v>0</v>
      </c>
      <c r="S57" s="48">
        <f>+กำแพงเพชร!S57+ตาก!S57+นครสวรรค์!S57+พิจิตร!S57+พิษณุโลก!S57+เพชรบูรณ์!S57+สุโขทัย!S57+อุตรดิตถ์!S57+อุทัยธานี!S57</f>
        <v>0</v>
      </c>
      <c r="T57" s="44">
        <f t="shared" si="62"/>
        <v>0</v>
      </c>
      <c r="U57" s="48">
        <f>+กำแพงเพชร!U57+ตาก!U57+นครสวรรค์!U57+พิจิตร!U57+พิษณุโลก!U57+เพชรบูรณ์!U57+สุโขทัย!U57+อุตรดิตถ์!U57+อุทัยธานี!U57</f>
        <v>0</v>
      </c>
      <c r="V57" s="48">
        <f>+กำแพงเพชร!V57+ตาก!V57+นครสวรรค์!V57+พิจิตร!V57+พิษณุโลก!V57+เพชรบูรณ์!V57+สุโขทัย!V57+อุตรดิตถ์!V57+อุทัยธานี!V57</f>
        <v>0</v>
      </c>
      <c r="W57" s="48">
        <f>+กำแพงเพชร!W57+ตาก!W57+นครสวรรค์!W57+พิจิตร!W57+พิษณุโลก!W57+เพชรบูรณ์!W57+สุโขทัย!W57+อุตรดิตถ์!W57+อุทัยธานี!W57</f>
        <v>0</v>
      </c>
      <c r="X57" s="48">
        <f>+กำแพงเพชร!X57+ตาก!X57+นครสวรรค์!X57+พิจิตร!X57+พิษณุโลก!X57+เพชรบูรณ์!X57+สุโขทัย!X57+อุตรดิตถ์!X57+อุทัยธานี!X57</f>
        <v>0</v>
      </c>
      <c r="Y57" s="44">
        <f t="shared" si="63"/>
        <v>0</v>
      </c>
    </row>
    <row r="58" spans="1:25" s="30" customFormat="1" ht="22.5">
      <c r="A58" s="11"/>
      <c r="B58" s="12" t="s">
        <v>182</v>
      </c>
      <c r="C58" s="48">
        <f>+กำแพงเพชร!C58+ตาก!C58+นครสวรรค์!C58+พิจิตร!C58+พิษณุโลก!C58+เพชรบูรณ์!C58+สุโขทัย!C58+อุตรดิตถ์!C58+อุทัยธานี!C58</f>
        <v>0</v>
      </c>
      <c r="D58" s="48">
        <f>+กำแพงเพชร!D58+ตาก!D58+นครสวรรค์!D58+พิจิตร!D58+พิษณุโลก!D58+เพชรบูรณ์!D58+สุโขทัย!D58+อุตรดิตถ์!D58+อุทัยธานี!D58</f>
        <v>0</v>
      </c>
      <c r="E58" s="48">
        <f>+กำแพงเพชร!E58+ตาก!E58+นครสวรรค์!E58+พิจิตร!E58+พิษณุโลก!E58+เพชรบูรณ์!E58+สุโขทัย!E58+อุตรดิตถ์!E58+อุทัยธานี!E58</f>
        <v>0</v>
      </c>
      <c r="F58" s="48">
        <f>+กำแพงเพชร!F58+ตาก!F58+นครสวรรค์!F58+พิจิตร!F58+พิษณุโลก!F58+เพชรบูรณ์!F58+สุโขทัย!F58+อุตรดิตถ์!F58+อุทัยธานี!F58</f>
        <v>0</v>
      </c>
      <c r="G58" s="48">
        <f>+กำแพงเพชร!G58+ตาก!G58+นครสวรรค์!G58+พิจิตร!G58+พิษณุโลก!G58+เพชรบูรณ์!G58+สุโขทัย!G58+อุตรดิตถ์!G58+อุทัยธานี!G58</f>
        <v>0</v>
      </c>
      <c r="H58" s="48">
        <f>+กำแพงเพชร!H58+ตาก!H58+นครสวรรค์!H58+พิจิตร!H58+พิษณุโลก!H58+เพชรบูรณ์!H58+สุโขทัย!H58+อุตรดิตถ์!H58+อุทัยธานี!H58</f>
        <v>0</v>
      </c>
      <c r="I58" s="48">
        <f>+กำแพงเพชร!I58+ตาก!I58+นครสวรรค์!I58+พิจิตร!I58+พิษณุโลก!I58+เพชรบูรณ์!I58+สุโขทัย!I58+อุตรดิตถ์!I58+อุทัยธานี!I58</f>
        <v>0</v>
      </c>
      <c r="J58" s="48">
        <f>+กำแพงเพชร!J58+ตาก!J58+นครสวรรค์!J58+พิจิตร!J58+พิษณุโลก!J58+เพชรบูรณ์!J58+สุโขทัย!J58+อุตรดิตถ์!J58+อุทัยธานี!J58</f>
        <v>0</v>
      </c>
      <c r="K58" s="48">
        <f>+กำแพงเพชร!K58+ตาก!K58+นครสวรรค์!K58+พิจิตร!K58+พิษณุโลก!K58+เพชรบูรณ์!K58+สุโขทัย!K58+อุตรดิตถ์!K58+อุทัยธานี!K58</f>
        <v>0</v>
      </c>
      <c r="L58" s="48">
        <f>+กำแพงเพชร!L58+ตาก!L58+นครสวรรค์!L58+พิจิตร!L58+พิษณุโลก!L58+เพชรบูรณ์!L58+สุโขทัย!L58+อุตรดิตถ์!L58+อุทัยธานี!L58</f>
        <v>0</v>
      </c>
      <c r="M58" s="48">
        <f>+กำแพงเพชร!M58+ตาก!M58+นครสวรรค์!M58+พิจิตร!M58+พิษณุโลก!M58+เพชรบูรณ์!M58+สุโขทัย!M58+อุตรดิตถ์!M58+อุทัยธานี!M58</f>
        <v>0</v>
      </c>
      <c r="N58" s="48">
        <f>+กำแพงเพชร!N58+ตาก!N58+นครสวรรค์!N58+พิจิตร!N58+พิษณุโลก!N58+เพชรบูรณ์!N58+สุโขทัย!N58+อุตรดิตถ์!N58+อุทัยธานี!N58</f>
        <v>0</v>
      </c>
      <c r="O58" s="48">
        <f>+กำแพงเพชร!O58+ตาก!O58+นครสวรรค์!O58+พิจิตร!O58+พิษณุโลก!O58+เพชรบูรณ์!O58+สุโขทัย!O58+อุตรดิตถ์!O58+อุทัยธานี!O58</f>
        <v>0</v>
      </c>
      <c r="P58" s="48">
        <f>+กำแพงเพชร!P58+ตาก!P58+นครสวรรค์!P58+พิจิตร!P58+พิษณุโลก!P58+เพชรบูรณ์!P58+สุโขทัย!P58+อุตรดิตถ์!P58+อุทัยธานี!P58</f>
        <v>0</v>
      </c>
      <c r="Q58" s="48">
        <f>+กำแพงเพชร!Q58+ตาก!Q58+นครสวรรค์!Q58+พิจิตร!Q58+พิษณุโลก!Q58+เพชรบูรณ์!Q58+สุโขทัย!Q58+อุตรดิตถ์!Q58+อุทัยธานี!Q58</f>
        <v>0</v>
      </c>
      <c r="R58" s="48">
        <f>+กำแพงเพชร!R58+ตาก!R58+นครสวรรค์!R58+พิจิตร!R58+พิษณุโลก!R58+เพชรบูรณ์!R58+สุโขทัย!R58+อุตรดิตถ์!R58+อุทัยธานี!R58</f>
        <v>0</v>
      </c>
      <c r="S58" s="48">
        <f>+กำแพงเพชร!S58+ตาก!S58+นครสวรรค์!S58+พิจิตร!S58+พิษณุโลก!S58+เพชรบูรณ์!S58+สุโขทัย!S58+อุตรดิตถ์!S58+อุทัยธานี!S58</f>
        <v>0</v>
      </c>
      <c r="T58" s="44">
        <f t="shared" si="62"/>
        <v>0</v>
      </c>
      <c r="U58" s="48">
        <f>+กำแพงเพชร!U58+ตาก!U58+นครสวรรค์!U58+พิจิตร!U58+พิษณุโลก!U58+เพชรบูรณ์!U58+สุโขทัย!U58+อุตรดิตถ์!U58+อุทัยธานี!U58</f>
        <v>0</v>
      </c>
      <c r="V58" s="48">
        <f>+กำแพงเพชร!V58+ตาก!V58+นครสวรรค์!V58+พิจิตร!V58+พิษณุโลก!V58+เพชรบูรณ์!V58+สุโขทัย!V58+อุตรดิตถ์!V58+อุทัยธานี!V58</f>
        <v>0</v>
      </c>
      <c r="W58" s="48">
        <f>+กำแพงเพชร!W58+ตาก!W58+นครสวรรค์!W58+พิจิตร!W58+พิษณุโลก!W58+เพชรบูรณ์!W58+สุโขทัย!W58+อุตรดิตถ์!W58+อุทัยธานี!W58</f>
        <v>0</v>
      </c>
      <c r="X58" s="48">
        <f>+กำแพงเพชร!X58+ตาก!X58+นครสวรรค์!X58+พิจิตร!X58+พิษณุโลก!X58+เพชรบูรณ์!X58+สุโขทัย!X58+อุตรดิตถ์!X58+อุทัยธานี!X58</f>
        <v>0</v>
      </c>
      <c r="Y58" s="44">
        <f t="shared" si="63"/>
        <v>0</v>
      </c>
    </row>
    <row r="59" spans="1:25" s="30" customFormat="1" ht="22.5">
      <c r="A59" s="11"/>
      <c r="B59" s="12" t="s">
        <v>183</v>
      </c>
      <c r="C59" s="48">
        <f>+กำแพงเพชร!C59+ตาก!C59+นครสวรรค์!C59+พิจิตร!C59+พิษณุโลก!C59+เพชรบูรณ์!C59+สุโขทัย!C59+อุตรดิตถ์!C59+อุทัยธานี!C59</f>
        <v>0</v>
      </c>
      <c r="D59" s="48">
        <f>+กำแพงเพชร!D59+ตาก!D59+นครสวรรค์!D59+พิจิตร!D59+พิษณุโลก!D59+เพชรบูรณ์!D59+สุโขทัย!D59+อุตรดิตถ์!D59+อุทัยธานี!D59</f>
        <v>0</v>
      </c>
      <c r="E59" s="48">
        <f>+กำแพงเพชร!E59+ตาก!E59+นครสวรรค์!E59+พิจิตร!E59+พิษณุโลก!E59+เพชรบูรณ์!E59+สุโขทัย!E59+อุตรดิตถ์!E59+อุทัยธานี!E59</f>
        <v>0</v>
      </c>
      <c r="F59" s="48">
        <f>+กำแพงเพชร!F59+ตาก!F59+นครสวรรค์!F59+พิจิตร!F59+พิษณุโลก!F59+เพชรบูรณ์!F59+สุโขทัย!F59+อุตรดิตถ์!F59+อุทัยธานี!F59</f>
        <v>0</v>
      </c>
      <c r="G59" s="48">
        <f>+กำแพงเพชร!G59+ตาก!G59+นครสวรรค์!G59+พิจิตร!G59+พิษณุโลก!G59+เพชรบูรณ์!G59+สุโขทัย!G59+อุตรดิตถ์!G59+อุทัยธานี!G59</f>
        <v>0</v>
      </c>
      <c r="H59" s="48">
        <f>+กำแพงเพชร!H59+ตาก!H59+นครสวรรค์!H59+พิจิตร!H59+พิษณุโลก!H59+เพชรบูรณ์!H59+สุโขทัย!H59+อุตรดิตถ์!H59+อุทัยธานี!H59</f>
        <v>0</v>
      </c>
      <c r="I59" s="48">
        <f>+กำแพงเพชร!I59+ตาก!I59+นครสวรรค์!I59+พิจิตร!I59+พิษณุโลก!I59+เพชรบูรณ์!I59+สุโขทัย!I59+อุตรดิตถ์!I59+อุทัยธานี!I59</f>
        <v>0</v>
      </c>
      <c r="J59" s="48">
        <f>+กำแพงเพชร!J59+ตาก!J59+นครสวรรค์!J59+พิจิตร!J59+พิษณุโลก!J59+เพชรบูรณ์!J59+สุโขทัย!J59+อุตรดิตถ์!J59+อุทัยธานี!J59</f>
        <v>0</v>
      </c>
      <c r="K59" s="48">
        <f>+กำแพงเพชร!K59+ตาก!K59+นครสวรรค์!K59+พิจิตร!K59+พิษณุโลก!K59+เพชรบูรณ์!K59+สุโขทัย!K59+อุตรดิตถ์!K59+อุทัยธานี!K59</f>
        <v>0</v>
      </c>
      <c r="L59" s="48">
        <f>+กำแพงเพชร!L59+ตาก!L59+นครสวรรค์!L59+พิจิตร!L59+พิษณุโลก!L59+เพชรบูรณ์!L59+สุโขทัย!L59+อุตรดิตถ์!L59+อุทัยธานี!L59</f>
        <v>0</v>
      </c>
      <c r="M59" s="48">
        <f>+กำแพงเพชร!M59+ตาก!M59+นครสวรรค์!M59+พิจิตร!M59+พิษณุโลก!M59+เพชรบูรณ์!M59+สุโขทัย!M59+อุตรดิตถ์!M59+อุทัยธานี!M59</f>
        <v>0</v>
      </c>
      <c r="N59" s="48">
        <f>+กำแพงเพชร!N59+ตาก!N59+นครสวรรค์!N59+พิจิตร!N59+พิษณุโลก!N59+เพชรบูรณ์!N59+สุโขทัย!N59+อุตรดิตถ์!N59+อุทัยธานี!N59</f>
        <v>0</v>
      </c>
      <c r="O59" s="48">
        <f>+กำแพงเพชร!O59+ตาก!O59+นครสวรรค์!O59+พิจิตร!O59+พิษณุโลก!O59+เพชรบูรณ์!O59+สุโขทัย!O59+อุตรดิตถ์!O59+อุทัยธานี!O59</f>
        <v>0</v>
      </c>
      <c r="P59" s="48">
        <f>+กำแพงเพชร!P59+ตาก!P59+นครสวรรค์!P59+พิจิตร!P59+พิษณุโลก!P59+เพชรบูรณ์!P59+สุโขทัย!P59+อุตรดิตถ์!P59+อุทัยธานี!P59</f>
        <v>0</v>
      </c>
      <c r="Q59" s="48">
        <f>+กำแพงเพชร!Q59+ตาก!Q59+นครสวรรค์!Q59+พิจิตร!Q59+พิษณุโลก!Q59+เพชรบูรณ์!Q59+สุโขทัย!Q59+อุตรดิตถ์!Q59+อุทัยธานี!Q59</f>
        <v>0</v>
      </c>
      <c r="R59" s="48">
        <f>+กำแพงเพชร!R59+ตาก!R59+นครสวรรค์!R59+พิจิตร!R59+พิษณุโลก!R59+เพชรบูรณ์!R59+สุโขทัย!R59+อุตรดิตถ์!R59+อุทัยธานี!R59</f>
        <v>0</v>
      </c>
      <c r="S59" s="48">
        <f>+กำแพงเพชร!S59+ตาก!S59+นครสวรรค์!S59+พิจิตร!S59+พิษณุโลก!S59+เพชรบูรณ์!S59+สุโขทัย!S59+อุตรดิตถ์!S59+อุทัยธานี!S59</f>
        <v>0</v>
      </c>
      <c r="T59" s="44">
        <f t="shared" si="62"/>
        <v>0</v>
      </c>
      <c r="U59" s="48">
        <f>+กำแพงเพชร!U59+ตาก!U59+นครสวรรค์!U59+พิจิตร!U59+พิษณุโลก!U59+เพชรบูรณ์!U59+สุโขทัย!U59+อุตรดิตถ์!U59+อุทัยธานี!U59</f>
        <v>0</v>
      </c>
      <c r="V59" s="48">
        <f>+กำแพงเพชร!V59+ตาก!V59+นครสวรรค์!V59+พิจิตร!V59+พิษณุโลก!V59+เพชรบูรณ์!V59+สุโขทัย!V59+อุตรดิตถ์!V59+อุทัยธานี!V59</f>
        <v>0</v>
      </c>
      <c r="W59" s="48">
        <f>+กำแพงเพชร!W59+ตาก!W59+นครสวรรค์!W59+พิจิตร!W59+พิษณุโลก!W59+เพชรบูรณ์!W59+สุโขทัย!W59+อุตรดิตถ์!W59+อุทัยธานี!W59</f>
        <v>0</v>
      </c>
      <c r="X59" s="48">
        <f>+กำแพงเพชร!X59+ตาก!X59+นครสวรรค์!X59+พิจิตร!X59+พิษณุโลก!X59+เพชรบูรณ์!X59+สุโขทัย!X59+อุตรดิตถ์!X59+อุทัยธานี!X59</f>
        <v>0</v>
      </c>
      <c r="Y59" s="44">
        <f t="shared" si="63"/>
        <v>0</v>
      </c>
    </row>
    <row r="60" spans="1:25" s="30" customFormat="1" ht="22.5">
      <c r="A60" s="11"/>
      <c r="B60" s="12" t="s">
        <v>184</v>
      </c>
      <c r="C60" s="48">
        <f>+กำแพงเพชร!C60+ตาก!C60+นครสวรรค์!C60+พิจิตร!C60+พิษณุโลก!C60+เพชรบูรณ์!C60+สุโขทัย!C60+อุตรดิตถ์!C60+อุทัยธานี!C60</f>
        <v>0</v>
      </c>
      <c r="D60" s="48">
        <f>+กำแพงเพชร!D60+ตาก!D60+นครสวรรค์!D60+พิจิตร!D60+พิษณุโลก!D60+เพชรบูรณ์!D60+สุโขทัย!D60+อุตรดิตถ์!D60+อุทัยธานี!D60</f>
        <v>0</v>
      </c>
      <c r="E60" s="48">
        <f>+กำแพงเพชร!E60+ตาก!E60+นครสวรรค์!E60+พิจิตร!E60+พิษณุโลก!E60+เพชรบูรณ์!E60+สุโขทัย!E60+อุตรดิตถ์!E60+อุทัยธานี!E60</f>
        <v>0</v>
      </c>
      <c r="F60" s="48">
        <f>+กำแพงเพชร!F60+ตาก!F60+นครสวรรค์!F60+พิจิตร!F60+พิษณุโลก!F60+เพชรบูรณ์!F60+สุโขทัย!F60+อุตรดิตถ์!F60+อุทัยธานี!F60</f>
        <v>0</v>
      </c>
      <c r="G60" s="48">
        <f>+กำแพงเพชร!G60+ตาก!G60+นครสวรรค์!G60+พิจิตร!G60+พิษณุโลก!G60+เพชรบูรณ์!G60+สุโขทัย!G60+อุตรดิตถ์!G60+อุทัยธานี!G60</f>
        <v>0</v>
      </c>
      <c r="H60" s="48">
        <f>+กำแพงเพชร!H60+ตาก!H60+นครสวรรค์!H60+พิจิตร!H60+พิษณุโลก!H60+เพชรบูรณ์!H60+สุโขทัย!H60+อุตรดิตถ์!H60+อุทัยธานี!H60</f>
        <v>0</v>
      </c>
      <c r="I60" s="48">
        <f>+กำแพงเพชร!I60+ตาก!I60+นครสวรรค์!I60+พิจิตร!I60+พิษณุโลก!I60+เพชรบูรณ์!I60+สุโขทัย!I60+อุตรดิตถ์!I60+อุทัยธานี!I60</f>
        <v>0</v>
      </c>
      <c r="J60" s="48">
        <f>+กำแพงเพชร!J60+ตาก!J60+นครสวรรค์!J60+พิจิตร!J60+พิษณุโลก!J60+เพชรบูรณ์!J60+สุโขทัย!J60+อุตรดิตถ์!J60+อุทัยธานี!J60</f>
        <v>0</v>
      </c>
      <c r="K60" s="48">
        <f>+กำแพงเพชร!K60+ตาก!K60+นครสวรรค์!K60+พิจิตร!K60+พิษณุโลก!K60+เพชรบูรณ์!K60+สุโขทัย!K60+อุตรดิตถ์!K60+อุทัยธานี!K60</f>
        <v>0</v>
      </c>
      <c r="L60" s="48">
        <f>+กำแพงเพชร!L60+ตาก!L60+นครสวรรค์!L60+พิจิตร!L60+พิษณุโลก!L60+เพชรบูรณ์!L60+สุโขทัย!L60+อุตรดิตถ์!L60+อุทัยธานี!L60</f>
        <v>0</v>
      </c>
      <c r="M60" s="48">
        <f>+กำแพงเพชร!M60+ตาก!M60+นครสวรรค์!M60+พิจิตร!M60+พิษณุโลก!M60+เพชรบูรณ์!M60+สุโขทัย!M60+อุตรดิตถ์!M60+อุทัยธานี!M60</f>
        <v>0</v>
      </c>
      <c r="N60" s="48">
        <f>+กำแพงเพชร!N60+ตาก!N60+นครสวรรค์!N60+พิจิตร!N60+พิษณุโลก!N60+เพชรบูรณ์!N60+สุโขทัย!N60+อุตรดิตถ์!N60+อุทัยธานี!N60</f>
        <v>0</v>
      </c>
      <c r="O60" s="48">
        <f>+กำแพงเพชร!O60+ตาก!O60+นครสวรรค์!O60+พิจิตร!O60+พิษณุโลก!O60+เพชรบูรณ์!O60+สุโขทัย!O60+อุตรดิตถ์!O60+อุทัยธานี!O60</f>
        <v>0</v>
      </c>
      <c r="P60" s="48">
        <f>+กำแพงเพชร!P60+ตาก!P60+นครสวรรค์!P60+พิจิตร!P60+พิษณุโลก!P60+เพชรบูรณ์!P60+สุโขทัย!P60+อุตรดิตถ์!P60+อุทัยธานี!P60</f>
        <v>0</v>
      </c>
      <c r="Q60" s="48">
        <f>+กำแพงเพชร!Q60+ตาก!Q60+นครสวรรค์!Q60+พิจิตร!Q60+พิษณุโลก!Q60+เพชรบูรณ์!Q60+สุโขทัย!Q60+อุตรดิตถ์!Q60+อุทัยธานี!Q60</f>
        <v>0</v>
      </c>
      <c r="R60" s="48">
        <f>+กำแพงเพชร!R60+ตาก!R60+นครสวรรค์!R60+พิจิตร!R60+พิษณุโลก!R60+เพชรบูรณ์!R60+สุโขทัย!R60+อุตรดิตถ์!R60+อุทัยธานี!R60</f>
        <v>0</v>
      </c>
      <c r="S60" s="48">
        <f>+กำแพงเพชร!S60+ตาก!S60+นครสวรรค์!S60+พิจิตร!S60+พิษณุโลก!S60+เพชรบูรณ์!S60+สุโขทัย!S60+อุตรดิตถ์!S60+อุทัยธานี!S60</f>
        <v>0</v>
      </c>
      <c r="T60" s="44">
        <f t="shared" si="62"/>
        <v>0</v>
      </c>
      <c r="U60" s="48">
        <f>+กำแพงเพชร!U60+ตาก!U60+นครสวรรค์!U60+พิจิตร!U60+พิษณุโลก!U60+เพชรบูรณ์!U60+สุโขทัย!U60+อุตรดิตถ์!U60+อุทัยธานี!U60</f>
        <v>0</v>
      </c>
      <c r="V60" s="48">
        <f>+กำแพงเพชร!V60+ตาก!V60+นครสวรรค์!V60+พิจิตร!V60+พิษณุโลก!V60+เพชรบูรณ์!V60+สุโขทัย!V60+อุตรดิตถ์!V60+อุทัยธานี!V60</f>
        <v>0</v>
      </c>
      <c r="W60" s="48">
        <f>+กำแพงเพชร!W60+ตาก!W60+นครสวรรค์!W60+พิจิตร!W60+พิษณุโลก!W60+เพชรบูรณ์!W60+สุโขทัย!W60+อุตรดิตถ์!W60+อุทัยธานี!W60</f>
        <v>0</v>
      </c>
      <c r="X60" s="48">
        <f>+กำแพงเพชร!X60+ตาก!X60+นครสวรรค์!X60+พิจิตร!X60+พิษณุโลก!X60+เพชรบูรณ์!X60+สุโขทัย!X60+อุตรดิตถ์!X60+อุทัยธานี!X60</f>
        <v>0</v>
      </c>
      <c r="Y60" s="44">
        <f t="shared" si="63"/>
        <v>0</v>
      </c>
    </row>
    <row r="61" spans="1:25" s="30" customFormat="1" ht="22.5">
      <c r="A61" s="11"/>
      <c r="B61" s="12" t="s">
        <v>185</v>
      </c>
      <c r="C61" s="48">
        <f>+กำแพงเพชร!C61+ตาก!C61+นครสวรรค์!C61+พิจิตร!C61+พิษณุโลก!C61+เพชรบูรณ์!C61+สุโขทัย!C61+อุตรดิตถ์!C61+อุทัยธานี!C61</f>
        <v>0</v>
      </c>
      <c r="D61" s="48">
        <f>+กำแพงเพชร!D61+ตาก!D61+นครสวรรค์!D61+พิจิตร!D61+พิษณุโลก!D61+เพชรบูรณ์!D61+สุโขทัย!D61+อุตรดิตถ์!D61+อุทัยธานี!D61</f>
        <v>0</v>
      </c>
      <c r="E61" s="48">
        <f>+กำแพงเพชร!E61+ตาก!E61+นครสวรรค์!E61+พิจิตร!E61+พิษณุโลก!E61+เพชรบูรณ์!E61+สุโขทัย!E61+อุตรดิตถ์!E61+อุทัยธานี!E61</f>
        <v>0</v>
      </c>
      <c r="F61" s="48">
        <f>+กำแพงเพชร!F61+ตาก!F61+นครสวรรค์!F61+พิจิตร!F61+พิษณุโลก!F61+เพชรบูรณ์!F61+สุโขทัย!F61+อุตรดิตถ์!F61+อุทัยธานี!F61</f>
        <v>0</v>
      </c>
      <c r="G61" s="48">
        <f>+กำแพงเพชร!G61+ตาก!G61+นครสวรรค์!G61+พิจิตร!G61+พิษณุโลก!G61+เพชรบูรณ์!G61+สุโขทัย!G61+อุตรดิตถ์!G61+อุทัยธานี!G61</f>
        <v>0</v>
      </c>
      <c r="H61" s="48">
        <f>+กำแพงเพชร!H61+ตาก!H61+นครสวรรค์!H61+พิจิตร!H61+พิษณุโลก!H61+เพชรบูรณ์!H61+สุโขทัย!H61+อุตรดิตถ์!H61+อุทัยธานี!H61</f>
        <v>0</v>
      </c>
      <c r="I61" s="48">
        <f>+กำแพงเพชร!I61+ตาก!I61+นครสวรรค์!I61+พิจิตร!I61+พิษณุโลก!I61+เพชรบูรณ์!I61+สุโขทัย!I61+อุตรดิตถ์!I61+อุทัยธานี!I61</f>
        <v>0</v>
      </c>
      <c r="J61" s="48">
        <f>+กำแพงเพชร!J61+ตาก!J61+นครสวรรค์!J61+พิจิตร!J61+พิษณุโลก!J61+เพชรบูรณ์!J61+สุโขทัย!J61+อุตรดิตถ์!J61+อุทัยธานี!J61</f>
        <v>0</v>
      </c>
      <c r="K61" s="48">
        <f>+กำแพงเพชร!K61+ตาก!K61+นครสวรรค์!K61+พิจิตร!K61+พิษณุโลก!K61+เพชรบูรณ์!K61+สุโขทัย!K61+อุตรดิตถ์!K61+อุทัยธานี!K61</f>
        <v>0</v>
      </c>
      <c r="L61" s="48">
        <f>+กำแพงเพชร!L61+ตาก!L61+นครสวรรค์!L61+พิจิตร!L61+พิษณุโลก!L61+เพชรบูรณ์!L61+สุโขทัย!L61+อุตรดิตถ์!L61+อุทัยธานี!L61</f>
        <v>0</v>
      </c>
      <c r="M61" s="48">
        <f>+กำแพงเพชร!M61+ตาก!M61+นครสวรรค์!M61+พิจิตร!M61+พิษณุโลก!M61+เพชรบูรณ์!M61+สุโขทัย!M61+อุตรดิตถ์!M61+อุทัยธานี!M61</f>
        <v>0</v>
      </c>
      <c r="N61" s="48">
        <f>+กำแพงเพชร!N61+ตาก!N61+นครสวรรค์!N61+พิจิตร!N61+พิษณุโลก!N61+เพชรบูรณ์!N61+สุโขทัย!N61+อุตรดิตถ์!N61+อุทัยธานี!N61</f>
        <v>0</v>
      </c>
      <c r="O61" s="48">
        <f>+กำแพงเพชร!O61+ตาก!O61+นครสวรรค์!O61+พิจิตร!O61+พิษณุโลก!O61+เพชรบูรณ์!O61+สุโขทัย!O61+อุตรดิตถ์!O61+อุทัยธานี!O61</f>
        <v>0</v>
      </c>
      <c r="P61" s="48">
        <f>+กำแพงเพชร!P61+ตาก!P61+นครสวรรค์!P61+พิจิตร!P61+พิษณุโลก!P61+เพชรบูรณ์!P61+สุโขทัย!P61+อุตรดิตถ์!P61+อุทัยธานี!P61</f>
        <v>0</v>
      </c>
      <c r="Q61" s="48">
        <f>+กำแพงเพชร!Q61+ตาก!Q61+นครสวรรค์!Q61+พิจิตร!Q61+พิษณุโลก!Q61+เพชรบูรณ์!Q61+สุโขทัย!Q61+อุตรดิตถ์!Q61+อุทัยธานี!Q61</f>
        <v>0</v>
      </c>
      <c r="R61" s="48">
        <f>+กำแพงเพชร!R61+ตาก!R61+นครสวรรค์!R61+พิจิตร!R61+พิษณุโลก!R61+เพชรบูรณ์!R61+สุโขทัย!R61+อุตรดิตถ์!R61+อุทัยธานี!R61</f>
        <v>0</v>
      </c>
      <c r="S61" s="48">
        <f>+กำแพงเพชร!S61+ตาก!S61+นครสวรรค์!S61+พิจิตร!S61+พิษณุโลก!S61+เพชรบูรณ์!S61+สุโขทัย!S61+อุตรดิตถ์!S61+อุทัยธานี!S61</f>
        <v>0</v>
      </c>
      <c r="T61" s="44">
        <f t="shared" si="62"/>
        <v>0</v>
      </c>
      <c r="U61" s="48">
        <f>+กำแพงเพชร!U61+ตาก!U61+นครสวรรค์!U61+พิจิตร!U61+พิษณุโลก!U61+เพชรบูรณ์!U61+สุโขทัย!U61+อุตรดิตถ์!U61+อุทัยธานี!U61</f>
        <v>0</v>
      </c>
      <c r="V61" s="48">
        <f>+กำแพงเพชร!V61+ตาก!V61+นครสวรรค์!V61+พิจิตร!V61+พิษณุโลก!V61+เพชรบูรณ์!V61+สุโขทัย!V61+อุตรดิตถ์!V61+อุทัยธานี!V61</f>
        <v>0</v>
      </c>
      <c r="W61" s="48">
        <f>+กำแพงเพชร!W61+ตาก!W61+นครสวรรค์!W61+พิจิตร!W61+พิษณุโลก!W61+เพชรบูรณ์!W61+สุโขทัย!W61+อุตรดิตถ์!W61+อุทัยธานี!W61</f>
        <v>0</v>
      </c>
      <c r="X61" s="48">
        <f>+กำแพงเพชร!X61+ตาก!X61+นครสวรรค์!X61+พิจิตร!X61+พิษณุโลก!X61+เพชรบูรณ์!X61+สุโขทัย!X61+อุตรดิตถ์!X61+อุทัยธานี!X61</f>
        <v>0</v>
      </c>
      <c r="Y61" s="44">
        <f t="shared" si="63"/>
        <v>0</v>
      </c>
    </row>
    <row r="62" spans="1:25" s="30" customFormat="1" ht="22.5">
      <c r="A62" s="11"/>
      <c r="B62" s="12" t="s">
        <v>186</v>
      </c>
      <c r="C62" s="48">
        <f>+กำแพงเพชร!C62+ตาก!C62+นครสวรรค์!C62+พิจิตร!C62+พิษณุโลก!C62+เพชรบูรณ์!C62+สุโขทัย!C62+อุตรดิตถ์!C62+อุทัยธานี!C62</f>
        <v>0</v>
      </c>
      <c r="D62" s="48">
        <f>+กำแพงเพชร!D62+ตาก!D62+นครสวรรค์!D62+พิจิตร!D62+พิษณุโลก!D62+เพชรบูรณ์!D62+สุโขทัย!D62+อุตรดิตถ์!D62+อุทัยธานี!D62</f>
        <v>0</v>
      </c>
      <c r="E62" s="48">
        <f>+กำแพงเพชร!E62+ตาก!E62+นครสวรรค์!E62+พิจิตร!E62+พิษณุโลก!E62+เพชรบูรณ์!E62+สุโขทัย!E62+อุตรดิตถ์!E62+อุทัยธานี!E62</f>
        <v>0</v>
      </c>
      <c r="F62" s="48">
        <f>+กำแพงเพชร!F62+ตาก!F62+นครสวรรค์!F62+พิจิตร!F62+พิษณุโลก!F62+เพชรบูรณ์!F62+สุโขทัย!F62+อุตรดิตถ์!F62+อุทัยธานี!F62</f>
        <v>5800</v>
      </c>
      <c r="G62" s="48">
        <f>+กำแพงเพชร!G62+ตาก!G62+นครสวรรค์!G62+พิจิตร!G62+พิษณุโลก!G62+เพชรบูรณ์!G62+สุโขทัย!G62+อุตรดิตถ์!G62+อุทัยธานี!G62</f>
        <v>0</v>
      </c>
      <c r="H62" s="48">
        <f>+กำแพงเพชร!H62+ตาก!H62+นครสวรรค์!H62+พิจิตร!H62+พิษณุโลก!H62+เพชรบูรณ์!H62+สุโขทัย!H62+อุตรดิตถ์!H62+อุทัยธานี!H62</f>
        <v>0</v>
      </c>
      <c r="I62" s="48">
        <f>+กำแพงเพชร!I62+ตาก!I62+นครสวรรค์!I62+พิจิตร!I62+พิษณุโลก!I62+เพชรบูรณ์!I62+สุโขทัย!I62+อุตรดิตถ์!I62+อุทัยธานี!I62</f>
        <v>0</v>
      </c>
      <c r="J62" s="48">
        <f>+กำแพงเพชร!J62+ตาก!J62+นครสวรรค์!J62+พิจิตร!J62+พิษณุโลก!J62+เพชรบูรณ์!J62+สุโขทัย!J62+อุตรดิตถ์!J62+อุทัยธานี!J62</f>
        <v>0</v>
      </c>
      <c r="K62" s="48">
        <f>+กำแพงเพชร!K62+ตาก!K62+นครสวรรค์!K62+พิจิตร!K62+พิษณุโลก!K62+เพชรบูรณ์!K62+สุโขทัย!K62+อุตรดิตถ์!K62+อุทัยธานี!K62</f>
        <v>20900</v>
      </c>
      <c r="L62" s="48">
        <f>+กำแพงเพชร!L62+ตาก!L62+นครสวรรค์!L62+พิจิตร!L62+พิษณุโลก!L62+เพชรบูรณ์!L62+สุโขทัย!L62+อุตรดิตถ์!L62+อุทัยธานี!L62</f>
        <v>1700</v>
      </c>
      <c r="M62" s="48">
        <f>+กำแพงเพชร!M62+ตาก!M62+นครสวรรค์!M62+พิจิตร!M62+พิษณุโลก!M62+เพชรบูรณ์!M62+สุโขทัย!M62+อุตรดิตถ์!M62+อุทัยธานี!M62</f>
        <v>0</v>
      </c>
      <c r="N62" s="48">
        <f>+กำแพงเพชร!N62+ตาก!N62+นครสวรรค์!N62+พิจิตร!N62+พิษณุโลก!N62+เพชรบูรณ์!N62+สุโขทัย!N62+อุตรดิตถ์!N62+อุทัยธานี!N62</f>
        <v>0</v>
      </c>
      <c r="O62" s="48">
        <f>+กำแพงเพชร!O62+ตาก!O62+นครสวรรค์!O62+พิจิตร!O62+พิษณุโลก!O62+เพชรบูรณ์!O62+สุโขทัย!O62+อุตรดิตถ์!O62+อุทัยธานี!O62</f>
        <v>0</v>
      </c>
      <c r="P62" s="48">
        <f>+กำแพงเพชร!P62+ตาก!P62+นครสวรรค์!P62+พิจิตร!P62+พิษณุโลก!P62+เพชรบูรณ์!P62+สุโขทัย!P62+อุตรดิตถ์!P62+อุทัยธานี!P62</f>
        <v>14400</v>
      </c>
      <c r="Q62" s="48">
        <f>+กำแพงเพชร!Q62+ตาก!Q62+นครสวรรค์!Q62+พิจิตร!Q62+พิษณุโลก!Q62+เพชรบูรณ์!Q62+สุโขทัย!Q62+อุตรดิตถ์!Q62+อุทัยธานี!Q62</f>
        <v>18400</v>
      </c>
      <c r="R62" s="48">
        <f>+กำแพงเพชร!R62+ตาก!R62+นครสวรรค์!R62+พิจิตร!R62+พิษณุโลก!R62+เพชรบูรณ์!R62+สุโขทัย!R62+อุตรดิตถ์!R62+อุทัยธานี!R62</f>
        <v>0</v>
      </c>
      <c r="S62" s="48">
        <f>+กำแพงเพชร!S62+ตาก!S62+นครสวรรค์!S62+พิจิตร!S62+พิษณุโลก!S62+เพชรบูรณ์!S62+สุโขทัย!S62+อุตรดิตถ์!S62+อุทัยธานี!S62</f>
        <v>0</v>
      </c>
      <c r="T62" s="44">
        <f t="shared" si="62"/>
        <v>61200</v>
      </c>
      <c r="U62" s="48">
        <f>+กำแพงเพชร!U62+ตาก!U62+นครสวรรค์!U62+พิจิตร!U62+พิษณุโลก!U62+เพชรบูรณ์!U62+สุโขทัย!U62+อุตรดิตถ์!U62+อุทัยธานี!U62</f>
        <v>24300</v>
      </c>
      <c r="V62" s="48">
        <f>+กำแพงเพชร!V62+ตาก!V62+นครสวรรค์!V62+พิจิตร!V62+พิษณุโลก!V62+เพชรบูรณ์!V62+สุโขทัย!V62+อุตรดิตถ์!V62+อุทัยธานี!V62</f>
        <v>0</v>
      </c>
      <c r="W62" s="48">
        <f>+กำแพงเพชร!W62+ตาก!W62+นครสวรรค์!W62+พิจิตร!W62+พิษณุโลก!W62+เพชรบูรณ์!W62+สุโขทัย!W62+อุตรดิตถ์!W62+อุทัยธานี!W62</f>
        <v>0</v>
      </c>
      <c r="X62" s="48">
        <f>+กำแพงเพชร!X62+ตาก!X62+นครสวรรค์!X62+พิจิตร!X62+พิษณุโลก!X62+เพชรบูรณ์!X62+สุโขทัย!X62+อุตรดิตถ์!X62+อุทัยธานี!X62</f>
        <v>0</v>
      </c>
      <c r="Y62" s="44">
        <f t="shared" si="63"/>
        <v>85500</v>
      </c>
    </row>
    <row r="63" spans="1:25" s="30" customFormat="1" ht="22.5">
      <c r="A63" s="11"/>
      <c r="B63" s="12" t="s">
        <v>187</v>
      </c>
      <c r="C63" s="48">
        <f>+กำแพงเพชร!C63+ตาก!C63+นครสวรรค์!C63+พิจิตร!C63+พิษณุโลก!C63+เพชรบูรณ์!C63+สุโขทัย!C63+อุตรดิตถ์!C63+อุทัยธานี!C63</f>
        <v>0</v>
      </c>
      <c r="D63" s="48">
        <f>+กำแพงเพชร!D63+ตาก!D63+นครสวรรค์!D63+พิจิตร!D63+พิษณุโลก!D63+เพชรบูรณ์!D63+สุโขทัย!D63+อุตรดิตถ์!D63+อุทัยธานี!D63</f>
        <v>0</v>
      </c>
      <c r="E63" s="48">
        <f>+กำแพงเพชร!E63+ตาก!E63+นครสวรรค์!E63+พิจิตร!E63+พิษณุโลก!E63+เพชรบูรณ์!E63+สุโขทัย!E63+อุตรดิตถ์!E63+อุทัยธานี!E63</f>
        <v>0</v>
      </c>
      <c r="F63" s="48">
        <f>+กำแพงเพชร!F63+ตาก!F63+นครสวรรค์!F63+พิจิตร!F63+พิษณุโลก!F63+เพชรบูรณ์!F63+สุโขทัย!F63+อุตรดิตถ์!F63+อุทัยธานี!F63</f>
        <v>0</v>
      </c>
      <c r="G63" s="48">
        <f>+กำแพงเพชร!G63+ตาก!G63+นครสวรรค์!G63+พิจิตร!G63+พิษณุโลก!G63+เพชรบูรณ์!G63+สุโขทัย!G63+อุตรดิตถ์!G63+อุทัยธานี!G63</f>
        <v>0</v>
      </c>
      <c r="H63" s="48">
        <f>+กำแพงเพชร!H63+ตาก!H63+นครสวรรค์!H63+พิจิตร!H63+พิษณุโลก!H63+เพชรบูรณ์!H63+สุโขทัย!H63+อุตรดิตถ์!H63+อุทัยธานี!H63</f>
        <v>0</v>
      </c>
      <c r="I63" s="48">
        <f>+กำแพงเพชร!I63+ตาก!I63+นครสวรรค์!I63+พิจิตร!I63+พิษณุโลก!I63+เพชรบูรณ์!I63+สุโขทัย!I63+อุตรดิตถ์!I63+อุทัยธานี!I63</f>
        <v>0</v>
      </c>
      <c r="J63" s="48">
        <f>+กำแพงเพชร!J63+ตาก!J63+นครสวรรค์!J63+พิจิตร!J63+พิษณุโลก!J63+เพชรบูรณ์!J63+สุโขทัย!J63+อุตรดิตถ์!J63+อุทัยธานี!J63</f>
        <v>0</v>
      </c>
      <c r="K63" s="48">
        <f>+กำแพงเพชร!K63+ตาก!K63+นครสวรรค์!K63+พิจิตร!K63+พิษณุโลก!K63+เพชรบูรณ์!K63+สุโขทัย!K63+อุตรดิตถ์!K63+อุทัยธานี!K63</f>
        <v>0</v>
      </c>
      <c r="L63" s="48">
        <f>+กำแพงเพชร!L63+ตาก!L63+นครสวรรค์!L63+พิจิตร!L63+พิษณุโลก!L63+เพชรบูรณ์!L63+สุโขทัย!L63+อุตรดิตถ์!L63+อุทัยธานี!L63</f>
        <v>0</v>
      </c>
      <c r="M63" s="48">
        <f>+กำแพงเพชร!M63+ตาก!M63+นครสวรรค์!M63+พิจิตร!M63+พิษณุโลก!M63+เพชรบูรณ์!M63+สุโขทัย!M63+อุตรดิตถ์!M63+อุทัยธานี!M63</f>
        <v>0</v>
      </c>
      <c r="N63" s="48">
        <f>+กำแพงเพชร!N63+ตาก!N63+นครสวรรค์!N63+พิจิตร!N63+พิษณุโลก!N63+เพชรบูรณ์!N63+สุโขทัย!N63+อุตรดิตถ์!N63+อุทัยธานี!N63</f>
        <v>0</v>
      </c>
      <c r="O63" s="48">
        <f>+กำแพงเพชร!O63+ตาก!O63+นครสวรรค์!O63+พิจิตร!O63+พิษณุโลก!O63+เพชรบูรณ์!O63+สุโขทัย!O63+อุตรดิตถ์!O63+อุทัยธานี!O63</f>
        <v>0</v>
      </c>
      <c r="P63" s="48">
        <f>+กำแพงเพชร!P63+ตาก!P63+นครสวรรค์!P63+พิจิตร!P63+พิษณุโลก!P63+เพชรบูรณ์!P63+สุโขทัย!P63+อุตรดิตถ์!P63+อุทัยธานี!P63</f>
        <v>0</v>
      </c>
      <c r="Q63" s="48">
        <f>+กำแพงเพชร!Q63+ตาก!Q63+นครสวรรค์!Q63+พิจิตร!Q63+พิษณุโลก!Q63+เพชรบูรณ์!Q63+สุโขทัย!Q63+อุตรดิตถ์!Q63+อุทัยธานี!Q63</f>
        <v>0</v>
      </c>
      <c r="R63" s="48">
        <f>+กำแพงเพชร!R63+ตาก!R63+นครสวรรค์!R63+พิจิตร!R63+พิษณุโลก!R63+เพชรบูรณ์!R63+สุโขทัย!R63+อุตรดิตถ์!R63+อุทัยธานี!R63</f>
        <v>0</v>
      </c>
      <c r="S63" s="48">
        <f>+กำแพงเพชร!S63+ตาก!S63+นครสวรรค์!S63+พิจิตร!S63+พิษณุโลก!S63+เพชรบูรณ์!S63+สุโขทัย!S63+อุตรดิตถ์!S63+อุทัยธานี!S63</f>
        <v>0</v>
      </c>
      <c r="T63" s="44">
        <f t="shared" si="62"/>
        <v>0</v>
      </c>
      <c r="U63" s="48">
        <f>+กำแพงเพชร!U63+ตาก!U63+นครสวรรค์!U63+พิจิตร!U63+พิษณุโลก!U63+เพชรบูรณ์!U63+สุโขทัย!U63+อุตรดิตถ์!U63+อุทัยธานี!U63</f>
        <v>0</v>
      </c>
      <c r="V63" s="48">
        <f>+กำแพงเพชร!V63+ตาก!V63+นครสวรรค์!V63+พิจิตร!V63+พิษณุโลก!V63+เพชรบูรณ์!V63+สุโขทัย!V63+อุตรดิตถ์!V63+อุทัยธานี!V63</f>
        <v>0</v>
      </c>
      <c r="W63" s="48">
        <f>+กำแพงเพชร!W63+ตาก!W63+นครสวรรค์!W63+พิจิตร!W63+พิษณุโลก!W63+เพชรบูรณ์!W63+สุโขทัย!W63+อุตรดิตถ์!W63+อุทัยธานี!W63</f>
        <v>0</v>
      </c>
      <c r="X63" s="48">
        <f>+กำแพงเพชร!X63+ตาก!X63+นครสวรรค์!X63+พิจิตร!X63+พิษณุโลก!X63+เพชรบูรณ์!X63+สุโขทัย!X63+อุตรดิตถ์!X63+อุทัยธานี!X63</f>
        <v>0</v>
      </c>
      <c r="Y63" s="44">
        <f t="shared" si="63"/>
        <v>0</v>
      </c>
    </row>
    <row r="64" spans="1:25" s="30" customFormat="1" ht="22.5">
      <c r="A64" s="11"/>
      <c r="B64" s="12" t="s">
        <v>188</v>
      </c>
      <c r="C64" s="48">
        <f>+กำแพงเพชร!C64+ตาก!C64+นครสวรรค์!C64+พิจิตร!C64+พิษณุโลก!C64+เพชรบูรณ์!C64+สุโขทัย!C64+อุตรดิตถ์!C64+อุทัยธานี!C64</f>
        <v>0</v>
      </c>
      <c r="D64" s="48">
        <f>+กำแพงเพชร!D64+ตาก!D64+นครสวรรค์!D64+พิจิตร!D64+พิษณุโลก!D64+เพชรบูรณ์!D64+สุโขทัย!D64+อุตรดิตถ์!D64+อุทัยธานี!D64</f>
        <v>0</v>
      </c>
      <c r="E64" s="48">
        <f>+กำแพงเพชร!E64+ตาก!E64+นครสวรรค์!E64+พิจิตร!E64+พิษณุโลก!E64+เพชรบูรณ์!E64+สุโขทัย!E64+อุตรดิตถ์!E64+อุทัยธานี!E64</f>
        <v>0</v>
      </c>
      <c r="F64" s="48">
        <f>+กำแพงเพชร!F64+ตาก!F64+นครสวรรค์!F64+พิจิตร!F64+พิษณุโลก!F64+เพชรบูรณ์!F64+สุโขทัย!F64+อุตรดิตถ์!F64+อุทัยธานี!F64</f>
        <v>0</v>
      </c>
      <c r="G64" s="48">
        <f>+กำแพงเพชร!G64+ตาก!G64+นครสวรรค์!G64+พิจิตร!G64+พิษณุโลก!G64+เพชรบูรณ์!G64+สุโขทัย!G64+อุตรดิตถ์!G64+อุทัยธานี!G64</f>
        <v>0</v>
      </c>
      <c r="H64" s="48">
        <f>+กำแพงเพชร!H64+ตาก!H64+นครสวรรค์!H64+พิจิตร!H64+พิษณุโลก!H64+เพชรบูรณ์!H64+สุโขทัย!H64+อุตรดิตถ์!H64+อุทัยธานี!H64</f>
        <v>0</v>
      </c>
      <c r="I64" s="48">
        <f>+กำแพงเพชร!I64+ตาก!I64+นครสวรรค์!I64+พิจิตร!I64+พิษณุโลก!I64+เพชรบูรณ์!I64+สุโขทัย!I64+อุตรดิตถ์!I64+อุทัยธานี!I64</f>
        <v>0</v>
      </c>
      <c r="J64" s="48">
        <f>+กำแพงเพชร!J64+ตาก!J64+นครสวรรค์!J64+พิจิตร!J64+พิษณุโลก!J64+เพชรบูรณ์!J64+สุโขทัย!J64+อุตรดิตถ์!J64+อุทัยธานี!J64</f>
        <v>0</v>
      </c>
      <c r="K64" s="48">
        <f>+กำแพงเพชร!K64+ตาก!K64+นครสวรรค์!K64+พิจิตร!K64+พิษณุโลก!K64+เพชรบูรณ์!K64+สุโขทัย!K64+อุตรดิตถ์!K64+อุทัยธานี!K64</f>
        <v>0</v>
      </c>
      <c r="L64" s="48">
        <f>+กำแพงเพชร!L64+ตาก!L64+นครสวรรค์!L64+พิจิตร!L64+พิษณุโลก!L64+เพชรบูรณ์!L64+สุโขทัย!L64+อุตรดิตถ์!L64+อุทัยธานี!L64</f>
        <v>0</v>
      </c>
      <c r="M64" s="48">
        <f>+กำแพงเพชร!M64+ตาก!M64+นครสวรรค์!M64+พิจิตร!M64+พิษณุโลก!M64+เพชรบูรณ์!M64+สุโขทัย!M64+อุตรดิตถ์!M64+อุทัยธานี!M64</f>
        <v>0</v>
      </c>
      <c r="N64" s="48">
        <f>+กำแพงเพชร!N64+ตาก!N64+นครสวรรค์!N64+พิจิตร!N64+พิษณุโลก!N64+เพชรบูรณ์!N64+สุโขทัย!N64+อุตรดิตถ์!N64+อุทัยธานี!N64</f>
        <v>0</v>
      </c>
      <c r="O64" s="48">
        <f>+กำแพงเพชร!O64+ตาก!O64+นครสวรรค์!O64+พิจิตร!O64+พิษณุโลก!O64+เพชรบูรณ์!O64+สุโขทัย!O64+อุตรดิตถ์!O64+อุทัยธานี!O64</f>
        <v>0</v>
      </c>
      <c r="P64" s="48">
        <f>+กำแพงเพชร!P64+ตาก!P64+นครสวรรค์!P64+พิจิตร!P64+พิษณุโลก!P64+เพชรบูรณ์!P64+สุโขทัย!P64+อุตรดิตถ์!P64+อุทัยธานี!P64</f>
        <v>0</v>
      </c>
      <c r="Q64" s="48">
        <f>+กำแพงเพชร!Q64+ตาก!Q64+นครสวรรค์!Q64+พิจิตร!Q64+พิษณุโลก!Q64+เพชรบูรณ์!Q64+สุโขทัย!Q64+อุตรดิตถ์!Q64+อุทัยธานี!Q64</f>
        <v>0</v>
      </c>
      <c r="R64" s="48">
        <f>+กำแพงเพชร!R64+ตาก!R64+นครสวรรค์!R64+พิจิตร!R64+พิษณุโลก!R64+เพชรบูรณ์!R64+สุโขทัย!R64+อุตรดิตถ์!R64+อุทัยธานี!R64</f>
        <v>0</v>
      </c>
      <c r="S64" s="48">
        <f>+กำแพงเพชร!S64+ตาก!S64+นครสวรรค์!S64+พิจิตร!S64+พิษณุโลก!S64+เพชรบูรณ์!S64+สุโขทัย!S64+อุตรดิตถ์!S64+อุทัยธานี!S64</f>
        <v>0</v>
      </c>
      <c r="T64" s="44">
        <f t="shared" si="62"/>
        <v>0</v>
      </c>
      <c r="U64" s="48">
        <f>+กำแพงเพชร!U64+ตาก!U64+นครสวรรค์!U64+พิจิตร!U64+พิษณุโลก!U64+เพชรบูรณ์!U64+สุโขทัย!U64+อุตรดิตถ์!U64+อุทัยธานี!U64</f>
        <v>0</v>
      </c>
      <c r="V64" s="48">
        <f>+กำแพงเพชร!V64+ตาก!V64+นครสวรรค์!V64+พิจิตร!V64+พิษณุโลก!V64+เพชรบูรณ์!V64+สุโขทัย!V64+อุตรดิตถ์!V64+อุทัยธานี!V64</f>
        <v>0</v>
      </c>
      <c r="W64" s="48">
        <f>+กำแพงเพชร!W64+ตาก!W64+นครสวรรค์!W64+พิจิตร!W64+พิษณุโลก!W64+เพชรบูรณ์!W64+สุโขทัย!W64+อุตรดิตถ์!W64+อุทัยธานี!W64</f>
        <v>0</v>
      </c>
      <c r="X64" s="48">
        <f>+กำแพงเพชร!X64+ตาก!X64+นครสวรรค์!X64+พิจิตร!X64+พิษณุโลก!X64+เพชรบูรณ์!X64+สุโขทัย!X64+อุตรดิตถ์!X64+อุทัยธานี!X64</f>
        <v>0</v>
      </c>
      <c r="Y64" s="44">
        <f t="shared" si="63"/>
        <v>0</v>
      </c>
    </row>
    <row r="65" spans="1:25" s="30" customFormat="1" ht="22.5">
      <c r="A65" s="11"/>
      <c r="B65" s="12" t="s">
        <v>189</v>
      </c>
      <c r="C65" s="48">
        <f>+กำแพงเพชร!C65+ตาก!C65+นครสวรรค์!C65+พิจิตร!C65+พิษณุโลก!C65+เพชรบูรณ์!C65+สุโขทัย!C65+อุตรดิตถ์!C65+อุทัยธานี!C65</f>
        <v>0</v>
      </c>
      <c r="D65" s="48">
        <f>+กำแพงเพชร!D65+ตาก!D65+นครสวรรค์!D65+พิจิตร!D65+พิษณุโลก!D65+เพชรบูรณ์!D65+สุโขทัย!D65+อุตรดิตถ์!D65+อุทัยธานี!D65</f>
        <v>0</v>
      </c>
      <c r="E65" s="48">
        <f>+กำแพงเพชร!E65+ตาก!E65+นครสวรรค์!E65+พิจิตร!E65+พิษณุโลก!E65+เพชรบูรณ์!E65+สุโขทัย!E65+อุตรดิตถ์!E65+อุทัยธานี!E65</f>
        <v>0</v>
      </c>
      <c r="F65" s="48">
        <f>+กำแพงเพชร!F65+ตาก!F65+นครสวรรค์!F65+พิจิตร!F65+พิษณุโลก!F65+เพชรบูรณ์!F65+สุโขทัย!F65+อุตรดิตถ์!F65+อุทัยธานี!F65</f>
        <v>0</v>
      </c>
      <c r="G65" s="48">
        <f>+กำแพงเพชร!G65+ตาก!G65+นครสวรรค์!G65+พิจิตร!G65+พิษณุโลก!G65+เพชรบูรณ์!G65+สุโขทัย!G65+อุตรดิตถ์!G65+อุทัยธานี!G65</f>
        <v>0</v>
      </c>
      <c r="H65" s="48">
        <f>+กำแพงเพชร!H65+ตาก!H65+นครสวรรค์!H65+พิจิตร!H65+พิษณุโลก!H65+เพชรบูรณ์!H65+สุโขทัย!H65+อุตรดิตถ์!H65+อุทัยธานี!H65</f>
        <v>0</v>
      </c>
      <c r="I65" s="48">
        <f>+กำแพงเพชร!I65+ตาก!I65+นครสวรรค์!I65+พิจิตร!I65+พิษณุโลก!I65+เพชรบูรณ์!I65+สุโขทัย!I65+อุตรดิตถ์!I65+อุทัยธานี!I65</f>
        <v>0</v>
      </c>
      <c r="J65" s="48">
        <f>+กำแพงเพชร!J65+ตาก!J65+นครสวรรค์!J65+พิจิตร!J65+พิษณุโลก!J65+เพชรบูรณ์!J65+สุโขทัย!J65+อุตรดิตถ์!J65+อุทัยธานี!J65</f>
        <v>0</v>
      </c>
      <c r="K65" s="48">
        <f>+กำแพงเพชร!K65+ตาก!K65+นครสวรรค์!K65+พิจิตร!K65+พิษณุโลก!K65+เพชรบูรณ์!K65+สุโขทัย!K65+อุตรดิตถ์!K65+อุทัยธานี!K65</f>
        <v>0</v>
      </c>
      <c r="L65" s="48">
        <f>+กำแพงเพชร!L65+ตาก!L65+นครสวรรค์!L65+พิจิตร!L65+พิษณุโลก!L65+เพชรบูรณ์!L65+สุโขทัย!L65+อุตรดิตถ์!L65+อุทัยธานี!L65</f>
        <v>0</v>
      </c>
      <c r="M65" s="48">
        <f>+กำแพงเพชร!M65+ตาก!M65+นครสวรรค์!M65+พิจิตร!M65+พิษณุโลก!M65+เพชรบูรณ์!M65+สุโขทัย!M65+อุตรดิตถ์!M65+อุทัยธานี!M65</f>
        <v>0</v>
      </c>
      <c r="N65" s="48">
        <f>+กำแพงเพชร!N65+ตาก!N65+นครสวรรค์!N65+พิจิตร!N65+พิษณุโลก!N65+เพชรบูรณ์!N65+สุโขทัย!N65+อุตรดิตถ์!N65+อุทัยธานี!N65</f>
        <v>0</v>
      </c>
      <c r="O65" s="48">
        <f>+กำแพงเพชร!O65+ตาก!O65+นครสวรรค์!O65+พิจิตร!O65+พิษณุโลก!O65+เพชรบูรณ์!O65+สุโขทัย!O65+อุตรดิตถ์!O65+อุทัยธานี!O65</f>
        <v>0</v>
      </c>
      <c r="P65" s="48">
        <f>+กำแพงเพชร!P65+ตาก!P65+นครสวรรค์!P65+พิจิตร!P65+พิษณุโลก!P65+เพชรบูรณ์!P65+สุโขทัย!P65+อุตรดิตถ์!P65+อุทัยธานี!P65</f>
        <v>0</v>
      </c>
      <c r="Q65" s="48">
        <f>+กำแพงเพชร!Q65+ตาก!Q65+นครสวรรค์!Q65+พิจิตร!Q65+พิษณุโลก!Q65+เพชรบูรณ์!Q65+สุโขทัย!Q65+อุตรดิตถ์!Q65+อุทัยธานี!Q65</f>
        <v>0</v>
      </c>
      <c r="R65" s="48">
        <f>+กำแพงเพชร!R65+ตาก!R65+นครสวรรค์!R65+พิจิตร!R65+พิษณุโลก!R65+เพชรบูรณ์!R65+สุโขทัย!R65+อุตรดิตถ์!R65+อุทัยธานี!R65</f>
        <v>0</v>
      </c>
      <c r="S65" s="48">
        <f>+กำแพงเพชร!S65+ตาก!S65+นครสวรรค์!S65+พิจิตร!S65+พิษณุโลก!S65+เพชรบูรณ์!S65+สุโขทัย!S65+อุตรดิตถ์!S65+อุทัยธานี!S65</f>
        <v>0</v>
      </c>
      <c r="T65" s="44">
        <f t="shared" si="62"/>
        <v>0</v>
      </c>
      <c r="U65" s="48">
        <f>+กำแพงเพชร!U65+ตาก!U65+นครสวรรค์!U65+พิจิตร!U65+พิษณุโลก!U65+เพชรบูรณ์!U65+สุโขทัย!U65+อุตรดิตถ์!U65+อุทัยธานี!U65</f>
        <v>0</v>
      </c>
      <c r="V65" s="48">
        <f>+กำแพงเพชร!V65+ตาก!V65+นครสวรรค์!V65+พิจิตร!V65+พิษณุโลก!V65+เพชรบูรณ์!V65+สุโขทัย!V65+อุตรดิตถ์!V65+อุทัยธานี!V65</f>
        <v>0</v>
      </c>
      <c r="W65" s="48">
        <f>+กำแพงเพชร!W65+ตาก!W65+นครสวรรค์!W65+พิจิตร!W65+พิษณุโลก!W65+เพชรบูรณ์!W65+สุโขทัย!W65+อุตรดิตถ์!W65+อุทัยธานี!W65</f>
        <v>0</v>
      </c>
      <c r="X65" s="48">
        <f>+กำแพงเพชร!X65+ตาก!X65+นครสวรรค์!X65+พิจิตร!X65+พิษณุโลก!X65+เพชรบูรณ์!X65+สุโขทัย!X65+อุตรดิตถ์!X65+อุทัยธานี!X65</f>
        <v>0</v>
      </c>
      <c r="Y65" s="44">
        <f t="shared" si="63"/>
        <v>0</v>
      </c>
    </row>
    <row r="66" spans="1:25" s="30" customFormat="1" ht="22.5">
      <c r="A66" s="11"/>
      <c r="B66" s="12" t="s">
        <v>190</v>
      </c>
      <c r="C66" s="48">
        <f>+กำแพงเพชร!C66+ตาก!C66+นครสวรรค์!C66+พิจิตร!C66+พิษณุโลก!C66+เพชรบูรณ์!C66+สุโขทัย!C66+อุตรดิตถ์!C66+อุทัยธานี!C66</f>
        <v>0</v>
      </c>
      <c r="D66" s="48">
        <f>+กำแพงเพชร!D66+ตาก!D66+นครสวรรค์!D66+พิจิตร!D66+พิษณุโลก!D66+เพชรบูรณ์!D66+สุโขทัย!D66+อุตรดิตถ์!D66+อุทัยธานี!D66</f>
        <v>0</v>
      </c>
      <c r="E66" s="48">
        <f>+กำแพงเพชร!E66+ตาก!E66+นครสวรรค์!E66+พิจิตร!E66+พิษณุโลก!E66+เพชรบูรณ์!E66+สุโขทัย!E66+อุตรดิตถ์!E66+อุทัยธานี!E66</f>
        <v>0</v>
      </c>
      <c r="F66" s="48">
        <f>+กำแพงเพชร!F66+ตาก!F66+นครสวรรค์!F66+พิจิตร!F66+พิษณุโลก!F66+เพชรบูรณ์!F66+สุโขทัย!F66+อุตรดิตถ์!F66+อุทัยธานี!F66</f>
        <v>0</v>
      </c>
      <c r="G66" s="48">
        <f>+กำแพงเพชร!G66+ตาก!G66+นครสวรรค์!G66+พิจิตร!G66+พิษณุโลก!G66+เพชรบูรณ์!G66+สุโขทัย!G66+อุตรดิตถ์!G66+อุทัยธานี!G66</f>
        <v>0</v>
      </c>
      <c r="H66" s="48">
        <f>+กำแพงเพชร!H66+ตาก!H66+นครสวรรค์!H66+พิจิตร!H66+พิษณุโลก!H66+เพชรบูรณ์!H66+สุโขทัย!H66+อุตรดิตถ์!H66+อุทัยธานี!H66</f>
        <v>0</v>
      </c>
      <c r="I66" s="48">
        <f>+กำแพงเพชร!I66+ตาก!I66+นครสวรรค์!I66+พิจิตร!I66+พิษณุโลก!I66+เพชรบูรณ์!I66+สุโขทัย!I66+อุตรดิตถ์!I66+อุทัยธานี!I66</f>
        <v>0</v>
      </c>
      <c r="J66" s="48">
        <f>+กำแพงเพชร!J66+ตาก!J66+นครสวรรค์!J66+พิจิตร!J66+พิษณุโลก!J66+เพชรบูรณ์!J66+สุโขทัย!J66+อุตรดิตถ์!J66+อุทัยธานี!J66</f>
        <v>0</v>
      </c>
      <c r="K66" s="48">
        <f>+กำแพงเพชร!K66+ตาก!K66+นครสวรรค์!K66+พิจิตร!K66+พิษณุโลก!K66+เพชรบูรณ์!K66+สุโขทัย!K66+อุตรดิตถ์!K66+อุทัยธานี!K66</f>
        <v>0</v>
      </c>
      <c r="L66" s="48">
        <f>+กำแพงเพชร!L66+ตาก!L66+นครสวรรค์!L66+พิจิตร!L66+พิษณุโลก!L66+เพชรบูรณ์!L66+สุโขทัย!L66+อุตรดิตถ์!L66+อุทัยธานี!L66</f>
        <v>0</v>
      </c>
      <c r="M66" s="48">
        <f>+กำแพงเพชร!M66+ตาก!M66+นครสวรรค์!M66+พิจิตร!M66+พิษณุโลก!M66+เพชรบูรณ์!M66+สุโขทัย!M66+อุตรดิตถ์!M66+อุทัยธานี!M66</f>
        <v>0</v>
      </c>
      <c r="N66" s="48">
        <f>+กำแพงเพชร!N66+ตาก!N66+นครสวรรค์!N66+พิจิตร!N66+พิษณุโลก!N66+เพชรบูรณ์!N66+สุโขทัย!N66+อุตรดิตถ์!N66+อุทัยธานี!N66</f>
        <v>0</v>
      </c>
      <c r="O66" s="48">
        <f>+กำแพงเพชร!O66+ตาก!O66+นครสวรรค์!O66+พิจิตร!O66+พิษณุโลก!O66+เพชรบูรณ์!O66+สุโขทัย!O66+อุตรดิตถ์!O66+อุทัยธานี!O66</f>
        <v>0</v>
      </c>
      <c r="P66" s="48">
        <f>+กำแพงเพชร!P66+ตาก!P66+นครสวรรค์!P66+พิจิตร!P66+พิษณุโลก!P66+เพชรบูรณ์!P66+สุโขทัย!P66+อุตรดิตถ์!P66+อุทัยธานี!P66</f>
        <v>0</v>
      </c>
      <c r="Q66" s="48">
        <f>+กำแพงเพชร!Q66+ตาก!Q66+นครสวรรค์!Q66+พิจิตร!Q66+พิษณุโลก!Q66+เพชรบูรณ์!Q66+สุโขทัย!Q66+อุตรดิตถ์!Q66+อุทัยธานี!Q66</f>
        <v>0</v>
      </c>
      <c r="R66" s="48">
        <f>+กำแพงเพชร!R66+ตาก!R66+นครสวรรค์!R66+พิจิตร!R66+พิษณุโลก!R66+เพชรบูรณ์!R66+สุโขทัย!R66+อุตรดิตถ์!R66+อุทัยธานี!R66</f>
        <v>0</v>
      </c>
      <c r="S66" s="48">
        <f>+กำแพงเพชร!S66+ตาก!S66+นครสวรรค์!S66+พิจิตร!S66+พิษณุโลก!S66+เพชรบูรณ์!S66+สุโขทัย!S66+อุตรดิตถ์!S66+อุทัยธานี!S66</f>
        <v>0</v>
      </c>
      <c r="T66" s="44">
        <f t="shared" si="62"/>
        <v>0</v>
      </c>
      <c r="U66" s="48">
        <f>+กำแพงเพชร!U66+ตาก!U66+นครสวรรค์!U66+พิจิตร!U66+พิษณุโลก!U66+เพชรบูรณ์!U66+สุโขทัย!U66+อุตรดิตถ์!U66+อุทัยธานี!U66</f>
        <v>0</v>
      </c>
      <c r="V66" s="48">
        <f>+กำแพงเพชร!V66+ตาก!V66+นครสวรรค์!V66+พิจิตร!V66+พิษณุโลก!V66+เพชรบูรณ์!V66+สุโขทัย!V66+อุตรดิตถ์!V66+อุทัยธานี!V66</f>
        <v>0</v>
      </c>
      <c r="W66" s="48">
        <f>+กำแพงเพชร!W66+ตาก!W66+นครสวรรค์!W66+พิจิตร!W66+พิษณุโลก!W66+เพชรบูรณ์!W66+สุโขทัย!W66+อุตรดิตถ์!W66+อุทัยธานี!W66</f>
        <v>0</v>
      </c>
      <c r="X66" s="48">
        <f>+กำแพงเพชร!X66+ตาก!X66+นครสวรรค์!X66+พิจิตร!X66+พิษณุโลก!X66+เพชรบูรณ์!X66+สุโขทัย!X66+อุตรดิตถ์!X66+อุทัยธานี!X66</f>
        <v>0</v>
      </c>
      <c r="Y66" s="44">
        <f t="shared" si="63"/>
        <v>0</v>
      </c>
    </row>
    <row r="67" spans="1:25" s="30" customFormat="1" ht="22.5">
      <c r="A67" s="11"/>
      <c r="B67" s="12" t="s">
        <v>191</v>
      </c>
      <c r="C67" s="48">
        <f>+กำแพงเพชร!C67+ตาก!C67+นครสวรรค์!C67+พิจิตร!C67+พิษณุโลก!C67+เพชรบูรณ์!C67+สุโขทัย!C67+อุตรดิตถ์!C67+อุทัยธานี!C67</f>
        <v>0</v>
      </c>
      <c r="D67" s="48">
        <f>+กำแพงเพชร!D67+ตาก!D67+นครสวรรค์!D67+พิจิตร!D67+พิษณุโลก!D67+เพชรบูรณ์!D67+สุโขทัย!D67+อุตรดิตถ์!D67+อุทัยธานี!D67</f>
        <v>0</v>
      </c>
      <c r="E67" s="48">
        <f>+กำแพงเพชร!E67+ตาก!E67+นครสวรรค์!E67+พิจิตร!E67+พิษณุโลก!E67+เพชรบูรณ์!E67+สุโขทัย!E67+อุตรดิตถ์!E67+อุทัยธานี!E67</f>
        <v>0</v>
      </c>
      <c r="F67" s="48">
        <f>+กำแพงเพชร!F67+ตาก!F67+นครสวรรค์!F67+พิจิตร!F67+พิษณุโลก!F67+เพชรบูรณ์!F67+สุโขทัย!F67+อุตรดิตถ์!F67+อุทัยธานี!F67</f>
        <v>0</v>
      </c>
      <c r="G67" s="48">
        <f>+กำแพงเพชร!G67+ตาก!G67+นครสวรรค์!G67+พิจิตร!G67+พิษณุโลก!G67+เพชรบูรณ์!G67+สุโขทัย!G67+อุตรดิตถ์!G67+อุทัยธานี!G67</f>
        <v>0</v>
      </c>
      <c r="H67" s="48">
        <f>+กำแพงเพชร!H67+ตาก!H67+นครสวรรค์!H67+พิจิตร!H67+พิษณุโลก!H67+เพชรบูรณ์!H67+สุโขทัย!H67+อุตรดิตถ์!H67+อุทัยธานี!H67</f>
        <v>0</v>
      </c>
      <c r="I67" s="48">
        <f>+กำแพงเพชร!I67+ตาก!I67+นครสวรรค์!I67+พิจิตร!I67+พิษณุโลก!I67+เพชรบูรณ์!I67+สุโขทัย!I67+อุตรดิตถ์!I67+อุทัยธานี!I67</f>
        <v>0</v>
      </c>
      <c r="J67" s="48">
        <f>+กำแพงเพชร!J67+ตาก!J67+นครสวรรค์!J67+พิจิตร!J67+พิษณุโลก!J67+เพชรบูรณ์!J67+สุโขทัย!J67+อุตรดิตถ์!J67+อุทัยธานี!J67</f>
        <v>0</v>
      </c>
      <c r="K67" s="48">
        <f>+กำแพงเพชร!K67+ตาก!K67+นครสวรรค์!K67+พิจิตร!K67+พิษณุโลก!K67+เพชรบูรณ์!K67+สุโขทัย!K67+อุตรดิตถ์!K67+อุทัยธานี!K67</f>
        <v>0</v>
      </c>
      <c r="L67" s="48">
        <f>+กำแพงเพชร!L67+ตาก!L67+นครสวรรค์!L67+พิจิตร!L67+พิษณุโลก!L67+เพชรบูรณ์!L67+สุโขทัย!L67+อุตรดิตถ์!L67+อุทัยธานี!L67</f>
        <v>0</v>
      </c>
      <c r="M67" s="48">
        <f>+กำแพงเพชร!M67+ตาก!M67+นครสวรรค์!M67+พิจิตร!M67+พิษณุโลก!M67+เพชรบูรณ์!M67+สุโขทัย!M67+อุตรดิตถ์!M67+อุทัยธานี!M67</f>
        <v>0</v>
      </c>
      <c r="N67" s="48">
        <f>+กำแพงเพชร!N67+ตาก!N67+นครสวรรค์!N67+พิจิตร!N67+พิษณุโลก!N67+เพชรบูรณ์!N67+สุโขทัย!N67+อุตรดิตถ์!N67+อุทัยธานี!N67</f>
        <v>0</v>
      </c>
      <c r="O67" s="48">
        <f>+กำแพงเพชร!O67+ตาก!O67+นครสวรรค์!O67+พิจิตร!O67+พิษณุโลก!O67+เพชรบูรณ์!O67+สุโขทัย!O67+อุตรดิตถ์!O67+อุทัยธานี!O67</f>
        <v>0</v>
      </c>
      <c r="P67" s="48">
        <f>+กำแพงเพชร!P67+ตาก!P67+นครสวรรค์!P67+พิจิตร!P67+พิษณุโลก!P67+เพชรบูรณ์!P67+สุโขทัย!P67+อุตรดิตถ์!P67+อุทัยธานี!P67</f>
        <v>0</v>
      </c>
      <c r="Q67" s="48">
        <f>+กำแพงเพชร!Q67+ตาก!Q67+นครสวรรค์!Q67+พิจิตร!Q67+พิษณุโลก!Q67+เพชรบูรณ์!Q67+สุโขทัย!Q67+อุตรดิตถ์!Q67+อุทัยธานี!Q67</f>
        <v>0</v>
      </c>
      <c r="R67" s="48">
        <f>+กำแพงเพชร!R67+ตาก!R67+นครสวรรค์!R67+พิจิตร!R67+พิษณุโลก!R67+เพชรบูรณ์!R67+สุโขทัย!R67+อุตรดิตถ์!R67+อุทัยธานี!R67</f>
        <v>0</v>
      </c>
      <c r="S67" s="48">
        <f>+กำแพงเพชร!S67+ตาก!S67+นครสวรรค์!S67+พิจิตร!S67+พิษณุโลก!S67+เพชรบูรณ์!S67+สุโขทัย!S67+อุตรดิตถ์!S67+อุทัยธานี!S67</f>
        <v>0</v>
      </c>
      <c r="T67" s="44">
        <f t="shared" si="62"/>
        <v>0</v>
      </c>
      <c r="U67" s="48">
        <f>+กำแพงเพชร!U67+ตาก!U67+นครสวรรค์!U67+พิจิตร!U67+พิษณุโลก!U67+เพชรบูรณ์!U67+สุโขทัย!U67+อุตรดิตถ์!U67+อุทัยธานี!U67</f>
        <v>0</v>
      </c>
      <c r="V67" s="48">
        <f>+กำแพงเพชร!V67+ตาก!V67+นครสวรรค์!V67+พิจิตร!V67+พิษณุโลก!V67+เพชรบูรณ์!V67+สุโขทัย!V67+อุตรดิตถ์!V67+อุทัยธานี!V67</f>
        <v>0</v>
      </c>
      <c r="W67" s="48">
        <f>+กำแพงเพชร!W67+ตาก!W67+นครสวรรค์!W67+พิจิตร!W67+พิษณุโลก!W67+เพชรบูรณ์!W67+สุโขทัย!W67+อุตรดิตถ์!W67+อุทัยธานี!W67</f>
        <v>0</v>
      </c>
      <c r="X67" s="48">
        <f>+กำแพงเพชร!X67+ตาก!X67+นครสวรรค์!X67+พิจิตร!X67+พิษณุโลก!X67+เพชรบูรณ์!X67+สุโขทัย!X67+อุตรดิตถ์!X67+อุทัยธานี!X67</f>
        <v>0</v>
      </c>
      <c r="Y67" s="44">
        <f t="shared" si="63"/>
        <v>0</v>
      </c>
    </row>
    <row r="68" spans="1:25" s="30" customFormat="1" ht="22.5">
      <c r="A68" s="7">
        <v>2.2000000000000002</v>
      </c>
      <c r="B68" s="8" t="s">
        <v>135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f t="shared" ref="N68:T68" si="64">SUM(N69:N73)</f>
        <v>0</v>
      </c>
      <c r="O68" s="46">
        <f t="shared" si="64"/>
        <v>0</v>
      </c>
      <c r="P68" s="46">
        <v>0</v>
      </c>
      <c r="Q68" s="46">
        <f t="shared" ref="Q68:S68" si="65">SUM(Q69:Q73)</f>
        <v>0</v>
      </c>
      <c r="R68" s="46">
        <f t="shared" ref="R68" si="66">SUM(R69:R73)</f>
        <v>0</v>
      </c>
      <c r="S68" s="46">
        <f t="shared" si="65"/>
        <v>0</v>
      </c>
      <c r="T68" s="46">
        <f t="shared" si="64"/>
        <v>0</v>
      </c>
      <c r="U68" s="46">
        <v>0</v>
      </c>
      <c r="V68" s="46">
        <v>0</v>
      </c>
      <c r="W68" s="46">
        <v>0</v>
      </c>
      <c r="X68" s="46">
        <v>0</v>
      </c>
      <c r="Y68" s="46">
        <f t="shared" ref="Y68" si="67">SUM(Y69:Y73)</f>
        <v>0</v>
      </c>
    </row>
    <row r="69" spans="1:25" s="30" customFormat="1" ht="22.5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f t="shared" ref="N74:T74" si="68">N75+N86</f>
        <v>0</v>
      </c>
      <c r="O74" s="45">
        <f t="shared" si="68"/>
        <v>0</v>
      </c>
      <c r="P74" s="45">
        <v>0</v>
      </c>
      <c r="Q74" s="45">
        <f t="shared" ref="Q74:S74" si="69">Q75+Q86</f>
        <v>0</v>
      </c>
      <c r="R74" s="45">
        <f t="shared" ref="R74" si="70">R75+R86</f>
        <v>0</v>
      </c>
      <c r="S74" s="45">
        <f t="shared" si="69"/>
        <v>0</v>
      </c>
      <c r="T74" s="45">
        <f t="shared" si="68"/>
        <v>0</v>
      </c>
      <c r="U74" s="45">
        <v>0</v>
      </c>
      <c r="V74" s="45">
        <v>0</v>
      </c>
      <c r="W74" s="45">
        <v>0</v>
      </c>
      <c r="X74" s="45"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f t="shared" ref="N75:T75" si="71">SUM(N76:N85)</f>
        <v>0</v>
      </c>
      <c r="O75" s="46">
        <f t="shared" si="71"/>
        <v>0</v>
      </c>
      <c r="P75" s="46">
        <v>0</v>
      </c>
      <c r="Q75" s="46">
        <f t="shared" ref="Q75:S75" si="72">SUM(Q76:Q85)</f>
        <v>0</v>
      </c>
      <c r="R75" s="46">
        <f t="shared" ref="R75" si="73">SUM(R76:R85)</f>
        <v>0</v>
      </c>
      <c r="S75" s="46">
        <f t="shared" si="72"/>
        <v>0</v>
      </c>
      <c r="T75" s="46">
        <f t="shared" si="71"/>
        <v>0</v>
      </c>
      <c r="U75" s="46">
        <v>0</v>
      </c>
      <c r="V75" s="46">
        <v>0</v>
      </c>
      <c r="W75" s="46">
        <v>0</v>
      </c>
      <c r="X75" s="46"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+กำแพงเพชร!C76+ตาก!C76+นครสวรรค์!C76+พิจิตร!C76+พิษณุโลก!C76+เพชรบูรณ์!C76+สุโขทัย!C76+อุตรดิตถ์!C76+อุทัยธานี!C76</f>
        <v>0</v>
      </c>
      <c r="D76" s="48">
        <f>+กำแพงเพชร!D76+ตาก!D76+นครสวรรค์!D76+พิจิตร!D76+พิษณุโลก!D76+เพชรบูรณ์!D76+สุโขทัย!D76+อุตรดิตถ์!D76+อุทัยธานี!D76</f>
        <v>0</v>
      </c>
      <c r="E76" s="48">
        <f>+กำแพงเพชร!E76+ตาก!E76+นครสวรรค์!E76+พิจิตร!E76+พิษณุโลก!E76+เพชรบูรณ์!E76+สุโขทัย!E76+อุตรดิตถ์!E76+อุทัยธานี!E76</f>
        <v>0</v>
      </c>
      <c r="F76" s="48">
        <f>+กำแพงเพชร!F76+ตาก!F76+นครสวรรค์!F76+พิจิตร!F76+พิษณุโลก!F76+เพชรบูรณ์!F76+สุโขทัย!F76+อุตรดิตถ์!F76+อุทัยธานี!F76</f>
        <v>0</v>
      </c>
      <c r="G76" s="48">
        <f>+กำแพงเพชร!G76+ตาก!G76+นครสวรรค์!G76+พิจิตร!G76+พิษณุโลก!G76+เพชรบูรณ์!G76+สุโขทัย!G76+อุตรดิตถ์!G76+อุทัยธานี!G76</f>
        <v>0</v>
      </c>
      <c r="H76" s="48">
        <f>+กำแพงเพชร!H76+ตาก!H76+นครสวรรค์!H76+พิจิตร!H76+พิษณุโลก!H76+เพชรบูรณ์!H76+สุโขทัย!H76+อุตรดิตถ์!H76+อุทัยธานี!H76</f>
        <v>0</v>
      </c>
      <c r="I76" s="48">
        <f>+กำแพงเพชร!I76+ตาก!I76+นครสวรรค์!I76+พิจิตร!I76+พิษณุโลก!I76+เพชรบูรณ์!I76+สุโขทัย!I76+อุตรดิตถ์!I76+อุทัยธานี!I76</f>
        <v>0</v>
      </c>
      <c r="J76" s="48">
        <f>+กำแพงเพชร!J76+ตาก!J76+นครสวรรค์!J76+พิจิตร!J76+พิษณุโลก!J76+เพชรบูรณ์!J76+สุโขทัย!J76+อุตรดิตถ์!J76+อุทัยธานี!J76</f>
        <v>0</v>
      </c>
      <c r="K76" s="48">
        <f>+กำแพงเพชร!K76+ตาก!K76+นครสวรรค์!K76+พิจิตร!K76+พิษณุโลก!K76+เพชรบูรณ์!K76+สุโขทัย!K76+อุตรดิตถ์!K76+อุทัยธานี!K76</f>
        <v>0</v>
      </c>
      <c r="L76" s="48">
        <f>+กำแพงเพชร!L76+ตาก!L76+นครสวรรค์!L76+พิจิตร!L76+พิษณุโลก!L76+เพชรบูรณ์!L76+สุโขทัย!L76+อุตรดิตถ์!L76+อุทัยธานี!L76</f>
        <v>0</v>
      </c>
      <c r="M76" s="48">
        <f>+กำแพงเพชร!M76+ตาก!M76+นครสวรรค์!M76+พิจิตร!M76+พิษณุโลก!M76+เพชรบูรณ์!M76+สุโขทัย!M76+อุตรดิตถ์!M76+อุทัยธานี!M76</f>
        <v>0</v>
      </c>
      <c r="N76" s="48">
        <f>+กำแพงเพชร!N76+ตาก!N76+นครสวรรค์!N76+พิจิตร!N76+พิษณุโลก!N76+เพชรบูรณ์!N76+สุโขทัย!N76+อุตรดิตถ์!N76+อุทัยธานี!N76</f>
        <v>0</v>
      </c>
      <c r="O76" s="48">
        <f>+กำแพงเพชร!O76+ตาก!O76+นครสวรรค์!O76+พิจิตร!O76+พิษณุโลก!O76+เพชรบูรณ์!O76+สุโขทัย!O76+อุตรดิตถ์!O76+อุทัยธานี!O76</f>
        <v>0</v>
      </c>
      <c r="P76" s="48">
        <f>+กำแพงเพชร!P76+ตาก!P76+นครสวรรค์!P76+พิจิตร!P76+พิษณุโลก!P76+เพชรบูรณ์!P76+สุโขทัย!P76+อุตรดิตถ์!P76+อุทัยธานี!P76</f>
        <v>0</v>
      </c>
      <c r="Q76" s="48">
        <f>+กำแพงเพชร!Q76+ตาก!Q76+นครสวรรค์!Q76+พิจิตร!Q76+พิษณุโลก!Q76+เพชรบูรณ์!Q76+สุโขทัย!Q76+อุตรดิตถ์!Q76+อุทัยธานี!Q76</f>
        <v>0</v>
      </c>
      <c r="R76" s="48">
        <f>+กำแพงเพชร!R76+ตาก!R76+นครสวรรค์!R76+พิจิตร!R76+พิษณุโลก!R76+เพชรบูรณ์!R76+สุโขทัย!R76+อุตรดิตถ์!R76+อุทัยธานี!R76</f>
        <v>0</v>
      </c>
      <c r="S76" s="48">
        <f>+กำแพงเพชร!S76+ตาก!S76+นครสวรรค์!S76+พิจิตร!S76+พิษณุโลก!S76+เพชรบูรณ์!S76+สุโขทัย!S76+อุตรดิตถ์!S76+อุทัยธานี!S76</f>
        <v>0</v>
      </c>
      <c r="T76" s="44">
        <f>SUM(C76:S76)</f>
        <v>0</v>
      </c>
      <c r="U76" s="48">
        <f>+กำแพงเพชร!U76+ตาก!U76+นครสวรรค์!U76+พิจิตร!U76+พิษณุโลก!U76+เพชรบูรณ์!U76+สุโขทัย!U76+อุตรดิตถ์!U76+อุทัยธานี!U76</f>
        <v>0</v>
      </c>
      <c r="V76" s="48">
        <f>+กำแพงเพชร!V76+ตาก!V76+นครสวรรค์!V76+พิจิตร!V76+พิษณุโลก!V76+เพชรบูรณ์!V76+สุโขทัย!V76+อุตรดิตถ์!V76+อุทัยธานี!V76</f>
        <v>0</v>
      </c>
      <c r="W76" s="48">
        <f>+กำแพงเพชร!W76+ตาก!W76+นครสวรรค์!W76+พิจิตร!W76+พิษณุโลก!W76+เพชรบูรณ์!W76+สุโขทัย!W76+อุตรดิตถ์!W76+อุทัยธานี!W76</f>
        <v>0</v>
      </c>
      <c r="X76" s="48">
        <f>+กำแพงเพชร!X76+ตาก!X76+นครสวรรค์!X76+พิจิตร!X76+พิษณุโลก!X76+เพชรบูรณ์!X76+สุโขทัย!X76+อุตรดิตถ์!X76+อุทัยธานี!X76</f>
        <v>0</v>
      </c>
      <c r="Y76" s="44">
        <f t="shared" ref="Y76:Y88" si="74">SUM(T76:X76)</f>
        <v>0</v>
      </c>
    </row>
    <row r="77" spans="1:25" s="30" customFormat="1" ht="22.5">
      <c r="A77" s="11"/>
      <c r="B77" s="12" t="s">
        <v>328</v>
      </c>
      <c r="C77" s="48">
        <f>+กำแพงเพชร!C77+ตาก!C77+นครสวรรค์!C77+พิจิตร!C77+พิษณุโลก!C77+เพชรบูรณ์!C77+สุโขทัย!C77+อุตรดิตถ์!C77+อุทัยธานี!C77</f>
        <v>0</v>
      </c>
      <c r="D77" s="48">
        <f>+กำแพงเพชร!D77+ตาก!D77+นครสวรรค์!D77+พิจิตร!D77+พิษณุโลก!D77+เพชรบูรณ์!D77+สุโขทัย!D77+อุตรดิตถ์!D77+อุทัยธานี!D77</f>
        <v>0</v>
      </c>
      <c r="E77" s="48">
        <f>+กำแพงเพชร!E77+ตาก!E77+นครสวรรค์!E77+พิจิตร!E77+พิษณุโลก!E77+เพชรบูรณ์!E77+สุโขทัย!E77+อุตรดิตถ์!E77+อุทัยธานี!E77</f>
        <v>0</v>
      </c>
      <c r="F77" s="48">
        <f>+กำแพงเพชร!F77+ตาก!F77+นครสวรรค์!F77+พิจิตร!F77+พิษณุโลก!F77+เพชรบูรณ์!F77+สุโขทัย!F77+อุตรดิตถ์!F77+อุทัยธานี!F77</f>
        <v>0</v>
      </c>
      <c r="G77" s="48">
        <f>+กำแพงเพชร!G77+ตาก!G77+นครสวรรค์!G77+พิจิตร!G77+พิษณุโลก!G77+เพชรบูรณ์!G77+สุโขทัย!G77+อุตรดิตถ์!G77+อุทัยธานี!G77</f>
        <v>0</v>
      </c>
      <c r="H77" s="48">
        <f>+กำแพงเพชร!H77+ตาก!H77+นครสวรรค์!H77+พิจิตร!H77+พิษณุโลก!H77+เพชรบูรณ์!H77+สุโขทัย!H77+อุตรดิตถ์!H77+อุทัยธานี!H77</f>
        <v>0</v>
      </c>
      <c r="I77" s="48">
        <f>+กำแพงเพชร!I77+ตาก!I77+นครสวรรค์!I77+พิจิตร!I77+พิษณุโลก!I77+เพชรบูรณ์!I77+สุโขทัย!I77+อุตรดิตถ์!I77+อุทัยธานี!I77</f>
        <v>0</v>
      </c>
      <c r="J77" s="48">
        <f>+กำแพงเพชร!J77+ตาก!J77+นครสวรรค์!J77+พิจิตร!J77+พิษณุโลก!J77+เพชรบูรณ์!J77+สุโขทัย!J77+อุตรดิตถ์!J77+อุทัยธานี!J77</f>
        <v>0</v>
      </c>
      <c r="K77" s="48">
        <f>+กำแพงเพชร!K77+ตาก!K77+นครสวรรค์!K77+พิจิตร!K77+พิษณุโลก!K77+เพชรบูรณ์!K77+สุโขทัย!K77+อุตรดิตถ์!K77+อุทัยธานี!K77</f>
        <v>0</v>
      </c>
      <c r="L77" s="48">
        <f>+กำแพงเพชร!L77+ตาก!L77+นครสวรรค์!L77+พิจิตร!L77+พิษณุโลก!L77+เพชรบูรณ์!L77+สุโขทัย!L77+อุตรดิตถ์!L77+อุทัยธานี!L77</f>
        <v>0</v>
      </c>
      <c r="M77" s="48">
        <f>+กำแพงเพชร!M77+ตาก!M77+นครสวรรค์!M77+พิจิตร!M77+พิษณุโลก!M77+เพชรบูรณ์!M77+สุโขทัย!M77+อุตรดิตถ์!M77+อุทัยธานี!M77</f>
        <v>0</v>
      </c>
      <c r="N77" s="48">
        <f>+กำแพงเพชร!N77+ตาก!N77+นครสวรรค์!N77+พิจิตร!N77+พิษณุโลก!N77+เพชรบูรณ์!N77+สุโขทัย!N77+อุตรดิตถ์!N77+อุทัยธานี!N77</f>
        <v>0</v>
      </c>
      <c r="O77" s="48">
        <f>+กำแพงเพชร!O77+ตาก!O77+นครสวรรค์!O77+พิจิตร!O77+พิษณุโลก!O77+เพชรบูรณ์!O77+สุโขทัย!O77+อุตรดิตถ์!O77+อุทัยธานี!O77</f>
        <v>0</v>
      </c>
      <c r="P77" s="48">
        <f>+กำแพงเพชร!P77+ตาก!P77+นครสวรรค์!P77+พิจิตร!P77+พิษณุโลก!P77+เพชรบูรณ์!P77+สุโขทัย!P77+อุตรดิตถ์!P77+อุทัยธานี!P77</f>
        <v>0</v>
      </c>
      <c r="Q77" s="48">
        <f>+กำแพงเพชร!Q77+ตาก!Q77+นครสวรรค์!Q77+พิจิตร!Q77+พิษณุโลก!Q77+เพชรบูรณ์!Q77+สุโขทัย!Q77+อุตรดิตถ์!Q77+อุทัยธานี!Q77</f>
        <v>0</v>
      </c>
      <c r="R77" s="48">
        <f>+กำแพงเพชร!R77+ตาก!R77+นครสวรรค์!R77+พิจิตร!R77+พิษณุโลก!R77+เพชรบูรณ์!R77+สุโขทัย!R77+อุตรดิตถ์!R77+อุทัยธานี!R77</f>
        <v>0</v>
      </c>
      <c r="S77" s="48">
        <f>+กำแพงเพชร!S77+ตาก!S77+นครสวรรค์!S77+พิจิตร!S77+พิษณุโลก!S77+เพชรบูรณ์!S77+สุโขทัย!S77+อุตรดิตถ์!S77+อุทัยธานี!S77</f>
        <v>0</v>
      </c>
      <c r="T77" s="44">
        <f t="shared" ref="T77:T85" si="75">SUM(C77:S77)</f>
        <v>0</v>
      </c>
      <c r="U77" s="48">
        <f>+กำแพงเพชร!U77+ตาก!U77+นครสวรรค์!U77+พิจิตร!U77+พิษณุโลก!U77+เพชรบูรณ์!U77+สุโขทัย!U77+อุตรดิตถ์!U77+อุทัยธานี!U77</f>
        <v>0</v>
      </c>
      <c r="V77" s="48">
        <f>+กำแพงเพชร!V77+ตาก!V77+นครสวรรค์!V77+พิจิตร!V77+พิษณุโลก!V77+เพชรบูรณ์!V77+สุโขทัย!V77+อุตรดิตถ์!V77+อุทัยธานี!V77</f>
        <v>0</v>
      </c>
      <c r="W77" s="48">
        <f>+กำแพงเพชร!W77+ตาก!W77+นครสวรรค์!W77+พิจิตร!W77+พิษณุโลก!W77+เพชรบูรณ์!W77+สุโขทัย!W77+อุตรดิตถ์!W77+อุทัยธานี!W77</f>
        <v>0</v>
      </c>
      <c r="X77" s="48">
        <f>+กำแพงเพชร!X77+ตาก!X77+นครสวรรค์!X77+พิจิตร!X77+พิษณุโลก!X77+เพชรบูรณ์!X77+สุโขทัย!X77+อุตรดิตถ์!X77+อุทัยธานี!X77</f>
        <v>0</v>
      </c>
      <c r="Y77" s="44">
        <f t="shared" si="74"/>
        <v>0</v>
      </c>
    </row>
    <row r="78" spans="1:25" s="30" customFormat="1" ht="22.5">
      <c r="A78" s="11"/>
      <c r="B78" s="12" t="s">
        <v>330</v>
      </c>
      <c r="C78" s="48">
        <f>+กำแพงเพชร!C78+ตาก!C78+นครสวรรค์!C78+พิจิตร!C78+พิษณุโลก!C78+เพชรบูรณ์!C78+สุโขทัย!C78+อุตรดิตถ์!C78+อุทัยธานี!C78</f>
        <v>0</v>
      </c>
      <c r="D78" s="48">
        <f>+กำแพงเพชร!D78+ตาก!D78+นครสวรรค์!D78+พิจิตร!D78+พิษณุโลก!D78+เพชรบูรณ์!D78+สุโขทัย!D78+อุตรดิตถ์!D78+อุทัยธานี!D78</f>
        <v>0</v>
      </c>
      <c r="E78" s="48">
        <f>+กำแพงเพชร!E78+ตาก!E78+นครสวรรค์!E78+พิจิตร!E78+พิษณุโลก!E78+เพชรบูรณ์!E78+สุโขทัย!E78+อุตรดิตถ์!E78+อุทัยธานี!E78</f>
        <v>0</v>
      </c>
      <c r="F78" s="48">
        <f>+กำแพงเพชร!F78+ตาก!F78+นครสวรรค์!F78+พิจิตร!F78+พิษณุโลก!F78+เพชรบูรณ์!F78+สุโขทัย!F78+อุตรดิตถ์!F78+อุทัยธานี!F78</f>
        <v>0</v>
      </c>
      <c r="G78" s="48">
        <f>+กำแพงเพชร!G78+ตาก!G78+นครสวรรค์!G78+พิจิตร!G78+พิษณุโลก!G78+เพชรบูรณ์!G78+สุโขทัย!G78+อุตรดิตถ์!G78+อุทัยธานี!G78</f>
        <v>0</v>
      </c>
      <c r="H78" s="48">
        <f>+กำแพงเพชร!H78+ตาก!H78+นครสวรรค์!H78+พิจิตร!H78+พิษณุโลก!H78+เพชรบูรณ์!H78+สุโขทัย!H78+อุตรดิตถ์!H78+อุทัยธานี!H78</f>
        <v>0</v>
      </c>
      <c r="I78" s="48">
        <f>+กำแพงเพชร!I78+ตาก!I78+นครสวรรค์!I78+พิจิตร!I78+พิษณุโลก!I78+เพชรบูรณ์!I78+สุโขทัย!I78+อุตรดิตถ์!I78+อุทัยธานี!I78</f>
        <v>0</v>
      </c>
      <c r="J78" s="48">
        <f>+กำแพงเพชร!J78+ตาก!J78+นครสวรรค์!J78+พิจิตร!J78+พิษณุโลก!J78+เพชรบูรณ์!J78+สุโขทัย!J78+อุตรดิตถ์!J78+อุทัยธานี!J78</f>
        <v>0</v>
      </c>
      <c r="K78" s="48">
        <f>+กำแพงเพชร!K78+ตาก!K78+นครสวรรค์!K78+พิจิตร!K78+พิษณุโลก!K78+เพชรบูรณ์!K78+สุโขทัย!K78+อุตรดิตถ์!K78+อุทัยธานี!K78</f>
        <v>0</v>
      </c>
      <c r="L78" s="48">
        <f>+กำแพงเพชร!L78+ตาก!L78+นครสวรรค์!L78+พิจิตร!L78+พิษณุโลก!L78+เพชรบูรณ์!L78+สุโขทัย!L78+อุตรดิตถ์!L78+อุทัยธานี!L78</f>
        <v>0</v>
      </c>
      <c r="M78" s="48">
        <f>+กำแพงเพชร!M78+ตาก!M78+นครสวรรค์!M78+พิจิตร!M78+พิษณุโลก!M78+เพชรบูรณ์!M78+สุโขทัย!M78+อุตรดิตถ์!M78+อุทัยธานี!M78</f>
        <v>0</v>
      </c>
      <c r="N78" s="48">
        <f>+กำแพงเพชร!N78+ตาก!N78+นครสวรรค์!N78+พิจิตร!N78+พิษณุโลก!N78+เพชรบูรณ์!N78+สุโขทัย!N78+อุตรดิตถ์!N78+อุทัยธานี!N78</f>
        <v>0</v>
      </c>
      <c r="O78" s="48">
        <f>+กำแพงเพชร!O78+ตาก!O78+นครสวรรค์!O78+พิจิตร!O78+พิษณุโลก!O78+เพชรบูรณ์!O78+สุโขทัย!O78+อุตรดิตถ์!O78+อุทัยธานี!O78</f>
        <v>0</v>
      </c>
      <c r="P78" s="48">
        <f>+กำแพงเพชร!P78+ตาก!P78+นครสวรรค์!P78+พิจิตร!P78+พิษณุโลก!P78+เพชรบูรณ์!P78+สุโขทัย!P78+อุตรดิตถ์!P78+อุทัยธานี!P78</f>
        <v>0</v>
      </c>
      <c r="Q78" s="48">
        <f>+กำแพงเพชร!Q78+ตาก!Q78+นครสวรรค์!Q78+พิจิตร!Q78+พิษณุโลก!Q78+เพชรบูรณ์!Q78+สุโขทัย!Q78+อุตรดิตถ์!Q78+อุทัยธานี!Q78</f>
        <v>0</v>
      </c>
      <c r="R78" s="48">
        <f>+กำแพงเพชร!R78+ตาก!R78+นครสวรรค์!R78+พิจิตร!R78+พิษณุโลก!R78+เพชรบูรณ์!R78+สุโขทัย!R78+อุตรดิตถ์!R78+อุทัยธานี!R78</f>
        <v>0</v>
      </c>
      <c r="S78" s="48">
        <f>+กำแพงเพชร!S78+ตาก!S78+นครสวรรค์!S78+พิจิตร!S78+พิษณุโลก!S78+เพชรบูรณ์!S78+สุโขทัย!S78+อุตรดิตถ์!S78+อุทัยธานี!S78</f>
        <v>0</v>
      </c>
      <c r="T78" s="44">
        <f t="shared" si="75"/>
        <v>0</v>
      </c>
      <c r="U78" s="48">
        <f>+กำแพงเพชร!U78+ตาก!U78+นครสวรรค์!U78+พิจิตร!U78+พิษณุโลก!U78+เพชรบูรณ์!U78+สุโขทัย!U78+อุตรดิตถ์!U78+อุทัยธานี!U78</f>
        <v>0</v>
      </c>
      <c r="V78" s="48">
        <f>+กำแพงเพชร!V78+ตาก!V78+นครสวรรค์!V78+พิจิตร!V78+พิษณุโลก!V78+เพชรบูรณ์!V78+สุโขทัย!V78+อุตรดิตถ์!V78+อุทัยธานี!V78</f>
        <v>0</v>
      </c>
      <c r="W78" s="48">
        <f>+กำแพงเพชร!W78+ตาก!W78+นครสวรรค์!W78+พิจิตร!W78+พิษณุโลก!W78+เพชรบูรณ์!W78+สุโขทัย!W78+อุตรดิตถ์!W78+อุทัยธานี!W78</f>
        <v>0</v>
      </c>
      <c r="X78" s="48">
        <f>+กำแพงเพชร!X78+ตาก!X78+นครสวรรค์!X78+พิจิตร!X78+พิษณุโลก!X78+เพชรบูรณ์!X78+สุโขทัย!X78+อุตรดิตถ์!X78+อุทัยธานี!X78</f>
        <v>0</v>
      </c>
      <c r="Y78" s="44">
        <f t="shared" si="74"/>
        <v>0</v>
      </c>
    </row>
    <row r="79" spans="1:25" s="30" customFormat="1" ht="22.5">
      <c r="A79" s="11"/>
      <c r="B79" s="12" t="s">
        <v>331</v>
      </c>
      <c r="C79" s="48">
        <f>+กำแพงเพชร!C79+ตาก!C79+นครสวรรค์!C79+พิจิตร!C79+พิษณุโลก!C79+เพชรบูรณ์!C79+สุโขทัย!C79+อุตรดิตถ์!C79+อุทัยธานี!C79</f>
        <v>0</v>
      </c>
      <c r="D79" s="48">
        <f>+กำแพงเพชร!D79+ตาก!D79+นครสวรรค์!D79+พิจิตร!D79+พิษณุโลก!D79+เพชรบูรณ์!D79+สุโขทัย!D79+อุตรดิตถ์!D79+อุทัยธานี!D79</f>
        <v>0</v>
      </c>
      <c r="E79" s="48">
        <f>+กำแพงเพชร!E79+ตาก!E79+นครสวรรค์!E79+พิจิตร!E79+พิษณุโลก!E79+เพชรบูรณ์!E79+สุโขทัย!E79+อุตรดิตถ์!E79+อุทัยธานี!E79</f>
        <v>0</v>
      </c>
      <c r="F79" s="48">
        <f>+กำแพงเพชร!F79+ตาก!F79+นครสวรรค์!F79+พิจิตร!F79+พิษณุโลก!F79+เพชรบูรณ์!F79+สุโขทัย!F79+อุตรดิตถ์!F79+อุทัยธานี!F79</f>
        <v>0</v>
      </c>
      <c r="G79" s="48">
        <f>+กำแพงเพชร!G79+ตาก!G79+นครสวรรค์!G79+พิจิตร!G79+พิษณุโลก!G79+เพชรบูรณ์!G79+สุโขทัย!G79+อุตรดิตถ์!G79+อุทัยธานี!G79</f>
        <v>0</v>
      </c>
      <c r="H79" s="48">
        <f>+กำแพงเพชร!H79+ตาก!H79+นครสวรรค์!H79+พิจิตร!H79+พิษณุโลก!H79+เพชรบูรณ์!H79+สุโขทัย!H79+อุตรดิตถ์!H79+อุทัยธานี!H79</f>
        <v>0</v>
      </c>
      <c r="I79" s="48">
        <f>+กำแพงเพชร!I79+ตาก!I79+นครสวรรค์!I79+พิจิตร!I79+พิษณุโลก!I79+เพชรบูรณ์!I79+สุโขทัย!I79+อุตรดิตถ์!I79+อุทัยธานี!I79</f>
        <v>0</v>
      </c>
      <c r="J79" s="48">
        <f>+กำแพงเพชร!J79+ตาก!J79+นครสวรรค์!J79+พิจิตร!J79+พิษณุโลก!J79+เพชรบูรณ์!J79+สุโขทัย!J79+อุตรดิตถ์!J79+อุทัยธานี!J79</f>
        <v>0</v>
      </c>
      <c r="K79" s="48">
        <f>+กำแพงเพชร!K79+ตาก!K79+นครสวรรค์!K79+พิจิตร!K79+พิษณุโลก!K79+เพชรบูรณ์!K79+สุโขทัย!K79+อุตรดิตถ์!K79+อุทัยธานี!K79</f>
        <v>0</v>
      </c>
      <c r="L79" s="48">
        <f>+กำแพงเพชร!L79+ตาก!L79+นครสวรรค์!L79+พิจิตร!L79+พิษณุโลก!L79+เพชรบูรณ์!L79+สุโขทัย!L79+อุตรดิตถ์!L79+อุทัยธานี!L79</f>
        <v>0</v>
      </c>
      <c r="M79" s="48">
        <f>+กำแพงเพชร!M79+ตาก!M79+นครสวรรค์!M79+พิจิตร!M79+พิษณุโลก!M79+เพชรบูรณ์!M79+สุโขทัย!M79+อุตรดิตถ์!M79+อุทัยธานี!M79</f>
        <v>0</v>
      </c>
      <c r="N79" s="48">
        <f>+กำแพงเพชร!N79+ตาก!N79+นครสวรรค์!N79+พิจิตร!N79+พิษณุโลก!N79+เพชรบูรณ์!N79+สุโขทัย!N79+อุตรดิตถ์!N79+อุทัยธานี!N79</f>
        <v>0</v>
      </c>
      <c r="O79" s="48">
        <f>+กำแพงเพชร!O79+ตาก!O79+นครสวรรค์!O79+พิจิตร!O79+พิษณุโลก!O79+เพชรบูรณ์!O79+สุโขทัย!O79+อุตรดิตถ์!O79+อุทัยธานี!O79</f>
        <v>0</v>
      </c>
      <c r="P79" s="48">
        <f>+กำแพงเพชร!P79+ตาก!P79+นครสวรรค์!P79+พิจิตร!P79+พิษณุโลก!P79+เพชรบูรณ์!P79+สุโขทัย!P79+อุตรดิตถ์!P79+อุทัยธานี!P79</f>
        <v>0</v>
      </c>
      <c r="Q79" s="48">
        <f>+กำแพงเพชร!Q79+ตาก!Q79+นครสวรรค์!Q79+พิจิตร!Q79+พิษณุโลก!Q79+เพชรบูรณ์!Q79+สุโขทัย!Q79+อุตรดิตถ์!Q79+อุทัยธานี!Q79</f>
        <v>0</v>
      </c>
      <c r="R79" s="48">
        <f>+กำแพงเพชร!R79+ตาก!R79+นครสวรรค์!R79+พิจิตร!R79+พิษณุโลก!R79+เพชรบูรณ์!R79+สุโขทัย!R79+อุตรดิตถ์!R79+อุทัยธานี!R79</f>
        <v>0</v>
      </c>
      <c r="S79" s="48">
        <f>+กำแพงเพชร!S79+ตาก!S79+นครสวรรค์!S79+พิจิตร!S79+พิษณุโลก!S79+เพชรบูรณ์!S79+สุโขทัย!S79+อุตรดิตถ์!S79+อุทัยธานี!S79</f>
        <v>0</v>
      </c>
      <c r="T79" s="44">
        <f t="shared" si="75"/>
        <v>0</v>
      </c>
      <c r="U79" s="48">
        <f>+กำแพงเพชร!U79+ตาก!U79+นครสวรรค์!U79+พิจิตร!U79+พิษณุโลก!U79+เพชรบูรณ์!U79+สุโขทัย!U79+อุตรดิตถ์!U79+อุทัยธานี!U79</f>
        <v>0</v>
      </c>
      <c r="V79" s="48">
        <f>+กำแพงเพชร!V79+ตาก!V79+นครสวรรค์!V79+พิจิตร!V79+พิษณุโลก!V79+เพชรบูรณ์!V79+สุโขทัย!V79+อุตรดิตถ์!V79+อุทัยธานี!V79</f>
        <v>0</v>
      </c>
      <c r="W79" s="48">
        <f>+กำแพงเพชร!W79+ตาก!W79+นครสวรรค์!W79+พิจิตร!W79+พิษณุโลก!W79+เพชรบูรณ์!W79+สุโขทัย!W79+อุตรดิตถ์!W79+อุทัยธานี!W79</f>
        <v>0</v>
      </c>
      <c r="X79" s="48">
        <f>+กำแพงเพชร!X79+ตาก!X79+นครสวรรค์!X79+พิจิตร!X79+พิษณุโลก!X79+เพชรบูรณ์!X79+สุโขทัย!X79+อุตรดิตถ์!X79+อุทัยธานี!X79</f>
        <v>0</v>
      </c>
      <c r="Y79" s="44">
        <f t="shared" si="74"/>
        <v>0</v>
      </c>
    </row>
    <row r="80" spans="1:25" s="30" customFormat="1" ht="22.5">
      <c r="A80" s="11"/>
      <c r="B80" s="12" t="s">
        <v>332</v>
      </c>
      <c r="C80" s="48">
        <f>+กำแพงเพชร!C80+ตาก!C80+นครสวรรค์!C80+พิจิตร!C80+พิษณุโลก!C80+เพชรบูรณ์!C80+สุโขทัย!C80+อุตรดิตถ์!C80+อุทัยธานี!C80</f>
        <v>0</v>
      </c>
      <c r="D80" s="48">
        <f>+กำแพงเพชร!D80+ตาก!D80+นครสวรรค์!D80+พิจิตร!D80+พิษณุโลก!D80+เพชรบูรณ์!D80+สุโขทัย!D80+อุตรดิตถ์!D80+อุทัยธานี!D80</f>
        <v>0</v>
      </c>
      <c r="E80" s="48">
        <f>+กำแพงเพชร!E80+ตาก!E80+นครสวรรค์!E80+พิจิตร!E80+พิษณุโลก!E80+เพชรบูรณ์!E80+สุโขทัย!E80+อุตรดิตถ์!E80+อุทัยธานี!E80</f>
        <v>0</v>
      </c>
      <c r="F80" s="48">
        <f>+กำแพงเพชร!F80+ตาก!F80+นครสวรรค์!F80+พิจิตร!F80+พิษณุโลก!F80+เพชรบูรณ์!F80+สุโขทัย!F80+อุตรดิตถ์!F80+อุทัยธานี!F80</f>
        <v>0</v>
      </c>
      <c r="G80" s="48">
        <f>+กำแพงเพชร!G80+ตาก!G80+นครสวรรค์!G80+พิจิตร!G80+พิษณุโลก!G80+เพชรบูรณ์!G80+สุโขทัย!G80+อุตรดิตถ์!G80+อุทัยธานี!G80</f>
        <v>0</v>
      </c>
      <c r="H80" s="48">
        <f>+กำแพงเพชร!H80+ตาก!H80+นครสวรรค์!H80+พิจิตร!H80+พิษณุโลก!H80+เพชรบูรณ์!H80+สุโขทัย!H80+อุตรดิตถ์!H80+อุทัยธานี!H80</f>
        <v>0</v>
      </c>
      <c r="I80" s="48">
        <f>+กำแพงเพชร!I80+ตาก!I80+นครสวรรค์!I80+พิจิตร!I80+พิษณุโลก!I80+เพชรบูรณ์!I80+สุโขทัย!I80+อุตรดิตถ์!I80+อุทัยธานี!I80</f>
        <v>0</v>
      </c>
      <c r="J80" s="48">
        <f>+กำแพงเพชร!J80+ตาก!J80+นครสวรรค์!J80+พิจิตร!J80+พิษณุโลก!J80+เพชรบูรณ์!J80+สุโขทัย!J80+อุตรดิตถ์!J80+อุทัยธานี!J80</f>
        <v>0</v>
      </c>
      <c r="K80" s="48">
        <f>+กำแพงเพชร!K80+ตาก!K80+นครสวรรค์!K80+พิจิตร!K80+พิษณุโลก!K80+เพชรบูรณ์!K80+สุโขทัย!K80+อุตรดิตถ์!K80+อุทัยธานี!K80</f>
        <v>0</v>
      </c>
      <c r="L80" s="48">
        <f>+กำแพงเพชร!L80+ตาก!L80+นครสวรรค์!L80+พิจิตร!L80+พิษณุโลก!L80+เพชรบูรณ์!L80+สุโขทัย!L80+อุตรดิตถ์!L80+อุทัยธานี!L80</f>
        <v>0</v>
      </c>
      <c r="M80" s="48">
        <f>+กำแพงเพชร!M80+ตาก!M80+นครสวรรค์!M80+พิจิตร!M80+พิษณุโลก!M80+เพชรบูรณ์!M80+สุโขทัย!M80+อุตรดิตถ์!M80+อุทัยธานี!M80</f>
        <v>0</v>
      </c>
      <c r="N80" s="48">
        <f>+กำแพงเพชร!N80+ตาก!N80+นครสวรรค์!N80+พิจิตร!N80+พิษณุโลก!N80+เพชรบูรณ์!N80+สุโขทัย!N80+อุตรดิตถ์!N80+อุทัยธานี!N80</f>
        <v>0</v>
      </c>
      <c r="O80" s="48">
        <f>+กำแพงเพชร!O80+ตาก!O80+นครสวรรค์!O80+พิจิตร!O80+พิษณุโลก!O80+เพชรบูรณ์!O80+สุโขทัย!O80+อุตรดิตถ์!O80+อุทัยธานี!O80</f>
        <v>0</v>
      </c>
      <c r="P80" s="48">
        <f>+กำแพงเพชร!P80+ตาก!P80+นครสวรรค์!P80+พิจิตร!P80+พิษณุโลก!P80+เพชรบูรณ์!P80+สุโขทัย!P80+อุตรดิตถ์!P80+อุทัยธานี!P80</f>
        <v>0</v>
      </c>
      <c r="Q80" s="48">
        <f>+กำแพงเพชร!Q80+ตาก!Q80+นครสวรรค์!Q80+พิจิตร!Q80+พิษณุโลก!Q80+เพชรบูรณ์!Q80+สุโขทัย!Q80+อุตรดิตถ์!Q80+อุทัยธานี!Q80</f>
        <v>0</v>
      </c>
      <c r="R80" s="48">
        <f>+กำแพงเพชร!R80+ตาก!R80+นครสวรรค์!R80+พิจิตร!R80+พิษณุโลก!R80+เพชรบูรณ์!R80+สุโขทัย!R80+อุตรดิตถ์!R80+อุทัยธานี!R80</f>
        <v>0</v>
      </c>
      <c r="S80" s="48">
        <f>+กำแพงเพชร!S80+ตาก!S80+นครสวรรค์!S80+พิจิตร!S80+พิษณุโลก!S80+เพชรบูรณ์!S80+สุโขทัย!S80+อุตรดิตถ์!S80+อุทัยธานี!S80</f>
        <v>0</v>
      </c>
      <c r="T80" s="44">
        <f t="shared" si="75"/>
        <v>0</v>
      </c>
      <c r="U80" s="48">
        <f>+กำแพงเพชร!U80+ตาก!U80+นครสวรรค์!U80+พิจิตร!U80+พิษณุโลก!U80+เพชรบูรณ์!U80+สุโขทัย!U80+อุตรดิตถ์!U80+อุทัยธานี!U80</f>
        <v>0</v>
      </c>
      <c r="V80" s="48">
        <f>+กำแพงเพชร!V80+ตาก!V80+นครสวรรค์!V80+พิจิตร!V80+พิษณุโลก!V80+เพชรบูรณ์!V80+สุโขทัย!V80+อุตรดิตถ์!V80+อุทัยธานี!V80</f>
        <v>0</v>
      </c>
      <c r="W80" s="48">
        <f>+กำแพงเพชร!W80+ตาก!W80+นครสวรรค์!W80+พิจิตร!W80+พิษณุโลก!W80+เพชรบูรณ์!W80+สุโขทัย!W80+อุตรดิตถ์!W80+อุทัยธานี!W80</f>
        <v>0</v>
      </c>
      <c r="X80" s="48">
        <f>+กำแพงเพชร!X80+ตาก!X80+นครสวรรค์!X80+พิจิตร!X80+พิษณุโลก!X80+เพชรบูรณ์!X80+สุโขทัย!X80+อุตรดิตถ์!X80+อุทัยธานี!X80</f>
        <v>0</v>
      </c>
      <c r="Y80" s="44">
        <f t="shared" si="74"/>
        <v>0</v>
      </c>
    </row>
    <row r="81" spans="1:25" s="30" customFormat="1" ht="22.5">
      <c r="A81" s="11"/>
      <c r="B81" s="12" t="s">
        <v>333</v>
      </c>
      <c r="C81" s="48">
        <f>+กำแพงเพชร!C81+ตาก!C81+นครสวรรค์!C81+พิจิตร!C81+พิษณุโลก!C81+เพชรบูรณ์!C81+สุโขทัย!C81+อุตรดิตถ์!C81+อุทัยธานี!C81</f>
        <v>0</v>
      </c>
      <c r="D81" s="48">
        <f>+กำแพงเพชร!D81+ตาก!D81+นครสวรรค์!D81+พิจิตร!D81+พิษณุโลก!D81+เพชรบูรณ์!D81+สุโขทัย!D81+อุตรดิตถ์!D81+อุทัยธานี!D81</f>
        <v>0</v>
      </c>
      <c r="E81" s="48">
        <f>+กำแพงเพชร!E81+ตาก!E81+นครสวรรค์!E81+พิจิตร!E81+พิษณุโลก!E81+เพชรบูรณ์!E81+สุโขทัย!E81+อุตรดิตถ์!E81+อุทัยธานี!E81</f>
        <v>0</v>
      </c>
      <c r="F81" s="48">
        <f>+กำแพงเพชร!F81+ตาก!F81+นครสวรรค์!F81+พิจิตร!F81+พิษณุโลก!F81+เพชรบูรณ์!F81+สุโขทัย!F81+อุตรดิตถ์!F81+อุทัยธานี!F81</f>
        <v>0</v>
      </c>
      <c r="G81" s="48">
        <f>+กำแพงเพชร!G81+ตาก!G81+นครสวรรค์!G81+พิจิตร!G81+พิษณุโลก!G81+เพชรบูรณ์!G81+สุโขทัย!G81+อุตรดิตถ์!G81+อุทัยธานี!G81</f>
        <v>0</v>
      </c>
      <c r="H81" s="48">
        <f>+กำแพงเพชร!H81+ตาก!H81+นครสวรรค์!H81+พิจิตร!H81+พิษณุโลก!H81+เพชรบูรณ์!H81+สุโขทัย!H81+อุตรดิตถ์!H81+อุทัยธานี!H81</f>
        <v>0</v>
      </c>
      <c r="I81" s="48">
        <f>+กำแพงเพชร!I81+ตาก!I81+นครสวรรค์!I81+พิจิตร!I81+พิษณุโลก!I81+เพชรบูรณ์!I81+สุโขทัย!I81+อุตรดิตถ์!I81+อุทัยธานี!I81</f>
        <v>0</v>
      </c>
      <c r="J81" s="48">
        <f>+กำแพงเพชร!J81+ตาก!J81+นครสวรรค์!J81+พิจิตร!J81+พิษณุโลก!J81+เพชรบูรณ์!J81+สุโขทัย!J81+อุตรดิตถ์!J81+อุทัยธานี!J81</f>
        <v>0</v>
      </c>
      <c r="K81" s="48">
        <f>+กำแพงเพชร!K81+ตาก!K81+นครสวรรค์!K81+พิจิตร!K81+พิษณุโลก!K81+เพชรบูรณ์!K81+สุโขทัย!K81+อุตรดิตถ์!K81+อุทัยธานี!K81</f>
        <v>0</v>
      </c>
      <c r="L81" s="48">
        <f>+กำแพงเพชร!L81+ตาก!L81+นครสวรรค์!L81+พิจิตร!L81+พิษณุโลก!L81+เพชรบูรณ์!L81+สุโขทัย!L81+อุตรดิตถ์!L81+อุทัยธานี!L81</f>
        <v>0</v>
      </c>
      <c r="M81" s="48">
        <f>+กำแพงเพชร!M81+ตาก!M81+นครสวรรค์!M81+พิจิตร!M81+พิษณุโลก!M81+เพชรบูรณ์!M81+สุโขทัย!M81+อุตรดิตถ์!M81+อุทัยธานี!M81</f>
        <v>0</v>
      </c>
      <c r="N81" s="48">
        <f>+กำแพงเพชร!N81+ตาก!N81+นครสวรรค์!N81+พิจิตร!N81+พิษณุโลก!N81+เพชรบูรณ์!N81+สุโขทัย!N81+อุตรดิตถ์!N81+อุทัยธานี!N81</f>
        <v>0</v>
      </c>
      <c r="O81" s="48">
        <f>+กำแพงเพชร!O81+ตาก!O81+นครสวรรค์!O81+พิจิตร!O81+พิษณุโลก!O81+เพชรบูรณ์!O81+สุโขทัย!O81+อุตรดิตถ์!O81+อุทัยธานี!O81</f>
        <v>0</v>
      </c>
      <c r="P81" s="48">
        <f>+กำแพงเพชร!P81+ตาก!P81+นครสวรรค์!P81+พิจิตร!P81+พิษณุโลก!P81+เพชรบูรณ์!P81+สุโขทัย!P81+อุตรดิตถ์!P81+อุทัยธานี!P81</f>
        <v>0</v>
      </c>
      <c r="Q81" s="48">
        <f>+กำแพงเพชร!Q81+ตาก!Q81+นครสวรรค์!Q81+พิจิตร!Q81+พิษณุโลก!Q81+เพชรบูรณ์!Q81+สุโขทัย!Q81+อุตรดิตถ์!Q81+อุทัยธานี!Q81</f>
        <v>0</v>
      </c>
      <c r="R81" s="48">
        <f>+กำแพงเพชร!R81+ตาก!R81+นครสวรรค์!R81+พิจิตร!R81+พิษณุโลก!R81+เพชรบูรณ์!R81+สุโขทัย!R81+อุตรดิตถ์!R81+อุทัยธานี!R81</f>
        <v>0</v>
      </c>
      <c r="S81" s="48">
        <f>+กำแพงเพชร!S81+ตาก!S81+นครสวรรค์!S81+พิจิตร!S81+พิษณุโลก!S81+เพชรบูรณ์!S81+สุโขทัย!S81+อุตรดิตถ์!S81+อุทัยธานี!S81</f>
        <v>0</v>
      </c>
      <c r="T81" s="44">
        <f t="shared" si="75"/>
        <v>0</v>
      </c>
      <c r="U81" s="48">
        <f>+กำแพงเพชร!U81+ตาก!U81+นครสวรรค์!U81+พิจิตร!U81+พิษณุโลก!U81+เพชรบูรณ์!U81+สุโขทัย!U81+อุตรดิตถ์!U81+อุทัยธานี!U81</f>
        <v>0</v>
      </c>
      <c r="V81" s="48">
        <f>+กำแพงเพชร!V81+ตาก!V81+นครสวรรค์!V81+พิจิตร!V81+พิษณุโลก!V81+เพชรบูรณ์!V81+สุโขทัย!V81+อุตรดิตถ์!V81+อุทัยธานี!V81</f>
        <v>0</v>
      </c>
      <c r="W81" s="48">
        <f>+กำแพงเพชร!W81+ตาก!W81+นครสวรรค์!W81+พิจิตร!W81+พิษณุโลก!W81+เพชรบูรณ์!W81+สุโขทัย!W81+อุตรดิตถ์!W81+อุทัยธานี!W81</f>
        <v>0</v>
      </c>
      <c r="X81" s="48">
        <f>+กำแพงเพชร!X81+ตาก!X81+นครสวรรค์!X81+พิจิตร!X81+พิษณุโลก!X81+เพชรบูรณ์!X81+สุโขทัย!X81+อุตรดิตถ์!X81+อุทัยธานี!X81</f>
        <v>0</v>
      </c>
      <c r="Y81" s="44">
        <f t="shared" si="74"/>
        <v>0</v>
      </c>
    </row>
    <row r="82" spans="1:25" s="30" customFormat="1" ht="22.5">
      <c r="A82" s="11"/>
      <c r="B82" s="12" t="s">
        <v>334</v>
      </c>
      <c r="C82" s="48">
        <f>+กำแพงเพชร!C82+ตาก!C82+นครสวรรค์!C82+พิจิตร!C82+พิษณุโลก!C82+เพชรบูรณ์!C82+สุโขทัย!C82+อุตรดิตถ์!C82+อุทัยธานี!C82</f>
        <v>0</v>
      </c>
      <c r="D82" s="48">
        <f>+กำแพงเพชร!D82+ตาก!D82+นครสวรรค์!D82+พิจิตร!D82+พิษณุโลก!D82+เพชรบูรณ์!D82+สุโขทัย!D82+อุตรดิตถ์!D82+อุทัยธานี!D82</f>
        <v>0</v>
      </c>
      <c r="E82" s="48">
        <f>+กำแพงเพชร!E82+ตาก!E82+นครสวรรค์!E82+พิจิตร!E82+พิษณุโลก!E82+เพชรบูรณ์!E82+สุโขทัย!E82+อุตรดิตถ์!E82+อุทัยธานี!E82</f>
        <v>0</v>
      </c>
      <c r="F82" s="48">
        <f>+กำแพงเพชร!F82+ตาก!F82+นครสวรรค์!F82+พิจิตร!F82+พิษณุโลก!F82+เพชรบูรณ์!F82+สุโขทัย!F82+อุตรดิตถ์!F82+อุทัยธานี!F82</f>
        <v>0</v>
      </c>
      <c r="G82" s="48">
        <f>+กำแพงเพชร!G82+ตาก!G82+นครสวรรค์!G82+พิจิตร!G82+พิษณุโลก!G82+เพชรบูรณ์!G82+สุโขทัย!G82+อุตรดิตถ์!G82+อุทัยธานี!G82</f>
        <v>0</v>
      </c>
      <c r="H82" s="48">
        <f>+กำแพงเพชร!H82+ตาก!H82+นครสวรรค์!H82+พิจิตร!H82+พิษณุโลก!H82+เพชรบูรณ์!H82+สุโขทัย!H82+อุตรดิตถ์!H82+อุทัยธานี!H82</f>
        <v>0</v>
      </c>
      <c r="I82" s="48">
        <f>+กำแพงเพชร!I82+ตาก!I82+นครสวรรค์!I82+พิจิตร!I82+พิษณุโลก!I82+เพชรบูรณ์!I82+สุโขทัย!I82+อุตรดิตถ์!I82+อุทัยธานี!I82</f>
        <v>0</v>
      </c>
      <c r="J82" s="48">
        <f>+กำแพงเพชร!J82+ตาก!J82+นครสวรรค์!J82+พิจิตร!J82+พิษณุโลก!J82+เพชรบูรณ์!J82+สุโขทัย!J82+อุตรดิตถ์!J82+อุทัยธานี!J82</f>
        <v>0</v>
      </c>
      <c r="K82" s="48">
        <f>+กำแพงเพชร!K82+ตาก!K82+นครสวรรค์!K82+พิจิตร!K82+พิษณุโลก!K82+เพชรบูรณ์!K82+สุโขทัย!K82+อุตรดิตถ์!K82+อุทัยธานี!K82</f>
        <v>0</v>
      </c>
      <c r="L82" s="48">
        <f>+กำแพงเพชร!L82+ตาก!L82+นครสวรรค์!L82+พิจิตร!L82+พิษณุโลก!L82+เพชรบูรณ์!L82+สุโขทัย!L82+อุตรดิตถ์!L82+อุทัยธานี!L82</f>
        <v>0</v>
      </c>
      <c r="M82" s="48">
        <f>+กำแพงเพชร!M82+ตาก!M82+นครสวรรค์!M82+พิจิตร!M82+พิษณุโลก!M82+เพชรบูรณ์!M82+สุโขทัย!M82+อุตรดิตถ์!M82+อุทัยธานี!M82</f>
        <v>0</v>
      </c>
      <c r="N82" s="48">
        <f>+กำแพงเพชร!N82+ตาก!N82+นครสวรรค์!N82+พิจิตร!N82+พิษณุโลก!N82+เพชรบูรณ์!N82+สุโขทัย!N82+อุตรดิตถ์!N82+อุทัยธานี!N82</f>
        <v>0</v>
      </c>
      <c r="O82" s="48">
        <f>+กำแพงเพชร!O82+ตาก!O82+นครสวรรค์!O82+พิจิตร!O82+พิษณุโลก!O82+เพชรบูรณ์!O82+สุโขทัย!O82+อุตรดิตถ์!O82+อุทัยธานี!O82</f>
        <v>0</v>
      </c>
      <c r="P82" s="48">
        <f>+กำแพงเพชร!P82+ตาก!P82+นครสวรรค์!P82+พิจิตร!P82+พิษณุโลก!P82+เพชรบูรณ์!P82+สุโขทัย!P82+อุตรดิตถ์!P82+อุทัยธานี!P82</f>
        <v>0</v>
      </c>
      <c r="Q82" s="48">
        <f>+กำแพงเพชร!Q82+ตาก!Q82+นครสวรรค์!Q82+พิจิตร!Q82+พิษณุโลก!Q82+เพชรบูรณ์!Q82+สุโขทัย!Q82+อุตรดิตถ์!Q82+อุทัยธานี!Q82</f>
        <v>0</v>
      </c>
      <c r="R82" s="48">
        <f>+กำแพงเพชร!R82+ตาก!R82+นครสวรรค์!R82+พิจิตร!R82+พิษณุโลก!R82+เพชรบูรณ์!R82+สุโขทัย!R82+อุตรดิตถ์!R82+อุทัยธานี!R82</f>
        <v>0</v>
      </c>
      <c r="S82" s="48">
        <f>+กำแพงเพชร!S82+ตาก!S82+นครสวรรค์!S82+พิจิตร!S82+พิษณุโลก!S82+เพชรบูรณ์!S82+สุโขทัย!S82+อุตรดิตถ์!S82+อุทัยธานี!S82</f>
        <v>0</v>
      </c>
      <c r="T82" s="44">
        <f t="shared" si="75"/>
        <v>0</v>
      </c>
      <c r="U82" s="48">
        <f>+กำแพงเพชร!U82+ตาก!U82+นครสวรรค์!U82+พิจิตร!U82+พิษณุโลก!U82+เพชรบูรณ์!U82+สุโขทัย!U82+อุตรดิตถ์!U82+อุทัยธานี!U82</f>
        <v>0</v>
      </c>
      <c r="V82" s="48">
        <f>+กำแพงเพชร!V82+ตาก!V82+นครสวรรค์!V82+พิจิตร!V82+พิษณุโลก!V82+เพชรบูรณ์!V82+สุโขทัย!V82+อุตรดิตถ์!V82+อุทัยธานี!V82</f>
        <v>0</v>
      </c>
      <c r="W82" s="48">
        <f>+กำแพงเพชร!W82+ตาก!W82+นครสวรรค์!W82+พิจิตร!W82+พิษณุโลก!W82+เพชรบูรณ์!W82+สุโขทัย!W82+อุตรดิตถ์!W82+อุทัยธานี!W82</f>
        <v>0</v>
      </c>
      <c r="X82" s="48">
        <f>+กำแพงเพชร!X82+ตาก!X82+นครสวรรค์!X82+พิจิตร!X82+พิษณุโลก!X82+เพชรบูรณ์!X82+สุโขทัย!X82+อุตรดิตถ์!X82+อุทัยธานี!X82</f>
        <v>0</v>
      </c>
      <c r="Y82" s="44">
        <f t="shared" si="74"/>
        <v>0</v>
      </c>
    </row>
    <row r="83" spans="1:25" s="30" customFormat="1" ht="22.5">
      <c r="A83" s="11"/>
      <c r="B83" s="12" t="s">
        <v>335</v>
      </c>
      <c r="C83" s="48">
        <f>+กำแพงเพชร!C83+ตาก!C83+นครสวรรค์!C83+พิจิตร!C83+พิษณุโลก!C83+เพชรบูรณ์!C83+สุโขทัย!C83+อุตรดิตถ์!C83+อุทัยธานี!C83</f>
        <v>0</v>
      </c>
      <c r="D83" s="48">
        <f>+กำแพงเพชร!D83+ตาก!D83+นครสวรรค์!D83+พิจิตร!D83+พิษณุโลก!D83+เพชรบูรณ์!D83+สุโขทัย!D83+อุตรดิตถ์!D83+อุทัยธานี!D83</f>
        <v>0</v>
      </c>
      <c r="E83" s="48">
        <f>+กำแพงเพชร!E83+ตาก!E83+นครสวรรค์!E83+พิจิตร!E83+พิษณุโลก!E83+เพชรบูรณ์!E83+สุโขทัย!E83+อุตรดิตถ์!E83+อุทัยธานี!E83</f>
        <v>0</v>
      </c>
      <c r="F83" s="48">
        <f>+กำแพงเพชร!F83+ตาก!F83+นครสวรรค์!F83+พิจิตร!F83+พิษณุโลก!F83+เพชรบูรณ์!F83+สุโขทัย!F83+อุตรดิตถ์!F83+อุทัยธานี!F83</f>
        <v>0</v>
      </c>
      <c r="G83" s="48">
        <f>+กำแพงเพชร!G83+ตาก!G83+นครสวรรค์!G83+พิจิตร!G83+พิษณุโลก!G83+เพชรบูรณ์!G83+สุโขทัย!G83+อุตรดิตถ์!G83+อุทัยธานี!G83</f>
        <v>0</v>
      </c>
      <c r="H83" s="48">
        <f>+กำแพงเพชร!H83+ตาก!H83+นครสวรรค์!H83+พิจิตร!H83+พิษณุโลก!H83+เพชรบูรณ์!H83+สุโขทัย!H83+อุตรดิตถ์!H83+อุทัยธานี!H83</f>
        <v>0</v>
      </c>
      <c r="I83" s="48">
        <f>+กำแพงเพชร!I83+ตาก!I83+นครสวรรค์!I83+พิจิตร!I83+พิษณุโลก!I83+เพชรบูรณ์!I83+สุโขทัย!I83+อุตรดิตถ์!I83+อุทัยธานี!I83</f>
        <v>0</v>
      </c>
      <c r="J83" s="48">
        <f>+กำแพงเพชร!J83+ตาก!J83+นครสวรรค์!J83+พิจิตร!J83+พิษณุโลก!J83+เพชรบูรณ์!J83+สุโขทัย!J83+อุตรดิตถ์!J83+อุทัยธานี!J83</f>
        <v>0</v>
      </c>
      <c r="K83" s="48">
        <f>+กำแพงเพชร!K83+ตาก!K83+นครสวรรค์!K83+พิจิตร!K83+พิษณุโลก!K83+เพชรบูรณ์!K83+สุโขทัย!K83+อุตรดิตถ์!K83+อุทัยธานี!K83</f>
        <v>0</v>
      </c>
      <c r="L83" s="48">
        <f>+กำแพงเพชร!L83+ตาก!L83+นครสวรรค์!L83+พิจิตร!L83+พิษณุโลก!L83+เพชรบูรณ์!L83+สุโขทัย!L83+อุตรดิตถ์!L83+อุทัยธานี!L83</f>
        <v>0</v>
      </c>
      <c r="M83" s="48">
        <f>+กำแพงเพชร!M83+ตาก!M83+นครสวรรค์!M83+พิจิตร!M83+พิษณุโลก!M83+เพชรบูรณ์!M83+สุโขทัย!M83+อุตรดิตถ์!M83+อุทัยธานี!M83</f>
        <v>0</v>
      </c>
      <c r="N83" s="48">
        <f>+กำแพงเพชร!N83+ตาก!N83+นครสวรรค์!N83+พิจิตร!N83+พิษณุโลก!N83+เพชรบูรณ์!N83+สุโขทัย!N83+อุตรดิตถ์!N83+อุทัยธานี!N83</f>
        <v>0</v>
      </c>
      <c r="O83" s="48">
        <f>+กำแพงเพชร!O83+ตาก!O83+นครสวรรค์!O83+พิจิตร!O83+พิษณุโลก!O83+เพชรบูรณ์!O83+สุโขทัย!O83+อุตรดิตถ์!O83+อุทัยธานี!O83</f>
        <v>0</v>
      </c>
      <c r="P83" s="48">
        <f>+กำแพงเพชร!P83+ตาก!P83+นครสวรรค์!P83+พิจิตร!P83+พิษณุโลก!P83+เพชรบูรณ์!P83+สุโขทัย!P83+อุตรดิตถ์!P83+อุทัยธานี!P83</f>
        <v>0</v>
      </c>
      <c r="Q83" s="48">
        <f>+กำแพงเพชร!Q83+ตาก!Q83+นครสวรรค์!Q83+พิจิตร!Q83+พิษณุโลก!Q83+เพชรบูรณ์!Q83+สุโขทัย!Q83+อุตรดิตถ์!Q83+อุทัยธานี!Q83</f>
        <v>0</v>
      </c>
      <c r="R83" s="48">
        <f>+กำแพงเพชร!R83+ตาก!R83+นครสวรรค์!R83+พิจิตร!R83+พิษณุโลก!R83+เพชรบูรณ์!R83+สุโขทัย!R83+อุตรดิตถ์!R83+อุทัยธานี!R83</f>
        <v>0</v>
      </c>
      <c r="S83" s="48">
        <f>+กำแพงเพชร!S83+ตาก!S83+นครสวรรค์!S83+พิจิตร!S83+พิษณุโลก!S83+เพชรบูรณ์!S83+สุโขทัย!S83+อุตรดิตถ์!S83+อุทัยธานี!S83</f>
        <v>0</v>
      </c>
      <c r="T83" s="44">
        <f t="shared" si="75"/>
        <v>0</v>
      </c>
      <c r="U83" s="48">
        <f>+กำแพงเพชร!U83+ตาก!U83+นครสวรรค์!U83+พิจิตร!U83+พิษณุโลก!U83+เพชรบูรณ์!U83+สุโขทัย!U83+อุตรดิตถ์!U83+อุทัยธานี!U83</f>
        <v>0</v>
      </c>
      <c r="V83" s="48">
        <f>+กำแพงเพชร!V83+ตาก!V83+นครสวรรค์!V83+พิจิตร!V83+พิษณุโลก!V83+เพชรบูรณ์!V83+สุโขทัย!V83+อุตรดิตถ์!V83+อุทัยธานี!V83</f>
        <v>0</v>
      </c>
      <c r="W83" s="48">
        <f>+กำแพงเพชร!W83+ตาก!W83+นครสวรรค์!W83+พิจิตร!W83+พิษณุโลก!W83+เพชรบูรณ์!W83+สุโขทัย!W83+อุตรดิตถ์!W83+อุทัยธานี!W83</f>
        <v>0</v>
      </c>
      <c r="X83" s="48">
        <f>+กำแพงเพชร!X83+ตาก!X83+นครสวรรค์!X83+พิจิตร!X83+พิษณุโลก!X83+เพชรบูรณ์!X83+สุโขทัย!X83+อุตรดิตถ์!X83+อุทัยธานี!X83</f>
        <v>0</v>
      </c>
      <c r="Y83" s="44">
        <f t="shared" si="74"/>
        <v>0</v>
      </c>
    </row>
    <row r="84" spans="1:25" s="30" customFormat="1" ht="22.5">
      <c r="A84" s="11"/>
      <c r="B84" s="12" t="s">
        <v>336</v>
      </c>
      <c r="C84" s="48">
        <f>+กำแพงเพชร!C84+ตาก!C84+นครสวรรค์!C84+พิจิตร!C84+พิษณุโลก!C84+เพชรบูรณ์!C84+สุโขทัย!C84+อุตรดิตถ์!C84+อุทัยธานี!C84</f>
        <v>0</v>
      </c>
      <c r="D84" s="48">
        <f>+กำแพงเพชร!D84+ตาก!D84+นครสวรรค์!D84+พิจิตร!D84+พิษณุโลก!D84+เพชรบูรณ์!D84+สุโขทัย!D84+อุตรดิตถ์!D84+อุทัยธานี!D84</f>
        <v>0</v>
      </c>
      <c r="E84" s="48">
        <f>+กำแพงเพชร!E84+ตาก!E84+นครสวรรค์!E84+พิจิตร!E84+พิษณุโลก!E84+เพชรบูรณ์!E84+สุโขทัย!E84+อุตรดิตถ์!E84+อุทัยธานี!E84</f>
        <v>0</v>
      </c>
      <c r="F84" s="48">
        <f>+กำแพงเพชร!F84+ตาก!F84+นครสวรรค์!F84+พิจิตร!F84+พิษณุโลก!F84+เพชรบูรณ์!F84+สุโขทัย!F84+อุตรดิตถ์!F84+อุทัยธานี!F84</f>
        <v>0</v>
      </c>
      <c r="G84" s="48">
        <f>+กำแพงเพชร!G84+ตาก!G84+นครสวรรค์!G84+พิจิตร!G84+พิษณุโลก!G84+เพชรบูรณ์!G84+สุโขทัย!G84+อุตรดิตถ์!G84+อุทัยธานี!G84</f>
        <v>0</v>
      </c>
      <c r="H84" s="48">
        <f>+กำแพงเพชร!H84+ตาก!H84+นครสวรรค์!H84+พิจิตร!H84+พิษณุโลก!H84+เพชรบูรณ์!H84+สุโขทัย!H84+อุตรดิตถ์!H84+อุทัยธานี!H84</f>
        <v>0</v>
      </c>
      <c r="I84" s="48">
        <f>+กำแพงเพชร!I84+ตาก!I84+นครสวรรค์!I84+พิจิตร!I84+พิษณุโลก!I84+เพชรบูรณ์!I84+สุโขทัย!I84+อุตรดิตถ์!I84+อุทัยธานี!I84</f>
        <v>0</v>
      </c>
      <c r="J84" s="48">
        <f>+กำแพงเพชร!J84+ตาก!J84+นครสวรรค์!J84+พิจิตร!J84+พิษณุโลก!J84+เพชรบูรณ์!J84+สุโขทัย!J84+อุตรดิตถ์!J84+อุทัยธานี!J84</f>
        <v>0</v>
      </c>
      <c r="K84" s="48">
        <f>+กำแพงเพชร!K84+ตาก!K84+นครสวรรค์!K84+พิจิตร!K84+พิษณุโลก!K84+เพชรบูรณ์!K84+สุโขทัย!K84+อุตรดิตถ์!K84+อุทัยธานี!K84</f>
        <v>0</v>
      </c>
      <c r="L84" s="48">
        <f>+กำแพงเพชร!L84+ตาก!L84+นครสวรรค์!L84+พิจิตร!L84+พิษณุโลก!L84+เพชรบูรณ์!L84+สุโขทัย!L84+อุตรดิตถ์!L84+อุทัยธานี!L84</f>
        <v>0</v>
      </c>
      <c r="M84" s="48">
        <f>+กำแพงเพชร!M84+ตาก!M84+นครสวรรค์!M84+พิจิตร!M84+พิษณุโลก!M84+เพชรบูรณ์!M84+สุโขทัย!M84+อุตรดิตถ์!M84+อุทัยธานี!M84</f>
        <v>0</v>
      </c>
      <c r="N84" s="48">
        <f>+กำแพงเพชร!N84+ตาก!N84+นครสวรรค์!N84+พิจิตร!N84+พิษณุโลก!N84+เพชรบูรณ์!N84+สุโขทัย!N84+อุตรดิตถ์!N84+อุทัยธานี!N84</f>
        <v>0</v>
      </c>
      <c r="O84" s="48">
        <f>+กำแพงเพชร!O84+ตาก!O84+นครสวรรค์!O84+พิจิตร!O84+พิษณุโลก!O84+เพชรบูรณ์!O84+สุโขทัย!O84+อุตรดิตถ์!O84+อุทัยธานี!O84</f>
        <v>0</v>
      </c>
      <c r="P84" s="48">
        <f>+กำแพงเพชร!P84+ตาก!P84+นครสวรรค์!P84+พิจิตร!P84+พิษณุโลก!P84+เพชรบูรณ์!P84+สุโขทัย!P84+อุตรดิตถ์!P84+อุทัยธานี!P84</f>
        <v>0</v>
      </c>
      <c r="Q84" s="48">
        <f>+กำแพงเพชร!Q84+ตาก!Q84+นครสวรรค์!Q84+พิจิตร!Q84+พิษณุโลก!Q84+เพชรบูรณ์!Q84+สุโขทัย!Q84+อุตรดิตถ์!Q84+อุทัยธานี!Q84</f>
        <v>0</v>
      </c>
      <c r="R84" s="48">
        <f>+กำแพงเพชร!R84+ตาก!R84+นครสวรรค์!R84+พิจิตร!R84+พิษณุโลก!R84+เพชรบูรณ์!R84+สุโขทัย!R84+อุตรดิตถ์!R84+อุทัยธานี!R84</f>
        <v>0</v>
      </c>
      <c r="S84" s="48">
        <f>+กำแพงเพชร!S84+ตาก!S84+นครสวรรค์!S84+พิจิตร!S84+พิษณุโลก!S84+เพชรบูรณ์!S84+สุโขทัย!S84+อุตรดิตถ์!S84+อุทัยธานี!S84</f>
        <v>0</v>
      </c>
      <c r="T84" s="44">
        <f t="shared" si="75"/>
        <v>0</v>
      </c>
      <c r="U84" s="48">
        <f>+กำแพงเพชร!U84+ตาก!U84+นครสวรรค์!U84+พิจิตร!U84+พิษณุโลก!U84+เพชรบูรณ์!U84+สุโขทัย!U84+อุตรดิตถ์!U84+อุทัยธานี!U84</f>
        <v>0</v>
      </c>
      <c r="V84" s="48">
        <f>+กำแพงเพชร!V84+ตาก!V84+นครสวรรค์!V84+พิจิตร!V84+พิษณุโลก!V84+เพชรบูรณ์!V84+สุโขทัย!V84+อุตรดิตถ์!V84+อุทัยธานี!V84</f>
        <v>0</v>
      </c>
      <c r="W84" s="48">
        <f>+กำแพงเพชร!W84+ตาก!W84+นครสวรรค์!W84+พิจิตร!W84+พิษณุโลก!W84+เพชรบูรณ์!W84+สุโขทัย!W84+อุตรดิตถ์!W84+อุทัยธานี!W84</f>
        <v>0</v>
      </c>
      <c r="X84" s="48">
        <f>+กำแพงเพชร!X84+ตาก!X84+นครสวรรค์!X84+พิจิตร!X84+พิษณุโลก!X84+เพชรบูรณ์!X84+สุโขทัย!X84+อุตรดิตถ์!X84+อุทัยธานี!X84</f>
        <v>0</v>
      </c>
      <c r="Y84" s="44">
        <f t="shared" si="74"/>
        <v>0</v>
      </c>
    </row>
    <row r="85" spans="1:25" s="30" customFormat="1" ht="22.5">
      <c r="A85" s="11"/>
      <c r="B85" s="12" t="s">
        <v>337</v>
      </c>
      <c r="C85" s="48">
        <f>+กำแพงเพชร!C85+ตาก!C85+นครสวรรค์!C85+พิจิตร!C85+พิษณุโลก!C85+เพชรบูรณ์!C85+สุโขทัย!C85+อุตรดิตถ์!C85+อุทัยธานี!C85</f>
        <v>0</v>
      </c>
      <c r="D85" s="48">
        <f>+กำแพงเพชร!D85+ตาก!D85+นครสวรรค์!D85+พิจิตร!D85+พิษณุโลก!D85+เพชรบูรณ์!D85+สุโขทัย!D85+อุตรดิตถ์!D85+อุทัยธานี!D85</f>
        <v>0</v>
      </c>
      <c r="E85" s="48">
        <f>+กำแพงเพชร!E85+ตาก!E85+นครสวรรค์!E85+พิจิตร!E85+พิษณุโลก!E85+เพชรบูรณ์!E85+สุโขทัย!E85+อุตรดิตถ์!E85+อุทัยธานี!E85</f>
        <v>0</v>
      </c>
      <c r="F85" s="48">
        <f>+กำแพงเพชร!F85+ตาก!F85+นครสวรรค์!F85+พิจิตร!F85+พิษณุโลก!F85+เพชรบูรณ์!F85+สุโขทัย!F85+อุตรดิตถ์!F85+อุทัยธานี!F85</f>
        <v>0</v>
      </c>
      <c r="G85" s="48">
        <f>+กำแพงเพชร!G85+ตาก!G85+นครสวรรค์!G85+พิจิตร!G85+พิษณุโลก!G85+เพชรบูรณ์!G85+สุโขทัย!G85+อุตรดิตถ์!G85+อุทัยธานี!G85</f>
        <v>0</v>
      </c>
      <c r="H85" s="48">
        <f>+กำแพงเพชร!H85+ตาก!H85+นครสวรรค์!H85+พิจิตร!H85+พิษณุโลก!H85+เพชรบูรณ์!H85+สุโขทัย!H85+อุตรดิตถ์!H85+อุทัยธานี!H85</f>
        <v>0</v>
      </c>
      <c r="I85" s="48">
        <f>+กำแพงเพชร!I85+ตาก!I85+นครสวรรค์!I85+พิจิตร!I85+พิษณุโลก!I85+เพชรบูรณ์!I85+สุโขทัย!I85+อุตรดิตถ์!I85+อุทัยธานี!I85</f>
        <v>0</v>
      </c>
      <c r="J85" s="48">
        <f>+กำแพงเพชร!J85+ตาก!J85+นครสวรรค์!J85+พิจิตร!J85+พิษณุโลก!J85+เพชรบูรณ์!J85+สุโขทัย!J85+อุตรดิตถ์!J85+อุทัยธานี!J85</f>
        <v>0</v>
      </c>
      <c r="K85" s="48">
        <f>+กำแพงเพชร!K85+ตาก!K85+นครสวรรค์!K85+พิจิตร!K85+พิษณุโลก!K85+เพชรบูรณ์!K85+สุโขทัย!K85+อุตรดิตถ์!K85+อุทัยธานี!K85</f>
        <v>0</v>
      </c>
      <c r="L85" s="48">
        <f>+กำแพงเพชร!L85+ตาก!L85+นครสวรรค์!L85+พิจิตร!L85+พิษณุโลก!L85+เพชรบูรณ์!L85+สุโขทัย!L85+อุตรดิตถ์!L85+อุทัยธานี!L85</f>
        <v>0</v>
      </c>
      <c r="M85" s="48">
        <f>+กำแพงเพชร!M85+ตาก!M85+นครสวรรค์!M85+พิจิตร!M85+พิษณุโลก!M85+เพชรบูรณ์!M85+สุโขทัย!M85+อุตรดิตถ์!M85+อุทัยธานี!M85</f>
        <v>0</v>
      </c>
      <c r="N85" s="48">
        <f>+กำแพงเพชร!N85+ตาก!N85+นครสวรรค์!N85+พิจิตร!N85+พิษณุโลก!N85+เพชรบูรณ์!N85+สุโขทัย!N85+อุตรดิตถ์!N85+อุทัยธานี!N85</f>
        <v>0</v>
      </c>
      <c r="O85" s="48">
        <f>+กำแพงเพชร!O85+ตาก!O85+นครสวรรค์!O85+พิจิตร!O85+พิษณุโลก!O85+เพชรบูรณ์!O85+สุโขทัย!O85+อุตรดิตถ์!O85+อุทัยธานี!O85</f>
        <v>0</v>
      </c>
      <c r="P85" s="48">
        <f>+กำแพงเพชร!P85+ตาก!P85+นครสวรรค์!P85+พิจิตร!P85+พิษณุโลก!P85+เพชรบูรณ์!P85+สุโขทัย!P85+อุตรดิตถ์!P85+อุทัยธานี!P85</f>
        <v>0</v>
      </c>
      <c r="Q85" s="48">
        <f>+กำแพงเพชร!Q85+ตาก!Q85+นครสวรรค์!Q85+พิจิตร!Q85+พิษณุโลก!Q85+เพชรบูรณ์!Q85+สุโขทัย!Q85+อุตรดิตถ์!Q85+อุทัยธานี!Q85</f>
        <v>0</v>
      </c>
      <c r="R85" s="48">
        <f>+กำแพงเพชร!R85+ตาก!R85+นครสวรรค์!R85+พิจิตร!R85+พิษณุโลก!R85+เพชรบูรณ์!R85+สุโขทัย!R85+อุตรดิตถ์!R85+อุทัยธานี!R85</f>
        <v>0</v>
      </c>
      <c r="S85" s="48">
        <f>+กำแพงเพชร!S85+ตาก!S85+นครสวรรค์!S85+พิจิตร!S85+พิษณุโลก!S85+เพชรบูรณ์!S85+สุโขทัย!S85+อุตรดิตถ์!S85+อุทัยธานี!S85</f>
        <v>0</v>
      </c>
      <c r="T85" s="44">
        <f t="shared" si="75"/>
        <v>0</v>
      </c>
      <c r="U85" s="48">
        <f>+กำแพงเพชร!U85+ตาก!U85+นครสวรรค์!U85+พิจิตร!U85+พิษณุโลก!U85+เพชรบูรณ์!U85+สุโขทัย!U85+อุตรดิตถ์!U85+อุทัยธานี!U85</f>
        <v>0</v>
      </c>
      <c r="V85" s="48">
        <f>+กำแพงเพชร!V85+ตาก!V85+นครสวรรค์!V85+พิจิตร!V85+พิษณุโลก!V85+เพชรบูรณ์!V85+สุโขทัย!V85+อุตรดิตถ์!V85+อุทัยธานี!V85</f>
        <v>0</v>
      </c>
      <c r="W85" s="48">
        <f>+กำแพงเพชร!W85+ตาก!W85+นครสวรรค์!W85+พิจิตร!W85+พิษณุโลก!W85+เพชรบูรณ์!W85+สุโขทัย!W85+อุตรดิตถ์!W85+อุทัยธานี!W85</f>
        <v>0</v>
      </c>
      <c r="X85" s="48">
        <f>+กำแพงเพชร!X85+ตาก!X85+นครสวรรค์!X85+พิจิตร!X85+พิษณุโลก!X85+เพชรบูรณ์!X85+สุโขทัย!X85+อุตรดิตถ์!X85+อุทัยธานี!X85</f>
        <v>0</v>
      </c>
      <c r="Y85" s="44">
        <f t="shared" si="74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6">SUM(C86:M86)</f>
        <v>0</v>
      </c>
      <c r="U86" s="49"/>
      <c r="V86" s="46"/>
      <c r="W86" s="49"/>
      <c r="X86" s="49"/>
      <c r="Y86" s="49">
        <f t="shared" si="74"/>
        <v>0</v>
      </c>
    </row>
    <row r="87" spans="1:25" s="30" customFormat="1" ht="22.5">
      <c r="A87" s="5">
        <v>4</v>
      </c>
      <c r="B87" s="6" t="s">
        <v>144</v>
      </c>
      <c r="C87" s="45">
        <f>+กำแพงเพชร!C87+ตาก!C87+นครสวรรค์!C87+พิจิตร!C87+พิษณุโลก!C87+เพชรบูรณ์!C87+สุโขทัย!C87+อุตรดิตถ์!C87+อุทัยธานี!C87</f>
        <v>0</v>
      </c>
      <c r="D87" s="45">
        <f>+กำแพงเพชร!D87+ตาก!D87+นครสวรรค์!D87+พิจิตร!D87+พิษณุโลก!D87+เพชรบูรณ์!D87+สุโขทัย!D87+อุตรดิตถ์!D87+อุทัยธานี!D87</f>
        <v>0</v>
      </c>
      <c r="E87" s="45">
        <f>+กำแพงเพชร!E87+ตาก!E87+นครสวรรค์!E87+พิจิตร!E87+พิษณุโลก!E87+เพชรบูรณ์!E87+สุโขทัย!E87+อุตรดิตถ์!E87+อุทัยธานี!E87</f>
        <v>0</v>
      </c>
      <c r="F87" s="45">
        <f>+กำแพงเพชร!F87+ตาก!F87+นครสวรรค์!F87+พิจิตร!F87+พิษณุโลก!F87+เพชรบูรณ์!F87+สุโขทัย!F87+อุตรดิตถ์!F87+อุทัยธานี!F87</f>
        <v>0</v>
      </c>
      <c r="G87" s="45">
        <f>+กำแพงเพชร!G87+ตาก!G87+นครสวรรค์!G87+พิจิตร!G87+พิษณุโลก!G87+เพชรบูรณ์!G87+สุโขทัย!G87+อุตรดิตถ์!G87+อุทัยธานี!G87</f>
        <v>0</v>
      </c>
      <c r="H87" s="45">
        <f>+กำแพงเพชร!H87+ตาก!H87+นครสวรรค์!H87+พิจิตร!H87+พิษณุโลก!H87+เพชรบูรณ์!H87+สุโขทัย!H87+อุตรดิตถ์!H87+อุทัยธานี!H87</f>
        <v>0</v>
      </c>
      <c r="I87" s="45">
        <f>+กำแพงเพชร!I87+ตาก!I87+นครสวรรค์!I87+พิจิตร!I87+พิษณุโลก!I87+เพชรบูรณ์!I87+สุโขทัย!I87+อุตรดิตถ์!I87+อุทัยธานี!I87</f>
        <v>0</v>
      </c>
      <c r="J87" s="45">
        <f>+กำแพงเพชร!J87+ตาก!J87+นครสวรรค์!J87+พิจิตร!J87+พิษณุโลก!J87+เพชรบูรณ์!J87+สุโขทัย!J87+อุตรดิตถ์!J87+อุทัยธานี!J87</f>
        <v>0</v>
      </c>
      <c r="K87" s="45">
        <f>+กำแพงเพชร!K87+ตาก!K87+นครสวรรค์!K87+พิจิตร!K87+พิษณุโลก!K87+เพชรบูรณ์!K87+สุโขทัย!K87+อุตรดิตถ์!K87+อุทัยธานี!K87</f>
        <v>0</v>
      </c>
      <c r="L87" s="45">
        <f>+กำแพงเพชร!L87+ตาก!L87+นครสวรรค์!L87+พิจิตร!L87+พิษณุโลก!L87+เพชรบูรณ์!L87+สุโขทัย!L87+อุตรดิตถ์!L87+อุทัยธานี!L87</f>
        <v>0</v>
      </c>
      <c r="M87" s="45">
        <f>+กำแพงเพชร!M87+ตาก!M87+นครสวรรค์!M87+พิจิตร!M87+พิษณุโลก!M87+เพชรบูรณ์!M87+สุโขทัย!M87+อุตรดิตถ์!M87+อุทัยธานี!M87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+กำแพงเพชร!T87+ตาก!T87+นครสวรรค์!T87+พิจิตร!T87+พิษณุโลก!T87+เพชรบูรณ์!T87+สุโขทัย!T87+อุตรดิตถ์!T87+อุทัยธานี!T87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+เชียงราย!U87+เชียงใหม่!U87+น่าน!U87+พะเยา!U87+แพร่!U87+ลำปาง!U87+ลำพูน!U87+แม่ฮ่องสอน!U87</f>
        <v>0</v>
      </c>
      <c r="V87" s="45">
        <f>+กำแพงเพชร!V87+ตาก!V87+นครสวรรค์!V87+พิจิตร!V87+พิษณุโลก!V87+เพชรบูรณ์!V87+สุโขทัย!V87+อุตรดิตถ์!V87+อุทัยธานี!V87</f>
        <v>0</v>
      </c>
      <c r="W87" s="45">
        <f>+เชียงราย!W87+เชียงใหม่!W87+น่าน!W87+พะเยา!W87+แพร่!W87+ลำปาง!W87+ลำพูน!W87+แม่ฮ่องสอน!W87</f>
        <v>0</v>
      </c>
      <c r="X87" s="45">
        <f>+เชียงราย!X87+เชียงใหม่!X87+น่าน!X87+พะเยา!X87+แพร่!X87+ลำปาง!X87+ลำพูน!X87+แม่ฮ่องสอน!X87</f>
        <v>0</v>
      </c>
      <c r="Y87" s="50">
        <f t="shared" si="74"/>
        <v>0</v>
      </c>
    </row>
    <row r="88" spans="1:25" s="30" customFormat="1" ht="22.5">
      <c r="A88" s="5">
        <v>5</v>
      </c>
      <c r="B88" s="6" t="s">
        <v>145</v>
      </c>
      <c r="C88" s="50">
        <f>+กำแพงเพชร!C88+ตาก!C88+นครสวรรค์!C88+พิจิตร!C88+พิษณุโลก!C88+เพชรบูรณ์!C88+สุโขทัย!C88+อุตรดิตถ์!C88+อุทัยธานี!C88</f>
        <v>0</v>
      </c>
      <c r="D88" s="50">
        <f>+กำแพงเพชร!D88+ตาก!D88+นครสวรรค์!D88+พิจิตร!D88+พิษณุโลก!D88+เพชรบูรณ์!D88+สุโขทัย!D88+อุตรดิตถ์!D88+อุทัยธานี!D88</f>
        <v>0</v>
      </c>
      <c r="E88" s="50">
        <f>+กำแพงเพชร!E88+ตาก!E88+นครสวรรค์!E88+พิจิตร!E88+พิษณุโลก!E88+เพชรบูรณ์!E88+สุโขทัย!E88+อุตรดิตถ์!E88+อุทัยธานี!E88</f>
        <v>0</v>
      </c>
      <c r="F88" s="50">
        <f>+กำแพงเพชร!F88+ตาก!F88+นครสวรรค์!F88+พิจิตร!F88+พิษณุโลก!F88+เพชรบูรณ์!F88+สุโขทัย!F88+อุตรดิตถ์!F88+อุทัยธานี!F88</f>
        <v>0</v>
      </c>
      <c r="G88" s="50">
        <f>+กำแพงเพชร!G88+ตาก!G88+นครสวรรค์!G88+พิจิตร!G88+พิษณุโลก!G88+เพชรบูรณ์!G88+สุโขทัย!G88+อุตรดิตถ์!G88+อุทัยธานี!G88</f>
        <v>0</v>
      </c>
      <c r="H88" s="50">
        <f>+กำแพงเพชร!H88+ตาก!H88+นครสวรรค์!H88+พิจิตร!H88+พิษณุโลก!H88+เพชรบูรณ์!H88+สุโขทัย!H88+อุตรดิตถ์!H88+อุทัยธานี!H88</f>
        <v>0</v>
      </c>
      <c r="I88" s="50">
        <f>+กำแพงเพชร!I88+ตาก!I88+นครสวรรค์!I88+พิจิตร!I88+พิษณุโลก!I88+เพชรบูรณ์!I88+สุโขทัย!I88+อุตรดิตถ์!I88+อุทัยธานี!I88</f>
        <v>0</v>
      </c>
      <c r="J88" s="50">
        <f>+กำแพงเพชร!J88+ตาก!J88+นครสวรรค์!J88+พิจิตร!J88+พิษณุโลก!J88+เพชรบูรณ์!J88+สุโขทัย!J88+อุตรดิตถ์!J88+อุทัยธานี!J88</f>
        <v>0</v>
      </c>
      <c r="K88" s="50">
        <f>+กำแพงเพชร!K88+ตาก!K88+นครสวรรค์!K88+พิจิตร!K88+พิษณุโลก!K88+เพชรบูรณ์!K88+สุโขทัย!K88+อุตรดิตถ์!K88+อุทัยธานี!K88</f>
        <v>0</v>
      </c>
      <c r="L88" s="50">
        <f>+กำแพงเพชร!L88+ตาก!L88+นครสวรรค์!L88+พิจิตร!L88+พิษณุโลก!L88+เพชรบูรณ์!L88+สุโขทัย!L88+อุตรดิตถ์!L88+อุทัยธานี!L88</f>
        <v>0</v>
      </c>
      <c r="M88" s="50">
        <f>+กำแพงเพชร!M88+ตาก!M88+นครสวรรค์!M88+พิจิตร!M88+พิษณุโลก!M88+เพชรบูรณ์!M88+สุโขทัย!M88+อุตรดิตถ์!M88+อุทัยธานี!M88</f>
        <v>0</v>
      </c>
      <c r="N88" s="50"/>
      <c r="O88" s="50"/>
      <c r="P88" s="50">
        <f>+กำแพงเพชร!T88+ตาก!T88+นครสวรรค์!T88+พิจิตร!T88+พิษณุโลก!T88+เพชรบูรณ์!T88+สุโขทัย!T88+อุตรดิตถ์!T88+อุทัยธานี!T88</f>
        <v>0</v>
      </c>
      <c r="Q88" s="50"/>
      <c r="R88" s="50"/>
      <c r="S88" s="50"/>
      <c r="T88" s="50">
        <f>SUM(C88:O88)</f>
        <v>0</v>
      </c>
      <c r="U88" s="45">
        <f>+เชียงราย!U88+เชียงใหม่!U88+น่าน!U88+พะเยา!U88+แพร่!U88+ลำปาง!U88+ลำพูน!U88+แม่ฮ่องสอน!U88</f>
        <v>0</v>
      </c>
      <c r="V88" s="50">
        <f>+กำแพงเพชร!V88+ตาก!V88+นครสวรรค์!V88+พิจิตร!V88+พิษณุโลก!V88+เพชรบูรณ์!V88+สุโขทัย!V88+อุตรดิตถ์!V88+อุทัยธานี!V88</f>
        <v>0</v>
      </c>
      <c r="W88" s="45">
        <f>+เชียงราย!W88+เชียงใหม่!W88+น่าน!W88+พะเยา!W88+แพร่!W88+ลำปาง!W88+ลำพูน!W88+แม่ฮ่องสอน!W88</f>
        <v>0</v>
      </c>
      <c r="X88" s="45">
        <f>+เชียงราย!X88+เชียงใหม่!X88+น่าน!X88+พะเยา!X88+แพร่!X88+ลำปาง!X88+ลำพูน!X88+แม่ฮ่องสอน!X88</f>
        <v>0</v>
      </c>
      <c r="Y88" s="50">
        <f t="shared" si="74"/>
        <v>0</v>
      </c>
    </row>
  </sheetData>
  <dataConsolidate>
    <dataRefs count="9">
      <dataRef ref="C6:U88" sheet="กำแพงเพชร"/>
      <dataRef ref="C6:U88" sheet="ตาก"/>
      <dataRef ref="C6:U88" sheet="นครสวรรค์"/>
      <dataRef ref="C6:U88" sheet="พิจิตร"/>
      <dataRef ref="C6:U88" sheet="พิษณุโลก"/>
      <dataRef ref="C6:U88" sheet="เพชรบูรณ์"/>
      <dataRef ref="C6:U88" sheet="สุโขทัย"/>
      <dataRef ref="C6:U88" sheet="อุตรดิตถ์"/>
      <dataRef ref="C6:U88" sheet="อุทัย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5C00-000000000000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64">
    <tabColor theme="5" tint="-0.24997711111789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235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85400</v>
      </c>
      <c r="F6" s="43">
        <f t="shared" si="0"/>
        <v>10500</v>
      </c>
      <c r="G6" s="43">
        <f t="shared" si="0"/>
        <v>3000</v>
      </c>
      <c r="H6" s="43">
        <f t="shared" si="0"/>
        <v>0</v>
      </c>
      <c r="I6" s="43">
        <f t="shared" si="0"/>
        <v>0</v>
      </c>
      <c r="J6" s="43">
        <f t="shared" si="0"/>
        <v>2940</v>
      </c>
      <c r="K6" s="43">
        <f t="shared" si="0"/>
        <v>52700</v>
      </c>
      <c r="L6" s="43">
        <f t="shared" si="0"/>
        <v>300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8100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168440</v>
      </c>
      <c r="U6" s="43">
        <f t="shared" si="0"/>
        <v>13300</v>
      </c>
      <c r="V6" s="43">
        <f t="shared" ref="V6" si="2">V8+V27+V74+V87+V88</f>
        <v>1700</v>
      </c>
      <c r="W6" s="43">
        <f t="shared" si="0"/>
        <v>0</v>
      </c>
      <c r="X6" s="43">
        <f t="shared" si="0"/>
        <v>0</v>
      </c>
      <c r="Y6" s="43">
        <f t="shared" si="0"/>
        <v>183440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85400</v>
      </c>
      <c r="F27" s="45">
        <f t="shared" si="33"/>
        <v>10500</v>
      </c>
      <c r="G27" s="45">
        <f t="shared" si="33"/>
        <v>3000</v>
      </c>
      <c r="H27" s="45">
        <f t="shared" si="33"/>
        <v>0</v>
      </c>
      <c r="I27" s="45">
        <f t="shared" si="33"/>
        <v>0</v>
      </c>
      <c r="J27" s="45">
        <f t="shared" si="33"/>
        <v>2940</v>
      </c>
      <c r="K27" s="45">
        <f t="shared" si="33"/>
        <v>52700</v>
      </c>
      <c r="L27" s="45">
        <f t="shared" si="33"/>
        <v>300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8100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168440</v>
      </c>
      <c r="U27" s="45">
        <f t="shared" si="33"/>
        <v>13300</v>
      </c>
      <c r="V27" s="45">
        <f>V28+V68</f>
        <v>1700</v>
      </c>
      <c r="W27" s="45">
        <f t="shared" si="33"/>
        <v>0</v>
      </c>
      <c r="X27" s="45">
        <f t="shared" si="33"/>
        <v>0</v>
      </c>
      <c r="Y27" s="45">
        <f>Y28+Y68</f>
        <v>183440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85400</v>
      </c>
      <c r="F28" s="46">
        <f t="shared" si="36"/>
        <v>10500</v>
      </c>
      <c r="G28" s="46">
        <f t="shared" si="36"/>
        <v>3000</v>
      </c>
      <c r="H28" s="46">
        <f t="shared" si="36"/>
        <v>0</v>
      </c>
      <c r="I28" s="46">
        <f t="shared" si="36"/>
        <v>0</v>
      </c>
      <c r="J28" s="46">
        <f t="shared" si="36"/>
        <v>2940</v>
      </c>
      <c r="K28" s="46">
        <f t="shared" si="36"/>
        <v>52700</v>
      </c>
      <c r="L28" s="46">
        <f t="shared" si="36"/>
        <v>300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8100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168440</v>
      </c>
      <c r="U28" s="46">
        <f t="shared" si="36"/>
        <v>13300</v>
      </c>
      <c r="V28" s="46">
        <f>V29+V39+V53</f>
        <v>1700</v>
      </c>
      <c r="W28" s="46">
        <f t="shared" si="36"/>
        <v>0</v>
      </c>
      <c r="X28" s="46">
        <f t="shared" si="36"/>
        <v>0</v>
      </c>
      <c r="Y28" s="46">
        <f>Y29+Y39+Y53</f>
        <v>183440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25900</v>
      </c>
      <c r="F39" s="47">
        <f t="shared" si="47"/>
        <v>700</v>
      </c>
      <c r="G39" s="47">
        <f t="shared" si="47"/>
        <v>1800</v>
      </c>
      <c r="H39" s="47">
        <f t="shared" si="47"/>
        <v>0</v>
      </c>
      <c r="I39" s="47">
        <f t="shared" si="47"/>
        <v>0</v>
      </c>
      <c r="J39" s="47">
        <f t="shared" si="47"/>
        <v>1440</v>
      </c>
      <c r="K39" s="47">
        <f t="shared" si="47"/>
        <v>35200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3500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70540</v>
      </c>
      <c r="U39" s="47">
        <f t="shared" si="47"/>
        <v>8500</v>
      </c>
      <c r="V39" s="47">
        <f t="shared" ref="V39" si="50">SUM(V40:V52)</f>
        <v>700</v>
      </c>
      <c r="W39" s="47">
        <f t="shared" si="47"/>
        <v>0</v>
      </c>
      <c r="X39" s="47">
        <f t="shared" si="47"/>
        <v>0</v>
      </c>
      <c r="Y39" s="47">
        <f t="shared" si="47"/>
        <v>79740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25900</v>
      </c>
      <c r="F40" s="48">
        <f>SUMIFS(Data!$D$2:$D$4896,Data!$A$2:$A$4896,F$5,Data!$B$2:$B$4896,$B40,Data!$C$2:$C$4896,$A$3)</f>
        <v>700</v>
      </c>
      <c r="G40" s="48">
        <f>SUMIFS(Data!$D$2:$D$4896,Data!$A$2:$A$4896,G$5,Data!$B$2:$B$4896,$B40,Data!$C$2:$C$4896,$A$3)</f>
        <v>1800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1440</v>
      </c>
      <c r="K40" s="48">
        <f>SUMIFS(Data!$D$2:$D$4896,Data!$A$2:$A$4896,K$5,Data!$B$2:$B$4896,$B40,Data!$C$2:$C$4896,$A$3)</f>
        <v>17200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3500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SUMIFS(Data!$D$2:$D$4896,Data!$A$2:$A$4896,#REF!,Data!$B$2:$B$4896,$B40,Data!$C$2:$C$4896,$A$3)</f>
        <v>0</v>
      </c>
      <c r="T40" s="44">
        <f t="shared" ref="T40:T52" si="51">SUM(C40:S40)</f>
        <v>52540</v>
      </c>
      <c r="U40" s="48">
        <f>SUMIFS(Data!$D$2:$D$4896,Data!$A$2:$A$4896,U$5,Data!$B$2:$B$4896,$B40,Data!$C$2:$C$4896,$A$3)</f>
        <v>8500</v>
      </c>
      <c r="V40" s="48">
        <f>SUMIFS(Data!$D$2:$D$4896,Data!$A$2:$A$4896,V$5,Data!$B$2:$B$4896,$B40,Data!$C$2:$C$4896,$A$3)</f>
        <v>700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61740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SUMIFS(Data!$D$2:$D$4896,Data!$A$2:$A$4896,#REF!,Data!$B$2:$B$4896,$B41,Data!$C$2:$C$4896,$A$3)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SUMIFS(Data!$D$2:$D$4896,Data!$A$2:$A$4896,#REF!,Data!$B$2:$B$4896,$B42,Data!$C$2:$C$4896,$A$3)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SUMIFS(Data!$D$2:$D$4896,Data!$A$2:$A$4896,#REF!,Data!$B$2:$B$4896,$B43,Data!$C$2:$C$4896,$A$3)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SUMIFS(Data!$D$2:$D$4896,Data!$A$2:$A$4896,#REF!,Data!$B$2:$B$4896,$B44,Data!$C$2:$C$4896,$A$3)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SUMIFS(Data!$D$2:$D$4896,Data!$A$2:$A$4896,#REF!,Data!$B$2:$B$4896,$B45,Data!$C$2:$C$4896,$A$3)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18000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SUMIFS(Data!$D$2:$D$4896,Data!$A$2:$A$4896,#REF!,Data!$B$2:$B$4896,$B46,Data!$C$2:$C$4896,$A$3)</f>
        <v>0</v>
      </c>
      <c r="T46" s="44">
        <f t="shared" si="51"/>
        <v>18000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18000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SUMIFS(Data!$D$2:$D$4896,Data!$A$2:$A$4896,#REF!,Data!$B$2:$B$4896,$B47,Data!$C$2:$C$4896,$A$3)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SUMIFS(Data!$D$2:$D$4896,Data!$A$2:$A$4896,#REF!,Data!$B$2:$B$4896,$B48,Data!$C$2:$C$4896,$A$3)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SUMIFS(Data!$D$2:$D$4896,Data!$A$2:$A$4896,#REF!,Data!$B$2:$B$4896,$B49,Data!$C$2:$C$4896,$A$3)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SUMIFS(Data!$D$2:$D$4896,Data!$A$2:$A$4896,#REF!,Data!$B$2:$B$4896,$B50,Data!$C$2:$C$4896,$A$3)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SUMIFS(Data!$D$2:$D$4896,Data!$A$2:$A$4896,#REF!,Data!$B$2:$B$4896,$B51,Data!$C$2:$C$4896,$A$3)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SUMIFS(Data!$D$2:$D$4896,Data!$A$2:$A$4896,#REF!,Data!$B$2:$B$4896,$B52,Data!$C$2:$C$4896,$A$3)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59500</v>
      </c>
      <c r="F53" s="47">
        <f t="shared" si="53"/>
        <v>9800</v>
      </c>
      <c r="G53" s="47">
        <f t="shared" si="53"/>
        <v>1200</v>
      </c>
      <c r="H53" s="47">
        <f t="shared" si="53"/>
        <v>0</v>
      </c>
      <c r="I53" s="47">
        <f t="shared" si="53"/>
        <v>0</v>
      </c>
      <c r="J53" s="47">
        <f t="shared" si="53"/>
        <v>1500</v>
      </c>
      <c r="K53" s="47">
        <f t="shared" si="53"/>
        <v>17500</v>
      </c>
      <c r="L53" s="47">
        <f t="shared" si="53"/>
        <v>300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4600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97900</v>
      </c>
      <c r="U53" s="47">
        <f t="shared" si="53"/>
        <v>4800</v>
      </c>
      <c r="V53" s="47">
        <f t="shared" ref="V53" si="56">SUM(V54:V67)</f>
        <v>1000</v>
      </c>
      <c r="W53" s="47">
        <f t="shared" si="53"/>
        <v>0</v>
      </c>
      <c r="X53" s="47">
        <f t="shared" si="53"/>
        <v>0</v>
      </c>
      <c r="Y53" s="47">
        <f t="shared" si="53"/>
        <v>103700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SUMIFS(Data!$D$2:$D$4896,Data!$A$2:$A$4896,#REF!,Data!$B$2:$B$4896,$B54,Data!$C$2:$C$4896,$A$3)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59500</v>
      </c>
      <c r="F55" s="48">
        <f>SUMIFS(Data!$D$2:$D$4896,Data!$A$2:$A$4896,F$5,Data!$B$2:$B$4896,$B55,Data!$C$2:$C$4896,$A$3)</f>
        <v>1500</v>
      </c>
      <c r="G55" s="48">
        <f>SUMIFS(Data!$D$2:$D$4896,Data!$A$2:$A$4896,G$5,Data!$B$2:$B$4896,$B55,Data!$C$2:$C$4896,$A$3)</f>
        <v>1200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1500</v>
      </c>
      <c r="K55" s="48">
        <f>SUMIFS(Data!$D$2:$D$4896,Data!$A$2:$A$4896,K$5,Data!$B$2:$B$4896,$B55,Data!$C$2:$C$4896,$A$3)</f>
        <v>10700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2900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SUMIFS(Data!$D$2:$D$4896,Data!$A$2:$A$4896,#REF!,Data!$B$2:$B$4896,$B55,Data!$C$2:$C$4896,$A$3)</f>
        <v>0</v>
      </c>
      <c r="T55" s="44">
        <f t="shared" si="57"/>
        <v>78800</v>
      </c>
      <c r="U55" s="48">
        <f>SUMIFS(Data!$D$2:$D$4896,Data!$A$2:$A$4896,U$5,Data!$B$2:$B$4896,$B55,Data!$C$2:$C$4896,$A$3)</f>
        <v>2100</v>
      </c>
      <c r="V55" s="48">
        <f>SUMIFS(Data!$D$2:$D$4896,Data!$A$2:$A$4896,V$5,Data!$B$2:$B$4896,$B55,Data!$C$2:$C$4896,$A$3)</f>
        <v>1000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81900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SUMIFS(Data!$D$2:$D$4896,Data!$A$2:$A$4896,#REF!,Data!$B$2:$B$4896,$B56,Data!$C$2:$C$4896,$A$3)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SUMIFS(Data!$D$2:$D$4896,Data!$A$2:$A$4896,#REF!,Data!$B$2:$B$4896,$B57,Data!$C$2:$C$4896,$A$3)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SUMIFS(Data!$D$2:$D$4896,Data!$A$2:$A$4896,#REF!,Data!$B$2:$B$4896,$B58,Data!$C$2:$C$4896,$A$3)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SUMIFS(Data!$D$2:$D$4896,Data!$A$2:$A$4896,#REF!,Data!$B$2:$B$4896,$B59,Data!$C$2:$C$4896,$A$3)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SUMIFS(Data!$D$2:$D$4896,Data!$A$2:$A$4896,#REF!,Data!$B$2:$B$4896,$B60,Data!$C$2:$C$4896,$A$3)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SUMIFS(Data!$D$2:$D$4896,Data!$A$2:$A$4896,#REF!,Data!$B$2:$B$4896,$B61,Data!$C$2:$C$4896,$A$3)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8300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6800</v>
      </c>
      <c r="L62" s="48">
        <f>SUMIFS(Data!$D$2:$D$4896,Data!$A$2:$A$4896,L$5,Data!$B$2:$B$4896,$B62,Data!$C$2:$C$4896,$A$3)</f>
        <v>300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1700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SUMIFS(Data!$D$2:$D$4896,Data!$A$2:$A$4896,#REF!,Data!$B$2:$B$4896,$B62,Data!$C$2:$C$4896,$A$3)</f>
        <v>0</v>
      </c>
      <c r="T62" s="44">
        <f t="shared" si="57"/>
        <v>19100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21800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SUMIFS(Data!$D$2:$D$4896,Data!$A$2:$A$4896,#REF!,Data!$B$2:$B$4896,$B63,Data!$C$2:$C$4896,$A$3)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SUMIFS(Data!$D$2:$D$4896,Data!$A$2:$A$4896,#REF!,Data!$B$2:$B$4896,$B64,Data!$C$2:$C$4896,$A$3)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SUMIFS(Data!$D$2:$D$4896,Data!$A$2:$A$4896,#REF!,Data!$B$2:$B$4896,$B65,Data!$C$2:$C$4896,$A$3)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SUMIFS(Data!$D$2:$D$4896,Data!$A$2:$A$4896,#REF!,Data!$B$2:$B$4896,$B66,Data!$C$2:$C$4896,$A$3)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SUMIFS(Data!$D$2:$D$4896,Data!$A$2:$A$4896,#REF!,Data!$B$2:$B$4896,$B67,Data!$C$2:$C$4896,$A$3)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1.9" customHeight="1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SUMIFS(Data!$D$2:$D$4896,Data!$A$2:$A$4896,#REF!,Data!$B$2:$B$4896,$B76,Data!$C$2:$C$4896,$A$3)</f>
        <v>0</v>
      </c>
      <c r="T76" s="44">
        <f>SUM(G76:S76)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SUMIFS(Data!$D$2:$D$4896,Data!$A$2:$A$4896,#REF!,Data!$B$2:$B$4896,$B77,Data!$C$2:$C$4896,$A$3)</f>
        <v>0</v>
      </c>
      <c r="T77" s="44">
        <f t="shared" ref="T77:T85" si="72">SUM(G77:S77)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SUMIFS(Data!$D$2:$D$4896,Data!$A$2:$A$4896,#REF!,Data!$B$2:$B$4896,$B78,Data!$C$2:$C$4896,$A$3)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SUMIFS(Data!$D$2:$D$4896,Data!$A$2:$A$4896,#REF!,Data!$B$2:$B$4896,$B79,Data!$C$2:$C$4896,$A$3)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SUMIFS(Data!$D$2:$D$4896,Data!$A$2:$A$4896,#REF!,Data!$B$2:$B$4896,$B80,Data!$C$2:$C$4896,$A$3)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SUMIFS(Data!$D$2:$D$4896,Data!$A$2:$A$4896,#REF!,Data!$B$2:$B$4896,$B81,Data!$C$2:$C$4896,$A$3)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SUMIFS(Data!$D$2:$D$4896,Data!$A$2:$A$4896,#REF!,Data!$B$2:$B$4896,$B82,Data!$C$2:$C$4896,$A$3)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SUMIFS(Data!$D$2:$D$4896,Data!$A$2:$A$4896,#REF!,Data!$B$2:$B$4896,$B83,Data!$C$2:$C$4896,$A$3)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SUMIFS(Data!$D$2:$D$4896,Data!$A$2:$A$4896,#REF!,Data!$B$2:$B$4896,$B84,Data!$C$2:$C$4896,$A$3)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SUMIFS(Data!$D$2:$D$4896,Data!$A$2:$A$4896,#REF!,Data!$B$2:$B$4896,$B85,Data!$C$2:$C$4896,$A$3)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SUMIFS(Data!$D$2:$D$1067,Data!$A$2:$A$1067,#REF!,Data!$B$2:$B$1067,$B$87,Data!$C$2:$C$1067,$A$3)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D00-000000000000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65">
    <tabColor theme="5" tint="-0.24997711111789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234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17500</v>
      </c>
      <c r="F6" s="43">
        <f t="shared" si="0"/>
        <v>0</v>
      </c>
      <c r="G6" s="43">
        <f t="shared" si="0"/>
        <v>3600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24700</v>
      </c>
      <c r="L6" s="43">
        <f t="shared" si="0"/>
        <v>0</v>
      </c>
      <c r="M6" s="43">
        <f t="shared" si="0"/>
        <v>5900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5400</v>
      </c>
      <c r="Q6" s="43">
        <f t="shared" si="1"/>
        <v>6500</v>
      </c>
      <c r="R6" s="43">
        <f>R8+R27+R74+R87+R88</f>
        <v>0</v>
      </c>
      <c r="S6" s="43">
        <f>S8+S27+S74+S87+S88</f>
        <v>0</v>
      </c>
      <c r="T6" s="43">
        <f>T8+T27+T74+T87+T88</f>
        <v>64580</v>
      </c>
      <c r="U6" s="43">
        <f t="shared" si="0"/>
        <v>10700</v>
      </c>
      <c r="V6" s="43">
        <f t="shared" ref="V6" si="2">V8+V27+V74+V87+V88</f>
        <v>1000</v>
      </c>
      <c r="W6" s="43">
        <f t="shared" si="0"/>
        <v>0</v>
      </c>
      <c r="X6" s="43">
        <f t="shared" si="0"/>
        <v>0</v>
      </c>
      <c r="Y6" s="43">
        <f t="shared" si="0"/>
        <v>76280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17500</v>
      </c>
      <c r="F27" s="45">
        <f t="shared" si="33"/>
        <v>0</v>
      </c>
      <c r="G27" s="45">
        <f t="shared" si="33"/>
        <v>3600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24700</v>
      </c>
      <c r="L27" s="45">
        <f t="shared" si="33"/>
        <v>0</v>
      </c>
      <c r="M27" s="45">
        <f t="shared" si="33"/>
        <v>5900</v>
      </c>
      <c r="N27" s="45">
        <f t="shared" si="33"/>
        <v>0</v>
      </c>
      <c r="O27" s="45">
        <f t="shared" si="33"/>
        <v>0</v>
      </c>
      <c r="P27" s="45">
        <f t="shared" ref="P27:S27" si="34">P28+P68</f>
        <v>5400</v>
      </c>
      <c r="Q27" s="45">
        <f t="shared" si="34"/>
        <v>6500</v>
      </c>
      <c r="R27" s="45">
        <f t="shared" ref="R27" si="35">R28+R68</f>
        <v>0</v>
      </c>
      <c r="S27" s="45">
        <f t="shared" si="34"/>
        <v>0</v>
      </c>
      <c r="T27" s="45">
        <f t="shared" si="33"/>
        <v>64580</v>
      </c>
      <c r="U27" s="45">
        <f t="shared" si="33"/>
        <v>10700</v>
      </c>
      <c r="V27" s="45">
        <f>V28+V68</f>
        <v>1000</v>
      </c>
      <c r="W27" s="45">
        <f t="shared" si="33"/>
        <v>0</v>
      </c>
      <c r="X27" s="45">
        <f t="shared" si="33"/>
        <v>0</v>
      </c>
      <c r="Y27" s="45">
        <f>Y28+Y68</f>
        <v>76280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17500</v>
      </c>
      <c r="F28" s="46">
        <f t="shared" si="36"/>
        <v>0</v>
      </c>
      <c r="G28" s="46">
        <f t="shared" si="36"/>
        <v>3600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24700</v>
      </c>
      <c r="L28" s="46">
        <f t="shared" si="36"/>
        <v>0</v>
      </c>
      <c r="M28" s="46">
        <f t="shared" si="36"/>
        <v>5900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5400</v>
      </c>
      <c r="Q28" s="46">
        <f t="shared" si="37"/>
        <v>6500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64580</v>
      </c>
      <c r="U28" s="46">
        <f t="shared" si="36"/>
        <v>10700</v>
      </c>
      <c r="V28" s="46">
        <f>V29+V39+V53</f>
        <v>1000</v>
      </c>
      <c r="W28" s="46">
        <f t="shared" si="36"/>
        <v>0</v>
      </c>
      <c r="X28" s="46">
        <f t="shared" si="36"/>
        <v>0</v>
      </c>
      <c r="Y28" s="46">
        <f>Y29+Y39+Y53</f>
        <v>76280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6300</v>
      </c>
      <c r="F39" s="47">
        <f t="shared" si="47"/>
        <v>0</v>
      </c>
      <c r="G39" s="47">
        <f t="shared" si="47"/>
        <v>2000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16700</v>
      </c>
      <c r="L39" s="47">
        <f t="shared" si="47"/>
        <v>0</v>
      </c>
      <c r="M39" s="47">
        <f t="shared" si="47"/>
        <v>1900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2000</v>
      </c>
      <c r="Q39" s="47">
        <f t="shared" si="48"/>
        <v>2500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31880</v>
      </c>
      <c r="U39" s="47">
        <f t="shared" si="47"/>
        <v>6500</v>
      </c>
      <c r="V39" s="47">
        <f t="shared" ref="V39" si="50">SUM(V40:V52)</f>
        <v>200</v>
      </c>
      <c r="W39" s="47">
        <f t="shared" si="47"/>
        <v>0</v>
      </c>
      <c r="X39" s="47">
        <f t="shared" si="47"/>
        <v>0</v>
      </c>
      <c r="Y39" s="47">
        <f t="shared" si="47"/>
        <v>38580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6300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2000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8400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1900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2000</v>
      </c>
      <c r="Q40" s="48">
        <f>SUMIFS(Data!$D$2:$D$4896,Data!$A$2:$A$4896,Q$5,Data!$B$2:$B$4896,$B40,Data!$C$2:$C$4896,$A$3)</f>
        <v>2500</v>
      </c>
      <c r="R40" s="48">
        <f>SUMIFS(Data!$D$2:$D$4896,Data!$A$2:$A$4896,R$5,Data!$B$2:$B$4896,$B40,Data!$C$2:$C$4896,$A$3)</f>
        <v>0</v>
      </c>
      <c r="S40" s="48">
        <f>SUMIFS(Data!$D$2:$D$4896,Data!$A$2:$A$4896,#REF!,Data!$B$2:$B$4896,$B40,Data!$C$2:$C$4896,$A$3)</f>
        <v>0</v>
      </c>
      <c r="T40" s="44">
        <f t="shared" ref="T40:T52" si="51">SUM(C40:S40)</f>
        <v>23580</v>
      </c>
      <c r="U40" s="48">
        <f>SUMIFS(Data!$D$2:$D$4896,Data!$A$2:$A$4896,U$5,Data!$B$2:$B$4896,$B40,Data!$C$2:$C$4896,$A$3)</f>
        <v>6500</v>
      </c>
      <c r="V40" s="48">
        <f>SUMIFS(Data!$D$2:$D$4896,Data!$A$2:$A$4896,V$5,Data!$B$2:$B$4896,$B40,Data!$C$2:$C$4896,$A$3)</f>
        <v>200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30280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SUMIFS(Data!$D$2:$D$4896,Data!$A$2:$A$4896,#REF!,Data!$B$2:$B$4896,$B41,Data!$C$2:$C$4896,$A$3)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SUMIFS(Data!$D$2:$D$4896,Data!$A$2:$A$4896,#REF!,Data!$B$2:$B$4896,$B42,Data!$C$2:$C$4896,$A$3)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SUMIFS(Data!$D$2:$D$4896,Data!$A$2:$A$4896,#REF!,Data!$B$2:$B$4896,$B43,Data!$C$2:$C$4896,$A$3)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SUMIFS(Data!$D$2:$D$4896,Data!$A$2:$A$4896,#REF!,Data!$B$2:$B$4896,$B44,Data!$C$2:$C$4896,$A$3)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SUMIFS(Data!$D$2:$D$4896,Data!$A$2:$A$4896,#REF!,Data!$B$2:$B$4896,$B45,Data!$C$2:$C$4896,$A$3)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8300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SUMIFS(Data!$D$2:$D$4896,Data!$A$2:$A$4896,#REF!,Data!$B$2:$B$4896,$B46,Data!$C$2:$C$4896,$A$3)</f>
        <v>0</v>
      </c>
      <c r="T46" s="44">
        <f t="shared" si="51"/>
        <v>8300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8300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SUMIFS(Data!$D$2:$D$4896,Data!$A$2:$A$4896,#REF!,Data!$B$2:$B$4896,$B47,Data!$C$2:$C$4896,$A$3)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SUMIFS(Data!$D$2:$D$4896,Data!$A$2:$A$4896,#REF!,Data!$B$2:$B$4896,$B48,Data!$C$2:$C$4896,$A$3)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SUMIFS(Data!$D$2:$D$4896,Data!$A$2:$A$4896,#REF!,Data!$B$2:$B$4896,$B49,Data!$C$2:$C$4896,$A$3)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SUMIFS(Data!$D$2:$D$4896,Data!$A$2:$A$4896,#REF!,Data!$B$2:$B$4896,$B50,Data!$C$2:$C$4896,$A$3)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SUMIFS(Data!$D$2:$D$4896,Data!$A$2:$A$4896,#REF!,Data!$B$2:$B$4896,$B51,Data!$C$2:$C$4896,$A$3)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SUMIFS(Data!$D$2:$D$4896,Data!$A$2:$A$4896,#REF!,Data!$B$2:$B$4896,$B52,Data!$C$2:$C$4896,$A$3)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11200</v>
      </c>
      <c r="F53" s="47">
        <f t="shared" si="53"/>
        <v>0</v>
      </c>
      <c r="G53" s="47">
        <f t="shared" si="53"/>
        <v>1600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8000</v>
      </c>
      <c r="L53" s="47">
        <f t="shared" si="53"/>
        <v>0</v>
      </c>
      <c r="M53" s="47">
        <f t="shared" si="53"/>
        <v>4000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3400</v>
      </c>
      <c r="Q53" s="47">
        <f t="shared" si="54"/>
        <v>4000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32700</v>
      </c>
      <c r="U53" s="47">
        <f t="shared" si="53"/>
        <v>4200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37700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SUMIFS(Data!$D$2:$D$4896,Data!$A$2:$A$4896,#REF!,Data!$B$2:$B$4896,$B54,Data!$C$2:$C$4896,$A$3)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11200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1600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5200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4000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1700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SUMIFS(Data!$D$2:$D$4896,Data!$A$2:$A$4896,#REF!,Data!$B$2:$B$4896,$B55,Data!$C$2:$C$4896,$A$3)</f>
        <v>0</v>
      </c>
      <c r="T55" s="44">
        <f t="shared" si="57"/>
        <v>26200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28500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SUMIFS(Data!$D$2:$D$4896,Data!$A$2:$A$4896,#REF!,Data!$B$2:$B$4896,$B56,Data!$C$2:$C$4896,$A$3)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SUMIFS(Data!$D$2:$D$4896,Data!$A$2:$A$4896,#REF!,Data!$B$2:$B$4896,$B57,Data!$C$2:$C$4896,$A$3)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SUMIFS(Data!$D$2:$D$4896,Data!$A$2:$A$4896,#REF!,Data!$B$2:$B$4896,$B58,Data!$C$2:$C$4896,$A$3)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SUMIFS(Data!$D$2:$D$4896,Data!$A$2:$A$4896,#REF!,Data!$B$2:$B$4896,$B59,Data!$C$2:$C$4896,$A$3)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SUMIFS(Data!$D$2:$D$4896,Data!$A$2:$A$4896,#REF!,Data!$B$2:$B$4896,$B60,Data!$C$2:$C$4896,$A$3)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SUMIFS(Data!$D$2:$D$4896,Data!$A$2:$A$4896,#REF!,Data!$B$2:$B$4896,$B61,Data!$C$2:$C$4896,$A$3)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2800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1700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SUMIFS(Data!$D$2:$D$4896,Data!$A$2:$A$4896,#REF!,Data!$B$2:$B$4896,$B62,Data!$C$2:$C$4896,$A$3)</f>
        <v>0</v>
      </c>
      <c r="T62" s="44">
        <f t="shared" si="57"/>
        <v>6500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9200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SUMIFS(Data!$D$2:$D$4896,Data!$A$2:$A$4896,#REF!,Data!$B$2:$B$4896,$B63,Data!$C$2:$C$4896,$A$3)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SUMIFS(Data!$D$2:$D$4896,Data!$A$2:$A$4896,#REF!,Data!$B$2:$B$4896,$B64,Data!$C$2:$C$4896,$A$3)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SUMIFS(Data!$D$2:$D$4896,Data!$A$2:$A$4896,#REF!,Data!$B$2:$B$4896,$B65,Data!$C$2:$C$4896,$A$3)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SUMIFS(Data!$D$2:$D$4896,Data!$A$2:$A$4896,#REF!,Data!$B$2:$B$4896,$B66,Data!$C$2:$C$4896,$A$3)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SUMIFS(Data!$D$2:$D$4896,Data!$A$2:$A$4896,#REF!,Data!$B$2:$B$4896,$B67,Data!$C$2:$C$4896,$A$3)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SUMIFS(Data!$D$2:$D$4896,Data!$A$2:$A$4896,#REF!,Data!$B$2:$B$4896,$B76,Data!$C$2:$C$4896,$A$3)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SUMIFS(Data!$D$2:$D$4896,Data!$A$2:$A$4896,#REF!,Data!$B$2:$B$4896,$B77,Data!$C$2:$C$4896,$A$3)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SUMIFS(Data!$D$2:$D$4896,Data!$A$2:$A$4896,#REF!,Data!$B$2:$B$4896,$B78,Data!$C$2:$C$4896,$A$3)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SUMIFS(Data!$D$2:$D$4896,Data!$A$2:$A$4896,#REF!,Data!$B$2:$B$4896,$B79,Data!$C$2:$C$4896,$A$3)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SUMIFS(Data!$D$2:$D$4896,Data!$A$2:$A$4896,#REF!,Data!$B$2:$B$4896,$B80,Data!$C$2:$C$4896,$A$3)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SUMIFS(Data!$D$2:$D$4896,Data!$A$2:$A$4896,#REF!,Data!$B$2:$B$4896,$B81,Data!$C$2:$C$4896,$A$3)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SUMIFS(Data!$D$2:$D$4896,Data!$A$2:$A$4896,#REF!,Data!$B$2:$B$4896,$B82,Data!$C$2:$C$4896,$A$3)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SUMIFS(Data!$D$2:$D$4896,Data!$A$2:$A$4896,#REF!,Data!$B$2:$B$4896,$B83,Data!$C$2:$C$4896,$A$3)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SUMIFS(Data!$D$2:$D$4896,Data!$A$2:$A$4896,#REF!,Data!$B$2:$B$4896,$B84,Data!$C$2:$C$4896,$A$3)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SUMIFS(Data!$D$2:$D$4896,Data!$A$2:$A$4896,#REF!,Data!$B$2:$B$4896,$B85,Data!$C$2:$C$4896,$A$3)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SUMIFS(Data!$D$2:$D$1067,Data!$A$2:$A$1067,#REF!,Data!$B$2:$B$1067,$B$87,Data!$C$2:$C$1067,$A$3)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E00-000000000000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66">
    <tabColor theme="5" tint="-0.24997711111789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233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14200</v>
      </c>
      <c r="F6" s="43">
        <f t="shared" si="0"/>
        <v>0</v>
      </c>
      <c r="G6" s="43">
        <f t="shared" si="0"/>
        <v>1300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27600</v>
      </c>
      <c r="L6" s="43">
        <f t="shared" si="0"/>
        <v>0</v>
      </c>
      <c r="M6" s="43">
        <f t="shared" si="0"/>
        <v>3000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7000</v>
      </c>
      <c r="Q6" s="43">
        <f t="shared" si="1"/>
        <v>5700</v>
      </c>
      <c r="R6" s="43">
        <f>R8+R27+R74+R87+R88</f>
        <v>0</v>
      </c>
      <c r="S6" s="43">
        <f>S8+S27+S74+S87+S88</f>
        <v>0</v>
      </c>
      <c r="T6" s="43">
        <f>T8+T27+T74+T87+T88</f>
        <v>59780</v>
      </c>
      <c r="U6" s="43">
        <f t="shared" si="0"/>
        <v>47700</v>
      </c>
      <c r="V6" s="43">
        <f t="shared" ref="V6" si="2">V8+V27+V74+V87+V88</f>
        <v>1000</v>
      </c>
      <c r="W6" s="43">
        <f t="shared" si="0"/>
        <v>0</v>
      </c>
      <c r="X6" s="43">
        <f t="shared" si="0"/>
        <v>0</v>
      </c>
      <c r="Y6" s="43">
        <f t="shared" si="0"/>
        <v>108480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14200</v>
      </c>
      <c r="F27" s="45">
        <f t="shared" si="33"/>
        <v>0</v>
      </c>
      <c r="G27" s="45">
        <f t="shared" si="33"/>
        <v>1300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27600</v>
      </c>
      <c r="L27" s="45">
        <f t="shared" si="33"/>
        <v>0</v>
      </c>
      <c r="M27" s="45">
        <f t="shared" si="33"/>
        <v>3000</v>
      </c>
      <c r="N27" s="45">
        <f t="shared" si="33"/>
        <v>0</v>
      </c>
      <c r="O27" s="45">
        <f t="shared" si="33"/>
        <v>0</v>
      </c>
      <c r="P27" s="45">
        <f t="shared" ref="P27:S27" si="34">P28+P68</f>
        <v>7000</v>
      </c>
      <c r="Q27" s="45">
        <f t="shared" si="34"/>
        <v>5700</v>
      </c>
      <c r="R27" s="45">
        <f t="shared" ref="R27" si="35">R28+R68</f>
        <v>0</v>
      </c>
      <c r="S27" s="45">
        <f t="shared" si="34"/>
        <v>0</v>
      </c>
      <c r="T27" s="45">
        <f t="shared" si="33"/>
        <v>59780</v>
      </c>
      <c r="U27" s="45">
        <f t="shared" si="33"/>
        <v>47700</v>
      </c>
      <c r="V27" s="45">
        <f>V28+V68</f>
        <v>1000</v>
      </c>
      <c r="W27" s="45">
        <f t="shared" si="33"/>
        <v>0</v>
      </c>
      <c r="X27" s="45">
        <f t="shared" si="33"/>
        <v>0</v>
      </c>
      <c r="Y27" s="45">
        <f>Y28+Y68</f>
        <v>108480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14200</v>
      </c>
      <c r="F28" s="46">
        <f t="shared" si="36"/>
        <v>0</v>
      </c>
      <c r="G28" s="46">
        <f t="shared" si="36"/>
        <v>1300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27600</v>
      </c>
      <c r="L28" s="46">
        <f t="shared" si="36"/>
        <v>0</v>
      </c>
      <c r="M28" s="46">
        <f t="shared" si="36"/>
        <v>3000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7000</v>
      </c>
      <c r="Q28" s="46">
        <f t="shared" si="37"/>
        <v>5700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59780</v>
      </c>
      <c r="U28" s="46">
        <f t="shared" si="36"/>
        <v>47700</v>
      </c>
      <c r="V28" s="46">
        <f>V29+V39+V53</f>
        <v>1000</v>
      </c>
      <c r="W28" s="46">
        <f t="shared" si="36"/>
        <v>0</v>
      </c>
      <c r="X28" s="46">
        <f t="shared" si="36"/>
        <v>0</v>
      </c>
      <c r="Y28" s="46">
        <f>Y29+Y39+Y53</f>
        <v>108480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3900</v>
      </c>
      <c r="F39" s="47">
        <f t="shared" si="47"/>
        <v>0</v>
      </c>
      <c r="G39" s="47">
        <f t="shared" si="47"/>
        <v>800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19600</v>
      </c>
      <c r="L39" s="47">
        <f t="shared" si="47"/>
        <v>0</v>
      </c>
      <c r="M39" s="47">
        <f t="shared" si="47"/>
        <v>1000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2400</v>
      </c>
      <c r="Q39" s="47">
        <f t="shared" si="48"/>
        <v>2200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30380</v>
      </c>
      <c r="U39" s="47">
        <f t="shared" si="47"/>
        <v>35700</v>
      </c>
      <c r="V39" s="47">
        <f t="shared" ref="V39" si="50">SUM(V40:V52)</f>
        <v>200</v>
      </c>
      <c r="W39" s="47">
        <f t="shared" si="47"/>
        <v>0</v>
      </c>
      <c r="X39" s="47">
        <f t="shared" si="47"/>
        <v>0</v>
      </c>
      <c r="Y39" s="47">
        <f t="shared" si="47"/>
        <v>66280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3900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800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9800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1000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2400</v>
      </c>
      <c r="Q40" s="48">
        <f>SUMIFS(Data!$D$2:$D$4896,Data!$A$2:$A$4896,Q$5,Data!$B$2:$B$4896,$B40,Data!$C$2:$C$4896,$A$3)</f>
        <v>2200</v>
      </c>
      <c r="R40" s="48">
        <f>SUMIFS(Data!$D$2:$D$4896,Data!$A$2:$A$4896,R$5,Data!$B$2:$B$4896,$B40,Data!$C$2:$C$4896,$A$3)</f>
        <v>0</v>
      </c>
      <c r="S40" s="48">
        <f>SUMIFS(Data!$D$2:$D$4896,Data!$A$2:$A$4896,#REF!,Data!$B$2:$B$4896,$B40,Data!$C$2:$C$4896,$A$3)</f>
        <v>0</v>
      </c>
      <c r="T40" s="44">
        <f t="shared" ref="T40:T52" si="51">SUM(C40:S40)</f>
        <v>20580</v>
      </c>
      <c r="U40" s="48">
        <f>SUMIFS(Data!$D$2:$D$4896,Data!$A$2:$A$4896,U$5,Data!$B$2:$B$4896,$B40,Data!$C$2:$C$4896,$A$3)</f>
        <v>35700</v>
      </c>
      <c r="V40" s="48">
        <f>SUMIFS(Data!$D$2:$D$4896,Data!$A$2:$A$4896,V$5,Data!$B$2:$B$4896,$B40,Data!$C$2:$C$4896,$A$3)</f>
        <v>200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56480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SUMIFS(Data!$D$2:$D$4896,Data!$A$2:$A$4896,#REF!,Data!$B$2:$B$4896,$B41,Data!$C$2:$C$4896,$A$3)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SUMIFS(Data!$D$2:$D$4896,Data!$A$2:$A$4896,#REF!,Data!$B$2:$B$4896,$B42,Data!$C$2:$C$4896,$A$3)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SUMIFS(Data!$D$2:$D$4896,Data!$A$2:$A$4896,#REF!,Data!$B$2:$B$4896,$B43,Data!$C$2:$C$4896,$A$3)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SUMIFS(Data!$D$2:$D$4896,Data!$A$2:$A$4896,#REF!,Data!$B$2:$B$4896,$B44,Data!$C$2:$C$4896,$A$3)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SUMIFS(Data!$D$2:$D$4896,Data!$A$2:$A$4896,#REF!,Data!$B$2:$B$4896,$B45,Data!$C$2:$C$4896,$A$3)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9800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SUMIFS(Data!$D$2:$D$4896,Data!$A$2:$A$4896,#REF!,Data!$B$2:$B$4896,$B46,Data!$C$2:$C$4896,$A$3)</f>
        <v>0</v>
      </c>
      <c r="T46" s="44">
        <f t="shared" si="51"/>
        <v>9800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9800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SUMIFS(Data!$D$2:$D$4896,Data!$A$2:$A$4896,#REF!,Data!$B$2:$B$4896,$B47,Data!$C$2:$C$4896,$A$3)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SUMIFS(Data!$D$2:$D$4896,Data!$A$2:$A$4896,#REF!,Data!$B$2:$B$4896,$B48,Data!$C$2:$C$4896,$A$3)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SUMIFS(Data!$D$2:$D$4896,Data!$A$2:$A$4896,#REF!,Data!$B$2:$B$4896,$B49,Data!$C$2:$C$4896,$A$3)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SUMIFS(Data!$D$2:$D$4896,Data!$A$2:$A$4896,#REF!,Data!$B$2:$B$4896,$B50,Data!$C$2:$C$4896,$A$3)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SUMIFS(Data!$D$2:$D$4896,Data!$A$2:$A$4896,#REF!,Data!$B$2:$B$4896,$B51,Data!$C$2:$C$4896,$A$3)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SUMIFS(Data!$D$2:$D$4896,Data!$A$2:$A$4896,#REF!,Data!$B$2:$B$4896,$B52,Data!$C$2:$C$4896,$A$3)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10300</v>
      </c>
      <c r="F53" s="47">
        <f t="shared" si="53"/>
        <v>0</v>
      </c>
      <c r="G53" s="47">
        <f t="shared" si="53"/>
        <v>500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8000</v>
      </c>
      <c r="L53" s="47">
        <f t="shared" si="53"/>
        <v>0</v>
      </c>
      <c r="M53" s="47">
        <f t="shared" si="53"/>
        <v>2000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4600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29400</v>
      </c>
      <c r="U53" s="47">
        <f t="shared" si="53"/>
        <v>12000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42200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SUMIFS(Data!$D$2:$D$4896,Data!$A$2:$A$4896,#REF!,Data!$B$2:$B$4896,$B54,Data!$C$2:$C$4896,$A$3)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10300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500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6100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2000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2000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SUMIFS(Data!$D$2:$D$4896,Data!$A$2:$A$4896,#REF!,Data!$B$2:$B$4896,$B55,Data!$C$2:$C$4896,$A$3)</f>
        <v>0</v>
      </c>
      <c r="T55" s="44">
        <f t="shared" si="57"/>
        <v>22900</v>
      </c>
      <c r="U55" s="48">
        <f>SUMIFS(Data!$D$2:$D$4896,Data!$A$2:$A$4896,U$5,Data!$B$2:$B$4896,$B55,Data!$C$2:$C$4896,$A$3)</f>
        <v>9300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33000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SUMIFS(Data!$D$2:$D$4896,Data!$A$2:$A$4896,#REF!,Data!$B$2:$B$4896,$B56,Data!$C$2:$C$4896,$A$3)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SUMIFS(Data!$D$2:$D$4896,Data!$A$2:$A$4896,#REF!,Data!$B$2:$B$4896,$B57,Data!$C$2:$C$4896,$A$3)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SUMIFS(Data!$D$2:$D$4896,Data!$A$2:$A$4896,#REF!,Data!$B$2:$B$4896,$B58,Data!$C$2:$C$4896,$A$3)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SUMIFS(Data!$D$2:$D$4896,Data!$A$2:$A$4896,#REF!,Data!$B$2:$B$4896,$B59,Data!$C$2:$C$4896,$A$3)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SUMIFS(Data!$D$2:$D$4896,Data!$A$2:$A$4896,#REF!,Data!$B$2:$B$4896,$B60,Data!$C$2:$C$4896,$A$3)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SUMIFS(Data!$D$2:$D$4896,Data!$A$2:$A$4896,#REF!,Data!$B$2:$B$4896,$B61,Data!$C$2:$C$4896,$A$3)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1900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2600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SUMIFS(Data!$D$2:$D$4896,Data!$A$2:$A$4896,#REF!,Data!$B$2:$B$4896,$B62,Data!$C$2:$C$4896,$A$3)</f>
        <v>0</v>
      </c>
      <c r="T62" s="44">
        <f t="shared" si="57"/>
        <v>6500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9200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SUMIFS(Data!$D$2:$D$4896,Data!$A$2:$A$4896,#REF!,Data!$B$2:$B$4896,$B63,Data!$C$2:$C$4896,$A$3)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SUMIFS(Data!$D$2:$D$4896,Data!$A$2:$A$4896,#REF!,Data!$B$2:$B$4896,$B64,Data!$C$2:$C$4896,$A$3)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SUMIFS(Data!$D$2:$D$4896,Data!$A$2:$A$4896,#REF!,Data!$B$2:$B$4896,$B65,Data!$C$2:$C$4896,$A$3)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SUMIFS(Data!$D$2:$D$4896,Data!$A$2:$A$4896,#REF!,Data!$B$2:$B$4896,$B66,Data!$C$2:$C$4896,$A$3)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SUMIFS(Data!$D$2:$D$4896,Data!$A$2:$A$4896,#REF!,Data!$B$2:$B$4896,$B67,Data!$C$2:$C$4896,$A$3)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SUMIFS(Data!$D$2:$D$4896,Data!$A$2:$A$4896,#REF!,Data!$B$2:$B$4896,$B76,Data!$C$2:$C$4896,$A$3)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SUMIFS(Data!$D$2:$D$4896,Data!$A$2:$A$4896,#REF!,Data!$B$2:$B$4896,$B77,Data!$C$2:$C$4896,$A$3)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SUMIFS(Data!$D$2:$D$4896,Data!$A$2:$A$4896,#REF!,Data!$B$2:$B$4896,$B78,Data!$C$2:$C$4896,$A$3)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SUMIFS(Data!$D$2:$D$4896,Data!$A$2:$A$4896,#REF!,Data!$B$2:$B$4896,$B79,Data!$C$2:$C$4896,$A$3)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SUMIFS(Data!$D$2:$D$4896,Data!$A$2:$A$4896,#REF!,Data!$B$2:$B$4896,$B80,Data!$C$2:$C$4896,$A$3)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SUMIFS(Data!$D$2:$D$4896,Data!$A$2:$A$4896,#REF!,Data!$B$2:$B$4896,$B81,Data!$C$2:$C$4896,$A$3)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SUMIFS(Data!$D$2:$D$4896,Data!$A$2:$A$4896,#REF!,Data!$B$2:$B$4896,$B82,Data!$C$2:$C$4896,$A$3)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SUMIFS(Data!$D$2:$D$4896,Data!$A$2:$A$4896,#REF!,Data!$B$2:$B$4896,$B83,Data!$C$2:$C$4896,$A$3)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SUMIFS(Data!$D$2:$D$4896,Data!$A$2:$A$4896,#REF!,Data!$B$2:$B$4896,$B84,Data!$C$2:$C$4896,$A$3)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SUMIFS(Data!$D$2:$D$4896,Data!$A$2:$A$4896,#REF!,Data!$B$2:$B$4896,$B85,Data!$C$2:$C$4896,$A$3)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SUMIFS(Data!$D$2:$D$1067,Data!$A$2:$A$1067,#REF!,Data!$B$2:$B$1067,$B$87,Data!$C$2:$C$1067,$A$3)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5F00-000000000000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67">
    <tabColor theme="5" tint="-0.249977111117893"/>
  </sheetPr>
  <dimension ref="A1:Y88"/>
  <sheetViews>
    <sheetView topLeftCell="H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232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20200</v>
      </c>
      <c r="F6" s="43">
        <f t="shared" si="0"/>
        <v>0</v>
      </c>
      <c r="G6" s="43">
        <f t="shared" si="0"/>
        <v>2700</v>
      </c>
      <c r="H6" s="43">
        <f t="shared" si="0"/>
        <v>0</v>
      </c>
      <c r="I6" s="43">
        <f t="shared" si="0"/>
        <v>0</v>
      </c>
      <c r="J6" s="43">
        <f t="shared" si="0"/>
        <v>2940</v>
      </c>
      <c r="K6" s="43">
        <f t="shared" si="0"/>
        <v>53000</v>
      </c>
      <c r="L6" s="43">
        <f t="shared" si="0"/>
        <v>700</v>
      </c>
      <c r="M6" s="43">
        <f t="shared" si="0"/>
        <v>5900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6400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97340</v>
      </c>
      <c r="U6" s="43">
        <f t="shared" si="0"/>
        <v>44700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142040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20200</v>
      </c>
      <c r="F27" s="45">
        <f t="shared" si="33"/>
        <v>0</v>
      </c>
      <c r="G27" s="45">
        <f t="shared" si="33"/>
        <v>2700</v>
      </c>
      <c r="H27" s="45">
        <f t="shared" si="33"/>
        <v>0</v>
      </c>
      <c r="I27" s="45">
        <f t="shared" si="33"/>
        <v>0</v>
      </c>
      <c r="J27" s="45">
        <f t="shared" si="33"/>
        <v>2940</v>
      </c>
      <c r="K27" s="45">
        <f t="shared" si="33"/>
        <v>53000</v>
      </c>
      <c r="L27" s="45">
        <f t="shared" si="33"/>
        <v>700</v>
      </c>
      <c r="M27" s="45">
        <f t="shared" si="33"/>
        <v>5900</v>
      </c>
      <c r="N27" s="45">
        <f t="shared" si="33"/>
        <v>0</v>
      </c>
      <c r="O27" s="45">
        <f t="shared" si="33"/>
        <v>0</v>
      </c>
      <c r="P27" s="45">
        <f t="shared" ref="P27:S27" si="34">P28+P68</f>
        <v>6400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97340</v>
      </c>
      <c r="U27" s="45">
        <f t="shared" si="33"/>
        <v>44700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142040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20200</v>
      </c>
      <c r="F28" s="46">
        <f t="shared" si="36"/>
        <v>0</v>
      </c>
      <c r="G28" s="46">
        <f t="shared" si="36"/>
        <v>2700</v>
      </c>
      <c r="H28" s="46">
        <f t="shared" si="36"/>
        <v>0</v>
      </c>
      <c r="I28" s="46">
        <f t="shared" si="36"/>
        <v>0</v>
      </c>
      <c r="J28" s="46">
        <f t="shared" si="36"/>
        <v>2940</v>
      </c>
      <c r="K28" s="46">
        <f t="shared" si="36"/>
        <v>53000</v>
      </c>
      <c r="L28" s="46">
        <f t="shared" si="36"/>
        <v>700</v>
      </c>
      <c r="M28" s="46">
        <f t="shared" si="36"/>
        <v>5900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6400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97340</v>
      </c>
      <c r="U28" s="46">
        <f t="shared" si="36"/>
        <v>44700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142040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7200</v>
      </c>
      <c r="F39" s="47">
        <f t="shared" si="47"/>
        <v>0</v>
      </c>
      <c r="G39" s="47">
        <f t="shared" si="47"/>
        <v>1500</v>
      </c>
      <c r="H39" s="47">
        <f t="shared" si="47"/>
        <v>0</v>
      </c>
      <c r="I39" s="47">
        <f t="shared" si="47"/>
        <v>0</v>
      </c>
      <c r="J39" s="47">
        <f t="shared" si="47"/>
        <v>1440</v>
      </c>
      <c r="K39" s="47">
        <f t="shared" si="47"/>
        <v>36100</v>
      </c>
      <c r="L39" s="47">
        <f t="shared" si="47"/>
        <v>0</v>
      </c>
      <c r="M39" s="47">
        <f t="shared" si="47"/>
        <v>1900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2400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52540</v>
      </c>
      <c r="U39" s="47">
        <f t="shared" si="47"/>
        <v>33000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85540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7200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1500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1440</v>
      </c>
      <c r="K40" s="48">
        <f>SUMIFS(Data!$D$2:$D$4896,Data!$A$2:$A$4896,K$5,Data!$B$2:$B$4896,$B40,Data!$C$2:$C$4896,$A$3)</f>
        <v>17600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1900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2400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SUMIFS(Data!$D$2:$D$4896,Data!$A$2:$A$4896,#REF!,Data!$B$2:$B$4896,$B40,Data!$C$2:$C$4896,$A$3)</f>
        <v>0</v>
      </c>
      <c r="T40" s="44">
        <f t="shared" ref="T40:T52" si="51">SUM(C40:S40)</f>
        <v>34040</v>
      </c>
      <c r="U40" s="48">
        <f>SUMIFS(Data!$D$2:$D$4896,Data!$A$2:$A$4896,U$5,Data!$B$2:$B$4896,$B40,Data!$C$2:$C$4896,$A$3)</f>
        <v>33000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67040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SUMIFS(Data!$D$2:$D$4896,Data!$A$2:$A$4896,#REF!,Data!$B$2:$B$4896,$B41,Data!$C$2:$C$4896,$A$3)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SUMIFS(Data!$D$2:$D$4896,Data!$A$2:$A$4896,#REF!,Data!$B$2:$B$4896,$B42,Data!$C$2:$C$4896,$A$3)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SUMIFS(Data!$D$2:$D$4896,Data!$A$2:$A$4896,#REF!,Data!$B$2:$B$4896,$B43,Data!$C$2:$C$4896,$A$3)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SUMIFS(Data!$D$2:$D$4896,Data!$A$2:$A$4896,#REF!,Data!$B$2:$B$4896,$B44,Data!$C$2:$C$4896,$A$3)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SUMIFS(Data!$D$2:$D$4896,Data!$A$2:$A$4896,#REF!,Data!$B$2:$B$4896,$B45,Data!$C$2:$C$4896,$A$3)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18500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SUMIFS(Data!$D$2:$D$4896,Data!$A$2:$A$4896,#REF!,Data!$B$2:$B$4896,$B46,Data!$C$2:$C$4896,$A$3)</f>
        <v>0</v>
      </c>
      <c r="T46" s="44">
        <f t="shared" si="51"/>
        <v>18500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18500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SUMIFS(Data!$D$2:$D$4896,Data!$A$2:$A$4896,#REF!,Data!$B$2:$B$4896,$B47,Data!$C$2:$C$4896,$A$3)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SUMIFS(Data!$D$2:$D$4896,Data!$A$2:$A$4896,#REF!,Data!$B$2:$B$4896,$B48,Data!$C$2:$C$4896,$A$3)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SUMIFS(Data!$D$2:$D$4896,Data!$A$2:$A$4896,#REF!,Data!$B$2:$B$4896,$B49,Data!$C$2:$C$4896,$A$3)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SUMIFS(Data!$D$2:$D$4896,Data!$A$2:$A$4896,#REF!,Data!$B$2:$B$4896,$B50,Data!$C$2:$C$4896,$A$3)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SUMIFS(Data!$D$2:$D$4896,Data!$A$2:$A$4896,#REF!,Data!$B$2:$B$4896,$B51,Data!$C$2:$C$4896,$A$3)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SUMIFS(Data!$D$2:$D$4896,Data!$A$2:$A$4896,#REF!,Data!$B$2:$B$4896,$B52,Data!$C$2:$C$4896,$A$3)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13000</v>
      </c>
      <c r="F53" s="47">
        <f t="shared" si="53"/>
        <v>0</v>
      </c>
      <c r="G53" s="47">
        <f t="shared" si="53"/>
        <v>1200</v>
      </c>
      <c r="H53" s="47">
        <f t="shared" si="53"/>
        <v>0</v>
      </c>
      <c r="I53" s="47">
        <f t="shared" si="53"/>
        <v>0</v>
      </c>
      <c r="J53" s="47">
        <f t="shared" si="53"/>
        <v>1500</v>
      </c>
      <c r="K53" s="47">
        <f t="shared" si="53"/>
        <v>16900</v>
      </c>
      <c r="L53" s="47">
        <f t="shared" si="53"/>
        <v>700</v>
      </c>
      <c r="M53" s="47">
        <f t="shared" si="53"/>
        <v>4000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4000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44800</v>
      </c>
      <c r="U53" s="47">
        <f t="shared" si="53"/>
        <v>11700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56500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SUMIFS(Data!$D$2:$D$4896,Data!$A$2:$A$4896,#REF!,Data!$B$2:$B$4896,$B54,Data!$C$2:$C$4896,$A$3)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13000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1200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1500</v>
      </c>
      <c r="K55" s="48">
        <f>SUMIFS(Data!$D$2:$D$4896,Data!$A$2:$A$4896,K$5,Data!$B$2:$B$4896,$B55,Data!$C$2:$C$4896,$A$3)</f>
        <v>11000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4000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2000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SUMIFS(Data!$D$2:$D$4896,Data!$A$2:$A$4896,#REF!,Data!$B$2:$B$4896,$B55,Data!$C$2:$C$4896,$A$3)</f>
        <v>0</v>
      </c>
      <c r="T55" s="44">
        <f t="shared" si="57"/>
        <v>34200</v>
      </c>
      <c r="U55" s="48">
        <f>SUMIFS(Data!$D$2:$D$4896,Data!$A$2:$A$4896,U$5,Data!$B$2:$B$4896,$B55,Data!$C$2:$C$4896,$A$3)</f>
        <v>9000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43200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SUMIFS(Data!$D$2:$D$4896,Data!$A$2:$A$4896,#REF!,Data!$B$2:$B$4896,$B56,Data!$C$2:$C$4896,$A$3)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SUMIFS(Data!$D$2:$D$4896,Data!$A$2:$A$4896,#REF!,Data!$B$2:$B$4896,$B57,Data!$C$2:$C$4896,$A$3)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SUMIFS(Data!$D$2:$D$4896,Data!$A$2:$A$4896,#REF!,Data!$B$2:$B$4896,$B58,Data!$C$2:$C$4896,$A$3)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SUMIFS(Data!$D$2:$D$4896,Data!$A$2:$A$4896,#REF!,Data!$B$2:$B$4896,$B59,Data!$C$2:$C$4896,$A$3)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SUMIFS(Data!$D$2:$D$4896,Data!$A$2:$A$4896,#REF!,Data!$B$2:$B$4896,$B60,Data!$C$2:$C$4896,$A$3)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SUMIFS(Data!$D$2:$D$4896,Data!$A$2:$A$4896,#REF!,Data!$B$2:$B$4896,$B61,Data!$C$2:$C$4896,$A$3)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5900</v>
      </c>
      <c r="L62" s="48">
        <f>SUMIFS(Data!$D$2:$D$4896,Data!$A$2:$A$4896,L$5,Data!$B$2:$B$4896,$B62,Data!$C$2:$C$4896,$A$3)</f>
        <v>700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2000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SUMIFS(Data!$D$2:$D$4896,Data!$A$2:$A$4896,#REF!,Data!$B$2:$B$4896,$B62,Data!$C$2:$C$4896,$A$3)</f>
        <v>0</v>
      </c>
      <c r="T62" s="44">
        <f t="shared" si="57"/>
        <v>10600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13300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SUMIFS(Data!$D$2:$D$4896,Data!$A$2:$A$4896,#REF!,Data!$B$2:$B$4896,$B63,Data!$C$2:$C$4896,$A$3)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SUMIFS(Data!$D$2:$D$4896,Data!$A$2:$A$4896,#REF!,Data!$B$2:$B$4896,$B64,Data!$C$2:$C$4896,$A$3)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SUMIFS(Data!$D$2:$D$4896,Data!$A$2:$A$4896,#REF!,Data!$B$2:$B$4896,$B65,Data!$C$2:$C$4896,$A$3)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SUMIFS(Data!$D$2:$D$4896,Data!$A$2:$A$4896,#REF!,Data!$B$2:$B$4896,$B66,Data!$C$2:$C$4896,$A$3)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SUMIFS(Data!$D$2:$D$4896,Data!$A$2:$A$4896,#REF!,Data!$B$2:$B$4896,$B67,Data!$C$2:$C$4896,$A$3)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SUMIFS(Data!$D$2:$D$4896,Data!$A$2:$A$4896,#REF!,Data!$B$2:$B$4896,$B76,Data!$C$2:$C$4896,$A$3)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SUMIFS(Data!$D$2:$D$4896,Data!$A$2:$A$4896,#REF!,Data!$B$2:$B$4896,$B77,Data!$C$2:$C$4896,$A$3)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SUMIFS(Data!$D$2:$D$4896,Data!$A$2:$A$4896,#REF!,Data!$B$2:$B$4896,$B78,Data!$C$2:$C$4896,$A$3)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SUMIFS(Data!$D$2:$D$4896,Data!$A$2:$A$4896,#REF!,Data!$B$2:$B$4896,$B79,Data!$C$2:$C$4896,$A$3)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SUMIFS(Data!$D$2:$D$4896,Data!$A$2:$A$4896,#REF!,Data!$B$2:$B$4896,$B80,Data!$C$2:$C$4896,$A$3)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SUMIFS(Data!$D$2:$D$4896,Data!$A$2:$A$4896,#REF!,Data!$B$2:$B$4896,$B81,Data!$C$2:$C$4896,$A$3)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SUMIFS(Data!$D$2:$D$4896,Data!$A$2:$A$4896,#REF!,Data!$B$2:$B$4896,$B82,Data!$C$2:$C$4896,$A$3)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SUMIFS(Data!$D$2:$D$4896,Data!$A$2:$A$4896,#REF!,Data!$B$2:$B$4896,$B83,Data!$C$2:$C$4896,$A$3)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SUMIFS(Data!$D$2:$D$4896,Data!$A$2:$A$4896,#REF!,Data!$B$2:$B$4896,$B84,Data!$C$2:$C$4896,$A$3)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SUMIFS(Data!$D$2:$D$4896,Data!$A$2:$A$4896,#REF!,Data!$B$2:$B$4896,$B85,Data!$C$2:$C$4896,$A$3)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SUMIFS(Data!$D$2:$D$1067,Data!$A$2:$A$1067,#REF!,Data!$B$2:$B$1067,$B$87,Data!$C$2:$C$1067,$A$3)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000-000000000000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68">
    <tabColor theme="5" tint="-0.24997711111789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231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18800</v>
      </c>
      <c r="F6" s="43">
        <f t="shared" si="0"/>
        <v>12000</v>
      </c>
      <c r="G6" s="43">
        <f t="shared" si="0"/>
        <v>1100</v>
      </c>
      <c r="H6" s="43">
        <f t="shared" si="0"/>
        <v>0</v>
      </c>
      <c r="I6" s="43">
        <f t="shared" si="0"/>
        <v>0</v>
      </c>
      <c r="J6" s="43">
        <f t="shared" si="0"/>
        <v>2940</v>
      </c>
      <c r="K6" s="43">
        <f t="shared" si="0"/>
        <v>84400</v>
      </c>
      <c r="L6" s="43">
        <f t="shared" si="0"/>
        <v>2500</v>
      </c>
      <c r="M6" s="43">
        <f t="shared" si="0"/>
        <v>1500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7700</v>
      </c>
      <c r="Q6" s="43">
        <f t="shared" si="1"/>
        <v>7900</v>
      </c>
      <c r="R6" s="43">
        <f>R8+R27+R74+R87+R88</f>
        <v>0</v>
      </c>
      <c r="S6" s="43">
        <f>S8+S27+S74+S87+S88</f>
        <v>0</v>
      </c>
      <c r="T6" s="43">
        <f>T8+T27+T74+T87+T88</f>
        <v>138840</v>
      </c>
      <c r="U6" s="43">
        <f t="shared" si="0"/>
        <v>17900</v>
      </c>
      <c r="V6" s="43">
        <f t="shared" ref="V6" si="2">V8+V27+V74+V87+V88</f>
        <v>2500</v>
      </c>
      <c r="W6" s="43">
        <f t="shared" si="0"/>
        <v>0</v>
      </c>
      <c r="X6" s="43">
        <f t="shared" si="0"/>
        <v>0</v>
      </c>
      <c r="Y6" s="43">
        <f t="shared" si="0"/>
        <v>159240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18800</v>
      </c>
      <c r="F27" s="45">
        <f t="shared" si="33"/>
        <v>12000</v>
      </c>
      <c r="G27" s="45">
        <f t="shared" si="33"/>
        <v>1100</v>
      </c>
      <c r="H27" s="45">
        <f t="shared" si="33"/>
        <v>0</v>
      </c>
      <c r="I27" s="45">
        <f t="shared" si="33"/>
        <v>0</v>
      </c>
      <c r="J27" s="45">
        <f t="shared" si="33"/>
        <v>2940</v>
      </c>
      <c r="K27" s="45">
        <f t="shared" si="33"/>
        <v>84400</v>
      </c>
      <c r="L27" s="45">
        <f t="shared" si="33"/>
        <v>2500</v>
      </c>
      <c r="M27" s="45">
        <f t="shared" si="33"/>
        <v>1500</v>
      </c>
      <c r="N27" s="45">
        <f t="shared" si="33"/>
        <v>0</v>
      </c>
      <c r="O27" s="45">
        <f t="shared" si="33"/>
        <v>0</v>
      </c>
      <c r="P27" s="45">
        <f t="shared" ref="P27:S27" si="34">P28+P68</f>
        <v>7700</v>
      </c>
      <c r="Q27" s="45">
        <f t="shared" si="34"/>
        <v>7900</v>
      </c>
      <c r="R27" s="45">
        <f t="shared" ref="R27" si="35">R28+R68</f>
        <v>0</v>
      </c>
      <c r="S27" s="45">
        <f t="shared" si="34"/>
        <v>0</v>
      </c>
      <c r="T27" s="45">
        <f t="shared" si="33"/>
        <v>138840</v>
      </c>
      <c r="U27" s="45">
        <f t="shared" si="33"/>
        <v>17900</v>
      </c>
      <c r="V27" s="45">
        <f>V28+V68</f>
        <v>2500</v>
      </c>
      <c r="W27" s="45">
        <f t="shared" si="33"/>
        <v>0</v>
      </c>
      <c r="X27" s="45">
        <f t="shared" si="33"/>
        <v>0</v>
      </c>
      <c r="Y27" s="45">
        <f>Y28+Y68</f>
        <v>159240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18800</v>
      </c>
      <c r="F28" s="46">
        <f t="shared" si="36"/>
        <v>12000</v>
      </c>
      <c r="G28" s="46">
        <f t="shared" si="36"/>
        <v>1100</v>
      </c>
      <c r="H28" s="46">
        <f t="shared" si="36"/>
        <v>0</v>
      </c>
      <c r="I28" s="46">
        <f t="shared" si="36"/>
        <v>0</v>
      </c>
      <c r="J28" s="46">
        <f t="shared" si="36"/>
        <v>2940</v>
      </c>
      <c r="K28" s="46">
        <f t="shared" si="36"/>
        <v>84400</v>
      </c>
      <c r="L28" s="46">
        <f t="shared" si="36"/>
        <v>2500</v>
      </c>
      <c r="M28" s="46">
        <f t="shared" si="36"/>
        <v>1500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7700</v>
      </c>
      <c r="Q28" s="46">
        <f t="shared" si="37"/>
        <v>7900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138840</v>
      </c>
      <c r="U28" s="46">
        <f t="shared" si="36"/>
        <v>17900</v>
      </c>
      <c r="V28" s="46">
        <f>V29+V39+V53</f>
        <v>2500</v>
      </c>
      <c r="W28" s="46">
        <f t="shared" si="36"/>
        <v>0</v>
      </c>
      <c r="X28" s="46">
        <f t="shared" si="36"/>
        <v>0</v>
      </c>
      <c r="Y28" s="46">
        <f>Y29+Y39+Y53</f>
        <v>159240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5600</v>
      </c>
      <c r="F39" s="47">
        <f t="shared" si="47"/>
        <v>700</v>
      </c>
      <c r="G39" s="47">
        <f t="shared" si="47"/>
        <v>600</v>
      </c>
      <c r="H39" s="47">
        <f t="shared" si="47"/>
        <v>0</v>
      </c>
      <c r="I39" s="47">
        <f t="shared" si="47"/>
        <v>0</v>
      </c>
      <c r="J39" s="47">
        <f t="shared" si="47"/>
        <v>1440</v>
      </c>
      <c r="K39" s="47">
        <f t="shared" si="47"/>
        <v>56600</v>
      </c>
      <c r="L39" s="47">
        <f t="shared" si="47"/>
        <v>0</v>
      </c>
      <c r="M39" s="47">
        <f t="shared" si="47"/>
        <v>500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2800</v>
      </c>
      <c r="Q39" s="47">
        <f t="shared" si="48"/>
        <v>3500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71740</v>
      </c>
      <c r="U39" s="47">
        <f t="shared" si="47"/>
        <v>12200</v>
      </c>
      <c r="V39" s="47">
        <f t="shared" ref="V39" si="50">SUM(V40:V52)</f>
        <v>700</v>
      </c>
      <c r="W39" s="47">
        <f t="shared" si="47"/>
        <v>0</v>
      </c>
      <c r="X39" s="47">
        <f t="shared" si="47"/>
        <v>0</v>
      </c>
      <c r="Y39" s="47">
        <f t="shared" si="47"/>
        <v>84640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5600</v>
      </c>
      <c r="F40" s="48">
        <f>SUMIFS(Data!$D$2:$D$4896,Data!$A$2:$A$4896,F$5,Data!$B$2:$B$4896,$B40,Data!$C$2:$C$4896,$A$3)</f>
        <v>700</v>
      </c>
      <c r="G40" s="48">
        <f>SUMIFS(Data!$D$2:$D$4896,Data!$A$2:$A$4896,G$5,Data!$B$2:$B$4896,$B40,Data!$C$2:$C$4896,$A$3)</f>
        <v>600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1440</v>
      </c>
      <c r="K40" s="48">
        <f>SUMIFS(Data!$D$2:$D$4896,Data!$A$2:$A$4896,K$5,Data!$B$2:$B$4896,$B40,Data!$C$2:$C$4896,$A$3)</f>
        <v>27300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500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2800</v>
      </c>
      <c r="Q40" s="48">
        <f>SUMIFS(Data!$D$2:$D$4896,Data!$A$2:$A$4896,Q$5,Data!$B$2:$B$4896,$B40,Data!$C$2:$C$4896,$A$3)</f>
        <v>3500</v>
      </c>
      <c r="R40" s="48">
        <f>SUMIFS(Data!$D$2:$D$4896,Data!$A$2:$A$4896,R$5,Data!$B$2:$B$4896,$B40,Data!$C$2:$C$4896,$A$3)</f>
        <v>0</v>
      </c>
      <c r="S40" s="48">
        <f>SUMIFS(Data!$D$2:$D$4896,Data!$A$2:$A$4896,#REF!,Data!$B$2:$B$4896,$B40,Data!$C$2:$C$4896,$A$3)</f>
        <v>0</v>
      </c>
      <c r="T40" s="44">
        <f t="shared" ref="T40:T52" si="51">SUM(C40:S40)</f>
        <v>42440</v>
      </c>
      <c r="U40" s="48">
        <f>SUMIFS(Data!$D$2:$D$4896,Data!$A$2:$A$4896,U$5,Data!$B$2:$B$4896,$B40,Data!$C$2:$C$4896,$A$3)</f>
        <v>12200</v>
      </c>
      <c r="V40" s="48">
        <f>SUMIFS(Data!$D$2:$D$4896,Data!$A$2:$A$4896,V$5,Data!$B$2:$B$4896,$B40,Data!$C$2:$C$4896,$A$3)</f>
        <v>700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55340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SUMIFS(Data!$D$2:$D$4896,Data!$A$2:$A$4896,#REF!,Data!$B$2:$B$4896,$B41,Data!$C$2:$C$4896,$A$3)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SUMIFS(Data!$D$2:$D$4896,Data!$A$2:$A$4896,#REF!,Data!$B$2:$B$4896,$B42,Data!$C$2:$C$4896,$A$3)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SUMIFS(Data!$D$2:$D$4896,Data!$A$2:$A$4896,#REF!,Data!$B$2:$B$4896,$B43,Data!$C$2:$C$4896,$A$3)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SUMIFS(Data!$D$2:$D$4896,Data!$A$2:$A$4896,#REF!,Data!$B$2:$B$4896,$B44,Data!$C$2:$C$4896,$A$3)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SUMIFS(Data!$D$2:$D$4896,Data!$A$2:$A$4896,#REF!,Data!$B$2:$B$4896,$B45,Data!$C$2:$C$4896,$A$3)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29300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SUMIFS(Data!$D$2:$D$4896,Data!$A$2:$A$4896,#REF!,Data!$B$2:$B$4896,$B46,Data!$C$2:$C$4896,$A$3)</f>
        <v>0</v>
      </c>
      <c r="T46" s="44">
        <f t="shared" si="51"/>
        <v>29300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29300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SUMIFS(Data!$D$2:$D$4896,Data!$A$2:$A$4896,#REF!,Data!$B$2:$B$4896,$B47,Data!$C$2:$C$4896,$A$3)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SUMIFS(Data!$D$2:$D$4896,Data!$A$2:$A$4896,#REF!,Data!$B$2:$B$4896,$B48,Data!$C$2:$C$4896,$A$3)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SUMIFS(Data!$D$2:$D$4896,Data!$A$2:$A$4896,#REF!,Data!$B$2:$B$4896,$B49,Data!$C$2:$C$4896,$A$3)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SUMIFS(Data!$D$2:$D$4896,Data!$A$2:$A$4896,#REF!,Data!$B$2:$B$4896,$B50,Data!$C$2:$C$4896,$A$3)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SUMIFS(Data!$D$2:$D$4896,Data!$A$2:$A$4896,#REF!,Data!$B$2:$B$4896,$B51,Data!$C$2:$C$4896,$A$3)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SUMIFS(Data!$D$2:$D$4896,Data!$A$2:$A$4896,#REF!,Data!$B$2:$B$4896,$B52,Data!$C$2:$C$4896,$A$3)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13200</v>
      </c>
      <c r="F53" s="47">
        <f t="shared" si="53"/>
        <v>11300</v>
      </c>
      <c r="G53" s="47">
        <f t="shared" si="53"/>
        <v>500</v>
      </c>
      <c r="H53" s="47">
        <f t="shared" si="53"/>
        <v>0</v>
      </c>
      <c r="I53" s="47">
        <f t="shared" si="53"/>
        <v>0</v>
      </c>
      <c r="J53" s="47">
        <f t="shared" si="53"/>
        <v>1500</v>
      </c>
      <c r="K53" s="47">
        <f t="shared" si="53"/>
        <v>27800</v>
      </c>
      <c r="L53" s="47">
        <f t="shared" si="53"/>
        <v>2500</v>
      </c>
      <c r="M53" s="47">
        <f t="shared" si="53"/>
        <v>1000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4900</v>
      </c>
      <c r="Q53" s="47">
        <f t="shared" si="54"/>
        <v>4400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67100</v>
      </c>
      <c r="U53" s="47">
        <f t="shared" si="53"/>
        <v>5700</v>
      </c>
      <c r="V53" s="47">
        <f t="shared" ref="V53" si="56">SUM(V54:V67)</f>
        <v>1800</v>
      </c>
      <c r="W53" s="47">
        <f t="shared" si="53"/>
        <v>0</v>
      </c>
      <c r="X53" s="47">
        <f t="shared" si="53"/>
        <v>0</v>
      </c>
      <c r="Y53" s="47">
        <f t="shared" si="53"/>
        <v>74600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SUMIFS(Data!$D$2:$D$4896,Data!$A$2:$A$4896,#REF!,Data!$B$2:$B$4896,$B54,Data!$C$2:$C$4896,$A$3)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13200</v>
      </c>
      <c r="F55" s="48">
        <f>SUMIFS(Data!$D$2:$D$4896,Data!$A$2:$A$4896,F$5,Data!$B$2:$B$4896,$B55,Data!$C$2:$C$4896,$A$3)</f>
        <v>1500</v>
      </c>
      <c r="G55" s="48">
        <f>SUMIFS(Data!$D$2:$D$4896,Data!$A$2:$A$4896,G$5,Data!$B$2:$B$4896,$B55,Data!$C$2:$C$4896,$A$3)</f>
        <v>500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1500</v>
      </c>
      <c r="K55" s="48">
        <f>SUMIFS(Data!$D$2:$D$4896,Data!$A$2:$A$4896,K$5,Data!$B$2:$B$4896,$B55,Data!$C$2:$C$4896,$A$3)</f>
        <v>17000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1000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2300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SUMIFS(Data!$D$2:$D$4896,Data!$A$2:$A$4896,#REF!,Data!$B$2:$B$4896,$B55,Data!$C$2:$C$4896,$A$3)</f>
        <v>0</v>
      </c>
      <c r="T55" s="44">
        <f t="shared" si="57"/>
        <v>39000</v>
      </c>
      <c r="U55" s="48">
        <f>SUMIFS(Data!$D$2:$D$4896,Data!$A$2:$A$4896,U$5,Data!$B$2:$B$4896,$B55,Data!$C$2:$C$4896,$A$3)</f>
        <v>3000</v>
      </c>
      <c r="V55" s="48">
        <f>SUMIFS(Data!$D$2:$D$4896,Data!$A$2:$A$4896,V$5,Data!$B$2:$B$4896,$B55,Data!$C$2:$C$4896,$A$3)</f>
        <v>1800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43800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SUMIFS(Data!$D$2:$D$4896,Data!$A$2:$A$4896,#REF!,Data!$B$2:$B$4896,$B56,Data!$C$2:$C$4896,$A$3)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SUMIFS(Data!$D$2:$D$4896,Data!$A$2:$A$4896,#REF!,Data!$B$2:$B$4896,$B57,Data!$C$2:$C$4896,$A$3)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SUMIFS(Data!$D$2:$D$4896,Data!$A$2:$A$4896,#REF!,Data!$B$2:$B$4896,$B58,Data!$C$2:$C$4896,$A$3)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SUMIFS(Data!$D$2:$D$4896,Data!$A$2:$A$4896,#REF!,Data!$B$2:$B$4896,$B59,Data!$C$2:$C$4896,$A$3)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SUMIFS(Data!$D$2:$D$4896,Data!$A$2:$A$4896,#REF!,Data!$B$2:$B$4896,$B60,Data!$C$2:$C$4896,$A$3)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SUMIFS(Data!$D$2:$D$4896,Data!$A$2:$A$4896,#REF!,Data!$B$2:$B$4896,$B61,Data!$C$2:$C$4896,$A$3)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9800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10800</v>
      </c>
      <c r="L62" s="48">
        <f>SUMIFS(Data!$D$2:$D$4896,Data!$A$2:$A$4896,L$5,Data!$B$2:$B$4896,$B62,Data!$C$2:$C$4896,$A$3)</f>
        <v>2500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2600</v>
      </c>
      <c r="Q62" s="48">
        <f>SUMIFS(Data!$D$2:$D$4896,Data!$A$2:$A$4896,Q$5,Data!$B$2:$B$4896,$B62,Data!$C$2:$C$4896,$A$3)</f>
        <v>2400</v>
      </c>
      <c r="R62" s="48">
        <f>SUMIFS(Data!$D$2:$D$4896,Data!$A$2:$A$4896,R$5,Data!$B$2:$B$4896,$B62,Data!$C$2:$C$4896,$A$3)</f>
        <v>0</v>
      </c>
      <c r="S62" s="48">
        <f>SUMIFS(Data!$D$2:$D$4896,Data!$A$2:$A$4896,#REF!,Data!$B$2:$B$4896,$B62,Data!$C$2:$C$4896,$A$3)</f>
        <v>0</v>
      </c>
      <c r="T62" s="44">
        <f t="shared" si="57"/>
        <v>28100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30800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SUMIFS(Data!$D$2:$D$4896,Data!$A$2:$A$4896,#REF!,Data!$B$2:$B$4896,$B63,Data!$C$2:$C$4896,$A$3)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SUMIFS(Data!$D$2:$D$4896,Data!$A$2:$A$4896,#REF!,Data!$B$2:$B$4896,$B64,Data!$C$2:$C$4896,$A$3)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SUMIFS(Data!$D$2:$D$4896,Data!$A$2:$A$4896,#REF!,Data!$B$2:$B$4896,$B65,Data!$C$2:$C$4896,$A$3)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SUMIFS(Data!$D$2:$D$4896,Data!$A$2:$A$4896,#REF!,Data!$B$2:$B$4896,$B66,Data!$C$2:$C$4896,$A$3)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SUMIFS(Data!$D$2:$D$4896,Data!$A$2:$A$4896,#REF!,Data!$B$2:$B$4896,$B67,Data!$C$2:$C$4896,$A$3)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SUMIFS(Data!$D$2:$D$4896,Data!$A$2:$A$4896,#REF!,Data!$B$2:$B$4896,$B76,Data!$C$2:$C$4896,$A$3)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SUMIFS(Data!$D$2:$D$4896,Data!$A$2:$A$4896,#REF!,Data!$B$2:$B$4896,$B77,Data!$C$2:$C$4896,$A$3)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SUMIFS(Data!$D$2:$D$4896,Data!$A$2:$A$4896,#REF!,Data!$B$2:$B$4896,$B78,Data!$C$2:$C$4896,$A$3)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SUMIFS(Data!$D$2:$D$4896,Data!$A$2:$A$4896,#REF!,Data!$B$2:$B$4896,$B79,Data!$C$2:$C$4896,$A$3)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SUMIFS(Data!$D$2:$D$4896,Data!$A$2:$A$4896,#REF!,Data!$B$2:$B$4896,$B80,Data!$C$2:$C$4896,$A$3)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SUMIFS(Data!$D$2:$D$4896,Data!$A$2:$A$4896,#REF!,Data!$B$2:$B$4896,$B81,Data!$C$2:$C$4896,$A$3)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SUMIFS(Data!$D$2:$D$4896,Data!$A$2:$A$4896,#REF!,Data!$B$2:$B$4896,$B82,Data!$C$2:$C$4896,$A$3)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SUMIFS(Data!$D$2:$D$4896,Data!$A$2:$A$4896,#REF!,Data!$B$2:$B$4896,$B83,Data!$C$2:$C$4896,$A$3)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SUMIFS(Data!$D$2:$D$4896,Data!$A$2:$A$4896,#REF!,Data!$B$2:$B$4896,$B84,Data!$C$2:$C$4896,$A$3)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SUMIFS(Data!$D$2:$D$4896,Data!$A$2:$A$4896,#REF!,Data!$B$2:$B$4896,$B85,Data!$C$2:$C$4896,$A$3)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SUMIFS(Data!$D$2:$D$1067,Data!$A$2:$A$1067,#REF!,Data!$B$2:$B$1067,$B$87,Data!$C$2:$C$1067,$A$3)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1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">
    <tabColor theme="9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1" max="1" width="8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193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9400</v>
      </c>
      <c r="F6" s="43">
        <f t="shared" si="0"/>
        <v>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5200</v>
      </c>
      <c r="L6" s="43">
        <f t="shared" si="0"/>
        <v>700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6500</v>
      </c>
      <c r="Q6" s="43">
        <f t="shared" si="1"/>
        <v>6000</v>
      </c>
      <c r="R6" s="43">
        <f>R8+R27+R74+R87+R88</f>
        <v>0</v>
      </c>
      <c r="S6" s="43">
        <f>S8+S27+S74+S87+S88</f>
        <v>0</v>
      </c>
      <c r="T6" s="43">
        <f>T8+T27+T74+T87+T88</f>
        <v>29280</v>
      </c>
      <c r="U6" s="43">
        <f>U8+U27+U74+U87+U88</f>
        <v>25200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54480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9400</v>
      </c>
      <c r="F27" s="45">
        <f t="shared" si="33"/>
        <v>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5200</v>
      </c>
      <c r="L27" s="45">
        <f t="shared" si="33"/>
        <v>700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6500</v>
      </c>
      <c r="Q27" s="45">
        <f t="shared" si="34"/>
        <v>6000</v>
      </c>
      <c r="R27" s="45">
        <f t="shared" ref="R27" si="35">R28+R68</f>
        <v>0</v>
      </c>
      <c r="S27" s="45">
        <f t="shared" si="34"/>
        <v>0</v>
      </c>
      <c r="T27" s="45">
        <f t="shared" si="33"/>
        <v>29280</v>
      </c>
      <c r="U27" s="45">
        <f t="shared" si="33"/>
        <v>25200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54480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9400</v>
      </c>
      <c r="F28" s="46">
        <f t="shared" si="36"/>
        <v>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5200</v>
      </c>
      <c r="L28" s="46">
        <f t="shared" si="36"/>
        <v>700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6500</v>
      </c>
      <c r="Q28" s="46">
        <f t="shared" si="37"/>
        <v>6000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29280</v>
      </c>
      <c r="U28" s="46">
        <f t="shared" si="36"/>
        <v>25200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54480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3100</v>
      </c>
      <c r="F39" s="47">
        <f t="shared" si="47"/>
        <v>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3500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2300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11680</v>
      </c>
      <c r="U39" s="47">
        <f t="shared" si="47"/>
        <v>18000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29680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3100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2200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2300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10380</v>
      </c>
      <c r="U40" s="48">
        <f>SUMIFS(Data!$D$2:$D$4896,Data!$A$2:$A$4896,U$5,Data!$B$2:$B$4896,$B40,Data!$C$2:$C$4896,$A$3)</f>
        <v>18000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28380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6300</v>
      </c>
      <c r="F53" s="47">
        <f t="shared" si="53"/>
        <v>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1700</v>
      </c>
      <c r="L53" s="47">
        <f t="shared" si="53"/>
        <v>700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4200</v>
      </c>
      <c r="Q53" s="47">
        <f t="shared" si="54"/>
        <v>4000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17600</v>
      </c>
      <c r="U53" s="47">
        <f t="shared" si="53"/>
        <v>7200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24800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6300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1300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1900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12200</v>
      </c>
      <c r="U55" s="48">
        <f>SUMIFS(Data!$D$2:$D$4896,Data!$A$2:$A$4896,U$5,Data!$B$2:$B$4896,$B55,Data!$C$2:$C$4896,$A$3)</f>
        <v>4500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16700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400</v>
      </c>
      <c r="L62" s="48">
        <f>SUMIFS(Data!$D$2:$D$4896,Data!$A$2:$A$4896,L$5,Data!$B$2:$B$4896,$B62,Data!$C$2:$C$4896,$A$3)</f>
        <v>700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2300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5400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8100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/>
      <c r="V76" s="48"/>
      <c r="W76" s="48"/>
      <c r="X76" s="48"/>
      <c r="Y76" s="44">
        <f t="shared" ref="Y76:Y88" si="71">SUM(T76:X76)</f>
        <v>0</v>
      </c>
    </row>
    <row r="77" spans="1:25" s="30" customFormat="1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/>
      <c r="V77" s="48"/>
      <c r="W77" s="48"/>
      <c r="X77" s="48"/>
      <c r="Y77" s="44">
        <f t="shared" si="71"/>
        <v>0</v>
      </c>
    </row>
    <row r="78" spans="1:25" s="30" customFormat="1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/>
      <c r="V78" s="48"/>
      <c r="W78" s="48"/>
      <c r="X78" s="48"/>
      <c r="Y78" s="44">
        <f t="shared" si="71"/>
        <v>0</v>
      </c>
    </row>
    <row r="79" spans="1:25" s="30" customFormat="1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/>
      <c r="V79" s="48"/>
      <c r="W79" s="48"/>
      <c r="X79" s="48"/>
      <c r="Y79" s="44">
        <f t="shared" si="71"/>
        <v>0</v>
      </c>
    </row>
    <row r="80" spans="1:25" s="30" customFormat="1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/>
      <c r="V80" s="48"/>
      <c r="W80" s="48"/>
      <c r="X80" s="48"/>
      <c r="Y80" s="44">
        <f t="shared" si="71"/>
        <v>0</v>
      </c>
    </row>
    <row r="81" spans="1:25" s="30" customFormat="1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/>
      <c r="V81" s="48"/>
      <c r="W81" s="48"/>
      <c r="X81" s="48"/>
      <c r="Y81" s="44">
        <f t="shared" si="71"/>
        <v>0</v>
      </c>
    </row>
    <row r="82" spans="1:25" s="30" customFormat="1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/>
      <c r="V82" s="48"/>
      <c r="W82" s="48"/>
      <c r="X82" s="48"/>
      <c r="Y82" s="44">
        <f t="shared" si="71"/>
        <v>0</v>
      </c>
    </row>
    <row r="83" spans="1:25" s="30" customFormat="1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/>
      <c r="V83" s="48"/>
      <c r="W83" s="48"/>
      <c r="X83" s="48"/>
      <c r="Y83" s="44">
        <f t="shared" si="71"/>
        <v>0</v>
      </c>
    </row>
    <row r="84" spans="1:25" s="30" customFormat="1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/>
      <c r="V84" s="48"/>
      <c r="W84" s="48"/>
      <c r="X84" s="48"/>
      <c r="Y84" s="44">
        <f t="shared" si="71"/>
        <v>0</v>
      </c>
    </row>
    <row r="85" spans="1:25" s="30" customFormat="1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/>
      <c r="V85" s="48"/>
      <c r="W85" s="48"/>
      <c r="X85" s="48"/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300-000000000000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69">
    <tabColor theme="5" tint="-0.24997711111789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230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500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6900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4500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18380</v>
      </c>
      <c r="U6" s="43">
        <f t="shared" si="0"/>
        <v>9100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27480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500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6900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4500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18380</v>
      </c>
      <c r="U27" s="45">
        <f t="shared" si="33"/>
        <v>9100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27480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500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6900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4500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18380</v>
      </c>
      <c r="U28" s="46">
        <f t="shared" si="36"/>
        <v>9100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27480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4400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1700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8880</v>
      </c>
      <c r="U39" s="47">
        <f t="shared" si="47"/>
        <v>4900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13780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2600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1700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SUMIFS(Data!$D$2:$D$4896,Data!$A$2:$A$4896,#REF!,Data!$B$2:$B$4896,$B40,Data!$C$2:$C$4896,$A$3)</f>
        <v>0</v>
      </c>
      <c r="T40" s="44">
        <f t="shared" ref="T40:T52" si="51">SUM(C40:S40)</f>
        <v>7080</v>
      </c>
      <c r="U40" s="48">
        <f>SUMIFS(Data!$D$2:$D$4896,Data!$A$2:$A$4896,U$5,Data!$B$2:$B$4896,$B40,Data!$C$2:$C$4896,$A$3)</f>
        <v>4900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11980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SUMIFS(Data!$D$2:$D$4896,Data!$A$2:$A$4896,#REF!,Data!$B$2:$B$4896,$B41,Data!$C$2:$C$4896,$A$3)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SUMIFS(Data!$D$2:$D$4896,Data!$A$2:$A$4896,#REF!,Data!$B$2:$B$4896,$B42,Data!$C$2:$C$4896,$A$3)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SUMIFS(Data!$D$2:$D$4896,Data!$A$2:$A$4896,#REF!,Data!$B$2:$B$4896,$B43,Data!$C$2:$C$4896,$A$3)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SUMIFS(Data!$D$2:$D$4896,Data!$A$2:$A$4896,#REF!,Data!$B$2:$B$4896,$B44,Data!$C$2:$C$4896,$A$3)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SUMIFS(Data!$D$2:$D$4896,Data!$A$2:$A$4896,#REF!,Data!$B$2:$B$4896,$B45,Data!$C$2:$C$4896,$A$3)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SUMIFS(Data!$D$2:$D$4896,Data!$A$2:$A$4896,#REF!,Data!$B$2:$B$4896,$B46,Data!$C$2:$C$4896,$A$3)</f>
        <v>0</v>
      </c>
      <c r="T46" s="44">
        <f t="shared" si="51"/>
        <v>1800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SUMIFS(Data!$D$2:$D$4896,Data!$A$2:$A$4896,#REF!,Data!$B$2:$B$4896,$B47,Data!$C$2:$C$4896,$A$3)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SUMIFS(Data!$D$2:$D$4896,Data!$A$2:$A$4896,#REF!,Data!$B$2:$B$4896,$B48,Data!$C$2:$C$4896,$A$3)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SUMIFS(Data!$D$2:$D$4896,Data!$A$2:$A$4896,#REF!,Data!$B$2:$B$4896,$B49,Data!$C$2:$C$4896,$A$3)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SUMIFS(Data!$D$2:$D$4896,Data!$A$2:$A$4896,#REF!,Data!$B$2:$B$4896,$B50,Data!$C$2:$C$4896,$A$3)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SUMIFS(Data!$D$2:$D$4896,Data!$A$2:$A$4896,#REF!,Data!$B$2:$B$4896,$B51,Data!$C$2:$C$4896,$A$3)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SUMIFS(Data!$D$2:$D$4896,Data!$A$2:$A$4896,#REF!,Data!$B$2:$B$4896,$B52,Data!$C$2:$C$4896,$A$3)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200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2500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2800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9500</v>
      </c>
      <c r="U53" s="47">
        <f t="shared" si="53"/>
        <v>4200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13700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SUMIFS(Data!$D$2:$D$4896,Data!$A$2:$A$4896,#REF!,Data!$B$2:$B$4896,$B54,Data!$C$2:$C$4896,$A$3)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200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1600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1400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SUMIFS(Data!$D$2:$D$4896,Data!$A$2:$A$4896,#REF!,Data!$B$2:$B$4896,$B55,Data!$C$2:$C$4896,$A$3)</f>
        <v>0</v>
      </c>
      <c r="T55" s="44">
        <f t="shared" si="57"/>
        <v>5200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6700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SUMIFS(Data!$D$2:$D$4896,Data!$A$2:$A$4896,#REF!,Data!$B$2:$B$4896,$B56,Data!$C$2:$C$4896,$A$3)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SUMIFS(Data!$D$2:$D$4896,Data!$A$2:$A$4896,#REF!,Data!$B$2:$B$4896,$B57,Data!$C$2:$C$4896,$A$3)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SUMIFS(Data!$D$2:$D$4896,Data!$A$2:$A$4896,#REF!,Data!$B$2:$B$4896,$B58,Data!$C$2:$C$4896,$A$3)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SUMIFS(Data!$D$2:$D$4896,Data!$A$2:$A$4896,#REF!,Data!$B$2:$B$4896,$B59,Data!$C$2:$C$4896,$A$3)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SUMIFS(Data!$D$2:$D$4896,Data!$A$2:$A$4896,#REF!,Data!$B$2:$B$4896,$B60,Data!$C$2:$C$4896,$A$3)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SUMIFS(Data!$D$2:$D$4896,Data!$A$2:$A$4896,#REF!,Data!$B$2:$B$4896,$B61,Data!$C$2:$C$4896,$A$3)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900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1400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SUMIFS(Data!$D$2:$D$4896,Data!$A$2:$A$4896,#REF!,Data!$B$2:$B$4896,$B62,Data!$C$2:$C$4896,$A$3)</f>
        <v>0</v>
      </c>
      <c r="T62" s="44">
        <f t="shared" si="57"/>
        <v>4300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7000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SUMIFS(Data!$D$2:$D$4896,Data!$A$2:$A$4896,#REF!,Data!$B$2:$B$4896,$B63,Data!$C$2:$C$4896,$A$3)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SUMIFS(Data!$D$2:$D$4896,Data!$A$2:$A$4896,#REF!,Data!$B$2:$B$4896,$B64,Data!$C$2:$C$4896,$A$3)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SUMIFS(Data!$D$2:$D$4896,Data!$A$2:$A$4896,#REF!,Data!$B$2:$B$4896,$B65,Data!$C$2:$C$4896,$A$3)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SUMIFS(Data!$D$2:$D$4896,Data!$A$2:$A$4896,#REF!,Data!$B$2:$B$4896,$B66,Data!$C$2:$C$4896,$A$3)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SUMIFS(Data!$D$2:$D$4896,Data!$A$2:$A$4896,#REF!,Data!$B$2:$B$4896,$B67,Data!$C$2:$C$4896,$A$3)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SUMIFS(Data!$D$2:$D$4896,Data!$A$2:$A$4896,#REF!,Data!$B$2:$B$4896,$B76,Data!$C$2:$C$4896,$A$3)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SUMIFS(Data!$D$2:$D$4896,Data!$A$2:$A$4896,#REF!,Data!$B$2:$B$4896,$B77,Data!$C$2:$C$4896,$A$3)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SUMIFS(Data!$D$2:$D$4896,Data!$A$2:$A$4896,#REF!,Data!$B$2:$B$4896,$B78,Data!$C$2:$C$4896,$A$3)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SUMIFS(Data!$D$2:$D$4896,Data!$A$2:$A$4896,#REF!,Data!$B$2:$B$4896,$B79,Data!$C$2:$C$4896,$A$3)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SUMIFS(Data!$D$2:$D$4896,Data!$A$2:$A$4896,#REF!,Data!$B$2:$B$4896,$B80,Data!$C$2:$C$4896,$A$3)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SUMIFS(Data!$D$2:$D$4896,Data!$A$2:$A$4896,#REF!,Data!$B$2:$B$4896,$B81,Data!$C$2:$C$4896,$A$3)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SUMIFS(Data!$D$2:$D$4896,Data!$A$2:$A$4896,#REF!,Data!$B$2:$B$4896,$B82,Data!$C$2:$C$4896,$A$3)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SUMIFS(Data!$D$2:$D$4896,Data!$A$2:$A$4896,#REF!,Data!$B$2:$B$4896,$B83,Data!$C$2:$C$4896,$A$3)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SUMIFS(Data!$D$2:$D$4896,Data!$A$2:$A$4896,#REF!,Data!$B$2:$B$4896,$B84,Data!$C$2:$C$4896,$A$3)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SUMIFS(Data!$D$2:$D$4896,Data!$A$2:$A$4896,#REF!,Data!$B$2:$B$4896,$B85,Data!$C$2:$C$4896,$A$3)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SUMIFS(Data!$D$2:$D$1067,Data!$A$2:$A$1067,#REF!,Data!$B$2:$B$1067,$B$87,Data!$C$2:$C$1067,$A$3)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200-000000000000}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70">
    <tabColor theme="5" tint="-0.24997711111789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229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800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0</v>
      </c>
      <c r="K6" s="43">
        <f t="shared" si="0"/>
        <v>2400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2500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11200</v>
      </c>
      <c r="U6" s="43">
        <f t="shared" si="0"/>
        <v>8700</v>
      </c>
      <c r="V6" s="43">
        <f t="shared" ref="V6" si="2">V8+V27+V74+V87+V88</f>
        <v>1000</v>
      </c>
      <c r="W6" s="43">
        <f t="shared" si="0"/>
        <v>0</v>
      </c>
      <c r="X6" s="43">
        <f t="shared" si="0"/>
        <v>0</v>
      </c>
      <c r="Y6" s="43">
        <f t="shared" si="0"/>
        <v>20900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800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0</v>
      </c>
      <c r="K27" s="45">
        <f t="shared" si="33"/>
        <v>2400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2500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11200</v>
      </c>
      <c r="U27" s="45">
        <f t="shared" si="33"/>
        <v>8700</v>
      </c>
      <c r="V27" s="45">
        <f>V28+V68</f>
        <v>1000</v>
      </c>
      <c r="W27" s="45">
        <f t="shared" si="33"/>
        <v>0</v>
      </c>
      <c r="X27" s="45">
        <f t="shared" si="33"/>
        <v>0</v>
      </c>
      <c r="Y27" s="45">
        <f>Y28+Y68</f>
        <v>20900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800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0</v>
      </c>
      <c r="K28" s="46">
        <f t="shared" si="36"/>
        <v>2400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2500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11200</v>
      </c>
      <c r="U28" s="46">
        <f t="shared" si="36"/>
        <v>8700</v>
      </c>
      <c r="V28" s="46">
        <f>V29+V39+V53</f>
        <v>1000</v>
      </c>
      <c r="W28" s="46">
        <f t="shared" si="36"/>
        <v>0</v>
      </c>
      <c r="X28" s="46">
        <f t="shared" si="36"/>
        <v>0</v>
      </c>
      <c r="Y28" s="46">
        <f>Y29+Y39+Y53</f>
        <v>20900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0</v>
      </c>
      <c r="K39" s="47">
        <f t="shared" si="47"/>
        <v>1600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900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4800</v>
      </c>
      <c r="U39" s="47">
        <f t="shared" si="47"/>
        <v>4500</v>
      </c>
      <c r="V39" s="47">
        <f t="shared" ref="V39" si="50">SUM(V40:V52)</f>
        <v>200</v>
      </c>
      <c r="W39" s="47">
        <f t="shared" si="47"/>
        <v>0</v>
      </c>
      <c r="X39" s="47">
        <f t="shared" si="47"/>
        <v>0</v>
      </c>
      <c r="Y39" s="47">
        <f t="shared" si="47"/>
        <v>9500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0</v>
      </c>
      <c r="K40" s="48">
        <f>SUMIFS(Data!$D$2:$D$4896,Data!$A$2:$A$4896,K$5,Data!$B$2:$B$4896,$B40,Data!$C$2:$C$4896,$A$3)</f>
        <v>1300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900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SUMIFS(Data!$D$2:$D$4896,Data!$A$2:$A$4896,#REF!,Data!$B$2:$B$4896,$B40,Data!$C$2:$C$4896,$A$3)</f>
        <v>0</v>
      </c>
      <c r="T40" s="44">
        <f t="shared" ref="T40:T52" si="51">SUM(C40:S40)</f>
        <v>4500</v>
      </c>
      <c r="U40" s="48">
        <f>SUMIFS(Data!$D$2:$D$4896,Data!$A$2:$A$4896,U$5,Data!$B$2:$B$4896,$B40,Data!$C$2:$C$4896,$A$3)</f>
        <v>4500</v>
      </c>
      <c r="V40" s="48">
        <f>SUMIFS(Data!$D$2:$D$4896,Data!$A$2:$A$4896,V$5,Data!$B$2:$B$4896,$B40,Data!$C$2:$C$4896,$A$3)</f>
        <v>200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9200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SUMIFS(Data!$D$2:$D$4896,Data!$A$2:$A$4896,#REF!,Data!$B$2:$B$4896,$B41,Data!$C$2:$C$4896,$A$3)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SUMIFS(Data!$D$2:$D$4896,Data!$A$2:$A$4896,#REF!,Data!$B$2:$B$4896,$B42,Data!$C$2:$C$4896,$A$3)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SUMIFS(Data!$D$2:$D$4896,Data!$A$2:$A$4896,#REF!,Data!$B$2:$B$4896,$B43,Data!$C$2:$C$4896,$A$3)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SUMIFS(Data!$D$2:$D$4896,Data!$A$2:$A$4896,#REF!,Data!$B$2:$B$4896,$B44,Data!$C$2:$C$4896,$A$3)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SUMIFS(Data!$D$2:$D$4896,Data!$A$2:$A$4896,#REF!,Data!$B$2:$B$4896,$B45,Data!$C$2:$C$4896,$A$3)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SUMIFS(Data!$D$2:$D$4896,Data!$A$2:$A$4896,#REF!,Data!$B$2:$B$4896,$B46,Data!$C$2:$C$4896,$A$3)</f>
        <v>0</v>
      </c>
      <c r="T46" s="44">
        <f t="shared" si="51"/>
        <v>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SUMIFS(Data!$D$2:$D$4896,Data!$A$2:$A$4896,#REF!,Data!$B$2:$B$4896,$B47,Data!$C$2:$C$4896,$A$3)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SUMIFS(Data!$D$2:$D$4896,Data!$A$2:$A$4896,#REF!,Data!$B$2:$B$4896,$B48,Data!$C$2:$C$4896,$A$3)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SUMIFS(Data!$D$2:$D$4896,Data!$A$2:$A$4896,#REF!,Data!$B$2:$B$4896,$B49,Data!$C$2:$C$4896,$A$3)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SUMIFS(Data!$D$2:$D$4896,Data!$A$2:$A$4896,#REF!,Data!$B$2:$B$4896,$B50,Data!$C$2:$C$4896,$A$3)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SUMIFS(Data!$D$2:$D$4896,Data!$A$2:$A$4896,#REF!,Data!$B$2:$B$4896,$B51,Data!$C$2:$C$4896,$A$3)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SUMIFS(Data!$D$2:$D$4896,Data!$A$2:$A$4896,#REF!,Data!$B$2:$B$4896,$B52,Data!$C$2:$C$4896,$A$3)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500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0</v>
      </c>
      <c r="K53" s="47">
        <f t="shared" si="53"/>
        <v>800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1600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6400</v>
      </c>
      <c r="U53" s="47">
        <f t="shared" si="53"/>
        <v>4200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11400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SUMIFS(Data!$D$2:$D$4896,Data!$A$2:$A$4896,#REF!,Data!$B$2:$B$4896,$B54,Data!$C$2:$C$4896,$A$3)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500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0</v>
      </c>
      <c r="K55" s="48">
        <f>SUMIFS(Data!$D$2:$D$4896,Data!$A$2:$A$4896,K$5,Data!$B$2:$B$4896,$B55,Data!$C$2:$C$4896,$A$3)</f>
        <v>700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800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SUMIFS(Data!$D$2:$D$4896,Data!$A$2:$A$4896,#REF!,Data!$B$2:$B$4896,$B55,Data!$C$2:$C$4896,$A$3)</f>
        <v>0</v>
      </c>
      <c r="T55" s="44">
        <f t="shared" si="57"/>
        <v>3500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5800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SUMIFS(Data!$D$2:$D$4896,Data!$A$2:$A$4896,#REF!,Data!$B$2:$B$4896,$B56,Data!$C$2:$C$4896,$A$3)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SUMIFS(Data!$D$2:$D$4896,Data!$A$2:$A$4896,#REF!,Data!$B$2:$B$4896,$B57,Data!$C$2:$C$4896,$A$3)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SUMIFS(Data!$D$2:$D$4896,Data!$A$2:$A$4896,#REF!,Data!$B$2:$B$4896,$B58,Data!$C$2:$C$4896,$A$3)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SUMIFS(Data!$D$2:$D$4896,Data!$A$2:$A$4896,#REF!,Data!$B$2:$B$4896,$B59,Data!$C$2:$C$4896,$A$3)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SUMIFS(Data!$D$2:$D$4896,Data!$A$2:$A$4896,#REF!,Data!$B$2:$B$4896,$B60,Data!$C$2:$C$4896,$A$3)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SUMIFS(Data!$D$2:$D$4896,Data!$A$2:$A$4896,#REF!,Data!$B$2:$B$4896,$B61,Data!$C$2:$C$4896,$A$3)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800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SUMIFS(Data!$D$2:$D$4896,Data!$A$2:$A$4896,#REF!,Data!$B$2:$B$4896,$B62,Data!$C$2:$C$4896,$A$3)</f>
        <v>0</v>
      </c>
      <c r="T62" s="44">
        <f t="shared" si="57"/>
        <v>2900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5600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SUMIFS(Data!$D$2:$D$4896,Data!$A$2:$A$4896,#REF!,Data!$B$2:$B$4896,$B63,Data!$C$2:$C$4896,$A$3)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SUMIFS(Data!$D$2:$D$4896,Data!$A$2:$A$4896,#REF!,Data!$B$2:$B$4896,$B64,Data!$C$2:$C$4896,$A$3)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SUMIFS(Data!$D$2:$D$4896,Data!$A$2:$A$4896,#REF!,Data!$B$2:$B$4896,$B65,Data!$C$2:$C$4896,$A$3)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SUMIFS(Data!$D$2:$D$4896,Data!$A$2:$A$4896,#REF!,Data!$B$2:$B$4896,$B66,Data!$C$2:$C$4896,$A$3)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SUMIFS(Data!$D$2:$D$4896,Data!$A$2:$A$4896,#REF!,Data!$B$2:$B$4896,$B67,Data!$C$2:$C$4896,$A$3)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SUMIFS(Data!$D$2:$D$4896,Data!$A$2:$A$4896,#REF!,Data!$B$2:$B$4896,$B76,Data!$C$2:$C$4896,$A$3)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SUMIFS(Data!$D$2:$D$4896,Data!$A$2:$A$4896,#REF!,Data!$B$2:$B$4896,$B77,Data!$C$2:$C$4896,$A$3)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SUMIFS(Data!$D$2:$D$4896,Data!$A$2:$A$4896,#REF!,Data!$B$2:$B$4896,$B78,Data!$C$2:$C$4896,$A$3)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SUMIFS(Data!$D$2:$D$4896,Data!$A$2:$A$4896,#REF!,Data!$B$2:$B$4896,$B79,Data!$C$2:$C$4896,$A$3)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SUMIFS(Data!$D$2:$D$4896,Data!$A$2:$A$4896,#REF!,Data!$B$2:$B$4896,$B80,Data!$C$2:$C$4896,$A$3)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SUMIFS(Data!$D$2:$D$4896,Data!$A$2:$A$4896,#REF!,Data!$B$2:$B$4896,$B81,Data!$C$2:$C$4896,$A$3)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SUMIFS(Data!$D$2:$D$4896,Data!$A$2:$A$4896,#REF!,Data!$B$2:$B$4896,$B82,Data!$C$2:$C$4896,$A$3)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SUMIFS(Data!$D$2:$D$4896,Data!$A$2:$A$4896,#REF!,Data!$B$2:$B$4896,$B83,Data!$C$2:$C$4896,$A$3)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SUMIFS(Data!$D$2:$D$4896,Data!$A$2:$A$4896,#REF!,Data!$B$2:$B$4896,$B84,Data!$C$2:$C$4896,$A$3)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SUMIFS(Data!$D$2:$D$4896,Data!$A$2:$A$4896,#REF!,Data!$B$2:$B$4896,$B85,Data!$C$2:$C$4896,$A$3)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SUMIFS(Data!$D$2:$D$1067,Data!$A$2:$A$1067,#REF!,Data!$B$2:$B$1067,$B$87,Data!$C$2:$C$1067,$A$3)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300-000000000000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71">
    <tabColor theme="5" tint="-0.24997711111789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228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9900</v>
      </c>
      <c r="F6" s="43">
        <f t="shared" si="0"/>
        <v>2900</v>
      </c>
      <c r="G6" s="43">
        <f t="shared" si="0"/>
        <v>1100</v>
      </c>
      <c r="H6" s="43">
        <f t="shared" si="0"/>
        <v>0</v>
      </c>
      <c r="I6" s="43">
        <f t="shared" si="0"/>
        <v>0</v>
      </c>
      <c r="J6" s="43">
        <f t="shared" si="0"/>
        <v>4900</v>
      </c>
      <c r="K6" s="43">
        <f t="shared" si="0"/>
        <v>32300</v>
      </c>
      <c r="L6" s="43">
        <f t="shared" si="0"/>
        <v>600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5100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62300</v>
      </c>
      <c r="U6" s="43">
        <f t="shared" si="0"/>
        <v>10800</v>
      </c>
      <c r="V6" s="43">
        <f t="shared" ref="V6" si="2">V8+V27+V74+V87+V88</f>
        <v>1300</v>
      </c>
      <c r="W6" s="43">
        <f t="shared" si="0"/>
        <v>0</v>
      </c>
      <c r="X6" s="43">
        <f t="shared" si="0"/>
        <v>0</v>
      </c>
      <c r="Y6" s="43">
        <f t="shared" si="0"/>
        <v>74400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9900</v>
      </c>
      <c r="F27" s="45">
        <f t="shared" si="33"/>
        <v>2900</v>
      </c>
      <c r="G27" s="45">
        <f t="shared" si="33"/>
        <v>1100</v>
      </c>
      <c r="H27" s="45">
        <f t="shared" si="33"/>
        <v>0</v>
      </c>
      <c r="I27" s="45">
        <f t="shared" si="33"/>
        <v>0</v>
      </c>
      <c r="J27" s="45">
        <f t="shared" si="33"/>
        <v>4900</v>
      </c>
      <c r="K27" s="45">
        <f t="shared" si="33"/>
        <v>32300</v>
      </c>
      <c r="L27" s="45">
        <f t="shared" si="33"/>
        <v>600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5100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62300</v>
      </c>
      <c r="U27" s="45">
        <f t="shared" si="33"/>
        <v>10800</v>
      </c>
      <c r="V27" s="45">
        <f>V28+V68</f>
        <v>1300</v>
      </c>
      <c r="W27" s="45">
        <f t="shared" si="33"/>
        <v>0</v>
      </c>
      <c r="X27" s="45">
        <f t="shared" si="33"/>
        <v>0</v>
      </c>
      <c r="Y27" s="45">
        <f>Y28+Y68</f>
        <v>74400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9900</v>
      </c>
      <c r="F28" s="46">
        <f t="shared" si="36"/>
        <v>2900</v>
      </c>
      <c r="G28" s="46">
        <f t="shared" si="36"/>
        <v>1100</v>
      </c>
      <c r="H28" s="46">
        <f t="shared" si="36"/>
        <v>0</v>
      </c>
      <c r="I28" s="46">
        <f t="shared" si="36"/>
        <v>0</v>
      </c>
      <c r="J28" s="46">
        <f t="shared" si="36"/>
        <v>4900</v>
      </c>
      <c r="K28" s="46">
        <f t="shared" si="36"/>
        <v>32300</v>
      </c>
      <c r="L28" s="46">
        <f t="shared" si="36"/>
        <v>600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5100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62300</v>
      </c>
      <c r="U28" s="46">
        <f t="shared" si="36"/>
        <v>10800</v>
      </c>
      <c r="V28" s="46">
        <f>V29+V39+V53</f>
        <v>1300</v>
      </c>
      <c r="W28" s="46">
        <f t="shared" si="36"/>
        <v>0</v>
      </c>
      <c r="X28" s="46">
        <f t="shared" si="36"/>
        <v>0</v>
      </c>
      <c r="Y28" s="46">
        <f>Y29+Y39+Y53</f>
        <v>74400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2700</v>
      </c>
      <c r="F39" s="47">
        <f t="shared" si="47"/>
        <v>500</v>
      </c>
      <c r="G39" s="47">
        <f t="shared" si="47"/>
        <v>600</v>
      </c>
      <c r="H39" s="47">
        <f t="shared" si="47"/>
        <v>0</v>
      </c>
      <c r="I39" s="47">
        <f t="shared" si="47"/>
        <v>0</v>
      </c>
      <c r="J39" s="47">
        <f t="shared" si="47"/>
        <v>2400</v>
      </c>
      <c r="K39" s="47">
        <f t="shared" si="47"/>
        <v>22400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2000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32600</v>
      </c>
      <c r="U39" s="47">
        <f t="shared" si="47"/>
        <v>6600</v>
      </c>
      <c r="V39" s="47">
        <f t="shared" ref="V39" si="50">SUM(V40:V52)</f>
        <v>500</v>
      </c>
      <c r="W39" s="47">
        <f t="shared" si="47"/>
        <v>0</v>
      </c>
      <c r="X39" s="47">
        <f t="shared" si="47"/>
        <v>0</v>
      </c>
      <c r="Y39" s="47">
        <f t="shared" si="47"/>
        <v>39700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2700</v>
      </c>
      <c r="F40" s="48">
        <f>SUMIFS(Data!$D$2:$D$4896,Data!$A$2:$A$4896,F$5,Data!$B$2:$B$4896,$B40,Data!$C$2:$C$4896,$A$3)</f>
        <v>500</v>
      </c>
      <c r="G40" s="48">
        <f>SUMIFS(Data!$D$2:$D$4896,Data!$A$2:$A$4896,G$5,Data!$B$2:$B$4896,$B40,Data!$C$2:$C$4896,$A$3)</f>
        <v>600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2400</v>
      </c>
      <c r="K40" s="48">
        <f>SUMIFS(Data!$D$2:$D$4896,Data!$A$2:$A$4896,K$5,Data!$B$2:$B$4896,$B40,Data!$C$2:$C$4896,$A$3)</f>
        <v>11100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2000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SUMIFS(Data!$D$2:$D$4896,Data!$A$2:$A$4896,#REF!,Data!$B$2:$B$4896,$B40,Data!$C$2:$C$4896,$A$3)</f>
        <v>0</v>
      </c>
      <c r="T40" s="44">
        <f t="shared" ref="T40:T52" si="51">SUM(C40:S40)</f>
        <v>21300</v>
      </c>
      <c r="U40" s="48">
        <f>SUMIFS(Data!$D$2:$D$4896,Data!$A$2:$A$4896,U$5,Data!$B$2:$B$4896,$B40,Data!$C$2:$C$4896,$A$3)</f>
        <v>6600</v>
      </c>
      <c r="V40" s="48">
        <f>SUMIFS(Data!$D$2:$D$4896,Data!$A$2:$A$4896,V$5,Data!$B$2:$B$4896,$B40,Data!$C$2:$C$4896,$A$3)</f>
        <v>500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28400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SUMIFS(Data!$D$2:$D$4896,Data!$A$2:$A$4896,#REF!,Data!$B$2:$B$4896,$B41,Data!$C$2:$C$4896,$A$3)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SUMIFS(Data!$D$2:$D$4896,Data!$A$2:$A$4896,#REF!,Data!$B$2:$B$4896,$B42,Data!$C$2:$C$4896,$A$3)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SUMIFS(Data!$D$2:$D$4896,Data!$A$2:$A$4896,#REF!,Data!$B$2:$B$4896,$B43,Data!$C$2:$C$4896,$A$3)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SUMIFS(Data!$D$2:$D$4896,Data!$A$2:$A$4896,#REF!,Data!$B$2:$B$4896,$B44,Data!$C$2:$C$4896,$A$3)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SUMIFS(Data!$D$2:$D$4896,Data!$A$2:$A$4896,#REF!,Data!$B$2:$B$4896,$B45,Data!$C$2:$C$4896,$A$3)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11300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SUMIFS(Data!$D$2:$D$4896,Data!$A$2:$A$4896,#REF!,Data!$B$2:$B$4896,$B46,Data!$C$2:$C$4896,$A$3)</f>
        <v>0</v>
      </c>
      <c r="T46" s="44">
        <f t="shared" si="51"/>
        <v>11300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11300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SUMIFS(Data!$D$2:$D$4896,Data!$A$2:$A$4896,#REF!,Data!$B$2:$B$4896,$B47,Data!$C$2:$C$4896,$A$3)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SUMIFS(Data!$D$2:$D$4896,Data!$A$2:$A$4896,#REF!,Data!$B$2:$B$4896,$B48,Data!$C$2:$C$4896,$A$3)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SUMIFS(Data!$D$2:$D$4896,Data!$A$2:$A$4896,#REF!,Data!$B$2:$B$4896,$B49,Data!$C$2:$C$4896,$A$3)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SUMIFS(Data!$D$2:$D$4896,Data!$A$2:$A$4896,#REF!,Data!$B$2:$B$4896,$B50,Data!$C$2:$C$4896,$A$3)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SUMIFS(Data!$D$2:$D$4896,Data!$A$2:$A$4896,#REF!,Data!$B$2:$B$4896,$B51,Data!$C$2:$C$4896,$A$3)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SUMIFS(Data!$D$2:$D$4896,Data!$A$2:$A$4896,#REF!,Data!$B$2:$B$4896,$B52,Data!$C$2:$C$4896,$A$3)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7200</v>
      </c>
      <c r="F53" s="47">
        <f t="shared" si="53"/>
        <v>2400</v>
      </c>
      <c r="G53" s="47">
        <f t="shared" si="53"/>
        <v>500</v>
      </c>
      <c r="H53" s="47">
        <f t="shared" si="53"/>
        <v>0</v>
      </c>
      <c r="I53" s="47">
        <f t="shared" si="53"/>
        <v>0</v>
      </c>
      <c r="J53" s="47">
        <f t="shared" si="53"/>
        <v>2500</v>
      </c>
      <c r="K53" s="47">
        <f t="shared" si="53"/>
        <v>9900</v>
      </c>
      <c r="L53" s="47">
        <f t="shared" si="53"/>
        <v>600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3100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29700</v>
      </c>
      <c r="U53" s="47">
        <f t="shared" si="53"/>
        <v>4200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34700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SUMIFS(Data!$D$2:$D$4896,Data!$A$2:$A$4896,#REF!,Data!$B$2:$B$4896,$B54,Data!$C$2:$C$4896,$A$3)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7200</v>
      </c>
      <c r="F55" s="48">
        <f>SUMIFS(Data!$D$2:$D$4896,Data!$A$2:$A$4896,F$5,Data!$B$2:$B$4896,$B55,Data!$C$2:$C$4896,$A$3)</f>
        <v>1000</v>
      </c>
      <c r="G55" s="48">
        <f>SUMIFS(Data!$D$2:$D$4896,Data!$A$2:$A$4896,G$5,Data!$B$2:$B$4896,$B55,Data!$C$2:$C$4896,$A$3)</f>
        <v>500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2500</v>
      </c>
      <c r="K55" s="48">
        <f>SUMIFS(Data!$D$2:$D$4896,Data!$A$2:$A$4896,K$5,Data!$B$2:$B$4896,$B55,Data!$C$2:$C$4896,$A$3)</f>
        <v>6900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1700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SUMIFS(Data!$D$2:$D$4896,Data!$A$2:$A$4896,#REF!,Data!$B$2:$B$4896,$B55,Data!$C$2:$C$4896,$A$3)</f>
        <v>0</v>
      </c>
      <c r="T55" s="44">
        <f t="shared" si="57"/>
        <v>21300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23600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SUMIFS(Data!$D$2:$D$4896,Data!$A$2:$A$4896,#REF!,Data!$B$2:$B$4896,$B56,Data!$C$2:$C$4896,$A$3)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SUMIFS(Data!$D$2:$D$4896,Data!$A$2:$A$4896,#REF!,Data!$B$2:$B$4896,$B57,Data!$C$2:$C$4896,$A$3)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SUMIFS(Data!$D$2:$D$4896,Data!$A$2:$A$4896,#REF!,Data!$B$2:$B$4896,$B58,Data!$C$2:$C$4896,$A$3)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SUMIFS(Data!$D$2:$D$4896,Data!$A$2:$A$4896,#REF!,Data!$B$2:$B$4896,$B59,Data!$C$2:$C$4896,$A$3)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SUMIFS(Data!$D$2:$D$4896,Data!$A$2:$A$4896,#REF!,Data!$B$2:$B$4896,$B60,Data!$C$2:$C$4896,$A$3)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SUMIFS(Data!$D$2:$D$4896,Data!$A$2:$A$4896,#REF!,Data!$B$2:$B$4896,$B61,Data!$C$2:$C$4896,$A$3)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1400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3000</v>
      </c>
      <c r="L62" s="48">
        <f>SUMIFS(Data!$D$2:$D$4896,Data!$A$2:$A$4896,L$5,Data!$B$2:$B$4896,$B62,Data!$C$2:$C$4896,$A$3)</f>
        <v>600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1400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SUMIFS(Data!$D$2:$D$4896,Data!$A$2:$A$4896,#REF!,Data!$B$2:$B$4896,$B62,Data!$C$2:$C$4896,$A$3)</f>
        <v>0</v>
      </c>
      <c r="T62" s="44">
        <f t="shared" si="57"/>
        <v>8400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11100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SUMIFS(Data!$D$2:$D$4896,Data!$A$2:$A$4896,#REF!,Data!$B$2:$B$4896,$B63,Data!$C$2:$C$4896,$A$3)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SUMIFS(Data!$D$2:$D$4896,Data!$A$2:$A$4896,#REF!,Data!$B$2:$B$4896,$B64,Data!$C$2:$C$4896,$A$3)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SUMIFS(Data!$D$2:$D$4896,Data!$A$2:$A$4896,#REF!,Data!$B$2:$B$4896,$B65,Data!$C$2:$C$4896,$A$3)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SUMIFS(Data!$D$2:$D$4896,Data!$A$2:$A$4896,#REF!,Data!$B$2:$B$4896,$B66,Data!$C$2:$C$4896,$A$3)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SUMIFS(Data!$D$2:$D$4896,Data!$A$2:$A$4896,#REF!,Data!$B$2:$B$4896,$B67,Data!$C$2:$C$4896,$A$3)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SUMIFS(Data!$D$2:$D$4896,Data!$A$2:$A$4896,#REF!,Data!$B$2:$B$4896,$B76,Data!$C$2:$C$4896,$A$3)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SUMIFS(Data!$D$2:$D$4896,Data!$A$2:$A$4896,#REF!,Data!$B$2:$B$4896,$B77,Data!$C$2:$C$4896,$A$3)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SUMIFS(Data!$D$2:$D$4896,Data!$A$2:$A$4896,#REF!,Data!$B$2:$B$4896,$B78,Data!$C$2:$C$4896,$A$3)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SUMIFS(Data!$D$2:$D$4896,Data!$A$2:$A$4896,#REF!,Data!$B$2:$B$4896,$B79,Data!$C$2:$C$4896,$A$3)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SUMIFS(Data!$D$2:$D$4896,Data!$A$2:$A$4896,#REF!,Data!$B$2:$B$4896,$B80,Data!$C$2:$C$4896,$A$3)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SUMIFS(Data!$D$2:$D$4896,Data!$A$2:$A$4896,#REF!,Data!$B$2:$B$4896,$B81,Data!$C$2:$C$4896,$A$3)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SUMIFS(Data!$D$2:$D$4896,Data!$A$2:$A$4896,#REF!,Data!$B$2:$B$4896,$B82,Data!$C$2:$C$4896,$A$3)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SUMIFS(Data!$D$2:$D$4896,Data!$A$2:$A$4896,#REF!,Data!$B$2:$B$4896,$B83,Data!$C$2:$C$4896,$A$3)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SUMIFS(Data!$D$2:$D$4896,Data!$A$2:$A$4896,#REF!,Data!$B$2:$B$4896,$B84,Data!$C$2:$C$4896,$A$3)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SUMIFS(Data!$D$2:$D$4896,Data!$A$2:$A$4896,#REF!,Data!$B$2:$B$4896,$B85,Data!$C$2:$C$4896,$A$3)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SUMIFS(Data!$D$2:$D$1067,Data!$A$2:$A$1067,#REF!,Data!$B$2:$B$1067,$B$87,Data!$C$2:$C$1067,$A$3)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400-000000000000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72">
    <tabColor theme="5" tint="-0.249977111117893"/>
  </sheetPr>
  <dimension ref="A1:Y88"/>
  <sheetViews>
    <sheetView topLeftCell="C1" zoomScale="60" zoomScaleNormal="60" workbookViewId="0">
      <selection activeCell="D5" sqref="D5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51"/>
    </row>
    <row r="5" spans="1:25" s="30" customFormat="1" ht="62.25">
      <c r="A5" s="129" t="s">
        <v>90</v>
      </c>
      <c r="B5" s="131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35" t="s">
        <v>89</v>
      </c>
    </row>
    <row r="6" spans="1:25" s="30" customFormat="1" ht="22.5">
      <c r="A6" s="134" t="s">
        <v>97</v>
      </c>
      <c r="B6" s="135"/>
      <c r="C6" s="43">
        <f t="shared" ref="C6:Y6" si="0">C8+C27+C74+C87+C88</f>
        <v>0</v>
      </c>
      <c r="D6" s="43">
        <f t="shared" si="0"/>
        <v>0</v>
      </c>
      <c r="E6" s="43">
        <f t="shared" si="0"/>
        <v>167300</v>
      </c>
      <c r="F6" s="43">
        <f t="shared" si="0"/>
        <v>25400</v>
      </c>
      <c r="G6" s="43">
        <f t="shared" si="0"/>
        <v>12800</v>
      </c>
      <c r="H6" s="43">
        <f t="shared" si="0"/>
        <v>0</v>
      </c>
      <c r="I6" s="43">
        <f t="shared" si="0"/>
        <v>0</v>
      </c>
      <c r="J6" s="43">
        <f t="shared" si="0"/>
        <v>16660</v>
      </c>
      <c r="K6" s="43">
        <f t="shared" si="0"/>
        <v>284000</v>
      </c>
      <c r="L6" s="43">
        <f t="shared" si="0"/>
        <v>4100</v>
      </c>
      <c r="M6" s="43">
        <f t="shared" si="0"/>
        <v>16300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46700</v>
      </c>
      <c r="Q6" s="43">
        <f t="shared" si="1"/>
        <v>47600</v>
      </c>
      <c r="R6" s="43">
        <f>R8+R27+R74+R87+R88</f>
        <v>0</v>
      </c>
      <c r="S6" s="43">
        <f>S8+S27+S74+S87+S88</f>
        <v>0</v>
      </c>
      <c r="T6" s="43">
        <f>T8+T27+T74+T87+T88</f>
        <v>620860</v>
      </c>
      <c r="U6" s="43">
        <f t="shared" si="0"/>
        <v>162900</v>
      </c>
      <c r="V6" s="43">
        <f t="shared" ref="V6" si="2">V8+V27+V74+V87+V88</f>
        <v>8500</v>
      </c>
      <c r="W6" s="43">
        <f t="shared" si="0"/>
        <v>0</v>
      </c>
      <c r="X6" s="43">
        <f t="shared" si="0"/>
        <v>0</v>
      </c>
      <c r="Y6" s="43">
        <f t="shared" si="0"/>
        <v>792260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T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>SUM(U18:U22)</f>
        <v>0</v>
      </c>
      <c r="V17" s="47">
        <f>SUM(V18:V22)</f>
        <v>0</v>
      </c>
      <c r="W17" s="47">
        <f t="shared" ref="W17:X17" si="22">SUM(W18:W22)</f>
        <v>0</v>
      </c>
      <c r="X17" s="47">
        <f t="shared" si="22"/>
        <v>0</v>
      </c>
      <c r="Y17" s="47">
        <f t="shared" ref="Y17" si="23">SUM(Y18:Y22)</f>
        <v>0</v>
      </c>
    </row>
    <row r="18" spans="1:25" s="30" customFormat="1" ht="22.5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4">SUM(C18:S18)</f>
        <v>0</v>
      </c>
      <c r="U18" s="48"/>
      <c r="V18" s="48"/>
      <c r="W18" s="48"/>
      <c r="X18" s="48"/>
      <c r="Y18" s="44">
        <f t="shared" ref="Y18:Y23" si="25">SUM(T18:X18)</f>
        <v>0</v>
      </c>
    </row>
    <row r="19" spans="1:25" s="30" customFormat="1" ht="22.5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4"/>
        <v>0</v>
      </c>
      <c r="U19" s="48"/>
      <c r="V19" s="48"/>
      <c r="W19" s="48"/>
      <c r="X19" s="48"/>
      <c r="Y19" s="44">
        <f t="shared" si="25"/>
        <v>0</v>
      </c>
    </row>
    <row r="20" spans="1:25" s="30" customFormat="1" ht="22.5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4"/>
        <v>0</v>
      </c>
      <c r="U20" s="48"/>
      <c r="V20" s="48"/>
      <c r="W20" s="48"/>
      <c r="X20" s="48"/>
      <c r="Y20" s="44">
        <f t="shared" si="25"/>
        <v>0</v>
      </c>
    </row>
    <row r="21" spans="1:25" s="30" customFormat="1" ht="22.5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4"/>
        <v>0</v>
      </c>
      <c r="U21" s="48"/>
      <c r="V21" s="48"/>
      <c r="W21" s="48"/>
      <c r="X21" s="48"/>
      <c r="Y21" s="44">
        <f t="shared" si="25"/>
        <v>0</v>
      </c>
    </row>
    <row r="22" spans="1:25" s="30" customFormat="1" ht="22.5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4"/>
        <v>0</v>
      </c>
      <c r="U22" s="48"/>
      <c r="V22" s="48"/>
      <c r="W22" s="48"/>
      <c r="X22" s="48"/>
      <c r="Y22" s="44">
        <f t="shared" si="25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6">SUM(B23:L23)</f>
        <v>0</v>
      </c>
      <c r="P23" s="46"/>
      <c r="Q23" s="49"/>
      <c r="R23" s="49">
        <f t="shared" ref="R23:S23" si="27">SUM(D23:N23)</f>
        <v>0</v>
      </c>
      <c r="S23" s="49">
        <f t="shared" si="27"/>
        <v>0</v>
      </c>
      <c r="T23" s="49">
        <f t="shared" ref="T23" si="28">SUM(C23:M23)</f>
        <v>0</v>
      </c>
      <c r="U23" s="49"/>
      <c r="V23" s="46"/>
      <c r="W23" s="49"/>
      <c r="X23" s="49"/>
      <c r="Y23" s="49">
        <f t="shared" si="25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9">C25+C26</f>
        <v>0</v>
      </c>
      <c r="D24" s="46">
        <f t="shared" si="29"/>
        <v>0</v>
      </c>
      <c r="E24" s="46">
        <f t="shared" si="29"/>
        <v>0</v>
      </c>
      <c r="F24" s="46">
        <f t="shared" si="29"/>
        <v>0</v>
      </c>
      <c r="G24" s="46">
        <f t="shared" si="29"/>
        <v>0</v>
      </c>
      <c r="H24" s="46">
        <f t="shared" si="29"/>
        <v>0</v>
      </c>
      <c r="I24" s="46">
        <f t="shared" si="29"/>
        <v>0</v>
      </c>
      <c r="J24" s="46">
        <f t="shared" si="29"/>
        <v>0</v>
      </c>
      <c r="K24" s="46">
        <f t="shared" si="29"/>
        <v>0</v>
      </c>
      <c r="L24" s="46">
        <f t="shared" si="29"/>
        <v>0</v>
      </c>
      <c r="M24" s="46">
        <f t="shared" si="29"/>
        <v>0</v>
      </c>
      <c r="N24" s="46">
        <f t="shared" si="29"/>
        <v>0</v>
      </c>
      <c r="O24" s="46">
        <f t="shared" si="29"/>
        <v>0</v>
      </c>
      <c r="P24" s="46">
        <f t="shared" ref="P24:S24" si="30">P25+P26</f>
        <v>0</v>
      </c>
      <c r="Q24" s="46">
        <f t="shared" si="30"/>
        <v>0</v>
      </c>
      <c r="R24" s="46">
        <f t="shared" ref="R24" si="31">R25+R26</f>
        <v>0</v>
      </c>
      <c r="S24" s="46">
        <f t="shared" si="30"/>
        <v>0</v>
      </c>
      <c r="T24" s="46">
        <f t="shared" si="29"/>
        <v>0</v>
      </c>
      <c r="U24" s="46">
        <f t="shared" si="29"/>
        <v>0</v>
      </c>
      <c r="V24" s="46">
        <f t="shared" ref="V24" si="32">V25+V26</f>
        <v>0</v>
      </c>
      <c r="W24" s="46">
        <f t="shared" si="29"/>
        <v>0</v>
      </c>
      <c r="X24" s="46">
        <f t="shared" si="29"/>
        <v>0</v>
      </c>
      <c r="Y24" s="46">
        <f t="shared" si="29"/>
        <v>0</v>
      </c>
    </row>
    <row r="25" spans="1:25" s="30" customFormat="1" ht="22.5">
      <c r="A25" s="11"/>
      <c r="B25" s="12" t="s">
        <v>161</v>
      </c>
      <c r="C25" s="48">
        <f>+กาญจนบุรี!C25+ประจวบคีรีขันธ์!C25+เพชรบุรี!C25+ราชบุรี!C25+นครปฐม!C25+สมุทรสาคร!C25+สมุทรสงคราม!C25+สุพรรณบุรี!C25</f>
        <v>0</v>
      </c>
      <c r="D25" s="48">
        <f>+กาญจนบุรี!D25+ประจวบคีรีขันธ์!D25+เพชรบุรี!D25+ราชบุรี!D25+นครปฐม!D25+สมุทรสาคร!D25+สมุทรสงคราม!D25+สุพรรณบุรี!D25</f>
        <v>0</v>
      </c>
      <c r="E25" s="48">
        <f>+กาญจนบุรี!E25+ประจวบคีรีขันธ์!E25+เพชรบุรี!E25+ราชบุรี!E25+นครปฐม!E25+สมุทรสาคร!E25+สมุทรสงคราม!E25+สุพรรณบุรี!E25</f>
        <v>0</v>
      </c>
      <c r="F25" s="48">
        <f>+กาญจนบุรี!F25+ประจวบคีรีขันธ์!F25+เพชรบุรี!F25+ราชบุรี!F25+นครปฐม!F25+สมุทรสาคร!F25+สมุทรสงคราม!F25+สุพรรณบุรี!F25</f>
        <v>0</v>
      </c>
      <c r="G25" s="48">
        <f>+กาญจนบุรี!G25+ประจวบคีรีขันธ์!G25+เพชรบุรี!G25+ราชบุรี!G25+นครปฐม!G25+สมุทรสาคร!G25+สมุทรสงคราม!G25+สุพรรณบุรี!G25</f>
        <v>0</v>
      </c>
      <c r="H25" s="48">
        <f>+กาญจนบุรี!H25+ประจวบคีรีขันธ์!H25+เพชรบุรี!H25+ราชบุรี!H25+นครปฐม!H25+สมุทรสาคร!H25+สมุทรสงคราม!H25+สุพรรณบุรี!H25</f>
        <v>0</v>
      </c>
      <c r="I25" s="48">
        <f>+กาญจนบุรี!I25+ประจวบคีรีขันธ์!I25+เพชรบุรี!I25+ราชบุรี!I25+นครปฐม!I25+สมุทรสาคร!I25+สมุทรสงคราม!I25+สุพรรณบุรี!I25</f>
        <v>0</v>
      </c>
      <c r="J25" s="48">
        <f>+กาญจนบุรี!J25+ประจวบคีรีขันธ์!J25+เพชรบุรี!J25+ราชบุรี!J25+นครปฐม!J25+สมุทรสาคร!J25+สมุทรสงคราม!J25+สุพรรณบุรี!J25</f>
        <v>0</v>
      </c>
      <c r="K25" s="48">
        <f>+กาญจนบุรี!K25+ประจวบคีรีขันธ์!K25+เพชรบุรี!K25+ราชบุรี!K25+นครปฐม!K25+สมุทรสาคร!K25+สมุทรสงคราม!K25+สุพรรณบุรี!K25</f>
        <v>0</v>
      </c>
      <c r="L25" s="48">
        <f>+กาญจนบุรี!L25+ประจวบคีรีขันธ์!L25+เพชรบุรี!L25+ราชบุรี!L25+นครปฐม!L25+สมุทรสาคร!L25+สมุทรสงคราม!L25+สุพรรณบุรี!L25</f>
        <v>0</v>
      </c>
      <c r="M25" s="48">
        <f>+กาญจนบุรี!M25+ประจวบคีรีขันธ์!M25+เพชรบุรี!M25+ราชบุรี!M25+นครปฐม!M25+สมุทรสาคร!M25+สมุทรสงคราม!M25+สุพรรณบุรี!M25</f>
        <v>0</v>
      </c>
      <c r="N25" s="48">
        <f>+กาญจนบุรี!N25+ประจวบคีรีขันธ์!N25+เพชรบุรี!N25+ราชบุรี!N25+นครปฐม!N25+สมุทรสาคร!N25+สมุทรสงคราม!N25+สุพรรณบุรี!N25</f>
        <v>0</v>
      </c>
      <c r="O25" s="48">
        <f>+กาญจนบุรี!O25+ประจวบคีรีขันธ์!O25+เพชรบุรี!O25+ราชบุรี!O25+นครปฐม!O25+สมุทรสาคร!O25+สมุทรสงคราม!O25+สุพรรณบุรี!O25</f>
        <v>0</v>
      </c>
      <c r="P25" s="48">
        <f>+กาญจนบุรี!P25+ประจวบคีรีขันธ์!P25+เพชรบุรี!P25+ราชบุรี!P25+นครปฐม!P25+สมุทรสาคร!P25+สมุทรสงคราม!P25+สุพรรณบุรี!P25</f>
        <v>0</v>
      </c>
      <c r="Q25" s="48">
        <f>+กาญจนบุรี!Q25+ประจวบคีรีขันธ์!Q25+เพชรบุรี!Q25+ราชบุรี!Q25+นครปฐม!Q25+สมุทรสาคร!Q25+สมุทรสงคราม!Q25+สุพรรณบุรี!Q25</f>
        <v>0</v>
      </c>
      <c r="R25" s="48">
        <f>+กาญจนบุรี!R25+ประจวบคีรีขันธ์!R25+เพชรบุรี!R25+ราชบุรี!R25+นครปฐม!R25+สมุทรสาคร!R25+สมุทรสงคราม!R25+สุพรรณบุรี!R25</f>
        <v>0</v>
      </c>
      <c r="S25" s="48">
        <f>+กาญจนบุรี!S25+ประจวบคีรีขันธ์!S25+เพชรบุรี!S25+ราชบุรี!S25+นครปฐม!S25+สมุทรสาคร!S25+สมุทรสงคราม!S25+สุพรรณบุรี!S25</f>
        <v>0</v>
      </c>
      <c r="T25" s="44">
        <f t="shared" ref="T25:T26" si="33">SUM(C25:S25)</f>
        <v>0</v>
      </c>
      <c r="U25" s="48">
        <f>+กาญจนบุรี!U25+ประจวบคีรีขันธ์!U25+เพชรบุรี!U25+ราชบุรี!U25+นครปฐม!U25+สมุทรสาคร!U25+สมุทรสงคราม!U25+สุพรรณบุรี!U25</f>
        <v>0</v>
      </c>
      <c r="V25" s="48">
        <f>+กาญจนบุรี!V25+ประจวบคีรีขันธ์!V25+เพชรบุรี!V25+ราชบุรี!V25+นครปฐม!V25+สมุทรสาคร!V25+สมุทรสงคราม!V25+สุพรรณบุรี!V25</f>
        <v>0</v>
      </c>
      <c r="W25" s="48">
        <f>+กาญจนบุรี!W25+ประจวบคีรีขันธ์!W25+เพชรบุรี!W25+ราชบุรี!W25+นครปฐม!W25+สมุทรสาคร!W25+สมุทรสงคราม!W25+สุพรรณบุรี!W25</f>
        <v>0</v>
      </c>
      <c r="X25" s="48">
        <f>+กาญจนบุรี!X25+ประจวบคีรีขันธ์!X25+เพชรบุรี!X25+ราชบุรี!X25+นครปฐม!X25+สมุทรสาคร!X25+สมุทรสงคราม!X25+สุพรรณบุรี!X25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>
        <f>+กาญจนบุรี!C26+ประจวบคีรีขันธ์!C26+เพชรบุรี!C26+ราชบุรี!C26+นครปฐม!C26+สมุทรสาคร!C26+สมุทรสงคราม!C26+สุพรรณบุรี!C26</f>
        <v>0</v>
      </c>
      <c r="D26" s="48">
        <f>+กาญจนบุรี!D26+ประจวบคีรีขันธ์!D26+เพชรบุรี!D26+ราชบุรี!D26+นครปฐม!D26+สมุทรสาคร!D26+สมุทรสงคราม!D26+สุพรรณบุรี!D26</f>
        <v>0</v>
      </c>
      <c r="E26" s="48">
        <f>+กาญจนบุรี!E26+ประจวบคีรีขันธ์!E26+เพชรบุรี!E26+ราชบุรี!E26+นครปฐม!E26+สมุทรสาคร!E26+สมุทรสงคราม!E26+สุพรรณบุรี!E26</f>
        <v>0</v>
      </c>
      <c r="F26" s="48">
        <f>+กาญจนบุรี!F26+ประจวบคีรีขันธ์!F26+เพชรบุรี!F26+ราชบุรี!F26+นครปฐม!F26+สมุทรสาคร!F26+สมุทรสงคราม!F26+สุพรรณบุรี!F26</f>
        <v>0</v>
      </c>
      <c r="G26" s="48">
        <f>+กาญจนบุรี!G26+ประจวบคีรีขันธ์!G26+เพชรบุรี!G26+ราชบุรี!G26+นครปฐม!G26+สมุทรสาคร!G26+สมุทรสงคราม!G26+สุพรรณบุรี!G26</f>
        <v>0</v>
      </c>
      <c r="H26" s="48">
        <f>+กาญจนบุรี!H26+ประจวบคีรีขันธ์!H26+เพชรบุรี!H26+ราชบุรี!H26+นครปฐม!H26+สมุทรสาคร!H26+สมุทรสงคราม!H26+สุพรรณบุรี!H26</f>
        <v>0</v>
      </c>
      <c r="I26" s="48">
        <f>+กาญจนบุรี!I26+ประจวบคีรีขันธ์!I26+เพชรบุรี!I26+ราชบุรี!I26+นครปฐม!I26+สมุทรสาคร!I26+สมุทรสงคราม!I26+สุพรรณบุรี!I26</f>
        <v>0</v>
      </c>
      <c r="J26" s="48">
        <f>+กาญจนบุรี!J26+ประจวบคีรีขันธ์!J26+เพชรบุรี!J26+ราชบุรี!J26+นครปฐม!J26+สมุทรสาคร!J26+สมุทรสงคราม!J26+สุพรรณบุรี!J26</f>
        <v>0</v>
      </c>
      <c r="K26" s="48">
        <f>+กาญจนบุรี!K26+ประจวบคีรีขันธ์!K26+เพชรบุรี!K26+ราชบุรี!K26+นครปฐม!K26+สมุทรสาคร!K26+สมุทรสงคราม!K26+สุพรรณบุรี!K26</f>
        <v>0</v>
      </c>
      <c r="L26" s="48">
        <f>+กาญจนบุรี!L26+ประจวบคีรีขันธ์!L26+เพชรบุรี!L26+ราชบุรี!L26+นครปฐม!L26+สมุทรสาคร!L26+สมุทรสงคราม!L26+สุพรรณบุรี!L26</f>
        <v>0</v>
      </c>
      <c r="M26" s="48">
        <f>+กาญจนบุรี!M26+ประจวบคีรีขันธ์!M26+เพชรบุรี!M26+ราชบุรี!M26+นครปฐม!M26+สมุทรสาคร!M26+สมุทรสงคราม!M26+สุพรรณบุรี!M26</f>
        <v>0</v>
      </c>
      <c r="N26" s="48">
        <f>+กาญจนบุรี!N26+ประจวบคีรีขันธ์!N26+เพชรบุรี!N26+ราชบุรี!N26+นครปฐม!N26+สมุทรสาคร!N26+สมุทรสงคราม!N26+สุพรรณบุรี!N26</f>
        <v>0</v>
      </c>
      <c r="O26" s="48">
        <f>+กาญจนบุรี!O26+ประจวบคีรีขันธ์!O26+เพชรบุรี!O26+ราชบุรี!O26+นครปฐม!O26+สมุทรสาคร!O26+สมุทรสงคราม!O26+สุพรรณบุรี!O26</f>
        <v>0</v>
      </c>
      <c r="P26" s="48">
        <f>+กาญจนบุรี!P26+ประจวบคีรีขันธ์!P26+เพชรบุรี!P26+ราชบุรี!P26+นครปฐม!P26+สมุทรสาคร!P26+สมุทรสงคราม!P26+สุพรรณบุรี!P26</f>
        <v>0</v>
      </c>
      <c r="Q26" s="48">
        <f>+กาญจนบุรี!Q26+ประจวบคีรีขันธ์!Q26+เพชรบุรี!Q26+ราชบุรี!Q26+นครปฐม!Q26+สมุทรสาคร!Q26+สมุทรสงคราม!Q26+สุพรรณบุรี!Q26</f>
        <v>0</v>
      </c>
      <c r="R26" s="48">
        <f>+กาญจนบุรี!R26+ประจวบคีรีขันธ์!R26+เพชรบุรี!R26+ราชบุรี!R26+นครปฐม!R26+สมุทรสาคร!R26+สมุทรสงคราม!R26+สุพรรณบุรี!R26</f>
        <v>0</v>
      </c>
      <c r="S26" s="48">
        <f>+กาญจนบุรี!S26+ประจวบคีรีขันธ์!S26+เพชรบุรี!S26+ราชบุรี!S26+นครปฐม!S26+สมุทรสาคร!S26+สมุทรสงคราม!S26+สุพรรณบุรี!S26</f>
        <v>0</v>
      </c>
      <c r="T26" s="44">
        <f t="shared" si="33"/>
        <v>0</v>
      </c>
      <c r="U26" s="48">
        <f>+กาญจนบุรี!U26+ประจวบคีรีขันธ์!U26+เพชรบุรี!U26+ราชบุรี!U26+นครปฐม!U26+สมุทรสาคร!U26+สมุทรสงคราม!U26+สุพรรณบุรี!U26</f>
        <v>0</v>
      </c>
      <c r="V26" s="48">
        <f>+กาญจนบุรี!V26+ประจวบคีรีขันธ์!V26+เพชรบุรี!V26+ราชบุรี!V26+นครปฐม!V26+สมุทรสาคร!V26+สมุทรสงคราม!V26+สุพรรณบุรี!V26</f>
        <v>0</v>
      </c>
      <c r="W26" s="48">
        <f>+กาญจนบุรี!W26+ประจวบคีรีขันธ์!W26+เพชรบุรี!W26+ราชบุรี!W26+นครปฐม!W26+สมุทรสาคร!W26+สมุทรสงคราม!W26+สุพรรณบุรี!W26</f>
        <v>0</v>
      </c>
      <c r="X26" s="48">
        <f>+กาญจนบุรี!X26+ประจวบคีรีขันธ์!X26+เพชรบุรี!X26+ราชบุรี!X26+นครปฐม!X26+สมุทรสาคร!X26+สมุทรสงคราม!X26+สุพรรณบุรี!X26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4">C28+C68</f>
        <v>0</v>
      </c>
      <c r="D27" s="45">
        <f t="shared" si="34"/>
        <v>0</v>
      </c>
      <c r="E27" s="45">
        <f t="shared" si="34"/>
        <v>167300</v>
      </c>
      <c r="F27" s="45">
        <f t="shared" si="34"/>
        <v>25400</v>
      </c>
      <c r="G27" s="45">
        <f t="shared" si="34"/>
        <v>12800</v>
      </c>
      <c r="H27" s="45">
        <f t="shared" si="34"/>
        <v>0</v>
      </c>
      <c r="I27" s="45">
        <f t="shared" si="34"/>
        <v>0</v>
      </c>
      <c r="J27" s="45">
        <f t="shared" si="34"/>
        <v>16660</v>
      </c>
      <c r="K27" s="45">
        <f t="shared" si="34"/>
        <v>284000</v>
      </c>
      <c r="L27" s="45">
        <f t="shared" si="34"/>
        <v>4100</v>
      </c>
      <c r="M27" s="45">
        <f t="shared" si="34"/>
        <v>16300</v>
      </c>
      <c r="N27" s="45">
        <f t="shared" si="34"/>
        <v>0</v>
      </c>
      <c r="O27" s="45">
        <f t="shared" si="34"/>
        <v>0</v>
      </c>
      <c r="P27" s="45">
        <f t="shared" ref="P27:S27" si="35">P28+P68</f>
        <v>46700</v>
      </c>
      <c r="Q27" s="45">
        <f t="shared" si="35"/>
        <v>47600</v>
      </c>
      <c r="R27" s="45">
        <f t="shared" ref="R27" si="36">R28+R68</f>
        <v>0</v>
      </c>
      <c r="S27" s="45">
        <f t="shared" si="35"/>
        <v>0</v>
      </c>
      <c r="T27" s="45">
        <f t="shared" si="34"/>
        <v>620860</v>
      </c>
      <c r="U27" s="45">
        <f t="shared" si="34"/>
        <v>162900</v>
      </c>
      <c r="V27" s="45">
        <f>V28+V68</f>
        <v>8500</v>
      </c>
      <c r="W27" s="45">
        <f t="shared" si="34"/>
        <v>0</v>
      </c>
      <c r="X27" s="45">
        <f t="shared" si="34"/>
        <v>0</v>
      </c>
      <c r="Y27" s="45">
        <f>Y28+Y68</f>
        <v>792260</v>
      </c>
    </row>
    <row r="28" spans="1:25" s="30" customFormat="1" ht="22.5">
      <c r="A28" s="7">
        <v>2.1</v>
      </c>
      <c r="B28" s="8" t="s">
        <v>119</v>
      </c>
      <c r="C28" s="46">
        <f t="shared" ref="C28:X28" si="37">C29+C39+C53</f>
        <v>0</v>
      </c>
      <c r="D28" s="46">
        <f t="shared" si="37"/>
        <v>0</v>
      </c>
      <c r="E28" s="46">
        <f t="shared" si="37"/>
        <v>167300</v>
      </c>
      <c r="F28" s="46">
        <f t="shared" si="37"/>
        <v>25400</v>
      </c>
      <c r="G28" s="46">
        <f t="shared" si="37"/>
        <v>12800</v>
      </c>
      <c r="H28" s="46">
        <f t="shared" si="37"/>
        <v>0</v>
      </c>
      <c r="I28" s="46">
        <f t="shared" si="37"/>
        <v>0</v>
      </c>
      <c r="J28" s="46">
        <f t="shared" si="37"/>
        <v>16660</v>
      </c>
      <c r="K28" s="46">
        <f t="shared" si="37"/>
        <v>284000</v>
      </c>
      <c r="L28" s="46">
        <f t="shared" si="37"/>
        <v>4100</v>
      </c>
      <c r="M28" s="46">
        <f t="shared" si="37"/>
        <v>16300</v>
      </c>
      <c r="N28" s="46">
        <f t="shared" si="37"/>
        <v>0</v>
      </c>
      <c r="O28" s="46">
        <f t="shared" si="37"/>
        <v>0</v>
      </c>
      <c r="P28" s="46">
        <f t="shared" ref="P28:S28" si="38">P29+P39+P53</f>
        <v>46700</v>
      </c>
      <c r="Q28" s="46">
        <f t="shared" si="38"/>
        <v>47600</v>
      </c>
      <c r="R28" s="46">
        <f t="shared" ref="R28" si="39">R29+R39+R53</f>
        <v>0</v>
      </c>
      <c r="S28" s="46">
        <f t="shared" si="38"/>
        <v>0</v>
      </c>
      <c r="T28" s="46">
        <f t="shared" si="37"/>
        <v>620860</v>
      </c>
      <c r="U28" s="46">
        <f t="shared" si="37"/>
        <v>162900</v>
      </c>
      <c r="V28" s="46">
        <f>V29+V39+V53</f>
        <v>8500</v>
      </c>
      <c r="W28" s="46">
        <f t="shared" si="37"/>
        <v>0</v>
      </c>
      <c r="X28" s="46">
        <f t="shared" si="37"/>
        <v>0</v>
      </c>
      <c r="Y28" s="46">
        <f>Y29+Y39+Y53</f>
        <v>792260</v>
      </c>
    </row>
    <row r="29" spans="1:25" s="30" customFormat="1" ht="22.5">
      <c r="A29" s="9" t="s">
        <v>120</v>
      </c>
      <c r="B29" s="10" t="s">
        <v>121</v>
      </c>
      <c r="C29" s="47">
        <f t="shared" ref="C29:X29" si="40">SUM(C30:C38)</f>
        <v>0</v>
      </c>
      <c r="D29" s="47">
        <f t="shared" si="40"/>
        <v>0</v>
      </c>
      <c r="E29" s="47">
        <f t="shared" si="40"/>
        <v>0</v>
      </c>
      <c r="F29" s="47">
        <f t="shared" si="40"/>
        <v>0</v>
      </c>
      <c r="G29" s="47">
        <f t="shared" si="40"/>
        <v>0</v>
      </c>
      <c r="H29" s="47">
        <f t="shared" si="40"/>
        <v>0</v>
      </c>
      <c r="I29" s="47">
        <f t="shared" si="40"/>
        <v>0</v>
      </c>
      <c r="J29" s="47">
        <f t="shared" si="40"/>
        <v>0</v>
      </c>
      <c r="K29" s="47">
        <f t="shared" si="40"/>
        <v>0</v>
      </c>
      <c r="L29" s="47">
        <f t="shared" si="40"/>
        <v>0</v>
      </c>
      <c r="M29" s="47">
        <f t="shared" si="40"/>
        <v>0</v>
      </c>
      <c r="N29" s="47">
        <f t="shared" ref="N29:O29" si="41">SUM(N30:N38)</f>
        <v>0</v>
      </c>
      <c r="O29" s="47">
        <f t="shared" si="41"/>
        <v>0</v>
      </c>
      <c r="P29" s="47">
        <f t="shared" ref="P29" si="42">SUM(P30:P38)</f>
        <v>0</v>
      </c>
      <c r="Q29" s="47">
        <f t="shared" ref="Q29:S29" si="43">SUM(Q30:Q38)</f>
        <v>0</v>
      </c>
      <c r="R29" s="47">
        <f t="shared" ref="R29" si="44">SUM(R30:R38)</f>
        <v>0</v>
      </c>
      <c r="S29" s="47">
        <f t="shared" si="43"/>
        <v>0</v>
      </c>
      <c r="T29" s="47">
        <f t="shared" ref="T29:T38" si="45">SUM(C29:S29)</f>
        <v>0</v>
      </c>
      <c r="U29" s="47">
        <f t="shared" si="40"/>
        <v>0</v>
      </c>
      <c r="V29" s="47">
        <f t="shared" ref="V29" si="46">SUM(V30:V38)</f>
        <v>0</v>
      </c>
      <c r="W29" s="47">
        <f t="shared" si="40"/>
        <v>0</v>
      </c>
      <c r="X29" s="47">
        <f t="shared" si="40"/>
        <v>0</v>
      </c>
      <c r="Y29" s="47">
        <f>SUM(Y30:Y38)</f>
        <v>0</v>
      </c>
    </row>
    <row r="30" spans="1:25" s="30" customFormat="1" ht="22.5">
      <c r="A30" s="11"/>
      <c r="B30" s="12" t="s">
        <v>122</v>
      </c>
      <c r="C30" s="48">
        <f>+กาญจนบุรี!C30+ประจวบคีรีขันธ์!C30+เพชรบุรี!C30+ราชบุรี!C30+นครปฐม!C30+สมุทรสาคร!C30+สมุทรสงคราม!C30+สุพรรณบุรี!C30</f>
        <v>0</v>
      </c>
      <c r="D30" s="48">
        <f>+กาญจนบุรี!D30+ประจวบคีรีขันธ์!D30+เพชรบุรี!D30+ราชบุรี!D30+นครปฐม!D30+สมุทรสาคร!D30+สมุทรสงคราม!D30+สุพรรณบุรี!D30</f>
        <v>0</v>
      </c>
      <c r="E30" s="48">
        <f>+กาญจนบุรี!E30+ประจวบคีรีขันธ์!E30+เพชรบุรี!E30+ราชบุรี!E30+นครปฐม!E30+สมุทรสาคร!E30+สมุทรสงคราม!E30+สุพรรณบุรี!E30</f>
        <v>0</v>
      </c>
      <c r="F30" s="48">
        <f>+กาญจนบุรี!F30+ประจวบคีรีขันธ์!F30+เพชรบุรี!F30+ราชบุรี!F30+นครปฐม!F30+สมุทรสาคร!F30+สมุทรสงคราม!F30+สุพรรณบุรี!F30</f>
        <v>0</v>
      </c>
      <c r="G30" s="48">
        <f>+กาญจนบุรี!G30+ประจวบคีรีขันธ์!G30+เพชรบุรี!G30+ราชบุรี!G30+นครปฐม!G30+สมุทรสาคร!G30+สมุทรสงคราม!G30+สุพรรณบุรี!G30</f>
        <v>0</v>
      </c>
      <c r="H30" s="48">
        <f>+กาญจนบุรี!H30+ประจวบคีรีขันธ์!H30+เพชรบุรี!H30+ราชบุรี!H30+นครปฐม!H30+สมุทรสาคร!H30+สมุทรสงคราม!H30+สุพรรณบุรี!H30</f>
        <v>0</v>
      </c>
      <c r="I30" s="48">
        <f>+กาญจนบุรี!I30+ประจวบคีรีขันธ์!I30+เพชรบุรี!I30+ราชบุรี!I30+นครปฐม!I30+สมุทรสาคร!I30+สมุทรสงคราม!I30+สุพรรณบุรี!I30</f>
        <v>0</v>
      </c>
      <c r="J30" s="48">
        <f>+กาญจนบุรี!J30+ประจวบคีรีขันธ์!J30+เพชรบุรี!J30+ราชบุรี!J30+นครปฐม!J30+สมุทรสาคร!J30+สมุทรสงคราม!J30+สุพรรณบุรี!J30</f>
        <v>0</v>
      </c>
      <c r="K30" s="48">
        <f>+กาญจนบุรี!K30+ประจวบคีรีขันธ์!K30+เพชรบุรี!K30+ราชบุรี!K30+นครปฐม!K30+สมุทรสาคร!K30+สมุทรสงคราม!K30+สุพรรณบุรี!K30</f>
        <v>0</v>
      </c>
      <c r="L30" s="48">
        <f>+กาญจนบุรี!L30+ประจวบคีรีขันธ์!L30+เพชรบุรี!L30+ราชบุรี!L30+นครปฐม!L30+สมุทรสาคร!L30+สมุทรสงคราม!L30+สุพรรณบุรี!L30</f>
        <v>0</v>
      </c>
      <c r="M30" s="48">
        <f>+กาญจนบุรี!M30+ประจวบคีรีขันธ์!M30+เพชรบุรี!M30+ราชบุรี!M30+นครปฐม!M30+สมุทรสาคร!M30+สมุทรสงคราม!M30+สุพรรณบุรี!M30</f>
        <v>0</v>
      </c>
      <c r="N30" s="48">
        <f>+กาญจนบุรี!N30+ประจวบคีรีขันธ์!N30+เพชรบุรี!N30+ราชบุรี!N30+นครปฐม!N30+สมุทรสาคร!N30+สมุทรสงคราม!N30+สุพรรณบุรี!N30</f>
        <v>0</v>
      </c>
      <c r="O30" s="48">
        <f>+กาญจนบุรี!O30+ประจวบคีรีขันธ์!O30+เพชรบุรี!O30+ราชบุรี!O30+นครปฐม!O30+สมุทรสาคร!O30+สมุทรสงคราม!O30+สุพรรณบุรี!O30</f>
        <v>0</v>
      </c>
      <c r="P30" s="48">
        <f>+กาญจนบุรี!P30+ประจวบคีรีขันธ์!P30+เพชรบุรี!P30+ราชบุรี!P30+นครปฐม!P30+สมุทรสาคร!P30+สมุทรสงคราม!P30+สุพรรณบุรี!P30</f>
        <v>0</v>
      </c>
      <c r="Q30" s="48">
        <f>+กาญจนบุรี!Q30+ประจวบคีรีขันธ์!Q30+เพชรบุรี!Q30+ราชบุรี!Q30+นครปฐม!Q30+สมุทรสาคร!Q30+สมุทรสงคราม!Q30+สุพรรณบุรี!Q30</f>
        <v>0</v>
      </c>
      <c r="R30" s="48">
        <f>+กาญจนบุรี!R30+ประจวบคีรีขันธ์!R30+เพชรบุรี!R30+ราชบุรี!R30+นครปฐม!R30+สมุทรสาคร!R30+สมุทรสงคราม!R30+สุพรรณบุรี!R30</f>
        <v>0</v>
      </c>
      <c r="S30" s="48">
        <f>+กาญจนบุรี!S30+ประจวบคีรีขันธ์!S30+เพชรบุรี!S30+ราชบุรี!S30+นครปฐม!S30+สมุทรสาคร!S30+สมุทรสงคราม!S30+สุพรรณบุรี!S30</f>
        <v>0</v>
      </c>
      <c r="T30" s="44">
        <f t="shared" si="45"/>
        <v>0</v>
      </c>
      <c r="U30" s="48">
        <f>+กาญจนบุรี!U30+ประจวบคีรีขันธ์!U30+เพชรบุรี!U30+ราชบุรี!U30+นครปฐม!U30+สมุทรสาคร!U30+สมุทรสงคราม!U30+สุพรรณบุรี!U30</f>
        <v>0</v>
      </c>
      <c r="V30" s="48">
        <f>+กาญจนบุรี!V30+ประจวบคีรีขันธ์!V30+เพชรบุรี!V30+ราชบุรี!V30+นครปฐม!V30+สมุทรสาคร!V30+สมุทรสงคราม!V30+สุพรรณบุรี!V30</f>
        <v>0</v>
      </c>
      <c r="W30" s="48">
        <f>+กาญจนบุรี!W30+ประจวบคีรีขันธ์!W30+เพชรบุรี!W30+ราชบุรี!W30+นครปฐม!W30+สมุทรสาคร!W30+สมุทรสงคราม!W30+สุพรรณบุรี!W30</f>
        <v>0</v>
      </c>
      <c r="X30" s="48">
        <f>+กาญจนบุรี!X30+ประจวบคีรีขันธ์!X30+เพชรบุรี!X30+ราชบุรี!X30+นครปฐม!X30+สมุทรสาคร!X30+สมุทรสงคราม!X30+สุพรรณบุรี!X30</f>
        <v>0</v>
      </c>
      <c r="Y30" s="44">
        <f t="shared" ref="Y30:Y38" si="47">SUM(T30:X30)</f>
        <v>0</v>
      </c>
    </row>
    <row r="31" spans="1:25" s="30" customFormat="1" ht="22.5">
      <c r="A31" s="11"/>
      <c r="B31" s="12" t="s">
        <v>123</v>
      </c>
      <c r="C31" s="48">
        <f>+กาญจนบุรี!C31+ประจวบคีรีขันธ์!C31+เพชรบุรี!C31+ราชบุรี!C31+นครปฐม!C31+สมุทรสาคร!C31+สมุทรสงคราม!C31+สุพรรณบุรี!C31</f>
        <v>0</v>
      </c>
      <c r="D31" s="48">
        <f>+กาญจนบุรี!D31+ประจวบคีรีขันธ์!D31+เพชรบุรี!D31+ราชบุรี!D31+นครปฐม!D31+สมุทรสาคร!D31+สมุทรสงคราม!D31+สุพรรณบุรี!D31</f>
        <v>0</v>
      </c>
      <c r="E31" s="48">
        <f>+กาญจนบุรี!E31+ประจวบคีรีขันธ์!E31+เพชรบุรี!E31+ราชบุรี!E31+นครปฐม!E31+สมุทรสาคร!E31+สมุทรสงคราม!E31+สุพรรณบุรี!E31</f>
        <v>0</v>
      </c>
      <c r="F31" s="48">
        <f>+กาญจนบุรี!F31+ประจวบคีรีขันธ์!F31+เพชรบุรี!F31+ราชบุรี!F31+นครปฐม!F31+สมุทรสาคร!F31+สมุทรสงคราม!F31+สุพรรณบุรี!F31</f>
        <v>0</v>
      </c>
      <c r="G31" s="48">
        <f>+กาญจนบุรี!G31+ประจวบคีรีขันธ์!G31+เพชรบุรี!G31+ราชบุรี!G31+นครปฐม!G31+สมุทรสาคร!G31+สมุทรสงคราม!G31+สุพรรณบุรี!G31</f>
        <v>0</v>
      </c>
      <c r="H31" s="48">
        <f>+กาญจนบุรี!H31+ประจวบคีรีขันธ์!H31+เพชรบุรี!H31+ราชบุรี!H31+นครปฐม!H31+สมุทรสาคร!H31+สมุทรสงคราม!H31+สุพรรณบุรี!H31</f>
        <v>0</v>
      </c>
      <c r="I31" s="48">
        <f>+กาญจนบุรี!I31+ประจวบคีรีขันธ์!I31+เพชรบุรี!I31+ราชบุรี!I31+นครปฐม!I31+สมุทรสาคร!I31+สมุทรสงคราม!I31+สุพรรณบุรี!I31</f>
        <v>0</v>
      </c>
      <c r="J31" s="48">
        <f>+กาญจนบุรี!J31+ประจวบคีรีขันธ์!J31+เพชรบุรี!J31+ราชบุรี!J31+นครปฐม!J31+สมุทรสาคร!J31+สมุทรสงคราม!J31+สุพรรณบุรี!J31</f>
        <v>0</v>
      </c>
      <c r="K31" s="48">
        <f>+กาญจนบุรี!K31+ประจวบคีรีขันธ์!K31+เพชรบุรี!K31+ราชบุรี!K31+นครปฐม!K31+สมุทรสาคร!K31+สมุทรสงคราม!K31+สุพรรณบุรี!K31</f>
        <v>0</v>
      </c>
      <c r="L31" s="48">
        <f>+กาญจนบุรี!L31+ประจวบคีรีขันธ์!L31+เพชรบุรี!L31+ราชบุรี!L31+นครปฐม!L31+สมุทรสาคร!L31+สมุทรสงคราม!L31+สุพรรณบุรี!L31</f>
        <v>0</v>
      </c>
      <c r="M31" s="48">
        <f>+กาญจนบุรี!M31+ประจวบคีรีขันธ์!M31+เพชรบุรี!M31+ราชบุรี!M31+นครปฐม!M31+สมุทรสาคร!M31+สมุทรสงคราม!M31+สุพรรณบุรี!M31</f>
        <v>0</v>
      </c>
      <c r="N31" s="48">
        <f>+กาญจนบุรี!N31+ประจวบคีรีขันธ์!N31+เพชรบุรี!N31+ราชบุรี!N31+นครปฐม!N31+สมุทรสาคร!N31+สมุทรสงคราม!N31+สุพรรณบุรี!N31</f>
        <v>0</v>
      </c>
      <c r="O31" s="48">
        <f>+กาญจนบุรี!O31+ประจวบคีรีขันธ์!O31+เพชรบุรี!O31+ราชบุรี!O31+นครปฐม!O31+สมุทรสาคร!O31+สมุทรสงคราม!O31+สุพรรณบุรี!O31</f>
        <v>0</v>
      </c>
      <c r="P31" s="48">
        <f>+กาญจนบุรี!P31+ประจวบคีรีขันธ์!P31+เพชรบุรี!P31+ราชบุรี!P31+นครปฐม!P31+สมุทรสาคร!P31+สมุทรสงคราม!P31+สุพรรณบุรี!P31</f>
        <v>0</v>
      </c>
      <c r="Q31" s="48">
        <f>+กาญจนบุรี!Q31+ประจวบคีรีขันธ์!Q31+เพชรบุรี!Q31+ราชบุรี!Q31+นครปฐม!Q31+สมุทรสาคร!Q31+สมุทรสงคราม!Q31+สุพรรณบุรี!Q31</f>
        <v>0</v>
      </c>
      <c r="R31" s="48">
        <f>+กาญจนบุรี!R31+ประจวบคีรีขันธ์!R31+เพชรบุรี!R31+ราชบุรี!R31+นครปฐม!R31+สมุทรสาคร!R31+สมุทรสงคราม!R31+สุพรรณบุรี!R31</f>
        <v>0</v>
      </c>
      <c r="S31" s="48">
        <f>+กาญจนบุรี!S31+ประจวบคีรีขันธ์!S31+เพชรบุรี!S31+ราชบุรี!S31+นครปฐม!S31+สมุทรสาคร!S31+สมุทรสงคราม!S31+สุพรรณบุรี!S31</f>
        <v>0</v>
      </c>
      <c r="T31" s="44">
        <f t="shared" si="45"/>
        <v>0</v>
      </c>
      <c r="U31" s="48">
        <f>+กาญจนบุรี!U31+ประจวบคีรีขันธ์!U31+เพชรบุรี!U31+ราชบุรี!U31+นครปฐม!U31+สมุทรสาคร!U31+สมุทรสงคราม!U31+สุพรรณบุรี!U31</f>
        <v>0</v>
      </c>
      <c r="V31" s="48">
        <f>+กาญจนบุรี!V31+ประจวบคีรีขันธ์!V31+เพชรบุรี!V31+ราชบุรี!V31+นครปฐม!V31+สมุทรสาคร!V31+สมุทรสงคราม!V31+สุพรรณบุรี!V31</f>
        <v>0</v>
      </c>
      <c r="W31" s="48">
        <f>+กาญจนบุรี!W31+ประจวบคีรีขันธ์!W31+เพชรบุรี!W31+ราชบุรี!W31+นครปฐม!W31+สมุทรสาคร!W31+สมุทรสงคราม!W31+สุพรรณบุรี!W31</f>
        <v>0</v>
      </c>
      <c r="X31" s="48">
        <f>+กาญจนบุรี!X31+ประจวบคีรีขันธ์!X31+เพชรบุรี!X31+ราชบุรี!X31+นครปฐม!X31+สมุทรสาคร!X31+สมุทรสงคราม!X31+สุพรรณบุรี!X31</f>
        <v>0</v>
      </c>
      <c r="Y31" s="44">
        <f t="shared" si="47"/>
        <v>0</v>
      </c>
    </row>
    <row r="32" spans="1:25" s="30" customFormat="1" ht="22.5" hidden="1">
      <c r="A32" s="11"/>
      <c r="B32" s="12" t="s">
        <v>124</v>
      </c>
      <c r="C32" s="48">
        <f>+กาญจนบุรี!C32+ประจวบคีรีขันธ์!C32+เพชรบุรี!C32+ราชบุรี!C32+นครปฐม!C32+สมุทรสาคร!C32+สมุทรสงคราม!C32+สุพรรณบุรี!C32</f>
        <v>0</v>
      </c>
      <c r="D32" s="48">
        <f>+กาญจนบุรี!D32+ประจวบคีรีขันธ์!D32+เพชรบุรี!D32+ราชบุรี!D32+นครปฐม!D32+สมุทรสาคร!D32+สมุทรสงคราม!D32+สุพรรณบุรี!D32</f>
        <v>0</v>
      </c>
      <c r="E32" s="48">
        <f>+กาญจนบุรี!E32+ประจวบคีรีขันธ์!E32+เพชรบุรี!E32+ราชบุรี!E32+นครปฐม!E32+สมุทรสาคร!E32+สมุทรสงคราม!E32+สุพรรณบุรี!E32</f>
        <v>0</v>
      </c>
      <c r="F32" s="48">
        <f>+กาญจนบุรี!F32+ประจวบคีรีขันธ์!F32+เพชรบุรี!F32+ราชบุรี!F32+นครปฐม!F32+สมุทรสาคร!F32+สมุทรสงคราม!F32+สุพรรณบุรี!F32</f>
        <v>0</v>
      </c>
      <c r="G32" s="48">
        <f>+กาญจนบุรี!G32+ประจวบคีรีขันธ์!G32+เพชรบุรี!G32+ราชบุรี!G32+นครปฐม!G32+สมุทรสาคร!G32+สมุทรสงคราม!G32+สุพรรณบุรี!G32</f>
        <v>0</v>
      </c>
      <c r="H32" s="48">
        <f>+กาญจนบุรี!H32+ประจวบคีรีขันธ์!H32+เพชรบุรี!H32+ราชบุรี!H32+นครปฐม!H32+สมุทรสาคร!H32+สมุทรสงคราม!H32+สุพรรณบุรี!H32</f>
        <v>0</v>
      </c>
      <c r="I32" s="48">
        <f>+กาญจนบุรี!I32+ประจวบคีรีขันธ์!I32+เพชรบุรี!I32+ราชบุรี!I32+นครปฐม!I32+สมุทรสาคร!I32+สมุทรสงคราม!I32+สุพรรณบุรี!I32</f>
        <v>0</v>
      </c>
      <c r="J32" s="48">
        <f>+กาญจนบุรี!J32+ประจวบคีรีขันธ์!J32+เพชรบุรี!J32+ราชบุรี!J32+นครปฐม!J32+สมุทรสาคร!J32+สมุทรสงคราม!J32+สุพรรณบุรี!J32</f>
        <v>0</v>
      </c>
      <c r="K32" s="48">
        <f>+กาญจนบุรี!K32+ประจวบคีรีขันธ์!K32+เพชรบุรี!K32+ราชบุรี!K32+นครปฐม!K32+สมุทรสาคร!K32+สมุทรสงคราม!K32+สุพรรณบุรี!K32</f>
        <v>0</v>
      </c>
      <c r="L32" s="48">
        <f>+กาญจนบุรี!L32+ประจวบคีรีขันธ์!L32+เพชรบุรี!L32+ราชบุรี!L32+นครปฐม!L32+สมุทรสาคร!L32+สมุทรสงคราม!L32+สุพรรณบุรี!L32</f>
        <v>0</v>
      </c>
      <c r="M32" s="48">
        <f>+กาญจนบุรี!M32+ประจวบคีรีขันธ์!M32+เพชรบุรี!M32+ราชบุรี!M32+นครปฐม!M32+สมุทรสาคร!M32+สมุทรสงคราม!M32+สุพรรณบุรี!M32</f>
        <v>0</v>
      </c>
      <c r="N32" s="48"/>
      <c r="O32" s="48"/>
      <c r="P32" s="48">
        <f>+กาญจนบุรี!T32+ประจวบคีรีขันธ์!T32+เพชรบุรี!T32+ราชบุรี!T32+นครปฐม!T32+สมุทรสาคร!T32+สมุทรสงคราม!T32+สุพรรณบุรี!T32</f>
        <v>0</v>
      </c>
      <c r="Q32" s="48"/>
      <c r="R32" s="48"/>
      <c r="S32" s="48"/>
      <c r="T32" s="44">
        <f t="shared" si="45"/>
        <v>0</v>
      </c>
      <c r="U32" s="48">
        <f>+กาญจนบุรี!U32+ประจวบคีรีขันธ์!U32+เพชรบุรี!U32+ราชบุรี!U32+นครปฐม!U32+สมุทรสาคร!U32+สมุทรสงคราม!U32+สุพรรณบุรี!U32</f>
        <v>0</v>
      </c>
      <c r="V32" s="48">
        <f>+กาญจนบุรี!V32+ประจวบคีรีขันธ์!V32+เพชรบุรี!V32+ราชบุรี!V32+นครปฐม!V32+สมุทรสาคร!V32+สมุทรสงคราม!V32+สุพรรณบุรี!V32</f>
        <v>0</v>
      </c>
      <c r="W32" s="48">
        <f>+กาญจนบุรี!W32+ประจวบคีรีขันธ์!W32+เพชรบุรี!W32+ราชบุรี!W32+นครปฐม!W32+สมุทรสาคร!W32+สมุทรสงคราม!W32+สุพรรณบุรี!W32</f>
        <v>0</v>
      </c>
      <c r="X32" s="48">
        <f>+กาญจนบุรี!X32+ประจวบคีรีขันธ์!X32+เพชรบุรี!X32+ราชบุรี!X32+นครปฐม!X32+สมุทรสาคร!X32+สมุทรสงคราม!X32+สุพรรณบุรี!X32</f>
        <v>0</v>
      </c>
      <c r="Y32" s="44">
        <f t="shared" si="47"/>
        <v>0</v>
      </c>
    </row>
    <row r="33" spans="1:25" s="30" customFormat="1" ht="22.5" hidden="1">
      <c r="A33" s="11"/>
      <c r="B33" s="12" t="s">
        <v>125</v>
      </c>
      <c r="C33" s="48">
        <f>+กาญจนบุรี!C33+ประจวบคีรีขันธ์!C33+เพชรบุรี!C33+ราชบุรี!C33+นครปฐม!C33+สมุทรสาคร!C33+สมุทรสงคราม!C33+สุพรรณบุรี!C33</f>
        <v>0</v>
      </c>
      <c r="D33" s="48">
        <f>+กาญจนบุรี!D33+ประจวบคีรีขันธ์!D33+เพชรบุรี!D33+ราชบุรี!D33+นครปฐม!D33+สมุทรสาคร!D33+สมุทรสงคราม!D33+สุพรรณบุรี!D33</f>
        <v>0</v>
      </c>
      <c r="E33" s="48">
        <f>+กาญจนบุรี!E33+ประจวบคีรีขันธ์!E33+เพชรบุรี!E33+ราชบุรี!E33+นครปฐม!E33+สมุทรสาคร!E33+สมุทรสงคราม!E33+สุพรรณบุรี!E33</f>
        <v>0</v>
      </c>
      <c r="F33" s="48">
        <f>+กาญจนบุรี!F33+ประจวบคีรีขันธ์!F33+เพชรบุรี!F33+ราชบุรี!F33+นครปฐม!F33+สมุทรสาคร!F33+สมุทรสงคราม!F33+สุพรรณบุรี!F33</f>
        <v>0</v>
      </c>
      <c r="G33" s="48">
        <f>+กาญจนบุรี!G33+ประจวบคีรีขันธ์!G33+เพชรบุรี!G33+ราชบุรี!G33+นครปฐม!G33+สมุทรสาคร!G33+สมุทรสงคราม!G33+สุพรรณบุรี!G33</f>
        <v>0</v>
      </c>
      <c r="H33" s="48">
        <f>+กาญจนบุรี!H33+ประจวบคีรีขันธ์!H33+เพชรบุรี!H33+ราชบุรี!H33+นครปฐม!H33+สมุทรสาคร!H33+สมุทรสงคราม!H33+สุพรรณบุรี!H33</f>
        <v>0</v>
      </c>
      <c r="I33" s="48">
        <f>+กาญจนบุรี!I33+ประจวบคีรีขันธ์!I33+เพชรบุรี!I33+ราชบุรี!I33+นครปฐม!I33+สมุทรสาคร!I33+สมุทรสงคราม!I33+สุพรรณบุรี!I33</f>
        <v>0</v>
      </c>
      <c r="J33" s="48">
        <f>+กาญจนบุรี!J33+ประจวบคีรีขันธ์!J33+เพชรบุรี!J33+ราชบุรี!J33+นครปฐม!J33+สมุทรสาคร!J33+สมุทรสงคราม!J33+สุพรรณบุรี!J33</f>
        <v>0</v>
      </c>
      <c r="K33" s="48">
        <f>+กาญจนบุรี!K33+ประจวบคีรีขันธ์!K33+เพชรบุรี!K33+ราชบุรี!K33+นครปฐม!K33+สมุทรสาคร!K33+สมุทรสงคราม!K33+สุพรรณบุรี!K33</f>
        <v>0</v>
      </c>
      <c r="L33" s="48">
        <f>+กาญจนบุรี!L33+ประจวบคีรีขันธ์!L33+เพชรบุรี!L33+ราชบุรี!L33+นครปฐม!L33+สมุทรสาคร!L33+สมุทรสงคราม!L33+สุพรรณบุรี!L33</f>
        <v>0</v>
      </c>
      <c r="M33" s="48">
        <f>+กาญจนบุรี!M33+ประจวบคีรีขันธ์!M33+เพชรบุรี!M33+ราชบุรี!M33+นครปฐม!M33+สมุทรสาคร!M33+สมุทรสงคราม!M33+สุพรรณบุรี!M33</f>
        <v>0</v>
      </c>
      <c r="N33" s="48"/>
      <c r="O33" s="48"/>
      <c r="P33" s="48">
        <f>+กาญจนบุรี!T33+ประจวบคีรีขันธ์!T33+เพชรบุรี!T33+ราชบุรี!T33+นครปฐม!T33+สมุทรสาคร!T33+สมุทรสงคราม!T33+สุพรรณบุรี!T33</f>
        <v>0</v>
      </c>
      <c r="Q33" s="48"/>
      <c r="R33" s="48"/>
      <c r="S33" s="48"/>
      <c r="T33" s="44">
        <f t="shared" si="45"/>
        <v>0</v>
      </c>
      <c r="U33" s="48">
        <f>+กาญจนบุรี!U33+ประจวบคีรีขันธ์!U33+เพชรบุรี!U33+ราชบุรี!U33+นครปฐม!U33+สมุทรสาคร!U33+สมุทรสงคราม!U33+สุพรรณบุรี!U33</f>
        <v>0</v>
      </c>
      <c r="V33" s="48">
        <f>+กาญจนบุรี!V33+ประจวบคีรีขันธ์!V33+เพชรบุรี!V33+ราชบุรี!V33+นครปฐม!V33+สมุทรสาคร!V33+สมุทรสงคราม!V33+สุพรรณบุรี!V33</f>
        <v>0</v>
      </c>
      <c r="W33" s="48">
        <f>+กาญจนบุรี!W33+ประจวบคีรีขันธ์!W33+เพชรบุรี!W33+ราชบุรี!W33+นครปฐม!W33+สมุทรสาคร!W33+สมุทรสงคราม!W33+สุพรรณบุรี!W33</f>
        <v>0</v>
      </c>
      <c r="X33" s="48">
        <f>+กาญจนบุรี!X33+ประจวบคีรีขันธ์!X33+เพชรบุรี!X33+ราชบุรี!X33+นครปฐม!X33+สมุทรสาคร!X33+สมุทรสงคราม!X33+สุพรรณบุรี!X33</f>
        <v>0</v>
      </c>
      <c r="Y33" s="44">
        <f t="shared" si="47"/>
        <v>0</v>
      </c>
    </row>
    <row r="34" spans="1:25" s="30" customFormat="1" ht="22.5" hidden="1">
      <c r="A34" s="11"/>
      <c r="B34" s="12" t="s">
        <v>126</v>
      </c>
      <c r="C34" s="48">
        <f>+กาญจนบุรี!C34+ประจวบคีรีขันธ์!C34+เพชรบุรี!C34+ราชบุรี!C34+นครปฐม!C34+สมุทรสาคร!C34+สมุทรสงคราม!C34+สุพรรณบุรี!C34</f>
        <v>0</v>
      </c>
      <c r="D34" s="48">
        <f>+กาญจนบุรี!D34+ประจวบคีรีขันธ์!D34+เพชรบุรี!D34+ราชบุรี!D34+นครปฐม!D34+สมุทรสาคร!D34+สมุทรสงคราม!D34+สุพรรณบุรี!D34</f>
        <v>0</v>
      </c>
      <c r="E34" s="48">
        <f>+กาญจนบุรี!E34+ประจวบคีรีขันธ์!E34+เพชรบุรี!E34+ราชบุรี!E34+นครปฐม!E34+สมุทรสาคร!E34+สมุทรสงคราม!E34+สุพรรณบุรี!E34</f>
        <v>0</v>
      </c>
      <c r="F34" s="48">
        <f>+กาญจนบุรี!F34+ประจวบคีรีขันธ์!F34+เพชรบุรี!F34+ราชบุรี!F34+นครปฐม!F34+สมุทรสาคร!F34+สมุทรสงคราม!F34+สุพรรณบุรี!F34</f>
        <v>0</v>
      </c>
      <c r="G34" s="48">
        <f>+กาญจนบุรี!G34+ประจวบคีรีขันธ์!G34+เพชรบุรี!G34+ราชบุรี!G34+นครปฐม!G34+สมุทรสาคร!G34+สมุทรสงคราม!G34+สุพรรณบุรี!G34</f>
        <v>0</v>
      </c>
      <c r="H34" s="48">
        <f>+กาญจนบุรี!H34+ประจวบคีรีขันธ์!H34+เพชรบุรี!H34+ราชบุรี!H34+นครปฐม!H34+สมุทรสาคร!H34+สมุทรสงคราม!H34+สุพรรณบุรี!H34</f>
        <v>0</v>
      </c>
      <c r="I34" s="48">
        <f>+กาญจนบุรี!I34+ประจวบคีรีขันธ์!I34+เพชรบุรี!I34+ราชบุรี!I34+นครปฐม!I34+สมุทรสาคร!I34+สมุทรสงคราม!I34+สุพรรณบุรี!I34</f>
        <v>0</v>
      </c>
      <c r="J34" s="48">
        <f>+กาญจนบุรี!J34+ประจวบคีรีขันธ์!J34+เพชรบุรี!J34+ราชบุรี!J34+นครปฐม!J34+สมุทรสาคร!J34+สมุทรสงคราม!J34+สุพรรณบุรี!J34</f>
        <v>0</v>
      </c>
      <c r="K34" s="48">
        <f>+กาญจนบุรี!K34+ประจวบคีรีขันธ์!K34+เพชรบุรี!K34+ราชบุรี!K34+นครปฐม!K34+สมุทรสาคร!K34+สมุทรสงคราม!K34+สุพรรณบุรี!K34</f>
        <v>0</v>
      </c>
      <c r="L34" s="48">
        <f>+กาญจนบุรี!L34+ประจวบคีรีขันธ์!L34+เพชรบุรี!L34+ราชบุรี!L34+นครปฐม!L34+สมุทรสาคร!L34+สมุทรสงคราม!L34+สุพรรณบุรี!L34</f>
        <v>0</v>
      </c>
      <c r="M34" s="48">
        <f>+กาญจนบุรี!M34+ประจวบคีรีขันธ์!M34+เพชรบุรี!M34+ราชบุรี!M34+นครปฐม!M34+สมุทรสาคร!M34+สมุทรสงคราม!M34+สุพรรณบุรี!M34</f>
        <v>0</v>
      </c>
      <c r="N34" s="48"/>
      <c r="O34" s="48"/>
      <c r="P34" s="48">
        <f>+กาญจนบุรี!T34+ประจวบคีรีขันธ์!T34+เพชรบุรี!T34+ราชบุรี!T34+นครปฐม!T34+สมุทรสาคร!T34+สมุทรสงคราม!T34+สุพรรณบุรี!T34</f>
        <v>0</v>
      </c>
      <c r="Q34" s="48"/>
      <c r="R34" s="48"/>
      <c r="S34" s="48"/>
      <c r="T34" s="44">
        <f t="shared" si="45"/>
        <v>0</v>
      </c>
      <c r="U34" s="48">
        <f>+กาญจนบุรี!U34+ประจวบคีรีขันธ์!U34+เพชรบุรี!U34+ราชบุรี!U34+นครปฐม!U34+สมุทรสาคร!U34+สมุทรสงคราม!U34+สุพรรณบุรี!U34</f>
        <v>0</v>
      </c>
      <c r="V34" s="48">
        <f>+กาญจนบุรี!V34+ประจวบคีรีขันธ์!V34+เพชรบุรี!V34+ราชบุรี!V34+นครปฐม!V34+สมุทรสาคร!V34+สมุทรสงคราม!V34+สุพรรณบุรี!V34</f>
        <v>0</v>
      </c>
      <c r="W34" s="48">
        <f>+กาญจนบุรี!W34+ประจวบคีรีขันธ์!W34+เพชรบุรี!W34+ราชบุรี!W34+นครปฐม!W34+สมุทรสาคร!W34+สมุทรสงคราม!W34+สุพรรณบุรี!W34</f>
        <v>0</v>
      </c>
      <c r="X34" s="48">
        <f>+กาญจนบุรี!X34+ประจวบคีรีขันธ์!X34+เพชรบุรี!X34+ราชบุรี!X34+นครปฐม!X34+สมุทรสาคร!X34+สมุทรสงคราม!X34+สุพรรณบุรี!X34</f>
        <v>0</v>
      </c>
      <c r="Y34" s="44">
        <f t="shared" si="47"/>
        <v>0</v>
      </c>
    </row>
    <row r="35" spans="1:25" s="30" customFormat="1" ht="22.5" hidden="1">
      <c r="A35" s="11"/>
      <c r="B35" s="12" t="s">
        <v>127</v>
      </c>
      <c r="C35" s="48">
        <f>+กาญจนบุรี!C35+ประจวบคีรีขันธ์!C35+เพชรบุรี!C35+ราชบุรี!C35+นครปฐม!C35+สมุทรสาคร!C35+สมุทรสงคราม!C35+สุพรรณบุรี!C35</f>
        <v>0</v>
      </c>
      <c r="D35" s="48">
        <f>+กาญจนบุรี!D35+ประจวบคีรีขันธ์!D35+เพชรบุรี!D35+ราชบุรี!D35+นครปฐม!D35+สมุทรสาคร!D35+สมุทรสงคราม!D35+สุพรรณบุรี!D35</f>
        <v>0</v>
      </c>
      <c r="E35" s="48">
        <f>+กาญจนบุรี!E35+ประจวบคีรีขันธ์!E35+เพชรบุรี!E35+ราชบุรี!E35+นครปฐม!E35+สมุทรสาคร!E35+สมุทรสงคราม!E35+สุพรรณบุรี!E35</f>
        <v>0</v>
      </c>
      <c r="F35" s="48">
        <f>+กาญจนบุรี!F35+ประจวบคีรีขันธ์!F35+เพชรบุรี!F35+ราชบุรี!F35+นครปฐม!F35+สมุทรสาคร!F35+สมุทรสงคราม!F35+สุพรรณบุรี!F35</f>
        <v>0</v>
      </c>
      <c r="G35" s="48">
        <f>+กาญจนบุรี!G35+ประจวบคีรีขันธ์!G35+เพชรบุรี!G35+ราชบุรี!G35+นครปฐม!G35+สมุทรสาคร!G35+สมุทรสงคราม!G35+สุพรรณบุรี!G35</f>
        <v>0</v>
      </c>
      <c r="H35" s="48">
        <f>+กาญจนบุรี!H35+ประจวบคีรีขันธ์!H35+เพชรบุรี!H35+ราชบุรี!H35+นครปฐม!H35+สมุทรสาคร!H35+สมุทรสงคราม!H35+สุพรรณบุรี!H35</f>
        <v>0</v>
      </c>
      <c r="I35" s="48">
        <f>+กาญจนบุรี!I35+ประจวบคีรีขันธ์!I35+เพชรบุรี!I35+ราชบุรี!I35+นครปฐม!I35+สมุทรสาคร!I35+สมุทรสงคราม!I35+สุพรรณบุรี!I35</f>
        <v>0</v>
      </c>
      <c r="J35" s="48">
        <f>+กาญจนบุรี!J35+ประจวบคีรีขันธ์!J35+เพชรบุรี!J35+ราชบุรี!J35+นครปฐม!J35+สมุทรสาคร!J35+สมุทรสงคราม!J35+สุพรรณบุรี!J35</f>
        <v>0</v>
      </c>
      <c r="K35" s="48">
        <f>+กาญจนบุรี!K35+ประจวบคีรีขันธ์!K35+เพชรบุรี!K35+ราชบุรี!K35+นครปฐม!K35+สมุทรสาคร!K35+สมุทรสงคราม!K35+สุพรรณบุรี!K35</f>
        <v>0</v>
      </c>
      <c r="L35" s="48">
        <f>+กาญจนบุรี!L35+ประจวบคีรีขันธ์!L35+เพชรบุรี!L35+ราชบุรี!L35+นครปฐม!L35+สมุทรสาคร!L35+สมุทรสงคราม!L35+สุพรรณบุรี!L35</f>
        <v>0</v>
      </c>
      <c r="M35" s="48">
        <f>+กาญจนบุรี!M35+ประจวบคีรีขันธ์!M35+เพชรบุรี!M35+ราชบุรี!M35+นครปฐม!M35+สมุทรสาคร!M35+สมุทรสงคราม!M35+สุพรรณบุรี!M35</f>
        <v>0</v>
      </c>
      <c r="N35" s="48"/>
      <c r="O35" s="48"/>
      <c r="P35" s="48">
        <f>+กาญจนบุรี!T35+ประจวบคีรีขันธ์!T35+เพชรบุรี!T35+ราชบุรี!T35+นครปฐม!T35+สมุทรสาคร!T35+สมุทรสงคราม!T35+สุพรรณบุรี!T35</f>
        <v>0</v>
      </c>
      <c r="Q35" s="48"/>
      <c r="R35" s="48"/>
      <c r="S35" s="48"/>
      <c r="T35" s="44">
        <f t="shared" si="45"/>
        <v>0</v>
      </c>
      <c r="U35" s="48">
        <f>+กาญจนบุรี!U35+ประจวบคีรีขันธ์!U35+เพชรบุรี!U35+ราชบุรี!U35+นครปฐม!U35+สมุทรสาคร!U35+สมุทรสงคราม!U35+สุพรรณบุรี!U35</f>
        <v>0</v>
      </c>
      <c r="V35" s="48">
        <f>+กาญจนบุรี!V35+ประจวบคีรีขันธ์!V35+เพชรบุรี!V35+ราชบุรี!V35+นครปฐม!V35+สมุทรสาคร!V35+สมุทรสงคราม!V35+สุพรรณบุรี!V35</f>
        <v>0</v>
      </c>
      <c r="W35" s="48">
        <f>+กาญจนบุรี!W35+ประจวบคีรีขันธ์!W35+เพชรบุรี!W35+ราชบุรี!W35+นครปฐม!W35+สมุทรสาคร!W35+สมุทรสงคราม!W35+สุพรรณบุรี!W35</f>
        <v>0</v>
      </c>
      <c r="X35" s="48">
        <f>+กาญจนบุรี!X35+ประจวบคีรีขันธ์!X35+เพชรบุรี!X35+ราชบุรี!X35+นครปฐม!X35+สมุทรสาคร!X35+สมุทรสงคราม!X35+สุพรรณบุรี!X35</f>
        <v>0</v>
      </c>
      <c r="Y35" s="44">
        <f t="shared" si="47"/>
        <v>0</v>
      </c>
    </row>
    <row r="36" spans="1:25" s="30" customFormat="1" ht="22.5" hidden="1">
      <c r="A36" s="11"/>
      <c r="B36" s="12" t="s">
        <v>128</v>
      </c>
      <c r="C36" s="48">
        <f>+กาญจนบุรี!C36+ประจวบคีรีขันธ์!C36+เพชรบุรี!C36+ราชบุรี!C36+นครปฐม!C36+สมุทรสาคร!C36+สมุทรสงคราม!C36+สุพรรณบุรี!C36</f>
        <v>0</v>
      </c>
      <c r="D36" s="48">
        <f>+กาญจนบุรี!D36+ประจวบคีรีขันธ์!D36+เพชรบุรี!D36+ราชบุรี!D36+นครปฐม!D36+สมุทรสาคร!D36+สมุทรสงคราม!D36+สุพรรณบุรี!D36</f>
        <v>0</v>
      </c>
      <c r="E36" s="48">
        <f>+กาญจนบุรี!E36+ประจวบคีรีขันธ์!E36+เพชรบุรี!E36+ราชบุรี!E36+นครปฐม!E36+สมุทรสาคร!E36+สมุทรสงคราม!E36+สุพรรณบุรี!E36</f>
        <v>0</v>
      </c>
      <c r="F36" s="48">
        <f>+กาญจนบุรี!F36+ประจวบคีรีขันธ์!F36+เพชรบุรี!F36+ราชบุรี!F36+นครปฐม!F36+สมุทรสาคร!F36+สมุทรสงคราม!F36+สุพรรณบุรี!F36</f>
        <v>0</v>
      </c>
      <c r="G36" s="48">
        <f>+กาญจนบุรี!G36+ประจวบคีรีขันธ์!G36+เพชรบุรี!G36+ราชบุรี!G36+นครปฐม!G36+สมุทรสาคร!G36+สมุทรสงคราม!G36+สุพรรณบุรี!G36</f>
        <v>0</v>
      </c>
      <c r="H36" s="48">
        <f>+กาญจนบุรี!H36+ประจวบคีรีขันธ์!H36+เพชรบุรี!H36+ราชบุรี!H36+นครปฐม!H36+สมุทรสาคร!H36+สมุทรสงคราม!H36+สุพรรณบุรี!H36</f>
        <v>0</v>
      </c>
      <c r="I36" s="48">
        <f>+กาญจนบุรี!I36+ประจวบคีรีขันธ์!I36+เพชรบุรี!I36+ราชบุรี!I36+นครปฐม!I36+สมุทรสาคร!I36+สมุทรสงคราม!I36+สุพรรณบุรี!I36</f>
        <v>0</v>
      </c>
      <c r="J36" s="48">
        <f>+กาญจนบุรี!J36+ประจวบคีรีขันธ์!J36+เพชรบุรี!J36+ราชบุรี!J36+นครปฐม!J36+สมุทรสาคร!J36+สมุทรสงคราม!J36+สุพรรณบุรี!J36</f>
        <v>0</v>
      </c>
      <c r="K36" s="48">
        <f>+กาญจนบุรี!K36+ประจวบคีรีขันธ์!K36+เพชรบุรี!K36+ราชบุรี!K36+นครปฐม!K36+สมุทรสาคร!K36+สมุทรสงคราม!K36+สุพรรณบุรี!K36</f>
        <v>0</v>
      </c>
      <c r="L36" s="48">
        <f>+กาญจนบุรี!L36+ประจวบคีรีขันธ์!L36+เพชรบุรี!L36+ราชบุรี!L36+นครปฐม!L36+สมุทรสาคร!L36+สมุทรสงคราม!L36+สุพรรณบุรี!L36</f>
        <v>0</v>
      </c>
      <c r="M36" s="48">
        <f>+กาญจนบุรี!M36+ประจวบคีรีขันธ์!M36+เพชรบุรี!M36+ราชบุรี!M36+นครปฐม!M36+สมุทรสาคร!M36+สมุทรสงคราม!M36+สุพรรณบุรี!M36</f>
        <v>0</v>
      </c>
      <c r="N36" s="48"/>
      <c r="O36" s="48"/>
      <c r="P36" s="48">
        <f>+กาญจนบุรี!T36+ประจวบคีรีขันธ์!T36+เพชรบุรี!T36+ราชบุรี!T36+นครปฐม!T36+สมุทรสาคร!T36+สมุทรสงคราม!T36+สุพรรณบุรี!T36</f>
        <v>0</v>
      </c>
      <c r="Q36" s="48"/>
      <c r="R36" s="48"/>
      <c r="S36" s="48"/>
      <c r="T36" s="44">
        <f t="shared" si="45"/>
        <v>0</v>
      </c>
      <c r="U36" s="48">
        <f>+กาญจนบุรี!U36+ประจวบคีรีขันธ์!U36+เพชรบุรี!U36+ราชบุรี!U36+นครปฐม!U36+สมุทรสาคร!U36+สมุทรสงคราม!U36+สุพรรณบุรี!U36</f>
        <v>0</v>
      </c>
      <c r="V36" s="48">
        <f>+กาญจนบุรี!V36+ประจวบคีรีขันธ์!V36+เพชรบุรี!V36+ราชบุรี!V36+นครปฐม!V36+สมุทรสาคร!V36+สมุทรสงคราม!V36+สุพรรณบุรี!V36</f>
        <v>0</v>
      </c>
      <c r="W36" s="48">
        <f>+กาญจนบุรี!W36+ประจวบคีรีขันธ์!W36+เพชรบุรี!W36+ราชบุรี!W36+นครปฐม!W36+สมุทรสาคร!W36+สมุทรสงคราม!W36+สุพรรณบุรี!W36</f>
        <v>0</v>
      </c>
      <c r="X36" s="48">
        <f>+กาญจนบุรี!X36+ประจวบคีรีขันธ์!X36+เพชรบุรี!X36+ราชบุรี!X36+นครปฐม!X36+สมุทรสาคร!X36+สมุทรสงคราม!X36+สุพรรณบุรี!X36</f>
        <v>0</v>
      </c>
      <c r="Y36" s="44">
        <f t="shared" si="47"/>
        <v>0</v>
      </c>
    </row>
    <row r="37" spans="1:25" s="30" customFormat="1" ht="22.5" hidden="1">
      <c r="A37" s="11"/>
      <c r="B37" s="12" t="s">
        <v>129</v>
      </c>
      <c r="C37" s="48">
        <f>+กาญจนบุรี!C37+ประจวบคีรีขันธ์!C37+เพชรบุรี!C37+ราชบุรี!C37+นครปฐม!C37+สมุทรสาคร!C37+สมุทรสงคราม!C37+สุพรรณบุรี!C37</f>
        <v>0</v>
      </c>
      <c r="D37" s="48">
        <f>+กาญจนบุรี!D37+ประจวบคีรีขันธ์!D37+เพชรบุรี!D37+ราชบุรี!D37+นครปฐม!D37+สมุทรสาคร!D37+สมุทรสงคราม!D37+สุพรรณบุรี!D37</f>
        <v>0</v>
      </c>
      <c r="E37" s="48">
        <f>+กาญจนบุรี!E37+ประจวบคีรีขันธ์!E37+เพชรบุรี!E37+ราชบุรี!E37+นครปฐม!E37+สมุทรสาคร!E37+สมุทรสงคราม!E37+สุพรรณบุรี!E37</f>
        <v>0</v>
      </c>
      <c r="F37" s="48">
        <f>+กาญจนบุรี!F37+ประจวบคีรีขันธ์!F37+เพชรบุรี!F37+ราชบุรี!F37+นครปฐม!F37+สมุทรสาคร!F37+สมุทรสงคราม!F37+สุพรรณบุรี!F37</f>
        <v>0</v>
      </c>
      <c r="G37" s="48">
        <f>+กาญจนบุรี!G37+ประจวบคีรีขันธ์!G37+เพชรบุรี!G37+ราชบุรี!G37+นครปฐม!G37+สมุทรสาคร!G37+สมุทรสงคราม!G37+สุพรรณบุรี!G37</f>
        <v>0</v>
      </c>
      <c r="H37" s="48">
        <f>+กาญจนบุรี!H37+ประจวบคีรีขันธ์!H37+เพชรบุรี!H37+ราชบุรี!H37+นครปฐม!H37+สมุทรสาคร!H37+สมุทรสงคราม!H37+สุพรรณบุรี!H37</f>
        <v>0</v>
      </c>
      <c r="I37" s="48">
        <f>+กาญจนบุรี!I37+ประจวบคีรีขันธ์!I37+เพชรบุรี!I37+ราชบุรี!I37+นครปฐม!I37+สมุทรสาคร!I37+สมุทรสงคราม!I37+สุพรรณบุรี!I37</f>
        <v>0</v>
      </c>
      <c r="J37" s="48">
        <f>+กาญจนบุรี!J37+ประจวบคีรีขันธ์!J37+เพชรบุรี!J37+ราชบุรี!J37+นครปฐม!J37+สมุทรสาคร!J37+สมุทรสงคราม!J37+สุพรรณบุรี!J37</f>
        <v>0</v>
      </c>
      <c r="K37" s="48">
        <f>+กาญจนบุรี!K37+ประจวบคีรีขันธ์!K37+เพชรบุรี!K37+ราชบุรี!K37+นครปฐม!K37+สมุทรสาคร!K37+สมุทรสงคราม!K37+สุพรรณบุรี!K37</f>
        <v>0</v>
      </c>
      <c r="L37" s="48">
        <f>+กาญจนบุรี!L37+ประจวบคีรีขันธ์!L37+เพชรบุรี!L37+ราชบุรี!L37+นครปฐม!L37+สมุทรสาคร!L37+สมุทรสงคราม!L37+สุพรรณบุรี!L37</f>
        <v>0</v>
      </c>
      <c r="M37" s="48">
        <f>+กาญจนบุรี!M37+ประจวบคีรีขันธ์!M37+เพชรบุรี!M37+ราชบุรี!M37+นครปฐม!M37+สมุทรสาคร!M37+สมุทรสงคราม!M37+สุพรรณบุรี!M37</f>
        <v>0</v>
      </c>
      <c r="N37" s="48"/>
      <c r="O37" s="48"/>
      <c r="P37" s="48">
        <f>+กาญจนบุรี!T37+ประจวบคีรีขันธ์!T37+เพชรบุรี!T37+ราชบุรี!T37+นครปฐม!T37+สมุทรสาคร!T37+สมุทรสงคราม!T37+สุพรรณบุรี!T37</f>
        <v>0</v>
      </c>
      <c r="Q37" s="48"/>
      <c r="R37" s="48"/>
      <c r="S37" s="48"/>
      <c r="T37" s="44">
        <f t="shared" si="45"/>
        <v>0</v>
      </c>
      <c r="U37" s="48">
        <f>+กาญจนบุรี!U37+ประจวบคีรีขันธ์!U37+เพชรบุรี!U37+ราชบุรี!U37+นครปฐม!U37+สมุทรสาคร!U37+สมุทรสงคราม!U37+สุพรรณบุรี!U37</f>
        <v>0</v>
      </c>
      <c r="V37" s="48">
        <f>+กาญจนบุรี!V37+ประจวบคีรีขันธ์!V37+เพชรบุรี!V37+ราชบุรี!V37+นครปฐม!V37+สมุทรสาคร!V37+สมุทรสงคราม!V37+สุพรรณบุรี!V37</f>
        <v>0</v>
      </c>
      <c r="W37" s="48">
        <f>+กาญจนบุรี!W37+ประจวบคีรีขันธ์!W37+เพชรบุรี!W37+ราชบุรี!W37+นครปฐม!W37+สมุทรสาคร!W37+สมุทรสงคราม!W37+สุพรรณบุรี!W37</f>
        <v>0</v>
      </c>
      <c r="X37" s="48">
        <f>+กาญจนบุรี!X37+ประจวบคีรีขันธ์!X37+เพชรบุรี!X37+ราชบุรี!X37+นครปฐม!X37+สมุทรสาคร!X37+สมุทรสงคราม!X37+สุพรรณบุรี!X37</f>
        <v>0</v>
      </c>
      <c r="Y37" s="44">
        <f t="shared" si="47"/>
        <v>0</v>
      </c>
    </row>
    <row r="38" spans="1:25" s="30" customFormat="1" ht="22.5" hidden="1">
      <c r="A38" s="11"/>
      <c r="B38" s="12" t="s">
        <v>130</v>
      </c>
      <c r="C38" s="48">
        <f>+กาญจนบุรี!C38+ประจวบคีรีขันธ์!C38+เพชรบุรี!C38+ราชบุรี!C38+นครปฐม!C38+สมุทรสาคร!C38+สมุทรสงคราม!C38+สุพรรณบุรี!C38</f>
        <v>0</v>
      </c>
      <c r="D38" s="48">
        <f>+กาญจนบุรี!D38+ประจวบคีรีขันธ์!D38+เพชรบุรี!D38+ราชบุรี!D38+นครปฐม!D38+สมุทรสาคร!D38+สมุทรสงคราม!D38+สุพรรณบุรี!D38</f>
        <v>0</v>
      </c>
      <c r="E38" s="48">
        <f>+กาญจนบุรี!E38+ประจวบคีรีขันธ์!E38+เพชรบุรี!E38+ราชบุรี!E38+นครปฐม!E38+สมุทรสาคร!E38+สมุทรสงคราม!E38+สุพรรณบุรี!E38</f>
        <v>0</v>
      </c>
      <c r="F38" s="48">
        <f>+กาญจนบุรี!F38+ประจวบคีรีขันธ์!F38+เพชรบุรี!F38+ราชบุรี!F38+นครปฐม!F38+สมุทรสาคร!F38+สมุทรสงคราม!F38+สุพรรณบุรี!F38</f>
        <v>0</v>
      </c>
      <c r="G38" s="48">
        <f>+กาญจนบุรี!G38+ประจวบคีรีขันธ์!G38+เพชรบุรี!G38+ราชบุรี!G38+นครปฐม!G38+สมุทรสาคร!G38+สมุทรสงคราม!G38+สุพรรณบุรี!G38</f>
        <v>0</v>
      </c>
      <c r="H38" s="48">
        <f>+กาญจนบุรี!H38+ประจวบคีรีขันธ์!H38+เพชรบุรี!H38+ราชบุรี!H38+นครปฐม!H38+สมุทรสาคร!H38+สมุทรสงคราม!H38+สุพรรณบุรี!H38</f>
        <v>0</v>
      </c>
      <c r="I38" s="48">
        <f>+กาญจนบุรี!I38+ประจวบคีรีขันธ์!I38+เพชรบุรี!I38+ราชบุรี!I38+นครปฐม!I38+สมุทรสาคร!I38+สมุทรสงคราม!I38+สุพรรณบุรี!I38</f>
        <v>0</v>
      </c>
      <c r="J38" s="48">
        <f>+กาญจนบุรี!J38+ประจวบคีรีขันธ์!J38+เพชรบุรี!J38+ราชบุรี!J38+นครปฐม!J38+สมุทรสาคร!J38+สมุทรสงคราม!J38+สุพรรณบุรี!J38</f>
        <v>0</v>
      </c>
      <c r="K38" s="48">
        <f>+กาญจนบุรี!K38+ประจวบคีรีขันธ์!K38+เพชรบุรี!K38+ราชบุรี!K38+นครปฐม!K38+สมุทรสาคร!K38+สมุทรสงคราม!K38+สุพรรณบุรี!K38</f>
        <v>0</v>
      </c>
      <c r="L38" s="48">
        <f>+กาญจนบุรี!L38+ประจวบคีรีขันธ์!L38+เพชรบุรี!L38+ราชบุรี!L38+นครปฐม!L38+สมุทรสาคร!L38+สมุทรสงคราม!L38+สุพรรณบุรี!L38</f>
        <v>0</v>
      </c>
      <c r="M38" s="48">
        <f>+กาญจนบุรี!M38+ประจวบคีรีขันธ์!M38+เพชรบุรี!M38+ราชบุรี!M38+นครปฐม!M38+สมุทรสาคร!M38+สมุทรสงคราม!M38+สุพรรณบุรี!M38</f>
        <v>0</v>
      </c>
      <c r="N38" s="48"/>
      <c r="O38" s="48"/>
      <c r="P38" s="48">
        <f>+กาญจนบุรี!T38+ประจวบคีรีขันธ์!T38+เพชรบุรี!T38+ราชบุรี!T38+นครปฐม!T38+สมุทรสาคร!T38+สมุทรสงคราม!T38+สุพรรณบุรี!T38</f>
        <v>0</v>
      </c>
      <c r="Q38" s="48"/>
      <c r="R38" s="48"/>
      <c r="S38" s="48"/>
      <c r="T38" s="44">
        <f t="shared" si="45"/>
        <v>0</v>
      </c>
      <c r="U38" s="48">
        <f>+กาญจนบุรี!U38+ประจวบคีรีขันธ์!U38+เพชรบุรี!U38+ราชบุรี!U38+นครปฐม!U38+สมุทรสาคร!U38+สมุทรสงคราม!U38+สุพรรณบุรี!U38</f>
        <v>0</v>
      </c>
      <c r="V38" s="48">
        <f>+กาญจนบุรี!V38+ประจวบคีรีขันธ์!V38+เพชรบุรี!V38+ราชบุรี!V38+นครปฐม!V38+สมุทรสาคร!V38+สมุทรสงคราม!V38+สุพรรณบุรี!V38</f>
        <v>0</v>
      </c>
      <c r="W38" s="48">
        <f>+กาญจนบุรี!W38+ประจวบคีรีขันธ์!W38+เพชรบุรี!W38+ราชบุรี!W38+นครปฐม!W38+สมุทรสาคร!W38+สมุทรสงคราม!W38+สุพรรณบุรี!W38</f>
        <v>0</v>
      </c>
      <c r="X38" s="48">
        <f>+กาญจนบุรี!X38+ประจวบคีรีขันธ์!X38+เพชรบุรี!X38+ราชบุรี!X38+นครปฐม!X38+สมุทรสาคร!X38+สมุทรสงคราม!X38+สุพรรณบุรี!X38</f>
        <v>0</v>
      </c>
      <c r="Y38" s="44">
        <f t="shared" si="47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8">SUM(C40:C52)</f>
        <v>0</v>
      </c>
      <c r="D39" s="47">
        <f t="shared" si="48"/>
        <v>0</v>
      </c>
      <c r="E39" s="47">
        <f t="shared" si="48"/>
        <v>52200</v>
      </c>
      <c r="F39" s="47">
        <f t="shared" si="48"/>
        <v>1900</v>
      </c>
      <c r="G39" s="47">
        <f t="shared" si="48"/>
        <v>7300</v>
      </c>
      <c r="H39" s="47">
        <f t="shared" si="48"/>
        <v>0</v>
      </c>
      <c r="I39" s="47">
        <f t="shared" si="48"/>
        <v>0</v>
      </c>
      <c r="J39" s="47">
        <f t="shared" si="48"/>
        <v>8160</v>
      </c>
      <c r="K39" s="47">
        <f t="shared" si="48"/>
        <v>192600</v>
      </c>
      <c r="L39" s="47">
        <f t="shared" si="48"/>
        <v>0</v>
      </c>
      <c r="M39" s="47">
        <f t="shared" si="48"/>
        <v>5300</v>
      </c>
      <c r="N39" s="47">
        <f t="shared" ref="N39:T39" si="49">SUM(N40:N52)</f>
        <v>0</v>
      </c>
      <c r="O39" s="47">
        <f t="shared" si="49"/>
        <v>0</v>
      </c>
      <c r="P39" s="47">
        <f t="shared" ref="P39" si="50">SUM(P40:P52)</f>
        <v>17700</v>
      </c>
      <c r="Q39" s="47">
        <f t="shared" ref="Q39:S39" si="51">SUM(Q40:Q52)</f>
        <v>18200</v>
      </c>
      <c r="R39" s="47">
        <f t="shared" ref="R39" si="52">SUM(R40:R52)</f>
        <v>0</v>
      </c>
      <c r="S39" s="47">
        <f t="shared" si="51"/>
        <v>0</v>
      </c>
      <c r="T39" s="47">
        <f t="shared" si="49"/>
        <v>303360</v>
      </c>
      <c r="U39" s="47">
        <f t="shared" si="48"/>
        <v>111900</v>
      </c>
      <c r="V39" s="47">
        <f t="shared" ref="V39" si="53">SUM(V40:V52)</f>
        <v>2500</v>
      </c>
      <c r="W39" s="47">
        <f t="shared" si="48"/>
        <v>0</v>
      </c>
      <c r="X39" s="47">
        <f t="shared" si="48"/>
        <v>0</v>
      </c>
      <c r="Y39" s="47">
        <f t="shared" si="48"/>
        <v>417760</v>
      </c>
    </row>
    <row r="40" spans="1:25" s="30" customFormat="1" ht="22.5">
      <c r="A40" s="11"/>
      <c r="B40" s="12" t="s">
        <v>164</v>
      </c>
      <c r="C40" s="48">
        <f>+กาญจนบุรี!C40+ประจวบคีรีขันธ์!C40+เพชรบุรี!C40+ราชบุรี!C40+นครปฐม!C40+สมุทรสาคร!C40+สมุทรสงคราม!C40+สุพรรณบุรี!C40</f>
        <v>0</v>
      </c>
      <c r="D40" s="48">
        <f>+กาญจนบุรี!D40+ประจวบคีรีขันธ์!D40+เพชรบุรี!D40+ราชบุรี!D40+นครปฐม!D40+สมุทรสาคร!D40+สมุทรสงคราม!D40+สุพรรณบุรี!D40</f>
        <v>0</v>
      </c>
      <c r="E40" s="48">
        <f>+กาญจนบุรี!E40+ประจวบคีรีขันธ์!E40+เพชรบุรี!E40+ราชบุรี!E40+นครปฐม!E40+สมุทรสาคร!E40+สมุทรสงคราม!E40+สุพรรณบุรี!E40</f>
        <v>52200</v>
      </c>
      <c r="F40" s="48">
        <f>+กาญจนบุรี!F40+ประจวบคีรีขันธ์!F40+เพชรบุรี!F40+ราชบุรี!F40+นครปฐม!F40+สมุทรสาคร!F40+สมุทรสงคราม!F40+สุพรรณบุรี!F40</f>
        <v>1900</v>
      </c>
      <c r="G40" s="48">
        <f>+กาญจนบุรี!G40+ประจวบคีรีขันธ์!G40+เพชรบุรี!G40+ราชบุรี!G40+นครปฐม!G40+สมุทรสาคร!G40+สมุทรสงคราม!G40+สุพรรณบุรี!G40</f>
        <v>7300</v>
      </c>
      <c r="H40" s="48">
        <f>+กาญจนบุรี!H40+ประจวบคีรีขันธ์!H40+เพชรบุรี!H40+ราชบุรี!H40+นครปฐม!H40+สมุทรสาคร!H40+สมุทรสงคราม!H40+สุพรรณบุรี!H40</f>
        <v>0</v>
      </c>
      <c r="I40" s="48">
        <f>+กาญจนบุรี!I40+ประจวบคีรีขันธ์!I40+เพชรบุรี!I40+ราชบุรี!I40+นครปฐม!I40+สมุทรสาคร!I40+สมุทรสงคราม!I40+สุพรรณบุรี!I40</f>
        <v>0</v>
      </c>
      <c r="J40" s="48">
        <f>+กาญจนบุรี!J40+ประจวบคีรีขันธ์!J40+เพชรบุรี!J40+ราชบุรี!J40+นครปฐม!J40+สมุทรสาคร!J40+สมุทรสงคราม!J40+สุพรรณบุรี!J40</f>
        <v>8160</v>
      </c>
      <c r="K40" s="48">
        <f>+กาญจนบุรี!K40+ประจวบคีรีขันธ์!K40+เพชรบุรี!K40+ราชบุรี!K40+นครปฐม!K40+สมุทรสาคร!K40+สมุทรสงคราม!K40+สุพรรณบุรี!K40</f>
        <v>95300</v>
      </c>
      <c r="L40" s="48">
        <f>+กาญจนบุรี!L40+ประจวบคีรีขันธ์!L40+เพชรบุรี!L40+ราชบุรี!L40+นครปฐม!L40+สมุทรสาคร!L40+สมุทรสงคราม!L40+สุพรรณบุรี!L40</f>
        <v>0</v>
      </c>
      <c r="M40" s="48">
        <f>+กาญจนบุรี!M40+ประจวบคีรีขันธ์!M40+เพชรบุรี!M40+ราชบุรี!M40+นครปฐม!M40+สมุทรสาคร!M40+สมุทรสงคราม!M40+สุพรรณบุรี!M40</f>
        <v>5300</v>
      </c>
      <c r="N40" s="48">
        <f>+กาญจนบุรี!N40+ประจวบคีรีขันธ์!N40+เพชรบุรี!N40+ราชบุรี!N40+นครปฐม!N40+สมุทรสาคร!N40+สมุทรสงคราม!N40+สุพรรณบุรี!N40</f>
        <v>0</v>
      </c>
      <c r="O40" s="48">
        <f>+กาญจนบุรี!O40+ประจวบคีรีขันธ์!O40+เพชรบุรี!O40+ราชบุรี!O40+นครปฐม!O40+สมุทรสาคร!O40+สมุทรสงคราม!O40+สุพรรณบุรี!O40</f>
        <v>0</v>
      </c>
      <c r="P40" s="48">
        <f>+กาญจนบุรี!P40+ประจวบคีรีขันธ์!P40+เพชรบุรี!P40+ราชบุรี!P40+นครปฐม!P40+สมุทรสาคร!P40+สมุทรสงคราม!P40+สุพรรณบุรี!P40</f>
        <v>17700</v>
      </c>
      <c r="Q40" s="48">
        <f>+กาญจนบุรี!Q40+ประจวบคีรีขันธ์!Q40+เพชรบุรี!Q40+ราชบุรี!Q40+นครปฐม!Q40+สมุทรสาคร!Q40+สมุทรสงคราม!Q40+สุพรรณบุรี!Q40</f>
        <v>18200</v>
      </c>
      <c r="R40" s="48">
        <f>+กาญจนบุรี!R40+ประจวบคีรีขันธ์!R40+เพชรบุรี!R40+ราชบุรี!R40+นครปฐม!R40+สมุทรสาคร!R40+สมุทรสงคราม!R40+สุพรรณบุรี!R40</f>
        <v>0</v>
      </c>
      <c r="S40" s="48">
        <f>+กาญจนบุรี!S40+ประจวบคีรีขันธ์!S40+เพชรบุรี!S40+ราชบุรี!S40+นครปฐม!S40+สมุทรสาคร!S40+สมุทรสงคราม!S40+สุพรรณบุรี!S40</f>
        <v>0</v>
      </c>
      <c r="T40" s="44">
        <f t="shared" ref="T40:T52" si="54">SUM(C40:S40)</f>
        <v>206060</v>
      </c>
      <c r="U40" s="48">
        <f>+กาญจนบุรี!U40+ประจวบคีรีขันธ์!U40+เพชรบุรี!U40+ราชบุรี!U40+นครปฐม!U40+สมุทรสาคร!U40+สมุทรสงคราม!U40+สุพรรณบุรี!U40</f>
        <v>111900</v>
      </c>
      <c r="V40" s="48">
        <f>+กาญจนบุรี!V40+ประจวบคีรีขันธ์!V40+เพชรบุรี!V40+ราชบุรี!V40+นครปฐม!V40+สมุทรสาคร!V40+สมุทรสงคราม!V40+สุพรรณบุรี!V40</f>
        <v>2500</v>
      </c>
      <c r="W40" s="48">
        <f>+กาญจนบุรี!W40+ประจวบคีรีขันธ์!W40+เพชรบุรี!W40+ราชบุรี!W40+นครปฐม!W40+สมุทรสาคร!W40+สมุทรสงคราม!W40+สุพรรณบุรี!W40</f>
        <v>0</v>
      </c>
      <c r="X40" s="48">
        <f>+กาญจนบุรี!X40+ประจวบคีรีขันธ์!X40+เพชรบุรี!X40+ราชบุรี!X40+นครปฐม!X40+สมุทรสาคร!X40+สมุทรสงคราม!X40+สุพรรณบุรี!X40</f>
        <v>0</v>
      </c>
      <c r="Y40" s="44">
        <f t="shared" ref="Y40:Y52" si="55">SUM(T40:X40)</f>
        <v>320460</v>
      </c>
    </row>
    <row r="41" spans="1:25" s="30" customFormat="1" ht="22.5">
      <c r="A41" s="11"/>
      <c r="B41" s="12" t="s">
        <v>165</v>
      </c>
      <c r="C41" s="48">
        <f>+กาญจนบุรี!C41+ประจวบคีรีขันธ์!C41+เพชรบุรี!C41+ราชบุรี!C41+นครปฐม!C41+สมุทรสาคร!C41+สมุทรสงคราม!C41+สุพรรณบุรี!C41</f>
        <v>0</v>
      </c>
      <c r="D41" s="48">
        <f>+กาญจนบุรี!D41+ประจวบคีรีขันธ์!D41+เพชรบุรี!D41+ราชบุรี!D41+นครปฐม!D41+สมุทรสาคร!D41+สมุทรสงคราม!D41+สุพรรณบุรี!D41</f>
        <v>0</v>
      </c>
      <c r="E41" s="48">
        <f>+กาญจนบุรี!E41+ประจวบคีรีขันธ์!E41+เพชรบุรี!E41+ราชบุรี!E41+นครปฐม!E41+สมุทรสาคร!E41+สมุทรสงคราม!E41+สุพรรณบุรี!E41</f>
        <v>0</v>
      </c>
      <c r="F41" s="48">
        <f>+กาญจนบุรี!F41+ประจวบคีรีขันธ์!F41+เพชรบุรี!F41+ราชบุรี!F41+นครปฐม!F41+สมุทรสาคร!F41+สมุทรสงคราม!F41+สุพรรณบุรี!F41</f>
        <v>0</v>
      </c>
      <c r="G41" s="48">
        <f>+กาญจนบุรี!G41+ประจวบคีรีขันธ์!G41+เพชรบุรี!G41+ราชบุรี!G41+นครปฐม!G41+สมุทรสาคร!G41+สมุทรสงคราม!G41+สุพรรณบุรี!G41</f>
        <v>0</v>
      </c>
      <c r="H41" s="48">
        <f>+กาญจนบุรี!H41+ประจวบคีรีขันธ์!H41+เพชรบุรี!H41+ราชบุรี!H41+นครปฐม!H41+สมุทรสาคร!H41+สมุทรสงคราม!H41+สุพรรณบุรี!H41</f>
        <v>0</v>
      </c>
      <c r="I41" s="48">
        <f>+กาญจนบุรี!I41+ประจวบคีรีขันธ์!I41+เพชรบุรี!I41+ราชบุรี!I41+นครปฐม!I41+สมุทรสาคร!I41+สมุทรสงคราม!I41+สุพรรณบุรี!I41</f>
        <v>0</v>
      </c>
      <c r="J41" s="48">
        <f>+กาญจนบุรี!J41+ประจวบคีรีขันธ์!J41+เพชรบุรี!J41+ราชบุรี!J41+นครปฐม!J41+สมุทรสาคร!J41+สมุทรสงคราม!J41+สุพรรณบุรี!J41</f>
        <v>0</v>
      </c>
      <c r="K41" s="48">
        <f>+กาญจนบุรี!K41+ประจวบคีรีขันธ์!K41+เพชรบุรี!K41+ราชบุรี!K41+นครปฐม!K41+สมุทรสาคร!K41+สมุทรสงคราม!K41+สุพรรณบุรี!K41</f>
        <v>0</v>
      </c>
      <c r="L41" s="48">
        <f>+กาญจนบุรี!L41+ประจวบคีรีขันธ์!L41+เพชรบุรี!L41+ราชบุรี!L41+นครปฐม!L41+สมุทรสาคร!L41+สมุทรสงคราม!L41+สุพรรณบุรี!L41</f>
        <v>0</v>
      </c>
      <c r="M41" s="48">
        <f>+กาญจนบุรี!M41+ประจวบคีรีขันธ์!M41+เพชรบุรี!M41+ราชบุรี!M41+นครปฐม!M41+สมุทรสาคร!M41+สมุทรสงคราม!M41+สุพรรณบุรี!M41</f>
        <v>0</v>
      </c>
      <c r="N41" s="48">
        <f>+กาญจนบุรี!N41+ประจวบคีรีขันธ์!N41+เพชรบุรี!N41+ราชบุรี!N41+นครปฐม!N41+สมุทรสาคร!N41+สมุทรสงคราม!N41+สุพรรณบุรี!N41</f>
        <v>0</v>
      </c>
      <c r="O41" s="48">
        <f>+กาญจนบุรี!O41+ประจวบคีรีขันธ์!O41+เพชรบุรี!O41+ราชบุรี!O41+นครปฐม!O41+สมุทรสาคร!O41+สมุทรสงคราม!O41+สุพรรณบุรี!O41</f>
        <v>0</v>
      </c>
      <c r="P41" s="48">
        <f>+กาญจนบุรี!P41+ประจวบคีรีขันธ์!P41+เพชรบุรี!P41+ราชบุรี!P41+นครปฐม!P41+สมุทรสาคร!P41+สมุทรสงคราม!P41+สุพรรณบุรี!P41</f>
        <v>0</v>
      </c>
      <c r="Q41" s="48">
        <f>+กาญจนบุรี!Q41+ประจวบคีรีขันธ์!Q41+เพชรบุรี!Q41+ราชบุรี!Q41+นครปฐม!Q41+สมุทรสาคร!Q41+สมุทรสงคราม!Q41+สุพรรณบุรี!Q41</f>
        <v>0</v>
      </c>
      <c r="R41" s="48">
        <f>+กาญจนบุรี!R41+ประจวบคีรีขันธ์!R41+เพชรบุรี!R41+ราชบุรี!R41+นครปฐม!R41+สมุทรสาคร!R41+สมุทรสงคราม!R41+สุพรรณบุรี!R41</f>
        <v>0</v>
      </c>
      <c r="S41" s="48">
        <f>+กาญจนบุรี!S41+ประจวบคีรีขันธ์!S41+เพชรบุรี!S41+ราชบุรี!S41+นครปฐม!S41+สมุทรสาคร!S41+สมุทรสงคราม!S41+สุพรรณบุรี!S41</f>
        <v>0</v>
      </c>
      <c r="T41" s="44">
        <f t="shared" si="54"/>
        <v>0</v>
      </c>
      <c r="U41" s="48">
        <f>+กาญจนบุรี!U41+ประจวบคีรีขันธ์!U41+เพชรบุรี!U41+ราชบุรี!U41+นครปฐม!U41+สมุทรสาคร!U41+สมุทรสงคราม!U41+สุพรรณบุรี!U41</f>
        <v>0</v>
      </c>
      <c r="V41" s="48">
        <f>+กาญจนบุรี!V41+ประจวบคีรีขันธ์!V41+เพชรบุรี!V41+ราชบุรี!V41+นครปฐม!V41+สมุทรสาคร!V41+สมุทรสงคราม!V41+สุพรรณบุรี!V41</f>
        <v>0</v>
      </c>
      <c r="W41" s="48">
        <f>+กาญจนบุรี!W41+ประจวบคีรีขันธ์!W41+เพชรบุรี!W41+ราชบุรี!W41+นครปฐม!W41+สมุทรสาคร!W41+สมุทรสงคราม!W41+สุพรรณบุรี!W41</f>
        <v>0</v>
      </c>
      <c r="X41" s="48">
        <f>+กาญจนบุรี!X41+ประจวบคีรีขันธ์!X41+เพชรบุรี!X41+ราชบุรี!X41+นครปฐม!X41+สมุทรสาคร!X41+สมุทรสงคราม!X41+สุพรรณบุรี!X41</f>
        <v>0</v>
      </c>
      <c r="Y41" s="44">
        <f t="shared" si="55"/>
        <v>0</v>
      </c>
    </row>
    <row r="42" spans="1:25" s="30" customFormat="1" ht="22.5">
      <c r="A42" s="11"/>
      <c r="B42" s="12" t="s">
        <v>166</v>
      </c>
      <c r="C42" s="48">
        <f>+กาญจนบุรี!C42+ประจวบคีรีขันธ์!C42+เพชรบุรี!C42+ราชบุรี!C42+นครปฐม!C42+สมุทรสาคร!C42+สมุทรสงคราม!C42+สุพรรณบุรี!C42</f>
        <v>0</v>
      </c>
      <c r="D42" s="48">
        <f>+กาญจนบุรี!D42+ประจวบคีรีขันธ์!D42+เพชรบุรี!D42+ราชบุรี!D42+นครปฐม!D42+สมุทรสาคร!D42+สมุทรสงคราม!D42+สุพรรณบุรี!D42</f>
        <v>0</v>
      </c>
      <c r="E42" s="48">
        <f>+กาญจนบุรี!E42+ประจวบคีรีขันธ์!E42+เพชรบุรี!E42+ราชบุรี!E42+นครปฐม!E42+สมุทรสาคร!E42+สมุทรสงคราม!E42+สุพรรณบุรี!E42</f>
        <v>0</v>
      </c>
      <c r="F42" s="48">
        <f>+กาญจนบุรี!F42+ประจวบคีรีขันธ์!F42+เพชรบุรี!F42+ราชบุรี!F42+นครปฐม!F42+สมุทรสาคร!F42+สมุทรสงคราม!F42+สุพรรณบุรี!F42</f>
        <v>0</v>
      </c>
      <c r="G42" s="48">
        <f>+กาญจนบุรี!G42+ประจวบคีรีขันธ์!G42+เพชรบุรี!G42+ราชบุรี!G42+นครปฐม!G42+สมุทรสาคร!G42+สมุทรสงคราม!G42+สุพรรณบุรี!G42</f>
        <v>0</v>
      </c>
      <c r="H42" s="48">
        <f>+กาญจนบุรี!H42+ประจวบคีรีขันธ์!H42+เพชรบุรี!H42+ราชบุรี!H42+นครปฐม!H42+สมุทรสาคร!H42+สมุทรสงคราม!H42+สุพรรณบุรี!H42</f>
        <v>0</v>
      </c>
      <c r="I42" s="48">
        <f>+กาญจนบุรี!I42+ประจวบคีรีขันธ์!I42+เพชรบุรี!I42+ราชบุรี!I42+นครปฐม!I42+สมุทรสาคร!I42+สมุทรสงคราม!I42+สุพรรณบุรี!I42</f>
        <v>0</v>
      </c>
      <c r="J42" s="48">
        <f>+กาญจนบุรี!J42+ประจวบคีรีขันธ์!J42+เพชรบุรี!J42+ราชบุรี!J42+นครปฐม!J42+สมุทรสาคร!J42+สมุทรสงคราม!J42+สุพรรณบุรี!J42</f>
        <v>0</v>
      </c>
      <c r="K42" s="48">
        <f>+กาญจนบุรี!K42+ประจวบคีรีขันธ์!K42+เพชรบุรี!K42+ราชบุรี!K42+นครปฐม!K42+สมุทรสาคร!K42+สมุทรสงคราม!K42+สุพรรณบุรี!K42</f>
        <v>0</v>
      </c>
      <c r="L42" s="48">
        <f>+กาญจนบุรี!L42+ประจวบคีรีขันธ์!L42+เพชรบุรี!L42+ราชบุรี!L42+นครปฐม!L42+สมุทรสาคร!L42+สมุทรสงคราม!L42+สุพรรณบุรี!L42</f>
        <v>0</v>
      </c>
      <c r="M42" s="48">
        <f>+กาญจนบุรี!M42+ประจวบคีรีขันธ์!M42+เพชรบุรี!M42+ราชบุรี!M42+นครปฐม!M42+สมุทรสาคร!M42+สมุทรสงคราม!M42+สุพรรณบุรี!M42</f>
        <v>0</v>
      </c>
      <c r="N42" s="48">
        <f>+กาญจนบุรี!N42+ประจวบคีรีขันธ์!N42+เพชรบุรี!N42+ราชบุรี!N42+นครปฐม!N42+สมุทรสาคร!N42+สมุทรสงคราม!N42+สุพรรณบุรี!N42</f>
        <v>0</v>
      </c>
      <c r="O42" s="48">
        <f>+กาญจนบุรี!O42+ประจวบคีรีขันธ์!O42+เพชรบุรี!O42+ราชบุรี!O42+นครปฐม!O42+สมุทรสาคร!O42+สมุทรสงคราม!O42+สุพรรณบุรี!O42</f>
        <v>0</v>
      </c>
      <c r="P42" s="48">
        <f>+กาญจนบุรี!P42+ประจวบคีรีขันธ์!P42+เพชรบุรี!P42+ราชบุรี!P42+นครปฐม!P42+สมุทรสาคร!P42+สมุทรสงคราม!P42+สุพรรณบุรี!P42</f>
        <v>0</v>
      </c>
      <c r="Q42" s="48">
        <f>+กาญจนบุรี!Q42+ประจวบคีรีขันธ์!Q42+เพชรบุรี!Q42+ราชบุรี!Q42+นครปฐม!Q42+สมุทรสาคร!Q42+สมุทรสงคราม!Q42+สุพรรณบุรี!Q42</f>
        <v>0</v>
      </c>
      <c r="R42" s="48">
        <f>+กาญจนบุรี!R42+ประจวบคีรีขันธ์!R42+เพชรบุรี!R42+ราชบุรี!R42+นครปฐม!R42+สมุทรสาคร!R42+สมุทรสงคราม!R42+สุพรรณบุรี!R42</f>
        <v>0</v>
      </c>
      <c r="S42" s="48">
        <f>+กาญจนบุรี!S42+ประจวบคีรีขันธ์!S42+เพชรบุรี!S42+ราชบุรี!S42+นครปฐม!S42+สมุทรสาคร!S42+สมุทรสงคราม!S42+สุพรรณบุรี!S42</f>
        <v>0</v>
      </c>
      <c r="T42" s="44">
        <f t="shared" si="54"/>
        <v>0</v>
      </c>
      <c r="U42" s="48">
        <f>+กาญจนบุรี!U42+ประจวบคีรีขันธ์!U42+เพชรบุรี!U42+ราชบุรี!U42+นครปฐม!U42+สมุทรสาคร!U42+สมุทรสงคราม!U42+สุพรรณบุรี!U42</f>
        <v>0</v>
      </c>
      <c r="V42" s="48">
        <f>+กาญจนบุรี!V42+ประจวบคีรีขันธ์!V42+เพชรบุรี!V42+ราชบุรี!V42+นครปฐม!V42+สมุทรสาคร!V42+สมุทรสงคราม!V42+สุพรรณบุรี!V42</f>
        <v>0</v>
      </c>
      <c r="W42" s="48">
        <f>+กาญจนบุรี!W42+ประจวบคีรีขันธ์!W42+เพชรบุรี!W42+ราชบุรี!W42+นครปฐม!W42+สมุทรสาคร!W42+สมุทรสงคราม!W42+สุพรรณบุรี!W42</f>
        <v>0</v>
      </c>
      <c r="X42" s="48">
        <f>+กาญจนบุรี!X42+ประจวบคีรีขันธ์!X42+เพชรบุรี!X42+ราชบุรี!X42+นครปฐม!X42+สมุทรสาคร!X42+สมุทรสงคราม!X42+สุพรรณบุรี!X42</f>
        <v>0</v>
      </c>
      <c r="Y42" s="44">
        <f t="shared" si="55"/>
        <v>0</v>
      </c>
    </row>
    <row r="43" spans="1:25" s="30" customFormat="1" ht="22.5">
      <c r="A43" s="11"/>
      <c r="B43" s="12" t="s">
        <v>167</v>
      </c>
      <c r="C43" s="48">
        <f>+กาญจนบุรี!C43+ประจวบคีรีขันธ์!C43+เพชรบุรี!C43+ราชบุรี!C43+นครปฐม!C43+สมุทรสาคร!C43+สมุทรสงคราม!C43+สุพรรณบุรี!C43</f>
        <v>0</v>
      </c>
      <c r="D43" s="48">
        <f>+กาญจนบุรี!D43+ประจวบคีรีขันธ์!D43+เพชรบุรี!D43+ราชบุรี!D43+นครปฐม!D43+สมุทรสาคร!D43+สมุทรสงคราม!D43+สุพรรณบุรี!D43</f>
        <v>0</v>
      </c>
      <c r="E43" s="48">
        <f>+กาญจนบุรี!E43+ประจวบคีรีขันธ์!E43+เพชรบุรี!E43+ราชบุรี!E43+นครปฐม!E43+สมุทรสาคร!E43+สมุทรสงคราม!E43+สุพรรณบุรี!E43</f>
        <v>0</v>
      </c>
      <c r="F43" s="48">
        <f>+กาญจนบุรี!F43+ประจวบคีรีขันธ์!F43+เพชรบุรี!F43+ราชบุรี!F43+นครปฐม!F43+สมุทรสาคร!F43+สมุทรสงคราม!F43+สุพรรณบุรี!F43</f>
        <v>0</v>
      </c>
      <c r="G43" s="48">
        <f>+กาญจนบุรี!G43+ประจวบคีรีขันธ์!G43+เพชรบุรี!G43+ราชบุรี!G43+นครปฐม!G43+สมุทรสาคร!G43+สมุทรสงคราม!G43+สุพรรณบุรี!G43</f>
        <v>0</v>
      </c>
      <c r="H43" s="48">
        <f>+กาญจนบุรี!H43+ประจวบคีรีขันธ์!H43+เพชรบุรี!H43+ราชบุรี!H43+นครปฐม!H43+สมุทรสาคร!H43+สมุทรสงคราม!H43+สุพรรณบุรี!H43</f>
        <v>0</v>
      </c>
      <c r="I43" s="48">
        <f>+กาญจนบุรี!I43+ประจวบคีรีขันธ์!I43+เพชรบุรี!I43+ราชบุรี!I43+นครปฐม!I43+สมุทรสาคร!I43+สมุทรสงคราม!I43+สุพรรณบุรี!I43</f>
        <v>0</v>
      </c>
      <c r="J43" s="48">
        <f>+กาญจนบุรี!J43+ประจวบคีรีขันธ์!J43+เพชรบุรี!J43+ราชบุรี!J43+นครปฐม!J43+สมุทรสาคร!J43+สมุทรสงคราม!J43+สุพรรณบุรี!J43</f>
        <v>0</v>
      </c>
      <c r="K43" s="48">
        <f>+กาญจนบุรี!K43+ประจวบคีรีขันธ์!K43+เพชรบุรี!K43+ราชบุรี!K43+นครปฐม!K43+สมุทรสาคร!K43+สมุทรสงคราม!K43+สุพรรณบุรี!K43</f>
        <v>0</v>
      </c>
      <c r="L43" s="48">
        <f>+กาญจนบุรี!L43+ประจวบคีรีขันธ์!L43+เพชรบุรี!L43+ราชบุรี!L43+นครปฐม!L43+สมุทรสาคร!L43+สมุทรสงคราม!L43+สุพรรณบุรี!L43</f>
        <v>0</v>
      </c>
      <c r="M43" s="48">
        <f>+กาญจนบุรี!M43+ประจวบคีรีขันธ์!M43+เพชรบุรี!M43+ราชบุรี!M43+นครปฐม!M43+สมุทรสาคร!M43+สมุทรสงคราม!M43+สุพรรณบุรี!M43</f>
        <v>0</v>
      </c>
      <c r="N43" s="48">
        <f>+กาญจนบุรี!N43+ประจวบคีรีขันธ์!N43+เพชรบุรี!N43+ราชบุรี!N43+นครปฐม!N43+สมุทรสาคร!N43+สมุทรสงคราม!N43+สุพรรณบุรี!N43</f>
        <v>0</v>
      </c>
      <c r="O43" s="48">
        <f>+กาญจนบุรี!O43+ประจวบคีรีขันธ์!O43+เพชรบุรี!O43+ราชบุรี!O43+นครปฐม!O43+สมุทรสาคร!O43+สมุทรสงคราม!O43+สุพรรณบุรี!O43</f>
        <v>0</v>
      </c>
      <c r="P43" s="48">
        <f>+กาญจนบุรี!P43+ประจวบคีรีขันธ์!P43+เพชรบุรี!P43+ราชบุรี!P43+นครปฐม!P43+สมุทรสาคร!P43+สมุทรสงคราม!P43+สุพรรณบุรี!P43</f>
        <v>0</v>
      </c>
      <c r="Q43" s="48">
        <f>+กาญจนบุรี!Q43+ประจวบคีรีขันธ์!Q43+เพชรบุรี!Q43+ราชบุรี!Q43+นครปฐม!Q43+สมุทรสาคร!Q43+สมุทรสงคราม!Q43+สุพรรณบุรี!Q43</f>
        <v>0</v>
      </c>
      <c r="R43" s="48">
        <f>+กาญจนบุรี!R43+ประจวบคีรีขันธ์!R43+เพชรบุรี!R43+ราชบุรี!R43+นครปฐม!R43+สมุทรสาคร!R43+สมุทรสงคราม!R43+สุพรรณบุรี!R43</f>
        <v>0</v>
      </c>
      <c r="S43" s="48">
        <f>+กาญจนบุรี!S43+ประจวบคีรีขันธ์!S43+เพชรบุรี!S43+ราชบุรี!S43+นครปฐม!S43+สมุทรสาคร!S43+สมุทรสงคราม!S43+สุพรรณบุรี!S43</f>
        <v>0</v>
      </c>
      <c r="T43" s="44">
        <f t="shared" si="54"/>
        <v>0</v>
      </c>
      <c r="U43" s="48">
        <f>+กาญจนบุรี!U43+ประจวบคีรีขันธ์!U43+เพชรบุรี!U43+ราชบุรี!U43+นครปฐม!U43+สมุทรสาคร!U43+สมุทรสงคราม!U43+สุพรรณบุรี!U43</f>
        <v>0</v>
      </c>
      <c r="V43" s="48">
        <f>+กาญจนบุรี!V43+ประจวบคีรีขันธ์!V43+เพชรบุรี!V43+ราชบุรี!V43+นครปฐม!V43+สมุทรสาคร!V43+สมุทรสงคราม!V43+สุพรรณบุรี!V43</f>
        <v>0</v>
      </c>
      <c r="W43" s="48">
        <f>+กาญจนบุรี!W43+ประจวบคีรีขันธ์!W43+เพชรบุรี!W43+ราชบุรี!W43+นครปฐม!W43+สมุทรสาคร!W43+สมุทรสงคราม!W43+สุพรรณบุรี!W43</f>
        <v>0</v>
      </c>
      <c r="X43" s="48">
        <f>+กาญจนบุรี!X43+ประจวบคีรีขันธ์!X43+เพชรบุรี!X43+ราชบุรี!X43+นครปฐม!X43+สมุทรสาคร!X43+สมุทรสงคราม!X43+สุพรรณบุรี!X43</f>
        <v>0</v>
      </c>
      <c r="Y43" s="44">
        <f t="shared" si="55"/>
        <v>0</v>
      </c>
    </row>
    <row r="44" spans="1:25" s="30" customFormat="1" ht="22.5">
      <c r="A44" s="11"/>
      <c r="B44" s="12" t="s">
        <v>168</v>
      </c>
      <c r="C44" s="48">
        <f>+กาญจนบุรี!C44+ประจวบคีรีขันธ์!C44+เพชรบุรี!C44+ราชบุรี!C44+นครปฐม!C44+สมุทรสาคร!C44+สมุทรสงคราม!C44+สุพรรณบุรี!C44</f>
        <v>0</v>
      </c>
      <c r="D44" s="48">
        <f>+กาญจนบุรี!D44+ประจวบคีรีขันธ์!D44+เพชรบุรี!D44+ราชบุรี!D44+นครปฐม!D44+สมุทรสาคร!D44+สมุทรสงคราม!D44+สุพรรณบุรี!D44</f>
        <v>0</v>
      </c>
      <c r="E44" s="48">
        <f>+กาญจนบุรี!E44+ประจวบคีรีขันธ์!E44+เพชรบุรี!E44+ราชบุรี!E44+นครปฐม!E44+สมุทรสาคร!E44+สมุทรสงคราม!E44+สุพรรณบุรี!E44</f>
        <v>0</v>
      </c>
      <c r="F44" s="48">
        <f>+กาญจนบุรี!F44+ประจวบคีรีขันธ์!F44+เพชรบุรี!F44+ราชบุรี!F44+นครปฐม!F44+สมุทรสาคร!F44+สมุทรสงคราม!F44+สุพรรณบุรี!F44</f>
        <v>0</v>
      </c>
      <c r="G44" s="48">
        <f>+กาญจนบุรี!G44+ประจวบคีรีขันธ์!G44+เพชรบุรี!G44+ราชบุรี!G44+นครปฐม!G44+สมุทรสาคร!G44+สมุทรสงคราม!G44+สุพรรณบุรี!G44</f>
        <v>0</v>
      </c>
      <c r="H44" s="48">
        <f>+กาญจนบุรี!H44+ประจวบคีรีขันธ์!H44+เพชรบุรี!H44+ราชบุรี!H44+นครปฐม!H44+สมุทรสาคร!H44+สมุทรสงคราม!H44+สุพรรณบุรี!H44</f>
        <v>0</v>
      </c>
      <c r="I44" s="48">
        <f>+กาญจนบุรี!I44+ประจวบคีรีขันธ์!I44+เพชรบุรี!I44+ราชบุรี!I44+นครปฐม!I44+สมุทรสาคร!I44+สมุทรสงคราม!I44+สุพรรณบุรี!I44</f>
        <v>0</v>
      </c>
      <c r="J44" s="48">
        <f>+กาญจนบุรี!J44+ประจวบคีรีขันธ์!J44+เพชรบุรี!J44+ราชบุรี!J44+นครปฐม!J44+สมุทรสาคร!J44+สมุทรสงคราม!J44+สุพรรณบุรี!J44</f>
        <v>0</v>
      </c>
      <c r="K44" s="48">
        <f>+กาญจนบุรี!K44+ประจวบคีรีขันธ์!K44+เพชรบุรี!K44+ราชบุรี!K44+นครปฐม!K44+สมุทรสาคร!K44+สมุทรสงคราม!K44+สุพรรณบุรี!K44</f>
        <v>0</v>
      </c>
      <c r="L44" s="48">
        <f>+กาญจนบุรี!L44+ประจวบคีรีขันธ์!L44+เพชรบุรี!L44+ราชบุรี!L44+นครปฐม!L44+สมุทรสาคร!L44+สมุทรสงคราม!L44+สุพรรณบุรี!L44</f>
        <v>0</v>
      </c>
      <c r="M44" s="48">
        <f>+กาญจนบุรี!M44+ประจวบคีรีขันธ์!M44+เพชรบุรี!M44+ราชบุรี!M44+นครปฐม!M44+สมุทรสาคร!M44+สมุทรสงคราม!M44+สุพรรณบุรี!M44</f>
        <v>0</v>
      </c>
      <c r="N44" s="48">
        <f>+กาญจนบุรี!N44+ประจวบคีรีขันธ์!N44+เพชรบุรี!N44+ราชบุรี!N44+นครปฐม!N44+สมุทรสาคร!N44+สมุทรสงคราม!N44+สุพรรณบุรี!N44</f>
        <v>0</v>
      </c>
      <c r="O44" s="48">
        <f>+กาญจนบุรี!O44+ประจวบคีรีขันธ์!O44+เพชรบุรี!O44+ราชบุรี!O44+นครปฐม!O44+สมุทรสาคร!O44+สมุทรสงคราม!O44+สุพรรณบุรี!O44</f>
        <v>0</v>
      </c>
      <c r="P44" s="48">
        <f>+กาญจนบุรี!P44+ประจวบคีรีขันธ์!P44+เพชรบุรี!P44+ราชบุรี!P44+นครปฐม!P44+สมุทรสาคร!P44+สมุทรสงคราม!P44+สุพรรณบุรี!P44</f>
        <v>0</v>
      </c>
      <c r="Q44" s="48">
        <f>+กาญจนบุรี!Q44+ประจวบคีรีขันธ์!Q44+เพชรบุรี!Q44+ราชบุรี!Q44+นครปฐม!Q44+สมุทรสาคร!Q44+สมุทรสงคราม!Q44+สุพรรณบุรี!Q44</f>
        <v>0</v>
      </c>
      <c r="R44" s="48">
        <f>+กาญจนบุรี!R44+ประจวบคีรีขันธ์!R44+เพชรบุรี!R44+ราชบุรี!R44+นครปฐม!R44+สมุทรสาคร!R44+สมุทรสงคราม!R44+สุพรรณบุรี!R44</f>
        <v>0</v>
      </c>
      <c r="S44" s="48">
        <f>+กาญจนบุรี!S44+ประจวบคีรีขันธ์!S44+เพชรบุรี!S44+ราชบุรี!S44+นครปฐม!S44+สมุทรสาคร!S44+สมุทรสงคราม!S44+สุพรรณบุรี!S44</f>
        <v>0</v>
      </c>
      <c r="T44" s="44">
        <f t="shared" si="54"/>
        <v>0</v>
      </c>
      <c r="U44" s="48">
        <f>+กาญจนบุรี!U44+ประจวบคีรีขันธ์!U44+เพชรบุรี!U44+ราชบุรี!U44+นครปฐม!U44+สมุทรสาคร!U44+สมุทรสงคราม!U44+สุพรรณบุรี!U44</f>
        <v>0</v>
      </c>
      <c r="V44" s="48">
        <f>+กาญจนบุรี!V44+ประจวบคีรีขันธ์!V44+เพชรบุรี!V44+ราชบุรี!V44+นครปฐม!V44+สมุทรสาคร!V44+สมุทรสงคราม!V44+สุพรรณบุรี!V44</f>
        <v>0</v>
      </c>
      <c r="W44" s="48">
        <f>+กาญจนบุรี!W44+ประจวบคีรีขันธ์!W44+เพชรบุรี!W44+ราชบุรี!W44+นครปฐม!W44+สมุทรสาคร!W44+สมุทรสงคราม!W44+สุพรรณบุรี!W44</f>
        <v>0</v>
      </c>
      <c r="X44" s="48">
        <f>+กาญจนบุรี!X44+ประจวบคีรีขันธ์!X44+เพชรบุรี!X44+ราชบุรี!X44+นครปฐม!X44+สมุทรสาคร!X44+สมุทรสงคราม!X44+สุพรรณบุรี!X44</f>
        <v>0</v>
      </c>
      <c r="Y44" s="44">
        <f t="shared" si="55"/>
        <v>0</v>
      </c>
    </row>
    <row r="45" spans="1:25" s="30" customFormat="1" ht="22.5">
      <c r="A45" s="11"/>
      <c r="B45" s="12" t="s">
        <v>169</v>
      </c>
      <c r="C45" s="48">
        <f>+กาญจนบุรี!C45+ประจวบคีรีขันธ์!C45+เพชรบุรี!C45+ราชบุรี!C45+นครปฐม!C45+สมุทรสาคร!C45+สมุทรสงคราม!C45+สุพรรณบุรี!C45</f>
        <v>0</v>
      </c>
      <c r="D45" s="48">
        <f>+กาญจนบุรี!D45+ประจวบคีรีขันธ์!D45+เพชรบุรี!D45+ราชบุรี!D45+นครปฐม!D45+สมุทรสาคร!D45+สมุทรสงคราม!D45+สุพรรณบุรี!D45</f>
        <v>0</v>
      </c>
      <c r="E45" s="48">
        <f>+กาญจนบุรี!E45+ประจวบคีรีขันธ์!E45+เพชรบุรี!E45+ราชบุรี!E45+นครปฐม!E45+สมุทรสาคร!E45+สมุทรสงคราม!E45+สุพรรณบุรี!E45</f>
        <v>0</v>
      </c>
      <c r="F45" s="48">
        <f>+กาญจนบุรี!F45+ประจวบคีรีขันธ์!F45+เพชรบุรี!F45+ราชบุรี!F45+นครปฐม!F45+สมุทรสาคร!F45+สมุทรสงคราม!F45+สุพรรณบุรี!F45</f>
        <v>0</v>
      </c>
      <c r="G45" s="48">
        <f>+กาญจนบุรี!G45+ประจวบคีรีขันธ์!G45+เพชรบุรี!G45+ราชบุรี!G45+นครปฐม!G45+สมุทรสาคร!G45+สมุทรสงคราม!G45+สุพรรณบุรี!G45</f>
        <v>0</v>
      </c>
      <c r="H45" s="48">
        <f>+กาญจนบุรี!H45+ประจวบคีรีขันธ์!H45+เพชรบุรี!H45+ราชบุรี!H45+นครปฐม!H45+สมุทรสาคร!H45+สมุทรสงคราม!H45+สุพรรณบุรี!H45</f>
        <v>0</v>
      </c>
      <c r="I45" s="48">
        <f>+กาญจนบุรี!I45+ประจวบคีรีขันธ์!I45+เพชรบุรี!I45+ราชบุรี!I45+นครปฐม!I45+สมุทรสาคร!I45+สมุทรสงคราม!I45+สุพรรณบุรี!I45</f>
        <v>0</v>
      </c>
      <c r="J45" s="48">
        <f>+กาญจนบุรี!J45+ประจวบคีรีขันธ์!J45+เพชรบุรี!J45+ราชบุรี!J45+นครปฐม!J45+สมุทรสาคร!J45+สมุทรสงคราม!J45+สุพรรณบุรี!J45</f>
        <v>0</v>
      </c>
      <c r="K45" s="48">
        <f>+กาญจนบุรี!K45+ประจวบคีรีขันธ์!K45+เพชรบุรี!K45+ราชบุรี!K45+นครปฐม!K45+สมุทรสาคร!K45+สมุทรสงคราม!K45+สุพรรณบุรี!K45</f>
        <v>0</v>
      </c>
      <c r="L45" s="48">
        <f>+กาญจนบุรี!L45+ประจวบคีรีขันธ์!L45+เพชรบุรี!L45+ราชบุรี!L45+นครปฐม!L45+สมุทรสาคร!L45+สมุทรสงคราม!L45+สุพรรณบุรี!L45</f>
        <v>0</v>
      </c>
      <c r="M45" s="48">
        <f>+กาญจนบุรี!M45+ประจวบคีรีขันธ์!M45+เพชรบุรี!M45+ราชบุรี!M45+นครปฐม!M45+สมุทรสาคร!M45+สมุทรสงคราม!M45+สุพรรณบุรี!M45</f>
        <v>0</v>
      </c>
      <c r="N45" s="48">
        <f>+กาญจนบุรี!N45+ประจวบคีรีขันธ์!N45+เพชรบุรี!N45+ราชบุรี!N45+นครปฐม!N45+สมุทรสาคร!N45+สมุทรสงคราม!N45+สุพรรณบุรี!N45</f>
        <v>0</v>
      </c>
      <c r="O45" s="48">
        <f>+กาญจนบุรี!O45+ประจวบคีรีขันธ์!O45+เพชรบุรี!O45+ราชบุรี!O45+นครปฐม!O45+สมุทรสาคร!O45+สมุทรสงคราม!O45+สุพรรณบุรี!O45</f>
        <v>0</v>
      </c>
      <c r="P45" s="48">
        <f>+กาญจนบุรี!P45+ประจวบคีรีขันธ์!P45+เพชรบุรี!P45+ราชบุรี!P45+นครปฐม!P45+สมุทรสาคร!P45+สมุทรสงคราม!P45+สุพรรณบุรี!P45</f>
        <v>0</v>
      </c>
      <c r="Q45" s="48">
        <f>+กาญจนบุรี!Q45+ประจวบคีรีขันธ์!Q45+เพชรบุรี!Q45+ราชบุรี!Q45+นครปฐม!Q45+สมุทรสาคร!Q45+สมุทรสงคราม!Q45+สุพรรณบุรี!Q45</f>
        <v>0</v>
      </c>
      <c r="R45" s="48">
        <f>+กาญจนบุรี!R45+ประจวบคีรีขันธ์!R45+เพชรบุรี!R45+ราชบุรี!R45+นครปฐม!R45+สมุทรสาคร!R45+สมุทรสงคราม!R45+สุพรรณบุรี!R45</f>
        <v>0</v>
      </c>
      <c r="S45" s="48">
        <f>+กาญจนบุรี!S45+ประจวบคีรีขันธ์!S45+เพชรบุรี!S45+ราชบุรี!S45+นครปฐม!S45+สมุทรสาคร!S45+สมุทรสงคราม!S45+สุพรรณบุรี!S45</f>
        <v>0</v>
      </c>
      <c r="T45" s="44">
        <f t="shared" si="54"/>
        <v>0</v>
      </c>
      <c r="U45" s="48">
        <f>+กาญจนบุรี!U45+ประจวบคีรีขันธ์!U45+เพชรบุรี!U45+ราชบุรี!U45+นครปฐม!U45+สมุทรสาคร!U45+สมุทรสงคราม!U45+สุพรรณบุรี!U45</f>
        <v>0</v>
      </c>
      <c r="V45" s="48">
        <f>+กาญจนบุรี!V45+ประจวบคีรีขันธ์!V45+เพชรบุรี!V45+ราชบุรี!V45+นครปฐม!V45+สมุทรสาคร!V45+สมุทรสงคราม!V45+สุพรรณบุรี!V45</f>
        <v>0</v>
      </c>
      <c r="W45" s="48">
        <f>+กาญจนบุรี!W45+ประจวบคีรีขันธ์!W45+เพชรบุรี!W45+ราชบุรี!W45+นครปฐม!W45+สมุทรสาคร!W45+สมุทรสงคราม!W45+สุพรรณบุรี!W45</f>
        <v>0</v>
      </c>
      <c r="X45" s="48">
        <f>+กาญจนบุรี!X45+ประจวบคีรีขันธ์!X45+เพชรบุรี!X45+ราชบุรี!X45+นครปฐม!X45+สมุทรสาคร!X45+สมุทรสงคราม!X45+สุพรรณบุรี!X45</f>
        <v>0</v>
      </c>
      <c r="Y45" s="44">
        <f t="shared" si="55"/>
        <v>0</v>
      </c>
    </row>
    <row r="46" spans="1:25" s="30" customFormat="1" ht="22.5">
      <c r="A46" s="11"/>
      <c r="B46" s="12" t="s">
        <v>170</v>
      </c>
      <c r="C46" s="48">
        <f>+กาญจนบุรี!C46+ประจวบคีรีขันธ์!C46+เพชรบุรี!C46+ราชบุรี!C46+นครปฐม!C46+สมุทรสาคร!C46+สมุทรสงคราม!C46+สุพรรณบุรี!C46</f>
        <v>0</v>
      </c>
      <c r="D46" s="48">
        <f>+กาญจนบุรี!D46+ประจวบคีรีขันธ์!D46+เพชรบุรี!D46+ราชบุรี!D46+นครปฐม!D46+สมุทรสาคร!D46+สมุทรสงคราม!D46+สุพรรณบุรี!D46</f>
        <v>0</v>
      </c>
      <c r="E46" s="48">
        <f>+กาญจนบุรี!E46+ประจวบคีรีขันธ์!E46+เพชรบุรี!E46+ราชบุรี!E46+นครปฐม!E46+สมุทรสาคร!E46+สมุทรสงคราม!E46+สุพรรณบุรี!E46</f>
        <v>0</v>
      </c>
      <c r="F46" s="48">
        <f>+กาญจนบุรี!F46+ประจวบคีรีขันธ์!F46+เพชรบุรี!F46+ราชบุรี!F46+นครปฐม!F46+สมุทรสาคร!F46+สมุทรสงคราม!F46+สุพรรณบุรี!F46</f>
        <v>0</v>
      </c>
      <c r="G46" s="48">
        <f>+กาญจนบุรี!G46+ประจวบคีรีขันธ์!G46+เพชรบุรี!G46+ราชบุรี!G46+นครปฐม!G46+สมุทรสาคร!G46+สมุทรสงคราม!G46+สุพรรณบุรี!G46</f>
        <v>0</v>
      </c>
      <c r="H46" s="48">
        <f>+กาญจนบุรี!H46+ประจวบคีรีขันธ์!H46+เพชรบุรี!H46+ราชบุรี!H46+นครปฐม!H46+สมุทรสาคร!H46+สมุทรสงคราม!H46+สุพรรณบุรี!H46</f>
        <v>0</v>
      </c>
      <c r="I46" s="48">
        <f>+กาญจนบุรี!I46+ประจวบคีรีขันธ์!I46+เพชรบุรี!I46+ราชบุรี!I46+นครปฐม!I46+สมุทรสาคร!I46+สมุทรสงคราม!I46+สุพรรณบุรี!I46</f>
        <v>0</v>
      </c>
      <c r="J46" s="48">
        <f>+กาญจนบุรี!J46+ประจวบคีรีขันธ์!J46+เพชรบุรี!J46+ราชบุรี!J46+นครปฐม!J46+สมุทรสาคร!J46+สมุทรสงคราม!J46+สุพรรณบุรี!J46</f>
        <v>0</v>
      </c>
      <c r="K46" s="48">
        <f>+กาญจนบุรี!K46+ประจวบคีรีขันธ์!K46+เพชรบุรี!K46+ราชบุรี!K46+นครปฐม!K46+สมุทรสาคร!K46+สมุทรสงคราม!K46+สุพรรณบุรี!K46</f>
        <v>97300</v>
      </c>
      <c r="L46" s="48">
        <f>+กาญจนบุรี!L46+ประจวบคีรีขันธ์!L46+เพชรบุรี!L46+ราชบุรี!L46+นครปฐม!L46+สมุทรสาคร!L46+สมุทรสงคราม!L46+สุพรรณบุรี!L46</f>
        <v>0</v>
      </c>
      <c r="M46" s="48">
        <f>+กาญจนบุรี!M46+ประจวบคีรีขันธ์!M46+เพชรบุรี!M46+ราชบุรี!M46+นครปฐม!M46+สมุทรสาคร!M46+สมุทรสงคราม!M46+สุพรรณบุรี!M46</f>
        <v>0</v>
      </c>
      <c r="N46" s="48">
        <f>+กาญจนบุรี!N46+ประจวบคีรีขันธ์!N46+เพชรบุรี!N46+ราชบุรี!N46+นครปฐม!N46+สมุทรสาคร!N46+สมุทรสงคราม!N46+สุพรรณบุรี!N46</f>
        <v>0</v>
      </c>
      <c r="O46" s="48">
        <f>+กาญจนบุรี!O46+ประจวบคีรีขันธ์!O46+เพชรบุรี!O46+ราชบุรี!O46+นครปฐม!O46+สมุทรสาคร!O46+สมุทรสงคราม!O46+สุพรรณบุรี!O46</f>
        <v>0</v>
      </c>
      <c r="P46" s="48">
        <f>+กาญจนบุรี!P46+ประจวบคีรีขันธ์!P46+เพชรบุรี!P46+ราชบุรี!P46+นครปฐม!P46+สมุทรสาคร!P46+สมุทรสงคราม!P46+สุพรรณบุรี!P46</f>
        <v>0</v>
      </c>
      <c r="Q46" s="48">
        <f>+กาญจนบุรี!Q46+ประจวบคีรีขันธ์!Q46+เพชรบุรี!Q46+ราชบุรี!Q46+นครปฐม!Q46+สมุทรสาคร!Q46+สมุทรสงคราม!Q46+สุพรรณบุรี!Q46</f>
        <v>0</v>
      </c>
      <c r="R46" s="48">
        <f>+กาญจนบุรี!R46+ประจวบคีรีขันธ์!R46+เพชรบุรี!R46+ราชบุรี!R46+นครปฐม!R46+สมุทรสาคร!R46+สมุทรสงคราม!R46+สุพรรณบุรี!R46</f>
        <v>0</v>
      </c>
      <c r="S46" s="48">
        <f>+กาญจนบุรี!S46+ประจวบคีรีขันธ์!S46+เพชรบุรี!S46+ราชบุรี!S46+นครปฐม!S46+สมุทรสาคร!S46+สมุทรสงคราม!S46+สุพรรณบุรี!S46</f>
        <v>0</v>
      </c>
      <c r="T46" s="44">
        <f t="shared" si="54"/>
        <v>97300</v>
      </c>
      <c r="U46" s="48">
        <f>+กาญจนบุรี!U46+ประจวบคีรีขันธ์!U46+เพชรบุรี!U46+ราชบุรี!U46+นครปฐม!U46+สมุทรสาคร!U46+สมุทรสงคราม!U46+สุพรรณบุรี!U46</f>
        <v>0</v>
      </c>
      <c r="V46" s="48">
        <f>+กาญจนบุรี!V46+ประจวบคีรีขันธ์!V46+เพชรบุรี!V46+ราชบุรี!V46+นครปฐม!V46+สมุทรสาคร!V46+สมุทรสงคราม!V46+สุพรรณบุรี!V46</f>
        <v>0</v>
      </c>
      <c r="W46" s="48">
        <f>+กาญจนบุรี!W46+ประจวบคีรีขันธ์!W46+เพชรบุรี!W46+ราชบุรี!W46+นครปฐม!W46+สมุทรสาคร!W46+สมุทรสงคราม!W46+สุพรรณบุรี!W46</f>
        <v>0</v>
      </c>
      <c r="X46" s="48">
        <f>+กาญจนบุรี!X46+ประจวบคีรีขันธ์!X46+เพชรบุรี!X46+ราชบุรี!X46+นครปฐม!X46+สมุทรสาคร!X46+สมุทรสงคราม!X46+สุพรรณบุรี!X46</f>
        <v>0</v>
      </c>
      <c r="Y46" s="44">
        <f t="shared" si="55"/>
        <v>97300</v>
      </c>
    </row>
    <row r="47" spans="1:25" s="30" customFormat="1" ht="22.5">
      <c r="A47" s="11"/>
      <c r="B47" s="12" t="s">
        <v>171</v>
      </c>
      <c r="C47" s="48">
        <f>+กาญจนบุรี!C47+ประจวบคีรีขันธ์!C47+เพชรบุรี!C47+ราชบุรี!C47+นครปฐม!C47+สมุทรสาคร!C47+สมุทรสงคราม!C47+สุพรรณบุรี!C47</f>
        <v>0</v>
      </c>
      <c r="D47" s="48">
        <f>+กาญจนบุรี!D47+ประจวบคีรีขันธ์!D47+เพชรบุรี!D47+ราชบุรี!D47+นครปฐม!D47+สมุทรสาคร!D47+สมุทรสงคราม!D47+สุพรรณบุรี!D47</f>
        <v>0</v>
      </c>
      <c r="E47" s="48">
        <f>+กาญจนบุรี!E47+ประจวบคีรีขันธ์!E47+เพชรบุรี!E47+ราชบุรี!E47+นครปฐม!E47+สมุทรสาคร!E47+สมุทรสงคราม!E47+สุพรรณบุรี!E47</f>
        <v>0</v>
      </c>
      <c r="F47" s="48">
        <f>+กาญจนบุรี!F47+ประจวบคีรีขันธ์!F47+เพชรบุรี!F47+ราชบุรี!F47+นครปฐม!F47+สมุทรสาคร!F47+สมุทรสงคราม!F47+สุพรรณบุรี!F47</f>
        <v>0</v>
      </c>
      <c r="G47" s="48">
        <f>+กาญจนบุรี!G47+ประจวบคีรีขันธ์!G47+เพชรบุรี!G47+ราชบุรี!G47+นครปฐม!G47+สมุทรสาคร!G47+สมุทรสงคราม!G47+สุพรรณบุรี!G47</f>
        <v>0</v>
      </c>
      <c r="H47" s="48">
        <f>+กาญจนบุรี!H47+ประจวบคีรีขันธ์!H47+เพชรบุรี!H47+ราชบุรี!H47+นครปฐม!H47+สมุทรสาคร!H47+สมุทรสงคราม!H47+สุพรรณบุรี!H47</f>
        <v>0</v>
      </c>
      <c r="I47" s="48">
        <f>+กาญจนบุรี!I47+ประจวบคีรีขันธ์!I47+เพชรบุรี!I47+ราชบุรี!I47+นครปฐม!I47+สมุทรสาคร!I47+สมุทรสงคราม!I47+สุพรรณบุรี!I47</f>
        <v>0</v>
      </c>
      <c r="J47" s="48">
        <f>+กาญจนบุรี!J47+ประจวบคีรีขันธ์!J47+เพชรบุรี!J47+ราชบุรี!J47+นครปฐม!J47+สมุทรสาคร!J47+สมุทรสงคราม!J47+สุพรรณบุรี!J47</f>
        <v>0</v>
      </c>
      <c r="K47" s="48">
        <f>+กาญจนบุรี!K47+ประจวบคีรีขันธ์!K47+เพชรบุรี!K47+ราชบุรี!K47+นครปฐม!K47+สมุทรสาคร!K47+สมุทรสงคราม!K47+สุพรรณบุรี!K47</f>
        <v>0</v>
      </c>
      <c r="L47" s="48">
        <f>+กาญจนบุรี!L47+ประจวบคีรีขันธ์!L47+เพชรบุรี!L47+ราชบุรี!L47+นครปฐม!L47+สมุทรสาคร!L47+สมุทรสงคราม!L47+สุพรรณบุรี!L47</f>
        <v>0</v>
      </c>
      <c r="M47" s="48">
        <f>+กาญจนบุรี!M47+ประจวบคีรีขันธ์!M47+เพชรบุรี!M47+ราชบุรี!M47+นครปฐม!M47+สมุทรสาคร!M47+สมุทรสงคราม!M47+สุพรรณบุรี!M47</f>
        <v>0</v>
      </c>
      <c r="N47" s="48">
        <f>+กาญจนบุรี!N47+ประจวบคีรีขันธ์!N47+เพชรบุรี!N47+ราชบุรี!N47+นครปฐม!N47+สมุทรสาคร!N47+สมุทรสงคราม!N47+สุพรรณบุรี!N47</f>
        <v>0</v>
      </c>
      <c r="O47" s="48">
        <f>+กาญจนบุรี!O47+ประจวบคีรีขันธ์!O47+เพชรบุรี!O47+ราชบุรี!O47+นครปฐม!O47+สมุทรสาคร!O47+สมุทรสงคราม!O47+สุพรรณบุรี!O47</f>
        <v>0</v>
      </c>
      <c r="P47" s="48">
        <f>+กาญจนบุรี!P47+ประจวบคีรีขันธ์!P47+เพชรบุรี!P47+ราชบุรี!P47+นครปฐม!P47+สมุทรสาคร!P47+สมุทรสงคราม!P47+สุพรรณบุรี!P47</f>
        <v>0</v>
      </c>
      <c r="Q47" s="48">
        <f>+กาญจนบุรี!Q47+ประจวบคีรีขันธ์!Q47+เพชรบุรี!Q47+ราชบุรี!Q47+นครปฐม!Q47+สมุทรสาคร!Q47+สมุทรสงคราม!Q47+สุพรรณบุรี!Q47</f>
        <v>0</v>
      </c>
      <c r="R47" s="48">
        <f>+กาญจนบุรี!R47+ประจวบคีรีขันธ์!R47+เพชรบุรี!R47+ราชบุรี!R47+นครปฐม!R47+สมุทรสาคร!R47+สมุทรสงคราม!R47+สุพรรณบุรี!R47</f>
        <v>0</v>
      </c>
      <c r="S47" s="48">
        <f>+กาญจนบุรี!S47+ประจวบคีรีขันธ์!S47+เพชรบุรี!S47+ราชบุรี!S47+นครปฐม!S47+สมุทรสาคร!S47+สมุทรสงคราม!S47+สุพรรณบุรี!S47</f>
        <v>0</v>
      </c>
      <c r="T47" s="44">
        <f t="shared" si="54"/>
        <v>0</v>
      </c>
      <c r="U47" s="48">
        <f>+กาญจนบุรี!U47+ประจวบคีรีขันธ์!U47+เพชรบุรี!U47+ราชบุรี!U47+นครปฐม!U47+สมุทรสาคร!U47+สมุทรสงคราม!U47+สุพรรณบุรี!U47</f>
        <v>0</v>
      </c>
      <c r="V47" s="48">
        <f>+กาญจนบุรี!V47+ประจวบคีรีขันธ์!V47+เพชรบุรี!V47+ราชบุรี!V47+นครปฐม!V47+สมุทรสาคร!V47+สมุทรสงคราม!V47+สุพรรณบุรี!V47</f>
        <v>0</v>
      </c>
      <c r="W47" s="48">
        <f>+กาญจนบุรี!W47+ประจวบคีรีขันธ์!W47+เพชรบุรี!W47+ราชบุรี!W47+นครปฐม!W47+สมุทรสาคร!W47+สมุทรสงคราม!W47+สุพรรณบุรี!W47</f>
        <v>0</v>
      </c>
      <c r="X47" s="48">
        <f>+กาญจนบุรี!X47+ประจวบคีรีขันธ์!X47+เพชรบุรี!X47+ราชบุรี!X47+นครปฐม!X47+สมุทรสาคร!X47+สมุทรสงคราม!X47+สุพรรณบุรี!X47</f>
        <v>0</v>
      </c>
      <c r="Y47" s="44">
        <f t="shared" si="55"/>
        <v>0</v>
      </c>
    </row>
    <row r="48" spans="1:25" s="30" customFormat="1" ht="22.5">
      <c r="A48" s="11"/>
      <c r="B48" s="12" t="s">
        <v>172</v>
      </c>
      <c r="C48" s="48">
        <f>+กาญจนบุรี!C48+ประจวบคีรีขันธ์!C48+เพชรบุรี!C48+ราชบุรี!C48+นครปฐม!C48+สมุทรสาคร!C48+สมุทรสงคราม!C48+สุพรรณบุรี!C48</f>
        <v>0</v>
      </c>
      <c r="D48" s="48">
        <f>+กาญจนบุรี!D48+ประจวบคีรีขันธ์!D48+เพชรบุรี!D48+ราชบุรี!D48+นครปฐม!D48+สมุทรสาคร!D48+สมุทรสงคราม!D48+สุพรรณบุรี!D48</f>
        <v>0</v>
      </c>
      <c r="E48" s="48">
        <f>+กาญจนบุรี!E48+ประจวบคีรีขันธ์!E48+เพชรบุรี!E48+ราชบุรี!E48+นครปฐม!E48+สมุทรสาคร!E48+สมุทรสงคราม!E48+สุพรรณบุรี!E48</f>
        <v>0</v>
      </c>
      <c r="F48" s="48">
        <f>+กาญจนบุรี!F48+ประจวบคีรีขันธ์!F48+เพชรบุรี!F48+ราชบุรี!F48+นครปฐม!F48+สมุทรสาคร!F48+สมุทรสงคราม!F48+สุพรรณบุรี!F48</f>
        <v>0</v>
      </c>
      <c r="G48" s="48">
        <f>+กาญจนบุรี!G48+ประจวบคีรีขันธ์!G48+เพชรบุรี!G48+ราชบุรี!G48+นครปฐม!G48+สมุทรสาคร!G48+สมุทรสงคราม!G48+สุพรรณบุรี!G48</f>
        <v>0</v>
      </c>
      <c r="H48" s="48">
        <f>+กาญจนบุรี!H48+ประจวบคีรีขันธ์!H48+เพชรบุรี!H48+ราชบุรี!H48+นครปฐม!H48+สมุทรสาคร!H48+สมุทรสงคราม!H48+สุพรรณบุรี!H48</f>
        <v>0</v>
      </c>
      <c r="I48" s="48">
        <f>+กาญจนบุรี!I48+ประจวบคีรีขันธ์!I48+เพชรบุรี!I48+ราชบุรี!I48+นครปฐม!I48+สมุทรสาคร!I48+สมุทรสงคราม!I48+สุพรรณบุรี!I48</f>
        <v>0</v>
      </c>
      <c r="J48" s="48">
        <f>+กาญจนบุรี!J48+ประจวบคีรีขันธ์!J48+เพชรบุรี!J48+ราชบุรี!J48+นครปฐม!J48+สมุทรสาคร!J48+สมุทรสงคราม!J48+สุพรรณบุรี!J48</f>
        <v>0</v>
      </c>
      <c r="K48" s="48">
        <f>+กาญจนบุรี!K48+ประจวบคีรีขันธ์!K48+เพชรบุรี!K48+ราชบุรี!K48+นครปฐม!K48+สมุทรสาคร!K48+สมุทรสงคราม!K48+สุพรรณบุรี!K48</f>
        <v>0</v>
      </c>
      <c r="L48" s="48">
        <f>+กาญจนบุรี!L48+ประจวบคีรีขันธ์!L48+เพชรบุรี!L48+ราชบุรี!L48+นครปฐม!L48+สมุทรสาคร!L48+สมุทรสงคราม!L48+สุพรรณบุรี!L48</f>
        <v>0</v>
      </c>
      <c r="M48" s="48">
        <f>+กาญจนบุรี!M48+ประจวบคีรีขันธ์!M48+เพชรบุรี!M48+ราชบุรี!M48+นครปฐม!M48+สมุทรสาคร!M48+สมุทรสงคราม!M48+สุพรรณบุรี!M48</f>
        <v>0</v>
      </c>
      <c r="N48" s="48">
        <f>+กาญจนบุรี!N48+ประจวบคีรีขันธ์!N48+เพชรบุรี!N48+ราชบุรี!N48+นครปฐม!N48+สมุทรสาคร!N48+สมุทรสงคราม!N48+สุพรรณบุรี!N48</f>
        <v>0</v>
      </c>
      <c r="O48" s="48">
        <f>+กาญจนบุรี!O48+ประจวบคีรีขันธ์!O48+เพชรบุรี!O48+ราชบุรี!O48+นครปฐม!O48+สมุทรสาคร!O48+สมุทรสงคราม!O48+สุพรรณบุรี!O48</f>
        <v>0</v>
      </c>
      <c r="P48" s="48">
        <f>+กาญจนบุรี!P48+ประจวบคีรีขันธ์!P48+เพชรบุรี!P48+ราชบุรี!P48+นครปฐม!P48+สมุทรสาคร!P48+สมุทรสงคราม!P48+สุพรรณบุรี!P48</f>
        <v>0</v>
      </c>
      <c r="Q48" s="48">
        <f>+กาญจนบุรี!Q48+ประจวบคีรีขันธ์!Q48+เพชรบุรี!Q48+ราชบุรี!Q48+นครปฐม!Q48+สมุทรสาคร!Q48+สมุทรสงคราม!Q48+สุพรรณบุรี!Q48</f>
        <v>0</v>
      </c>
      <c r="R48" s="48">
        <f>+กาญจนบุรี!R48+ประจวบคีรีขันธ์!R48+เพชรบุรี!R48+ราชบุรี!R48+นครปฐม!R48+สมุทรสาคร!R48+สมุทรสงคราม!R48+สุพรรณบุรี!R48</f>
        <v>0</v>
      </c>
      <c r="S48" s="48">
        <f>+กาญจนบุรี!S48+ประจวบคีรีขันธ์!S48+เพชรบุรี!S48+ราชบุรี!S48+นครปฐม!S48+สมุทรสาคร!S48+สมุทรสงคราม!S48+สุพรรณบุรี!S48</f>
        <v>0</v>
      </c>
      <c r="T48" s="44">
        <f t="shared" si="54"/>
        <v>0</v>
      </c>
      <c r="U48" s="48">
        <f>+กาญจนบุรี!U48+ประจวบคีรีขันธ์!U48+เพชรบุรี!U48+ราชบุรี!U48+นครปฐม!U48+สมุทรสาคร!U48+สมุทรสงคราม!U48+สุพรรณบุรี!U48</f>
        <v>0</v>
      </c>
      <c r="V48" s="48">
        <f>+กาญจนบุรี!V48+ประจวบคีรีขันธ์!V48+เพชรบุรี!V48+ราชบุรี!V48+นครปฐม!V48+สมุทรสาคร!V48+สมุทรสงคราม!V48+สุพรรณบุรี!V48</f>
        <v>0</v>
      </c>
      <c r="W48" s="48">
        <f>+กาญจนบุรี!W48+ประจวบคีรีขันธ์!W48+เพชรบุรี!W48+ราชบุรี!W48+นครปฐม!W48+สมุทรสาคร!W48+สมุทรสงคราม!W48+สุพรรณบุรี!W48</f>
        <v>0</v>
      </c>
      <c r="X48" s="48">
        <f>+กาญจนบุรี!X48+ประจวบคีรีขันธ์!X48+เพชรบุรี!X48+ราชบุรี!X48+นครปฐม!X48+สมุทรสาคร!X48+สมุทรสงคราม!X48+สุพรรณบุรี!X48</f>
        <v>0</v>
      </c>
      <c r="Y48" s="44">
        <f t="shared" si="55"/>
        <v>0</v>
      </c>
    </row>
    <row r="49" spans="1:25" s="30" customFormat="1" ht="22.5">
      <c r="A49" s="11"/>
      <c r="B49" s="12" t="s">
        <v>173</v>
      </c>
      <c r="C49" s="48">
        <f>+กาญจนบุรี!C49+ประจวบคีรีขันธ์!C49+เพชรบุรี!C49+ราชบุรี!C49+นครปฐม!C49+สมุทรสาคร!C49+สมุทรสงคราม!C49+สุพรรณบุรี!C49</f>
        <v>0</v>
      </c>
      <c r="D49" s="48">
        <f>+กาญจนบุรี!D49+ประจวบคีรีขันธ์!D49+เพชรบุรี!D49+ราชบุรี!D49+นครปฐม!D49+สมุทรสาคร!D49+สมุทรสงคราม!D49+สุพรรณบุรี!D49</f>
        <v>0</v>
      </c>
      <c r="E49" s="48">
        <f>+กาญจนบุรี!E49+ประจวบคีรีขันธ์!E49+เพชรบุรี!E49+ราชบุรี!E49+นครปฐม!E49+สมุทรสาคร!E49+สมุทรสงคราม!E49+สุพรรณบุรี!E49</f>
        <v>0</v>
      </c>
      <c r="F49" s="48">
        <f>+กาญจนบุรี!F49+ประจวบคีรีขันธ์!F49+เพชรบุรี!F49+ราชบุรี!F49+นครปฐม!F49+สมุทรสาคร!F49+สมุทรสงคราม!F49+สุพรรณบุรี!F49</f>
        <v>0</v>
      </c>
      <c r="G49" s="48">
        <f>+กาญจนบุรี!G49+ประจวบคีรีขันธ์!G49+เพชรบุรี!G49+ราชบุรี!G49+นครปฐม!G49+สมุทรสาคร!G49+สมุทรสงคราม!G49+สุพรรณบุรี!G49</f>
        <v>0</v>
      </c>
      <c r="H49" s="48">
        <f>+กาญจนบุรี!H49+ประจวบคีรีขันธ์!H49+เพชรบุรี!H49+ราชบุรี!H49+นครปฐม!H49+สมุทรสาคร!H49+สมุทรสงคราม!H49+สุพรรณบุรี!H49</f>
        <v>0</v>
      </c>
      <c r="I49" s="48">
        <f>+กาญจนบุรี!I49+ประจวบคีรีขันธ์!I49+เพชรบุรี!I49+ราชบุรี!I49+นครปฐม!I49+สมุทรสาคร!I49+สมุทรสงคราม!I49+สุพรรณบุรี!I49</f>
        <v>0</v>
      </c>
      <c r="J49" s="48">
        <f>+กาญจนบุรี!J49+ประจวบคีรีขันธ์!J49+เพชรบุรี!J49+ราชบุรี!J49+นครปฐม!J49+สมุทรสาคร!J49+สมุทรสงคราม!J49+สุพรรณบุรี!J49</f>
        <v>0</v>
      </c>
      <c r="K49" s="48">
        <f>+กาญจนบุรี!K49+ประจวบคีรีขันธ์!K49+เพชรบุรี!K49+ราชบุรี!K49+นครปฐม!K49+สมุทรสาคร!K49+สมุทรสงคราม!K49+สุพรรณบุรี!K49</f>
        <v>0</v>
      </c>
      <c r="L49" s="48">
        <f>+กาญจนบุรี!L49+ประจวบคีรีขันธ์!L49+เพชรบุรี!L49+ราชบุรี!L49+นครปฐม!L49+สมุทรสาคร!L49+สมุทรสงคราม!L49+สุพรรณบุรี!L49</f>
        <v>0</v>
      </c>
      <c r="M49" s="48">
        <f>+กาญจนบุรี!M49+ประจวบคีรีขันธ์!M49+เพชรบุรี!M49+ราชบุรี!M49+นครปฐม!M49+สมุทรสาคร!M49+สมุทรสงคราม!M49+สุพรรณบุรี!M49</f>
        <v>0</v>
      </c>
      <c r="N49" s="48">
        <f>+กาญจนบุรี!N49+ประจวบคีรีขันธ์!N49+เพชรบุรี!N49+ราชบุรี!N49+นครปฐม!N49+สมุทรสาคร!N49+สมุทรสงคราม!N49+สุพรรณบุรี!N49</f>
        <v>0</v>
      </c>
      <c r="O49" s="48">
        <f>+กาญจนบุรี!O49+ประจวบคีรีขันธ์!O49+เพชรบุรี!O49+ราชบุรี!O49+นครปฐม!O49+สมุทรสาคร!O49+สมุทรสงคราม!O49+สุพรรณบุรี!O49</f>
        <v>0</v>
      </c>
      <c r="P49" s="48">
        <f>+กาญจนบุรี!P49+ประจวบคีรีขันธ์!P49+เพชรบุรี!P49+ราชบุรี!P49+นครปฐม!P49+สมุทรสาคร!P49+สมุทรสงคราม!P49+สุพรรณบุรี!P49</f>
        <v>0</v>
      </c>
      <c r="Q49" s="48">
        <f>+กาญจนบุรี!Q49+ประจวบคีรีขันธ์!Q49+เพชรบุรี!Q49+ราชบุรี!Q49+นครปฐม!Q49+สมุทรสาคร!Q49+สมุทรสงคราม!Q49+สุพรรณบุรี!Q49</f>
        <v>0</v>
      </c>
      <c r="R49" s="48">
        <f>+กาญจนบุรี!R49+ประจวบคีรีขันธ์!R49+เพชรบุรี!R49+ราชบุรี!R49+นครปฐม!R49+สมุทรสาคร!R49+สมุทรสงคราม!R49+สุพรรณบุรี!R49</f>
        <v>0</v>
      </c>
      <c r="S49" s="48">
        <f>+กาญจนบุรี!S49+ประจวบคีรีขันธ์!S49+เพชรบุรี!S49+ราชบุรี!S49+นครปฐม!S49+สมุทรสาคร!S49+สมุทรสงคราม!S49+สุพรรณบุรี!S49</f>
        <v>0</v>
      </c>
      <c r="T49" s="44">
        <f t="shared" si="54"/>
        <v>0</v>
      </c>
      <c r="U49" s="48">
        <f>+กาญจนบุรี!U49+ประจวบคีรีขันธ์!U49+เพชรบุรี!U49+ราชบุรี!U49+นครปฐม!U49+สมุทรสาคร!U49+สมุทรสงคราม!U49+สุพรรณบุรี!U49</f>
        <v>0</v>
      </c>
      <c r="V49" s="48">
        <f>+กาญจนบุรี!V49+ประจวบคีรีขันธ์!V49+เพชรบุรี!V49+ราชบุรี!V49+นครปฐม!V49+สมุทรสาคร!V49+สมุทรสงคราม!V49+สุพรรณบุรี!V49</f>
        <v>0</v>
      </c>
      <c r="W49" s="48">
        <f>+กาญจนบุรี!W49+ประจวบคีรีขันธ์!W49+เพชรบุรี!W49+ราชบุรี!W49+นครปฐม!W49+สมุทรสาคร!W49+สมุทรสงคราม!W49+สุพรรณบุรี!W49</f>
        <v>0</v>
      </c>
      <c r="X49" s="48">
        <f>+กาญจนบุรี!X49+ประจวบคีรีขันธ์!X49+เพชรบุรี!X49+ราชบุรี!X49+นครปฐม!X49+สมุทรสาคร!X49+สมุทรสงคราม!X49+สุพรรณบุรี!X49</f>
        <v>0</v>
      </c>
      <c r="Y49" s="44">
        <f t="shared" si="55"/>
        <v>0</v>
      </c>
    </row>
    <row r="50" spans="1:25" s="30" customFormat="1" ht="22.5">
      <c r="A50" s="11"/>
      <c r="B50" s="12" t="s">
        <v>174</v>
      </c>
      <c r="C50" s="48">
        <f>+กาญจนบุรี!C50+ประจวบคีรีขันธ์!C50+เพชรบุรี!C50+ราชบุรี!C50+นครปฐม!C50+สมุทรสาคร!C50+สมุทรสงคราม!C50+สุพรรณบุรี!C50</f>
        <v>0</v>
      </c>
      <c r="D50" s="48">
        <f>+กาญจนบุรี!D50+ประจวบคีรีขันธ์!D50+เพชรบุรี!D50+ราชบุรี!D50+นครปฐม!D50+สมุทรสาคร!D50+สมุทรสงคราม!D50+สุพรรณบุรี!D50</f>
        <v>0</v>
      </c>
      <c r="E50" s="48">
        <f>+กาญจนบุรี!E50+ประจวบคีรีขันธ์!E50+เพชรบุรี!E50+ราชบุรี!E50+นครปฐม!E50+สมุทรสาคร!E50+สมุทรสงคราม!E50+สุพรรณบุรี!E50</f>
        <v>0</v>
      </c>
      <c r="F50" s="48">
        <f>+กาญจนบุรี!F50+ประจวบคีรีขันธ์!F50+เพชรบุรี!F50+ราชบุรี!F50+นครปฐม!F50+สมุทรสาคร!F50+สมุทรสงคราม!F50+สุพรรณบุรี!F50</f>
        <v>0</v>
      </c>
      <c r="G50" s="48">
        <f>+กาญจนบุรี!G50+ประจวบคีรีขันธ์!G50+เพชรบุรี!G50+ราชบุรี!G50+นครปฐม!G50+สมุทรสาคร!G50+สมุทรสงคราม!G50+สุพรรณบุรี!G50</f>
        <v>0</v>
      </c>
      <c r="H50" s="48">
        <f>+กาญจนบุรี!H50+ประจวบคีรีขันธ์!H50+เพชรบุรี!H50+ราชบุรี!H50+นครปฐม!H50+สมุทรสาคร!H50+สมุทรสงคราม!H50+สุพรรณบุรี!H50</f>
        <v>0</v>
      </c>
      <c r="I50" s="48">
        <f>+กาญจนบุรี!I50+ประจวบคีรีขันธ์!I50+เพชรบุรี!I50+ราชบุรี!I50+นครปฐม!I50+สมุทรสาคร!I50+สมุทรสงคราม!I50+สุพรรณบุรี!I50</f>
        <v>0</v>
      </c>
      <c r="J50" s="48">
        <f>+กาญจนบุรี!J50+ประจวบคีรีขันธ์!J50+เพชรบุรี!J50+ราชบุรี!J50+นครปฐม!J50+สมุทรสาคร!J50+สมุทรสงคราม!J50+สุพรรณบุรี!J50</f>
        <v>0</v>
      </c>
      <c r="K50" s="48">
        <f>+กาญจนบุรี!K50+ประจวบคีรีขันธ์!K50+เพชรบุรี!K50+ราชบุรี!K50+นครปฐม!K50+สมุทรสาคร!K50+สมุทรสงคราม!K50+สุพรรณบุรี!K50</f>
        <v>0</v>
      </c>
      <c r="L50" s="48">
        <f>+กาญจนบุรี!L50+ประจวบคีรีขันธ์!L50+เพชรบุรี!L50+ราชบุรี!L50+นครปฐม!L50+สมุทรสาคร!L50+สมุทรสงคราม!L50+สุพรรณบุรี!L50</f>
        <v>0</v>
      </c>
      <c r="M50" s="48">
        <f>+กาญจนบุรี!M50+ประจวบคีรีขันธ์!M50+เพชรบุรี!M50+ราชบุรี!M50+นครปฐม!M50+สมุทรสาคร!M50+สมุทรสงคราม!M50+สุพรรณบุรี!M50</f>
        <v>0</v>
      </c>
      <c r="N50" s="48">
        <f>+กาญจนบุรี!N50+ประจวบคีรีขันธ์!N50+เพชรบุรี!N50+ราชบุรี!N50+นครปฐม!N50+สมุทรสาคร!N50+สมุทรสงคราม!N50+สุพรรณบุรี!N50</f>
        <v>0</v>
      </c>
      <c r="O50" s="48">
        <f>+กาญจนบุรี!O50+ประจวบคีรีขันธ์!O50+เพชรบุรี!O50+ราชบุรี!O50+นครปฐม!O50+สมุทรสาคร!O50+สมุทรสงคราม!O50+สุพรรณบุรี!O50</f>
        <v>0</v>
      </c>
      <c r="P50" s="48">
        <f>+กาญจนบุรี!P50+ประจวบคีรีขันธ์!P50+เพชรบุรี!P50+ราชบุรี!P50+นครปฐม!P50+สมุทรสาคร!P50+สมุทรสงคราม!P50+สุพรรณบุรี!P50</f>
        <v>0</v>
      </c>
      <c r="Q50" s="48">
        <f>+กาญจนบุรี!Q50+ประจวบคีรีขันธ์!Q50+เพชรบุรี!Q50+ราชบุรี!Q50+นครปฐม!Q50+สมุทรสาคร!Q50+สมุทรสงคราม!Q50+สุพรรณบุรี!Q50</f>
        <v>0</v>
      </c>
      <c r="R50" s="48">
        <f>+กาญจนบุรี!R50+ประจวบคีรีขันธ์!R50+เพชรบุรี!R50+ราชบุรี!R50+นครปฐม!R50+สมุทรสาคร!R50+สมุทรสงคราม!R50+สุพรรณบุรี!R50</f>
        <v>0</v>
      </c>
      <c r="S50" s="48">
        <f>+กาญจนบุรี!S50+ประจวบคีรีขันธ์!S50+เพชรบุรี!S50+ราชบุรี!S50+นครปฐม!S50+สมุทรสาคร!S50+สมุทรสงคราม!S50+สุพรรณบุรี!S50</f>
        <v>0</v>
      </c>
      <c r="T50" s="44">
        <f t="shared" si="54"/>
        <v>0</v>
      </c>
      <c r="U50" s="48">
        <f>+กาญจนบุรี!U50+ประจวบคีรีขันธ์!U50+เพชรบุรี!U50+ราชบุรี!U50+นครปฐม!U50+สมุทรสาคร!U50+สมุทรสงคราม!U50+สุพรรณบุรี!U50</f>
        <v>0</v>
      </c>
      <c r="V50" s="48">
        <f>+กาญจนบุรี!V50+ประจวบคีรีขันธ์!V50+เพชรบุรี!V50+ราชบุรี!V50+นครปฐม!V50+สมุทรสาคร!V50+สมุทรสงคราม!V50+สุพรรณบุรี!V50</f>
        <v>0</v>
      </c>
      <c r="W50" s="48">
        <f>+กาญจนบุรี!W50+ประจวบคีรีขันธ์!W50+เพชรบุรี!W50+ราชบุรี!W50+นครปฐม!W50+สมุทรสาคร!W50+สมุทรสงคราม!W50+สุพรรณบุรี!W50</f>
        <v>0</v>
      </c>
      <c r="X50" s="48">
        <f>+กาญจนบุรี!X50+ประจวบคีรีขันธ์!X50+เพชรบุรี!X50+ราชบุรี!X50+นครปฐม!X50+สมุทรสาคร!X50+สมุทรสงคราม!X50+สุพรรณบุรี!X50</f>
        <v>0</v>
      </c>
      <c r="Y50" s="44">
        <f t="shared" si="55"/>
        <v>0</v>
      </c>
    </row>
    <row r="51" spans="1:25" s="30" customFormat="1" ht="22.5">
      <c r="A51" s="11"/>
      <c r="B51" s="12" t="s">
        <v>175</v>
      </c>
      <c r="C51" s="48">
        <f>+กาญจนบุรี!C51+ประจวบคีรีขันธ์!C51+เพชรบุรี!C51+ราชบุรี!C51+นครปฐม!C51+สมุทรสาคร!C51+สมุทรสงคราม!C51+สุพรรณบุรี!C51</f>
        <v>0</v>
      </c>
      <c r="D51" s="48">
        <f>+กาญจนบุรี!D51+ประจวบคีรีขันธ์!D51+เพชรบุรี!D51+ราชบุรี!D51+นครปฐม!D51+สมุทรสาคร!D51+สมุทรสงคราม!D51+สุพรรณบุรี!D51</f>
        <v>0</v>
      </c>
      <c r="E51" s="48">
        <f>+กาญจนบุรี!E51+ประจวบคีรีขันธ์!E51+เพชรบุรี!E51+ราชบุรี!E51+นครปฐม!E51+สมุทรสาคร!E51+สมุทรสงคราม!E51+สุพรรณบุรี!E51</f>
        <v>0</v>
      </c>
      <c r="F51" s="48">
        <f>+กาญจนบุรี!F51+ประจวบคีรีขันธ์!F51+เพชรบุรี!F51+ราชบุรี!F51+นครปฐม!F51+สมุทรสาคร!F51+สมุทรสงคราม!F51+สุพรรณบุรี!F51</f>
        <v>0</v>
      </c>
      <c r="G51" s="48">
        <f>+กาญจนบุรี!G51+ประจวบคีรีขันธ์!G51+เพชรบุรี!G51+ราชบุรี!G51+นครปฐม!G51+สมุทรสาคร!G51+สมุทรสงคราม!G51+สุพรรณบุรี!G51</f>
        <v>0</v>
      </c>
      <c r="H51" s="48">
        <f>+กาญจนบุรี!H51+ประจวบคีรีขันธ์!H51+เพชรบุรี!H51+ราชบุรี!H51+นครปฐม!H51+สมุทรสาคร!H51+สมุทรสงคราม!H51+สุพรรณบุรี!H51</f>
        <v>0</v>
      </c>
      <c r="I51" s="48">
        <f>+กาญจนบุรี!I51+ประจวบคีรีขันธ์!I51+เพชรบุรี!I51+ราชบุรี!I51+นครปฐม!I51+สมุทรสาคร!I51+สมุทรสงคราม!I51+สุพรรณบุรี!I51</f>
        <v>0</v>
      </c>
      <c r="J51" s="48">
        <f>+กาญจนบุรี!J51+ประจวบคีรีขันธ์!J51+เพชรบุรี!J51+ราชบุรี!J51+นครปฐม!J51+สมุทรสาคร!J51+สมุทรสงคราม!J51+สุพรรณบุรี!J51</f>
        <v>0</v>
      </c>
      <c r="K51" s="48">
        <f>+กาญจนบุรี!K51+ประจวบคีรีขันธ์!K51+เพชรบุรี!K51+ราชบุรี!K51+นครปฐม!K51+สมุทรสาคร!K51+สมุทรสงคราม!K51+สุพรรณบุรี!K51</f>
        <v>0</v>
      </c>
      <c r="L51" s="48">
        <f>+กาญจนบุรี!L51+ประจวบคีรีขันธ์!L51+เพชรบุรี!L51+ราชบุรี!L51+นครปฐม!L51+สมุทรสาคร!L51+สมุทรสงคราม!L51+สุพรรณบุรี!L51</f>
        <v>0</v>
      </c>
      <c r="M51" s="48">
        <f>+กาญจนบุรี!M51+ประจวบคีรีขันธ์!M51+เพชรบุรี!M51+ราชบุรี!M51+นครปฐม!M51+สมุทรสาคร!M51+สมุทรสงคราม!M51+สุพรรณบุรี!M51</f>
        <v>0</v>
      </c>
      <c r="N51" s="48">
        <f>+กาญจนบุรี!N51+ประจวบคีรีขันธ์!N51+เพชรบุรี!N51+ราชบุรี!N51+นครปฐม!N51+สมุทรสาคร!N51+สมุทรสงคราม!N51+สุพรรณบุรี!N51</f>
        <v>0</v>
      </c>
      <c r="O51" s="48">
        <f>+กาญจนบุรี!O51+ประจวบคีรีขันธ์!O51+เพชรบุรี!O51+ราชบุรี!O51+นครปฐม!O51+สมุทรสาคร!O51+สมุทรสงคราม!O51+สุพรรณบุรี!O51</f>
        <v>0</v>
      </c>
      <c r="P51" s="48">
        <f>+กาญจนบุรี!P51+ประจวบคีรีขันธ์!P51+เพชรบุรี!P51+ราชบุรี!P51+นครปฐม!P51+สมุทรสาคร!P51+สมุทรสงคราม!P51+สุพรรณบุรี!P51</f>
        <v>0</v>
      </c>
      <c r="Q51" s="48">
        <f>+กาญจนบุรี!Q51+ประจวบคีรีขันธ์!Q51+เพชรบุรี!Q51+ราชบุรี!Q51+นครปฐม!Q51+สมุทรสาคร!Q51+สมุทรสงคราม!Q51+สุพรรณบุรี!Q51</f>
        <v>0</v>
      </c>
      <c r="R51" s="48">
        <f>+กาญจนบุรี!R51+ประจวบคีรีขันธ์!R51+เพชรบุรี!R51+ราชบุรี!R51+นครปฐม!R51+สมุทรสาคร!R51+สมุทรสงคราม!R51+สุพรรณบุรี!R51</f>
        <v>0</v>
      </c>
      <c r="S51" s="48">
        <f>+กาญจนบุรี!S51+ประจวบคีรีขันธ์!S51+เพชรบุรี!S51+ราชบุรี!S51+นครปฐม!S51+สมุทรสาคร!S51+สมุทรสงคราม!S51+สุพรรณบุรี!S51</f>
        <v>0</v>
      </c>
      <c r="T51" s="44">
        <f t="shared" si="54"/>
        <v>0</v>
      </c>
      <c r="U51" s="48">
        <f>+กาญจนบุรี!U51+ประจวบคีรีขันธ์!U51+เพชรบุรี!U51+ราชบุรี!U51+นครปฐม!U51+สมุทรสาคร!U51+สมุทรสงคราม!U51+สุพรรณบุรี!U51</f>
        <v>0</v>
      </c>
      <c r="V51" s="48">
        <f>+กาญจนบุรี!V51+ประจวบคีรีขันธ์!V51+เพชรบุรี!V51+ราชบุรี!V51+นครปฐม!V51+สมุทรสาคร!V51+สมุทรสงคราม!V51+สุพรรณบุรี!V51</f>
        <v>0</v>
      </c>
      <c r="W51" s="48">
        <f>+กาญจนบุรี!W51+ประจวบคีรีขันธ์!W51+เพชรบุรี!W51+ราชบุรี!W51+นครปฐม!W51+สมุทรสาคร!W51+สมุทรสงคราม!W51+สุพรรณบุรี!W51</f>
        <v>0</v>
      </c>
      <c r="X51" s="48">
        <f>+กาญจนบุรี!X51+ประจวบคีรีขันธ์!X51+เพชรบุรี!X51+ราชบุรี!X51+นครปฐม!X51+สมุทรสาคร!X51+สมุทรสงคราม!X51+สุพรรณบุรี!X51</f>
        <v>0</v>
      </c>
      <c r="Y51" s="44">
        <f t="shared" si="55"/>
        <v>0</v>
      </c>
    </row>
    <row r="52" spans="1:25" s="30" customFormat="1" ht="22.5">
      <c r="A52" s="11"/>
      <c r="B52" s="12" t="s">
        <v>176</v>
      </c>
      <c r="C52" s="48">
        <f>+กาญจนบุรี!C52+ประจวบคีรีขันธ์!C52+เพชรบุรี!C52+ราชบุรี!C52+นครปฐม!C52+สมุทรสาคร!C52+สมุทรสงคราม!C52+สุพรรณบุรี!C52</f>
        <v>0</v>
      </c>
      <c r="D52" s="48">
        <f>+กาญจนบุรี!D52+ประจวบคีรีขันธ์!D52+เพชรบุรี!D52+ราชบุรี!D52+นครปฐม!D52+สมุทรสาคร!D52+สมุทรสงคราม!D52+สุพรรณบุรี!D52</f>
        <v>0</v>
      </c>
      <c r="E52" s="48">
        <f>+กาญจนบุรี!E52+ประจวบคีรีขันธ์!E52+เพชรบุรี!E52+ราชบุรี!E52+นครปฐม!E52+สมุทรสาคร!E52+สมุทรสงคราม!E52+สุพรรณบุรี!E52</f>
        <v>0</v>
      </c>
      <c r="F52" s="48">
        <f>+กาญจนบุรี!F52+ประจวบคีรีขันธ์!F52+เพชรบุรี!F52+ราชบุรี!F52+นครปฐม!F52+สมุทรสาคร!F52+สมุทรสงคราม!F52+สุพรรณบุรี!F52</f>
        <v>0</v>
      </c>
      <c r="G52" s="48">
        <f>+กาญจนบุรี!G52+ประจวบคีรีขันธ์!G52+เพชรบุรี!G52+ราชบุรี!G52+นครปฐม!G52+สมุทรสาคร!G52+สมุทรสงคราม!G52+สุพรรณบุรี!G52</f>
        <v>0</v>
      </c>
      <c r="H52" s="48">
        <f>+กาญจนบุรี!H52+ประจวบคีรีขันธ์!H52+เพชรบุรี!H52+ราชบุรี!H52+นครปฐม!H52+สมุทรสาคร!H52+สมุทรสงคราม!H52+สุพรรณบุรี!H52</f>
        <v>0</v>
      </c>
      <c r="I52" s="48">
        <f>+กาญจนบุรี!I52+ประจวบคีรีขันธ์!I52+เพชรบุรี!I52+ราชบุรี!I52+นครปฐม!I52+สมุทรสาคร!I52+สมุทรสงคราม!I52+สุพรรณบุรี!I52</f>
        <v>0</v>
      </c>
      <c r="J52" s="48">
        <f>+กาญจนบุรี!J52+ประจวบคีรีขันธ์!J52+เพชรบุรี!J52+ราชบุรี!J52+นครปฐม!J52+สมุทรสาคร!J52+สมุทรสงคราม!J52+สุพรรณบุรี!J52</f>
        <v>0</v>
      </c>
      <c r="K52" s="48">
        <f>+กาญจนบุรี!K52+ประจวบคีรีขันธ์!K52+เพชรบุรี!K52+ราชบุรี!K52+นครปฐม!K52+สมุทรสาคร!K52+สมุทรสงคราม!K52+สุพรรณบุรี!K52</f>
        <v>0</v>
      </c>
      <c r="L52" s="48">
        <f>+กาญจนบุรี!L52+ประจวบคีรีขันธ์!L52+เพชรบุรี!L52+ราชบุรี!L52+นครปฐม!L52+สมุทรสาคร!L52+สมุทรสงคราม!L52+สุพรรณบุรี!L52</f>
        <v>0</v>
      </c>
      <c r="M52" s="48">
        <f>+กาญจนบุรี!M52+ประจวบคีรีขันธ์!M52+เพชรบุรี!M52+ราชบุรี!M52+นครปฐม!M52+สมุทรสาคร!M52+สมุทรสงคราม!M52+สุพรรณบุรี!M52</f>
        <v>0</v>
      </c>
      <c r="N52" s="48">
        <f>+กาญจนบุรี!N52+ประจวบคีรีขันธ์!N52+เพชรบุรี!N52+ราชบุรี!N52+นครปฐม!N52+สมุทรสาคร!N52+สมุทรสงคราม!N52+สุพรรณบุรี!N52</f>
        <v>0</v>
      </c>
      <c r="O52" s="48">
        <f>+กาญจนบุรี!O52+ประจวบคีรีขันธ์!O52+เพชรบุรี!O52+ราชบุรี!O52+นครปฐม!O52+สมุทรสาคร!O52+สมุทรสงคราม!O52+สุพรรณบุรี!O52</f>
        <v>0</v>
      </c>
      <c r="P52" s="48">
        <f>+กาญจนบุรี!P52+ประจวบคีรีขันธ์!P52+เพชรบุรี!P52+ราชบุรี!P52+นครปฐม!P52+สมุทรสาคร!P52+สมุทรสงคราม!P52+สุพรรณบุรี!P52</f>
        <v>0</v>
      </c>
      <c r="Q52" s="48">
        <f>+กาญจนบุรี!Q52+ประจวบคีรีขันธ์!Q52+เพชรบุรี!Q52+ราชบุรี!Q52+นครปฐม!Q52+สมุทรสาคร!Q52+สมุทรสงคราม!Q52+สุพรรณบุรี!Q52</f>
        <v>0</v>
      </c>
      <c r="R52" s="48">
        <f>+กาญจนบุรี!R52+ประจวบคีรีขันธ์!R52+เพชรบุรี!R52+ราชบุรี!R52+นครปฐม!R52+สมุทรสาคร!R52+สมุทรสงคราม!R52+สุพรรณบุรี!R52</f>
        <v>0</v>
      </c>
      <c r="S52" s="48">
        <f>+กาญจนบุรี!S52+ประจวบคีรีขันธ์!S52+เพชรบุรี!S52+ราชบุรี!S52+นครปฐม!S52+สมุทรสาคร!S52+สมุทรสงคราม!S52+สุพรรณบุรี!S52</f>
        <v>0</v>
      </c>
      <c r="T52" s="44">
        <f t="shared" si="54"/>
        <v>0</v>
      </c>
      <c r="U52" s="48">
        <f>+กาญจนบุรี!U52+ประจวบคีรีขันธ์!U52+เพชรบุรี!U52+ราชบุรี!U52+นครปฐม!U52+สมุทรสาคร!U52+สมุทรสงคราม!U52+สุพรรณบุรี!U52</f>
        <v>0</v>
      </c>
      <c r="V52" s="48">
        <f>+กาญจนบุรี!V52+ประจวบคีรีขันธ์!V52+เพชรบุรี!V52+ราชบุรี!V52+นครปฐม!V52+สมุทรสาคร!V52+สมุทรสงคราม!V52+สุพรรณบุรี!V52</f>
        <v>0</v>
      </c>
      <c r="W52" s="48">
        <f>+กาญจนบุรี!W52+ประจวบคีรีขันธ์!W52+เพชรบุรี!W52+ราชบุรี!W52+นครปฐม!W52+สมุทรสาคร!W52+สมุทรสงคราม!W52+สุพรรณบุรี!W52</f>
        <v>0</v>
      </c>
      <c r="X52" s="48">
        <f>+กาญจนบุรี!X52+ประจวบคีรีขันธ์!X52+เพชรบุรี!X52+ราชบุรี!X52+นครปฐม!X52+สมุทรสาคร!X52+สมุทรสงคราม!X52+สุพรรณบุรี!X52</f>
        <v>0</v>
      </c>
      <c r="Y52" s="44">
        <f t="shared" si="55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6">SUM(C54:C67)</f>
        <v>0</v>
      </c>
      <c r="D53" s="47">
        <f t="shared" si="56"/>
        <v>0</v>
      </c>
      <c r="E53" s="47">
        <f t="shared" si="56"/>
        <v>115100</v>
      </c>
      <c r="F53" s="47">
        <f t="shared" si="56"/>
        <v>23500</v>
      </c>
      <c r="G53" s="47">
        <f t="shared" si="56"/>
        <v>5500</v>
      </c>
      <c r="H53" s="47">
        <f t="shared" si="56"/>
        <v>0</v>
      </c>
      <c r="I53" s="47">
        <f t="shared" si="56"/>
        <v>0</v>
      </c>
      <c r="J53" s="47">
        <f t="shared" si="56"/>
        <v>8500</v>
      </c>
      <c r="K53" s="47">
        <f t="shared" si="56"/>
        <v>91400</v>
      </c>
      <c r="L53" s="47">
        <f t="shared" si="56"/>
        <v>4100</v>
      </c>
      <c r="M53" s="47">
        <f t="shared" si="56"/>
        <v>11000</v>
      </c>
      <c r="N53" s="47">
        <f t="shared" ref="N53:T53" si="57">SUM(N54:N67)</f>
        <v>0</v>
      </c>
      <c r="O53" s="47">
        <f t="shared" si="57"/>
        <v>0</v>
      </c>
      <c r="P53" s="47">
        <f t="shared" ref="P53" si="58">SUM(P54:P67)</f>
        <v>29000</v>
      </c>
      <c r="Q53" s="47">
        <f t="shared" ref="Q53:S53" si="59">SUM(Q54:Q67)</f>
        <v>29400</v>
      </c>
      <c r="R53" s="47">
        <f t="shared" ref="R53" si="60">SUM(R54:R67)</f>
        <v>0</v>
      </c>
      <c r="S53" s="47">
        <f t="shared" si="59"/>
        <v>0</v>
      </c>
      <c r="T53" s="47">
        <f t="shared" si="57"/>
        <v>317500</v>
      </c>
      <c r="U53" s="47">
        <f t="shared" si="56"/>
        <v>51000</v>
      </c>
      <c r="V53" s="47">
        <f t="shared" ref="V53" si="61">SUM(V54:V67)</f>
        <v>6000</v>
      </c>
      <c r="W53" s="47">
        <f t="shared" si="56"/>
        <v>0</v>
      </c>
      <c r="X53" s="47">
        <f t="shared" si="56"/>
        <v>0</v>
      </c>
      <c r="Y53" s="47">
        <f t="shared" si="56"/>
        <v>374500</v>
      </c>
    </row>
    <row r="54" spans="1:25" s="30" customFormat="1" ht="22.5">
      <c r="A54" s="11"/>
      <c r="B54" s="12" t="s">
        <v>178</v>
      </c>
      <c r="C54" s="48">
        <f>+กาญจนบุรี!C54+ประจวบคีรีขันธ์!C54+เพชรบุรี!C54+ราชบุรี!C54+นครปฐม!C54+สมุทรสาคร!C54+สมุทรสงคราม!C54+สุพรรณบุรี!C54</f>
        <v>0</v>
      </c>
      <c r="D54" s="48">
        <f>+กาญจนบุรี!D54+ประจวบคีรีขันธ์!D54+เพชรบุรี!D54+ราชบุรี!D54+นครปฐม!D54+สมุทรสาคร!D54+สมุทรสงคราม!D54+สุพรรณบุรี!D54</f>
        <v>0</v>
      </c>
      <c r="E54" s="48">
        <f>+กาญจนบุรี!E54+ประจวบคีรีขันธ์!E54+เพชรบุรี!E54+ราชบุรี!E54+นครปฐม!E54+สมุทรสาคร!E54+สมุทรสงคราม!E54+สุพรรณบุรี!E54</f>
        <v>0</v>
      </c>
      <c r="F54" s="48">
        <f>+กาญจนบุรี!F54+ประจวบคีรีขันธ์!F54+เพชรบุรี!F54+ราชบุรี!F54+นครปฐม!F54+สมุทรสาคร!F54+สมุทรสงคราม!F54+สุพรรณบุรี!F54</f>
        <v>0</v>
      </c>
      <c r="G54" s="48">
        <f>+กาญจนบุรี!G54+ประจวบคีรีขันธ์!G54+เพชรบุรี!G54+ราชบุรี!G54+นครปฐม!G54+สมุทรสาคร!G54+สมุทรสงคราม!G54+สุพรรณบุรี!G54</f>
        <v>0</v>
      </c>
      <c r="H54" s="48">
        <f>+กาญจนบุรี!H54+ประจวบคีรีขันธ์!H54+เพชรบุรี!H54+ราชบุรี!H54+นครปฐม!H54+สมุทรสาคร!H54+สมุทรสงคราม!H54+สุพรรณบุรี!H54</f>
        <v>0</v>
      </c>
      <c r="I54" s="48">
        <f>+กาญจนบุรี!I54+ประจวบคีรีขันธ์!I54+เพชรบุรี!I54+ราชบุรี!I54+นครปฐม!I54+สมุทรสาคร!I54+สมุทรสงคราม!I54+สุพรรณบุรี!I54</f>
        <v>0</v>
      </c>
      <c r="J54" s="48">
        <f>+กาญจนบุรี!J54+ประจวบคีรีขันธ์!J54+เพชรบุรี!J54+ราชบุรี!J54+นครปฐม!J54+สมุทรสาคร!J54+สมุทรสงคราม!J54+สุพรรณบุรี!J54</f>
        <v>0</v>
      </c>
      <c r="K54" s="48">
        <f>+กาญจนบุรี!K54+ประจวบคีรีขันธ์!K54+เพชรบุรี!K54+ราชบุรี!K54+นครปฐม!K54+สมุทรสาคร!K54+สมุทรสงคราม!K54+สุพรรณบุรี!K54</f>
        <v>0</v>
      </c>
      <c r="L54" s="48">
        <f>+กาญจนบุรี!L54+ประจวบคีรีขันธ์!L54+เพชรบุรี!L54+ราชบุรี!L54+นครปฐม!L54+สมุทรสาคร!L54+สมุทรสงคราม!L54+สุพรรณบุรี!L54</f>
        <v>0</v>
      </c>
      <c r="M54" s="48">
        <f>+กาญจนบุรี!M54+ประจวบคีรีขันธ์!M54+เพชรบุรี!M54+ราชบุรี!M54+นครปฐม!M54+สมุทรสาคร!M54+สมุทรสงคราม!M54+สุพรรณบุรี!M54</f>
        <v>0</v>
      </c>
      <c r="N54" s="48">
        <f>+กาญจนบุรี!N54+ประจวบคีรีขันธ์!N54+เพชรบุรี!N54+ราชบุรี!N54+นครปฐม!N54+สมุทรสาคร!N54+สมุทรสงคราม!N54+สุพรรณบุรี!N54</f>
        <v>0</v>
      </c>
      <c r="O54" s="48">
        <f>+กาญจนบุรี!O54+ประจวบคีรีขันธ์!O54+เพชรบุรี!O54+ราชบุรี!O54+นครปฐม!O54+สมุทรสาคร!O54+สมุทรสงคราม!O54+สุพรรณบุรี!O54</f>
        <v>0</v>
      </c>
      <c r="P54" s="48">
        <f>+กาญจนบุรี!P54+ประจวบคีรีขันธ์!P54+เพชรบุรี!P54+ราชบุรี!P54+นครปฐม!P54+สมุทรสาคร!P54+สมุทรสงคราม!P54+สุพรรณบุรี!P54</f>
        <v>0</v>
      </c>
      <c r="Q54" s="48">
        <f>+กาญจนบุรี!Q54+ประจวบคีรีขันธ์!Q54+เพชรบุรี!Q54+ราชบุรี!Q54+นครปฐม!Q54+สมุทรสาคร!Q54+สมุทรสงคราม!Q54+สุพรรณบุรี!Q54</f>
        <v>0</v>
      </c>
      <c r="R54" s="48">
        <f>+กาญจนบุรี!R54+ประจวบคีรีขันธ์!R54+เพชรบุรี!R54+ราชบุรี!R54+นครปฐม!R54+สมุทรสาคร!R54+สมุทรสงคราม!R54+สุพรรณบุรี!R54</f>
        <v>0</v>
      </c>
      <c r="S54" s="48">
        <f>+กาญจนบุรี!S54+ประจวบคีรีขันธ์!S54+เพชรบุรี!S54+ราชบุรี!S54+นครปฐม!S54+สมุทรสาคร!S54+สมุทรสงคราม!S54+สุพรรณบุรี!S54</f>
        <v>0</v>
      </c>
      <c r="T54" s="44">
        <f t="shared" ref="T54:T67" si="62">SUM(C54:S54)</f>
        <v>0</v>
      </c>
      <c r="U54" s="48">
        <f>+กาญจนบุรี!U54+ประจวบคีรีขันธ์!U54+เพชรบุรี!U54+ราชบุรี!U54+นครปฐม!U54+สมุทรสาคร!U54+สมุทรสงคราม!U54+สุพรรณบุรี!U54</f>
        <v>0</v>
      </c>
      <c r="V54" s="48">
        <f>+กาญจนบุรี!V54+ประจวบคีรีขันธ์!V54+เพชรบุรี!V54+ราชบุรี!V54+นครปฐม!V54+สมุทรสาคร!V54+สมุทรสงคราม!V54+สุพรรณบุรี!V54</f>
        <v>0</v>
      </c>
      <c r="W54" s="48">
        <f>+กาญจนบุรี!W54+ประจวบคีรีขันธ์!W54+เพชรบุรี!W54+ราชบุรี!W54+นครปฐม!W54+สมุทรสาคร!W54+สมุทรสงคราม!W54+สุพรรณบุรี!W54</f>
        <v>0</v>
      </c>
      <c r="X54" s="48">
        <f>+กาญจนบุรี!X54+ประจวบคีรีขันธ์!X54+เพชรบุรี!X54+ราชบุรี!X54+นครปฐม!X54+สมุทรสาคร!X54+สมุทรสงคราม!X54+สุพรรณบุรี!X54</f>
        <v>0</v>
      </c>
      <c r="Y54" s="44">
        <f t="shared" ref="Y54:Y67" si="63">SUM(T54:X54)</f>
        <v>0</v>
      </c>
    </row>
    <row r="55" spans="1:25" s="30" customFormat="1" ht="22.5">
      <c r="A55" s="11"/>
      <c r="B55" s="12" t="s">
        <v>179</v>
      </c>
      <c r="C55" s="48">
        <f>+กาญจนบุรี!C55+ประจวบคีรีขันธ์!C55+เพชรบุรี!C55+ราชบุรี!C55+นครปฐม!C55+สมุทรสาคร!C55+สมุทรสงคราม!C55+สุพรรณบุรี!C55</f>
        <v>0</v>
      </c>
      <c r="D55" s="48">
        <f>+กาญจนบุรี!D55+ประจวบคีรีขันธ์!D55+เพชรบุรี!D55+ราชบุรี!D55+นครปฐม!D55+สมุทรสาคร!D55+สมุทรสงคราม!D55+สุพรรณบุรี!D55</f>
        <v>0</v>
      </c>
      <c r="E55" s="48">
        <f>+กาญจนบุรี!E55+ประจวบคีรีขันธ์!E55+เพชรบุรี!E55+ราชบุรี!E55+นครปฐม!E55+สมุทรสาคร!E55+สมุทรสงคราม!E55+สุพรรณบุรี!E55</f>
        <v>115100</v>
      </c>
      <c r="F55" s="48">
        <f>+กาญจนบุรี!F55+ประจวบคีรีขันธ์!F55+เพชรบุรี!F55+ราชบุรี!F55+นครปฐม!F55+สมุทรสาคร!F55+สมุทรสงคราม!F55+สุพรรณบุรี!F55</f>
        <v>4000</v>
      </c>
      <c r="G55" s="48">
        <f>+กาญจนบุรี!G55+ประจวบคีรีขันธ์!G55+เพชรบุรี!G55+ราชบุรี!G55+นครปฐม!G55+สมุทรสาคร!G55+สมุทรสงคราม!G55+สุพรรณบุรี!G55</f>
        <v>5500</v>
      </c>
      <c r="H55" s="48">
        <f>+กาญจนบุรี!H55+ประจวบคีรีขันธ์!H55+เพชรบุรี!H55+ราชบุรี!H55+นครปฐม!H55+สมุทรสาคร!H55+สมุทรสงคราม!H55+สุพรรณบุรี!H55</f>
        <v>0</v>
      </c>
      <c r="I55" s="48">
        <f>+กาญจนบุรี!I55+ประจวบคีรีขันธ์!I55+เพชรบุรี!I55+ราชบุรี!I55+นครปฐม!I55+สมุทรสาคร!I55+สมุทรสงคราม!I55+สุพรรณบุรี!I55</f>
        <v>0</v>
      </c>
      <c r="J55" s="48">
        <f>+กาญจนบุรี!J55+ประจวบคีรีขันธ์!J55+เพชรบุรี!J55+ราชบุรี!J55+นครปฐม!J55+สมุทรสาคร!J55+สมุทรสงคราม!J55+สุพรรณบุรี!J55</f>
        <v>8500</v>
      </c>
      <c r="K55" s="48">
        <f>+กาญจนบุรี!K55+ประจวบคีรีขันธ์!K55+เพชรบุรี!K55+ราชบุรี!K55+นครปฐม!K55+สมุทรสาคร!K55+สมุทรสงคราม!K55+สุพรรณบุรี!K55</f>
        <v>59200</v>
      </c>
      <c r="L55" s="48">
        <f>+กาญจนบุรี!L55+ประจวบคีรีขันธ์!L55+เพชรบุรี!L55+ราชบุรี!L55+นครปฐม!L55+สมุทรสาคร!L55+สมุทรสงคราม!L55+สุพรรณบุรี!L55</f>
        <v>0</v>
      </c>
      <c r="M55" s="48">
        <f>+กาญจนบุรี!M55+ประจวบคีรีขันธ์!M55+เพชรบุรี!M55+ราชบุรี!M55+นครปฐม!M55+สมุทรสาคร!M55+สมุทรสงคราม!M55+สุพรรณบุรี!M55</f>
        <v>11000</v>
      </c>
      <c r="N55" s="48">
        <f>+กาญจนบุรี!N55+ประจวบคีรีขันธ์!N55+เพชรบุรี!N55+ราชบุรี!N55+นครปฐม!N55+สมุทรสาคร!N55+สมุทรสงคราม!N55+สุพรรณบุรี!N55</f>
        <v>0</v>
      </c>
      <c r="O55" s="48">
        <f>+กาญจนบุรี!O55+ประจวบคีรีขันธ์!O55+เพชรบุรี!O55+ราชบุรี!O55+นครปฐม!O55+สมุทรสาคร!O55+สมุทรสงคราม!O55+สุพรรณบุรี!O55</f>
        <v>0</v>
      </c>
      <c r="P55" s="48">
        <f>+กาญจนบุรี!P55+ประจวบคีรีขันธ์!P55+เพชรบุรี!P55+ราชบุรี!P55+นครปฐม!P55+สมุทรสาคร!P55+สมุทรสงคราม!P55+สุพรรณบุรี!P55</f>
        <v>14800</v>
      </c>
      <c r="Q55" s="48">
        <f>+กาญจนบุรี!Q55+ประจวบคีรีขันธ์!Q55+เพชรบุรี!Q55+ราชบุรี!Q55+นครปฐม!Q55+สมุทรสาคร!Q55+สมุทรสงคราม!Q55+สุพรรณบุรี!Q55</f>
        <v>13000</v>
      </c>
      <c r="R55" s="48">
        <f>+กาญจนบุรี!R55+ประจวบคีรีขันธ์!R55+เพชรบุรี!R55+ราชบุรี!R55+นครปฐม!R55+สมุทรสาคร!R55+สมุทรสงคราม!R55+สุพรรณบุรี!R55</f>
        <v>0</v>
      </c>
      <c r="S55" s="48">
        <f>+กาญจนบุรี!S55+ประจวบคีรีขันธ์!S55+เพชรบุรี!S55+ราชบุรี!S55+นครปฐม!S55+สมุทรสาคร!S55+สมุทรสงคราม!S55+สุพรรณบุรี!S55</f>
        <v>0</v>
      </c>
      <c r="T55" s="44">
        <f t="shared" si="62"/>
        <v>231100</v>
      </c>
      <c r="U55" s="48">
        <f>+กาญจนบุรี!U55+ประจวบคีรีขันธ์!U55+เพชรบุรี!U55+ราชบุรี!U55+นครปฐม!U55+สมุทรสาคร!U55+สมุทรสงคราม!U55+สุพรรณบุรี!U55</f>
        <v>29400</v>
      </c>
      <c r="V55" s="48">
        <f>+กาญจนบุรี!V55+ประจวบคีรีขันธ์!V55+เพชรบุรี!V55+ราชบุรี!V55+นครปฐม!V55+สมุทรสาคร!V55+สมุทรสงคราม!V55+สุพรรณบุรี!V55</f>
        <v>6000</v>
      </c>
      <c r="W55" s="48">
        <f>+กาญจนบุรี!W55+ประจวบคีรีขันธ์!W55+เพชรบุรี!W55+ราชบุรี!W55+นครปฐม!W55+สมุทรสาคร!W55+สมุทรสงคราม!W55+สุพรรณบุรี!W55</f>
        <v>0</v>
      </c>
      <c r="X55" s="48">
        <f>+กาญจนบุรี!X55+ประจวบคีรีขันธ์!X55+เพชรบุรี!X55+ราชบุรี!X55+นครปฐม!X55+สมุทรสาคร!X55+สมุทรสงคราม!X55+สุพรรณบุรี!X55</f>
        <v>0</v>
      </c>
      <c r="Y55" s="44">
        <f t="shared" si="63"/>
        <v>266500</v>
      </c>
    </row>
    <row r="56" spans="1:25" s="30" customFormat="1" ht="22.5">
      <c r="A56" s="11"/>
      <c r="B56" s="12" t="s">
        <v>180</v>
      </c>
      <c r="C56" s="48">
        <f>+กาญจนบุรี!C56+ประจวบคีรีขันธ์!C56+เพชรบุรี!C56+ราชบุรี!C56+นครปฐม!C56+สมุทรสาคร!C56+สมุทรสงคราม!C56+สุพรรณบุรี!C56</f>
        <v>0</v>
      </c>
      <c r="D56" s="48">
        <f>+กาญจนบุรี!D56+ประจวบคีรีขันธ์!D56+เพชรบุรี!D56+ราชบุรี!D56+นครปฐม!D56+สมุทรสาคร!D56+สมุทรสงคราม!D56+สุพรรณบุรี!D56</f>
        <v>0</v>
      </c>
      <c r="E56" s="48">
        <f>+กาญจนบุรี!E56+ประจวบคีรีขันธ์!E56+เพชรบุรี!E56+ราชบุรี!E56+นครปฐม!E56+สมุทรสาคร!E56+สมุทรสงคราม!E56+สุพรรณบุรี!E56</f>
        <v>0</v>
      </c>
      <c r="F56" s="48">
        <f>+กาญจนบุรี!F56+ประจวบคีรีขันธ์!F56+เพชรบุรี!F56+ราชบุรี!F56+นครปฐม!F56+สมุทรสาคร!F56+สมุทรสงคราม!F56+สุพรรณบุรี!F56</f>
        <v>0</v>
      </c>
      <c r="G56" s="48">
        <f>+กาญจนบุรี!G56+ประจวบคีรีขันธ์!G56+เพชรบุรี!G56+ราชบุรี!G56+นครปฐม!G56+สมุทรสาคร!G56+สมุทรสงคราม!G56+สุพรรณบุรี!G56</f>
        <v>0</v>
      </c>
      <c r="H56" s="48">
        <f>+กาญจนบุรี!H56+ประจวบคีรีขันธ์!H56+เพชรบุรี!H56+ราชบุรี!H56+นครปฐม!H56+สมุทรสาคร!H56+สมุทรสงคราม!H56+สุพรรณบุรี!H56</f>
        <v>0</v>
      </c>
      <c r="I56" s="48">
        <f>+กาญจนบุรี!I56+ประจวบคีรีขันธ์!I56+เพชรบุรี!I56+ราชบุรี!I56+นครปฐม!I56+สมุทรสาคร!I56+สมุทรสงคราม!I56+สุพรรณบุรี!I56</f>
        <v>0</v>
      </c>
      <c r="J56" s="48">
        <f>+กาญจนบุรี!J56+ประจวบคีรีขันธ์!J56+เพชรบุรี!J56+ราชบุรี!J56+นครปฐม!J56+สมุทรสาคร!J56+สมุทรสงคราม!J56+สุพรรณบุรี!J56</f>
        <v>0</v>
      </c>
      <c r="K56" s="48">
        <f>+กาญจนบุรี!K56+ประจวบคีรีขันธ์!K56+เพชรบุรี!K56+ราชบุรี!K56+นครปฐม!K56+สมุทรสาคร!K56+สมุทรสงคราม!K56+สุพรรณบุรี!K56</f>
        <v>0</v>
      </c>
      <c r="L56" s="48">
        <f>+กาญจนบุรี!L56+ประจวบคีรีขันธ์!L56+เพชรบุรี!L56+ราชบุรี!L56+นครปฐม!L56+สมุทรสาคร!L56+สมุทรสงคราม!L56+สุพรรณบุรี!L56</f>
        <v>0</v>
      </c>
      <c r="M56" s="48">
        <f>+กาญจนบุรี!M56+ประจวบคีรีขันธ์!M56+เพชรบุรี!M56+ราชบุรี!M56+นครปฐม!M56+สมุทรสาคร!M56+สมุทรสงคราม!M56+สุพรรณบุรี!M56</f>
        <v>0</v>
      </c>
      <c r="N56" s="48">
        <f>+กาญจนบุรี!N56+ประจวบคีรีขันธ์!N56+เพชรบุรี!N56+ราชบุรี!N56+นครปฐม!N56+สมุทรสาคร!N56+สมุทรสงคราม!N56+สุพรรณบุรี!N56</f>
        <v>0</v>
      </c>
      <c r="O56" s="48">
        <f>+กาญจนบุรี!O56+ประจวบคีรีขันธ์!O56+เพชรบุรี!O56+ราชบุรี!O56+นครปฐม!O56+สมุทรสาคร!O56+สมุทรสงคราม!O56+สุพรรณบุรี!O56</f>
        <v>0</v>
      </c>
      <c r="P56" s="48">
        <f>+กาญจนบุรี!P56+ประจวบคีรีขันธ์!P56+เพชรบุรี!P56+ราชบุรี!P56+นครปฐม!P56+สมุทรสาคร!P56+สมุทรสงคราม!P56+สุพรรณบุรี!P56</f>
        <v>0</v>
      </c>
      <c r="Q56" s="48">
        <f>+กาญจนบุรี!Q56+ประจวบคีรีขันธ์!Q56+เพชรบุรี!Q56+ราชบุรี!Q56+นครปฐม!Q56+สมุทรสาคร!Q56+สมุทรสงคราม!Q56+สุพรรณบุรี!Q56</f>
        <v>0</v>
      </c>
      <c r="R56" s="48">
        <f>+กาญจนบุรี!R56+ประจวบคีรีขันธ์!R56+เพชรบุรี!R56+ราชบุรี!R56+นครปฐม!R56+สมุทรสาคร!R56+สมุทรสงคราม!R56+สุพรรณบุรี!R56</f>
        <v>0</v>
      </c>
      <c r="S56" s="48">
        <f>+กาญจนบุรี!S56+ประจวบคีรีขันธ์!S56+เพชรบุรี!S56+ราชบุรี!S56+นครปฐม!S56+สมุทรสาคร!S56+สมุทรสงคราม!S56+สุพรรณบุรี!S56</f>
        <v>0</v>
      </c>
      <c r="T56" s="44">
        <f t="shared" si="62"/>
        <v>0</v>
      </c>
      <c r="U56" s="48">
        <f>+กาญจนบุรี!U56+ประจวบคีรีขันธ์!U56+เพชรบุรี!U56+ราชบุรี!U56+นครปฐม!U56+สมุทรสาคร!U56+สมุทรสงคราม!U56+สุพรรณบุรี!U56</f>
        <v>0</v>
      </c>
      <c r="V56" s="48">
        <f>+กาญจนบุรี!V56+ประจวบคีรีขันธ์!V56+เพชรบุรี!V56+ราชบุรี!V56+นครปฐม!V56+สมุทรสาคร!V56+สมุทรสงคราม!V56+สุพรรณบุรี!V56</f>
        <v>0</v>
      </c>
      <c r="W56" s="48">
        <f>+กาญจนบุรี!W56+ประจวบคีรีขันธ์!W56+เพชรบุรี!W56+ราชบุรี!W56+นครปฐม!W56+สมุทรสาคร!W56+สมุทรสงคราม!W56+สุพรรณบุรี!W56</f>
        <v>0</v>
      </c>
      <c r="X56" s="48">
        <f>+กาญจนบุรี!X56+ประจวบคีรีขันธ์!X56+เพชรบุรี!X56+ราชบุรี!X56+นครปฐม!X56+สมุทรสาคร!X56+สมุทรสงคราม!X56+สุพรรณบุรี!X56</f>
        <v>0</v>
      </c>
      <c r="Y56" s="44">
        <f t="shared" si="63"/>
        <v>0</v>
      </c>
    </row>
    <row r="57" spans="1:25" s="30" customFormat="1" ht="22.5">
      <c r="A57" s="11"/>
      <c r="B57" s="12" t="s">
        <v>181</v>
      </c>
      <c r="C57" s="48">
        <f>+กาญจนบุรี!C57+ประจวบคีรีขันธ์!C57+เพชรบุรี!C57+ราชบุรี!C57+นครปฐม!C57+สมุทรสาคร!C57+สมุทรสงคราม!C57+สุพรรณบุรี!C57</f>
        <v>0</v>
      </c>
      <c r="D57" s="48">
        <f>+กาญจนบุรี!D57+ประจวบคีรีขันธ์!D57+เพชรบุรี!D57+ราชบุรี!D57+นครปฐม!D57+สมุทรสาคร!D57+สมุทรสงคราม!D57+สุพรรณบุรี!D57</f>
        <v>0</v>
      </c>
      <c r="E57" s="48">
        <f>+กาญจนบุรี!E57+ประจวบคีรีขันธ์!E57+เพชรบุรี!E57+ราชบุรี!E57+นครปฐม!E57+สมุทรสาคร!E57+สมุทรสงคราม!E57+สุพรรณบุรี!E57</f>
        <v>0</v>
      </c>
      <c r="F57" s="48">
        <f>+กาญจนบุรี!F57+ประจวบคีรีขันธ์!F57+เพชรบุรี!F57+ราชบุรี!F57+นครปฐม!F57+สมุทรสาคร!F57+สมุทรสงคราม!F57+สุพรรณบุรี!F57</f>
        <v>0</v>
      </c>
      <c r="G57" s="48">
        <f>+กาญจนบุรี!G57+ประจวบคีรีขันธ์!G57+เพชรบุรี!G57+ราชบุรี!G57+นครปฐม!G57+สมุทรสาคร!G57+สมุทรสงคราม!G57+สุพรรณบุรี!G57</f>
        <v>0</v>
      </c>
      <c r="H57" s="48">
        <f>+กาญจนบุรี!H57+ประจวบคีรีขันธ์!H57+เพชรบุรี!H57+ราชบุรี!H57+นครปฐม!H57+สมุทรสาคร!H57+สมุทรสงคราม!H57+สุพรรณบุรี!H57</f>
        <v>0</v>
      </c>
      <c r="I57" s="48">
        <f>+กาญจนบุรี!I57+ประจวบคีรีขันธ์!I57+เพชรบุรี!I57+ราชบุรี!I57+นครปฐม!I57+สมุทรสาคร!I57+สมุทรสงคราม!I57+สุพรรณบุรี!I57</f>
        <v>0</v>
      </c>
      <c r="J57" s="48">
        <f>+กาญจนบุรี!J57+ประจวบคีรีขันธ์!J57+เพชรบุรี!J57+ราชบุรี!J57+นครปฐม!J57+สมุทรสาคร!J57+สมุทรสงคราม!J57+สุพรรณบุรี!J57</f>
        <v>0</v>
      </c>
      <c r="K57" s="48">
        <f>+กาญจนบุรี!K57+ประจวบคีรีขันธ์!K57+เพชรบุรี!K57+ราชบุรี!K57+นครปฐม!K57+สมุทรสาคร!K57+สมุทรสงคราม!K57+สุพรรณบุรี!K57</f>
        <v>0</v>
      </c>
      <c r="L57" s="48">
        <f>+กาญจนบุรี!L57+ประจวบคีรีขันธ์!L57+เพชรบุรี!L57+ราชบุรี!L57+นครปฐม!L57+สมุทรสาคร!L57+สมุทรสงคราม!L57+สุพรรณบุรี!L57</f>
        <v>0</v>
      </c>
      <c r="M57" s="48">
        <f>+กาญจนบุรี!M57+ประจวบคีรีขันธ์!M57+เพชรบุรี!M57+ราชบุรี!M57+นครปฐม!M57+สมุทรสาคร!M57+สมุทรสงคราม!M57+สุพรรณบุรี!M57</f>
        <v>0</v>
      </c>
      <c r="N57" s="48">
        <f>+กาญจนบุรี!N57+ประจวบคีรีขันธ์!N57+เพชรบุรี!N57+ราชบุรี!N57+นครปฐม!N57+สมุทรสาคร!N57+สมุทรสงคราม!N57+สุพรรณบุรี!N57</f>
        <v>0</v>
      </c>
      <c r="O57" s="48">
        <f>+กาญจนบุรี!O57+ประจวบคีรีขันธ์!O57+เพชรบุรี!O57+ราชบุรี!O57+นครปฐม!O57+สมุทรสาคร!O57+สมุทรสงคราม!O57+สุพรรณบุรี!O57</f>
        <v>0</v>
      </c>
      <c r="P57" s="48">
        <f>+กาญจนบุรี!P57+ประจวบคีรีขันธ์!P57+เพชรบุรี!P57+ราชบุรี!P57+นครปฐม!P57+สมุทรสาคร!P57+สมุทรสงคราม!P57+สุพรรณบุรี!P57</f>
        <v>0</v>
      </c>
      <c r="Q57" s="48">
        <f>+กาญจนบุรี!Q57+ประจวบคีรีขันธ์!Q57+เพชรบุรี!Q57+ราชบุรี!Q57+นครปฐม!Q57+สมุทรสาคร!Q57+สมุทรสงคราม!Q57+สุพรรณบุรี!Q57</f>
        <v>0</v>
      </c>
      <c r="R57" s="48">
        <f>+กาญจนบุรี!R57+ประจวบคีรีขันธ์!R57+เพชรบุรี!R57+ราชบุรี!R57+นครปฐม!R57+สมุทรสาคร!R57+สมุทรสงคราม!R57+สุพรรณบุรี!R57</f>
        <v>0</v>
      </c>
      <c r="S57" s="48">
        <f>+กาญจนบุรี!S57+ประจวบคีรีขันธ์!S57+เพชรบุรี!S57+ราชบุรี!S57+นครปฐม!S57+สมุทรสาคร!S57+สมุทรสงคราม!S57+สุพรรณบุรี!S57</f>
        <v>0</v>
      </c>
      <c r="T57" s="44">
        <f t="shared" si="62"/>
        <v>0</v>
      </c>
      <c r="U57" s="48">
        <f>+กาญจนบุรี!U57+ประจวบคีรีขันธ์!U57+เพชรบุรี!U57+ราชบุรี!U57+นครปฐม!U57+สมุทรสาคร!U57+สมุทรสงคราม!U57+สุพรรณบุรี!U57</f>
        <v>0</v>
      </c>
      <c r="V57" s="48">
        <f>+กาญจนบุรี!V57+ประจวบคีรีขันธ์!V57+เพชรบุรี!V57+ราชบุรี!V57+นครปฐม!V57+สมุทรสาคร!V57+สมุทรสงคราม!V57+สุพรรณบุรี!V57</f>
        <v>0</v>
      </c>
      <c r="W57" s="48">
        <f>+กาญจนบุรี!W57+ประจวบคีรีขันธ์!W57+เพชรบุรี!W57+ราชบุรี!W57+นครปฐม!W57+สมุทรสาคร!W57+สมุทรสงคราม!W57+สุพรรณบุรี!W57</f>
        <v>0</v>
      </c>
      <c r="X57" s="48">
        <f>+กาญจนบุรี!X57+ประจวบคีรีขันธ์!X57+เพชรบุรี!X57+ราชบุรี!X57+นครปฐม!X57+สมุทรสาคร!X57+สมุทรสงคราม!X57+สุพรรณบุรี!X57</f>
        <v>0</v>
      </c>
      <c r="Y57" s="44">
        <f t="shared" si="63"/>
        <v>0</v>
      </c>
    </row>
    <row r="58" spans="1:25" s="30" customFormat="1" ht="22.5">
      <c r="A58" s="11"/>
      <c r="B58" s="12" t="s">
        <v>182</v>
      </c>
      <c r="C58" s="48">
        <f>+กาญจนบุรี!C58+ประจวบคีรีขันธ์!C58+เพชรบุรี!C58+ราชบุรี!C58+นครปฐม!C58+สมุทรสาคร!C58+สมุทรสงคราม!C58+สุพรรณบุรี!C58</f>
        <v>0</v>
      </c>
      <c r="D58" s="48">
        <f>+กาญจนบุรี!D58+ประจวบคีรีขันธ์!D58+เพชรบุรี!D58+ราชบุรี!D58+นครปฐม!D58+สมุทรสาคร!D58+สมุทรสงคราม!D58+สุพรรณบุรี!D58</f>
        <v>0</v>
      </c>
      <c r="E58" s="48">
        <f>+กาญจนบุรี!E58+ประจวบคีรีขันธ์!E58+เพชรบุรี!E58+ราชบุรี!E58+นครปฐม!E58+สมุทรสาคร!E58+สมุทรสงคราม!E58+สุพรรณบุรี!E58</f>
        <v>0</v>
      </c>
      <c r="F58" s="48">
        <f>+กาญจนบุรี!F58+ประจวบคีรีขันธ์!F58+เพชรบุรี!F58+ราชบุรี!F58+นครปฐม!F58+สมุทรสาคร!F58+สมุทรสงคราม!F58+สุพรรณบุรี!F58</f>
        <v>0</v>
      </c>
      <c r="G58" s="48">
        <f>+กาญจนบุรี!G58+ประจวบคีรีขันธ์!G58+เพชรบุรี!G58+ราชบุรี!G58+นครปฐม!G58+สมุทรสาคร!G58+สมุทรสงคราม!G58+สุพรรณบุรี!G58</f>
        <v>0</v>
      </c>
      <c r="H58" s="48">
        <f>+กาญจนบุรี!H58+ประจวบคีรีขันธ์!H58+เพชรบุรี!H58+ราชบุรี!H58+นครปฐม!H58+สมุทรสาคร!H58+สมุทรสงคราม!H58+สุพรรณบุรี!H58</f>
        <v>0</v>
      </c>
      <c r="I58" s="48">
        <f>+กาญจนบุรี!I58+ประจวบคีรีขันธ์!I58+เพชรบุรี!I58+ราชบุรี!I58+นครปฐม!I58+สมุทรสาคร!I58+สมุทรสงคราม!I58+สุพรรณบุรี!I58</f>
        <v>0</v>
      </c>
      <c r="J58" s="48">
        <f>+กาญจนบุรี!J58+ประจวบคีรีขันธ์!J58+เพชรบุรี!J58+ราชบุรี!J58+นครปฐม!J58+สมุทรสาคร!J58+สมุทรสงคราม!J58+สุพรรณบุรี!J58</f>
        <v>0</v>
      </c>
      <c r="K58" s="48">
        <f>+กาญจนบุรี!K58+ประจวบคีรีขันธ์!K58+เพชรบุรี!K58+ราชบุรี!K58+นครปฐม!K58+สมุทรสาคร!K58+สมุทรสงคราม!K58+สุพรรณบุรี!K58</f>
        <v>0</v>
      </c>
      <c r="L58" s="48">
        <f>+กาญจนบุรี!L58+ประจวบคีรีขันธ์!L58+เพชรบุรี!L58+ราชบุรี!L58+นครปฐม!L58+สมุทรสาคร!L58+สมุทรสงคราม!L58+สุพรรณบุรี!L58</f>
        <v>0</v>
      </c>
      <c r="M58" s="48">
        <f>+กาญจนบุรี!M58+ประจวบคีรีขันธ์!M58+เพชรบุรี!M58+ราชบุรี!M58+นครปฐม!M58+สมุทรสาคร!M58+สมุทรสงคราม!M58+สุพรรณบุรี!M58</f>
        <v>0</v>
      </c>
      <c r="N58" s="48">
        <f>+กาญจนบุรี!N58+ประจวบคีรีขันธ์!N58+เพชรบุรี!N58+ราชบุรี!N58+นครปฐม!N58+สมุทรสาคร!N58+สมุทรสงคราม!N58+สุพรรณบุรี!N58</f>
        <v>0</v>
      </c>
      <c r="O58" s="48">
        <f>+กาญจนบุรี!O58+ประจวบคีรีขันธ์!O58+เพชรบุรี!O58+ราชบุรี!O58+นครปฐม!O58+สมุทรสาคร!O58+สมุทรสงคราม!O58+สุพรรณบุรี!O58</f>
        <v>0</v>
      </c>
      <c r="P58" s="48">
        <f>+กาญจนบุรี!P58+ประจวบคีรีขันธ์!P58+เพชรบุรี!P58+ราชบุรี!P58+นครปฐม!P58+สมุทรสาคร!P58+สมุทรสงคราม!P58+สุพรรณบุรี!P58</f>
        <v>0</v>
      </c>
      <c r="Q58" s="48">
        <f>+กาญจนบุรี!Q58+ประจวบคีรีขันธ์!Q58+เพชรบุรี!Q58+ราชบุรี!Q58+นครปฐม!Q58+สมุทรสาคร!Q58+สมุทรสงคราม!Q58+สุพรรณบุรี!Q58</f>
        <v>0</v>
      </c>
      <c r="R58" s="48">
        <f>+กาญจนบุรี!R58+ประจวบคีรีขันธ์!R58+เพชรบุรี!R58+ราชบุรี!R58+นครปฐม!R58+สมุทรสาคร!R58+สมุทรสงคราม!R58+สุพรรณบุรี!R58</f>
        <v>0</v>
      </c>
      <c r="S58" s="48">
        <f>+กาญจนบุรี!S58+ประจวบคีรีขันธ์!S58+เพชรบุรี!S58+ราชบุรี!S58+นครปฐม!S58+สมุทรสาคร!S58+สมุทรสงคราม!S58+สุพรรณบุรี!S58</f>
        <v>0</v>
      </c>
      <c r="T58" s="44">
        <f t="shared" si="62"/>
        <v>0</v>
      </c>
      <c r="U58" s="48">
        <f>+กาญจนบุรี!U58+ประจวบคีรีขันธ์!U58+เพชรบุรี!U58+ราชบุรี!U58+นครปฐม!U58+สมุทรสาคร!U58+สมุทรสงคราม!U58+สุพรรณบุรี!U58</f>
        <v>0</v>
      </c>
      <c r="V58" s="48">
        <f>+กาญจนบุรี!V58+ประจวบคีรีขันธ์!V58+เพชรบุรี!V58+ราชบุรี!V58+นครปฐม!V58+สมุทรสาคร!V58+สมุทรสงคราม!V58+สุพรรณบุรี!V58</f>
        <v>0</v>
      </c>
      <c r="W58" s="48">
        <f>+กาญจนบุรี!W58+ประจวบคีรีขันธ์!W58+เพชรบุรี!W58+ราชบุรี!W58+นครปฐม!W58+สมุทรสาคร!W58+สมุทรสงคราม!W58+สุพรรณบุรี!W58</f>
        <v>0</v>
      </c>
      <c r="X58" s="48">
        <f>+กาญจนบุรี!X58+ประจวบคีรีขันธ์!X58+เพชรบุรี!X58+ราชบุรี!X58+นครปฐม!X58+สมุทรสาคร!X58+สมุทรสงคราม!X58+สุพรรณบุรี!X58</f>
        <v>0</v>
      </c>
      <c r="Y58" s="44">
        <f t="shared" si="63"/>
        <v>0</v>
      </c>
    </row>
    <row r="59" spans="1:25" s="30" customFormat="1" ht="22.5">
      <c r="A59" s="11"/>
      <c r="B59" s="12" t="s">
        <v>183</v>
      </c>
      <c r="C59" s="48">
        <f>+กาญจนบุรี!C59+ประจวบคีรีขันธ์!C59+เพชรบุรี!C59+ราชบุรี!C59+นครปฐม!C59+สมุทรสาคร!C59+สมุทรสงคราม!C59+สุพรรณบุรี!C59</f>
        <v>0</v>
      </c>
      <c r="D59" s="48">
        <f>+กาญจนบุรี!D59+ประจวบคีรีขันธ์!D59+เพชรบุรี!D59+ราชบุรี!D59+นครปฐม!D59+สมุทรสาคร!D59+สมุทรสงคราม!D59+สุพรรณบุรี!D59</f>
        <v>0</v>
      </c>
      <c r="E59" s="48">
        <f>+กาญจนบุรี!E59+ประจวบคีรีขันธ์!E59+เพชรบุรี!E59+ราชบุรี!E59+นครปฐม!E59+สมุทรสาคร!E59+สมุทรสงคราม!E59+สุพรรณบุรี!E59</f>
        <v>0</v>
      </c>
      <c r="F59" s="48">
        <f>+กาญจนบุรี!F59+ประจวบคีรีขันธ์!F59+เพชรบุรี!F59+ราชบุรี!F59+นครปฐม!F59+สมุทรสาคร!F59+สมุทรสงคราม!F59+สุพรรณบุรี!F59</f>
        <v>0</v>
      </c>
      <c r="G59" s="48">
        <f>+กาญจนบุรี!G59+ประจวบคีรีขันธ์!G59+เพชรบุรี!G59+ราชบุรี!G59+นครปฐม!G59+สมุทรสาคร!G59+สมุทรสงคราม!G59+สุพรรณบุรี!G59</f>
        <v>0</v>
      </c>
      <c r="H59" s="48">
        <f>+กาญจนบุรี!H59+ประจวบคีรีขันธ์!H59+เพชรบุรี!H59+ราชบุรี!H59+นครปฐม!H59+สมุทรสาคร!H59+สมุทรสงคราม!H59+สุพรรณบุรี!H59</f>
        <v>0</v>
      </c>
      <c r="I59" s="48">
        <f>+กาญจนบุรี!I59+ประจวบคีรีขันธ์!I59+เพชรบุรี!I59+ราชบุรี!I59+นครปฐม!I59+สมุทรสาคร!I59+สมุทรสงคราม!I59+สุพรรณบุรี!I59</f>
        <v>0</v>
      </c>
      <c r="J59" s="48">
        <f>+กาญจนบุรี!J59+ประจวบคีรีขันธ์!J59+เพชรบุรี!J59+ราชบุรี!J59+นครปฐม!J59+สมุทรสาคร!J59+สมุทรสงคราม!J59+สุพรรณบุรี!J59</f>
        <v>0</v>
      </c>
      <c r="K59" s="48">
        <f>+กาญจนบุรี!K59+ประจวบคีรีขันธ์!K59+เพชรบุรี!K59+ราชบุรี!K59+นครปฐม!K59+สมุทรสาคร!K59+สมุทรสงคราม!K59+สุพรรณบุรี!K59</f>
        <v>0</v>
      </c>
      <c r="L59" s="48">
        <f>+กาญจนบุรี!L59+ประจวบคีรีขันธ์!L59+เพชรบุรี!L59+ราชบุรี!L59+นครปฐม!L59+สมุทรสาคร!L59+สมุทรสงคราม!L59+สุพรรณบุรี!L59</f>
        <v>0</v>
      </c>
      <c r="M59" s="48">
        <f>+กาญจนบุรี!M59+ประจวบคีรีขันธ์!M59+เพชรบุรี!M59+ราชบุรี!M59+นครปฐม!M59+สมุทรสาคร!M59+สมุทรสงคราม!M59+สุพรรณบุรี!M59</f>
        <v>0</v>
      </c>
      <c r="N59" s="48">
        <f>+กาญจนบุรี!N59+ประจวบคีรีขันธ์!N59+เพชรบุรี!N59+ราชบุรี!N59+นครปฐม!N59+สมุทรสาคร!N59+สมุทรสงคราม!N59+สุพรรณบุรี!N59</f>
        <v>0</v>
      </c>
      <c r="O59" s="48">
        <f>+กาญจนบุรี!O59+ประจวบคีรีขันธ์!O59+เพชรบุรี!O59+ราชบุรี!O59+นครปฐม!O59+สมุทรสาคร!O59+สมุทรสงคราม!O59+สุพรรณบุรี!O59</f>
        <v>0</v>
      </c>
      <c r="P59" s="48">
        <f>+กาญจนบุรี!P59+ประจวบคีรีขันธ์!P59+เพชรบุรี!P59+ราชบุรี!P59+นครปฐม!P59+สมุทรสาคร!P59+สมุทรสงคราม!P59+สุพรรณบุรี!P59</f>
        <v>0</v>
      </c>
      <c r="Q59" s="48">
        <f>+กาญจนบุรี!Q59+ประจวบคีรีขันธ์!Q59+เพชรบุรี!Q59+ราชบุรี!Q59+นครปฐม!Q59+สมุทรสาคร!Q59+สมุทรสงคราม!Q59+สุพรรณบุรี!Q59</f>
        <v>0</v>
      </c>
      <c r="R59" s="48">
        <f>+กาญจนบุรี!R59+ประจวบคีรีขันธ์!R59+เพชรบุรี!R59+ราชบุรี!R59+นครปฐม!R59+สมุทรสาคร!R59+สมุทรสงคราม!R59+สุพรรณบุรี!R59</f>
        <v>0</v>
      </c>
      <c r="S59" s="48">
        <f>+กาญจนบุรี!S59+ประจวบคีรีขันธ์!S59+เพชรบุรี!S59+ราชบุรี!S59+นครปฐม!S59+สมุทรสาคร!S59+สมุทรสงคราม!S59+สุพรรณบุรี!S59</f>
        <v>0</v>
      </c>
      <c r="T59" s="44">
        <f t="shared" si="62"/>
        <v>0</v>
      </c>
      <c r="U59" s="48">
        <f>+กาญจนบุรี!U59+ประจวบคีรีขันธ์!U59+เพชรบุรี!U59+ราชบุรี!U59+นครปฐม!U59+สมุทรสาคร!U59+สมุทรสงคราม!U59+สุพรรณบุรี!U59</f>
        <v>0</v>
      </c>
      <c r="V59" s="48">
        <f>+กาญจนบุรี!V59+ประจวบคีรีขันธ์!V59+เพชรบุรี!V59+ราชบุรี!V59+นครปฐม!V59+สมุทรสาคร!V59+สมุทรสงคราม!V59+สุพรรณบุรี!V59</f>
        <v>0</v>
      </c>
      <c r="W59" s="48">
        <f>+กาญจนบุรี!W59+ประจวบคีรีขันธ์!W59+เพชรบุรี!W59+ราชบุรี!W59+นครปฐม!W59+สมุทรสาคร!W59+สมุทรสงคราม!W59+สุพรรณบุรี!W59</f>
        <v>0</v>
      </c>
      <c r="X59" s="48">
        <f>+กาญจนบุรี!X59+ประจวบคีรีขันธ์!X59+เพชรบุรี!X59+ราชบุรี!X59+นครปฐม!X59+สมุทรสาคร!X59+สมุทรสงคราม!X59+สุพรรณบุรี!X59</f>
        <v>0</v>
      </c>
      <c r="Y59" s="44">
        <f t="shared" si="63"/>
        <v>0</v>
      </c>
    </row>
    <row r="60" spans="1:25" s="30" customFormat="1" ht="22.5">
      <c r="A60" s="11"/>
      <c r="B60" s="12" t="s">
        <v>184</v>
      </c>
      <c r="C60" s="48">
        <f>+กาญจนบุรี!C60+ประจวบคีรีขันธ์!C60+เพชรบุรี!C60+ราชบุรี!C60+นครปฐม!C60+สมุทรสาคร!C60+สมุทรสงคราม!C60+สุพรรณบุรี!C60</f>
        <v>0</v>
      </c>
      <c r="D60" s="48">
        <f>+กาญจนบุรี!D60+ประจวบคีรีขันธ์!D60+เพชรบุรี!D60+ราชบุรี!D60+นครปฐม!D60+สมุทรสาคร!D60+สมุทรสงคราม!D60+สุพรรณบุรี!D60</f>
        <v>0</v>
      </c>
      <c r="E60" s="48">
        <f>+กาญจนบุรี!E60+ประจวบคีรีขันธ์!E60+เพชรบุรี!E60+ราชบุรี!E60+นครปฐม!E60+สมุทรสาคร!E60+สมุทรสงคราม!E60+สุพรรณบุรี!E60</f>
        <v>0</v>
      </c>
      <c r="F60" s="48">
        <f>+กาญจนบุรี!F60+ประจวบคีรีขันธ์!F60+เพชรบุรี!F60+ราชบุรี!F60+นครปฐม!F60+สมุทรสาคร!F60+สมุทรสงคราม!F60+สุพรรณบุรี!F60</f>
        <v>0</v>
      </c>
      <c r="G60" s="48">
        <f>+กาญจนบุรี!G60+ประจวบคีรีขันธ์!G60+เพชรบุรี!G60+ราชบุรี!G60+นครปฐม!G60+สมุทรสาคร!G60+สมุทรสงคราม!G60+สุพรรณบุรี!G60</f>
        <v>0</v>
      </c>
      <c r="H60" s="48">
        <f>+กาญจนบุรี!H60+ประจวบคีรีขันธ์!H60+เพชรบุรี!H60+ราชบุรี!H60+นครปฐม!H60+สมุทรสาคร!H60+สมุทรสงคราม!H60+สุพรรณบุรี!H60</f>
        <v>0</v>
      </c>
      <c r="I60" s="48">
        <f>+กาญจนบุรี!I60+ประจวบคีรีขันธ์!I60+เพชรบุรี!I60+ราชบุรี!I60+นครปฐม!I60+สมุทรสาคร!I60+สมุทรสงคราม!I60+สุพรรณบุรี!I60</f>
        <v>0</v>
      </c>
      <c r="J60" s="48">
        <f>+กาญจนบุรี!J60+ประจวบคีรีขันธ์!J60+เพชรบุรี!J60+ราชบุรี!J60+นครปฐม!J60+สมุทรสาคร!J60+สมุทรสงคราม!J60+สุพรรณบุรี!J60</f>
        <v>0</v>
      </c>
      <c r="K60" s="48">
        <f>+กาญจนบุรี!K60+ประจวบคีรีขันธ์!K60+เพชรบุรี!K60+ราชบุรี!K60+นครปฐม!K60+สมุทรสาคร!K60+สมุทรสงคราม!K60+สุพรรณบุรี!K60</f>
        <v>0</v>
      </c>
      <c r="L60" s="48">
        <f>+กาญจนบุรี!L60+ประจวบคีรีขันธ์!L60+เพชรบุรี!L60+ราชบุรี!L60+นครปฐม!L60+สมุทรสาคร!L60+สมุทรสงคราม!L60+สุพรรณบุรี!L60</f>
        <v>0</v>
      </c>
      <c r="M60" s="48">
        <f>+กาญจนบุรี!M60+ประจวบคีรีขันธ์!M60+เพชรบุรี!M60+ราชบุรี!M60+นครปฐม!M60+สมุทรสาคร!M60+สมุทรสงคราม!M60+สุพรรณบุรี!M60</f>
        <v>0</v>
      </c>
      <c r="N60" s="48">
        <f>+กาญจนบุรี!N60+ประจวบคีรีขันธ์!N60+เพชรบุรี!N60+ราชบุรี!N60+นครปฐม!N60+สมุทรสาคร!N60+สมุทรสงคราม!N60+สุพรรณบุรี!N60</f>
        <v>0</v>
      </c>
      <c r="O60" s="48">
        <f>+กาญจนบุรี!O60+ประจวบคีรีขันธ์!O60+เพชรบุรี!O60+ราชบุรี!O60+นครปฐม!O60+สมุทรสาคร!O60+สมุทรสงคราม!O60+สุพรรณบุรี!O60</f>
        <v>0</v>
      </c>
      <c r="P60" s="48">
        <f>+กาญจนบุรี!P60+ประจวบคีรีขันธ์!P60+เพชรบุรี!P60+ราชบุรี!P60+นครปฐม!P60+สมุทรสาคร!P60+สมุทรสงคราม!P60+สุพรรณบุรี!P60</f>
        <v>0</v>
      </c>
      <c r="Q60" s="48">
        <f>+กาญจนบุรี!Q60+ประจวบคีรีขันธ์!Q60+เพชรบุรี!Q60+ราชบุรี!Q60+นครปฐม!Q60+สมุทรสาคร!Q60+สมุทรสงคราม!Q60+สุพรรณบุรี!Q60</f>
        <v>0</v>
      </c>
      <c r="R60" s="48">
        <f>+กาญจนบุรี!R60+ประจวบคีรีขันธ์!R60+เพชรบุรี!R60+ราชบุรี!R60+นครปฐม!R60+สมุทรสาคร!R60+สมุทรสงคราม!R60+สุพรรณบุรี!R60</f>
        <v>0</v>
      </c>
      <c r="S60" s="48">
        <f>+กาญจนบุรี!S60+ประจวบคีรีขันธ์!S60+เพชรบุรี!S60+ราชบุรี!S60+นครปฐม!S60+สมุทรสาคร!S60+สมุทรสงคราม!S60+สุพรรณบุรี!S60</f>
        <v>0</v>
      </c>
      <c r="T60" s="44">
        <f t="shared" si="62"/>
        <v>0</v>
      </c>
      <c r="U60" s="48">
        <f>+กาญจนบุรี!U60+ประจวบคีรีขันธ์!U60+เพชรบุรี!U60+ราชบุรี!U60+นครปฐม!U60+สมุทรสาคร!U60+สมุทรสงคราม!U60+สุพรรณบุรี!U60</f>
        <v>0</v>
      </c>
      <c r="V60" s="48">
        <f>+กาญจนบุรี!V60+ประจวบคีรีขันธ์!V60+เพชรบุรี!V60+ราชบุรี!V60+นครปฐม!V60+สมุทรสาคร!V60+สมุทรสงคราม!V60+สุพรรณบุรี!V60</f>
        <v>0</v>
      </c>
      <c r="W60" s="48">
        <f>+กาญจนบุรี!W60+ประจวบคีรีขันธ์!W60+เพชรบุรี!W60+ราชบุรี!W60+นครปฐม!W60+สมุทรสาคร!W60+สมุทรสงคราม!W60+สุพรรณบุรี!W60</f>
        <v>0</v>
      </c>
      <c r="X60" s="48">
        <f>+กาญจนบุรี!X60+ประจวบคีรีขันธ์!X60+เพชรบุรี!X60+ราชบุรี!X60+นครปฐม!X60+สมุทรสาคร!X60+สมุทรสงคราม!X60+สุพรรณบุรี!X60</f>
        <v>0</v>
      </c>
      <c r="Y60" s="44">
        <f t="shared" si="63"/>
        <v>0</v>
      </c>
    </row>
    <row r="61" spans="1:25" s="30" customFormat="1" ht="22.5">
      <c r="A61" s="11"/>
      <c r="B61" s="12" t="s">
        <v>185</v>
      </c>
      <c r="C61" s="48">
        <f>+กาญจนบุรี!C61+ประจวบคีรีขันธ์!C61+เพชรบุรี!C61+ราชบุรี!C61+นครปฐม!C61+สมุทรสาคร!C61+สมุทรสงคราม!C61+สุพรรณบุรี!C61</f>
        <v>0</v>
      </c>
      <c r="D61" s="48">
        <f>+กาญจนบุรี!D61+ประจวบคีรีขันธ์!D61+เพชรบุรี!D61+ราชบุรี!D61+นครปฐม!D61+สมุทรสาคร!D61+สมุทรสงคราม!D61+สุพรรณบุรี!D61</f>
        <v>0</v>
      </c>
      <c r="E61" s="48">
        <f>+กาญจนบุรี!E61+ประจวบคีรีขันธ์!E61+เพชรบุรี!E61+ราชบุรี!E61+นครปฐม!E61+สมุทรสาคร!E61+สมุทรสงคราม!E61+สุพรรณบุรี!E61</f>
        <v>0</v>
      </c>
      <c r="F61" s="48">
        <f>+กาญจนบุรี!F61+ประจวบคีรีขันธ์!F61+เพชรบุรี!F61+ราชบุรี!F61+นครปฐม!F61+สมุทรสาคร!F61+สมุทรสงคราม!F61+สุพรรณบุรี!F61</f>
        <v>0</v>
      </c>
      <c r="G61" s="48">
        <f>+กาญจนบุรี!G61+ประจวบคีรีขันธ์!G61+เพชรบุรี!G61+ราชบุรี!G61+นครปฐม!G61+สมุทรสาคร!G61+สมุทรสงคราม!G61+สุพรรณบุรี!G61</f>
        <v>0</v>
      </c>
      <c r="H61" s="48">
        <f>+กาญจนบุรี!H61+ประจวบคีรีขันธ์!H61+เพชรบุรี!H61+ราชบุรี!H61+นครปฐม!H61+สมุทรสาคร!H61+สมุทรสงคราม!H61+สุพรรณบุรี!H61</f>
        <v>0</v>
      </c>
      <c r="I61" s="48">
        <f>+กาญจนบุรี!I61+ประจวบคีรีขันธ์!I61+เพชรบุรี!I61+ราชบุรี!I61+นครปฐม!I61+สมุทรสาคร!I61+สมุทรสงคราม!I61+สุพรรณบุรี!I61</f>
        <v>0</v>
      </c>
      <c r="J61" s="48">
        <f>+กาญจนบุรี!J61+ประจวบคีรีขันธ์!J61+เพชรบุรี!J61+ราชบุรี!J61+นครปฐม!J61+สมุทรสาคร!J61+สมุทรสงคราม!J61+สุพรรณบุรี!J61</f>
        <v>0</v>
      </c>
      <c r="K61" s="48">
        <f>+กาญจนบุรี!K61+ประจวบคีรีขันธ์!K61+เพชรบุรี!K61+ราชบุรี!K61+นครปฐม!K61+สมุทรสาคร!K61+สมุทรสงคราม!K61+สุพรรณบุรี!K61</f>
        <v>0</v>
      </c>
      <c r="L61" s="48">
        <f>+กาญจนบุรี!L61+ประจวบคีรีขันธ์!L61+เพชรบุรี!L61+ราชบุรี!L61+นครปฐม!L61+สมุทรสาคร!L61+สมุทรสงคราม!L61+สุพรรณบุรี!L61</f>
        <v>0</v>
      </c>
      <c r="M61" s="48">
        <f>+กาญจนบุรี!M61+ประจวบคีรีขันธ์!M61+เพชรบุรี!M61+ราชบุรี!M61+นครปฐม!M61+สมุทรสาคร!M61+สมุทรสงคราม!M61+สุพรรณบุรี!M61</f>
        <v>0</v>
      </c>
      <c r="N61" s="48">
        <f>+กาญจนบุรี!N61+ประจวบคีรีขันธ์!N61+เพชรบุรี!N61+ราชบุรี!N61+นครปฐม!N61+สมุทรสาคร!N61+สมุทรสงคราม!N61+สุพรรณบุรี!N61</f>
        <v>0</v>
      </c>
      <c r="O61" s="48">
        <f>+กาญจนบุรี!O61+ประจวบคีรีขันธ์!O61+เพชรบุรี!O61+ราชบุรี!O61+นครปฐม!O61+สมุทรสาคร!O61+สมุทรสงคราม!O61+สุพรรณบุรี!O61</f>
        <v>0</v>
      </c>
      <c r="P61" s="48">
        <f>+กาญจนบุรี!P61+ประจวบคีรีขันธ์!P61+เพชรบุรี!P61+ราชบุรี!P61+นครปฐม!P61+สมุทรสาคร!P61+สมุทรสงคราม!P61+สุพรรณบุรี!P61</f>
        <v>0</v>
      </c>
      <c r="Q61" s="48">
        <f>+กาญจนบุรี!Q61+ประจวบคีรีขันธ์!Q61+เพชรบุรี!Q61+ราชบุรี!Q61+นครปฐม!Q61+สมุทรสาคร!Q61+สมุทรสงคราม!Q61+สุพรรณบุรี!Q61</f>
        <v>0</v>
      </c>
      <c r="R61" s="48">
        <f>+กาญจนบุรี!R61+ประจวบคีรีขันธ์!R61+เพชรบุรี!R61+ราชบุรี!R61+นครปฐม!R61+สมุทรสาคร!R61+สมุทรสงคราม!R61+สุพรรณบุรี!R61</f>
        <v>0</v>
      </c>
      <c r="S61" s="48">
        <f>+กาญจนบุรี!S61+ประจวบคีรีขันธ์!S61+เพชรบุรี!S61+ราชบุรี!S61+นครปฐม!S61+สมุทรสาคร!S61+สมุทรสงคราม!S61+สุพรรณบุรี!S61</f>
        <v>0</v>
      </c>
      <c r="T61" s="44">
        <f t="shared" si="62"/>
        <v>0</v>
      </c>
      <c r="U61" s="48">
        <f>+กาญจนบุรี!U61+ประจวบคีรีขันธ์!U61+เพชรบุรี!U61+ราชบุรี!U61+นครปฐม!U61+สมุทรสาคร!U61+สมุทรสงคราม!U61+สุพรรณบุรี!U61</f>
        <v>0</v>
      </c>
      <c r="V61" s="48">
        <f>+กาญจนบุรี!V61+ประจวบคีรีขันธ์!V61+เพชรบุรี!V61+ราชบุรี!V61+นครปฐม!V61+สมุทรสาคร!V61+สมุทรสงคราม!V61+สุพรรณบุรี!V61</f>
        <v>0</v>
      </c>
      <c r="W61" s="48">
        <f>+กาญจนบุรี!W61+ประจวบคีรีขันธ์!W61+เพชรบุรี!W61+ราชบุรี!W61+นครปฐม!W61+สมุทรสาคร!W61+สมุทรสงคราม!W61+สุพรรณบุรี!W61</f>
        <v>0</v>
      </c>
      <c r="X61" s="48">
        <f>+กาญจนบุรี!X61+ประจวบคีรีขันธ์!X61+เพชรบุรี!X61+ราชบุรี!X61+นครปฐม!X61+สมุทรสาคร!X61+สมุทรสงคราม!X61+สุพรรณบุรี!X61</f>
        <v>0</v>
      </c>
      <c r="Y61" s="44">
        <f t="shared" si="63"/>
        <v>0</v>
      </c>
    </row>
    <row r="62" spans="1:25" s="30" customFormat="1" ht="22.5">
      <c r="A62" s="11"/>
      <c r="B62" s="12" t="s">
        <v>186</v>
      </c>
      <c r="C62" s="48">
        <f>+กาญจนบุรี!C62+ประจวบคีรีขันธ์!C62+เพชรบุรี!C62+ราชบุรี!C62+นครปฐม!C62+สมุทรสาคร!C62+สมุทรสงคราม!C62+สุพรรณบุรี!C62</f>
        <v>0</v>
      </c>
      <c r="D62" s="48">
        <f>+กาญจนบุรี!D62+ประจวบคีรีขันธ์!D62+เพชรบุรี!D62+ราชบุรี!D62+นครปฐม!D62+สมุทรสาคร!D62+สมุทรสงคราม!D62+สุพรรณบุรี!D62</f>
        <v>0</v>
      </c>
      <c r="E62" s="48">
        <f>+กาญจนบุรี!E62+ประจวบคีรีขันธ์!E62+เพชรบุรี!E62+ราชบุรี!E62+นครปฐม!E62+สมุทรสาคร!E62+สมุทรสงคราม!E62+สุพรรณบุรี!E62</f>
        <v>0</v>
      </c>
      <c r="F62" s="48">
        <f>+กาญจนบุรี!F62+ประจวบคีรีขันธ์!F62+เพชรบุรี!F62+ราชบุรี!F62+นครปฐม!F62+สมุทรสาคร!F62+สมุทรสงคราม!F62+สุพรรณบุรี!F62</f>
        <v>19500</v>
      </c>
      <c r="G62" s="48">
        <f>+กาญจนบุรี!G62+ประจวบคีรีขันธ์!G62+เพชรบุรี!G62+ราชบุรี!G62+นครปฐม!G62+สมุทรสาคร!G62+สมุทรสงคราม!G62+สุพรรณบุรี!G62</f>
        <v>0</v>
      </c>
      <c r="H62" s="48">
        <f>+กาญจนบุรี!H62+ประจวบคีรีขันธ์!H62+เพชรบุรี!H62+ราชบุรี!H62+นครปฐม!H62+สมุทรสาคร!H62+สมุทรสงคราม!H62+สุพรรณบุรี!H62</f>
        <v>0</v>
      </c>
      <c r="I62" s="48">
        <f>+กาญจนบุรี!I62+ประจวบคีรีขันธ์!I62+เพชรบุรี!I62+ราชบุรี!I62+นครปฐม!I62+สมุทรสาคร!I62+สมุทรสงคราม!I62+สุพรรณบุรี!I62</f>
        <v>0</v>
      </c>
      <c r="J62" s="48">
        <f>+กาญจนบุรี!J62+ประจวบคีรีขันธ์!J62+เพชรบุรี!J62+ราชบุรี!J62+นครปฐม!J62+สมุทรสาคร!J62+สมุทรสงคราม!J62+สุพรรณบุรี!J62</f>
        <v>0</v>
      </c>
      <c r="K62" s="48">
        <f>+กาญจนบุรี!K62+ประจวบคีรีขันธ์!K62+เพชรบุรี!K62+ราชบุรี!K62+นครปฐม!K62+สมุทรสาคร!K62+สมุทรสงคราม!K62+สุพรรณบุรี!K62</f>
        <v>32200</v>
      </c>
      <c r="L62" s="48">
        <f>+กาญจนบุรี!L62+ประจวบคีรีขันธ์!L62+เพชรบุรี!L62+ราชบุรี!L62+นครปฐม!L62+สมุทรสาคร!L62+สมุทรสงคราม!L62+สุพรรณบุรี!L62</f>
        <v>4100</v>
      </c>
      <c r="M62" s="48">
        <f>+กาญจนบุรี!M62+ประจวบคีรีขันธ์!M62+เพชรบุรี!M62+ราชบุรี!M62+นครปฐม!M62+สมุทรสาคร!M62+สมุทรสงคราม!M62+สุพรรณบุรี!M62</f>
        <v>0</v>
      </c>
      <c r="N62" s="48">
        <f>+กาญจนบุรี!N62+ประจวบคีรีขันธ์!N62+เพชรบุรี!N62+ราชบุรี!N62+นครปฐม!N62+สมุทรสาคร!N62+สมุทรสงคราม!N62+สุพรรณบุรี!N62</f>
        <v>0</v>
      </c>
      <c r="O62" s="48">
        <f>+กาญจนบุรี!O62+ประจวบคีรีขันธ์!O62+เพชรบุรี!O62+ราชบุรี!O62+นครปฐม!O62+สมุทรสาคร!O62+สมุทรสงคราม!O62+สุพรรณบุรี!O62</f>
        <v>0</v>
      </c>
      <c r="P62" s="48">
        <f>+กาญจนบุรี!P62+ประจวบคีรีขันธ์!P62+เพชรบุรี!P62+ราชบุรี!P62+นครปฐม!P62+สมุทรสาคร!P62+สมุทรสงคราม!P62+สุพรรณบุรี!P62</f>
        <v>14200</v>
      </c>
      <c r="Q62" s="48">
        <f>+กาญจนบุรี!Q62+ประจวบคีรีขันธ์!Q62+เพชรบุรี!Q62+ราชบุรี!Q62+นครปฐม!Q62+สมุทรสาคร!Q62+สมุทรสงคราม!Q62+สุพรรณบุรี!Q62</f>
        <v>16400</v>
      </c>
      <c r="R62" s="48">
        <f>+กาญจนบุรี!R62+ประจวบคีรีขันธ์!R62+เพชรบุรี!R62+ราชบุรี!R62+นครปฐม!R62+สมุทรสาคร!R62+สมุทรสงคราม!R62+สุพรรณบุรี!R62</f>
        <v>0</v>
      </c>
      <c r="S62" s="48">
        <f>+กาญจนบุรี!S62+ประจวบคีรีขันธ์!S62+เพชรบุรี!S62+ราชบุรี!S62+นครปฐม!S62+สมุทรสาคร!S62+สมุทรสงคราม!S62+สุพรรณบุรี!S62</f>
        <v>0</v>
      </c>
      <c r="T62" s="44">
        <f t="shared" si="62"/>
        <v>86400</v>
      </c>
      <c r="U62" s="48">
        <f>+กาญจนบุรี!U62+ประจวบคีรีขันธ์!U62+เพชรบุรี!U62+ราชบุรี!U62+นครปฐม!U62+สมุทรสาคร!U62+สมุทรสงคราม!U62+สุพรรณบุรี!U62</f>
        <v>21600</v>
      </c>
      <c r="V62" s="48">
        <f>+กาญจนบุรี!V62+ประจวบคีรีขันธ์!V62+เพชรบุรี!V62+ราชบุรี!V62+นครปฐม!V62+สมุทรสาคร!V62+สมุทรสงคราม!V62+สุพรรณบุรี!V62</f>
        <v>0</v>
      </c>
      <c r="W62" s="48">
        <f>+กาญจนบุรี!W62+ประจวบคีรีขันธ์!W62+เพชรบุรี!W62+ราชบุรี!W62+นครปฐม!W62+สมุทรสาคร!W62+สมุทรสงคราม!W62+สุพรรณบุรี!W62</f>
        <v>0</v>
      </c>
      <c r="X62" s="48">
        <f>+กาญจนบุรี!X62+ประจวบคีรีขันธ์!X62+เพชรบุรี!X62+ราชบุรี!X62+นครปฐม!X62+สมุทรสาคร!X62+สมุทรสงคราม!X62+สุพรรณบุรี!X62</f>
        <v>0</v>
      </c>
      <c r="Y62" s="44">
        <f t="shared" si="63"/>
        <v>108000</v>
      </c>
    </row>
    <row r="63" spans="1:25" s="30" customFormat="1" ht="22.5">
      <c r="A63" s="11"/>
      <c r="B63" s="12" t="s">
        <v>187</v>
      </c>
      <c r="C63" s="48">
        <f>+กาญจนบุรี!C63+ประจวบคีรีขันธ์!C63+เพชรบุรี!C63+ราชบุรี!C63+นครปฐม!C63+สมุทรสาคร!C63+สมุทรสงคราม!C63+สุพรรณบุรี!C63</f>
        <v>0</v>
      </c>
      <c r="D63" s="48">
        <f>+กาญจนบุรี!D63+ประจวบคีรีขันธ์!D63+เพชรบุรี!D63+ราชบุรี!D63+นครปฐม!D63+สมุทรสาคร!D63+สมุทรสงคราม!D63+สุพรรณบุรี!D63</f>
        <v>0</v>
      </c>
      <c r="E63" s="48">
        <f>+กาญจนบุรี!E63+ประจวบคีรีขันธ์!E63+เพชรบุรี!E63+ราชบุรี!E63+นครปฐม!E63+สมุทรสาคร!E63+สมุทรสงคราม!E63+สุพรรณบุรี!E63</f>
        <v>0</v>
      </c>
      <c r="F63" s="48">
        <f>+กาญจนบุรี!F63+ประจวบคีรีขันธ์!F63+เพชรบุรี!F63+ราชบุรี!F63+นครปฐม!F63+สมุทรสาคร!F63+สมุทรสงคราม!F63+สุพรรณบุรี!F63</f>
        <v>0</v>
      </c>
      <c r="G63" s="48">
        <f>+กาญจนบุรี!G63+ประจวบคีรีขันธ์!G63+เพชรบุรี!G63+ราชบุรี!G63+นครปฐม!G63+สมุทรสาคร!G63+สมุทรสงคราม!G63+สุพรรณบุรี!G63</f>
        <v>0</v>
      </c>
      <c r="H63" s="48">
        <f>+กาญจนบุรี!H63+ประจวบคีรีขันธ์!H63+เพชรบุรี!H63+ราชบุรี!H63+นครปฐม!H63+สมุทรสาคร!H63+สมุทรสงคราม!H63+สุพรรณบุรี!H63</f>
        <v>0</v>
      </c>
      <c r="I63" s="48">
        <f>+กาญจนบุรี!I63+ประจวบคีรีขันธ์!I63+เพชรบุรี!I63+ราชบุรี!I63+นครปฐม!I63+สมุทรสาคร!I63+สมุทรสงคราม!I63+สุพรรณบุรี!I63</f>
        <v>0</v>
      </c>
      <c r="J63" s="48">
        <f>+กาญจนบุรี!J63+ประจวบคีรีขันธ์!J63+เพชรบุรี!J63+ราชบุรี!J63+นครปฐม!J63+สมุทรสาคร!J63+สมุทรสงคราม!J63+สุพรรณบุรี!J63</f>
        <v>0</v>
      </c>
      <c r="K63" s="48">
        <f>+กาญจนบุรี!K63+ประจวบคีรีขันธ์!K63+เพชรบุรี!K63+ราชบุรี!K63+นครปฐม!K63+สมุทรสาคร!K63+สมุทรสงคราม!K63+สุพรรณบุรี!K63</f>
        <v>0</v>
      </c>
      <c r="L63" s="48">
        <f>+กาญจนบุรี!L63+ประจวบคีรีขันธ์!L63+เพชรบุรี!L63+ราชบุรี!L63+นครปฐม!L63+สมุทรสาคร!L63+สมุทรสงคราม!L63+สุพรรณบุรี!L63</f>
        <v>0</v>
      </c>
      <c r="M63" s="48">
        <f>+กาญจนบุรี!M63+ประจวบคีรีขันธ์!M63+เพชรบุรี!M63+ราชบุรี!M63+นครปฐม!M63+สมุทรสาคร!M63+สมุทรสงคราม!M63+สุพรรณบุรี!M63</f>
        <v>0</v>
      </c>
      <c r="N63" s="48">
        <f>+กาญจนบุรี!N63+ประจวบคีรีขันธ์!N63+เพชรบุรี!N63+ราชบุรี!N63+นครปฐม!N63+สมุทรสาคร!N63+สมุทรสงคราม!N63+สุพรรณบุรี!N63</f>
        <v>0</v>
      </c>
      <c r="O63" s="48">
        <f>+กาญจนบุรี!O63+ประจวบคีรีขันธ์!O63+เพชรบุรี!O63+ราชบุรี!O63+นครปฐม!O63+สมุทรสาคร!O63+สมุทรสงคราม!O63+สุพรรณบุรี!O63</f>
        <v>0</v>
      </c>
      <c r="P63" s="48">
        <f>+กาญจนบุรี!P63+ประจวบคีรีขันธ์!P63+เพชรบุรี!P63+ราชบุรี!P63+นครปฐม!P63+สมุทรสาคร!P63+สมุทรสงคราม!P63+สุพรรณบุรี!P63</f>
        <v>0</v>
      </c>
      <c r="Q63" s="48">
        <f>+กาญจนบุรี!Q63+ประจวบคีรีขันธ์!Q63+เพชรบุรี!Q63+ราชบุรี!Q63+นครปฐม!Q63+สมุทรสาคร!Q63+สมุทรสงคราม!Q63+สุพรรณบุรี!Q63</f>
        <v>0</v>
      </c>
      <c r="R63" s="48">
        <f>+กาญจนบุรี!R63+ประจวบคีรีขันธ์!R63+เพชรบุรี!R63+ราชบุรี!R63+นครปฐม!R63+สมุทรสาคร!R63+สมุทรสงคราม!R63+สุพรรณบุรี!R63</f>
        <v>0</v>
      </c>
      <c r="S63" s="48">
        <f>+กาญจนบุรี!S63+ประจวบคีรีขันธ์!S63+เพชรบุรี!S63+ราชบุรี!S63+นครปฐม!S63+สมุทรสาคร!S63+สมุทรสงคราม!S63+สุพรรณบุรี!S63</f>
        <v>0</v>
      </c>
      <c r="T63" s="44">
        <f t="shared" si="62"/>
        <v>0</v>
      </c>
      <c r="U63" s="48">
        <f>+กาญจนบุรี!U63+ประจวบคีรีขันธ์!U63+เพชรบุรี!U63+ราชบุรี!U63+นครปฐม!U63+สมุทรสาคร!U63+สมุทรสงคราม!U63+สุพรรณบุรี!U63</f>
        <v>0</v>
      </c>
      <c r="V63" s="48">
        <f>+กาญจนบุรี!V63+ประจวบคีรีขันธ์!V63+เพชรบุรี!V63+ราชบุรี!V63+นครปฐม!V63+สมุทรสาคร!V63+สมุทรสงคราม!V63+สุพรรณบุรี!V63</f>
        <v>0</v>
      </c>
      <c r="W63" s="48">
        <f>+กาญจนบุรี!W63+ประจวบคีรีขันธ์!W63+เพชรบุรี!W63+ราชบุรี!W63+นครปฐม!W63+สมุทรสาคร!W63+สมุทรสงคราม!W63+สุพรรณบุรี!W63</f>
        <v>0</v>
      </c>
      <c r="X63" s="48">
        <f>+กาญจนบุรี!X63+ประจวบคีรีขันธ์!X63+เพชรบุรี!X63+ราชบุรี!X63+นครปฐม!X63+สมุทรสาคร!X63+สมุทรสงคราม!X63+สุพรรณบุรี!X63</f>
        <v>0</v>
      </c>
      <c r="Y63" s="44">
        <f t="shared" si="63"/>
        <v>0</v>
      </c>
    </row>
    <row r="64" spans="1:25" s="30" customFormat="1" ht="22.5">
      <c r="A64" s="11"/>
      <c r="B64" s="12" t="s">
        <v>188</v>
      </c>
      <c r="C64" s="48">
        <f>+กาญจนบุรี!C64+ประจวบคีรีขันธ์!C64+เพชรบุรี!C64+ราชบุรี!C64+นครปฐม!C64+สมุทรสาคร!C64+สมุทรสงคราม!C64+สุพรรณบุรี!C64</f>
        <v>0</v>
      </c>
      <c r="D64" s="48">
        <f>+กาญจนบุรี!D64+ประจวบคีรีขันธ์!D64+เพชรบุรี!D64+ราชบุรี!D64+นครปฐม!D64+สมุทรสาคร!D64+สมุทรสงคราม!D64+สุพรรณบุรี!D64</f>
        <v>0</v>
      </c>
      <c r="E64" s="48">
        <f>+กาญจนบุรี!E64+ประจวบคีรีขันธ์!E64+เพชรบุรี!E64+ราชบุรี!E64+นครปฐม!E64+สมุทรสาคร!E64+สมุทรสงคราม!E64+สุพรรณบุรี!E64</f>
        <v>0</v>
      </c>
      <c r="F64" s="48">
        <f>+กาญจนบุรี!F64+ประจวบคีรีขันธ์!F64+เพชรบุรี!F64+ราชบุรี!F64+นครปฐม!F64+สมุทรสาคร!F64+สมุทรสงคราม!F64+สุพรรณบุรี!F64</f>
        <v>0</v>
      </c>
      <c r="G64" s="48">
        <f>+กาญจนบุรี!G64+ประจวบคีรีขันธ์!G64+เพชรบุรี!G64+ราชบุรี!G64+นครปฐม!G64+สมุทรสาคร!G64+สมุทรสงคราม!G64+สุพรรณบุรี!G64</f>
        <v>0</v>
      </c>
      <c r="H64" s="48">
        <f>+กาญจนบุรี!H64+ประจวบคีรีขันธ์!H64+เพชรบุรี!H64+ราชบุรี!H64+นครปฐม!H64+สมุทรสาคร!H64+สมุทรสงคราม!H64+สุพรรณบุรี!H64</f>
        <v>0</v>
      </c>
      <c r="I64" s="48">
        <f>+กาญจนบุรี!I64+ประจวบคีรีขันธ์!I64+เพชรบุรี!I64+ราชบุรี!I64+นครปฐม!I64+สมุทรสาคร!I64+สมุทรสงคราม!I64+สุพรรณบุรี!I64</f>
        <v>0</v>
      </c>
      <c r="J64" s="48">
        <f>+กาญจนบุรี!J64+ประจวบคีรีขันธ์!J64+เพชรบุรี!J64+ราชบุรี!J64+นครปฐม!J64+สมุทรสาคร!J64+สมุทรสงคราม!J64+สุพรรณบุรี!J64</f>
        <v>0</v>
      </c>
      <c r="K64" s="48">
        <f>+กาญจนบุรี!K64+ประจวบคีรีขันธ์!K64+เพชรบุรี!K64+ราชบุรี!K64+นครปฐม!K64+สมุทรสาคร!K64+สมุทรสงคราม!K64+สุพรรณบุรี!K64</f>
        <v>0</v>
      </c>
      <c r="L64" s="48">
        <f>+กาญจนบุรี!L64+ประจวบคีรีขันธ์!L64+เพชรบุรี!L64+ราชบุรี!L64+นครปฐม!L64+สมุทรสาคร!L64+สมุทรสงคราม!L64+สุพรรณบุรี!L64</f>
        <v>0</v>
      </c>
      <c r="M64" s="48">
        <f>+กาญจนบุรี!M64+ประจวบคีรีขันธ์!M64+เพชรบุรี!M64+ราชบุรี!M64+นครปฐม!M64+สมุทรสาคร!M64+สมุทรสงคราม!M64+สุพรรณบุรี!M64</f>
        <v>0</v>
      </c>
      <c r="N64" s="48">
        <f>+กาญจนบุรี!N64+ประจวบคีรีขันธ์!N64+เพชรบุรี!N64+ราชบุรี!N64+นครปฐม!N64+สมุทรสาคร!N64+สมุทรสงคราม!N64+สุพรรณบุรี!N64</f>
        <v>0</v>
      </c>
      <c r="O64" s="48">
        <f>+กาญจนบุรี!O64+ประจวบคีรีขันธ์!O64+เพชรบุรี!O64+ราชบุรี!O64+นครปฐม!O64+สมุทรสาคร!O64+สมุทรสงคราม!O64+สุพรรณบุรี!O64</f>
        <v>0</v>
      </c>
      <c r="P64" s="48">
        <f>+กาญจนบุรี!P64+ประจวบคีรีขันธ์!P64+เพชรบุรี!P64+ราชบุรี!P64+นครปฐม!P64+สมุทรสาคร!P64+สมุทรสงคราม!P64+สุพรรณบุรี!P64</f>
        <v>0</v>
      </c>
      <c r="Q64" s="48">
        <f>+กาญจนบุรี!Q64+ประจวบคีรีขันธ์!Q64+เพชรบุรี!Q64+ราชบุรี!Q64+นครปฐม!Q64+สมุทรสาคร!Q64+สมุทรสงคราม!Q64+สุพรรณบุรี!Q64</f>
        <v>0</v>
      </c>
      <c r="R64" s="48">
        <f>+กาญจนบุรี!R64+ประจวบคีรีขันธ์!R64+เพชรบุรี!R64+ราชบุรี!R64+นครปฐม!R64+สมุทรสาคร!R64+สมุทรสงคราม!R64+สุพรรณบุรี!R64</f>
        <v>0</v>
      </c>
      <c r="S64" s="48">
        <f>+กาญจนบุรี!S64+ประจวบคีรีขันธ์!S64+เพชรบุรี!S64+ราชบุรี!S64+นครปฐม!S64+สมุทรสาคร!S64+สมุทรสงคราม!S64+สุพรรณบุรี!S64</f>
        <v>0</v>
      </c>
      <c r="T64" s="44">
        <f t="shared" si="62"/>
        <v>0</v>
      </c>
      <c r="U64" s="48">
        <f>+กาญจนบุรี!U64+ประจวบคีรีขันธ์!U64+เพชรบุรี!U64+ราชบุรี!U64+นครปฐม!U64+สมุทรสาคร!U64+สมุทรสงคราม!U64+สุพรรณบุรี!U64</f>
        <v>0</v>
      </c>
      <c r="V64" s="48">
        <f>+กาญจนบุรี!V64+ประจวบคีรีขันธ์!V64+เพชรบุรี!V64+ราชบุรี!V64+นครปฐม!V64+สมุทรสาคร!V64+สมุทรสงคราม!V64+สุพรรณบุรี!V64</f>
        <v>0</v>
      </c>
      <c r="W64" s="48">
        <f>+กาญจนบุรี!W64+ประจวบคีรีขันธ์!W64+เพชรบุรี!W64+ราชบุรี!W64+นครปฐม!W64+สมุทรสาคร!W64+สมุทรสงคราม!W64+สุพรรณบุรี!W64</f>
        <v>0</v>
      </c>
      <c r="X64" s="48">
        <f>+กาญจนบุรี!X64+ประจวบคีรีขันธ์!X64+เพชรบุรี!X64+ราชบุรี!X64+นครปฐม!X64+สมุทรสาคร!X64+สมุทรสงคราม!X64+สุพรรณบุรี!X64</f>
        <v>0</v>
      </c>
      <c r="Y64" s="44">
        <f t="shared" si="63"/>
        <v>0</v>
      </c>
    </row>
    <row r="65" spans="1:25" s="30" customFormat="1" ht="22.5">
      <c r="A65" s="11"/>
      <c r="B65" s="12" t="s">
        <v>189</v>
      </c>
      <c r="C65" s="48">
        <f>+กาญจนบุรี!C65+ประจวบคีรีขันธ์!C65+เพชรบุรี!C65+ราชบุรี!C65+นครปฐม!C65+สมุทรสาคร!C65+สมุทรสงคราม!C65+สุพรรณบุรี!C65</f>
        <v>0</v>
      </c>
      <c r="D65" s="48">
        <f>+กาญจนบุรี!D65+ประจวบคีรีขันธ์!D65+เพชรบุรี!D65+ราชบุรี!D65+นครปฐม!D65+สมุทรสาคร!D65+สมุทรสงคราม!D65+สุพรรณบุรี!D65</f>
        <v>0</v>
      </c>
      <c r="E65" s="48">
        <f>+กาญจนบุรี!E65+ประจวบคีรีขันธ์!E65+เพชรบุรี!E65+ราชบุรี!E65+นครปฐม!E65+สมุทรสาคร!E65+สมุทรสงคราม!E65+สุพรรณบุรี!E65</f>
        <v>0</v>
      </c>
      <c r="F65" s="48">
        <f>+กาญจนบุรี!F65+ประจวบคีรีขันธ์!F65+เพชรบุรี!F65+ราชบุรี!F65+นครปฐม!F65+สมุทรสาคร!F65+สมุทรสงคราม!F65+สุพรรณบุรี!F65</f>
        <v>0</v>
      </c>
      <c r="G65" s="48">
        <f>+กาญจนบุรี!G65+ประจวบคีรีขันธ์!G65+เพชรบุรี!G65+ราชบุรี!G65+นครปฐม!G65+สมุทรสาคร!G65+สมุทรสงคราม!G65+สุพรรณบุรี!G65</f>
        <v>0</v>
      </c>
      <c r="H65" s="48">
        <f>+กาญจนบุรี!H65+ประจวบคีรีขันธ์!H65+เพชรบุรี!H65+ราชบุรี!H65+นครปฐม!H65+สมุทรสาคร!H65+สมุทรสงคราม!H65+สุพรรณบุรี!H65</f>
        <v>0</v>
      </c>
      <c r="I65" s="48">
        <f>+กาญจนบุรี!I65+ประจวบคีรีขันธ์!I65+เพชรบุรี!I65+ราชบุรี!I65+นครปฐม!I65+สมุทรสาคร!I65+สมุทรสงคราม!I65+สุพรรณบุรี!I65</f>
        <v>0</v>
      </c>
      <c r="J65" s="48">
        <f>+กาญจนบุรี!J65+ประจวบคีรีขันธ์!J65+เพชรบุรี!J65+ราชบุรี!J65+นครปฐม!J65+สมุทรสาคร!J65+สมุทรสงคราม!J65+สุพรรณบุรี!J65</f>
        <v>0</v>
      </c>
      <c r="K65" s="48">
        <f>+กาญจนบุรี!K65+ประจวบคีรีขันธ์!K65+เพชรบุรี!K65+ราชบุรี!K65+นครปฐม!K65+สมุทรสาคร!K65+สมุทรสงคราม!K65+สุพรรณบุรี!K65</f>
        <v>0</v>
      </c>
      <c r="L65" s="48">
        <f>+กาญจนบุรี!L65+ประจวบคีรีขันธ์!L65+เพชรบุรี!L65+ราชบุรี!L65+นครปฐม!L65+สมุทรสาคร!L65+สมุทรสงคราม!L65+สุพรรณบุรี!L65</f>
        <v>0</v>
      </c>
      <c r="M65" s="48">
        <f>+กาญจนบุรี!M65+ประจวบคีรีขันธ์!M65+เพชรบุรี!M65+ราชบุรี!M65+นครปฐม!M65+สมุทรสาคร!M65+สมุทรสงคราม!M65+สุพรรณบุรี!M65</f>
        <v>0</v>
      </c>
      <c r="N65" s="48">
        <f>+กาญจนบุรี!N65+ประจวบคีรีขันธ์!N65+เพชรบุรี!N65+ราชบุรี!N65+นครปฐม!N65+สมุทรสาคร!N65+สมุทรสงคราม!N65+สุพรรณบุรี!N65</f>
        <v>0</v>
      </c>
      <c r="O65" s="48">
        <f>+กาญจนบุรี!O65+ประจวบคีรีขันธ์!O65+เพชรบุรี!O65+ราชบุรี!O65+นครปฐม!O65+สมุทรสาคร!O65+สมุทรสงคราม!O65+สุพรรณบุรี!O65</f>
        <v>0</v>
      </c>
      <c r="P65" s="48">
        <f>+กาญจนบุรี!P65+ประจวบคีรีขันธ์!P65+เพชรบุรี!P65+ราชบุรี!P65+นครปฐม!P65+สมุทรสาคร!P65+สมุทรสงคราม!P65+สุพรรณบุรี!P65</f>
        <v>0</v>
      </c>
      <c r="Q65" s="48">
        <f>+กาญจนบุรี!Q65+ประจวบคีรีขันธ์!Q65+เพชรบุรี!Q65+ราชบุรี!Q65+นครปฐม!Q65+สมุทรสาคร!Q65+สมุทรสงคราม!Q65+สุพรรณบุรี!Q65</f>
        <v>0</v>
      </c>
      <c r="R65" s="48">
        <f>+กาญจนบุรี!R65+ประจวบคีรีขันธ์!R65+เพชรบุรี!R65+ราชบุรี!R65+นครปฐม!R65+สมุทรสาคร!R65+สมุทรสงคราม!R65+สุพรรณบุรี!R65</f>
        <v>0</v>
      </c>
      <c r="S65" s="48">
        <f>+กาญจนบุรี!S65+ประจวบคีรีขันธ์!S65+เพชรบุรี!S65+ราชบุรี!S65+นครปฐม!S65+สมุทรสาคร!S65+สมุทรสงคราม!S65+สุพรรณบุรี!S65</f>
        <v>0</v>
      </c>
      <c r="T65" s="44">
        <f t="shared" si="62"/>
        <v>0</v>
      </c>
      <c r="U65" s="48">
        <f>+กาญจนบุรี!U65+ประจวบคีรีขันธ์!U65+เพชรบุรี!U65+ราชบุรี!U65+นครปฐม!U65+สมุทรสาคร!U65+สมุทรสงคราม!U65+สุพรรณบุรี!U65</f>
        <v>0</v>
      </c>
      <c r="V65" s="48">
        <f>+กาญจนบุรี!V65+ประจวบคีรีขันธ์!V65+เพชรบุรี!V65+ราชบุรี!V65+นครปฐม!V65+สมุทรสาคร!V65+สมุทรสงคราม!V65+สุพรรณบุรี!V65</f>
        <v>0</v>
      </c>
      <c r="W65" s="48">
        <f>+กาญจนบุรี!W65+ประจวบคีรีขันธ์!W65+เพชรบุรี!W65+ราชบุรี!W65+นครปฐม!W65+สมุทรสาคร!W65+สมุทรสงคราม!W65+สุพรรณบุรี!W65</f>
        <v>0</v>
      </c>
      <c r="X65" s="48">
        <f>+กาญจนบุรี!X65+ประจวบคีรีขันธ์!X65+เพชรบุรี!X65+ราชบุรี!X65+นครปฐม!X65+สมุทรสาคร!X65+สมุทรสงคราม!X65+สุพรรณบุรี!X65</f>
        <v>0</v>
      </c>
      <c r="Y65" s="44">
        <f t="shared" si="63"/>
        <v>0</v>
      </c>
    </row>
    <row r="66" spans="1:25" s="30" customFormat="1" ht="22.5">
      <c r="A66" s="11"/>
      <c r="B66" s="12" t="s">
        <v>190</v>
      </c>
      <c r="C66" s="48">
        <f>+กาญจนบุรี!C66+ประจวบคีรีขันธ์!C66+เพชรบุรี!C66+ราชบุรี!C66+นครปฐม!C66+สมุทรสาคร!C66+สมุทรสงคราม!C66+สุพรรณบุรี!C66</f>
        <v>0</v>
      </c>
      <c r="D66" s="48">
        <f>+กาญจนบุรี!D66+ประจวบคีรีขันธ์!D66+เพชรบุรี!D66+ราชบุรี!D66+นครปฐม!D66+สมุทรสาคร!D66+สมุทรสงคราม!D66+สุพรรณบุรี!D66</f>
        <v>0</v>
      </c>
      <c r="E66" s="48">
        <f>+กาญจนบุรี!E66+ประจวบคีรีขันธ์!E66+เพชรบุรี!E66+ราชบุรี!E66+นครปฐม!E66+สมุทรสาคร!E66+สมุทรสงคราม!E66+สุพรรณบุรี!E66</f>
        <v>0</v>
      </c>
      <c r="F66" s="48">
        <f>+กาญจนบุรี!F66+ประจวบคีรีขันธ์!F66+เพชรบุรี!F66+ราชบุรี!F66+นครปฐม!F66+สมุทรสาคร!F66+สมุทรสงคราม!F66+สุพรรณบุรี!F66</f>
        <v>0</v>
      </c>
      <c r="G66" s="48">
        <f>+กาญจนบุรี!G66+ประจวบคีรีขันธ์!G66+เพชรบุรี!G66+ราชบุรี!G66+นครปฐม!G66+สมุทรสาคร!G66+สมุทรสงคราม!G66+สุพรรณบุรี!G66</f>
        <v>0</v>
      </c>
      <c r="H66" s="48">
        <f>+กาญจนบุรี!H66+ประจวบคีรีขันธ์!H66+เพชรบุรี!H66+ราชบุรี!H66+นครปฐม!H66+สมุทรสาคร!H66+สมุทรสงคราม!H66+สุพรรณบุรี!H66</f>
        <v>0</v>
      </c>
      <c r="I66" s="48">
        <f>+กาญจนบุรี!I66+ประจวบคีรีขันธ์!I66+เพชรบุรี!I66+ราชบุรี!I66+นครปฐม!I66+สมุทรสาคร!I66+สมุทรสงคราม!I66+สุพรรณบุรี!I66</f>
        <v>0</v>
      </c>
      <c r="J66" s="48">
        <f>+กาญจนบุรี!J66+ประจวบคีรีขันธ์!J66+เพชรบุรี!J66+ราชบุรี!J66+นครปฐม!J66+สมุทรสาคร!J66+สมุทรสงคราม!J66+สุพรรณบุรี!J66</f>
        <v>0</v>
      </c>
      <c r="K66" s="48">
        <f>+กาญจนบุรี!K66+ประจวบคีรีขันธ์!K66+เพชรบุรี!K66+ราชบุรี!K66+นครปฐม!K66+สมุทรสาคร!K66+สมุทรสงคราม!K66+สุพรรณบุรี!K66</f>
        <v>0</v>
      </c>
      <c r="L66" s="48">
        <f>+กาญจนบุรี!L66+ประจวบคีรีขันธ์!L66+เพชรบุรี!L66+ราชบุรี!L66+นครปฐม!L66+สมุทรสาคร!L66+สมุทรสงคราม!L66+สุพรรณบุรี!L66</f>
        <v>0</v>
      </c>
      <c r="M66" s="48">
        <f>+กาญจนบุรี!M66+ประจวบคีรีขันธ์!M66+เพชรบุรี!M66+ราชบุรี!M66+นครปฐม!M66+สมุทรสาคร!M66+สมุทรสงคราม!M66+สุพรรณบุรี!M66</f>
        <v>0</v>
      </c>
      <c r="N66" s="48">
        <f>+กาญจนบุรี!N66+ประจวบคีรีขันธ์!N66+เพชรบุรี!N66+ราชบุรี!N66+นครปฐม!N66+สมุทรสาคร!N66+สมุทรสงคราม!N66+สุพรรณบุรี!N66</f>
        <v>0</v>
      </c>
      <c r="O66" s="48">
        <f>+กาญจนบุรี!O66+ประจวบคีรีขันธ์!O66+เพชรบุรี!O66+ราชบุรี!O66+นครปฐม!O66+สมุทรสาคร!O66+สมุทรสงคราม!O66+สุพรรณบุรี!O66</f>
        <v>0</v>
      </c>
      <c r="P66" s="48">
        <f>+กาญจนบุรี!P66+ประจวบคีรีขันธ์!P66+เพชรบุรี!P66+ราชบุรี!P66+นครปฐม!P66+สมุทรสาคร!P66+สมุทรสงคราม!P66+สุพรรณบุรี!P66</f>
        <v>0</v>
      </c>
      <c r="Q66" s="48">
        <f>+กาญจนบุรี!Q66+ประจวบคีรีขันธ์!Q66+เพชรบุรี!Q66+ราชบุรี!Q66+นครปฐม!Q66+สมุทรสาคร!Q66+สมุทรสงคราม!Q66+สุพรรณบุรี!Q66</f>
        <v>0</v>
      </c>
      <c r="R66" s="48">
        <f>+กาญจนบุรี!R66+ประจวบคีรีขันธ์!R66+เพชรบุรี!R66+ราชบุรี!R66+นครปฐม!R66+สมุทรสาคร!R66+สมุทรสงคราม!R66+สุพรรณบุรี!R66</f>
        <v>0</v>
      </c>
      <c r="S66" s="48">
        <f>+กาญจนบุรี!S66+ประจวบคีรีขันธ์!S66+เพชรบุรี!S66+ราชบุรี!S66+นครปฐม!S66+สมุทรสาคร!S66+สมุทรสงคราม!S66+สุพรรณบุรี!S66</f>
        <v>0</v>
      </c>
      <c r="T66" s="44">
        <f t="shared" si="62"/>
        <v>0</v>
      </c>
      <c r="U66" s="48">
        <f>+กาญจนบุรี!U66+ประจวบคีรีขันธ์!U66+เพชรบุรี!U66+ราชบุรี!U66+นครปฐม!U66+สมุทรสาคร!U66+สมุทรสงคราม!U66+สุพรรณบุรี!U66</f>
        <v>0</v>
      </c>
      <c r="V66" s="48">
        <f>+กาญจนบุรี!V66+ประจวบคีรีขันธ์!V66+เพชรบุรี!V66+ราชบุรี!V66+นครปฐม!V66+สมุทรสาคร!V66+สมุทรสงคราม!V66+สุพรรณบุรี!V66</f>
        <v>0</v>
      </c>
      <c r="W66" s="48">
        <f>+กาญจนบุรี!W66+ประจวบคีรีขันธ์!W66+เพชรบุรี!W66+ราชบุรี!W66+นครปฐม!W66+สมุทรสาคร!W66+สมุทรสงคราม!W66+สุพรรณบุรี!W66</f>
        <v>0</v>
      </c>
      <c r="X66" s="48">
        <f>+กาญจนบุรี!X66+ประจวบคีรีขันธ์!X66+เพชรบุรี!X66+ราชบุรี!X66+นครปฐม!X66+สมุทรสาคร!X66+สมุทรสงคราม!X66+สุพรรณบุรี!X66</f>
        <v>0</v>
      </c>
      <c r="Y66" s="44">
        <f t="shared" si="63"/>
        <v>0</v>
      </c>
    </row>
    <row r="67" spans="1:25" s="30" customFormat="1" ht="22.5">
      <c r="A67" s="11"/>
      <c r="B67" s="12" t="s">
        <v>191</v>
      </c>
      <c r="C67" s="48">
        <f>+กาญจนบุรี!C67+ประจวบคีรีขันธ์!C67+เพชรบุรี!C67+ราชบุรี!C67+นครปฐม!C67+สมุทรสาคร!C67+สมุทรสงคราม!C67+สุพรรณบุรี!C67</f>
        <v>0</v>
      </c>
      <c r="D67" s="48">
        <f>+กาญจนบุรี!D67+ประจวบคีรีขันธ์!D67+เพชรบุรี!D67+ราชบุรี!D67+นครปฐม!D67+สมุทรสาคร!D67+สมุทรสงคราม!D67+สุพรรณบุรี!D67</f>
        <v>0</v>
      </c>
      <c r="E67" s="48">
        <f>+กาญจนบุรี!E67+ประจวบคีรีขันธ์!E67+เพชรบุรี!E67+ราชบุรี!E67+นครปฐม!E67+สมุทรสาคร!E67+สมุทรสงคราม!E67+สุพรรณบุรี!E67</f>
        <v>0</v>
      </c>
      <c r="F67" s="48">
        <f>+กาญจนบุรี!F67+ประจวบคีรีขันธ์!F67+เพชรบุรี!F67+ราชบุรี!F67+นครปฐม!F67+สมุทรสาคร!F67+สมุทรสงคราม!F67+สุพรรณบุรี!F67</f>
        <v>0</v>
      </c>
      <c r="G67" s="48">
        <f>+กาญจนบุรี!G67+ประจวบคีรีขันธ์!G67+เพชรบุรี!G67+ราชบุรี!G67+นครปฐม!G67+สมุทรสาคร!G67+สมุทรสงคราม!G67+สุพรรณบุรี!G67</f>
        <v>0</v>
      </c>
      <c r="H67" s="48">
        <f>+กาญจนบุรี!H67+ประจวบคีรีขันธ์!H67+เพชรบุรี!H67+ราชบุรี!H67+นครปฐม!H67+สมุทรสาคร!H67+สมุทรสงคราม!H67+สุพรรณบุรี!H67</f>
        <v>0</v>
      </c>
      <c r="I67" s="48">
        <f>+กาญจนบุรี!I67+ประจวบคีรีขันธ์!I67+เพชรบุรี!I67+ราชบุรี!I67+นครปฐม!I67+สมุทรสาคร!I67+สมุทรสงคราม!I67+สุพรรณบุรี!I67</f>
        <v>0</v>
      </c>
      <c r="J67" s="48">
        <f>+กาญจนบุรี!J67+ประจวบคีรีขันธ์!J67+เพชรบุรี!J67+ราชบุรี!J67+นครปฐม!J67+สมุทรสาคร!J67+สมุทรสงคราม!J67+สุพรรณบุรี!J67</f>
        <v>0</v>
      </c>
      <c r="K67" s="48">
        <f>+กาญจนบุรี!K67+ประจวบคีรีขันธ์!K67+เพชรบุรี!K67+ราชบุรี!K67+นครปฐม!K67+สมุทรสาคร!K67+สมุทรสงคราม!K67+สุพรรณบุรี!K67</f>
        <v>0</v>
      </c>
      <c r="L67" s="48">
        <f>+กาญจนบุรี!L67+ประจวบคีรีขันธ์!L67+เพชรบุรี!L67+ราชบุรี!L67+นครปฐม!L67+สมุทรสาคร!L67+สมุทรสงคราม!L67+สุพรรณบุรี!L67</f>
        <v>0</v>
      </c>
      <c r="M67" s="48">
        <f>+กาญจนบุรี!M67+ประจวบคีรีขันธ์!M67+เพชรบุรี!M67+ราชบุรี!M67+นครปฐม!M67+สมุทรสาคร!M67+สมุทรสงคราม!M67+สุพรรณบุรี!M67</f>
        <v>0</v>
      </c>
      <c r="N67" s="48">
        <f>+กาญจนบุรี!N67+ประจวบคีรีขันธ์!N67+เพชรบุรี!N67+ราชบุรี!N67+นครปฐม!N67+สมุทรสาคร!N67+สมุทรสงคราม!N67+สุพรรณบุรี!N67</f>
        <v>0</v>
      </c>
      <c r="O67" s="48">
        <f>+กาญจนบุรี!O67+ประจวบคีรีขันธ์!O67+เพชรบุรี!O67+ราชบุรี!O67+นครปฐม!O67+สมุทรสาคร!O67+สมุทรสงคราม!O67+สุพรรณบุรี!O67</f>
        <v>0</v>
      </c>
      <c r="P67" s="48">
        <f>+กาญจนบุรี!P67+ประจวบคีรีขันธ์!P67+เพชรบุรี!P67+ราชบุรี!P67+นครปฐม!P67+สมุทรสาคร!P67+สมุทรสงคราม!P67+สุพรรณบุรี!P67</f>
        <v>0</v>
      </c>
      <c r="Q67" s="48">
        <f>+กาญจนบุรี!Q67+ประจวบคีรีขันธ์!Q67+เพชรบุรี!Q67+ราชบุรี!Q67+นครปฐม!Q67+สมุทรสาคร!Q67+สมุทรสงคราม!Q67+สุพรรณบุรี!Q67</f>
        <v>0</v>
      </c>
      <c r="R67" s="48">
        <f>+กาญจนบุรี!R67+ประจวบคีรีขันธ์!R67+เพชรบุรี!R67+ราชบุรี!R67+นครปฐม!R67+สมุทรสาคร!R67+สมุทรสงคราม!R67+สุพรรณบุรี!R67</f>
        <v>0</v>
      </c>
      <c r="S67" s="48">
        <f>+กาญจนบุรี!S67+ประจวบคีรีขันธ์!S67+เพชรบุรี!S67+ราชบุรี!S67+นครปฐม!S67+สมุทรสาคร!S67+สมุทรสงคราม!S67+สุพรรณบุรี!S67</f>
        <v>0</v>
      </c>
      <c r="T67" s="44">
        <f t="shared" si="62"/>
        <v>0</v>
      </c>
      <c r="U67" s="48">
        <f>+กาญจนบุรี!U67+ประจวบคีรีขันธ์!U67+เพชรบุรี!U67+ราชบุรี!U67+นครปฐม!U67+สมุทรสาคร!U67+สมุทรสงคราม!U67+สุพรรณบุรี!U67</f>
        <v>0</v>
      </c>
      <c r="V67" s="48">
        <f>+กาญจนบุรี!V67+ประจวบคีรีขันธ์!V67+เพชรบุรี!V67+ราชบุรี!V67+นครปฐม!V67+สมุทรสาคร!V67+สมุทรสงคราม!V67+สุพรรณบุรี!V67</f>
        <v>0</v>
      </c>
      <c r="W67" s="48">
        <f>+กาญจนบุรี!W67+ประจวบคีรีขันธ์!W67+เพชรบุรี!W67+ราชบุรี!W67+นครปฐม!W67+สมุทรสาคร!W67+สมุทรสงคราม!W67+สุพรรณบุรี!W67</f>
        <v>0</v>
      </c>
      <c r="X67" s="48">
        <f>+กาญจนบุรี!X67+ประจวบคีรีขันธ์!X67+เพชรบุรี!X67+ราชบุรี!X67+นครปฐม!X67+สมุทรสาคร!X67+สมุทรสงคราม!X67+สุพรรณบุรี!X67</f>
        <v>0</v>
      </c>
      <c r="Y67" s="44">
        <f t="shared" si="63"/>
        <v>0</v>
      </c>
    </row>
    <row r="68" spans="1:25" s="30" customFormat="1" ht="22.5">
      <c r="A68" s="7">
        <v>2.2000000000000002</v>
      </c>
      <c r="B68" s="8" t="s">
        <v>135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f t="shared" ref="N68:T68" si="64">SUM(N69:N73)</f>
        <v>0</v>
      </c>
      <c r="O68" s="46">
        <f t="shared" si="64"/>
        <v>0</v>
      </c>
      <c r="P68" s="46">
        <v>0</v>
      </c>
      <c r="Q68" s="46">
        <f t="shared" ref="Q68:S68" si="65">SUM(Q69:Q73)</f>
        <v>0</v>
      </c>
      <c r="R68" s="46">
        <f t="shared" ref="R68" si="66">SUM(R69:R73)</f>
        <v>0</v>
      </c>
      <c r="S68" s="46">
        <f t="shared" si="65"/>
        <v>0</v>
      </c>
      <c r="T68" s="46">
        <f t="shared" si="64"/>
        <v>0</v>
      </c>
      <c r="U68" s="46">
        <v>0</v>
      </c>
      <c r="V68" s="46">
        <v>0</v>
      </c>
      <c r="W68" s="46">
        <v>0</v>
      </c>
      <c r="X68" s="46">
        <v>0</v>
      </c>
      <c r="Y68" s="46">
        <f t="shared" ref="Y68" si="67">SUM(Y69:Y73)</f>
        <v>0</v>
      </c>
    </row>
    <row r="69" spans="1:25" s="30" customFormat="1" ht="22.5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f t="shared" ref="N74:T74" si="68">N75+N86</f>
        <v>0</v>
      </c>
      <c r="O74" s="45">
        <f t="shared" si="68"/>
        <v>0</v>
      </c>
      <c r="P74" s="45">
        <v>0</v>
      </c>
      <c r="Q74" s="45">
        <f t="shared" ref="Q74:S74" si="69">Q75+Q86</f>
        <v>0</v>
      </c>
      <c r="R74" s="45">
        <f t="shared" ref="R74" si="70">R75+R86</f>
        <v>0</v>
      </c>
      <c r="S74" s="45">
        <f t="shared" si="69"/>
        <v>0</v>
      </c>
      <c r="T74" s="45">
        <f t="shared" si="68"/>
        <v>0</v>
      </c>
      <c r="U74" s="45">
        <v>0</v>
      </c>
      <c r="V74" s="45">
        <v>0</v>
      </c>
      <c r="W74" s="45">
        <v>0</v>
      </c>
      <c r="X74" s="45"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f t="shared" ref="N75:T75" si="71">SUM(N76:N85)</f>
        <v>0</v>
      </c>
      <c r="O75" s="46">
        <f t="shared" si="71"/>
        <v>0</v>
      </c>
      <c r="P75" s="46">
        <v>0</v>
      </c>
      <c r="Q75" s="46">
        <f t="shared" ref="Q75:S75" si="72">SUM(Q76:Q85)</f>
        <v>0</v>
      </c>
      <c r="R75" s="46">
        <f t="shared" ref="R75" si="73">SUM(R76:R85)</f>
        <v>0</v>
      </c>
      <c r="S75" s="46">
        <f t="shared" si="72"/>
        <v>0</v>
      </c>
      <c r="T75" s="46">
        <f t="shared" si="71"/>
        <v>0</v>
      </c>
      <c r="U75" s="46">
        <v>0</v>
      </c>
      <c r="V75" s="46">
        <v>0</v>
      </c>
      <c r="W75" s="46">
        <v>0</v>
      </c>
      <c r="X75" s="46"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+กาญจนบุรี!C76+ประจวบคีรีขันธ์!C76+เพชรบุรี!C76+ราชบุรี!C76+นครปฐม!C76+สมุทรสาคร!C76+สมุทรสงคราม!C76+สุพรรณบุรี!C76</f>
        <v>0</v>
      </c>
      <c r="D76" s="48">
        <f>+กาญจนบุรี!D76+ประจวบคีรีขันธ์!D76+เพชรบุรี!D76+ราชบุรี!D76+นครปฐม!D76+สมุทรสาคร!D76+สมุทรสงคราม!D76+สุพรรณบุรี!D76</f>
        <v>0</v>
      </c>
      <c r="E76" s="48">
        <f>+กาญจนบุรี!E76+ประจวบคีรีขันธ์!E76+เพชรบุรี!E76+ราชบุรี!E76+นครปฐม!E76+สมุทรสาคร!E76+สมุทรสงคราม!E76+สุพรรณบุรี!E76</f>
        <v>0</v>
      </c>
      <c r="F76" s="48">
        <f>+กาญจนบุรี!F76+ประจวบคีรีขันธ์!F76+เพชรบุรี!F76+ราชบุรี!F76+นครปฐม!F76+สมุทรสาคร!F76+สมุทรสงคราม!F76+สุพรรณบุรี!F76</f>
        <v>0</v>
      </c>
      <c r="G76" s="48">
        <f>+กาญจนบุรี!G76+ประจวบคีรีขันธ์!G76+เพชรบุรี!G76+ราชบุรี!G76+นครปฐม!G76+สมุทรสาคร!G76+สมุทรสงคราม!G76+สุพรรณบุรี!G76</f>
        <v>0</v>
      </c>
      <c r="H76" s="48">
        <f>+กาญจนบุรี!H76+ประจวบคีรีขันธ์!H76+เพชรบุรี!H76+ราชบุรี!H76+นครปฐม!H76+สมุทรสาคร!H76+สมุทรสงคราม!H76+สุพรรณบุรี!H76</f>
        <v>0</v>
      </c>
      <c r="I76" s="48">
        <f>+กาญจนบุรี!I76+ประจวบคีรีขันธ์!I76+เพชรบุรี!I76+ราชบุรี!I76+นครปฐม!I76+สมุทรสาคร!I76+สมุทรสงคราม!I76+สุพรรณบุรี!I76</f>
        <v>0</v>
      </c>
      <c r="J76" s="48">
        <f>+กาญจนบุรี!J76+ประจวบคีรีขันธ์!J76+เพชรบุรี!J76+ราชบุรี!J76+นครปฐม!J76+สมุทรสาคร!J76+สมุทรสงคราม!J76+สุพรรณบุรี!J76</f>
        <v>0</v>
      </c>
      <c r="K76" s="48">
        <f>+กาญจนบุรี!K76+ประจวบคีรีขันธ์!K76+เพชรบุรี!K76+ราชบุรี!K76+นครปฐม!K76+สมุทรสาคร!K76+สมุทรสงคราม!K76+สุพรรณบุรี!K76</f>
        <v>0</v>
      </c>
      <c r="L76" s="48">
        <f>+กาญจนบุรี!L76+ประจวบคีรีขันธ์!L76+เพชรบุรี!L76+ราชบุรี!L76+นครปฐม!L76+สมุทรสาคร!L76+สมุทรสงคราม!L76+สุพรรณบุรี!L76</f>
        <v>0</v>
      </c>
      <c r="M76" s="48">
        <f>+กาญจนบุรี!M76+ประจวบคีรีขันธ์!M76+เพชรบุรี!M76+ราชบุรี!M76+นครปฐม!M76+สมุทรสาคร!M76+สมุทรสงคราม!M76+สุพรรณบุรี!M76</f>
        <v>0</v>
      </c>
      <c r="N76" s="48">
        <f>+กาญจนบุรี!N76+ประจวบคีรีขันธ์!N76+เพชรบุรี!N76+ราชบุรี!N76+นครปฐม!N76+สมุทรสาคร!N76+สมุทรสงคราม!N76+สุพรรณบุรี!N76</f>
        <v>0</v>
      </c>
      <c r="O76" s="48">
        <f>+กาญจนบุรี!O76+ประจวบคีรีขันธ์!O76+เพชรบุรี!O76+ราชบุรี!O76+นครปฐม!O76+สมุทรสาคร!O76+สมุทรสงคราม!O76+สุพรรณบุรี!O76</f>
        <v>0</v>
      </c>
      <c r="P76" s="48">
        <f>+กาญจนบุรี!P76+ประจวบคีรีขันธ์!P76+เพชรบุรี!P76+ราชบุรี!P76+นครปฐม!P76+สมุทรสาคร!P76+สมุทรสงคราม!P76+สุพรรณบุรี!P76</f>
        <v>0</v>
      </c>
      <c r="Q76" s="48">
        <f>+กาญจนบุรี!Q76+ประจวบคีรีขันธ์!Q76+เพชรบุรี!Q76+ราชบุรี!Q76+นครปฐม!Q76+สมุทรสาคร!Q76+สมุทรสงคราม!Q76+สุพรรณบุรี!Q76</f>
        <v>0</v>
      </c>
      <c r="R76" s="48">
        <f>+กาญจนบุรี!R76+ประจวบคีรีขันธ์!R76+เพชรบุรี!R76+ราชบุรี!R76+นครปฐม!R76+สมุทรสาคร!R76+สมุทรสงคราม!R76+สุพรรณบุรี!R76</f>
        <v>0</v>
      </c>
      <c r="S76" s="48">
        <f>+กาญจนบุรี!S76+ประจวบคีรีขันธ์!S76+เพชรบุรี!S76+ราชบุรี!S76+นครปฐม!S76+สมุทรสาคร!S76+สมุทรสงคราม!S76+สุพรรณบุรี!S76</f>
        <v>0</v>
      </c>
      <c r="T76" s="44">
        <f>SUM(C76:S76)</f>
        <v>0</v>
      </c>
      <c r="U76" s="48">
        <f>+กาญจนบุรี!U76+ประจวบคีรีขันธ์!U76+เพชรบุรี!U76+ราชบุรี!U76+นครปฐม!U76+สมุทรสาคร!U76+สมุทรสงคราม!U76+สุพรรณบุรี!U76</f>
        <v>0</v>
      </c>
      <c r="V76" s="48">
        <f>+กาญจนบุรี!V76+ประจวบคีรีขันธ์!V76+เพชรบุรี!V76+ราชบุรี!V76+นครปฐม!V76+สมุทรสาคร!V76+สมุทรสงคราม!V76+สุพรรณบุรี!V76</f>
        <v>0</v>
      </c>
      <c r="W76" s="48">
        <f>+กาญจนบุรี!W76+ประจวบคีรีขันธ์!W76+เพชรบุรี!W76+ราชบุรี!W76+นครปฐม!W76+สมุทรสาคร!W76+สมุทรสงคราม!W76+สุพรรณบุรี!W76</f>
        <v>0</v>
      </c>
      <c r="X76" s="48">
        <f>+กาญจนบุรี!X76+ประจวบคีรีขันธ์!X76+เพชรบุรี!X76+ราชบุรี!X76+นครปฐม!X76+สมุทรสาคร!X76+สมุทรสงคราม!X76+สุพรรณบุรี!X76</f>
        <v>0</v>
      </c>
      <c r="Y76" s="44">
        <f t="shared" ref="Y76:Y88" si="74">SUM(T76:X76)</f>
        <v>0</v>
      </c>
    </row>
    <row r="77" spans="1:25" s="30" customFormat="1" ht="22.5">
      <c r="A77" s="11"/>
      <c r="B77" s="12" t="s">
        <v>328</v>
      </c>
      <c r="C77" s="48">
        <f>+กาญจนบุรี!C77+ประจวบคีรีขันธ์!C77+เพชรบุรี!C77+ราชบุรี!C77+นครปฐม!C77+สมุทรสาคร!C77+สมุทรสงคราม!C77+สุพรรณบุรี!C77</f>
        <v>0</v>
      </c>
      <c r="D77" s="48">
        <f>+กาญจนบุรี!D77+ประจวบคีรีขันธ์!D77+เพชรบุรี!D77+ราชบุรี!D77+นครปฐม!D77+สมุทรสาคร!D77+สมุทรสงคราม!D77+สุพรรณบุรี!D77</f>
        <v>0</v>
      </c>
      <c r="E77" s="48">
        <f>+กาญจนบุรี!E77+ประจวบคีรีขันธ์!E77+เพชรบุรี!E77+ราชบุรี!E77+นครปฐม!E77+สมุทรสาคร!E77+สมุทรสงคราม!E77+สุพรรณบุรี!E77</f>
        <v>0</v>
      </c>
      <c r="F77" s="48">
        <f>+กาญจนบุรี!F77+ประจวบคีรีขันธ์!F77+เพชรบุรี!F77+ราชบุรี!F77+นครปฐม!F77+สมุทรสาคร!F77+สมุทรสงคราม!F77+สุพรรณบุรี!F77</f>
        <v>0</v>
      </c>
      <c r="G77" s="48">
        <f>+กาญจนบุรี!G77+ประจวบคีรีขันธ์!G77+เพชรบุรี!G77+ราชบุรี!G77+นครปฐม!G77+สมุทรสาคร!G77+สมุทรสงคราม!G77+สุพรรณบุรี!G77</f>
        <v>0</v>
      </c>
      <c r="H77" s="48">
        <f>+กาญจนบุรี!H77+ประจวบคีรีขันธ์!H77+เพชรบุรี!H77+ราชบุรี!H77+นครปฐม!H77+สมุทรสาคร!H77+สมุทรสงคราม!H77+สุพรรณบุรี!H77</f>
        <v>0</v>
      </c>
      <c r="I77" s="48">
        <f>+กาญจนบุรี!I77+ประจวบคีรีขันธ์!I77+เพชรบุรี!I77+ราชบุรี!I77+นครปฐม!I77+สมุทรสาคร!I77+สมุทรสงคราม!I77+สุพรรณบุรี!I77</f>
        <v>0</v>
      </c>
      <c r="J77" s="48">
        <f>+กาญจนบุรี!J77+ประจวบคีรีขันธ์!J77+เพชรบุรี!J77+ราชบุรี!J77+นครปฐม!J77+สมุทรสาคร!J77+สมุทรสงคราม!J77+สุพรรณบุรี!J77</f>
        <v>0</v>
      </c>
      <c r="K77" s="48">
        <f>+กาญจนบุรี!K77+ประจวบคีรีขันธ์!K77+เพชรบุรี!K77+ราชบุรี!K77+นครปฐม!K77+สมุทรสาคร!K77+สมุทรสงคราม!K77+สุพรรณบุรี!K77</f>
        <v>0</v>
      </c>
      <c r="L77" s="48">
        <f>+กาญจนบุรี!L77+ประจวบคีรีขันธ์!L77+เพชรบุรี!L77+ราชบุรี!L77+นครปฐม!L77+สมุทรสาคร!L77+สมุทรสงคราม!L77+สุพรรณบุรี!L77</f>
        <v>0</v>
      </c>
      <c r="M77" s="48">
        <f>+กาญจนบุรี!M77+ประจวบคีรีขันธ์!M77+เพชรบุรี!M77+ราชบุรี!M77+นครปฐม!M77+สมุทรสาคร!M77+สมุทรสงคราม!M77+สุพรรณบุรี!M77</f>
        <v>0</v>
      </c>
      <c r="N77" s="48">
        <f>+กาญจนบุรี!N77+ประจวบคีรีขันธ์!N77+เพชรบุรี!N77+ราชบุรี!N77+นครปฐม!N77+สมุทรสาคร!N77+สมุทรสงคราม!N77+สุพรรณบุรี!N77</f>
        <v>0</v>
      </c>
      <c r="O77" s="48">
        <f>+กาญจนบุรี!O77+ประจวบคีรีขันธ์!O77+เพชรบุรี!O77+ราชบุรี!O77+นครปฐม!O77+สมุทรสาคร!O77+สมุทรสงคราม!O77+สุพรรณบุรี!O77</f>
        <v>0</v>
      </c>
      <c r="P77" s="48">
        <f>+กาญจนบุรี!P77+ประจวบคีรีขันธ์!P77+เพชรบุรี!P77+ราชบุรี!P77+นครปฐม!P77+สมุทรสาคร!P77+สมุทรสงคราม!P77+สุพรรณบุรี!P77</f>
        <v>0</v>
      </c>
      <c r="Q77" s="48">
        <f>+กาญจนบุรี!Q77+ประจวบคีรีขันธ์!Q77+เพชรบุรี!Q77+ราชบุรี!Q77+นครปฐม!Q77+สมุทรสาคร!Q77+สมุทรสงคราม!Q77+สุพรรณบุรี!Q77</f>
        <v>0</v>
      </c>
      <c r="R77" s="48">
        <f>+กาญจนบุรี!R77+ประจวบคีรีขันธ์!R77+เพชรบุรี!R77+ราชบุรี!R77+นครปฐม!R77+สมุทรสาคร!R77+สมุทรสงคราม!R77+สุพรรณบุรี!R77</f>
        <v>0</v>
      </c>
      <c r="S77" s="48">
        <f>+กาญจนบุรี!S77+ประจวบคีรีขันธ์!S77+เพชรบุรี!S77+ราชบุรี!S77+นครปฐม!S77+สมุทรสาคร!S77+สมุทรสงคราม!S77+สุพรรณบุรี!S77</f>
        <v>0</v>
      </c>
      <c r="T77" s="44">
        <f t="shared" ref="T77:T85" si="75">SUM(C77:S77)</f>
        <v>0</v>
      </c>
      <c r="U77" s="48">
        <f>+กาญจนบุรี!U77+ประจวบคีรีขันธ์!U77+เพชรบุรี!U77+ราชบุรี!U77+นครปฐม!U77+สมุทรสาคร!U77+สมุทรสงคราม!U77+สุพรรณบุรี!U77</f>
        <v>0</v>
      </c>
      <c r="V77" s="48">
        <f>+กาญจนบุรี!V77+ประจวบคีรีขันธ์!V77+เพชรบุรี!V77+ราชบุรี!V77+นครปฐม!V77+สมุทรสาคร!V77+สมุทรสงคราม!V77+สุพรรณบุรี!V77</f>
        <v>0</v>
      </c>
      <c r="W77" s="48">
        <f>+กาญจนบุรี!W77+ประจวบคีรีขันธ์!W77+เพชรบุรี!W77+ราชบุรี!W77+นครปฐม!W77+สมุทรสาคร!W77+สมุทรสงคราม!W77+สุพรรณบุรี!W77</f>
        <v>0</v>
      </c>
      <c r="X77" s="48">
        <f>+กาญจนบุรี!X77+ประจวบคีรีขันธ์!X77+เพชรบุรี!X77+ราชบุรี!X77+นครปฐม!X77+สมุทรสาคร!X77+สมุทรสงคราม!X77+สุพรรณบุรี!X77</f>
        <v>0</v>
      </c>
      <c r="Y77" s="44">
        <f t="shared" si="74"/>
        <v>0</v>
      </c>
    </row>
    <row r="78" spans="1:25" s="30" customFormat="1" ht="22.5">
      <c r="A78" s="11"/>
      <c r="B78" s="12" t="s">
        <v>330</v>
      </c>
      <c r="C78" s="48">
        <f>+กาญจนบุรี!C78+ประจวบคีรีขันธ์!C78+เพชรบุรี!C78+ราชบุรี!C78+นครปฐม!C78+สมุทรสาคร!C78+สมุทรสงคราม!C78+สุพรรณบุรี!C78</f>
        <v>0</v>
      </c>
      <c r="D78" s="48">
        <f>+กาญจนบุรี!D78+ประจวบคีรีขันธ์!D78+เพชรบุรี!D78+ราชบุรี!D78+นครปฐม!D78+สมุทรสาคร!D78+สมุทรสงคราม!D78+สุพรรณบุรี!D78</f>
        <v>0</v>
      </c>
      <c r="E78" s="48">
        <f>+กาญจนบุรี!E78+ประจวบคีรีขันธ์!E78+เพชรบุรี!E78+ราชบุรี!E78+นครปฐม!E78+สมุทรสาคร!E78+สมุทรสงคราม!E78+สุพรรณบุรี!E78</f>
        <v>0</v>
      </c>
      <c r="F78" s="48">
        <f>+กาญจนบุรี!F78+ประจวบคีรีขันธ์!F78+เพชรบุรี!F78+ราชบุรี!F78+นครปฐม!F78+สมุทรสาคร!F78+สมุทรสงคราม!F78+สุพรรณบุรี!F78</f>
        <v>0</v>
      </c>
      <c r="G78" s="48">
        <f>+กาญจนบุรี!G78+ประจวบคีรีขันธ์!G78+เพชรบุรี!G78+ราชบุรี!G78+นครปฐม!G78+สมุทรสาคร!G78+สมุทรสงคราม!G78+สุพรรณบุรี!G78</f>
        <v>0</v>
      </c>
      <c r="H78" s="48">
        <f>+กาญจนบุรี!H78+ประจวบคีรีขันธ์!H78+เพชรบุรี!H78+ราชบุรี!H78+นครปฐม!H78+สมุทรสาคร!H78+สมุทรสงคราม!H78+สุพรรณบุรี!H78</f>
        <v>0</v>
      </c>
      <c r="I78" s="48">
        <f>+กาญจนบุรี!I78+ประจวบคีรีขันธ์!I78+เพชรบุรี!I78+ราชบุรี!I78+นครปฐม!I78+สมุทรสาคร!I78+สมุทรสงคราม!I78+สุพรรณบุรี!I78</f>
        <v>0</v>
      </c>
      <c r="J78" s="48">
        <f>+กาญจนบุรี!J78+ประจวบคีรีขันธ์!J78+เพชรบุรี!J78+ราชบุรี!J78+นครปฐม!J78+สมุทรสาคร!J78+สมุทรสงคราม!J78+สุพรรณบุรี!J78</f>
        <v>0</v>
      </c>
      <c r="K78" s="48">
        <f>+กาญจนบุรี!K78+ประจวบคีรีขันธ์!K78+เพชรบุรี!K78+ราชบุรี!K78+นครปฐม!K78+สมุทรสาคร!K78+สมุทรสงคราม!K78+สุพรรณบุรี!K78</f>
        <v>0</v>
      </c>
      <c r="L78" s="48">
        <f>+กาญจนบุรี!L78+ประจวบคีรีขันธ์!L78+เพชรบุรี!L78+ราชบุรี!L78+นครปฐม!L78+สมุทรสาคร!L78+สมุทรสงคราม!L78+สุพรรณบุรี!L78</f>
        <v>0</v>
      </c>
      <c r="M78" s="48">
        <f>+กาญจนบุรี!M78+ประจวบคีรีขันธ์!M78+เพชรบุรี!M78+ราชบุรี!M78+นครปฐม!M78+สมุทรสาคร!M78+สมุทรสงคราม!M78+สุพรรณบุรี!M78</f>
        <v>0</v>
      </c>
      <c r="N78" s="48">
        <f>+กาญจนบุรี!N78+ประจวบคีรีขันธ์!N78+เพชรบุรี!N78+ราชบุรี!N78+นครปฐม!N78+สมุทรสาคร!N78+สมุทรสงคราม!N78+สุพรรณบุรี!N78</f>
        <v>0</v>
      </c>
      <c r="O78" s="48">
        <f>+กาญจนบุรี!O78+ประจวบคีรีขันธ์!O78+เพชรบุรี!O78+ราชบุรี!O78+นครปฐม!O78+สมุทรสาคร!O78+สมุทรสงคราม!O78+สุพรรณบุรี!O78</f>
        <v>0</v>
      </c>
      <c r="P78" s="48">
        <f>+กาญจนบุรี!P78+ประจวบคีรีขันธ์!P78+เพชรบุรี!P78+ราชบุรี!P78+นครปฐม!P78+สมุทรสาคร!P78+สมุทรสงคราม!P78+สุพรรณบุรี!P78</f>
        <v>0</v>
      </c>
      <c r="Q78" s="48">
        <f>+กาญจนบุรี!Q78+ประจวบคีรีขันธ์!Q78+เพชรบุรี!Q78+ราชบุรี!Q78+นครปฐม!Q78+สมุทรสาคร!Q78+สมุทรสงคราม!Q78+สุพรรณบุรี!Q78</f>
        <v>0</v>
      </c>
      <c r="R78" s="48">
        <f>+กาญจนบุรี!R78+ประจวบคีรีขันธ์!R78+เพชรบุรี!R78+ราชบุรี!R78+นครปฐม!R78+สมุทรสาคร!R78+สมุทรสงคราม!R78+สุพรรณบุรี!R78</f>
        <v>0</v>
      </c>
      <c r="S78" s="48">
        <f>+กาญจนบุรี!S78+ประจวบคีรีขันธ์!S78+เพชรบุรี!S78+ราชบุรี!S78+นครปฐม!S78+สมุทรสาคร!S78+สมุทรสงคราม!S78+สุพรรณบุรี!S78</f>
        <v>0</v>
      </c>
      <c r="T78" s="44">
        <f t="shared" si="75"/>
        <v>0</v>
      </c>
      <c r="U78" s="48">
        <f>+กาญจนบุรี!U78+ประจวบคีรีขันธ์!U78+เพชรบุรี!U78+ราชบุรี!U78+นครปฐม!U78+สมุทรสาคร!U78+สมุทรสงคราม!U78+สุพรรณบุรี!U78</f>
        <v>0</v>
      </c>
      <c r="V78" s="48">
        <f>+กาญจนบุรี!V78+ประจวบคีรีขันธ์!V78+เพชรบุรี!V78+ราชบุรี!V78+นครปฐม!V78+สมุทรสาคร!V78+สมุทรสงคราม!V78+สุพรรณบุรี!V78</f>
        <v>0</v>
      </c>
      <c r="W78" s="48">
        <f>+กาญจนบุรี!W78+ประจวบคีรีขันธ์!W78+เพชรบุรี!W78+ราชบุรี!W78+นครปฐม!W78+สมุทรสาคร!W78+สมุทรสงคราม!W78+สุพรรณบุรี!W78</f>
        <v>0</v>
      </c>
      <c r="X78" s="48">
        <f>+กาญจนบุรี!X78+ประจวบคีรีขันธ์!X78+เพชรบุรี!X78+ราชบุรี!X78+นครปฐม!X78+สมุทรสาคร!X78+สมุทรสงคราม!X78+สุพรรณบุรี!X78</f>
        <v>0</v>
      </c>
      <c r="Y78" s="44">
        <f t="shared" si="74"/>
        <v>0</v>
      </c>
    </row>
    <row r="79" spans="1:25" s="30" customFormat="1" ht="22.5">
      <c r="A79" s="11"/>
      <c r="B79" s="12" t="s">
        <v>331</v>
      </c>
      <c r="C79" s="48">
        <f>+กาญจนบุรี!C79+ประจวบคีรีขันธ์!C79+เพชรบุรี!C79+ราชบุรี!C79+นครปฐม!C79+สมุทรสาคร!C79+สมุทรสงคราม!C79+สุพรรณบุรี!C79</f>
        <v>0</v>
      </c>
      <c r="D79" s="48">
        <f>+กาญจนบุรี!D79+ประจวบคีรีขันธ์!D79+เพชรบุรี!D79+ราชบุรี!D79+นครปฐม!D79+สมุทรสาคร!D79+สมุทรสงคราม!D79+สุพรรณบุรี!D79</f>
        <v>0</v>
      </c>
      <c r="E79" s="48">
        <f>+กาญจนบุรี!E79+ประจวบคีรีขันธ์!E79+เพชรบุรี!E79+ราชบุรี!E79+นครปฐม!E79+สมุทรสาคร!E79+สมุทรสงคราม!E79+สุพรรณบุรี!E79</f>
        <v>0</v>
      </c>
      <c r="F79" s="48">
        <f>+กาญจนบุรี!F79+ประจวบคีรีขันธ์!F79+เพชรบุรี!F79+ราชบุรี!F79+นครปฐม!F79+สมุทรสาคร!F79+สมุทรสงคราม!F79+สุพรรณบุรี!F79</f>
        <v>0</v>
      </c>
      <c r="G79" s="48">
        <f>+กาญจนบุรี!G79+ประจวบคีรีขันธ์!G79+เพชรบุรี!G79+ราชบุรี!G79+นครปฐม!G79+สมุทรสาคร!G79+สมุทรสงคราม!G79+สุพรรณบุรี!G79</f>
        <v>0</v>
      </c>
      <c r="H79" s="48">
        <f>+กาญจนบุรี!H79+ประจวบคีรีขันธ์!H79+เพชรบุรี!H79+ราชบุรี!H79+นครปฐม!H79+สมุทรสาคร!H79+สมุทรสงคราม!H79+สุพรรณบุรี!H79</f>
        <v>0</v>
      </c>
      <c r="I79" s="48">
        <f>+กาญจนบุรี!I79+ประจวบคีรีขันธ์!I79+เพชรบุรี!I79+ราชบุรี!I79+นครปฐม!I79+สมุทรสาคร!I79+สมุทรสงคราม!I79+สุพรรณบุรี!I79</f>
        <v>0</v>
      </c>
      <c r="J79" s="48">
        <f>+กาญจนบุรี!J79+ประจวบคีรีขันธ์!J79+เพชรบุรี!J79+ราชบุรี!J79+นครปฐม!J79+สมุทรสาคร!J79+สมุทรสงคราม!J79+สุพรรณบุรี!J79</f>
        <v>0</v>
      </c>
      <c r="K79" s="48">
        <f>+กาญจนบุรี!K79+ประจวบคีรีขันธ์!K79+เพชรบุรี!K79+ราชบุรี!K79+นครปฐม!K79+สมุทรสาคร!K79+สมุทรสงคราม!K79+สุพรรณบุรี!K79</f>
        <v>0</v>
      </c>
      <c r="L79" s="48">
        <f>+กาญจนบุรี!L79+ประจวบคีรีขันธ์!L79+เพชรบุรี!L79+ราชบุรี!L79+นครปฐม!L79+สมุทรสาคร!L79+สมุทรสงคราม!L79+สุพรรณบุรี!L79</f>
        <v>0</v>
      </c>
      <c r="M79" s="48">
        <f>+กาญจนบุรี!M79+ประจวบคีรีขันธ์!M79+เพชรบุรี!M79+ราชบุรี!M79+นครปฐม!M79+สมุทรสาคร!M79+สมุทรสงคราม!M79+สุพรรณบุรี!M79</f>
        <v>0</v>
      </c>
      <c r="N79" s="48">
        <f>+กาญจนบุรี!N79+ประจวบคีรีขันธ์!N79+เพชรบุรี!N79+ราชบุรี!N79+นครปฐม!N79+สมุทรสาคร!N79+สมุทรสงคราม!N79+สุพรรณบุรี!N79</f>
        <v>0</v>
      </c>
      <c r="O79" s="48">
        <f>+กาญจนบุรี!O79+ประจวบคีรีขันธ์!O79+เพชรบุรี!O79+ราชบุรี!O79+นครปฐม!O79+สมุทรสาคร!O79+สมุทรสงคราม!O79+สุพรรณบุรี!O79</f>
        <v>0</v>
      </c>
      <c r="P79" s="48">
        <f>+กาญจนบุรี!P79+ประจวบคีรีขันธ์!P79+เพชรบุรี!P79+ราชบุรี!P79+นครปฐม!P79+สมุทรสาคร!P79+สมุทรสงคราม!P79+สุพรรณบุรี!P79</f>
        <v>0</v>
      </c>
      <c r="Q79" s="48">
        <f>+กาญจนบุรี!Q79+ประจวบคีรีขันธ์!Q79+เพชรบุรี!Q79+ราชบุรี!Q79+นครปฐม!Q79+สมุทรสาคร!Q79+สมุทรสงคราม!Q79+สุพรรณบุรี!Q79</f>
        <v>0</v>
      </c>
      <c r="R79" s="48">
        <f>+กาญจนบุรี!R79+ประจวบคีรีขันธ์!R79+เพชรบุรี!R79+ราชบุรี!R79+นครปฐม!R79+สมุทรสาคร!R79+สมุทรสงคราม!R79+สุพรรณบุรี!R79</f>
        <v>0</v>
      </c>
      <c r="S79" s="48">
        <f>+กาญจนบุรี!S79+ประจวบคีรีขันธ์!S79+เพชรบุรี!S79+ราชบุรี!S79+นครปฐม!S79+สมุทรสาคร!S79+สมุทรสงคราม!S79+สุพรรณบุรี!S79</f>
        <v>0</v>
      </c>
      <c r="T79" s="44">
        <f t="shared" si="75"/>
        <v>0</v>
      </c>
      <c r="U79" s="48">
        <f>+กาญจนบุรี!U79+ประจวบคีรีขันธ์!U79+เพชรบุรี!U79+ราชบุรี!U79+นครปฐม!U79+สมุทรสาคร!U79+สมุทรสงคราม!U79+สุพรรณบุรี!U79</f>
        <v>0</v>
      </c>
      <c r="V79" s="48">
        <f>+กาญจนบุรี!V79+ประจวบคีรีขันธ์!V79+เพชรบุรี!V79+ราชบุรี!V79+นครปฐม!V79+สมุทรสาคร!V79+สมุทรสงคราม!V79+สุพรรณบุรี!V79</f>
        <v>0</v>
      </c>
      <c r="W79" s="48">
        <f>+กาญจนบุรี!W79+ประจวบคีรีขันธ์!W79+เพชรบุรี!W79+ราชบุรี!W79+นครปฐม!W79+สมุทรสาคร!W79+สมุทรสงคราม!W79+สุพรรณบุรี!W79</f>
        <v>0</v>
      </c>
      <c r="X79" s="48">
        <f>+กาญจนบุรี!X79+ประจวบคีรีขันธ์!X79+เพชรบุรี!X79+ราชบุรี!X79+นครปฐม!X79+สมุทรสาคร!X79+สมุทรสงคราม!X79+สุพรรณบุรี!X79</f>
        <v>0</v>
      </c>
      <c r="Y79" s="44">
        <f t="shared" si="74"/>
        <v>0</v>
      </c>
    </row>
    <row r="80" spans="1:25" s="30" customFormat="1" ht="22.5">
      <c r="A80" s="11"/>
      <c r="B80" s="12" t="s">
        <v>332</v>
      </c>
      <c r="C80" s="48">
        <f>+กาญจนบุรี!C80+ประจวบคีรีขันธ์!C80+เพชรบุรี!C80+ราชบุรี!C80+นครปฐม!C80+สมุทรสาคร!C80+สมุทรสงคราม!C80+สุพรรณบุรี!C80</f>
        <v>0</v>
      </c>
      <c r="D80" s="48">
        <f>+กาญจนบุรี!D80+ประจวบคีรีขันธ์!D80+เพชรบุรี!D80+ราชบุรี!D80+นครปฐม!D80+สมุทรสาคร!D80+สมุทรสงคราม!D80+สุพรรณบุรี!D80</f>
        <v>0</v>
      </c>
      <c r="E80" s="48">
        <f>+กาญจนบุรี!E80+ประจวบคีรีขันธ์!E80+เพชรบุรี!E80+ราชบุรี!E80+นครปฐม!E80+สมุทรสาคร!E80+สมุทรสงคราม!E80+สุพรรณบุรี!E80</f>
        <v>0</v>
      </c>
      <c r="F80" s="48">
        <f>+กาญจนบุรี!F80+ประจวบคีรีขันธ์!F80+เพชรบุรี!F80+ราชบุรี!F80+นครปฐม!F80+สมุทรสาคร!F80+สมุทรสงคราม!F80+สุพรรณบุรี!F80</f>
        <v>0</v>
      </c>
      <c r="G80" s="48">
        <f>+กาญจนบุรี!G80+ประจวบคีรีขันธ์!G80+เพชรบุรี!G80+ราชบุรี!G80+นครปฐม!G80+สมุทรสาคร!G80+สมุทรสงคราม!G80+สุพรรณบุรี!G80</f>
        <v>0</v>
      </c>
      <c r="H80" s="48">
        <f>+กาญจนบุรี!H80+ประจวบคีรีขันธ์!H80+เพชรบุรี!H80+ราชบุรี!H80+นครปฐม!H80+สมุทรสาคร!H80+สมุทรสงคราม!H80+สุพรรณบุรี!H80</f>
        <v>0</v>
      </c>
      <c r="I80" s="48">
        <f>+กาญจนบุรี!I80+ประจวบคีรีขันธ์!I80+เพชรบุรี!I80+ราชบุรี!I80+นครปฐม!I80+สมุทรสาคร!I80+สมุทรสงคราม!I80+สุพรรณบุรี!I80</f>
        <v>0</v>
      </c>
      <c r="J80" s="48">
        <f>+กาญจนบุรี!J80+ประจวบคีรีขันธ์!J80+เพชรบุรี!J80+ราชบุรี!J80+นครปฐม!J80+สมุทรสาคร!J80+สมุทรสงคราม!J80+สุพรรณบุรี!J80</f>
        <v>0</v>
      </c>
      <c r="K80" s="48">
        <f>+กาญจนบุรี!K80+ประจวบคีรีขันธ์!K80+เพชรบุรี!K80+ราชบุรี!K80+นครปฐม!K80+สมุทรสาคร!K80+สมุทรสงคราม!K80+สุพรรณบุรี!K80</f>
        <v>0</v>
      </c>
      <c r="L80" s="48">
        <f>+กาญจนบุรี!L80+ประจวบคีรีขันธ์!L80+เพชรบุรี!L80+ราชบุรี!L80+นครปฐม!L80+สมุทรสาคร!L80+สมุทรสงคราม!L80+สุพรรณบุรี!L80</f>
        <v>0</v>
      </c>
      <c r="M80" s="48">
        <f>+กาญจนบุรี!M80+ประจวบคีรีขันธ์!M80+เพชรบุรี!M80+ราชบุรี!M80+นครปฐม!M80+สมุทรสาคร!M80+สมุทรสงคราม!M80+สุพรรณบุรี!M80</f>
        <v>0</v>
      </c>
      <c r="N80" s="48">
        <f>+กาญจนบุรี!N80+ประจวบคีรีขันธ์!N80+เพชรบุรี!N80+ราชบุรี!N80+นครปฐม!N80+สมุทรสาคร!N80+สมุทรสงคราม!N80+สุพรรณบุรี!N80</f>
        <v>0</v>
      </c>
      <c r="O80" s="48">
        <f>+กาญจนบุรี!O80+ประจวบคีรีขันธ์!O80+เพชรบุรี!O80+ราชบุรี!O80+นครปฐม!O80+สมุทรสาคร!O80+สมุทรสงคราม!O80+สุพรรณบุรี!O80</f>
        <v>0</v>
      </c>
      <c r="P80" s="48">
        <f>+กาญจนบุรี!P80+ประจวบคีรีขันธ์!P80+เพชรบุรี!P80+ราชบุรี!P80+นครปฐม!P80+สมุทรสาคร!P80+สมุทรสงคราม!P80+สุพรรณบุรี!P80</f>
        <v>0</v>
      </c>
      <c r="Q80" s="48">
        <f>+กาญจนบุรี!Q80+ประจวบคีรีขันธ์!Q80+เพชรบุรี!Q80+ราชบุรี!Q80+นครปฐม!Q80+สมุทรสาคร!Q80+สมุทรสงคราม!Q80+สุพรรณบุรี!Q80</f>
        <v>0</v>
      </c>
      <c r="R80" s="48">
        <f>+กาญจนบุรี!R80+ประจวบคีรีขันธ์!R80+เพชรบุรี!R80+ราชบุรี!R80+นครปฐม!R80+สมุทรสาคร!R80+สมุทรสงคราม!R80+สุพรรณบุรี!R80</f>
        <v>0</v>
      </c>
      <c r="S80" s="48">
        <f>+กาญจนบุรี!S80+ประจวบคีรีขันธ์!S80+เพชรบุรี!S80+ราชบุรี!S80+นครปฐม!S80+สมุทรสาคร!S80+สมุทรสงคราม!S80+สุพรรณบุรี!S80</f>
        <v>0</v>
      </c>
      <c r="T80" s="44">
        <f t="shared" si="75"/>
        <v>0</v>
      </c>
      <c r="U80" s="48">
        <f>+กาญจนบุรี!U80+ประจวบคีรีขันธ์!U80+เพชรบุรี!U80+ราชบุรี!U80+นครปฐม!U80+สมุทรสาคร!U80+สมุทรสงคราม!U80+สุพรรณบุรี!U80</f>
        <v>0</v>
      </c>
      <c r="V80" s="48">
        <f>+กาญจนบุรี!V80+ประจวบคีรีขันธ์!V80+เพชรบุรี!V80+ราชบุรี!V80+นครปฐม!V80+สมุทรสาคร!V80+สมุทรสงคราม!V80+สุพรรณบุรี!V80</f>
        <v>0</v>
      </c>
      <c r="W80" s="48">
        <f>+กาญจนบุรี!W80+ประจวบคีรีขันธ์!W80+เพชรบุรี!W80+ราชบุรี!W80+นครปฐม!W80+สมุทรสาคร!W80+สมุทรสงคราม!W80+สุพรรณบุรี!W80</f>
        <v>0</v>
      </c>
      <c r="X80" s="48">
        <f>+กาญจนบุรี!X80+ประจวบคีรีขันธ์!X80+เพชรบุรี!X80+ราชบุรี!X80+นครปฐม!X80+สมุทรสาคร!X80+สมุทรสงคราม!X80+สุพรรณบุรี!X80</f>
        <v>0</v>
      </c>
      <c r="Y80" s="44">
        <f t="shared" si="74"/>
        <v>0</v>
      </c>
    </row>
    <row r="81" spans="1:25" s="30" customFormat="1" ht="22.5">
      <c r="A81" s="11"/>
      <c r="B81" s="12" t="s">
        <v>333</v>
      </c>
      <c r="C81" s="48">
        <f>+กาญจนบุรี!C81+ประจวบคีรีขันธ์!C81+เพชรบุรี!C81+ราชบุรี!C81+นครปฐม!C81+สมุทรสาคร!C81+สมุทรสงคราม!C81+สุพรรณบุรี!C81</f>
        <v>0</v>
      </c>
      <c r="D81" s="48">
        <f>+กาญจนบุรี!D81+ประจวบคีรีขันธ์!D81+เพชรบุรี!D81+ราชบุรี!D81+นครปฐม!D81+สมุทรสาคร!D81+สมุทรสงคราม!D81+สุพรรณบุรี!D81</f>
        <v>0</v>
      </c>
      <c r="E81" s="48">
        <f>+กาญจนบุรี!E81+ประจวบคีรีขันธ์!E81+เพชรบุรี!E81+ราชบุรี!E81+นครปฐม!E81+สมุทรสาคร!E81+สมุทรสงคราม!E81+สุพรรณบุรี!E81</f>
        <v>0</v>
      </c>
      <c r="F81" s="48">
        <f>+กาญจนบุรี!F81+ประจวบคีรีขันธ์!F81+เพชรบุรี!F81+ราชบุรี!F81+นครปฐม!F81+สมุทรสาคร!F81+สมุทรสงคราม!F81+สุพรรณบุรี!F81</f>
        <v>0</v>
      </c>
      <c r="G81" s="48">
        <f>+กาญจนบุรี!G81+ประจวบคีรีขันธ์!G81+เพชรบุรี!G81+ราชบุรี!G81+นครปฐม!G81+สมุทรสาคร!G81+สมุทรสงคราม!G81+สุพรรณบุรี!G81</f>
        <v>0</v>
      </c>
      <c r="H81" s="48">
        <f>+กาญจนบุรี!H81+ประจวบคีรีขันธ์!H81+เพชรบุรี!H81+ราชบุรี!H81+นครปฐม!H81+สมุทรสาคร!H81+สมุทรสงคราม!H81+สุพรรณบุรี!H81</f>
        <v>0</v>
      </c>
      <c r="I81" s="48">
        <f>+กาญจนบุรี!I81+ประจวบคีรีขันธ์!I81+เพชรบุรี!I81+ราชบุรี!I81+นครปฐม!I81+สมุทรสาคร!I81+สมุทรสงคราม!I81+สุพรรณบุรี!I81</f>
        <v>0</v>
      </c>
      <c r="J81" s="48">
        <f>+กาญจนบุรี!J81+ประจวบคีรีขันธ์!J81+เพชรบุรี!J81+ราชบุรี!J81+นครปฐม!J81+สมุทรสาคร!J81+สมุทรสงคราม!J81+สุพรรณบุรี!J81</f>
        <v>0</v>
      </c>
      <c r="K81" s="48">
        <f>+กาญจนบุรี!K81+ประจวบคีรีขันธ์!K81+เพชรบุรี!K81+ราชบุรี!K81+นครปฐม!K81+สมุทรสาคร!K81+สมุทรสงคราม!K81+สุพรรณบุรี!K81</f>
        <v>0</v>
      </c>
      <c r="L81" s="48">
        <f>+กาญจนบุรี!L81+ประจวบคีรีขันธ์!L81+เพชรบุรี!L81+ราชบุรี!L81+นครปฐม!L81+สมุทรสาคร!L81+สมุทรสงคราม!L81+สุพรรณบุรี!L81</f>
        <v>0</v>
      </c>
      <c r="M81" s="48">
        <f>+กาญจนบุรี!M81+ประจวบคีรีขันธ์!M81+เพชรบุรี!M81+ราชบุรี!M81+นครปฐม!M81+สมุทรสาคร!M81+สมุทรสงคราม!M81+สุพรรณบุรี!M81</f>
        <v>0</v>
      </c>
      <c r="N81" s="48">
        <f>+กาญจนบุรี!N81+ประจวบคีรีขันธ์!N81+เพชรบุรี!N81+ราชบุรี!N81+นครปฐม!N81+สมุทรสาคร!N81+สมุทรสงคราม!N81+สุพรรณบุรี!N81</f>
        <v>0</v>
      </c>
      <c r="O81" s="48">
        <f>+กาญจนบุรี!O81+ประจวบคีรีขันธ์!O81+เพชรบุรี!O81+ราชบุรี!O81+นครปฐม!O81+สมุทรสาคร!O81+สมุทรสงคราม!O81+สุพรรณบุรี!O81</f>
        <v>0</v>
      </c>
      <c r="P81" s="48">
        <f>+กาญจนบุรี!P81+ประจวบคีรีขันธ์!P81+เพชรบุรี!P81+ราชบุรี!P81+นครปฐม!P81+สมุทรสาคร!P81+สมุทรสงคราม!P81+สุพรรณบุรี!P81</f>
        <v>0</v>
      </c>
      <c r="Q81" s="48">
        <f>+กาญจนบุรี!Q81+ประจวบคีรีขันธ์!Q81+เพชรบุรี!Q81+ราชบุรี!Q81+นครปฐม!Q81+สมุทรสาคร!Q81+สมุทรสงคราม!Q81+สุพรรณบุรี!Q81</f>
        <v>0</v>
      </c>
      <c r="R81" s="48">
        <f>+กาญจนบุรี!R81+ประจวบคีรีขันธ์!R81+เพชรบุรี!R81+ราชบุรี!R81+นครปฐม!R81+สมุทรสาคร!R81+สมุทรสงคราม!R81+สุพรรณบุรี!R81</f>
        <v>0</v>
      </c>
      <c r="S81" s="48">
        <f>+กาญจนบุรี!S81+ประจวบคีรีขันธ์!S81+เพชรบุรี!S81+ราชบุรี!S81+นครปฐม!S81+สมุทรสาคร!S81+สมุทรสงคราม!S81+สุพรรณบุรี!S81</f>
        <v>0</v>
      </c>
      <c r="T81" s="44">
        <f t="shared" si="75"/>
        <v>0</v>
      </c>
      <c r="U81" s="48">
        <f>+กาญจนบุรี!U81+ประจวบคีรีขันธ์!U81+เพชรบุรี!U81+ราชบุรี!U81+นครปฐม!U81+สมุทรสาคร!U81+สมุทรสงคราม!U81+สุพรรณบุรี!U81</f>
        <v>0</v>
      </c>
      <c r="V81" s="48">
        <f>+กาญจนบุรี!V81+ประจวบคีรีขันธ์!V81+เพชรบุรี!V81+ราชบุรี!V81+นครปฐม!V81+สมุทรสาคร!V81+สมุทรสงคราม!V81+สุพรรณบุรี!V81</f>
        <v>0</v>
      </c>
      <c r="W81" s="48">
        <f>+กาญจนบุรี!W81+ประจวบคีรีขันธ์!W81+เพชรบุรี!W81+ราชบุรี!W81+นครปฐม!W81+สมุทรสาคร!W81+สมุทรสงคราม!W81+สุพรรณบุรี!W81</f>
        <v>0</v>
      </c>
      <c r="X81" s="48">
        <f>+กาญจนบุรี!X81+ประจวบคีรีขันธ์!X81+เพชรบุรี!X81+ราชบุรี!X81+นครปฐม!X81+สมุทรสาคร!X81+สมุทรสงคราม!X81+สุพรรณบุรี!X81</f>
        <v>0</v>
      </c>
      <c r="Y81" s="44">
        <f t="shared" si="74"/>
        <v>0</v>
      </c>
    </row>
    <row r="82" spans="1:25" s="30" customFormat="1" ht="22.5">
      <c r="A82" s="11"/>
      <c r="B82" s="12" t="s">
        <v>334</v>
      </c>
      <c r="C82" s="48">
        <f>+กาญจนบุรี!C82+ประจวบคีรีขันธ์!C82+เพชรบุรี!C82+ราชบุรี!C82+นครปฐม!C82+สมุทรสาคร!C82+สมุทรสงคราม!C82+สุพรรณบุรี!C82</f>
        <v>0</v>
      </c>
      <c r="D82" s="48">
        <f>+กาญจนบุรี!D82+ประจวบคีรีขันธ์!D82+เพชรบุรี!D82+ราชบุรี!D82+นครปฐม!D82+สมุทรสาคร!D82+สมุทรสงคราม!D82+สุพรรณบุรี!D82</f>
        <v>0</v>
      </c>
      <c r="E82" s="48">
        <f>+กาญจนบุรี!E82+ประจวบคีรีขันธ์!E82+เพชรบุรี!E82+ราชบุรี!E82+นครปฐม!E82+สมุทรสาคร!E82+สมุทรสงคราม!E82+สุพรรณบุรี!E82</f>
        <v>0</v>
      </c>
      <c r="F82" s="48">
        <f>+กาญจนบุรี!F82+ประจวบคีรีขันธ์!F82+เพชรบุรี!F82+ราชบุรี!F82+นครปฐม!F82+สมุทรสาคร!F82+สมุทรสงคราม!F82+สุพรรณบุรี!F82</f>
        <v>0</v>
      </c>
      <c r="G82" s="48">
        <f>+กาญจนบุรี!G82+ประจวบคีรีขันธ์!G82+เพชรบุรี!G82+ราชบุรี!G82+นครปฐม!G82+สมุทรสาคร!G82+สมุทรสงคราม!G82+สุพรรณบุรี!G82</f>
        <v>0</v>
      </c>
      <c r="H82" s="48">
        <f>+กาญจนบุรี!H82+ประจวบคีรีขันธ์!H82+เพชรบุรี!H82+ราชบุรี!H82+นครปฐม!H82+สมุทรสาคร!H82+สมุทรสงคราม!H82+สุพรรณบุรี!H82</f>
        <v>0</v>
      </c>
      <c r="I82" s="48">
        <f>+กาญจนบุรี!I82+ประจวบคีรีขันธ์!I82+เพชรบุรี!I82+ราชบุรี!I82+นครปฐม!I82+สมุทรสาคร!I82+สมุทรสงคราม!I82+สุพรรณบุรี!I82</f>
        <v>0</v>
      </c>
      <c r="J82" s="48">
        <f>+กาญจนบุรี!J82+ประจวบคีรีขันธ์!J82+เพชรบุรี!J82+ราชบุรี!J82+นครปฐม!J82+สมุทรสาคร!J82+สมุทรสงคราม!J82+สุพรรณบุรี!J82</f>
        <v>0</v>
      </c>
      <c r="K82" s="48">
        <f>+กาญจนบุรี!K82+ประจวบคีรีขันธ์!K82+เพชรบุรี!K82+ราชบุรี!K82+นครปฐม!K82+สมุทรสาคร!K82+สมุทรสงคราม!K82+สุพรรณบุรี!K82</f>
        <v>0</v>
      </c>
      <c r="L82" s="48">
        <f>+กาญจนบุรี!L82+ประจวบคีรีขันธ์!L82+เพชรบุรี!L82+ราชบุรี!L82+นครปฐม!L82+สมุทรสาคร!L82+สมุทรสงคราม!L82+สุพรรณบุรี!L82</f>
        <v>0</v>
      </c>
      <c r="M82" s="48">
        <f>+กาญจนบุรี!M82+ประจวบคีรีขันธ์!M82+เพชรบุรี!M82+ราชบุรี!M82+นครปฐม!M82+สมุทรสาคร!M82+สมุทรสงคราม!M82+สุพรรณบุรี!M82</f>
        <v>0</v>
      </c>
      <c r="N82" s="48">
        <f>+กาญจนบุรี!N82+ประจวบคีรีขันธ์!N82+เพชรบุรี!N82+ราชบุรี!N82+นครปฐม!N82+สมุทรสาคร!N82+สมุทรสงคราม!N82+สุพรรณบุรี!N82</f>
        <v>0</v>
      </c>
      <c r="O82" s="48">
        <f>+กาญจนบุรี!O82+ประจวบคีรีขันธ์!O82+เพชรบุรี!O82+ราชบุรี!O82+นครปฐม!O82+สมุทรสาคร!O82+สมุทรสงคราม!O82+สุพรรณบุรี!O82</f>
        <v>0</v>
      </c>
      <c r="P82" s="48">
        <f>+กาญจนบุรี!P82+ประจวบคีรีขันธ์!P82+เพชรบุรี!P82+ราชบุรี!P82+นครปฐม!P82+สมุทรสาคร!P82+สมุทรสงคราม!P82+สุพรรณบุรี!P82</f>
        <v>0</v>
      </c>
      <c r="Q82" s="48">
        <f>+กาญจนบุรี!Q82+ประจวบคีรีขันธ์!Q82+เพชรบุรี!Q82+ราชบุรี!Q82+นครปฐม!Q82+สมุทรสาคร!Q82+สมุทรสงคราม!Q82+สุพรรณบุรี!Q82</f>
        <v>0</v>
      </c>
      <c r="R82" s="48">
        <f>+กาญจนบุรี!R82+ประจวบคีรีขันธ์!R82+เพชรบุรี!R82+ราชบุรี!R82+นครปฐม!R82+สมุทรสาคร!R82+สมุทรสงคราม!R82+สุพรรณบุรี!R82</f>
        <v>0</v>
      </c>
      <c r="S82" s="48">
        <f>+กาญจนบุรี!S82+ประจวบคีรีขันธ์!S82+เพชรบุรี!S82+ราชบุรี!S82+นครปฐม!S82+สมุทรสาคร!S82+สมุทรสงคราม!S82+สุพรรณบุรี!S82</f>
        <v>0</v>
      </c>
      <c r="T82" s="44">
        <f t="shared" si="75"/>
        <v>0</v>
      </c>
      <c r="U82" s="48">
        <f>+กาญจนบุรี!U82+ประจวบคีรีขันธ์!U82+เพชรบุรี!U82+ราชบุรี!U82+นครปฐม!U82+สมุทรสาคร!U82+สมุทรสงคราม!U82+สุพรรณบุรี!U82</f>
        <v>0</v>
      </c>
      <c r="V82" s="48">
        <f>+กาญจนบุรี!V82+ประจวบคีรีขันธ์!V82+เพชรบุรี!V82+ราชบุรี!V82+นครปฐม!V82+สมุทรสาคร!V82+สมุทรสงคราม!V82+สุพรรณบุรี!V82</f>
        <v>0</v>
      </c>
      <c r="W82" s="48">
        <f>+กาญจนบุรี!W82+ประจวบคีรีขันธ์!W82+เพชรบุรี!W82+ราชบุรี!W82+นครปฐม!W82+สมุทรสาคร!W82+สมุทรสงคราม!W82+สุพรรณบุรี!W82</f>
        <v>0</v>
      </c>
      <c r="X82" s="48">
        <f>+กาญจนบุรี!X82+ประจวบคีรีขันธ์!X82+เพชรบุรี!X82+ราชบุรี!X82+นครปฐม!X82+สมุทรสาคร!X82+สมุทรสงคราม!X82+สุพรรณบุรี!X82</f>
        <v>0</v>
      </c>
      <c r="Y82" s="44">
        <f t="shared" si="74"/>
        <v>0</v>
      </c>
    </row>
    <row r="83" spans="1:25" s="30" customFormat="1" ht="22.5">
      <c r="A83" s="11"/>
      <c r="B83" s="12" t="s">
        <v>335</v>
      </c>
      <c r="C83" s="48">
        <f>+กาญจนบุรี!C83+ประจวบคีรีขันธ์!C83+เพชรบุรี!C83+ราชบุรี!C83+นครปฐม!C83+สมุทรสาคร!C83+สมุทรสงคราม!C83+สุพรรณบุรี!C83</f>
        <v>0</v>
      </c>
      <c r="D83" s="48">
        <f>+กาญจนบุรี!D83+ประจวบคีรีขันธ์!D83+เพชรบุรี!D83+ราชบุรี!D83+นครปฐม!D83+สมุทรสาคร!D83+สมุทรสงคราม!D83+สุพรรณบุรี!D83</f>
        <v>0</v>
      </c>
      <c r="E83" s="48">
        <f>+กาญจนบุรี!E83+ประจวบคีรีขันธ์!E83+เพชรบุรี!E83+ราชบุรี!E83+นครปฐม!E83+สมุทรสาคร!E83+สมุทรสงคราม!E83+สุพรรณบุรี!E83</f>
        <v>0</v>
      </c>
      <c r="F83" s="48">
        <f>+กาญจนบุรี!F83+ประจวบคีรีขันธ์!F83+เพชรบุรี!F83+ราชบุรี!F83+นครปฐม!F83+สมุทรสาคร!F83+สมุทรสงคราม!F83+สุพรรณบุรี!F83</f>
        <v>0</v>
      </c>
      <c r="G83" s="48">
        <f>+กาญจนบุรี!G83+ประจวบคีรีขันธ์!G83+เพชรบุรี!G83+ราชบุรี!G83+นครปฐม!G83+สมุทรสาคร!G83+สมุทรสงคราม!G83+สุพรรณบุรี!G83</f>
        <v>0</v>
      </c>
      <c r="H83" s="48">
        <f>+กาญจนบุรี!H83+ประจวบคีรีขันธ์!H83+เพชรบุรี!H83+ราชบุรี!H83+นครปฐม!H83+สมุทรสาคร!H83+สมุทรสงคราม!H83+สุพรรณบุรี!H83</f>
        <v>0</v>
      </c>
      <c r="I83" s="48">
        <f>+กาญจนบุรี!I83+ประจวบคีรีขันธ์!I83+เพชรบุรี!I83+ราชบุรี!I83+นครปฐม!I83+สมุทรสาคร!I83+สมุทรสงคราม!I83+สุพรรณบุรี!I83</f>
        <v>0</v>
      </c>
      <c r="J83" s="48">
        <f>+กาญจนบุรี!J83+ประจวบคีรีขันธ์!J83+เพชรบุรี!J83+ราชบุรี!J83+นครปฐม!J83+สมุทรสาคร!J83+สมุทรสงคราม!J83+สุพรรณบุรี!J83</f>
        <v>0</v>
      </c>
      <c r="K83" s="48">
        <f>+กาญจนบุรี!K83+ประจวบคีรีขันธ์!K83+เพชรบุรี!K83+ราชบุรี!K83+นครปฐม!K83+สมุทรสาคร!K83+สมุทรสงคราม!K83+สุพรรณบุรี!K83</f>
        <v>0</v>
      </c>
      <c r="L83" s="48">
        <f>+กาญจนบุรี!L83+ประจวบคีรีขันธ์!L83+เพชรบุรี!L83+ราชบุรี!L83+นครปฐม!L83+สมุทรสาคร!L83+สมุทรสงคราม!L83+สุพรรณบุรี!L83</f>
        <v>0</v>
      </c>
      <c r="M83" s="48">
        <f>+กาญจนบุรี!M83+ประจวบคีรีขันธ์!M83+เพชรบุรี!M83+ราชบุรี!M83+นครปฐม!M83+สมุทรสาคร!M83+สมุทรสงคราม!M83+สุพรรณบุรี!M83</f>
        <v>0</v>
      </c>
      <c r="N83" s="48">
        <f>+กาญจนบุรี!N83+ประจวบคีรีขันธ์!N83+เพชรบุรี!N83+ราชบุรี!N83+นครปฐม!N83+สมุทรสาคร!N83+สมุทรสงคราม!N83+สุพรรณบุรี!N83</f>
        <v>0</v>
      </c>
      <c r="O83" s="48">
        <f>+กาญจนบุรี!O83+ประจวบคีรีขันธ์!O83+เพชรบุรี!O83+ราชบุรี!O83+นครปฐม!O83+สมุทรสาคร!O83+สมุทรสงคราม!O83+สุพรรณบุรี!O83</f>
        <v>0</v>
      </c>
      <c r="P83" s="48">
        <f>+กาญจนบุรี!P83+ประจวบคีรีขันธ์!P83+เพชรบุรี!P83+ราชบุรี!P83+นครปฐม!P83+สมุทรสาคร!P83+สมุทรสงคราม!P83+สุพรรณบุรี!P83</f>
        <v>0</v>
      </c>
      <c r="Q83" s="48">
        <f>+กาญจนบุรี!Q83+ประจวบคีรีขันธ์!Q83+เพชรบุรี!Q83+ราชบุรี!Q83+นครปฐม!Q83+สมุทรสาคร!Q83+สมุทรสงคราม!Q83+สุพรรณบุรี!Q83</f>
        <v>0</v>
      </c>
      <c r="R83" s="48">
        <f>+กาญจนบุรี!R83+ประจวบคีรีขันธ์!R83+เพชรบุรี!R83+ราชบุรี!R83+นครปฐม!R83+สมุทรสาคร!R83+สมุทรสงคราม!R83+สุพรรณบุรี!R83</f>
        <v>0</v>
      </c>
      <c r="S83" s="48">
        <f>+กาญจนบุรี!S83+ประจวบคีรีขันธ์!S83+เพชรบุรี!S83+ราชบุรี!S83+นครปฐม!S83+สมุทรสาคร!S83+สมุทรสงคราม!S83+สุพรรณบุรี!S83</f>
        <v>0</v>
      </c>
      <c r="T83" s="44">
        <f t="shared" si="75"/>
        <v>0</v>
      </c>
      <c r="U83" s="48">
        <f>+กาญจนบุรี!U83+ประจวบคีรีขันธ์!U83+เพชรบุรี!U83+ราชบุรี!U83+นครปฐม!U83+สมุทรสาคร!U83+สมุทรสงคราม!U83+สุพรรณบุรี!U83</f>
        <v>0</v>
      </c>
      <c r="V83" s="48">
        <f>+กาญจนบุรี!V83+ประจวบคีรีขันธ์!V83+เพชรบุรี!V83+ราชบุรี!V83+นครปฐม!V83+สมุทรสาคร!V83+สมุทรสงคราม!V83+สุพรรณบุรี!V83</f>
        <v>0</v>
      </c>
      <c r="W83" s="48">
        <f>+กาญจนบุรี!W83+ประจวบคีรีขันธ์!W83+เพชรบุรี!W83+ราชบุรี!W83+นครปฐม!W83+สมุทรสาคร!W83+สมุทรสงคราม!W83+สุพรรณบุรี!W83</f>
        <v>0</v>
      </c>
      <c r="X83" s="48">
        <f>+กาญจนบุรี!X83+ประจวบคีรีขันธ์!X83+เพชรบุรี!X83+ราชบุรี!X83+นครปฐม!X83+สมุทรสาคร!X83+สมุทรสงคราม!X83+สุพรรณบุรี!X83</f>
        <v>0</v>
      </c>
      <c r="Y83" s="44">
        <f t="shared" si="74"/>
        <v>0</v>
      </c>
    </row>
    <row r="84" spans="1:25" s="30" customFormat="1" ht="22.5">
      <c r="A84" s="11"/>
      <c r="B84" s="12" t="s">
        <v>336</v>
      </c>
      <c r="C84" s="48">
        <f>+กาญจนบุรี!C84+ประจวบคีรีขันธ์!C84+เพชรบุรี!C84+ราชบุรี!C84+นครปฐม!C84+สมุทรสาคร!C84+สมุทรสงคราม!C84+สุพรรณบุรี!C84</f>
        <v>0</v>
      </c>
      <c r="D84" s="48">
        <f>+กาญจนบุรี!D84+ประจวบคีรีขันธ์!D84+เพชรบุรี!D84+ราชบุรี!D84+นครปฐม!D84+สมุทรสาคร!D84+สมุทรสงคราม!D84+สุพรรณบุรี!D84</f>
        <v>0</v>
      </c>
      <c r="E84" s="48">
        <f>+กาญจนบุรี!E84+ประจวบคีรีขันธ์!E84+เพชรบุรี!E84+ราชบุรี!E84+นครปฐม!E84+สมุทรสาคร!E84+สมุทรสงคราม!E84+สุพรรณบุรี!E84</f>
        <v>0</v>
      </c>
      <c r="F84" s="48">
        <f>+กาญจนบุรี!F84+ประจวบคีรีขันธ์!F84+เพชรบุรี!F84+ราชบุรี!F84+นครปฐม!F84+สมุทรสาคร!F84+สมุทรสงคราม!F84+สุพรรณบุรี!F84</f>
        <v>0</v>
      </c>
      <c r="G84" s="48">
        <f>+กาญจนบุรี!G84+ประจวบคีรีขันธ์!G84+เพชรบุรี!G84+ราชบุรี!G84+นครปฐม!G84+สมุทรสาคร!G84+สมุทรสงคราม!G84+สุพรรณบุรี!G84</f>
        <v>0</v>
      </c>
      <c r="H84" s="48">
        <f>+กาญจนบุรี!H84+ประจวบคีรีขันธ์!H84+เพชรบุรี!H84+ราชบุรี!H84+นครปฐม!H84+สมุทรสาคร!H84+สมุทรสงคราม!H84+สุพรรณบุรี!H84</f>
        <v>0</v>
      </c>
      <c r="I84" s="48">
        <f>+กาญจนบุรี!I84+ประจวบคีรีขันธ์!I84+เพชรบุรี!I84+ราชบุรี!I84+นครปฐม!I84+สมุทรสาคร!I84+สมุทรสงคราม!I84+สุพรรณบุรี!I84</f>
        <v>0</v>
      </c>
      <c r="J84" s="48">
        <f>+กาญจนบุรี!J84+ประจวบคีรีขันธ์!J84+เพชรบุรี!J84+ราชบุรี!J84+นครปฐม!J84+สมุทรสาคร!J84+สมุทรสงคราม!J84+สุพรรณบุรี!J84</f>
        <v>0</v>
      </c>
      <c r="K84" s="48">
        <f>+กาญจนบุรี!K84+ประจวบคีรีขันธ์!K84+เพชรบุรี!K84+ราชบุรี!K84+นครปฐม!K84+สมุทรสาคร!K84+สมุทรสงคราม!K84+สุพรรณบุรี!K84</f>
        <v>0</v>
      </c>
      <c r="L84" s="48">
        <f>+กาญจนบุรี!L84+ประจวบคีรีขันธ์!L84+เพชรบุรี!L84+ราชบุรี!L84+นครปฐม!L84+สมุทรสาคร!L84+สมุทรสงคราม!L84+สุพรรณบุรี!L84</f>
        <v>0</v>
      </c>
      <c r="M84" s="48">
        <f>+กาญจนบุรี!M84+ประจวบคีรีขันธ์!M84+เพชรบุรี!M84+ราชบุรี!M84+นครปฐม!M84+สมุทรสาคร!M84+สมุทรสงคราม!M84+สุพรรณบุรี!M84</f>
        <v>0</v>
      </c>
      <c r="N84" s="48">
        <f>+กาญจนบุรี!N84+ประจวบคีรีขันธ์!N84+เพชรบุรี!N84+ราชบุรี!N84+นครปฐม!N84+สมุทรสาคร!N84+สมุทรสงคราม!N84+สุพรรณบุรี!N84</f>
        <v>0</v>
      </c>
      <c r="O84" s="48">
        <f>+กาญจนบุรี!O84+ประจวบคีรีขันธ์!O84+เพชรบุรี!O84+ราชบุรี!O84+นครปฐม!O84+สมุทรสาคร!O84+สมุทรสงคราม!O84+สุพรรณบุรี!O84</f>
        <v>0</v>
      </c>
      <c r="P84" s="48">
        <f>+กาญจนบุรี!P84+ประจวบคีรีขันธ์!P84+เพชรบุรี!P84+ราชบุรี!P84+นครปฐม!P84+สมุทรสาคร!P84+สมุทรสงคราม!P84+สุพรรณบุรี!P84</f>
        <v>0</v>
      </c>
      <c r="Q84" s="48">
        <f>+กาญจนบุรี!Q84+ประจวบคีรีขันธ์!Q84+เพชรบุรี!Q84+ราชบุรี!Q84+นครปฐม!Q84+สมุทรสาคร!Q84+สมุทรสงคราม!Q84+สุพรรณบุรี!Q84</f>
        <v>0</v>
      </c>
      <c r="R84" s="48">
        <f>+กาญจนบุรี!R84+ประจวบคีรีขันธ์!R84+เพชรบุรี!R84+ราชบุรี!R84+นครปฐม!R84+สมุทรสาคร!R84+สมุทรสงคราม!R84+สุพรรณบุรี!R84</f>
        <v>0</v>
      </c>
      <c r="S84" s="48">
        <f>+กาญจนบุรี!S84+ประจวบคีรีขันธ์!S84+เพชรบุรี!S84+ราชบุรี!S84+นครปฐม!S84+สมุทรสาคร!S84+สมุทรสงคราม!S84+สุพรรณบุรี!S84</f>
        <v>0</v>
      </c>
      <c r="T84" s="44">
        <f t="shared" si="75"/>
        <v>0</v>
      </c>
      <c r="U84" s="48">
        <f>+กาญจนบุรี!U84+ประจวบคีรีขันธ์!U84+เพชรบุรี!U84+ราชบุรี!U84+นครปฐม!U84+สมุทรสาคร!U84+สมุทรสงคราม!U84+สุพรรณบุรี!U84</f>
        <v>0</v>
      </c>
      <c r="V84" s="48">
        <f>+กาญจนบุรี!V84+ประจวบคีรีขันธ์!V84+เพชรบุรี!V84+ราชบุรี!V84+นครปฐม!V84+สมุทรสาคร!V84+สมุทรสงคราม!V84+สุพรรณบุรี!V84</f>
        <v>0</v>
      </c>
      <c r="W84" s="48">
        <f>+กาญจนบุรี!W84+ประจวบคีรีขันธ์!W84+เพชรบุรี!W84+ราชบุรี!W84+นครปฐม!W84+สมุทรสาคร!W84+สมุทรสงคราม!W84+สุพรรณบุรี!W84</f>
        <v>0</v>
      </c>
      <c r="X84" s="48">
        <f>+กาญจนบุรี!X84+ประจวบคีรีขันธ์!X84+เพชรบุรี!X84+ราชบุรี!X84+นครปฐม!X84+สมุทรสาคร!X84+สมุทรสงคราม!X84+สุพรรณบุรี!X84</f>
        <v>0</v>
      </c>
      <c r="Y84" s="44">
        <f t="shared" si="74"/>
        <v>0</v>
      </c>
    </row>
    <row r="85" spans="1:25" s="30" customFormat="1" ht="22.5">
      <c r="A85" s="11"/>
      <c r="B85" s="12" t="s">
        <v>337</v>
      </c>
      <c r="C85" s="48">
        <f>+กาญจนบุรี!C85+ประจวบคีรีขันธ์!C85+เพชรบุรี!C85+ราชบุรี!C85+นครปฐม!C85+สมุทรสาคร!C85+สมุทรสงคราม!C85+สุพรรณบุรี!C85</f>
        <v>0</v>
      </c>
      <c r="D85" s="48">
        <f>+กาญจนบุรี!D85+ประจวบคีรีขันธ์!D85+เพชรบุรี!D85+ราชบุรี!D85+นครปฐม!D85+สมุทรสาคร!D85+สมุทรสงคราม!D85+สุพรรณบุรี!D85</f>
        <v>0</v>
      </c>
      <c r="E85" s="48">
        <f>+กาญจนบุรี!E85+ประจวบคีรีขันธ์!E85+เพชรบุรี!E85+ราชบุรี!E85+นครปฐม!E85+สมุทรสาคร!E85+สมุทรสงคราม!E85+สุพรรณบุรี!E85</f>
        <v>0</v>
      </c>
      <c r="F85" s="48">
        <f>+กาญจนบุรี!F85+ประจวบคีรีขันธ์!F85+เพชรบุรี!F85+ราชบุรี!F85+นครปฐม!F85+สมุทรสาคร!F85+สมุทรสงคราม!F85+สุพรรณบุรี!F85</f>
        <v>0</v>
      </c>
      <c r="G85" s="48">
        <f>+กาญจนบุรี!G85+ประจวบคีรีขันธ์!G85+เพชรบุรี!G85+ราชบุรี!G85+นครปฐม!G85+สมุทรสาคร!G85+สมุทรสงคราม!G85+สุพรรณบุรี!G85</f>
        <v>0</v>
      </c>
      <c r="H85" s="48">
        <f>+กาญจนบุรี!H85+ประจวบคีรีขันธ์!H85+เพชรบุรี!H85+ราชบุรี!H85+นครปฐม!H85+สมุทรสาคร!H85+สมุทรสงคราม!H85+สุพรรณบุรี!H85</f>
        <v>0</v>
      </c>
      <c r="I85" s="48">
        <f>+กาญจนบุรี!I85+ประจวบคีรีขันธ์!I85+เพชรบุรี!I85+ราชบุรี!I85+นครปฐม!I85+สมุทรสาคร!I85+สมุทรสงคราม!I85+สุพรรณบุรี!I85</f>
        <v>0</v>
      </c>
      <c r="J85" s="48">
        <f>+กาญจนบุรี!J85+ประจวบคีรีขันธ์!J85+เพชรบุรี!J85+ราชบุรี!J85+นครปฐม!J85+สมุทรสาคร!J85+สมุทรสงคราม!J85+สุพรรณบุรี!J85</f>
        <v>0</v>
      </c>
      <c r="K85" s="48">
        <f>+กาญจนบุรี!K85+ประจวบคีรีขันธ์!K85+เพชรบุรี!K85+ราชบุรี!K85+นครปฐม!K85+สมุทรสาคร!K85+สมุทรสงคราม!K85+สุพรรณบุรี!K85</f>
        <v>0</v>
      </c>
      <c r="L85" s="48">
        <f>+กาญจนบุรี!L85+ประจวบคีรีขันธ์!L85+เพชรบุรี!L85+ราชบุรี!L85+นครปฐม!L85+สมุทรสาคร!L85+สมุทรสงคราม!L85+สุพรรณบุรี!L85</f>
        <v>0</v>
      </c>
      <c r="M85" s="48">
        <f>+กาญจนบุรี!M85+ประจวบคีรีขันธ์!M85+เพชรบุรี!M85+ราชบุรี!M85+นครปฐม!M85+สมุทรสาคร!M85+สมุทรสงคราม!M85+สุพรรณบุรี!M85</f>
        <v>0</v>
      </c>
      <c r="N85" s="48">
        <f>+กาญจนบุรี!N85+ประจวบคีรีขันธ์!N85+เพชรบุรี!N85+ราชบุรี!N85+นครปฐม!N85+สมุทรสาคร!N85+สมุทรสงคราม!N85+สุพรรณบุรี!N85</f>
        <v>0</v>
      </c>
      <c r="O85" s="48">
        <f>+กาญจนบุรี!O85+ประจวบคีรีขันธ์!O85+เพชรบุรี!O85+ราชบุรี!O85+นครปฐม!O85+สมุทรสาคร!O85+สมุทรสงคราม!O85+สุพรรณบุรี!O85</f>
        <v>0</v>
      </c>
      <c r="P85" s="48">
        <f>+กาญจนบุรี!P85+ประจวบคีรีขันธ์!P85+เพชรบุรี!P85+ราชบุรี!P85+นครปฐม!P85+สมุทรสาคร!P85+สมุทรสงคราม!P85+สุพรรณบุรี!P85</f>
        <v>0</v>
      </c>
      <c r="Q85" s="48">
        <f>+กาญจนบุรี!Q85+ประจวบคีรีขันธ์!Q85+เพชรบุรี!Q85+ราชบุรี!Q85+นครปฐม!Q85+สมุทรสาคร!Q85+สมุทรสงคราม!Q85+สุพรรณบุรี!Q85</f>
        <v>0</v>
      </c>
      <c r="R85" s="48">
        <f>+กาญจนบุรี!R85+ประจวบคีรีขันธ์!R85+เพชรบุรี!R85+ราชบุรี!R85+นครปฐม!R85+สมุทรสาคร!R85+สมุทรสงคราม!R85+สุพรรณบุรี!R85</f>
        <v>0</v>
      </c>
      <c r="S85" s="48">
        <f>+กาญจนบุรี!S85+ประจวบคีรีขันธ์!S85+เพชรบุรี!S85+ราชบุรี!S85+นครปฐม!S85+สมุทรสาคร!S85+สมุทรสงคราม!S85+สุพรรณบุรี!S85</f>
        <v>0</v>
      </c>
      <c r="T85" s="44">
        <f t="shared" si="75"/>
        <v>0</v>
      </c>
      <c r="U85" s="48">
        <f>+กาญจนบุรี!U85+ประจวบคีรีขันธ์!U85+เพชรบุรี!U85+ราชบุรี!U85+นครปฐม!U85+สมุทรสาคร!U85+สมุทรสงคราม!U85+สุพรรณบุรี!U85</f>
        <v>0</v>
      </c>
      <c r="V85" s="48">
        <f>+กาญจนบุรี!V85+ประจวบคีรีขันธ์!V85+เพชรบุรี!V85+ราชบุรี!V85+นครปฐม!V85+สมุทรสาคร!V85+สมุทรสงคราม!V85+สุพรรณบุรี!V85</f>
        <v>0</v>
      </c>
      <c r="W85" s="48">
        <f>+กาญจนบุรี!W85+ประจวบคีรีขันธ์!W85+เพชรบุรี!W85+ราชบุรี!W85+นครปฐม!W85+สมุทรสาคร!W85+สมุทรสงคราม!W85+สุพรรณบุรี!W85</f>
        <v>0</v>
      </c>
      <c r="X85" s="48">
        <f>+กาญจนบุรี!X85+ประจวบคีรีขันธ์!X85+เพชรบุรี!X85+ราชบุรี!X85+นครปฐม!X85+สมุทรสาคร!X85+สมุทรสงคราม!X85+สุพรรณบุรี!X85</f>
        <v>0</v>
      </c>
      <c r="Y85" s="44">
        <f t="shared" si="74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6">SUM(C86:M86)</f>
        <v>0</v>
      </c>
      <c r="U86" s="49"/>
      <c r="V86" s="46"/>
      <c r="W86" s="49"/>
      <c r="X86" s="49"/>
      <c r="Y86" s="49">
        <f t="shared" si="74"/>
        <v>0</v>
      </c>
    </row>
    <row r="87" spans="1:25" s="30" customFormat="1" ht="22.5">
      <c r="A87" s="5">
        <v>4</v>
      </c>
      <c r="B87" s="6" t="s">
        <v>144</v>
      </c>
      <c r="C87" s="50">
        <f>+กาญจนบุรี!C87+ประจวบคีรีขันธ์!C87+เพชรบุรี!C87+ราชบุรี!C87+นครปฐม!C87+สมุทรสาคร!C87+สมุทรสงคราม!C87+สุพรรณบุรี!C87</f>
        <v>0</v>
      </c>
      <c r="D87" s="50">
        <f>+กาญจนบุรี!D87+ประจวบคีรีขันธ์!D87+เพชรบุรี!D87+ราชบุรี!D87+นครปฐม!D87+สมุทรสาคร!D87+สมุทรสงคราม!D87+สุพรรณบุรี!D87</f>
        <v>0</v>
      </c>
      <c r="E87" s="50">
        <f>+กาญจนบุรี!E87+ประจวบคีรีขันธ์!E87+เพชรบุรี!E87+ราชบุรี!E87+นครปฐม!E87+สมุทรสาคร!E87+สมุทรสงคราม!E87+สุพรรณบุรี!E87</f>
        <v>0</v>
      </c>
      <c r="F87" s="50">
        <f>+กาญจนบุรี!F87+ประจวบคีรีขันธ์!F87+เพชรบุรี!F87+ราชบุรี!F87+นครปฐม!F87+สมุทรสาคร!F87+สมุทรสงคราม!F87+สุพรรณบุรี!F87</f>
        <v>0</v>
      </c>
      <c r="G87" s="50">
        <f>+กาญจนบุรี!G87+ประจวบคีรีขันธ์!G87+เพชรบุรี!G87+ราชบุรี!G87+นครปฐม!G87+สมุทรสาคร!G87+สมุทรสงคราม!G87+สุพรรณบุรี!G87</f>
        <v>0</v>
      </c>
      <c r="H87" s="50">
        <f>+กาญจนบุรี!H87+ประจวบคีรีขันธ์!H87+เพชรบุรี!H87+ราชบุรี!H87+นครปฐม!H87+สมุทรสาคร!H87+สมุทรสงคราม!H87+สุพรรณบุรี!H87</f>
        <v>0</v>
      </c>
      <c r="I87" s="50">
        <f>+กาญจนบุรี!I87+ประจวบคีรีขันธ์!I87+เพชรบุรี!I87+ราชบุรี!I87+นครปฐม!I87+สมุทรสาคร!I87+สมุทรสงคราม!I87+สุพรรณบุรี!I87</f>
        <v>0</v>
      </c>
      <c r="J87" s="50">
        <f>+กาญจนบุรี!J87+ประจวบคีรีขันธ์!J87+เพชรบุรี!J87+ราชบุรี!J87+นครปฐม!J87+สมุทรสาคร!J87+สมุทรสงคราม!J87+สุพรรณบุรี!J87</f>
        <v>0</v>
      </c>
      <c r="K87" s="50">
        <f>+กาญจนบุรี!K87+ประจวบคีรีขันธ์!K87+เพชรบุรี!K87+ราชบุรี!K87+นครปฐม!K87+สมุทรสาคร!K87+สมุทรสงคราม!K87+สุพรรณบุรี!K87</f>
        <v>0</v>
      </c>
      <c r="L87" s="50">
        <f>+กาญจนบุรี!L87+ประจวบคีรีขันธ์!L87+เพชรบุรี!L87+ราชบุรี!L87+นครปฐม!L87+สมุทรสาคร!L87+สมุทรสงคราม!L87+สุพรรณบุรี!L87</f>
        <v>0</v>
      </c>
      <c r="M87" s="50">
        <f>+กาญจนบุรี!M87+ประจวบคีรีขันธ์!M87+เพชรบุรี!M87+ราชบุรี!M87+นครปฐม!M87+สมุทรสาคร!M87+สมุทรสงคราม!M87+สุพรรณบุรี!M87</f>
        <v>0</v>
      </c>
      <c r="N87" s="50">
        <f>SUMIFS(Data!$D$2:$D$1067,Data!$A$2:$A$1067,N$5,Data!$B$2:$B$1067,$B$87,Data!$C$2:$C$1067,$A$3)</f>
        <v>0</v>
      </c>
      <c r="O87" s="50">
        <f>SUMIFS(Data!$D$2:$D$1067,Data!$A$2:$A$1067,O$5,Data!$B$2:$B$1067,$B$87,Data!$C$2:$C$1067,$A$3)</f>
        <v>0</v>
      </c>
      <c r="P87" s="50">
        <f>+กาญจนบุรี!T87+ประจวบคีรีขันธ์!T87+เพชรบุรี!T87+ราชบุรี!T87+นครปฐม!T87+สมุทรสาคร!T87+สมุทรสงคราม!T87+สุพรรณบุรี!T87</f>
        <v>0</v>
      </c>
      <c r="Q87" s="50">
        <f>SUMIFS(Data!$D$2:$D$1067,Data!$A$2:$A$1067,Q$5,Data!$B$2:$B$1067,$B$87,Data!$C$2:$C$1067,$A$3)</f>
        <v>0</v>
      </c>
      <c r="R87" s="50">
        <f>SUMIFS(Data!$D$2:$D$1067,Data!$A$2:$A$1067,R$5,Data!$B$2:$B$1067,$B$87,Data!$C$2:$C$1067,$A$3)</f>
        <v>0</v>
      </c>
      <c r="S87" s="50">
        <f>SUMIFS(Data!$D$2:$D$1067,Data!$A$2:$A$1067,#REF!,Data!$B$2:$B$1067,$B$87,Data!$C$2:$C$1067,$A$3)</f>
        <v>0</v>
      </c>
      <c r="T87" s="50">
        <f>SUM(C87:O87)</f>
        <v>0</v>
      </c>
      <c r="U87" s="50">
        <f>+กาญจนบุรี!U87+ประจวบคีรีขันธ์!U87+เพชรบุรี!U87+ราชบุรี!U87+นครปฐม!U87+สมุทรสาคร!U87+สมุทรสงคราม!U87+สุพรรณบุรี!U87</f>
        <v>0</v>
      </c>
      <c r="V87" s="50">
        <f>+กาญจนบุรี!V87+ประจวบคีรีขันธ์!V87+เพชรบุรี!V87+ราชบุรี!V87+นครปฐม!V87+สมุทรสาคร!V87+สมุทรสงคราม!V87+สุพรรณบุรี!V87</f>
        <v>0</v>
      </c>
      <c r="W87" s="50">
        <f>+กาญจนบุรี!W87+ประจวบคีรีขันธ์!W87+เพชรบุรี!W87+ราชบุรี!W87+นครปฐม!W87+สมุทรสาคร!W87+สมุทรสงคราม!W87+สุพรรณบุรี!W87</f>
        <v>0</v>
      </c>
      <c r="X87" s="50">
        <f>+กาญจนบุรี!X87+ประจวบคีรีขันธ์!X87+เพชรบุรี!X87+ราชบุรี!X87+นครปฐม!X87+สมุทรสาคร!X87+สมุทรสงคราม!X87+สุพรรณบุรี!X87</f>
        <v>0</v>
      </c>
      <c r="Y87" s="50">
        <f t="shared" si="74"/>
        <v>0</v>
      </c>
    </row>
    <row r="88" spans="1:25" s="30" customFormat="1" ht="22.5">
      <c r="A88" s="5">
        <v>5</v>
      </c>
      <c r="B88" s="6" t="s">
        <v>145</v>
      </c>
      <c r="C88" s="50">
        <f>+กาญจนบุรี!C88+ประจวบคีรีขันธ์!C88+เพชรบุรี!C88+ราชบุรี!C88+นครปฐม!C88+สมุทรสาคร!C88+สมุทรสงคราม!C88+สุพรรณบุรี!C88</f>
        <v>0</v>
      </c>
      <c r="D88" s="50">
        <f>+กาญจนบุรี!D88+ประจวบคีรีขันธ์!D88+เพชรบุรี!D88+ราชบุรี!D88+นครปฐม!D88+สมุทรสาคร!D88+สมุทรสงคราม!D88+สุพรรณบุรี!D88</f>
        <v>0</v>
      </c>
      <c r="E88" s="50">
        <f>+กาญจนบุรี!E88+ประจวบคีรีขันธ์!E88+เพชรบุรี!E88+ราชบุรี!E88+นครปฐม!E88+สมุทรสาคร!E88+สมุทรสงคราม!E88+สุพรรณบุรี!E88</f>
        <v>0</v>
      </c>
      <c r="F88" s="50">
        <f>+กาญจนบุรี!F88+ประจวบคีรีขันธ์!F88+เพชรบุรี!F88+ราชบุรี!F88+นครปฐม!F88+สมุทรสาคร!F88+สมุทรสงคราม!F88+สุพรรณบุรี!F88</f>
        <v>0</v>
      </c>
      <c r="G88" s="50">
        <f>+กาญจนบุรี!G88+ประจวบคีรีขันธ์!G88+เพชรบุรี!G88+ราชบุรี!G88+นครปฐม!G88+สมุทรสาคร!G88+สมุทรสงคราม!G88+สุพรรณบุรี!G88</f>
        <v>0</v>
      </c>
      <c r="H88" s="50">
        <f>+กาญจนบุรี!H88+ประจวบคีรีขันธ์!H88+เพชรบุรี!H88+ราชบุรี!H88+นครปฐม!H88+สมุทรสาคร!H88+สมุทรสงคราม!H88+สุพรรณบุรี!H88</f>
        <v>0</v>
      </c>
      <c r="I88" s="50">
        <f>+กาญจนบุรี!I88+ประจวบคีรีขันธ์!I88+เพชรบุรี!I88+ราชบุรี!I88+นครปฐม!I88+สมุทรสาคร!I88+สมุทรสงคราม!I88+สุพรรณบุรี!I88</f>
        <v>0</v>
      </c>
      <c r="J88" s="50">
        <f>+กาญจนบุรี!J88+ประจวบคีรีขันธ์!J88+เพชรบุรี!J88+ราชบุรี!J88+นครปฐม!J88+สมุทรสาคร!J88+สมุทรสงคราม!J88+สุพรรณบุรี!J88</f>
        <v>0</v>
      </c>
      <c r="K88" s="50">
        <f>+กาญจนบุรี!K88+ประจวบคีรีขันธ์!K88+เพชรบุรี!K88+ราชบุรี!K88+นครปฐม!K88+สมุทรสาคร!K88+สมุทรสงคราม!K88+สุพรรณบุรี!K88</f>
        <v>0</v>
      </c>
      <c r="L88" s="50">
        <f>+กาญจนบุรี!L88+ประจวบคีรีขันธ์!L88+เพชรบุรี!L88+ราชบุรี!L88+นครปฐม!L88+สมุทรสาคร!L88+สมุทรสงคราม!L88+สุพรรณบุรี!L88</f>
        <v>0</v>
      </c>
      <c r="M88" s="50">
        <f>+กาญจนบุรี!M88+ประจวบคีรีขันธ์!M88+เพชรบุรี!M88+ราชบุรี!M88+นครปฐม!M88+สมุทรสาคร!M88+สมุทรสงคราม!M88+สุพรรณบุรี!M88</f>
        <v>0</v>
      </c>
      <c r="N88" s="50"/>
      <c r="O88" s="50"/>
      <c r="P88" s="50">
        <f>+กาญจนบุรี!T88+ประจวบคีรีขันธ์!T88+เพชรบุรี!T88+ราชบุรี!T88+นครปฐม!T88+สมุทรสาคร!T88+สมุทรสงคราม!T88+สุพรรณบุรี!T88</f>
        <v>0</v>
      </c>
      <c r="Q88" s="50"/>
      <c r="R88" s="50"/>
      <c r="S88" s="50"/>
      <c r="T88" s="50">
        <f>SUM(C88:O88)</f>
        <v>0</v>
      </c>
      <c r="U88" s="50">
        <f>+กาญจนบุรี!U88+ประจวบคีรีขันธ์!U88+เพชรบุรี!U88+ราชบุรี!U88+นครปฐม!U88+สมุทรสาคร!U88+สมุทรสงคราม!U88+สุพรรณบุรี!U88</f>
        <v>0</v>
      </c>
      <c r="V88" s="50">
        <f>+กาญจนบุรี!V88+ประจวบคีรีขันธ์!V88+เพชรบุรี!V88+ราชบุรี!V88+นครปฐม!V88+สมุทรสาคร!V88+สมุทรสงคราม!V88+สุพรรณบุรี!V88</f>
        <v>0</v>
      </c>
      <c r="W88" s="50">
        <f>+กาญจนบุรี!W88+ประจวบคีรีขันธ์!W88+เพชรบุรี!W88+ราชบุรี!W88+นครปฐม!W88+สมุทรสาคร!W88+สมุทรสงคราม!W88+สุพรรณบุรี!W88</f>
        <v>0</v>
      </c>
      <c r="X88" s="50">
        <f>+กาญจนบุรี!X88+ประจวบคีรีขันธ์!X88+เพชรบุรี!X88+ราชบุรี!X88+นครปฐม!X88+สมุทรสาคร!X88+สมุทรสงคราม!X88+สุพรรณบุรี!X88</f>
        <v>0</v>
      </c>
      <c r="Y88" s="50">
        <f t="shared" si="74"/>
        <v>0</v>
      </c>
    </row>
  </sheetData>
  <dataConsolidate>
    <dataRefs count="8">
      <dataRef ref="C6:U88" sheet="กาญจนบุรี"/>
      <dataRef ref="C6:U88" sheet="นครปฐม"/>
      <dataRef ref="C6:U88" sheet="ประจวบคีรีขันธ์"/>
      <dataRef ref="C6:U88" sheet="เพชรบุรี"/>
      <dataRef ref="C6:U88" sheet="ราชบุรี"/>
      <dataRef ref="C6:U88" sheet="สมุทรสงคราม"/>
      <dataRef ref="C6:U88" sheet="สมุทรสาคร"/>
      <dataRef ref="C6:U88" sheet="สุพรรณบุร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6500-000000000000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73">
    <tabColor theme="7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272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33100</v>
      </c>
      <c r="F6" s="43">
        <f t="shared" si="0"/>
        <v>2900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1960</v>
      </c>
      <c r="K6" s="43">
        <f t="shared" si="0"/>
        <v>18700</v>
      </c>
      <c r="L6" s="43">
        <f t="shared" si="0"/>
        <v>600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4600</v>
      </c>
      <c r="Q6" s="43">
        <f t="shared" si="1"/>
        <v>5000</v>
      </c>
      <c r="R6" s="43">
        <f>R8+R27+R74+R87+R88</f>
        <v>0</v>
      </c>
      <c r="S6" s="43">
        <f>S8+S27+S74+S87+S88</f>
        <v>0</v>
      </c>
      <c r="T6" s="43">
        <f>T8+T27+T74+T87+T88</f>
        <v>67360</v>
      </c>
      <c r="U6" s="43">
        <f t="shared" si="0"/>
        <v>45200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112560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33100</v>
      </c>
      <c r="F27" s="45">
        <f t="shared" si="33"/>
        <v>2900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1960</v>
      </c>
      <c r="K27" s="45">
        <f t="shared" si="33"/>
        <v>18700</v>
      </c>
      <c r="L27" s="45">
        <f t="shared" si="33"/>
        <v>600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4600</v>
      </c>
      <c r="Q27" s="45">
        <f t="shared" si="34"/>
        <v>5000</v>
      </c>
      <c r="R27" s="45">
        <f t="shared" ref="R27" si="35">R28+R68</f>
        <v>0</v>
      </c>
      <c r="S27" s="45">
        <f t="shared" si="34"/>
        <v>0</v>
      </c>
      <c r="T27" s="45">
        <f t="shared" si="33"/>
        <v>67360</v>
      </c>
      <c r="U27" s="45">
        <f t="shared" si="33"/>
        <v>45200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112560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33100</v>
      </c>
      <c r="F28" s="46">
        <f t="shared" si="36"/>
        <v>2900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1960</v>
      </c>
      <c r="K28" s="46">
        <f t="shared" si="36"/>
        <v>18700</v>
      </c>
      <c r="L28" s="46">
        <f t="shared" si="36"/>
        <v>600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4600</v>
      </c>
      <c r="Q28" s="46">
        <f t="shared" si="37"/>
        <v>5000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67360</v>
      </c>
      <c r="U28" s="46">
        <f t="shared" si="36"/>
        <v>45200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112560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11600</v>
      </c>
      <c r="F39" s="47">
        <f t="shared" si="47"/>
        <v>500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960</v>
      </c>
      <c r="K39" s="47">
        <f t="shared" si="47"/>
        <v>12900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1900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30160</v>
      </c>
      <c r="U39" s="47">
        <f t="shared" si="47"/>
        <v>34100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64260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11600</v>
      </c>
      <c r="F40" s="48">
        <f>SUMIFS(Data!$D$2:$D$4896,Data!$A$2:$A$4896,F$5,Data!$B$2:$B$4896,$B40,Data!$C$2:$C$4896,$A$3)</f>
        <v>500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960</v>
      </c>
      <c r="K40" s="48">
        <f>SUMIFS(Data!$D$2:$D$4896,Data!$A$2:$A$4896,K$5,Data!$B$2:$B$4896,$B40,Data!$C$2:$C$4896,$A$3)</f>
        <v>6600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1900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23860</v>
      </c>
      <c r="U40" s="48">
        <f>SUMIFS(Data!$D$2:$D$4896,Data!$A$2:$A$4896,U$5,Data!$B$2:$B$4896,$B40,Data!$C$2:$C$4896,$A$3)</f>
        <v>34100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57960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6300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6300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6300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21500</v>
      </c>
      <c r="F53" s="47">
        <f t="shared" si="53"/>
        <v>2400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1000</v>
      </c>
      <c r="K53" s="47">
        <f t="shared" si="53"/>
        <v>5800</v>
      </c>
      <c r="L53" s="47">
        <f t="shared" si="53"/>
        <v>600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2700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37200</v>
      </c>
      <c r="U53" s="47">
        <f t="shared" si="53"/>
        <v>11100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48300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21500</v>
      </c>
      <c r="F55" s="48">
        <f>SUMIFS(Data!$D$2:$D$4896,Data!$A$2:$A$4896,F$5,Data!$B$2:$B$4896,$B55,Data!$C$2:$C$4896,$A$3)</f>
        <v>1000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1000</v>
      </c>
      <c r="K55" s="48">
        <f>SUMIFS(Data!$D$2:$D$4896,Data!$A$2:$A$4896,K$5,Data!$B$2:$B$4896,$B55,Data!$C$2:$C$4896,$A$3)</f>
        <v>4100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1600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30400</v>
      </c>
      <c r="U55" s="48">
        <f>SUMIFS(Data!$D$2:$D$4896,Data!$A$2:$A$4896,U$5,Data!$B$2:$B$4896,$B55,Data!$C$2:$C$4896,$A$3)</f>
        <v>8400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38800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1400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1700</v>
      </c>
      <c r="L62" s="48">
        <f>SUMIFS(Data!$D$2:$D$4896,Data!$A$2:$A$4896,L$5,Data!$B$2:$B$4896,$B62,Data!$C$2:$C$4896,$A$3)</f>
        <v>600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1100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6800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9500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600-000000000000}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74">
    <tabColor theme="7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273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9200</v>
      </c>
      <c r="F6" s="43">
        <f t="shared" si="0"/>
        <v>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14200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6900</v>
      </c>
      <c r="Q6" s="43">
        <f t="shared" si="1"/>
        <v>5700</v>
      </c>
      <c r="R6" s="43">
        <f>R8+R27+R74+R87+R88</f>
        <v>0</v>
      </c>
      <c r="S6" s="43">
        <f>S8+S27+S74+S87+S88</f>
        <v>0</v>
      </c>
      <c r="T6" s="43">
        <f>T8+T27+T74+T87+T88</f>
        <v>37480</v>
      </c>
      <c r="U6" s="43">
        <f t="shared" si="0"/>
        <v>25200</v>
      </c>
      <c r="V6" s="43">
        <f t="shared" ref="V6" si="2">V8+V27+V74+V87+V88</f>
        <v>1000</v>
      </c>
      <c r="W6" s="43">
        <f t="shared" si="0"/>
        <v>0</v>
      </c>
      <c r="X6" s="43">
        <f t="shared" si="0"/>
        <v>0</v>
      </c>
      <c r="Y6" s="43">
        <f t="shared" si="0"/>
        <v>63680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9200</v>
      </c>
      <c r="F27" s="45">
        <f t="shared" si="33"/>
        <v>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14200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6900</v>
      </c>
      <c r="Q27" s="45">
        <f t="shared" si="34"/>
        <v>5700</v>
      </c>
      <c r="R27" s="45">
        <f t="shared" ref="R27" si="35">R28+R68</f>
        <v>0</v>
      </c>
      <c r="S27" s="45">
        <f t="shared" si="34"/>
        <v>0</v>
      </c>
      <c r="T27" s="45">
        <f t="shared" si="33"/>
        <v>37480</v>
      </c>
      <c r="U27" s="45">
        <f t="shared" si="33"/>
        <v>25200</v>
      </c>
      <c r="V27" s="45">
        <f>V28+V68</f>
        <v>1000</v>
      </c>
      <c r="W27" s="45">
        <f t="shared" si="33"/>
        <v>0</v>
      </c>
      <c r="X27" s="45">
        <f t="shared" si="33"/>
        <v>0</v>
      </c>
      <c r="Y27" s="45">
        <f>Y28+Y68</f>
        <v>63680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9200</v>
      </c>
      <c r="F28" s="46">
        <f t="shared" si="36"/>
        <v>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14200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6900</v>
      </c>
      <c r="Q28" s="46">
        <f t="shared" si="37"/>
        <v>5700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37480</v>
      </c>
      <c r="U28" s="46">
        <f t="shared" si="36"/>
        <v>25200</v>
      </c>
      <c r="V28" s="46">
        <f>V29+V39+V53</f>
        <v>1000</v>
      </c>
      <c r="W28" s="46">
        <f t="shared" si="36"/>
        <v>0</v>
      </c>
      <c r="X28" s="46">
        <f t="shared" si="36"/>
        <v>0</v>
      </c>
      <c r="Y28" s="46">
        <f>Y29+Y39+Y53</f>
        <v>63680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3000</v>
      </c>
      <c r="F39" s="47">
        <f t="shared" si="47"/>
        <v>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10100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3000</v>
      </c>
      <c r="Q39" s="47">
        <f t="shared" si="48"/>
        <v>2500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19380</v>
      </c>
      <c r="U39" s="47">
        <f t="shared" si="47"/>
        <v>18000</v>
      </c>
      <c r="V39" s="47">
        <f t="shared" ref="V39" si="50">SUM(V40:V52)</f>
        <v>200</v>
      </c>
      <c r="W39" s="47">
        <f t="shared" si="47"/>
        <v>0</v>
      </c>
      <c r="X39" s="47">
        <f t="shared" si="47"/>
        <v>0</v>
      </c>
      <c r="Y39" s="47">
        <f t="shared" si="47"/>
        <v>37580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3000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5300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3000</v>
      </c>
      <c r="Q40" s="48">
        <f>SUMIFS(Data!$D$2:$D$4896,Data!$A$2:$A$4896,Q$5,Data!$B$2:$B$4896,$B40,Data!$C$2:$C$4896,$A$3)</f>
        <v>2500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14580</v>
      </c>
      <c r="U40" s="48">
        <f>SUMIFS(Data!$D$2:$D$4896,Data!$A$2:$A$4896,U$5,Data!$B$2:$B$4896,$B40,Data!$C$2:$C$4896,$A$3)</f>
        <v>18000</v>
      </c>
      <c r="V40" s="48">
        <f>SUMIFS(Data!$D$2:$D$4896,Data!$A$2:$A$4896,V$5,Data!$B$2:$B$4896,$B40,Data!$C$2:$C$4896,$A$3)</f>
        <v>200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32780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4800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4800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4800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6200</v>
      </c>
      <c r="F53" s="47">
        <f t="shared" si="53"/>
        <v>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4100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3900</v>
      </c>
      <c r="Q53" s="47">
        <f t="shared" si="54"/>
        <v>3200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18100</v>
      </c>
      <c r="U53" s="47">
        <f t="shared" si="53"/>
        <v>7200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26100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6200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3300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2500</v>
      </c>
      <c r="Q55" s="48">
        <f>SUMIFS(Data!$D$2:$D$4896,Data!$A$2:$A$4896,Q$5,Data!$B$2:$B$4896,$B55,Data!$C$2:$C$4896,$A$3)</f>
        <v>1200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13900</v>
      </c>
      <c r="U55" s="48">
        <f>SUMIFS(Data!$D$2:$D$4896,Data!$A$2:$A$4896,U$5,Data!$B$2:$B$4896,$B55,Data!$C$2:$C$4896,$A$3)</f>
        <v>4500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19200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800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1400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4200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6900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700-000000000000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75">
    <tabColor theme="7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274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15400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13200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5400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40480</v>
      </c>
      <c r="U6" s="43">
        <f t="shared" si="0"/>
        <v>9900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50380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15400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13200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5400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40480</v>
      </c>
      <c r="U27" s="45">
        <f t="shared" si="33"/>
        <v>9900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50380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15400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13200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5400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40480</v>
      </c>
      <c r="U28" s="46">
        <f t="shared" si="36"/>
        <v>9900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50380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5300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9200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2200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19180</v>
      </c>
      <c r="U39" s="47">
        <f t="shared" si="47"/>
        <v>5700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24880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5300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4900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2200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14880</v>
      </c>
      <c r="U40" s="48">
        <f>SUMIFS(Data!$D$2:$D$4896,Data!$A$2:$A$4896,U$5,Data!$B$2:$B$4896,$B40,Data!$C$2:$C$4896,$A$3)</f>
        <v>5700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20580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4300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4300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4300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10100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4000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3200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21300</v>
      </c>
      <c r="U53" s="47">
        <f t="shared" si="53"/>
        <v>4200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25500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10100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3000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1800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16900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18400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1000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1400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4400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7100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800-000000000000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76">
    <tabColor theme="7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275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53400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1960</v>
      </c>
      <c r="K6" s="43">
        <f t="shared" si="0"/>
        <v>20700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6900</v>
      </c>
      <c r="Q6" s="43">
        <f t="shared" si="1"/>
        <v>7000</v>
      </c>
      <c r="R6" s="43">
        <f>R8+R27+R74+R87+R88</f>
        <v>0</v>
      </c>
      <c r="S6" s="43">
        <f>S8+S27+S74+S87+S88</f>
        <v>0</v>
      </c>
      <c r="T6" s="43">
        <f>T8+T27+T74+T87+T88</f>
        <v>89960</v>
      </c>
      <c r="U6" s="43">
        <f t="shared" si="0"/>
        <v>70300</v>
      </c>
      <c r="V6" s="43">
        <f t="shared" ref="V6" si="2">V8+V27+V74+V87+V88</f>
        <v>1100</v>
      </c>
      <c r="W6" s="43">
        <f t="shared" si="0"/>
        <v>0</v>
      </c>
      <c r="X6" s="43">
        <f t="shared" si="0"/>
        <v>0</v>
      </c>
      <c r="Y6" s="43">
        <f t="shared" si="0"/>
        <v>161360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53400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1960</v>
      </c>
      <c r="K27" s="45">
        <f t="shared" si="33"/>
        <v>20700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6900</v>
      </c>
      <c r="Q27" s="45">
        <f t="shared" si="34"/>
        <v>7000</v>
      </c>
      <c r="R27" s="45">
        <f t="shared" ref="R27" si="35">R28+R68</f>
        <v>0</v>
      </c>
      <c r="S27" s="45">
        <f t="shared" si="34"/>
        <v>0</v>
      </c>
      <c r="T27" s="45">
        <f t="shared" si="33"/>
        <v>89960</v>
      </c>
      <c r="U27" s="45">
        <f t="shared" si="33"/>
        <v>70300</v>
      </c>
      <c r="V27" s="45">
        <f>V28+V68</f>
        <v>1100</v>
      </c>
      <c r="W27" s="45">
        <f t="shared" si="33"/>
        <v>0</v>
      </c>
      <c r="X27" s="45">
        <f t="shared" si="33"/>
        <v>0</v>
      </c>
      <c r="Y27" s="45">
        <f>Y28+Y68</f>
        <v>161360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53400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1960</v>
      </c>
      <c r="K28" s="46">
        <f t="shared" si="36"/>
        <v>20700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6900</v>
      </c>
      <c r="Q28" s="46">
        <f t="shared" si="37"/>
        <v>7000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89960</v>
      </c>
      <c r="U28" s="46">
        <f t="shared" si="36"/>
        <v>70300</v>
      </c>
      <c r="V28" s="46">
        <f>V29+V39+V53</f>
        <v>1100</v>
      </c>
      <c r="W28" s="46">
        <f t="shared" si="36"/>
        <v>0</v>
      </c>
      <c r="X28" s="46">
        <f t="shared" si="36"/>
        <v>0</v>
      </c>
      <c r="Y28" s="46">
        <f>Y29+Y39+Y53</f>
        <v>161360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18000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960</v>
      </c>
      <c r="K39" s="47">
        <f t="shared" si="47"/>
        <v>13900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2300</v>
      </c>
      <c r="Q39" s="47">
        <f t="shared" si="48"/>
        <v>3000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38160</v>
      </c>
      <c r="U39" s="47">
        <f t="shared" si="47"/>
        <v>53800</v>
      </c>
      <c r="V39" s="47">
        <f t="shared" ref="V39" si="50">SUM(V40:V52)</f>
        <v>300</v>
      </c>
      <c r="W39" s="47">
        <f t="shared" si="47"/>
        <v>0</v>
      </c>
      <c r="X39" s="47">
        <f t="shared" si="47"/>
        <v>0</v>
      </c>
      <c r="Y39" s="47">
        <f t="shared" si="47"/>
        <v>92260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18000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960</v>
      </c>
      <c r="K40" s="48">
        <f>SUMIFS(Data!$D$2:$D$4896,Data!$A$2:$A$4896,K$5,Data!$B$2:$B$4896,$B40,Data!$C$2:$C$4896,$A$3)</f>
        <v>7100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2300</v>
      </c>
      <c r="Q40" s="48">
        <f>SUMIFS(Data!$D$2:$D$4896,Data!$A$2:$A$4896,Q$5,Data!$B$2:$B$4896,$B40,Data!$C$2:$C$4896,$A$3)</f>
        <v>3000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31360</v>
      </c>
      <c r="U40" s="48">
        <f>SUMIFS(Data!$D$2:$D$4896,Data!$A$2:$A$4896,U$5,Data!$B$2:$B$4896,$B40,Data!$C$2:$C$4896,$A$3)</f>
        <v>53800</v>
      </c>
      <c r="V40" s="48">
        <f>SUMIFS(Data!$D$2:$D$4896,Data!$A$2:$A$4896,V$5,Data!$B$2:$B$4896,$B40,Data!$C$2:$C$4896,$A$3)</f>
        <v>300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85460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6800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6800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6800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35400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1000</v>
      </c>
      <c r="K53" s="47">
        <f t="shared" si="53"/>
        <v>6800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4600</v>
      </c>
      <c r="Q53" s="47">
        <f t="shared" si="54"/>
        <v>4000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51800</v>
      </c>
      <c r="U53" s="47">
        <f t="shared" si="53"/>
        <v>16500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69100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35400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1000</v>
      </c>
      <c r="K55" s="48">
        <f>SUMIFS(Data!$D$2:$D$4896,Data!$A$2:$A$4896,K$5,Data!$B$2:$B$4896,$B55,Data!$C$2:$C$4896,$A$3)</f>
        <v>4400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2000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44800</v>
      </c>
      <c r="U55" s="48">
        <f>SUMIFS(Data!$D$2:$D$4896,Data!$A$2:$A$4896,U$5,Data!$B$2:$B$4896,$B55,Data!$C$2:$C$4896,$A$3)</f>
        <v>13800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59400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2400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2600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7000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9700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900-000000000000}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77">
    <tabColor theme="7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276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1000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0</v>
      </c>
      <c r="K6" s="43">
        <f t="shared" si="0"/>
        <v>3000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7500</v>
      </c>
      <c r="Q6" s="43">
        <f t="shared" si="1"/>
        <v>7400</v>
      </c>
      <c r="R6" s="43">
        <f>R8+R27+R74+R87+R88</f>
        <v>0</v>
      </c>
      <c r="S6" s="43">
        <f>S8+S27+S74+S87+S88</f>
        <v>0</v>
      </c>
      <c r="T6" s="43">
        <f>T8+T27+T74+T87+T88</f>
        <v>18900</v>
      </c>
      <c r="U6" s="43">
        <f t="shared" si="0"/>
        <v>12000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30900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1000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0</v>
      </c>
      <c r="K27" s="45">
        <f t="shared" si="33"/>
        <v>3000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7500</v>
      </c>
      <c r="Q27" s="45">
        <f t="shared" si="34"/>
        <v>7400</v>
      </c>
      <c r="R27" s="45">
        <f t="shared" ref="R27" si="35">R28+R68</f>
        <v>0</v>
      </c>
      <c r="S27" s="45">
        <f t="shared" si="34"/>
        <v>0</v>
      </c>
      <c r="T27" s="45">
        <f t="shared" si="33"/>
        <v>18900</v>
      </c>
      <c r="U27" s="45">
        <f t="shared" si="33"/>
        <v>12000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30900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1000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0</v>
      </c>
      <c r="K28" s="46">
        <f t="shared" si="36"/>
        <v>3000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7500</v>
      </c>
      <c r="Q28" s="46">
        <f t="shared" si="37"/>
        <v>7400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18900</v>
      </c>
      <c r="U28" s="46">
        <f t="shared" si="36"/>
        <v>12000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30900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300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0</v>
      </c>
      <c r="K39" s="47">
        <f t="shared" si="47"/>
        <v>2000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3000</v>
      </c>
      <c r="Q39" s="47">
        <f t="shared" si="48"/>
        <v>3000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8300</v>
      </c>
      <c r="U39" s="47">
        <f t="shared" si="47"/>
        <v>7500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15800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300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0</v>
      </c>
      <c r="K40" s="48">
        <f>SUMIFS(Data!$D$2:$D$4896,Data!$A$2:$A$4896,K$5,Data!$B$2:$B$4896,$B40,Data!$C$2:$C$4896,$A$3)</f>
        <v>1500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3000</v>
      </c>
      <c r="Q40" s="48">
        <f>SUMIFS(Data!$D$2:$D$4896,Data!$A$2:$A$4896,Q$5,Data!$B$2:$B$4896,$B40,Data!$C$2:$C$4896,$A$3)</f>
        <v>3000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7800</v>
      </c>
      <c r="U40" s="48">
        <f>SUMIFS(Data!$D$2:$D$4896,Data!$A$2:$A$4896,U$5,Data!$B$2:$B$4896,$B40,Data!$C$2:$C$4896,$A$3)</f>
        <v>7500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15300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500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500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500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700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0</v>
      </c>
      <c r="K53" s="47">
        <f t="shared" si="53"/>
        <v>1000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4500</v>
      </c>
      <c r="Q53" s="47">
        <f t="shared" si="54"/>
        <v>4400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10600</v>
      </c>
      <c r="U53" s="47">
        <f t="shared" si="53"/>
        <v>4500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15100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700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0</v>
      </c>
      <c r="K55" s="48">
        <f>SUMIFS(Data!$D$2:$D$4896,Data!$A$2:$A$4896,K$5,Data!$B$2:$B$4896,$B55,Data!$C$2:$C$4896,$A$3)</f>
        <v>900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2500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6100</v>
      </c>
      <c r="U55" s="48">
        <f>SUMIFS(Data!$D$2:$D$4896,Data!$A$2:$A$4896,U$5,Data!$B$2:$B$4896,$B55,Data!$C$2:$C$4896,$A$3)</f>
        <v>1800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7900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2000</v>
      </c>
      <c r="Q62" s="48">
        <f>SUMIFS(Data!$D$2:$D$4896,Data!$A$2:$A$4896,Q$5,Data!$B$2:$B$4896,$B62,Data!$C$2:$C$4896,$A$3)</f>
        <v>2400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4500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7200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SUM(G76:S76)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SUM(G77:S77)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A00-000000000000}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8">
    <tabColor theme="7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277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13400</v>
      </c>
      <c r="F6" s="43">
        <f t="shared" si="0"/>
        <v>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9600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5000</v>
      </c>
      <c r="Q6" s="43">
        <f t="shared" si="1"/>
        <v>5000</v>
      </c>
      <c r="R6" s="43">
        <f>R8+R27+R74+R87+R88</f>
        <v>0</v>
      </c>
      <c r="S6" s="43">
        <f>S8+S27+S74+S87+S88</f>
        <v>0</v>
      </c>
      <c r="T6" s="43">
        <f>T8+T27+T74+T87+T88</f>
        <v>34480</v>
      </c>
      <c r="U6" s="43">
        <f t="shared" si="0"/>
        <v>12000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46480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13400</v>
      </c>
      <c r="F27" s="45">
        <f t="shared" si="33"/>
        <v>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9600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5000</v>
      </c>
      <c r="Q27" s="45">
        <f t="shared" si="34"/>
        <v>5000</v>
      </c>
      <c r="R27" s="45">
        <f t="shared" ref="R27" si="35">R28+R68</f>
        <v>0</v>
      </c>
      <c r="S27" s="45">
        <f t="shared" si="34"/>
        <v>0</v>
      </c>
      <c r="T27" s="45">
        <f t="shared" si="33"/>
        <v>34480</v>
      </c>
      <c r="U27" s="45">
        <f t="shared" si="33"/>
        <v>12000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46480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13400</v>
      </c>
      <c r="F28" s="46">
        <f t="shared" si="36"/>
        <v>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9600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5000</v>
      </c>
      <c r="Q28" s="46">
        <f t="shared" si="37"/>
        <v>5000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34480</v>
      </c>
      <c r="U28" s="46">
        <f t="shared" si="36"/>
        <v>12000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46480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4700</v>
      </c>
      <c r="F39" s="47">
        <f t="shared" si="47"/>
        <v>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6700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2000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16180</v>
      </c>
      <c r="U39" s="47">
        <f t="shared" si="47"/>
        <v>7500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23680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4700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3700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2000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13180</v>
      </c>
      <c r="U40" s="48">
        <f>SUMIFS(Data!$D$2:$D$4896,Data!$A$2:$A$4896,U$5,Data!$B$2:$B$4896,$B40,Data!$C$2:$C$4896,$A$3)</f>
        <v>7500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20680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3000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3000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3000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8700</v>
      </c>
      <c r="F53" s="47">
        <f t="shared" si="53"/>
        <v>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2900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3000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18300</v>
      </c>
      <c r="U53" s="47">
        <f t="shared" si="53"/>
        <v>4500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22800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8700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2300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1600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14300</v>
      </c>
      <c r="U55" s="48">
        <f>SUMIFS(Data!$D$2:$D$4896,Data!$A$2:$A$4896,U$5,Data!$B$2:$B$4896,$B55,Data!$C$2:$C$4896,$A$3)</f>
        <v>1800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16100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600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1400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4000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6700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B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9" tint="0.39997558519241921"/>
  </sheetPr>
  <dimension ref="A1:Y88"/>
  <sheetViews>
    <sheetView zoomScale="60" zoomScaleNormal="60" workbookViewId="0">
      <pane xSplit="2" ySplit="6" topLeftCell="C6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" defaultRowHeight="16.7"/>
  <cols>
    <col min="1" max="1" width="7" style="30" customWidth="1"/>
    <col min="2" max="2" width="33.296875" style="30" customWidth="1"/>
    <col min="3" max="3" width="14.3984375" style="30" customWidth="1"/>
    <col min="4" max="4" width="20.8984375" style="30" customWidth="1"/>
    <col min="5" max="11" width="14.296875" style="30" customWidth="1"/>
    <col min="12" max="12" width="16.296875" style="30" customWidth="1"/>
    <col min="13" max="15" width="14.296875" style="30" customWidth="1"/>
    <col min="16" max="16" width="15.3984375" style="30" customWidth="1"/>
    <col min="17" max="17" width="14.296875" style="30" customWidth="1"/>
    <col min="18" max="18" width="15.3984375" style="30" customWidth="1"/>
    <col min="19" max="20" width="14.296875" style="30" customWidth="1"/>
    <col min="21" max="25" width="16.296875" style="30" customWidth="1"/>
    <col min="26" max="16384" width="9" style="30"/>
  </cols>
  <sheetData>
    <row r="1" spans="1:25" ht="20.75">
      <c r="A1" s="14" t="s">
        <v>0</v>
      </c>
    </row>
    <row r="3" spans="1:25" ht="24.2">
      <c r="A3" s="40" t="s">
        <v>195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ht="108.75" customHeight="1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8900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0</v>
      </c>
      <c r="K6" s="43">
        <f t="shared" si="0"/>
        <v>5100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3600</v>
      </c>
      <c r="Q6" s="43">
        <f t="shared" si="1"/>
        <v>5000</v>
      </c>
      <c r="R6" s="43">
        <f>R8+R27+R74+R87+R88</f>
        <v>0</v>
      </c>
      <c r="S6" s="43">
        <f>S8+S27+S74+S87+S88</f>
        <v>0</v>
      </c>
      <c r="T6" s="43">
        <f>T8+T27+T74+T87+T88</f>
        <v>22600</v>
      </c>
      <c r="U6" s="43">
        <f t="shared" si="0"/>
        <v>12000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34600</v>
      </c>
    </row>
    <row r="7" spans="1:25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8900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0</v>
      </c>
      <c r="K27" s="45">
        <f t="shared" si="33"/>
        <v>5100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3600</v>
      </c>
      <c r="Q27" s="45">
        <f t="shared" si="34"/>
        <v>5000</v>
      </c>
      <c r="R27" s="45">
        <f t="shared" ref="R27" si="35">R28+R68</f>
        <v>0</v>
      </c>
      <c r="S27" s="45">
        <f t="shared" si="34"/>
        <v>0</v>
      </c>
      <c r="T27" s="45">
        <f t="shared" si="33"/>
        <v>22600</v>
      </c>
      <c r="U27" s="45">
        <f t="shared" si="33"/>
        <v>12000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34600</v>
      </c>
    </row>
    <row r="28" spans="1:25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8900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0</v>
      </c>
      <c r="K28" s="46">
        <f t="shared" si="36"/>
        <v>5100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3600</v>
      </c>
      <c r="Q28" s="46">
        <f t="shared" si="37"/>
        <v>5000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22600</v>
      </c>
      <c r="U28" s="46">
        <f t="shared" si="36"/>
        <v>12000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34600</v>
      </c>
    </row>
    <row r="29" spans="1:25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2900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0</v>
      </c>
      <c r="K39" s="47">
        <f t="shared" si="47"/>
        <v>3500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1400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9800</v>
      </c>
      <c r="U39" s="47">
        <f t="shared" si="47"/>
        <v>7500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17300</v>
      </c>
    </row>
    <row r="40" spans="1:25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2900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0</v>
      </c>
      <c r="K40" s="48">
        <f>SUMIFS(Data!$D$2:$D$4896,Data!$A$2:$A$4896,K$5,Data!$B$2:$B$4896,$B40,Data!$C$2:$C$4896,$A$3)</f>
        <v>2200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1400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8500</v>
      </c>
      <c r="U40" s="48">
        <f>SUMIFS(Data!$D$2:$D$4896,Data!$A$2:$A$4896,U$5,Data!$B$2:$B$4896,$B40,Data!$C$2:$C$4896,$A$3)</f>
        <v>7500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16000</v>
      </c>
    </row>
    <row r="41" spans="1:25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1300</v>
      </c>
    </row>
    <row r="47" spans="1:25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6000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0</v>
      </c>
      <c r="K53" s="47">
        <f t="shared" si="53"/>
        <v>1600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2200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12800</v>
      </c>
      <c r="U53" s="47">
        <f t="shared" si="53"/>
        <v>4500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17300</v>
      </c>
    </row>
    <row r="54" spans="1:25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6000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0</v>
      </c>
      <c r="K55" s="48">
        <f>SUMIFS(Data!$D$2:$D$4896,Data!$A$2:$A$4896,K$5,Data!$B$2:$B$4896,$B55,Data!$C$2:$C$4896,$A$3)</f>
        <v>1300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1100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9400</v>
      </c>
      <c r="U55" s="48">
        <f>SUMIFS(Data!$D$2:$D$4896,Data!$A$2:$A$4896,U$5,Data!$B$2:$B$4896,$B55,Data!$C$2:$C$4896,$A$3)</f>
        <v>1800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11200</v>
      </c>
    </row>
    <row r="56" spans="1:25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300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1100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3400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6100</v>
      </c>
    </row>
    <row r="63" spans="1:25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400-000000000000}"/>
  </hyperlinks>
  <pageMargins left="0.7" right="0.7" top="0.75" bottom="0.75" header="0.3" footer="0.3"/>
  <pageSetup paperSize="9"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79">
    <tabColor theme="7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271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50500</v>
      </c>
      <c r="F6" s="43">
        <f t="shared" si="0"/>
        <v>11600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3920</v>
      </c>
      <c r="K6" s="43">
        <f t="shared" si="0"/>
        <v>11700</v>
      </c>
      <c r="L6" s="43">
        <f t="shared" si="0"/>
        <v>600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5100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89420</v>
      </c>
      <c r="U6" s="43">
        <f t="shared" si="0"/>
        <v>10800</v>
      </c>
      <c r="V6" s="43">
        <f t="shared" ref="V6" si="2">V8+V27+V74+V87+V88</f>
        <v>1100</v>
      </c>
      <c r="W6" s="43">
        <f t="shared" si="0"/>
        <v>0</v>
      </c>
      <c r="X6" s="43">
        <f t="shared" si="0"/>
        <v>0</v>
      </c>
      <c r="Y6" s="43">
        <f t="shared" si="0"/>
        <v>101320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50500</v>
      </c>
      <c r="F27" s="45">
        <f t="shared" si="33"/>
        <v>11600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3920</v>
      </c>
      <c r="K27" s="45">
        <f t="shared" si="33"/>
        <v>11700</v>
      </c>
      <c r="L27" s="45">
        <f t="shared" si="33"/>
        <v>600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5100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89420</v>
      </c>
      <c r="U27" s="45">
        <f t="shared" si="33"/>
        <v>10800</v>
      </c>
      <c r="V27" s="45">
        <f>V28+V68</f>
        <v>1100</v>
      </c>
      <c r="W27" s="45">
        <f t="shared" si="33"/>
        <v>0</v>
      </c>
      <c r="X27" s="45">
        <f t="shared" si="33"/>
        <v>0</v>
      </c>
      <c r="Y27" s="45">
        <f>Y28+Y68</f>
        <v>101320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50500</v>
      </c>
      <c r="F28" s="46">
        <f t="shared" si="36"/>
        <v>11600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3920</v>
      </c>
      <c r="K28" s="46">
        <f t="shared" si="36"/>
        <v>11700</v>
      </c>
      <c r="L28" s="46">
        <f t="shared" si="36"/>
        <v>600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5100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89420</v>
      </c>
      <c r="U28" s="46">
        <f t="shared" si="36"/>
        <v>10800</v>
      </c>
      <c r="V28" s="46">
        <f>V29+V39+V53</f>
        <v>1100</v>
      </c>
      <c r="W28" s="46">
        <f t="shared" si="36"/>
        <v>0</v>
      </c>
      <c r="X28" s="46">
        <f t="shared" si="36"/>
        <v>0</v>
      </c>
      <c r="Y28" s="46">
        <f>Y29+Y39+Y53</f>
        <v>101320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14900</v>
      </c>
      <c r="F39" s="47">
        <f t="shared" si="47"/>
        <v>1000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1920</v>
      </c>
      <c r="K39" s="47">
        <f t="shared" si="47"/>
        <v>7700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2000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29820</v>
      </c>
      <c r="U39" s="47">
        <f t="shared" si="47"/>
        <v>6600</v>
      </c>
      <c r="V39" s="47">
        <f t="shared" ref="V39" si="50">SUM(V40:V52)</f>
        <v>300</v>
      </c>
      <c r="W39" s="47">
        <f t="shared" si="47"/>
        <v>0</v>
      </c>
      <c r="X39" s="47">
        <f t="shared" si="47"/>
        <v>0</v>
      </c>
      <c r="Y39" s="47">
        <f t="shared" si="47"/>
        <v>36720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14900</v>
      </c>
      <c r="F40" s="48">
        <f>SUMIFS(Data!$D$2:$D$4896,Data!$A$2:$A$4896,F$5,Data!$B$2:$B$4896,$B40,Data!$C$2:$C$4896,$A$3)</f>
        <v>1000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1920</v>
      </c>
      <c r="K40" s="48">
        <f>SUMIFS(Data!$D$2:$D$4896,Data!$A$2:$A$4896,K$5,Data!$B$2:$B$4896,$B40,Data!$C$2:$C$4896,$A$3)</f>
        <v>4200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2000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26320</v>
      </c>
      <c r="U40" s="48">
        <f>SUMIFS(Data!$D$2:$D$4896,Data!$A$2:$A$4896,U$5,Data!$B$2:$B$4896,$B40,Data!$C$2:$C$4896,$A$3)</f>
        <v>6600</v>
      </c>
      <c r="V40" s="48">
        <f>SUMIFS(Data!$D$2:$D$4896,Data!$A$2:$A$4896,V$5,Data!$B$2:$B$4896,$B40,Data!$C$2:$C$4896,$A$3)</f>
        <v>300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33220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3500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3500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3500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35600</v>
      </c>
      <c r="F53" s="47">
        <f t="shared" si="53"/>
        <v>10600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2000</v>
      </c>
      <c r="K53" s="47">
        <f t="shared" si="53"/>
        <v>4000</v>
      </c>
      <c r="L53" s="47">
        <f t="shared" si="53"/>
        <v>600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3100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59600</v>
      </c>
      <c r="U53" s="47">
        <f t="shared" si="53"/>
        <v>4200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64600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35600</v>
      </c>
      <c r="F55" s="48">
        <f>SUMIFS(Data!$D$2:$D$4896,Data!$A$2:$A$4896,F$5,Data!$B$2:$B$4896,$B55,Data!$C$2:$C$4896,$A$3)</f>
        <v>2000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2000</v>
      </c>
      <c r="K55" s="48">
        <f>SUMIFS(Data!$D$2:$D$4896,Data!$A$2:$A$4896,K$5,Data!$B$2:$B$4896,$B55,Data!$C$2:$C$4896,$A$3)</f>
        <v>2600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1700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45600</v>
      </c>
      <c r="U55" s="48">
        <f>SUMIFS(Data!$D$2:$D$4896,Data!$A$2:$A$4896,U$5,Data!$B$2:$B$4896,$B55,Data!$C$2:$C$4896,$A$3)</f>
        <v>1500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47900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8600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1400</v>
      </c>
      <c r="L62" s="48">
        <f>SUMIFS(Data!$D$2:$D$4896,Data!$A$2:$A$4896,L$5,Data!$B$2:$B$4896,$B62,Data!$C$2:$C$4896,$A$3)</f>
        <v>600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1400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14000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16700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A5:B5"/>
    <mergeCell ref="C4:T4"/>
    <mergeCell ref="Y4:Y5"/>
  </mergeCells>
  <hyperlinks>
    <hyperlink ref="A1" location="หน้าแรก!B5" display="กลับสู่หน้าหลัก" xr:uid="{00000000-0004-0000-6C00-000000000000}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80">
    <tabColor theme="7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270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2300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0</v>
      </c>
      <c r="K6" s="43">
        <f t="shared" si="0"/>
        <v>3200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3800</v>
      </c>
      <c r="Q6" s="43">
        <f t="shared" si="1"/>
        <v>5000</v>
      </c>
      <c r="R6" s="43">
        <f>R8+R27+R74+R87+R88</f>
        <v>0</v>
      </c>
      <c r="S6" s="43">
        <f>S8+S27+S74+S87+S88</f>
        <v>0</v>
      </c>
      <c r="T6" s="43">
        <f>T8+T27+T74+T87+T88</f>
        <v>14300</v>
      </c>
      <c r="U6" s="43">
        <f t="shared" si="0"/>
        <v>20400</v>
      </c>
      <c r="V6" s="43">
        <f t="shared" ref="V6" si="2">V8+V27+V74+V87+V88</f>
        <v>3100</v>
      </c>
      <c r="W6" s="43">
        <f t="shared" si="0"/>
        <v>0</v>
      </c>
      <c r="X6" s="43">
        <f t="shared" si="0"/>
        <v>0</v>
      </c>
      <c r="Y6" s="43">
        <f t="shared" si="0"/>
        <v>37800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2300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0</v>
      </c>
      <c r="K27" s="45">
        <f t="shared" si="33"/>
        <v>3200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3800</v>
      </c>
      <c r="Q27" s="45">
        <f t="shared" si="34"/>
        <v>5000</v>
      </c>
      <c r="R27" s="45">
        <f t="shared" ref="R27" si="35">R28+R68</f>
        <v>0</v>
      </c>
      <c r="S27" s="45">
        <f t="shared" si="34"/>
        <v>0</v>
      </c>
      <c r="T27" s="45">
        <f t="shared" si="33"/>
        <v>14300</v>
      </c>
      <c r="U27" s="45">
        <f t="shared" si="33"/>
        <v>20400</v>
      </c>
      <c r="V27" s="45">
        <f>V28+V68</f>
        <v>3100</v>
      </c>
      <c r="W27" s="45">
        <f t="shared" si="33"/>
        <v>0</v>
      </c>
      <c r="X27" s="45">
        <f t="shared" si="33"/>
        <v>0</v>
      </c>
      <c r="Y27" s="45">
        <f>Y28+Y68</f>
        <v>37800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2300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0</v>
      </c>
      <c r="K28" s="46">
        <f t="shared" si="36"/>
        <v>3200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3800</v>
      </c>
      <c r="Q28" s="46">
        <f t="shared" si="37"/>
        <v>5000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14300</v>
      </c>
      <c r="U28" s="46">
        <f t="shared" si="36"/>
        <v>20400</v>
      </c>
      <c r="V28" s="46">
        <f>V29+V39+V53</f>
        <v>3100</v>
      </c>
      <c r="W28" s="46">
        <f t="shared" si="36"/>
        <v>0</v>
      </c>
      <c r="X28" s="46">
        <f t="shared" si="36"/>
        <v>0</v>
      </c>
      <c r="Y28" s="46">
        <f>Y29+Y39+Y53</f>
        <v>37800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800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0</v>
      </c>
      <c r="K39" s="47">
        <f t="shared" si="47"/>
        <v>2000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1300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6100</v>
      </c>
      <c r="U39" s="47">
        <f t="shared" si="47"/>
        <v>14100</v>
      </c>
      <c r="V39" s="47">
        <f t="shared" ref="V39" si="50">SUM(V40:V52)</f>
        <v>700</v>
      </c>
      <c r="W39" s="47">
        <f t="shared" si="47"/>
        <v>0</v>
      </c>
      <c r="X39" s="47">
        <f t="shared" si="47"/>
        <v>0</v>
      </c>
      <c r="Y39" s="47">
        <f t="shared" si="47"/>
        <v>20900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800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0</v>
      </c>
      <c r="K40" s="48">
        <f>SUMIFS(Data!$D$2:$D$4896,Data!$A$2:$A$4896,K$5,Data!$B$2:$B$4896,$B40,Data!$C$2:$C$4896,$A$3)</f>
        <v>1500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1300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5600</v>
      </c>
      <c r="U40" s="48">
        <f>SUMIFS(Data!$D$2:$D$4896,Data!$A$2:$A$4896,U$5,Data!$B$2:$B$4896,$B40,Data!$C$2:$C$4896,$A$3)</f>
        <v>14100</v>
      </c>
      <c r="V40" s="48">
        <f>SUMIFS(Data!$D$2:$D$4896,Data!$A$2:$A$4896,V$5,Data!$B$2:$B$4896,$B40,Data!$C$2:$C$4896,$A$3)</f>
        <v>700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20400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500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500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500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1500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0</v>
      </c>
      <c r="K53" s="47">
        <f t="shared" si="53"/>
        <v>1200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2500</v>
      </c>
      <c r="Q53" s="47">
        <f t="shared" si="54"/>
        <v>3000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8200</v>
      </c>
      <c r="U53" s="47">
        <f t="shared" si="53"/>
        <v>6300</v>
      </c>
      <c r="V53" s="47">
        <f t="shared" ref="V53" si="56">SUM(V54:V67)</f>
        <v>2400</v>
      </c>
      <c r="W53" s="47">
        <f t="shared" si="53"/>
        <v>0</v>
      </c>
      <c r="X53" s="47">
        <f t="shared" si="53"/>
        <v>0</v>
      </c>
      <c r="Y53" s="47">
        <f t="shared" si="53"/>
        <v>16900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1500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0</v>
      </c>
      <c r="K55" s="48">
        <f>SUMIFS(Data!$D$2:$D$4896,Data!$A$2:$A$4896,K$5,Data!$B$2:$B$4896,$B55,Data!$C$2:$C$4896,$A$3)</f>
        <v>900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1100</v>
      </c>
      <c r="Q55" s="48">
        <f>SUMIFS(Data!$D$2:$D$4896,Data!$A$2:$A$4896,Q$5,Data!$B$2:$B$4896,$B55,Data!$C$2:$C$4896,$A$3)</f>
        <v>1000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4500</v>
      </c>
      <c r="U55" s="48">
        <f>SUMIFS(Data!$D$2:$D$4896,Data!$A$2:$A$4896,U$5,Data!$B$2:$B$4896,$B55,Data!$C$2:$C$4896,$A$3)</f>
        <v>3600</v>
      </c>
      <c r="V55" s="48">
        <f>SUMIFS(Data!$D$2:$D$4896,Data!$A$2:$A$4896,V$5,Data!$B$2:$B$4896,$B55,Data!$C$2:$C$4896,$A$3)</f>
        <v>2400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10500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300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1400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3700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6400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D00-000000000000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81">
    <tabColor theme="7" tint="0.39997558519241921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269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65600</v>
      </c>
      <c r="F6" s="43">
        <f t="shared" si="0"/>
        <v>0</v>
      </c>
      <c r="G6" s="43">
        <f t="shared" si="0"/>
        <v>500</v>
      </c>
      <c r="H6" s="43">
        <f t="shared" si="0"/>
        <v>0</v>
      </c>
      <c r="I6" s="43">
        <f t="shared" si="0"/>
        <v>0</v>
      </c>
      <c r="J6" s="43">
        <f t="shared" si="0"/>
        <v>2940</v>
      </c>
      <c r="K6" s="43">
        <f t="shared" si="0"/>
        <v>21800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8300</v>
      </c>
      <c r="Q6" s="43">
        <f t="shared" si="1"/>
        <v>10100</v>
      </c>
      <c r="R6" s="43">
        <f>R8+R27+R74+R87+R88</f>
        <v>0</v>
      </c>
      <c r="S6" s="43">
        <f>S8+S27+S74+S87+S88</f>
        <v>0</v>
      </c>
      <c r="T6" s="43">
        <f>T8+T27+T74+T87+T88</f>
        <v>109240</v>
      </c>
      <c r="U6" s="43">
        <f t="shared" si="0"/>
        <v>26900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136140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65600</v>
      </c>
      <c r="F27" s="45">
        <f t="shared" si="33"/>
        <v>0</v>
      </c>
      <c r="G27" s="45">
        <f t="shared" si="33"/>
        <v>500</v>
      </c>
      <c r="H27" s="45">
        <f t="shared" si="33"/>
        <v>0</v>
      </c>
      <c r="I27" s="45">
        <f t="shared" si="33"/>
        <v>0</v>
      </c>
      <c r="J27" s="45">
        <f t="shared" si="33"/>
        <v>2940</v>
      </c>
      <c r="K27" s="45">
        <f t="shared" si="33"/>
        <v>21800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8300</v>
      </c>
      <c r="Q27" s="45">
        <f t="shared" si="34"/>
        <v>10100</v>
      </c>
      <c r="R27" s="45">
        <f t="shared" ref="R27" si="35">R28+R68</f>
        <v>0</v>
      </c>
      <c r="S27" s="45">
        <f t="shared" si="34"/>
        <v>0</v>
      </c>
      <c r="T27" s="45">
        <f t="shared" si="33"/>
        <v>109240</v>
      </c>
      <c r="U27" s="45">
        <f t="shared" si="33"/>
        <v>26900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136140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65600</v>
      </c>
      <c r="F28" s="46">
        <f t="shared" si="36"/>
        <v>0</v>
      </c>
      <c r="G28" s="46">
        <f t="shared" si="36"/>
        <v>500</v>
      </c>
      <c r="H28" s="46">
        <f t="shared" si="36"/>
        <v>0</v>
      </c>
      <c r="I28" s="46">
        <f t="shared" si="36"/>
        <v>0</v>
      </c>
      <c r="J28" s="46">
        <f t="shared" si="36"/>
        <v>2940</v>
      </c>
      <c r="K28" s="46">
        <f t="shared" si="36"/>
        <v>21800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8300</v>
      </c>
      <c r="Q28" s="46">
        <f t="shared" si="37"/>
        <v>10100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109240</v>
      </c>
      <c r="U28" s="46">
        <f t="shared" si="36"/>
        <v>26900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136140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20700</v>
      </c>
      <c r="F39" s="47">
        <f t="shared" si="47"/>
        <v>0</v>
      </c>
      <c r="G39" s="47">
        <f t="shared" si="47"/>
        <v>300</v>
      </c>
      <c r="H39" s="47">
        <f t="shared" si="47"/>
        <v>0</v>
      </c>
      <c r="I39" s="47">
        <f t="shared" si="47"/>
        <v>0</v>
      </c>
      <c r="J39" s="47">
        <f t="shared" si="47"/>
        <v>1440</v>
      </c>
      <c r="K39" s="47">
        <f t="shared" si="47"/>
        <v>13900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2800</v>
      </c>
      <c r="Q39" s="47">
        <f t="shared" si="48"/>
        <v>4000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43140</v>
      </c>
      <c r="U39" s="47">
        <f t="shared" si="47"/>
        <v>19700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62840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20700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300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1440</v>
      </c>
      <c r="K40" s="48">
        <f>SUMIFS(Data!$D$2:$D$4896,Data!$A$2:$A$4896,K$5,Data!$B$2:$B$4896,$B40,Data!$C$2:$C$4896,$A$3)</f>
        <v>7100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2800</v>
      </c>
      <c r="Q40" s="48">
        <f>SUMIFS(Data!$D$2:$D$4896,Data!$A$2:$A$4896,Q$5,Data!$B$2:$B$4896,$B40,Data!$C$2:$C$4896,$A$3)</f>
        <v>4000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36340</v>
      </c>
      <c r="U40" s="48">
        <f>SUMIFS(Data!$D$2:$D$4896,Data!$A$2:$A$4896,U$5,Data!$B$2:$B$4896,$B40,Data!$C$2:$C$4896,$A$3)</f>
        <v>19700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56040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6800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6800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6800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44900</v>
      </c>
      <c r="F53" s="47">
        <f t="shared" si="53"/>
        <v>0</v>
      </c>
      <c r="G53" s="47">
        <f t="shared" si="53"/>
        <v>200</v>
      </c>
      <c r="H53" s="47">
        <f t="shared" si="53"/>
        <v>0</v>
      </c>
      <c r="I53" s="47">
        <f t="shared" si="53"/>
        <v>0</v>
      </c>
      <c r="J53" s="47">
        <f t="shared" si="53"/>
        <v>1500</v>
      </c>
      <c r="K53" s="47">
        <f t="shared" si="53"/>
        <v>7900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5500</v>
      </c>
      <c r="Q53" s="47">
        <f t="shared" si="54"/>
        <v>6100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66100</v>
      </c>
      <c r="U53" s="47">
        <f t="shared" si="53"/>
        <v>7200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73300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44900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1500</v>
      </c>
      <c r="K55" s="48">
        <f>SUMIFS(Data!$D$2:$D$4896,Data!$A$2:$A$4896,K$5,Data!$B$2:$B$4896,$B55,Data!$C$2:$C$4896,$A$3)</f>
        <v>4400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2300</v>
      </c>
      <c r="Q55" s="48">
        <f>SUMIFS(Data!$D$2:$D$4896,Data!$A$2:$A$4896,Q$5,Data!$B$2:$B$4896,$B55,Data!$C$2:$C$4896,$A$3)</f>
        <v>2600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55900</v>
      </c>
      <c r="U55" s="48">
        <f>SUMIFS(Data!$D$2:$D$4896,Data!$A$2:$A$4896,U$5,Data!$B$2:$B$4896,$B55,Data!$C$2:$C$4896,$A$3)</f>
        <v>4500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60400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3500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3200</v>
      </c>
      <c r="Q62" s="48">
        <f>SUMIFS(Data!$D$2:$D$4896,Data!$A$2:$A$4896,Q$5,Data!$B$2:$B$4896,$B62,Data!$C$2:$C$4896,$A$3)</f>
        <v>3500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10200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12900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SUM(C77:O77)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6E00-000000000000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82">
    <tabColor theme="7" tint="0.39997558519241921"/>
  </sheetPr>
  <dimension ref="A1:Y88"/>
  <sheetViews>
    <sheetView topLeftCell="C5" zoomScale="60" zoomScaleNormal="60" workbookViewId="0">
      <selection activeCell="D5" sqref="D5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224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51"/>
    </row>
    <row r="5" spans="1:25" s="30" customFormat="1" ht="62.25">
      <c r="A5" s="129" t="s">
        <v>90</v>
      </c>
      <c r="B5" s="131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35" t="s">
        <v>89</v>
      </c>
    </row>
    <row r="6" spans="1:25" s="30" customFormat="1" ht="22.5">
      <c r="A6" s="134" t="s">
        <v>97</v>
      </c>
      <c r="B6" s="135"/>
      <c r="C6" s="43">
        <f>C8+C27+C74+C87+C88</f>
        <v>0</v>
      </c>
      <c r="D6" s="43">
        <f t="shared" ref="D6:Y6" si="0">D8+D27+D74+D87+D88</f>
        <v>0</v>
      </c>
      <c r="E6" s="43">
        <f t="shared" si="0"/>
        <v>243900</v>
      </c>
      <c r="F6" s="43">
        <f t="shared" si="0"/>
        <v>14500</v>
      </c>
      <c r="G6" s="43">
        <f t="shared" si="0"/>
        <v>2500</v>
      </c>
      <c r="H6" s="43">
        <f t="shared" si="0"/>
        <v>0</v>
      </c>
      <c r="I6" s="43">
        <f t="shared" si="0"/>
        <v>0</v>
      </c>
      <c r="J6" s="43">
        <f t="shared" si="0"/>
        <v>13720</v>
      </c>
      <c r="K6" s="43">
        <f t="shared" si="0"/>
        <v>116100</v>
      </c>
      <c r="L6" s="43">
        <f t="shared" si="0"/>
        <v>1200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53500</v>
      </c>
      <c r="Q6" s="43">
        <f t="shared" si="1"/>
        <v>56200</v>
      </c>
      <c r="R6" s="43">
        <f>R8+R27+R74+R87+R88</f>
        <v>0</v>
      </c>
      <c r="S6" s="43">
        <f>S8+S27+S74+S87+S88</f>
        <v>0</v>
      </c>
      <c r="T6" s="43">
        <f>T8+T27+T74+T87+T88</f>
        <v>501620</v>
      </c>
      <c r="U6" s="43">
        <f t="shared" si="0"/>
        <v>232700</v>
      </c>
      <c r="V6" s="43">
        <f t="shared" ref="V6" si="2">V8+V27+V74+V87+V88</f>
        <v>6300</v>
      </c>
      <c r="W6" s="43">
        <f t="shared" si="0"/>
        <v>0</v>
      </c>
      <c r="X6" s="43">
        <f t="shared" si="0"/>
        <v>0</v>
      </c>
      <c r="Y6" s="43">
        <f t="shared" si="0"/>
        <v>740620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T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>SUM(U18:U22)</f>
        <v>0</v>
      </c>
      <c r="V17" s="47">
        <f>SUM(V18:V22)</f>
        <v>0</v>
      </c>
      <c r="W17" s="47">
        <f t="shared" ref="W17:X17" si="22">SUM(W18:W22)</f>
        <v>0</v>
      </c>
      <c r="X17" s="47">
        <f t="shared" si="22"/>
        <v>0</v>
      </c>
      <c r="Y17" s="47">
        <f t="shared" ref="Y17" si="23">SUM(Y18:Y22)</f>
        <v>0</v>
      </c>
    </row>
    <row r="18" spans="1:25" s="30" customFormat="1" ht="22.5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4">SUM(C18:S18)</f>
        <v>0</v>
      </c>
      <c r="U18" s="48"/>
      <c r="V18" s="48"/>
      <c r="W18" s="48"/>
      <c r="X18" s="48"/>
      <c r="Y18" s="44">
        <f t="shared" ref="Y18:Y23" si="25">SUM(T18:X18)</f>
        <v>0</v>
      </c>
    </row>
    <row r="19" spans="1:25" s="30" customFormat="1" ht="22.5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4"/>
        <v>0</v>
      </c>
      <c r="U19" s="48"/>
      <c r="V19" s="48"/>
      <c r="W19" s="48"/>
      <c r="X19" s="48"/>
      <c r="Y19" s="44">
        <f t="shared" si="25"/>
        <v>0</v>
      </c>
    </row>
    <row r="20" spans="1:25" s="30" customFormat="1" ht="22.5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4"/>
        <v>0</v>
      </c>
      <c r="U20" s="48"/>
      <c r="V20" s="48"/>
      <c r="W20" s="48"/>
      <c r="X20" s="48"/>
      <c r="Y20" s="44">
        <f t="shared" si="25"/>
        <v>0</v>
      </c>
    </row>
    <row r="21" spans="1:25" s="30" customFormat="1" ht="22.5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4"/>
        <v>0</v>
      </c>
      <c r="U21" s="48"/>
      <c r="V21" s="48"/>
      <c r="W21" s="48"/>
      <c r="X21" s="48"/>
      <c r="Y21" s="44">
        <f t="shared" si="25"/>
        <v>0</v>
      </c>
    </row>
    <row r="22" spans="1:25" s="30" customFormat="1" ht="22.5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4"/>
        <v>0</v>
      </c>
      <c r="U22" s="48"/>
      <c r="V22" s="48"/>
      <c r="W22" s="48"/>
      <c r="X22" s="48"/>
      <c r="Y22" s="44">
        <f t="shared" si="25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6">SUM(B23:L23)</f>
        <v>0</v>
      </c>
      <c r="P23" s="46"/>
      <c r="Q23" s="49"/>
      <c r="R23" s="49">
        <f t="shared" ref="R23:S23" si="27">SUM(D23:N23)</f>
        <v>0</v>
      </c>
      <c r="S23" s="49">
        <f t="shared" si="27"/>
        <v>0</v>
      </c>
      <c r="T23" s="49">
        <f t="shared" ref="T23" si="28">SUM(C23:M23)</f>
        <v>0</v>
      </c>
      <c r="U23" s="49"/>
      <c r="V23" s="46"/>
      <c r="W23" s="49"/>
      <c r="X23" s="49"/>
      <c r="Y23" s="49">
        <f t="shared" si="25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9">C25+C26</f>
        <v>0</v>
      </c>
      <c r="D24" s="46">
        <f t="shared" si="29"/>
        <v>0</v>
      </c>
      <c r="E24" s="46">
        <f t="shared" si="29"/>
        <v>0</v>
      </c>
      <c r="F24" s="46">
        <f t="shared" si="29"/>
        <v>0</v>
      </c>
      <c r="G24" s="46">
        <f t="shared" si="29"/>
        <v>0</v>
      </c>
      <c r="H24" s="46">
        <f t="shared" si="29"/>
        <v>0</v>
      </c>
      <c r="I24" s="46">
        <f t="shared" si="29"/>
        <v>0</v>
      </c>
      <c r="J24" s="46">
        <f t="shared" si="29"/>
        <v>0</v>
      </c>
      <c r="K24" s="46">
        <f t="shared" si="29"/>
        <v>0</v>
      </c>
      <c r="L24" s="46">
        <f t="shared" si="29"/>
        <v>0</v>
      </c>
      <c r="M24" s="46">
        <f t="shared" si="29"/>
        <v>0</v>
      </c>
      <c r="N24" s="46">
        <f t="shared" si="29"/>
        <v>0</v>
      </c>
      <c r="O24" s="46">
        <f t="shared" si="29"/>
        <v>0</v>
      </c>
      <c r="P24" s="46">
        <f t="shared" ref="P24:S24" si="30">P25+P26</f>
        <v>0</v>
      </c>
      <c r="Q24" s="46">
        <f t="shared" si="30"/>
        <v>0</v>
      </c>
      <c r="R24" s="46">
        <f t="shared" ref="R24" si="31">R25+R26</f>
        <v>0</v>
      </c>
      <c r="S24" s="46">
        <f t="shared" si="30"/>
        <v>0</v>
      </c>
      <c r="T24" s="46">
        <f t="shared" si="29"/>
        <v>0</v>
      </c>
      <c r="U24" s="46">
        <f t="shared" si="29"/>
        <v>0</v>
      </c>
      <c r="V24" s="46">
        <f t="shared" ref="V24" si="32">V25+V26</f>
        <v>0</v>
      </c>
      <c r="W24" s="46">
        <f t="shared" si="29"/>
        <v>0</v>
      </c>
      <c r="X24" s="46">
        <f t="shared" si="29"/>
        <v>0</v>
      </c>
      <c r="Y24" s="46">
        <f t="shared" si="29"/>
        <v>0</v>
      </c>
    </row>
    <row r="25" spans="1:25" s="30" customFormat="1" ht="22.5">
      <c r="A25" s="11"/>
      <c r="B25" s="12" t="s">
        <v>161</v>
      </c>
      <c r="C25" s="48">
        <f>+กระบี่!C25+ชุมพร!C25+ตรัง!C25+นครศรีธรรมราช!C25+ภูเก็ต!C25+พังงา!C25+พัทลุง!C25+ระนอง!C25+สุราษฎร์ธานี!C25</f>
        <v>0</v>
      </c>
      <c r="D25" s="48">
        <f>+กระบี่!D25+ชุมพร!D25+ตรัง!D25+นครศรีธรรมราช!D25+ภูเก็ต!D25+พังงา!D25+พัทลุง!D25+ระนอง!D25+สุราษฎร์ธานี!D25</f>
        <v>0</v>
      </c>
      <c r="E25" s="48">
        <f>+กระบี่!E25+ชุมพร!E25+ตรัง!E25+นครศรีธรรมราช!E25+ภูเก็ต!E25+พังงา!E25+พัทลุง!E25+ระนอง!E25+สุราษฎร์ธานี!E25</f>
        <v>0</v>
      </c>
      <c r="F25" s="48">
        <f>+กระบี่!F25+ชุมพร!F25+ตรัง!F25+นครศรีธรรมราช!F25+ภูเก็ต!F25+พังงา!F25+พัทลุง!F25+ระนอง!F25+สุราษฎร์ธานี!F25</f>
        <v>0</v>
      </c>
      <c r="G25" s="48">
        <f>+กระบี่!G25+ชุมพร!G25+ตรัง!G25+นครศรีธรรมราช!G25+ภูเก็ต!G25+พังงา!G25+พัทลุง!G25+ระนอง!G25+สุราษฎร์ธานี!G25</f>
        <v>0</v>
      </c>
      <c r="H25" s="48">
        <f>+กระบี่!H25+ชุมพร!H25+ตรัง!H25+นครศรีธรรมราช!H25+ภูเก็ต!H25+พังงา!H25+พัทลุง!H25+ระนอง!H25+สุราษฎร์ธานี!H25</f>
        <v>0</v>
      </c>
      <c r="I25" s="48">
        <f>+กระบี่!I25+ชุมพร!I25+ตรัง!I25+นครศรีธรรมราช!I25+ภูเก็ต!I25+พังงา!I25+พัทลุง!I25+ระนอง!I25+สุราษฎร์ธานี!I25</f>
        <v>0</v>
      </c>
      <c r="J25" s="48">
        <f>+กระบี่!J25+ชุมพร!J25+ตรัง!J25+นครศรีธรรมราช!J25+ภูเก็ต!J25+พังงา!J25+พัทลุง!J25+ระนอง!J25+สุราษฎร์ธานี!J25</f>
        <v>0</v>
      </c>
      <c r="K25" s="48">
        <f>+กระบี่!K25+ชุมพร!K25+ตรัง!K25+นครศรีธรรมราช!K25+ภูเก็ต!K25+พังงา!K25+พัทลุง!K25+ระนอง!K25+สุราษฎร์ธานี!K25</f>
        <v>0</v>
      </c>
      <c r="L25" s="48">
        <f>+กระบี่!L25+ชุมพร!L25+ตรัง!L25+นครศรีธรรมราช!L25+ภูเก็ต!L25+พังงา!L25+พัทลุง!L25+ระนอง!L25+สุราษฎร์ธานี!L25</f>
        <v>0</v>
      </c>
      <c r="M25" s="48">
        <f>+กระบี่!M25+ชุมพร!M25+ตรัง!M25+นครศรีธรรมราช!M25+ภูเก็ต!M25+พังงา!M25+พัทลุง!M25+ระนอง!M25+สุราษฎร์ธานี!M25</f>
        <v>0</v>
      </c>
      <c r="N25" s="48">
        <f>+กระบี่!N25+ชุมพร!N25+ตรัง!N25+นครศรีธรรมราช!N25+ภูเก็ต!N25+พังงา!N25+พัทลุง!N25+ระนอง!N25+สุราษฎร์ธานี!N25</f>
        <v>0</v>
      </c>
      <c r="O25" s="48">
        <f>+กระบี่!O25+ชุมพร!O25+ตรัง!O25+นครศรีธรรมราช!O25+ภูเก็ต!O25+พังงา!O25+พัทลุง!O25+ระนอง!O25+สุราษฎร์ธานี!O25</f>
        <v>0</v>
      </c>
      <c r="P25" s="48">
        <f>+กระบี่!P25+ชุมพร!P25+ตรัง!P25+นครศรีธรรมราช!P25+ภูเก็ต!P25+พังงา!P25+พัทลุง!P25+ระนอง!P25+สุราษฎร์ธานี!P25</f>
        <v>0</v>
      </c>
      <c r="Q25" s="48">
        <f>+กระบี่!Q25+ชุมพร!Q25+ตรัง!Q25+นครศรีธรรมราช!Q25+ภูเก็ต!Q25+พังงา!Q25+พัทลุง!Q25+ระนอง!Q25+สุราษฎร์ธานี!Q25</f>
        <v>0</v>
      </c>
      <c r="R25" s="48">
        <f>+กระบี่!R25+ชุมพร!R25+ตรัง!R25+นครศรีธรรมราช!R25+ภูเก็ต!R25+พังงา!R25+พัทลุง!R25+ระนอง!R25+สุราษฎร์ธานี!R25</f>
        <v>0</v>
      </c>
      <c r="S25" s="48">
        <f>+กระบี่!S25+ชุมพร!S25+ตรัง!S25+นครศรีธรรมราช!S25+ภูเก็ต!S25+พังงา!S25+พัทลุง!S25+ระนอง!S25+สุราษฎร์ธานี!S25</f>
        <v>0</v>
      </c>
      <c r="T25" s="44">
        <f t="shared" ref="T25:T26" si="33">SUM(C25:S25)</f>
        <v>0</v>
      </c>
      <c r="U25" s="48">
        <f>+กระบี่!U25+ชุมพร!U25+ตรัง!U25+นครศรีธรรมราช!U25+ภูเก็ต!U25+พังงา!U25+พัทลุง!U25+ระนอง!U25+สุราษฎร์ธานี!U25</f>
        <v>0</v>
      </c>
      <c r="V25" s="48">
        <f>+กระบี่!V25+ชุมพร!V25+ตรัง!V25+นครศรีธรรมราช!V25+ภูเก็ต!V25+พังงา!V25+พัทลุง!V25+ระนอง!V25+สุราษฎร์ธานี!V25</f>
        <v>0</v>
      </c>
      <c r="W25" s="48">
        <f>+กระบี่!W25+ชุมพร!W25+ตรัง!W25+นครศรีธรรมราช!W25+ภูเก็ต!W25+พังงา!W25+พัทลุง!W25+ระนอง!W25+สุราษฎร์ธานี!W25</f>
        <v>0</v>
      </c>
      <c r="X25" s="48">
        <f>+กระบี่!X25+ชุมพร!X25+ตรัง!X25+นครศรีธรรมราช!X25+ภูเก็ต!X25+พังงา!X25+พัทลุง!X25+ระนอง!X25+สุราษฎร์ธานี!X25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>
        <f>+กระบี่!C26+ชุมพร!C26+ตรัง!C26+นครศรีธรรมราช!C26+ภูเก็ต!C26+พังงา!C26+พัทลุง!C26+ระนอง!C26+สุราษฎร์ธานี!C26</f>
        <v>0</v>
      </c>
      <c r="D26" s="48">
        <f>+กระบี่!D26+ชุมพร!D26+ตรัง!D26+นครศรีธรรมราช!D26+ภูเก็ต!D26+พังงา!D26+พัทลุง!D26+ระนอง!D26+สุราษฎร์ธานี!D26</f>
        <v>0</v>
      </c>
      <c r="E26" s="48">
        <f>+กระบี่!E26+ชุมพร!E26+ตรัง!E26+นครศรีธรรมราช!E26+ภูเก็ต!E26+พังงา!E26+พัทลุง!E26+ระนอง!E26+สุราษฎร์ธานี!E26</f>
        <v>0</v>
      </c>
      <c r="F26" s="48">
        <f>+กระบี่!F26+ชุมพร!F26+ตรัง!F26+นครศรีธรรมราช!F26+ภูเก็ต!F26+พังงา!F26+พัทลุง!F26+ระนอง!F26+สุราษฎร์ธานี!F26</f>
        <v>0</v>
      </c>
      <c r="G26" s="48">
        <f>+กระบี่!G26+ชุมพร!G26+ตรัง!G26+นครศรีธรรมราช!G26+ภูเก็ต!G26+พังงา!G26+พัทลุง!G26+ระนอง!G26+สุราษฎร์ธานี!G26</f>
        <v>0</v>
      </c>
      <c r="H26" s="48">
        <f>+กระบี่!H26+ชุมพร!H26+ตรัง!H26+นครศรีธรรมราช!H26+ภูเก็ต!H26+พังงา!H26+พัทลุง!H26+ระนอง!H26+สุราษฎร์ธานี!H26</f>
        <v>0</v>
      </c>
      <c r="I26" s="48">
        <f>+กระบี่!I26+ชุมพร!I26+ตรัง!I26+นครศรีธรรมราช!I26+ภูเก็ต!I26+พังงา!I26+พัทลุง!I26+ระนอง!I26+สุราษฎร์ธานี!I26</f>
        <v>0</v>
      </c>
      <c r="J26" s="48">
        <f>+กระบี่!J26+ชุมพร!J26+ตรัง!J26+นครศรีธรรมราช!J26+ภูเก็ต!J26+พังงา!J26+พัทลุง!J26+ระนอง!J26+สุราษฎร์ธานี!J26</f>
        <v>0</v>
      </c>
      <c r="K26" s="48">
        <f>+กระบี่!K26+ชุมพร!K26+ตรัง!K26+นครศรีธรรมราช!K26+ภูเก็ต!K26+พังงา!K26+พัทลุง!K26+ระนอง!K26+สุราษฎร์ธานี!K26</f>
        <v>0</v>
      </c>
      <c r="L26" s="48">
        <f>+กระบี่!L26+ชุมพร!L26+ตรัง!L26+นครศรีธรรมราช!L26+ภูเก็ต!L26+พังงา!L26+พัทลุง!L26+ระนอง!L26+สุราษฎร์ธานี!L26</f>
        <v>0</v>
      </c>
      <c r="M26" s="48">
        <f>+กระบี่!M26+ชุมพร!M26+ตรัง!M26+นครศรีธรรมราช!M26+ภูเก็ต!M26+พังงา!M26+พัทลุง!M26+ระนอง!M26+สุราษฎร์ธานี!M26</f>
        <v>0</v>
      </c>
      <c r="N26" s="48">
        <f>+กระบี่!N26+ชุมพร!N26+ตรัง!N26+นครศรีธรรมราช!N26+ภูเก็ต!N26+พังงา!N26+พัทลุง!N26+ระนอง!N26+สุราษฎร์ธานี!N26</f>
        <v>0</v>
      </c>
      <c r="O26" s="48">
        <f>+กระบี่!O26+ชุมพร!O26+ตรัง!O26+นครศรีธรรมราช!O26+ภูเก็ต!O26+พังงา!O26+พัทลุง!O26+ระนอง!O26+สุราษฎร์ธานี!O26</f>
        <v>0</v>
      </c>
      <c r="P26" s="48">
        <f>+กระบี่!P26+ชุมพร!P26+ตรัง!P26+นครศรีธรรมราช!P26+ภูเก็ต!P26+พังงา!P26+พัทลุง!P26+ระนอง!P26+สุราษฎร์ธานี!P26</f>
        <v>0</v>
      </c>
      <c r="Q26" s="48">
        <f>+กระบี่!Q26+ชุมพร!Q26+ตรัง!Q26+นครศรีธรรมราช!Q26+ภูเก็ต!Q26+พังงา!Q26+พัทลุง!Q26+ระนอง!Q26+สุราษฎร์ธานี!Q26</f>
        <v>0</v>
      </c>
      <c r="R26" s="48">
        <f>+กระบี่!R26+ชุมพร!R26+ตรัง!R26+นครศรีธรรมราช!R26+ภูเก็ต!R26+พังงา!R26+พัทลุง!R26+ระนอง!R26+สุราษฎร์ธานี!R26</f>
        <v>0</v>
      </c>
      <c r="S26" s="48">
        <f>+กระบี่!S26+ชุมพร!S26+ตรัง!S26+นครศรีธรรมราช!S26+ภูเก็ต!S26+พังงา!S26+พัทลุง!S26+ระนอง!S26+สุราษฎร์ธานี!S26</f>
        <v>0</v>
      </c>
      <c r="T26" s="44">
        <f t="shared" si="33"/>
        <v>0</v>
      </c>
      <c r="U26" s="48">
        <f>+กระบี่!U26+ชุมพร!U26+ตรัง!U26+นครศรีธรรมราช!U26+ภูเก็ต!U26+พังงา!U26+พัทลุง!U26+ระนอง!U26+สุราษฎร์ธานี!U26</f>
        <v>0</v>
      </c>
      <c r="V26" s="48">
        <f>+กระบี่!V26+ชุมพร!V26+ตรัง!V26+นครศรีธรรมราช!V26+ภูเก็ต!V26+พังงา!V26+พัทลุง!V26+ระนอง!V26+สุราษฎร์ธานี!V26</f>
        <v>0</v>
      </c>
      <c r="W26" s="48">
        <f>+กระบี่!W26+ชุมพร!W26+ตรัง!W26+นครศรีธรรมราช!W26+ภูเก็ต!W26+พังงา!W26+พัทลุง!W26+ระนอง!W26+สุราษฎร์ธานี!W26</f>
        <v>0</v>
      </c>
      <c r="X26" s="48">
        <f>+กระบี่!X26+ชุมพร!X26+ตรัง!X26+นครศรีธรรมราช!X26+ภูเก็ต!X26+พังงา!X26+พัทลุง!X26+ระนอง!X26+สุราษฎร์ธานี!X26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4">C28+C68</f>
        <v>0</v>
      </c>
      <c r="D27" s="45">
        <f t="shared" si="34"/>
        <v>0</v>
      </c>
      <c r="E27" s="45">
        <f t="shared" si="34"/>
        <v>243900</v>
      </c>
      <c r="F27" s="45">
        <f t="shared" si="34"/>
        <v>14500</v>
      </c>
      <c r="G27" s="45">
        <f t="shared" si="34"/>
        <v>2500</v>
      </c>
      <c r="H27" s="45">
        <f t="shared" si="34"/>
        <v>0</v>
      </c>
      <c r="I27" s="45">
        <f t="shared" si="34"/>
        <v>0</v>
      </c>
      <c r="J27" s="45">
        <f t="shared" si="34"/>
        <v>13720</v>
      </c>
      <c r="K27" s="45">
        <f t="shared" si="34"/>
        <v>116100</v>
      </c>
      <c r="L27" s="45">
        <f t="shared" si="34"/>
        <v>1200</v>
      </c>
      <c r="M27" s="45">
        <f t="shared" si="34"/>
        <v>0</v>
      </c>
      <c r="N27" s="45">
        <f t="shared" si="34"/>
        <v>0</v>
      </c>
      <c r="O27" s="45">
        <f t="shared" si="34"/>
        <v>0</v>
      </c>
      <c r="P27" s="45">
        <f t="shared" ref="P27:S27" si="35">P28+P68</f>
        <v>53500</v>
      </c>
      <c r="Q27" s="45">
        <f t="shared" si="35"/>
        <v>56200</v>
      </c>
      <c r="R27" s="45">
        <f t="shared" ref="R27" si="36">R28+R68</f>
        <v>0</v>
      </c>
      <c r="S27" s="45">
        <f t="shared" si="35"/>
        <v>0</v>
      </c>
      <c r="T27" s="45">
        <f t="shared" si="34"/>
        <v>501620</v>
      </c>
      <c r="U27" s="45">
        <f t="shared" si="34"/>
        <v>232700</v>
      </c>
      <c r="V27" s="45">
        <f>V28+V68</f>
        <v>6300</v>
      </c>
      <c r="W27" s="45">
        <f t="shared" si="34"/>
        <v>0</v>
      </c>
      <c r="X27" s="45">
        <f t="shared" si="34"/>
        <v>0</v>
      </c>
      <c r="Y27" s="45">
        <f>Y28+Y68</f>
        <v>740620</v>
      </c>
    </row>
    <row r="28" spans="1:25" s="30" customFormat="1" ht="22.5">
      <c r="A28" s="7">
        <v>2.1</v>
      </c>
      <c r="B28" s="8" t="s">
        <v>119</v>
      </c>
      <c r="C28" s="46">
        <f>C29+C39+C53</f>
        <v>0</v>
      </c>
      <c r="D28" s="46">
        <f t="shared" ref="D28:X28" si="37">D29+D39+D53</f>
        <v>0</v>
      </c>
      <c r="E28" s="46">
        <f t="shared" si="37"/>
        <v>243900</v>
      </c>
      <c r="F28" s="46">
        <f t="shared" si="37"/>
        <v>14500</v>
      </c>
      <c r="G28" s="46">
        <f t="shared" si="37"/>
        <v>2500</v>
      </c>
      <c r="H28" s="46">
        <f t="shared" si="37"/>
        <v>0</v>
      </c>
      <c r="I28" s="46">
        <f t="shared" si="37"/>
        <v>0</v>
      </c>
      <c r="J28" s="46">
        <f t="shared" si="37"/>
        <v>13720</v>
      </c>
      <c r="K28" s="46">
        <f t="shared" si="37"/>
        <v>116100</v>
      </c>
      <c r="L28" s="46">
        <f t="shared" si="37"/>
        <v>1200</v>
      </c>
      <c r="M28" s="46">
        <f t="shared" si="37"/>
        <v>0</v>
      </c>
      <c r="N28" s="46">
        <f t="shared" si="37"/>
        <v>0</v>
      </c>
      <c r="O28" s="46">
        <f t="shared" si="37"/>
        <v>0</v>
      </c>
      <c r="P28" s="46">
        <f t="shared" ref="P28:S28" si="38">P29+P39+P53</f>
        <v>53500</v>
      </c>
      <c r="Q28" s="46">
        <f t="shared" si="38"/>
        <v>56200</v>
      </c>
      <c r="R28" s="46">
        <f t="shared" ref="R28" si="39">R29+R39+R53</f>
        <v>0</v>
      </c>
      <c r="S28" s="46">
        <f t="shared" si="38"/>
        <v>0</v>
      </c>
      <c r="T28" s="46">
        <f t="shared" si="37"/>
        <v>501620</v>
      </c>
      <c r="U28" s="46">
        <f t="shared" si="37"/>
        <v>232700</v>
      </c>
      <c r="V28" s="46">
        <f>V29+V39+V53</f>
        <v>6300</v>
      </c>
      <c r="W28" s="46">
        <f t="shared" si="37"/>
        <v>0</v>
      </c>
      <c r="X28" s="46">
        <f t="shared" si="37"/>
        <v>0</v>
      </c>
      <c r="Y28" s="46">
        <f>Y29+Y39+Y53</f>
        <v>740620</v>
      </c>
    </row>
    <row r="29" spans="1:25" s="30" customFormat="1" ht="22.5">
      <c r="A29" s="9" t="s">
        <v>120</v>
      </c>
      <c r="B29" s="10" t="s">
        <v>121</v>
      </c>
      <c r="C29" s="47">
        <f t="shared" ref="C29:X29" si="40">SUM(C30:C38)</f>
        <v>0</v>
      </c>
      <c r="D29" s="47">
        <f t="shared" si="40"/>
        <v>0</v>
      </c>
      <c r="E29" s="47">
        <f t="shared" si="40"/>
        <v>0</v>
      </c>
      <c r="F29" s="47">
        <f t="shared" si="40"/>
        <v>0</v>
      </c>
      <c r="G29" s="47">
        <f t="shared" si="40"/>
        <v>0</v>
      </c>
      <c r="H29" s="47">
        <f t="shared" si="40"/>
        <v>0</v>
      </c>
      <c r="I29" s="47">
        <f t="shared" si="40"/>
        <v>0</v>
      </c>
      <c r="J29" s="47">
        <f t="shared" si="40"/>
        <v>0</v>
      </c>
      <c r="K29" s="47">
        <f t="shared" si="40"/>
        <v>0</v>
      </c>
      <c r="L29" s="47">
        <f t="shared" si="40"/>
        <v>0</v>
      </c>
      <c r="M29" s="47">
        <f t="shared" si="40"/>
        <v>0</v>
      </c>
      <c r="N29" s="47">
        <f t="shared" ref="N29:O29" si="41">SUM(N30:N38)</f>
        <v>0</v>
      </c>
      <c r="O29" s="47">
        <f t="shared" si="41"/>
        <v>0</v>
      </c>
      <c r="P29" s="47">
        <f t="shared" ref="P29" si="42">SUM(P30:P38)</f>
        <v>0</v>
      </c>
      <c r="Q29" s="47">
        <f t="shared" ref="Q29:S29" si="43">SUM(Q30:Q38)</f>
        <v>0</v>
      </c>
      <c r="R29" s="47">
        <f t="shared" ref="R29" si="44">SUM(R30:R38)</f>
        <v>0</v>
      </c>
      <c r="S29" s="47">
        <f t="shared" si="43"/>
        <v>0</v>
      </c>
      <c r="T29" s="47">
        <f t="shared" ref="T29:T38" si="45">SUM(C29:S29)</f>
        <v>0</v>
      </c>
      <c r="U29" s="47">
        <f t="shared" si="40"/>
        <v>0</v>
      </c>
      <c r="V29" s="47">
        <f t="shared" ref="V29" si="46">SUM(V30:V38)</f>
        <v>0</v>
      </c>
      <c r="W29" s="47">
        <f t="shared" si="40"/>
        <v>0</v>
      </c>
      <c r="X29" s="47">
        <f t="shared" si="40"/>
        <v>0</v>
      </c>
      <c r="Y29" s="47">
        <f>SUM(Y30:Y38)</f>
        <v>0</v>
      </c>
    </row>
    <row r="30" spans="1:25" s="30" customFormat="1" ht="22.5">
      <c r="A30" s="11"/>
      <c r="B30" s="12" t="s">
        <v>122</v>
      </c>
      <c r="C30" s="48">
        <f>+กระบี่!C30+ชุมพร!C30+ตรัง!C30+นครศรีธรรมราช!C30+ภูเก็ต!C30+พังงา!C30+พัทลุง!C30+ระนอง!C30+สุราษฎร์ธานี!C30</f>
        <v>0</v>
      </c>
      <c r="D30" s="48">
        <f>+กระบี่!D30+ชุมพร!D30+ตรัง!D30+นครศรีธรรมราช!D30+ภูเก็ต!D30+พังงา!D30+พัทลุง!D30+ระนอง!D30+สุราษฎร์ธานี!D30</f>
        <v>0</v>
      </c>
      <c r="E30" s="48">
        <f>+กระบี่!E30+ชุมพร!E30+ตรัง!E30+นครศรีธรรมราช!E30+ภูเก็ต!E30+พังงา!E30+พัทลุง!E30+ระนอง!E30+สุราษฎร์ธานี!E30</f>
        <v>0</v>
      </c>
      <c r="F30" s="48">
        <f>+กระบี่!F30+ชุมพร!F30+ตรัง!F30+นครศรีธรรมราช!F30+ภูเก็ต!F30+พังงา!F30+พัทลุง!F30+ระนอง!F30+สุราษฎร์ธานี!F30</f>
        <v>0</v>
      </c>
      <c r="G30" s="48">
        <f>+กระบี่!G30+ชุมพร!G30+ตรัง!G30+นครศรีธรรมราช!G30+ภูเก็ต!G30+พังงา!G30+พัทลุง!G30+ระนอง!G30+สุราษฎร์ธานี!G30</f>
        <v>0</v>
      </c>
      <c r="H30" s="48">
        <f>+กระบี่!H30+ชุมพร!H30+ตรัง!H30+นครศรีธรรมราช!H30+ภูเก็ต!H30+พังงา!H30+พัทลุง!H30+ระนอง!H30+สุราษฎร์ธานี!H30</f>
        <v>0</v>
      </c>
      <c r="I30" s="48">
        <f>+กระบี่!I30+ชุมพร!I30+ตรัง!I30+นครศรีธรรมราช!I30+ภูเก็ต!I30+พังงา!I30+พัทลุง!I30+ระนอง!I30+สุราษฎร์ธานี!I30</f>
        <v>0</v>
      </c>
      <c r="J30" s="48">
        <f>+กระบี่!J30+ชุมพร!J30+ตรัง!J30+นครศรีธรรมราช!J30+ภูเก็ต!J30+พังงา!J30+พัทลุง!J30+ระนอง!J30+สุราษฎร์ธานี!J30</f>
        <v>0</v>
      </c>
      <c r="K30" s="48">
        <f>+กระบี่!K30+ชุมพร!K30+ตรัง!K30+นครศรีธรรมราช!K30+ภูเก็ต!K30+พังงา!K30+พัทลุง!K30+ระนอง!K30+สุราษฎร์ธานี!K30</f>
        <v>0</v>
      </c>
      <c r="L30" s="48">
        <f>+กระบี่!L30+ชุมพร!L30+ตรัง!L30+นครศรีธรรมราช!L30+ภูเก็ต!L30+พังงา!L30+พัทลุง!L30+ระนอง!L30+สุราษฎร์ธานี!L30</f>
        <v>0</v>
      </c>
      <c r="M30" s="48">
        <f>+กระบี่!M30+ชุมพร!M30+ตรัง!M30+นครศรีธรรมราช!M30+ภูเก็ต!M30+พังงา!M30+พัทลุง!M30+ระนอง!M30+สุราษฎร์ธานี!M30</f>
        <v>0</v>
      </c>
      <c r="N30" s="48">
        <f>+กระบี่!N30+ชุมพร!N30+ตรัง!N30+นครศรีธรรมราช!N30+ภูเก็ต!N30+พังงา!N30+พัทลุง!N30+ระนอง!N30+สุราษฎร์ธานี!N30</f>
        <v>0</v>
      </c>
      <c r="O30" s="48">
        <f>+กระบี่!O30+ชุมพร!O30+ตรัง!O30+นครศรีธรรมราช!O30+ภูเก็ต!O30+พังงา!O30+พัทลุง!O30+ระนอง!O30+สุราษฎร์ธานี!O30</f>
        <v>0</v>
      </c>
      <c r="P30" s="48">
        <f>+กระบี่!P30+ชุมพร!P30+ตรัง!P30+นครศรีธรรมราช!P30+ภูเก็ต!P30+พังงา!P30+พัทลุง!P30+ระนอง!P30+สุราษฎร์ธานี!P30</f>
        <v>0</v>
      </c>
      <c r="Q30" s="48">
        <f>+กระบี่!Q30+ชุมพร!Q30+ตรัง!Q30+นครศรีธรรมราช!Q30+ภูเก็ต!Q30+พังงา!Q30+พัทลุง!Q30+ระนอง!Q30+สุราษฎร์ธานี!Q30</f>
        <v>0</v>
      </c>
      <c r="R30" s="48">
        <f>+กระบี่!R30+ชุมพร!R30+ตรัง!R30+นครศรีธรรมราช!R30+ภูเก็ต!R30+พังงา!R30+พัทลุง!R30+ระนอง!R30+สุราษฎร์ธานี!R30</f>
        <v>0</v>
      </c>
      <c r="S30" s="48">
        <f>+กระบี่!S30+ชุมพร!S30+ตรัง!S30+นครศรีธรรมราช!S30+ภูเก็ต!S30+พังงา!S30+พัทลุง!S30+ระนอง!S30+สุราษฎร์ธานี!S30</f>
        <v>0</v>
      </c>
      <c r="T30" s="44">
        <f t="shared" si="45"/>
        <v>0</v>
      </c>
      <c r="U30" s="48">
        <f>+กระบี่!U30+ชุมพร!U30+ตรัง!U30+นครศรีธรรมราช!U30+ภูเก็ต!U30+พังงา!U30+พัทลุง!U30+ระนอง!U30+สุราษฎร์ธานี!U30</f>
        <v>0</v>
      </c>
      <c r="V30" s="48">
        <f>+กระบี่!V30+ชุมพร!V30+ตรัง!V30+นครศรีธรรมราช!V30+ภูเก็ต!V30+พังงา!V30+พัทลุง!V30+ระนอง!V30+สุราษฎร์ธานี!V30</f>
        <v>0</v>
      </c>
      <c r="W30" s="48">
        <f>+กระบี่!W30+ชุมพร!W30+ตรัง!W30+นครศรีธรรมราช!W30+ภูเก็ต!W30+พังงา!W30+พัทลุง!W30+ระนอง!W30+สุราษฎร์ธานี!W30</f>
        <v>0</v>
      </c>
      <c r="X30" s="48">
        <f>+กระบี่!X30+ชุมพร!X30+ตรัง!X30+นครศรีธรรมราช!X30+ภูเก็ต!X30+พังงา!X30+พัทลุง!X30+ระนอง!X30+สุราษฎร์ธานี!X30</f>
        <v>0</v>
      </c>
      <c r="Y30" s="44">
        <f t="shared" ref="Y30:Y38" si="47">SUM(T30:X30)</f>
        <v>0</v>
      </c>
    </row>
    <row r="31" spans="1:25" s="30" customFormat="1" ht="22.5">
      <c r="A31" s="11"/>
      <c r="B31" s="12" t="s">
        <v>123</v>
      </c>
      <c r="C31" s="48">
        <f>+กระบี่!C31+ชุมพร!C31+ตรัง!C31+นครศรีธรรมราช!C31+ภูเก็ต!C31+พังงา!C31+พัทลุง!C31+ระนอง!C31+สุราษฎร์ธานี!C31</f>
        <v>0</v>
      </c>
      <c r="D31" s="48">
        <f>+กระบี่!D31+ชุมพร!D31+ตรัง!D31+นครศรีธรรมราช!D31+ภูเก็ต!D31+พังงา!D31+พัทลุง!D31+ระนอง!D31+สุราษฎร์ธานี!D31</f>
        <v>0</v>
      </c>
      <c r="E31" s="48">
        <f>+กระบี่!E31+ชุมพร!E31+ตรัง!E31+นครศรีธรรมราช!E31+ภูเก็ต!E31+พังงา!E31+พัทลุง!E31+ระนอง!E31+สุราษฎร์ธานี!E31</f>
        <v>0</v>
      </c>
      <c r="F31" s="48">
        <f>+กระบี่!F31+ชุมพร!F31+ตรัง!F31+นครศรีธรรมราช!F31+ภูเก็ต!F31+พังงา!F31+พัทลุง!F31+ระนอง!F31+สุราษฎร์ธานี!F31</f>
        <v>0</v>
      </c>
      <c r="G31" s="48">
        <f>+กระบี่!G31+ชุมพร!G31+ตรัง!G31+นครศรีธรรมราช!G31+ภูเก็ต!G31+พังงา!G31+พัทลุง!G31+ระนอง!G31+สุราษฎร์ธานี!G31</f>
        <v>0</v>
      </c>
      <c r="H31" s="48">
        <f>+กระบี่!H31+ชุมพร!H31+ตรัง!H31+นครศรีธรรมราช!H31+ภูเก็ต!H31+พังงา!H31+พัทลุง!H31+ระนอง!H31+สุราษฎร์ธานี!H31</f>
        <v>0</v>
      </c>
      <c r="I31" s="48">
        <f>+กระบี่!I31+ชุมพร!I31+ตรัง!I31+นครศรีธรรมราช!I31+ภูเก็ต!I31+พังงา!I31+พัทลุง!I31+ระนอง!I31+สุราษฎร์ธานี!I31</f>
        <v>0</v>
      </c>
      <c r="J31" s="48">
        <f>+กระบี่!J31+ชุมพร!J31+ตรัง!J31+นครศรีธรรมราช!J31+ภูเก็ต!J31+พังงา!J31+พัทลุง!J31+ระนอง!J31+สุราษฎร์ธานี!J31</f>
        <v>0</v>
      </c>
      <c r="K31" s="48">
        <f>+กระบี่!K31+ชุมพร!K31+ตรัง!K31+นครศรีธรรมราช!K31+ภูเก็ต!K31+พังงา!K31+พัทลุง!K31+ระนอง!K31+สุราษฎร์ธานี!K31</f>
        <v>0</v>
      </c>
      <c r="L31" s="48">
        <f>+กระบี่!L31+ชุมพร!L31+ตรัง!L31+นครศรีธรรมราช!L31+ภูเก็ต!L31+พังงา!L31+พัทลุง!L31+ระนอง!L31+สุราษฎร์ธานี!L31</f>
        <v>0</v>
      </c>
      <c r="M31" s="48">
        <f>+กระบี่!M31+ชุมพร!M31+ตรัง!M31+นครศรีธรรมราช!M31+ภูเก็ต!M31+พังงา!M31+พัทลุง!M31+ระนอง!M31+สุราษฎร์ธานี!M31</f>
        <v>0</v>
      </c>
      <c r="N31" s="48">
        <f>+กระบี่!N31+ชุมพร!N31+ตรัง!N31+นครศรีธรรมราช!N31+ภูเก็ต!N31+พังงา!N31+พัทลุง!N31+ระนอง!N31+สุราษฎร์ธานี!N31</f>
        <v>0</v>
      </c>
      <c r="O31" s="48">
        <f>+กระบี่!O31+ชุมพร!O31+ตรัง!O31+นครศรีธรรมราช!O31+ภูเก็ต!O31+พังงา!O31+พัทลุง!O31+ระนอง!O31+สุราษฎร์ธานี!O31</f>
        <v>0</v>
      </c>
      <c r="P31" s="48">
        <f>+กระบี่!P31+ชุมพร!P31+ตรัง!P31+นครศรีธรรมราช!P31+ภูเก็ต!P31+พังงา!P31+พัทลุง!P31+ระนอง!P31+สุราษฎร์ธานี!P31</f>
        <v>0</v>
      </c>
      <c r="Q31" s="48">
        <f>+กระบี่!Q31+ชุมพร!Q31+ตรัง!Q31+นครศรีธรรมราช!Q31+ภูเก็ต!Q31+พังงา!Q31+พัทลุง!Q31+ระนอง!Q31+สุราษฎร์ธานี!Q31</f>
        <v>0</v>
      </c>
      <c r="R31" s="48">
        <f>+กระบี่!R31+ชุมพร!R31+ตรัง!R31+นครศรีธรรมราช!R31+ภูเก็ต!R31+พังงา!R31+พัทลุง!R31+ระนอง!R31+สุราษฎร์ธานี!R31</f>
        <v>0</v>
      </c>
      <c r="S31" s="48">
        <f>+กระบี่!S31+ชุมพร!S31+ตรัง!S31+นครศรีธรรมราช!S31+ภูเก็ต!S31+พังงา!S31+พัทลุง!S31+ระนอง!S31+สุราษฎร์ธานี!S31</f>
        <v>0</v>
      </c>
      <c r="T31" s="44">
        <f t="shared" si="45"/>
        <v>0</v>
      </c>
      <c r="U31" s="48">
        <f>+กระบี่!U31+ชุมพร!U31+ตรัง!U31+นครศรีธรรมราช!U31+ภูเก็ต!U31+พังงา!U31+พัทลุง!U31+ระนอง!U31+สุราษฎร์ธานี!U31</f>
        <v>0</v>
      </c>
      <c r="V31" s="48">
        <f>+กระบี่!V31+ชุมพร!V31+ตรัง!V31+นครศรีธรรมราช!V31+ภูเก็ต!V31+พังงา!V31+พัทลุง!V31+ระนอง!V31+สุราษฎร์ธานี!V31</f>
        <v>0</v>
      </c>
      <c r="W31" s="48">
        <f>+กระบี่!W31+ชุมพร!W31+ตรัง!W31+นครศรีธรรมราช!W31+ภูเก็ต!W31+พังงา!W31+พัทลุง!W31+ระนอง!W31+สุราษฎร์ธานี!W31</f>
        <v>0</v>
      </c>
      <c r="X31" s="48">
        <f>+กระบี่!X31+ชุมพร!X31+ตรัง!X31+นครศรีธรรมราช!X31+ภูเก็ต!X31+พังงา!X31+พัทลุง!X31+ระนอง!X31+สุราษฎร์ธานี!X31</f>
        <v>0</v>
      </c>
      <c r="Y31" s="44">
        <f t="shared" si="47"/>
        <v>0</v>
      </c>
    </row>
    <row r="32" spans="1:25" s="30" customFormat="1" ht="22.5" hidden="1">
      <c r="A32" s="11"/>
      <c r="B32" s="12" t="s">
        <v>124</v>
      </c>
      <c r="C32" s="48">
        <f>+กระบี่!C32+ชุมพร!C32+ตรัง!C32+นครศรีธรรมราช!C32+ภูเก็ต!C32+พังงา!C32+พัทลุง!C32+ระนอง!C32+สุราษฎร์ธานี!C32</f>
        <v>0</v>
      </c>
      <c r="D32" s="48">
        <f>+กระบี่!D32+ชุมพร!D32+ตรัง!D32+นครศรีธรรมราช!D32+ภูเก็ต!D32+พังงา!D32+พัทลุง!D32+ระนอง!D32+สุราษฎร์ธานี!D32</f>
        <v>0</v>
      </c>
      <c r="E32" s="48">
        <f>+กระบี่!E32+ชุมพร!E32+ตรัง!E32+นครศรีธรรมราช!E32+ภูเก็ต!E32+พังงา!E32+พัทลุง!E32+ระนอง!E32+สุราษฎร์ธานี!E32</f>
        <v>0</v>
      </c>
      <c r="F32" s="48">
        <f>+กระบี่!F32+ชุมพร!F32+ตรัง!F32+นครศรีธรรมราช!F32+ภูเก็ต!F32+พังงา!F32+พัทลุง!F32+ระนอง!F32+สุราษฎร์ธานี!F32</f>
        <v>0</v>
      </c>
      <c r="G32" s="48">
        <f>+กระบี่!G32+ชุมพร!G32+ตรัง!G32+นครศรีธรรมราช!G32+ภูเก็ต!G32+พังงา!G32+พัทลุง!G32+ระนอง!G32+สุราษฎร์ธานี!G32</f>
        <v>0</v>
      </c>
      <c r="H32" s="48">
        <f>+กระบี่!H32+ชุมพร!H32+ตรัง!H32+นครศรีธรรมราช!H32+ภูเก็ต!H32+พังงา!H32+พัทลุง!H32+ระนอง!H32+สุราษฎร์ธานี!H32</f>
        <v>0</v>
      </c>
      <c r="I32" s="48">
        <f>+กระบี่!I32+ชุมพร!I32+ตรัง!I32+นครศรีธรรมราช!I32+ภูเก็ต!I32+พังงา!I32+พัทลุง!I32+ระนอง!I32+สุราษฎร์ธานี!I32</f>
        <v>0</v>
      </c>
      <c r="J32" s="48">
        <f>+กระบี่!J32+ชุมพร!J32+ตรัง!J32+นครศรีธรรมราช!J32+ภูเก็ต!J32+พังงา!J32+พัทลุง!J32+ระนอง!J32+สุราษฎร์ธานี!J32</f>
        <v>0</v>
      </c>
      <c r="K32" s="48">
        <f>+กระบี่!K32+ชุมพร!K32+ตรัง!K32+นครศรีธรรมราช!K32+ภูเก็ต!K32+พังงา!K32+พัทลุง!K32+ระนอง!K32+สุราษฎร์ธานี!K32</f>
        <v>0</v>
      </c>
      <c r="L32" s="48">
        <f>+กระบี่!L32+ชุมพร!L32+ตรัง!L32+นครศรีธรรมราช!L32+ภูเก็ต!L32+พังงา!L32+พัทลุง!L32+ระนอง!L32+สุราษฎร์ธานี!L32</f>
        <v>0</v>
      </c>
      <c r="M32" s="48">
        <f>+กระบี่!M32+ชุมพร!M32+ตรัง!M32+นครศรีธรรมราช!M32+ภูเก็ต!M32+พังงา!M32+พัทลุง!M32+ระนอง!M32+สุราษฎร์ธานี!M32</f>
        <v>0</v>
      </c>
      <c r="N32" s="48"/>
      <c r="O32" s="48"/>
      <c r="P32" s="48">
        <f>+กระบี่!T32+ชุมพร!T32+ตรัง!T32+นครศรีธรรมราช!T32+ภูเก็ต!T32+พังงา!T32+พัทลุง!T32+ระนอง!T32+สุราษฎร์ธานี!T32</f>
        <v>0</v>
      </c>
      <c r="Q32" s="48"/>
      <c r="R32" s="48"/>
      <c r="S32" s="48"/>
      <c r="T32" s="44">
        <f t="shared" si="45"/>
        <v>0</v>
      </c>
      <c r="U32" s="48">
        <f>+กระบี่!U32+ชุมพร!U32+ตรัง!U32+นครศรีธรรมราช!U32+ภูเก็ต!U32+พังงา!U32+พัทลุง!U32+ระนอง!U32+สุราษฎร์ธานี!U32</f>
        <v>0</v>
      </c>
      <c r="V32" s="48">
        <f>+กระบี่!V32+ชุมพร!V32+ตรัง!V32+นครศรีธรรมราช!V32+ภูเก็ต!V32+พังงา!V32+พัทลุง!V32+ระนอง!V32+สุราษฎร์ธานี!V32</f>
        <v>0</v>
      </c>
      <c r="W32" s="48">
        <f>+กระบี่!W32+ชุมพร!W32+ตรัง!W32+นครศรีธรรมราช!W32+ภูเก็ต!W32+พังงา!W32+พัทลุง!W32+ระนอง!W32+สุราษฎร์ธานี!W32</f>
        <v>0</v>
      </c>
      <c r="X32" s="48">
        <f>+กระบี่!X32+ชุมพร!X32+ตรัง!X32+นครศรีธรรมราช!X32+ภูเก็ต!X32+พังงา!X32+พัทลุง!X32+ระนอง!X32+สุราษฎร์ธานี!X32</f>
        <v>0</v>
      </c>
      <c r="Y32" s="44">
        <f t="shared" si="47"/>
        <v>0</v>
      </c>
    </row>
    <row r="33" spans="1:25" s="30" customFormat="1" ht="22.5" hidden="1">
      <c r="A33" s="11"/>
      <c r="B33" s="12" t="s">
        <v>125</v>
      </c>
      <c r="C33" s="48">
        <f>+กระบี่!C33+ชุมพร!C33+ตรัง!C33+นครศรีธรรมราช!C33+ภูเก็ต!C33+พังงา!C33+พัทลุง!C33+ระนอง!C33+สุราษฎร์ธานี!C33</f>
        <v>0</v>
      </c>
      <c r="D33" s="48">
        <f>+กระบี่!D33+ชุมพร!D33+ตรัง!D33+นครศรีธรรมราช!D33+ภูเก็ต!D33+พังงา!D33+พัทลุง!D33+ระนอง!D33+สุราษฎร์ธานี!D33</f>
        <v>0</v>
      </c>
      <c r="E33" s="48">
        <f>+กระบี่!E33+ชุมพร!E33+ตรัง!E33+นครศรีธรรมราช!E33+ภูเก็ต!E33+พังงา!E33+พัทลุง!E33+ระนอง!E33+สุราษฎร์ธานี!E33</f>
        <v>0</v>
      </c>
      <c r="F33" s="48">
        <f>+กระบี่!F33+ชุมพร!F33+ตรัง!F33+นครศรีธรรมราช!F33+ภูเก็ต!F33+พังงา!F33+พัทลุง!F33+ระนอง!F33+สุราษฎร์ธานี!F33</f>
        <v>0</v>
      </c>
      <c r="G33" s="48">
        <f>+กระบี่!G33+ชุมพร!G33+ตรัง!G33+นครศรีธรรมราช!G33+ภูเก็ต!G33+พังงา!G33+พัทลุง!G33+ระนอง!G33+สุราษฎร์ธานี!G33</f>
        <v>0</v>
      </c>
      <c r="H33" s="48">
        <f>+กระบี่!H33+ชุมพร!H33+ตรัง!H33+นครศรีธรรมราช!H33+ภูเก็ต!H33+พังงา!H33+พัทลุง!H33+ระนอง!H33+สุราษฎร์ธานี!H33</f>
        <v>0</v>
      </c>
      <c r="I33" s="48">
        <f>+กระบี่!I33+ชุมพร!I33+ตรัง!I33+นครศรีธรรมราช!I33+ภูเก็ต!I33+พังงา!I33+พัทลุง!I33+ระนอง!I33+สุราษฎร์ธานี!I33</f>
        <v>0</v>
      </c>
      <c r="J33" s="48">
        <f>+กระบี่!J33+ชุมพร!J33+ตรัง!J33+นครศรีธรรมราช!J33+ภูเก็ต!J33+พังงา!J33+พัทลุง!J33+ระนอง!J33+สุราษฎร์ธานี!J33</f>
        <v>0</v>
      </c>
      <c r="K33" s="48">
        <f>+กระบี่!K33+ชุมพร!K33+ตรัง!K33+นครศรีธรรมราช!K33+ภูเก็ต!K33+พังงา!K33+พัทลุง!K33+ระนอง!K33+สุราษฎร์ธานี!K33</f>
        <v>0</v>
      </c>
      <c r="L33" s="48">
        <f>+กระบี่!L33+ชุมพร!L33+ตรัง!L33+นครศรีธรรมราช!L33+ภูเก็ต!L33+พังงา!L33+พัทลุง!L33+ระนอง!L33+สุราษฎร์ธานี!L33</f>
        <v>0</v>
      </c>
      <c r="M33" s="48">
        <f>+กระบี่!M33+ชุมพร!M33+ตรัง!M33+นครศรีธรรมราช!M33+ภูเก็ต!M33+พังงา!M33+พัทลุง!M33+ระนอง!M33+สุราษฎร์ธานี!M33</f>
        <v>0</v>
      </c>
      <c r="N33" s="48"/>
      <c r="O33" s="48"/>
      <c r="P33" s="48">
        <f>+กระบี่!T33+ชุมพร!T33+ตรัง!T33+นครศรีธรรมราช!T33+ภูเก็ต!T33+พังงา!T33+พัทลุง!T33+ระนอง!T33+สุราษฎร์ธานี!T33</f>
        <v>0</v>
      </c>
      <c r="Q33" s="48"/>
      <c r="R33" s="48"/>
      <c r="S33" s="48"/>
      <c r="T33" s="44">
        <f t="shared" si="45"/>
        <v>0</v>
      </c>
      <c r="U33" s="48">
        <f>+กระบี่!U33+ชุมพร!U33+ตรัง!U33+นครศรีธรรมราช!U33+ภูเก็ต!U33+พังงา!U33+พัทลุง!U33+ระนอง!U33+สุราษฎร์ธานี!U33</f>
        <v>0</v>
      </c>
      <c r="V33" s="48">
        <f>+กระบี่!V33+ชุมพร!V33+ตรัง!V33+นครศรีธรรมราช!V33+ภูเก็ต!V33+พังงา!V33+พัทลุง!V33+ระนอง!V33+สุราษฎร์ธานี!V33</f>
        <v>0</v>
      </c>
      <c r="W33" s="48">
        <f>+กระบี่!W33+ชุมพร!W33+ตรัง!W33+นครศรีธรรมราช!W33+ภูเก็ต!W33+พังงา!W33+พัทลุง!W33+ระนอง!W33+สุราษฎร์ธานี!W33</f>
        <v>0</v>
      </c>
      <c r="X33" s="48">
        <f>+กระบี่!X33+ชุมพร!X33+ตรัง!X33+นครศรีธรรมราช!X33+ภูเก็ต!X33+พังงา!X33+พัทลุง!X33+ระนอง!X33+สุราษฎร์ธานี!X33</f>
        <v>0</v>
      </c>
      <c r="Y33" s="44">
        <f t="shared" si="47"/>
        <v>0</v>
      </c>
    </row>
    <row r="34" spans="1:25" s="30" customFormat="1" ht="22.5" hidden="1">
      <c r="A34" s="11"/>
      <c r="B34" s="12" t="s">
        <v>126</v>
      </c>
      <c r="C34" s="48">
        <f>+กระบี่!C34+ชุมพร!C34+ตรัง!C34+นครศรีธรรมราช!C34+ภูเก็ต!C34+พังงา!C34+พัทลุง!C34+ระนอง!C34+สุราษฎร์ธานี!C34</f>
        <v>0</v>
      </c>
      <c r="D34" s="48">
        <f>+กระบี่!D34+ชุมพร!D34+ตรัง!D34+นครศรีธรรมราช!D34+ภูเก็ต!D34+พังงา!D34+พัทลุง!D34+ระนอง!D34+สุราษฎร์ธานี!D34</f>
        <v>0</v>
      </c>
      <c r="E34" s="48">
        <f>+กระบี่!E34+ชุมพร!E34+ตรัง!E34+นครศรีธรรมราช!E34+ภูเก็ต!E34+พังงา!E34+พัทลุง!E34+ระนอง!E34+สุราษฎร์ธานี!E34</f>
        <v>0</v>
      </c>
      <c r="F34" s="48">
        <f>+กระบี่!F34+ชุมพร!F34+ตรัง!F34+นครศรีธรรมราช!F34+ภูเก็ต!F34+พังงา!F34+พัทลุง!F34+ระนอง!F34+สุราษฎร์ธานี!F34</f>
        <v>0</v>
      </c>
      <c r="G34" s="48">
        <f>+กระบี่!G34+ชุมพร!G34+ตรัง!G34+นครศรีธรรมราช!G34+ภูเก็ต!G34+พังงา!G34+พัทลุง!G34+ระนอง!G34+สุราษฎร์ธานี!G34</f>
        <v>0</v>
      </c>
      <c r="H34" s="48">
        <f>+กระบี่!H34+ชุมพร!H34+ตรัง!H34+นครศรีธรรมราช!H34+ภูเก็ต!H34+พังงา!H34+พัทลุง!H34+ระนอง!H34+สุราษฎร์ธานี!H34</f>
        <v>0</v>
      </c>
      <c r="I34" s="48">
        <f>+กระบี่!I34+ชุมพร!I34+ตรัง!I34+นครศรีธรรมราช!I34+ภูเก็ต!I34+พังงา!I34+พัทลุง!I34+ระนอง!I34+สุราษฎร์ธานี!I34</f>
        <v>0</v>
      </c>
      <c r="J34" s="48">
        <f>+กระบี่!J34+ชุมพร!J34+ตรัง!J34+นครศรีธรรมราช!J34+ภูเก็ต!J34+พังงา!J34+พัทลุง!J34+ระนอง!J34+สุราษฎร์ธานี!J34</f>
        <v>0</v>
      </c>
      <c r="K34" s="48">
        <f>+กระบี่!K34+ชุมพร!K34+ตรัง!K34+นครศรีธรรมราช!K34+ภูเก็ต!K34+พังงา!K34+พัทลุง!K34+ระนอง!K34+สุราษฎร์ธานี!K34</f>
        <v>0</v>
      </c>
      <c r="L34" s="48">
        <f>+กระบี่!L34+ชุมพร!L34+ตรัง!L34+นครศรีธรรมราช!L34+ภูเก็ต!L34+พังงา!L34+พัทลุง!L34+ระนอง!L34+สุราษฎร์ธานี!L34</f>
        <v>0</v>
      </c>
      <c r="M34" s="48">
        <f>+กระบี่!M34+ชุมพร!M34+ตรัง!M34+นครศรีธรรมราช!M34+ภูเก็ต!M34+พังงา!M34+พัทลุง!M34+ระนอง!M34+สุราษฎร์ธานี!M34</f>
        <v>0</v>
      </c>
      <c r="N34" s="48"/>
      <c r="O34" s="48"/>
      <c r="P34" s="48">
        <f>+กระบี่!T34+ชุมพร!T34+ตรัง!T34+นครศรีธรรมราช!T34+ภูเก็ต!T34+พังงา!T34+พัทลุง!T34+ระนอง!T34+สุราษฎร์ธานี!T34</f>
        <v>0</v>
      </c>
      <c r="Q34" s="48"/>
      <c r="R34" s="48"/>
      <c r="S34" s="48"/>
      <c r="T34" s="44">
        <f t="shared" si="45"/>
        <v>0</v>
      </c>
      <c r="U34" s="48">
        <f>+กระบี่!U34+ชุมพร!U34+ตรัง!U34+นครศรีธรรมราช!U34+ภูเก็ต!U34+พังงา!U34+พัทลุง!U34+ระนอง!U34+สุราษฎร์ธานี!U34</f>
        <v>0</v>
      </c>
      <c r="V34" s="48">
        <f>+กระบี่!V34+ชุมพร!V34+ตรัง!V34+นครศรีธรรมราช!V34+ภูเก็ต!V34+พังงา!V34+พัทลุง!V34+ระนอง!V34+สุราษฎร์ธานี!V34</f>
        <v>0</v>
      </c>
      <c r="W34" s="48">
        <f>+กระบี่!W34+ชุมพร!W34+ตรัง!W34+นครศรีธรรมราช!W34+ภูเก็ต!W34+พังงา!W34+พัทลุง!W34+ระนอง!W34+สุราษฎร์ธานี!W34</f>
        <v>0</v>
      </c>
      <c r="X34" s="48">
        <f>+กระบี่!X34+ชุมพร!X34+ตรัง!X34+นครศรีธรรมราช!X34+ภูเก็ต!X34+พังงา!X34+พัทลุง!X34+ระนอง!X34+สุราษฎร์ธานี!X34</f>
        <v>0</v>
      </c>
      <c r="Y34" s="44">
        <f t="shared" si="47"/>
        <v>0</v>
      </c>
    </row>
    <row r="35" spans="1:25" s="30" customFormat="1" ht="22.5" hidden="1">
      <c r="A35" s="11"/>
      <c r="B35" s="12" t="s">
        <v>127</v>
      </c>
      <c r="C35" s="48">
        <f>+กระบี่!C35+ชุมพร!C35+ตรัง!C35+นครศรีธรรมราช!C35+ภูเก็ต!C35+พังงา!C35+พัทลุง!C35+ระนอง!C35+สุราษฎร์ธานี!C35</f>
        <v>0</v>
      </c>
      <c r="D35" s="48">
        <f>+กระบี่!D35+ชุมพร!D35+ตรัง!D35+นครศรีธรรมราช!D35+ภูเก็ต!D35+พังงา!D35+พัทลุง!D35+ระนอง!D35+สุราษฎร์ธานี!D35</f>
        <v>0</v>
      </c>
      <c r="E35" s="48">
        <f>+กระบี่!E35+ชุมพร!E35+ตรัง!E35+นครศรีธรรมราช!E35+ภูเก็ต!E35+พังงา!E35+พัทลุง!E35+ระนอง!E35+สุราษฎร์ธานี!E35</f>
        <v>0</v>
      </c>
      <c r="F35" s="48">
        <f>+กระบี่!F35+ชุมพร!F35+ตรัง!F35+นครศรีธรรมราช!F35+ภูเก็ต!F35+พังงา!F35+พัทลุง!F35+ระนอง!F35+สุราษฎร์ธานี!F35</f>
        <v>0</v>
      </c>
      <c r="G35" s="48">
        <f>+กระบี่!G35+ชุมพร!G35+ตรัง!G35+นครศรีธรรมราช!G35+ภูเก็ต!G35+พังงา!G35+พัทลุง!G35+ระนอง!G35+สุราษฎร์ธานี!G35</f>
        <v>0</v>
      </c>
      <c r="H35" s="48">
        <f>+กระบี่!H35+ชุมพร!H35+ตรัง!H35+นครศรีธรรมราช!H35+ภูเก็ต!H35+พังงา!H35+พัทลุง!H35+ระนอง!H35+สุราษฎร์ธานี!H35</f>
        <v>0</v>
      </c>
      <c r="I35" s="48">
        <f>+กระบี่!I35+ชุมพร!I35+ตรัง!I35+นครศรีธรรมราช!I35+ภูเก็ต!I35+พังงา!I35+พัทลุง!I35+ระนอง!I35+สุราษฎร์ธานี!I35</f>
        <v>0</v>
      </c>
      <c r="J35" s="48">
        <f>+กระบี่!J35+ชุมพร!J35+ตรัง!J35+นครศรีธรรมราช!J35+ภูเก็ต!J35+พังงา!J35+พัทลุง!J35+ระนอง!J35+สุราษฎร์ธานี!J35</f>
        <v>0</v>
      </c>
      <c r="K35" s="48">
        <f>+กระบี่!K35+ชุมพร!K35+ตรัง!K35+นครศรีธรรมราช!K35+ภูเก็ต!K35+พังงา!K35+พัทลุง!K35+ระนอง!K35+สุราษฎร์ธานี!K35</f>
        <v>0</v>
      </c>
      <c r="L35" s="48">
        <f>+กระบี่!L35+ชุมพร!L35+ตรัง!L35+นครศรีธรรมราช!L35+ภูเก็ต!L35+พังงา!L35+พัทลุง!L35+ระนอง!L35+สุราษฎร์ธานี!L35</f>
        <v>0</v>
      </c>
      <c r="M35" s="48">
        <f>+กระบี่!M35+ชุมพร!M35+ตรัง!M35+นครศรีธรรมราช!M35+ภูเก็ต!M35+พังงา!M35+พัทลุง!M35+ระนอง!M35+สุราษฎร์ธานี!M35</f>
        <v>0</v>
      </c>
      <c r="N35" s="48"/>
      <c r="O35" s="48"/>
      <c r="P35" s="48">
        <f>+กระบี่!T35+ชุมพร!T35+ตรัง!T35+นครศรีธรรมราช!T35+ภูเก็ต!T35+พังงา!T35+พัทลุง!T35+ระนอง!T35+สุราษฎร์ธานี!T35</f>
        <v>0</v>
      </c>
      <c r="Q35" s="48"/>
      <c r="R35" s="48"/>
      <c r="S35" s="48"/>
      <c r="T35" s="44">
        <f t="shared" si="45"/>
        <v>0</v>
      </c>
      <c r="U35" s="48">
        <f>+กระบี่!U35+ชุมพร!U35+ตรัง!U35+นครศรีธรรมราช!U35+ภูเก็ต!U35+พังงา!U35+พัทลุง!U35+ระนอง!U35+สุราษฎร์ธานี!U35</f>
        <v>0</v>
      </c>
      <c r="V35" s="48">
        <f>+กระบี่!V35+ชุมพร!V35+ตรัง!V35+นครศรีธรรมราช!V35+ภูเก็ต!V35+พังงา!V35+พัทลุง!V35+ระนอง!V35+สุราษฎร์ธานี!V35</f>
        <v>0</v>
      </c>
      <c r="W35" s="48">
        <f>+กระบี่!W35+ชุมพร!W35+ตรัง!W35+นครศรีธรรมราช!W35+ภูเก็ต!W35+พังงา!W35+พัทลุง!W35+ระนอง!W35+สุราษฎร์ธานี!W35</f>
        <v>0</v>
      </c>
      <c r="X35" s="48">
        <f>+กระบี่!X35+ชุมพร!X35+ตรัง!X35+นครศรีธรรมราช!X35+ภูเก็ต!X35+พังงา!X35+พัทลุง!X35+ระนอง!X35+สุราษฎร์ธานี!X35</f>
        <v>0</v>
      </c>
      <c r="Y35" s="44">
        <f t="shared" si="47"/>
        <v>0</v>
      </c>
    </row>
    <row r="36" spans="1:25" s="30" customFormat="1" ht="22.5" hidden="1">
      <c r="A36" s="11"/>
      <c r="B36" s="12" t="s">
        <v>128</v>
      </c>
      <c r="C36" s="48">
        <f>+กระบี่!C36+ชุมพร!C36+ตรัง!C36+นครศรีธรรมราช!C36+ภูเก็ต!C36+พังงา!C36+พัทลุง!C36+ระนอง!C36+สุราษฎร์ธานี!C36</f>
        <v>0</v>
      </c>
      <c r="D36" s="48">
        <f>+กระบี่!D36+ชุมพร!D36+ตรัง!D36+นครศรีธรรมราช!D36+ภูเก็ต!D36+พังงา!D36+พัทลุง!D36+ระนอง!D36+สุราษฎร์ธานี!D36</f>
        <v>0</v>
      </c>
      <c r="E36" s="48">
        <f>+กระบี่!E36+ชุมพร!E36+ตรัง!E36+นครศรีธรรมราช!E36+ภูเก็ต!E36+พังงา!E36+พัทลุง!E36+ระนอง!E36+สุราษฎร์ธานี!E36</f>
        <v>0</v>
      </c>
      <c r="F36" s="48">
        <f>+กระบี่!F36+ชุมพร!F36+ตรัง!F36+นครศรีธรรมราช!F36+ภูเก็ต!F36+พังงา!F36+พัทลุง!F36+ระนอง!F36+สุราษฎร์ธานี!F36</f>
        <v>0</v>
      </c>
      <c r="G36" s="48">
        <f>+กระบี่!G36+ชุมพร!G36+ตรัง!G36+นครศรีธรรมราช!G36+ภูเก็ต!G36+พังงา!G36+พัทลุง!G36+ระนอง!G36+สุราษฎร์ธานี!G36</f>
        <v>0</v>
      </c>
      <c r="H36" s="48">
        <f>+กระบี่!H36+ชุมพร!H36+ตรัง!H36+นครศรีธรรมราช!H36+ภูเก็ต!H36+พังงา!H36+พัทลุง!H36+ระนอง!H36+สุราษฎร์ธานี!H36</f>
        <v>0</v>
      </c>
      <c r="I36" s="48">
        <f>+กระบี่!I36+ชุมพร!I36+ตรัง!I36+นครศรีธรรมราช!I36+ภูเก็ต!I36+พังงา!I36+พัทลุง!I36+ระนอง!I36+สุราษฎร์ธานี!I36</f>
        <v>0</v>
      </c>
      <c r="J36" s="48">
        <f>+กระบี่!J36+ชุมพร!J36+ตรัง!J36+นครศรีธรรมราช!J36+ภูเก็ต!J36+พังงา!J36+พัทลุง!J36+ระนอง!J36+สุราษฎร์ธานี!J36</f>
        <v>0</v>
      </c>
      <c r="K36" s="48">
        <f>+กระบี่!K36+ชุมพร!K36+ตรัง!K36+นครศรีธรรมราช!K36+ภูเก็ต!K36+พังงา!K36+พัทลุง!K36+ระนอง!K36+สุราษฎร์ธานี!K36</f>
        <v>0</v>
      </c>
      <c r="L36" s="48">
        <f>+กระบี่!L36+ชุมพร!L36+ตรัง!L36+นครศรีธรรมราช!L36+ภูเก็ต!L36+พังงา!L36+พัทลุง!L36+ระนอง!L36+สุราษฎร์ธานี!L36</f>
        <v>0</v>
      </c>
      <c r="M36" s="48">
        <f>+กระบี่!M36+ชุมพร!M36+ตรัง!M36+นครศรีธรรมราช!M36+ภูเก็ต!M36+พังงา!M36+พัทลุง!M36+ระนอง!M36+สุราษฎร์ธานี!M36</f>
        <v>0</v>
      </c>
      <c r="N36" s="48"/>
      <c r="O36" s="48"/>
      <c r="P36" s="48">
        <f>+กระบี่!T36+ชุมพร!T36+ตรัง!T36+นครศรีธรรมราช!T36+ภูเก็ต!T36+พังงา!T36+พัทลุง!T36+ระนอง!T36+สุราษฎร์ธานี!T36</f>
        <v>0</v>
      </c>
      <c r="Q36" s="48"/>
      <c r="R36" s="48"/>
      <c r="S36" s="48"/>
      <c r="T36" s="44">
        <f t="shared" si="45"/>
        <v>0</v>
      </c>
      <c r="U36" s="48">
        <f>+กระบี่!U36+ชุมพร!U36+ตรัง!U36+นครศรีธรรมราช!U36+ภูเก็ต!U36+พังงา!U36+พัทลุง!U36+ระนอง!U36+สุราษฎร์ธานี!U36</f>
        <v>0</v>
      </c>
      <c r="V36" s="48">
        <f>+กระบี่!V36+ชุมพร!V36+ตรัง!V36+นครศรีธรรมราช!V36+ภูเก็ต!V36+พังงา!V36+พัทลุง!V36+ระนอง!V36+สุราษฎร์ธานี!V36</f>
        <v>0</v>
      </c>
      <c r="W36" s="48">
        <f>+กระบี่!W36+ชุมพร!W36+ตรัง!W36+นครศรีธรรมราช!W36+ภูเก็ต!W36+พังงา!W36+พัทลุง!W36+ระนอง!W36+สุราษฎร์ธานี!W36</f>
        <v>0</v>
      </c>
      <c r="X36" s="48">
        <f>+กระบี่!X36+ชุมพร!X36+ตรัง!X36+นครศรีธรรมราช!X36+ภูเก็ต!X36+พังงา!X36+พัทลุง!X36+ระนอง!X36+สุราษฎร์ธานี!X36</f>
        <v>0</v>
      </c>
      <c r="Y36" s="44">
        <f t="shared" si="47"/>
        <v>0</v>
      </c>
    </row>
    <row r="37" spans="1:25" s="30" customFormat="1" ht="22.5" hidden="1">
      <c r="A37" s="11"/>
      <c r="B37" s="12" t="s">
        <v>129</v>
      </c>
      <c r="C37" s="48">
        <f>+กระบี่!C37+ชุมพร!C37+ตรัง!C37+นครศรีธรรมราช!C37+ภูเก็ต!C37+พังงา!C37+พัทลุง!C37+ระนอง!C37+สุราษฎร์ธานี!C37</f>
        <v>0</v>
      </c>
      <c r="D37" s="48">
        <f>+กระบี่!D37+ชุมพร!D37+ตรัง!D37+นครศรีธรรมราช!D37+ภูเก็ต!D37+พังงา!D37+พัทลุง!D37+ระนอง!D37+สุราษฎร์ธานี!D37</f>
        <v>0</v>
      </c>
      <c r="E37" s="48">
        <f>+กระบี่!E37+ชุมพร!E37+ตรัง!E37+นครศรีธรรมราช!E37+ภูเก็ต!E37+พังงา!E37+พัทลุง!E37+ระนอง!E37+สุราษฎร์ธานี!E37</f>
        <v>0</v>
      </c>
      <c r="F37" s="48">
        <f>+กระบี่!F37+ชุมพร!F37+ตรัง!F37+นครศรีธรรมราช!F37+ภูเก็ต!F37+พังงา!F37+พัทลุง!F37+ระนอง!F37+สุราษฎร์ธานี!F37</f>
        <v>0</v>
      </c>
      <c r="G37" s="48">
        <f>+กระบี่!G37+ชุมพร!G37+ตรัง!G37+นครศรีธรรมราช!G37+ภูเก็ต!G37+พังงา!G37+พัทลุง!G37+ระนอง!G37+สุราษฎร์ธานี!G37</f>
        <v>0</v>
      </c>
      <c r="H37" s="48">
        <f>+กระบี่!H37+ชุมพร!H37+ตรัง!H37+นครศรีธรรมราช!H37+ภูเก็ต!H37+พังงา!H37+พัทลุง!H37+ระนอง!H37+สุราษฎร์ธานี!H37</f>
        <v>0</v>
      </c>
      <c r="I37" s="48">
        <f>+กระบี่!I37+ชุมพร!I37+ตรัง!I37+นครศรีธรรมราช!I37+ภูเก็ต!I37+พังงา!I37+พัทลุง!I37+ระนอง!I37+สุราษฎร์ธานี!I37</f>
        <v>0</v>
      </c>
      <c r="J37" s="48">
        <f>+กระบี่!J37+ชุมพร!J37+ตรัง!J37+นครศรีธรรมราช!J37+ภูเก็ต!J37+พังงา!J37+พัทลุง!J37+ระนอง!J37+สุราษฎร์ธานี!J37</f>
        <v>0</v>
      </c>
      <c r="K37" s="48">
        <f>+กระบี่!K37+ชุมพร!K37+ตรัง!K37+นครศรีธรรมราช!K37+ภูเก็ต!K37+พังงา!K37+พัทลุง!K37+ระนอง!K37+สุราษฎร์ธานี!K37</f>
        <v>0</v>
      </c>
      <c r="L37" s="48">
        <f>+กระบี่!L37+ชุมพร!L37+ตรัง!L37+นครศรีธรรมราช!L37+ภูเก็ต!L37+พังงา!L37+พัทลุง!L37+ระนอง!L37+สุราษฎร์ธานี!L37</f>
        <v>0</v>
      </c>
      <c r="M37" s="48">
        <f>+กระบี่!M37+ชุมพร!M37+ตรัง!M37+นครศรีธรรมราช!M37+ภูเก็ต!M37+พังงา!M37+พัทลุง!M37+ระนอง!M37+สุราษฎร์ธานี!M37</f>
        <v>0</v>
      </c>
      <c r="N37" s="48"/>
      <c r="O37" s="48"/>
      <c r="P37" s="48">
        <f>+กระบี่!T37+ชุมพร!T37+ตรัง!T37+นครศรีธรรมราช!T37+ภูเก็ต!T37+พังงา!T37+พัทลุง!T37+ระนอง!T37+สุราษฎร์ธานี!T37</f>
        <v>0</v>
      </c>
      <c r="Q37" s="48"/>
      <c r="R37" s="48"/>
      <c r="S37" s="48"/>
      <c r="T37" s="44">
        <f t="shared" si="45"/>
        <v>0</v>
      </c>
      <c r="U37" s="48">
        <f>+กระบี่!U37+ชุมพร!U37+ตรัง!U37+นครศรีธรรมราช!U37+ภูเก็ต!U37+พังงา!U37+พัทลุง!U37+ระนอง!U37+สุราษฎร์ธานี!U37</f>
        <v>0</v>
      </c>
      <c r="V37" s="48">
        <f>+กระบี่!V37+ชุมพร!V37+ตรัง!V37+นครศรีธรรมราช!V37+ภูเก็ต!V37+พังงา!V37+พัทลุง!V37+ระนอง!V37+สุราษฎร์ธานี!V37</f>
        <v>0</v>
      </c>
      <c r="W37" s="48">
        <f>+กระบี่!W37+ชุมพร!W37+ตรัง!W37+นครศรีธรรมราช!W37+ภูเก็ต!W37+พังงา!W37+พัทลุง!W37+ระนอง!W37+สุราษฎร์ธานี!W37</f>
        <v>0</v>
      </c>
      <c r="X37" s="48">
        <f>+กระบี่!X37+ชุมพร!X37+ตรัง!X37+นครศรีธรรมราช!X37+ภูเก็ต!X37+พังงา!X37+พัทลุง!X37+ระนอง!X37+สุราษฎร์ธานี!X37</f>
        <v>0</v>
      </c>
      <c r="Y37" s="44">
        <f t="shared" si="47"/>
        <v>0</v>
      </c>
    </row>
    <row r="38" spans="1:25" s="30" customFormat="1" ht="22.5" hidden="1">
      <c r="A38" s="11"/>
      <c r="B38" s="12" t="s">
        <v>130</v>
      </c>
      <c r="C38" s="48">
        <f>+กระบี่!C38+ชุมพร!C38+ตรัง!C38+นครศรีธรรมราช!C38+ภูเก็ต!C38+พังงา!C38+พัทลุง!C38+ระนอง!C38+สุราษฎร์ธานี!C38</f>
        <v>0</v>
      </c>
      <c r="D38" s="48">
        <f>+กระบี่!D38+ชุมพร!D38+ตรัง!D38+นครศรีธรรมราช!D38+ภูเก็ต!D38+พังงา!D38+พัทลุง!D38+ระนอง!D38+สุราษฎร์ธานี!D38</f>
        <v>0</v>
      </c>
      <c r="E38" s="48">
        <f>+กระบี่!E38+ชุมพร!E38+ตรัง!E38+นครศรีธรรมราช!E38+ภูเก็ต!E38+พังงา!E38+พัทลุง!E38+ระนอง!E38+สุราษฎร์ธานี!E38</f>
        <v>0</v>
      </c>
      <c r="F38" s="48">
        <f>+กระบี่!F38+ชุมพร!F38+ตรัง!F38+นครศรีธรรมราช!F38+ภูเก็ต!F38+พังงา!F38+พัทลุง!F38+ระนอง!F38+สุราษฎร์ธานี!F38</f>
        <v>0</v>
      </c>
      <c r="G38" s="48">
        <f>+กระบี่!G38+ชุมพร!G38+ตรัง!G38+นครศรีธรรมราช!G38+ภูเก็ต!G38+พังงา!G38+พัทลุง!G38+ระนอง!G38+สุราษฎร์ธานี!G38</f>
        <v>0</v>
      </c>
      <c r="H38" s="48">
        <f>+กระบี่!H38+ชุมพร!H38+ตรัง!H38+นครศรีธรรมราช!H38+ภูเก็ต!H38+พังงา!H38+พัทลุง!H38+ระนอง!H38+สุราษฎร์ธานี!H38</f>
        <v>0</v>
      </c>
      <c r="I38" s="48">
        <f>+กระบี่!I38+ชุมพร!I38+ตรัง!I38+นครศรีธรรมราช!I38+ภูเก็ต!I38+พังงา!I38+พัทลุง!I38+ระนอง!I38+สุราษฎร์ธานี!I38</f>
        <v>0</v>
      </c>
      <c r="J38" s="48">
        <f>+กระบี่!J38+ชุมพร!J38+ตรัง!J38+นครศรีธรรมราช!J38+ภูเก็ต!J38+พังงา!J38+พัทลุง!J38+ระนอง!J38+สุราษฎร์ธานี!J38</f>
        <v>0</v>
      </c>
      <c r="K38" s="48">
        <f>+กระบี่!K38+ชุมพร!K38+ตรัง!K38+นครศรีธรรมราช!K38+ภูเก็ต!K38+พังงา!K38+พัทลุง!K38+ระนอง!K38+สุราษฎร์ธานี!K38</f>
        <v>0</v>
      </c>
      <c r="L38" s="48">
        <f>+กระบี่!L38+ชุมพร!L38+ตรัง!L38+นครศรีธรรมราช!L38+ภูเก็ต!L38+พังงา!L38+พัทลุง!L38+ระนอง!L38+สุราษฎร์ธานี!L38</f>
        <v>0</v>
      </c>
      <c r="M38" s="48">
        <f>+กระบี่!M38+ชุมพร!M38+ตรัง!M38+นครศรีธรรมราช!M38+ภูเก็ต!M38+พังงา!M38+พัทลุง!M38+ระนอง!M38+สุราษฎร์ธานี!M38</f>
        <v>0</v>
      </c>
      <c r="N38" s="48"/>
      <c r="O38" s="48"/>
      <c r="P38" s="48">
        <f>+กระบี่!T38+ชุมพร!T38+ตรัง!T38+นครศรีธรรมราช!T38+ภูเก็ต!T38+พังงา!T38+พัทลุง!T38+ระนอง!T38+สุราษฎร์ธานี!T38</f>
        <v>0</v>
      </c>
      <c r="Q38" s="48"/>
      <c r="R38" s="48"/>
      <c r="S38" s="48"/>
      <c r="T38" s="44">
        <f t="shared" si="45"/>
        <v>0</v>
      </c>
      <c r="U38" s="48">
        <f>+กระบี่!U38+ชุมพร!U38+ตรัง!U38+นครศรีธรรมราช!U38+ภูเก็ต!U38+พังงา!U38+พัทลุง!U38+ระนอง!U38+สุราษฎร์ธานี!U38</f>
        <v>0</v>
      </c>
      <c r="V38" s="48">
        <f>+กระบี่!V38+ชุมพร!V38+ตรัง!V38+นครศรีธรรมราช!V38+ภูเก็ต!V38+พังงา!V38+พัทลุง!V38+ระนอง!V38+สุราษฎร์ธานี!V38</f>
        <v>0</v>
      </c>
      <c r="W38" s="48">
        <f>+กระบี่!W38+ชุมพร!W38+ตรัง!W38+นครศรีธรรมราช!W38+ภูเก็ต!W38+พังงา!W38+พัทลุง!W38+ระนอง!W38+สุราษฎร์ธานี!W38</f>
        <v>0</v>
      </c>
      <c r="X38" s="48">
        <f>+กระบี่!X38+ชุมพร!X38+ตรัง!X38+นครศรีธรรมราช!X38+ภูเก็ต!X38+พังงา!X38+พัทลุง!X38+ระนอง!X38+สุราษฎร์ธานี!X38</f>
        <v>0</v>
      </c>
      <c r="Y38" s="44">
        <f t="shared" si="47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8">SUM(C40:C52)</f>
        <v>0</v>
      </c>
      <c r="D39" s="47">
        <f t="shared" si="48"/>
        <v>0</v>
      </c>
      <c r="E39" s="47">
        <f t="shared" si="48"/>
        <v>79300</v>
      </c>
      <c r="F39" s="47">
        <f t="shared" si="48"/>
        <v>1500</v>
      </c>
      <c r="G39" s="47">
        <f t="shared" si="48"/>
        <v>1500</v>
      </c>
      <c r="H39" s="47">
        <f t="shared" si="48"/>
        <v>0</v>
      </c>
      <c r="I39" s="47">
        <f t="shared" si="48"/>
        <v>0</v>
      </c>
      <c r="J39" s="47">
        <f t="shared" si="48"/>
        <v>6720</v>
      </c>
      <c r="K39" s="47">
        <f t="shared" si="48"/>
        <v>78400</v>
      </c>
      <c r="L39" s="47">
        <f t="shared" si="48"/>
        <v>0</v>
      </c>
      <c r="M39" s="47">
        <f t="shared" si="48"/>
        <v>0</v>
      </c>
      <c r="N39" s="47">
        <f t="shared" ref="N39:T39" si="49">SUM(N40:N52)</f>
        <v>0</v>
      </c>
      <c r="O39" s="47">
        <f t="shared" si="49"/>
        <v>0</v>
      </c>
      <c r="P39" s="47">
        <f t="shared" ref="P39" si="50">SUM(P40:P52)</f>
        <v>20500</v>
      </c>
      <c r="Q39" s="47">
        <f t="shared" ref="Q39:S39" si="51">SUM(Q40:Q52)</f>
        <v>22500</v>
      </c>
      <c r="R39" s="47">
        <f t="shared" ref="R39" si="52">SUM(R40:R52)</f>
        <v>0</v>
      </c>
      <c r="S39" s="47">
        <f t="shared" si="51"/>
        <v>0</v>
      </c>
      <c r="T39" s="47">
        <f t="shared" si="49"/>
        <v>210420</v>
      </c>
      <c r="U39" s="47">
        <f t="shared" si="48"/>
        <v>167000</v>
      </c>
      <c r="V39" s="47">
        <f t="shared" ref="V39" si="53">SUM(V40:V52)</f>
        <v>1500</v>
      </c>
      <c r="W39" s="47">
        <f t="shared" si="48"/>
        <v>0</v>
      </c>
      <c r="X39" s="47">
        <f t="shared" si="48"/>
        <v>0</v>
      </c>
      <c r="Y39" s="47">
        <f t="shared" si="48"/>
        <v>378920</v>
      </c>
    </row>
    <row r="40" spans="1:25" s="30" customFormat="1" ht="22.5">
      <c r="A40" s="11"/>
      <c r="B40" s="12" t="s">
        <v>164</v>
      </c>
      <c r="C40" s="48">
        <f>+กระบี่!C40+ชุมพร!C40+ตรัง!C40+นครศรีธรรมราช!C40+ภูเก็ต!C40+พังงา!C40+พัทลุง!C40+ระนอง!C40+สุราษฎร์ธานี!C40</f>
        <v>0</v>
      </c>
      <c r="D40" s="48">
        <f>+กระบี่!D40+ชุมพร!D40+ตรัง!D40+นครศรีธรรมราช!D40+ภูเก็ต!D40+พังงา!D40+พัทลุง!D40+ระนอง!D40+สุราษฎร์ธานี!D40</f>
        <v>0</v>
      </c>
      <c r="E40" s="48">
        <f>+กระบี่!E40+ชุมพร!E40+ตรัง!E40+นครศรีธรรมราช!E40+ภูเก็ต!E40+พังงา!E40+พัทลุง!E40+ระนอง!E40+สุราษฎร์ธานี!E40</f>
        <v>79300</v>
      </c>
      <c r="F40" s="48">
        <f>+กระบี่!F40+ชุมพร!F40+ตรัง!F40+นครศรีธรรมราช!F40+ภูเก็ต!F40+พังงา!F40+พัทลุง!F40+ระนอง!F40+สุราษฎร์ธานี!F40</f>
        <v>1500</v>
      </c>
      <c r="G40" s="48">
        <f>+กระบี่!G40+ชุมพร!G40+ตรัง!G40+นครศรีธรรมราช!G40+ภูเก็ต!G40+พังงา!G40+พัทลุง!G40+ระนอง!G40+สุราษฎร์ธานี!G40</f>
        <v>1500</v>
      </c>
      <c r="H40" s="48">
        <f>+กระบี่!H40+ชุมพร!H40+ตรัง!H40+นครศรีธรรมราช!H40+ภูเก็ต!H40+พังงา!H40+พัทลุง!H40+ระนอง!H40+สุราษฎร์ธานี!H40</f>
        <v>0</v>
      </c>
      <c r="I40" s="48">
        <f>+กระบี่!I40+ชุมพร!I40+ตรัง!I40+นครศรีธรรมราช!I40+ภูเก็ต!I40+พังงา!I40+พัทลุง!I40+ระนอง!I40+สุราษฎร์ธานี!I40</f>
        <v>0</v>
      </c>
      <c r="J40" s="48">
        <f>+กระบี่!J40+ชุมพร!J40+ตรัง!J40+นครศรีธรรมราช!J40+ภูเก็ต!J40+พังงา!J40+พัทลุง!J40+ระนอง!J40+สุราษฎร์ธานี!J40</f>
        <v>6720</v>
      </c>
      <c r="K40" s="48">
        <f>+กระบี่!K40+ชุมพร!K40+ตรัง!K40+นครศรีธรรมราช!K40+ภูเก็ต!K40+พังงา!K40+พัทลุง!K40+ระนอง!K40+สุราษฎร์ธานี!K40</f>
        <v>41900</v>
      </c>
      <c r="L40" s="48">
        <f>+กระบี่!L40+ชุมพร!L40+ตรัง!L40+นครศรีธรรมราช!L40+ภูเก็ต!L40+พังงา!L40+พัทลุง!L40+ระนอง!L40+สุราษฎร์ธานี!L40</f>
        <v>0</v>
      </c>
      <c r="M40" s="48">
        <f>+กระบี่!M40+ชุมพร!M40+ตรัง!M40+นครศรีธรรมราช!M40+ภูเก็ต!M40+พังงา!M40+พัทลุง!M40+ระนอง!M40+สุราษฎร์ธานี!M40</f>
        <v>0</v>
      </c>
      <c r="N40" s="48">
        <f>+กระบี่!N40+ชุมพร!N40+ตรัง!N40+นครศรีธรรมราช!N40+ภูเก็ต!N40+พังงา!N40+พัทลุง!N40+ระนอง!N40+สุราษฎร์ธานี!N40</f>
        <v>0</v>
      </c>
      <c r="O40" s="48">
        <f>+กระบี่!O40+ชุมพร!O40+ตรัง!O40+นครศรีธรรมราช!O40+ภูเก็ต!O40+พังงา!O40+พัทลุง!O40+ระนอง!O40+สุราษฎร์ธานี!O40</f>
        <v>0</v>
      </c>
      <c r="P40" s="48">
        <f>+กระบี่!P40+ชุมพร!P40+ตรัง!P40+นครศรีธรรมราช!P40+ภูเก็ต!P40+พังงา!P40+พัทลุง!P40+ระนอง!P40+สุราษฎร์ธานี!P40</f>
        <v>20500</v>
      </c>
      <c r="Q40" s="48">
        <f>+กระบี่!Q40+ชุมพร!Q40+ตรัง!Q40+นครศรีธรรมราช!Q40+ภูเก็ต!Q40+พังงา!Q40+พัทลุง!Q40+ระนอง!Q40+สุราษฎร์ธานี!Q40</f>
        <v>22500</v>
      </c>
      <c r="R40" s="48">
        <f>+กระบี่!R40+ชุมพร!R40+ตรัง!R40+นครศรีธรรมราช!R40+ภูเก็ต!R40+พังงา!R40+พัทลุง!R40+ระนอง!R40+สุราษฎร์ธานี!R40</f>
        <v>0</v>
      </c>
      <c r="S40" s="48">
        <f>+กระบี่!S40+ชุมพร!S40+ตรัง!S40+นครศรีธรรมราช!S40+ภูเก็ต!S40+พังงา!S40+พัทลุง!S40+ระนอง!S40+สุราษฎร์ธานี!S40</f>
        <v>0</v>
      </c>
      <c r="T40" s="44">
        <f t="shared" ref="T40:T52" si="54">SUM(C40:S40)</f>
        <v>173920</v>
      </c>
      <c r="U40" s="48">
        <f>+กระบี่!U40+ชุมพร!U40+ตรัง!U40+นครศรีธรรมราช!U40+ภูเก็ต!U40+พังงา!U40+พัทลุง!U40+ระนอง!U40+สุราษฎร์ธานี!U40</f>
        <v>167000</v>
      </c>
      <c r="V40" s="48">
        <f>+กระบี่!V40+ชุมพร!V40+ตรัง!V40+นครศรีธรรมราช!V40+ภูเก็ต!V40+พังงา!V40+พัทลุง!V40+ระนอง!V40+สุราษฎร์ธานี!V40</f>
        <v>1500</v>
      </c>
      <c r="W40" s="48">
        <f>+กระบี่!W40+ชุมพร!W40+ตรัง!W40+นครศรีธรรมราช!W40+ภูเก็ต!W40+พังงา!W40+พัทลุง!W40+ระนอง!W40+สุราษฎร์ธานี!W40</f>
        <v>0</v>
      </c>
      <c r="X40" s="48">
        <f>+กระบี่!X40+ชุมพร!X40+ตรัง!X40+นครศรีธรรมราช!X40+ภูเก็ต!X40+พังงา!X40+พัทลุง!X40+ระนอง!X40+สุราษฎร์ธานี!X40</f>
        <v>0</v>
      </c>
      <c r="Y40" s="44">
        <f t="shared" ref="Y40:Y52" si="55">SUM(T40:X40)</f>
        <v>342420</v>
      </c>
    </row>
    <row r="41" spans="1:25" s="30" customFormat="1" ht="22.5">
      <c r="A41" s="11"/>
      <c r="B41" s="12" t="s">
        <v>165</v>
      </c>
      <c r="C41" s="48">
        <f>+กระบี่!C41+ชุมพร!C41+ตรัง!C41+นครศรีธรรมราช!C41+ภูเก็ต!C41+พังงา!C41+พัทลุง!C41+ระนอง!C41+สุราษฎร์ธานี!C41</f>
        <v>0</v>
      </c>
      <c r="D41" s="48">
        <f>+กระบี่!D41+ชุมพร!D41+ตรัง!D41+นครศรีธรรมราช!D41+ภูเก็ต!D41+พังงา!D41+พัทลุง!D41+ระนอง!D41+สุราษฎร์ธานี!D41</f>
        <v>0</v>
      </c>
      <c r="E41" s="48">
        <f>+กระบี่!E41+ชุมพร!E41+ตรัง!E41+นครศรีธรรมราช!E41+ภูเก็ต!E41+พังงา!E41+พัทลุง!E41+ระนอง!E41+สุราษฎร์ธานี!E41</f>
        <v>0</v>
      </c>
      <c r="F41" s="48">
        <f>+กระบี่!F41+ชุมพร!F41+ตรัง!F41+นครศรีธรรมราช!F41+ภูเก็ต!F41+พังงา!F41+พัทลุง!F41+ระนอง!F41+สุราษฎร์ธานี!F41</f>
        <v>0</v>
      </c>
      <c r="G41" s="48">
        <f>+กระบี่!G41+ชุมพร!G41+ตรัง!G41+นครศรีธรรมราช!G41+ภูเก็ต!G41+พังงา!G41+พัทลุง!G41+ระนอง!G41+สุราษฎร์ธานี!G41</f>
        <v>0</v>
      </c>
      <c r="H41" s="48">
        <f>+กระบี่!H41+ชุมพร!H41+ตรัง!H41+นครศรีธรรมราช!H41+ภูเก็ต!H41+พังงา!H41+พัทลุง!H41+ระนอง!H41+สุราษฎร์ธานี!H41</f>
        <v>0</v>
      </c>
      <c r="I41" s="48">
        <f>+กระบี่!I41+ชุมพร!I41+ตรัง!I41+นครศรีธรรมราช!I41+ภูเก็ต!I41+พังงา!I41+พัทลุง!I41+ระนอง!I41+สุราษฎร์ธานี!I41</f>
        <v>0</v>
      </c>
      <c r="J41" s="48">
        <f>+กระบี่!J41+ชุมพร!J41+ตรัง!J41+นครศรีธรรมราช!J41+ภูเก็ต!J41+พังงา!J41+พัทลุง!J41+ระนอง!J41+สุราษฎร์ธานี!J41</f>
        <v>0</v>
      </c>
      <c r="K41" s="48">
        <f>+กระบี่!K41+ชุมพร!K41+ตรัง!K41+นครศรีธรรมราช!K41+ภูเก็ต!K41+พังงา!K41+พัทลุง!K41+ระนอง!K41+สุราษฎร์ธานี!K41</f>
        <v>0</v>
      </c>
      <c r="L41" s="48">
        <f>+กระบี่!L41+ชุมพร!L41+ตรัง!L41+นครศรีธรรมราช!L41+ภูเก็ต!L41+พังงา!L41+พัทลุง!L41+ระนอง!L41+สุราษฎร์ธานี!L41</f>
        <v>0</v>
      </c>
      <c r="M41" s="48">
        <f>+กระบี่!M41+ชุมพร!M41+ตรัง!M41+นครศรีธรรมราช!M41+ภูเก็ต!M41+พังงา!M41+พัทลุง!M41+ระนอง!M41+สุราษฎร์ธานี!M41</f>
        <v>0</v>
      </c>
      <c r="N41" s="48">
        <f>+กระบี่!N41+ชุมพร!N41+ตรัง!N41+นครศรีธรรมราช!N41+ภูเก็ต!N41+พังงา!N41+พัทลุง!N41+ระนอง!N41+สุราษฎร์ธานี!N41</f>
        <v>0</v>
      </c>
      <c r="O41" s="48">
        <f>+กระบี่!O41+ชุมพร!O41+ตรัง!O41+นครศรีธรรมราช!O41+ภูเก็ต!O41+พังงา!O41+พัทลุง!O41+ระนอง!O41+สุราษฎร์ธานี!O41</f>
        <v>0</v>
      </c>
      <c r="P41" s="48">
        <f>+กระบี่!P41+ชุมพร!P41+ตรัง!P41+นครศรีธรรมราช!P41+ภูเก็ต!P41+พังงา!P41+พัทลุง!P41+ระนอง!P41+สุราษฎร์ธานี!P41</f>
        <v>0</v>
      </c>
      <c r="Q41" s="48">
        <f>+กระบี่!Q41+ชุมพร!Q41+ตรัง!Q41+นครศรีธรรมราช!Q41+ภูเก็ต!Q41+พังงา!Q41+พัทลุง!Q41+ระนอง!Q41+สุราษฎร์ธานี!Q41</f>
        <v>0</v>
      </c>
      <c r="R41" s="48">
        <f>+กระบี่!R41+ชุมพร!R41+ตรัง!R41+นครศรีธรรมราช!R41+ภูเก็ต!R41+พังงา!R41+พัทลุง!R41+ระนอง!R41+สุราษฎร์ธานี!R41</f>
        <v>0</v>
      </c>
      <c r="S41" s="48">
        <f>+กระบี่!S41+ชุมพร!S41+ตรัง!S41+นครศรีธรรมราช!S41+ภูเก็ต!S41+พังงา!S41+พัทลุง!S41+ระนอง!S41+สุราษฎร์ธานี!S41</f>
        <v>0</v>
      </c>
      <c r="T41" s="44">
        <f t="shared" si="54"/>
        <v>0</v>
      </c>
      <c r="U41" s="48">
        <f>+กระบี่!U41+ชุมพร!U41+ตรัง!U41+นครศรีธรรมราช!U41+ภูเก็ต!U41+พังงา!U41+พัทลุง!U41+ระนอง!U41+สุราษฎร์ธานี!U41</f>
        <v>0</v>
      </c>
      <c r="V41" s="48">
        <f>+กระบี่!V41+ชุมพร!V41+ตรัง!V41+นครศรีธรรมราช!V41+ภูเก็ต!V41+พังงา!V41+พัทลุง!V41+ระนอง!V41+สุราษฎร์ธานี!V41</f>
        <v>0</v>
      </c>
      <c r="W41" s="48">
        <f>+กระบี่!W41+ชุมพร!W41+ตรัง!W41+นครศรีธรรมราช!W41+ภูเก็ต!W41+พังงา!W41+พัทลุง!W41+ระนอง!W41+สุราษฎร์ธานี!W41</f>
        <v>0</v>
      </c>
      <c r="X41" s="48">
        <f>+กระบี่!X41+ชุมพร!X41+ตรัง!X41+นครศรีธรรมราช!X41+ภูเก็ต!X41+พังงา!X41+พัทลุง!X41+ระนอง!X41+สุราษฎร์ธานี!X41</f>
        <v>0</v>
      </c>
      <c r="Y41" s="44">
        <f t="shared" si="55"/>
        <v>0</v>
      </c>
    </row>
    <row r="42" spans="1:25" s="30" customFormat="1" ht="22.5">
      <c r="A42" s="11"/>
      <c r="B42" s="12" t="s">
        <v>166</v>
      </c>
      <c r="C42" s="48">
        <f>+กระบี่!C42+ชุมพร!C42+ตรัง!C42+นครศรีธรรมราช!C42+ภูเก็ต!C42+พังงา!C42+พัทลุง!C42+ระนอง!C42+สุราษฎร์ธานี!C42</f>
        <v>0</v>
      </c>
      <c r="D42" s="48">
        <f>+กระบี่!D42+ชุมพร!D42+ตรัง!D42+นครศรีธรรมราช!D42+ภูเก็ต!D42+พังงา!D42+พัทลุง!D42+ระนอง!D42+สุราษฎร์ธานี!D42</f>
        <v>0</v>
      </c>
      <c r="E42" s="48">
        <f>+กระบี่!E42+ชุมพร!E42+ตรัง!E42+นครศรีธรรมราช!E42+ภูเก็ต!E42+พังงา!E42+พัทลุง!E42+ระนอง!E42+สุราษฎร์ธานี!E42</f>
        <v>0</v>
      </c>
      <c r="F42" s="48">
        <f>+กระบี่!F42+ชุมพร!F42+ตรัง!F42+นครศรีธรรมราช!F42+ภูเก็ต!F42+พังงา!F42+พัทลุง!F42+ระนอง!F42+สุราษฎร์ธานี!F42</f>
        <v>0</v>
      </c>
      <c r="G42" s="48">
        <f>+กระบี่!G42+ชุมพร!G42+ตรัง!G42+นครศรีธรรมราช!G42+ภูเก็ต!G42+พังงา!G42+พัทลุง!G42+ระนอง!G42+สุราษฎร์ธานี!G42</f>
        <v>0</v>
      </c>
      <c r="H42" s="48">
        <f>+กระบี่!H42+ชุมพร!H42+ตรัง!H42+นครศรีธรรมราช!H42+ภูเก็ต!H42+พังงา!H42+พัทลุง!H42+ระนอง!H42+สุราษฎร์ธานี!H42</f>
        <v>0</v>
      </c>
      <c r="I42" s="48">
        <f>+กระบี่!I42+ชุมพร!I42+ตรัง!I42+นครศรีธรรมราช!I42+ภูเก็ต!I42+พังงา!I42+พัทลุง!I42+ระนอง!I42+สุราษฎร์ธานี!I42</f>
        <v>0</v>
      </c>
      <c r="J42" s="48">
        <f>+กระบี่!J42+ชุมพร!J42+ตรัง!J42+นครศรีธรรมราช!J42+ภูเก็ต!J42+พังงา!J42+พัทลุง!J42+ระนอง!J42+สุราษฎร์ธานี!J42</f>
        <v>0</v>
      </c>
      <c r="K42" s="48">
        <f>+กระบี่!K42+ชุมพร!K42+ตรัง!K42+นครศรีธรรมราช!K42+ภูเก็ต!K42+พังงา!K42+พัทลุง!K42+ระนอง!K42+สุราษฎร์ธานี!K42</f>
        <v>0</v>
      </c>
      <c r="L42" s="48">
        <f>+กระบี่!L42+ชุมพร!L42+ตรัง!L42+นครศรีธรรมราช!L42+ภูเก็ต!L42+พังงา!L42+พัทลุง!L42+ระนอง!L42+สุราษฎร์ธานี!L42</f>
        <v>0</v>
      </c>
      <c r="M42" s="48">
        <f>+กระบี่!M42+ชุมพร!M42+ตรัง!M42+นครศรีธรรมราช!M42+ภูเก็ต!M42+พังงา!M42+พัทลุง!M42+ระนอง!M42+สุราษฎร์ธานี!M42</f>
        <v>0</v>
      </c>
      <c r="N42" s="48">
        <f>+กระบี่!N42+ชุมพร!N42+ตรัง!N42+นครศรีธรรมราช!N42+ภูเก็ต!N42+พังงา!N42+พัทลุง!N42+ระนอง!N42+สุราษฎร์ธานี!N42</f>
        <v>0</v>
      </c>
      <c r="O42" s="48">
        <f>+กระบี่!O42+ชุมพร!O42+ตรัง!O42+นครศรีธรรมราช!O42+ภูเก็ต!O42+พังงา!O42+พัทลุง!O42+ระนอง!O42+สุราษฎร์ธานี!O42</f>
        <v>0</v>
      </c>
      <c r="P42" s="48">
        <f>+กระบี่!P42+ชุมพร!P42+ตรัง!P42+นครศรีธรรมราช!P42+ภูเก็ต!P42+พังงา!P42+พัทลุง!P42+ระนอง!P42+สุราษฎร์ธานี!P42</f>
        <v>0</v>
      </c>
      <c r="Q42" s="48">
        <f>+กระบี่!Q42+ชุมพร!Q42+ตรัง!Q42+นครศรีธรรมราช!Q42+ภูเก็ต!Q42+พังงา!Q42+พัทลุง!Q42+ระนอง!Q42+สุราษฎร์ธานี!Q42</f>
        <v>0</v>
      </c>
      <c r="R42" s="48">
        <f>+กระบี่!R42+ชุมพร!R42+ตรัง!R42+นครศรีธรรมราช!R42+ภูเก็ต!R42+พังงา!R42+พัทลุง!R42+ระนอง!R42+สุราษฎร์ธานี!R42</f>
        <v>0</v>
      </c>
      <c r="S42" s="48">
        <f>+กระบี่!S42+ชุมพร!S42+ตรัง!S42+นครศรีธรรมราช!S42+ภูเก็ต!S42+พังงา!S42+พัทลุง!S42+ระนอง!S42+สุราษฎร์ธานี!S42</f>
        <v>0</v>
      </c>
      <c r="T42" s="44">
        <f t="shared" si="54"/>
        <v>0</v>
      </c>
      <c r="U42" s="48">
        <f>+กระบี่!U42+ชุมพร!U42+ตรัง!U42+นครศรีธรรมราช!U42+ภูเก็ต!U42+พังงา!U42+พัทลุง!U42+ระนอง!U42+สุราษฎร์ธานี!U42</f>
        <v>0</v>
      </c>
      <c r="V42" s="48">
        <f>+กระบี่!V42+ชุมพร!V42+ตรัง!V42+นครศรีธรรมราช!V42+ภูเก็ต!V42+พังงา!V42+พัทลุง!V42+ระนอง!V42+สุราษฎร์ธานี!V42</f>
        <v>0</v>
      </c>
      <c r="W42" s="48">
        <f>+กระบี่!W42+ชุมพร!W42+ตรัง!W42+นครศรีธรรมราช!W42+ภูเก็ต!W42+พังงา!W42+พัทลุง!W42+ระนอง!W42+สุราษฎร์ธานี!W42</f>
        <v>0</v>
      </c>
      <c r="X42" s="48">
        <f>+กระบี่!X42+ชุมพร!X42+ตรัง!X42+นครศรีธรรมราช!X42+ภูเก็ต!X42+พังงา!X42+พัทลุง!X42+ระนอง!X42+สุราษฎร์ธานี!X42</f>
        <v>0</v>
      </c>
      <c r="Y42" s="44">
        <f t="shared" si="55"/>
        <v>0</v>
      </c>
    </row>
    <row r="43" spans="1:25" s="30" customFormat="1" ht="22.5">
      <c r="A43" s="11"/>
      <c r="B43" s="12" t="s">
        <v>167</v>
      </c>
      <c r="C43" s="48">
        <f>+กระบี่!C43+ชุมพร!C43+ตรัง!C43+นครศรีธรรมราช!C43+ภูเก็ต!C43+พังงา!C43+พัทลุง!C43+ระนอง!C43+สุราษฎร์ธานี!C43</f>
        <v>0</v>
      </c>
      <c r="D43" s="48">
        <f>+กระบี่!D43+ชุมพร!D43+ตรัง!D43+นครศรีธรรมราช!D43+ภูเก็ต!D43+พังงา!D43+พัทลุง!D43+ระนอง!D43+สุราษฎร์ธานี!D43</f>
        <v>0</v>
      </c>
      <c r="E43" s="48">
        <f>+กระบี่!E43+ชุมพร!E43+ตรัง!E43+นครศรีธรรมราช!E43+ภูเก็ต!E43+พังงา!E43+พัทลุง!E43+ระนอง!E43+สุราษฎร์ธานี!E43</f>
        <v>0</v>
      </c>
      <c r="F43" s="48">
        <f>+กระบี่!F43+ชุมพร!F43+ตรัง!F43+นครศรีธรรมราช!F43+ภูเก็ต!F43+พังงา!F43+พัทลุง!F43+ระนอง!F43+สุราษฎร์ธานี!F43</f>
        <v>0</v>
      </c>
      <c r="G43" s="48">
        <f>+กระบี่!G43+ชุมพร!G43+ตรัง!G43+นครศรีธรรมราช!G43+ภูเก็ต!G43+พังงา!G43+พัทลุง!G43+ระนอง!G43+สุราษฎร์ธานี!G43</f>
        <v>0</v>
      </c>
      <c r="H43" s="48">
        <f>+กระบี่!H43+ชุมพร!H43+ตรัง!H43+นครศรีธรรมราช!H43+ภูเก็ต!H43+พังงา!H43+พัทลุง!H43+ระนอง!H43+สุราษฎร์ธานี!H43</f>
        <v>0</v>
      </c>
      <c r="I43" s="48">
        <f>+กระบี่!I43+ชุมพร!I43+ตรัง!I43+นครศรีธรรมราช!I43+ภูเก็ต!I43+พังงา!I43+พัทลุง!I43+ระนอง!I43+สุราษฎร์ธานี!I43</f>
        <v>0</v>
      </c>
      <c r="J43" s="48">
        <f>+กระบี่!J43+ชุมพร!J43+ตรัง!J43+นครศรีธรรมราช!J43+ภูเก็ต!J43+พังงา!J43+พัทลุง!J43+ระนอง!J43+สุราษฎร์ธานี!J43</f>
        <v>0</v>
      </c>
      <c r="K43" s="48">
        <f>+กระบี่!K43+ชุมพร!K43+ตรัง!K43+นครศรีธรรมราช!K43+ภูเก็ต!K43+พังงา!K43+พัทลุง!K43+ระนอง!K43+สุราษฎร์ธานี!K43</f>
        <v>0</v>
      </c>
      <c r="L43" s="48">
        <f>+กระบี่!L43+ชุมพร!L43+ตรัง!L43+นครศรีธรรมราช!L43+ภูเก็ต!L43+พังงา!L43+พัทลุง!L43+ระนอง!L43+สุราษฎร์ธานี!L43</f>
        <v>0</v>
      </c>
      <c r="M43" s="48">
        <f>+กระบี่!M43+ชุมพร!M43+ตรัง!M43+นครศรีธรรมราช!M43+ภูเก็ต!M43+พังงา!M43+พัทลุง!M43+ระนอง!M43+สุราษฎร์ธานี!M43</f>
        <v>0</v>
      </c>
      <c r="N43" s="48">
        <f>+กระบี่!N43+ชุมพร!N43+ตรัง!N43+นครศรีธรรมราช!N43+ภูเก็ต!N43+พังงา!N43+พัทลุง!N43+ระนอง!N43+สุราษฎร์ธานี!N43</f>
        <v>0</v>
      </c>
      <c r="O43" s="48">
        <f>+กระบี่!O43+ชุมพร!O43+ตรัง!O43+นครศรีธรรมราช!O43+ภูเก็ต!O43+พังงา!O43+พัทลุง!O43+ระนอง!O43+สุราษฎร์ธานี!O43</f>
        <v>0</v>
      </c>
      <c r="P43" s="48">
        <f>+กระบี่!P43+ชุมพร!P43+ตรัง!P43+นครศรีธรรมราช!P43+ภูเก็ต!P43+พังงา!P43+พัทลุง!P43+ระนอง!P43+สุราษฎร์ธานี!P43</f>
        <v>0</v>
      </c>
      <c r="Q43" s="48">
        <f>+กระบี่!Q43+ชุมพร!Q43+ตรัง!Q43+นครศรีธรรมราช!Q43+ภูเก็ต!Q43+พังงา!Q43+พัทลุง!Q43+ระนอง!Q43+สุราษฎร์ธานี!Q43</f>
        <v>0</v>
      </c>
      <c r="R43" s="48">
        <f>+กระบี่!R43+ชุมพร!R43+ตรัง!R43+นครศรีธรรมราช!R43+ภูเก็ต!R43+พังงา!R43+พัทลุง!R43+ระนอง!R43+สุราษฎร์ธานี!R43</f>
        <v>0</v>
      </c>
      <c r="S43" s="48">
        <f>+กระบี่!S43+ชุมพร!S43+ตรัง!S43+นครศรีธรรมราช!S43+ภูเก็ต!S43+พังงา!S43+พัทลุง!S43+ระนอง!S43+สุราษฎร์ธานี!S43</f>
        <v>0</v>
      </c>
      <c r="T43" s="44">
        <f t="shared" si="54"/>
        <v>0</v>
      </c>
      <c r="U43" s="48">
        <f>+กระบี่!U43+ชุมพร!U43+ตรัง!U43+นครศรีธรรมราช!U43+ภูเก็ต!U43+พังงา!U43+พัทลุง!U43+ระนอง!U43+สุราษฎร์ธานี!U43</f>
        <v>0</v>
      </c>
      <c r="V43" s="48">
        <f>+กระบี่!V43+ชุมพร!V43+ตรัง!V43+นครศรีธรรมราช!V43+ภูเก็ต!V43+พังงา!V43+พัทลุง!V43+ระนอง!V43+สุราษฎร์ธานี!V43</f>
        <v>0</v>
      </c>
      <c r="W43" s="48">
        <f>+กระบี่!W43+ชุมพร!W43+ตรัง!W43+นครศรีธรรมราช!W43+ภูเก็ต!W43+พังงา!W43+พัทลุง!W43+ระนอง!W43+สุราษฎร์ธานี!W43</f>
        <v>0</v>
      </c>
      <c r="X43" s="48">
        <f>+กระบี่!X43+ชุมพร!X43+ตรัง!X43+นครศรีธรรมราช!X43+ภูเก็ต!X43+พังงา!X43+พัทลุง!X43+ระนอง!X43+สุราษฎร์ธานี!X43</f>
        <v>0</v>
      </c>
      <c r="Y43" s="44">
        <f t="shared" si="55"/>
        <v>0</v>
      </c>
    </row>
    <row r="44" spans="1:25" s="30" customFormat="1" ht="22.5">
      <c r="A44" s="11"/>
      <c r="B44" s="12" t="s">
        <v>168</v>
      </c>
      <c r="C44" s="48">
        <f>+กระบี่!C44+ชุมพร!C44+ตรัง!C44+นครศรีธรรมราช!C44+ภูเก็ต!C44+พังงา!C44+พัทลุง!C44+ระนอง!C44+สุราษฎร์ธานี!C44</f>
        <v>0</v>
      </c>
      <c r="D44" s="48">
        <f>+กระบี่!D44+ชุมพร!D44+ตรัง!D44+นครศรีธรรมราช!D44+ภูเก็ต!D44+พังงา!D44+พัทลุง!D44+ระนอง!D44+สุราษฎร์ธานี!D44</f>
        <v>0</v>
      </c>
      <c r="E44" s="48">
        <f>+กระบี่!E44+ชุมพร!E44+ตรัง!E44+นครศรีธรรมราช!E44+ภูเก็ต!E44+พังงา!E44+พัทลุง!E44+ระนอง!E44+สุราษฎร์ธานี!E44</f>
        <v>0</v>
      </c>
      <c r="F44" s="48">
        <f>+กระบี่!F44+ชุมพร!F44+ตรัง!F44+นครศรีธรรมราช!F44+ภูเก็ต!F44+พังงา!F44+พัทลุง!F44+ระนอง!F44+สุราษฎร์ธานี!F44</f>
        <v>0</v>
      </c>
      <c r="G44" s="48">
        <f>+กระบี่!G44+ชุมพร!G44+ตรัง!G44+นครศรีธรรมราช!G44+ภูเก็ต!G44+พังงา!G44+พัทลุง!G44+ระนอง!G44+สุราษฎร์ธานี!G44</f>
        <v>0</v>
      </c>
      <c r="H44" s="48">
        <f>+กระบี่!H44+ชุมพร!H44+ตรัง!H44+นครศรีธรรมราช!H44+ภูเก็ต!H44+พังงา!H44+พัทลุง!H44+ระนอง!H44+สุราษฎร์ธานี!H44</f>
        <v>0</v>
      </c>
      <c r="I44" s="48">
        <f>+กระบี่!I44+ชุมพร!I44+ตรัง!I44+นครศรีธรรมราช!I44+ภูเก็ต!I44+พังงา!I44+พัทลุง!I44+ระนอง!I44+สุราษฎร์ธานี!I44</f>
        <v>0</v>
      </c>
      <c r="J44" s="48">
        <f>+กระบี่!J44+ชุมพร!J44+ตรัง!J44+นครศรีธรรมราช!J44+ภูเก็ต!J44+พังงา!J44+พัทลุง!J44+ระนอง!J44+สุราษฎร์ธานี!J44</f>
        <v>0</v>
      </c>
      <c r="K44" s="48">
        <f>+กระบี่!K44+ชุมพร!K44+ตรัง!K44+นครศรีธรรมราช!K44+ภูเก็ต!K44+พังงา!K44+พัทลุง!K44+ระนอง!K44+สุราษฎร์ธานี!K44</f>
        <v>0</v>
      </c>
      <c r="L44" s="48">
        <f>+กระบี่!L44+ชุมพร!L44+ตรัง!L44+นครศรีธรรมราช!L44+ภูเก็ต!L44+พังงา!L44+พัทลุง!L44+ระนอง!L44+สุราษฎร์ธานี!L44</f>
        <v>0</v>
      </c>
      <c r="M44" s="48">
        <f>+กระบี่!M44+ชุมพร!M44+ตรัง!M44+นครศรีธรรมราช!M44+ภูเก็ต!M44+พังงา!M44+พัทลุง!M44+ระนอง!M44+สุราษฎร์ธานี!M44</f>
        <v>0</v>
      </c>
      <c r="N44" s="48">
        <f>+กระบี่!N44+ชุมพร!N44+ตรัง!N44+นครศรีธรรมราช!N44+ภูเก็ต!N44+พังงา!N44+พัทลุง!N44+ระนอง!N44+สุราษฎร์ธานี!N44</f>
        <v>0</v>
      </c>
      <c r="O44" s="48">
        <f>+กระบี่!O44+ชุมพร!O44+ตรัง!O44+นครศรีธรรมราช!O44+ภูเก็ต!O44+พังงา!O44+พัทลุง!O44+ระนอง!O44+สุราษฎร์ธานี!O44</f>
        <v>0</v>
      </c>
      <c r="P44" s="48">
        <f>+กระบี่!P44+ชุมพร!P44+ตรัง!P44+นครศรีธรรมราช!P44+ภูเก็ต!P44+พังงา!P44+พัทลุง!P44+ระนอง!P44+สุราษฎร์ธานี!P44</f>
        <v>0</v>
      </c>
      <c r="Q44" s="48">
        <f>+กระบี่!Q44+ชุมพร!Q44+ตรัง!Q44+นครศรีธรรมราช!Q44+ภูเก็ต!Q44+พังงา!Q44+พัทลุง!Q44+ระนอง!Q44+สุราษฎร์ธานี!Q44</f>
        <v>0</v>
      </c>
      <c r="R44" s="48">
        <f>+กระบี่!R44+ชุมพร!R44+ตรัง!R44+นครศรีธรรมราช!R44+ภูเก็ต!R44+พังงา!R44+พัทลุง!R44+ระนอง!R44+สุราษฎร์ธานี!R44</f>
        <v>0</v>
      </c>
      <c r="S44" s="48">
        <f>+กระบี่!S44+ชุมพร!S44+ตรัง!S44+นครศรีธรรมราช!S44+ภูเก็ต!S44+พังงา!S44+พัทลุง!S44+ระนอง!S44+สุราษฎร์ธานี!S44</f>
        <v>0</v>
      </c>
      <c r="T44" s="44">
        <f t="shared" si="54"/>
        <v>0</v>
      </c>
      <c r="U44" s="48">
        <f>+กระบี่!U44+ชุมพร!U44+ตรัง!U44+นครศรีธรรมราช!U44+ภูเก็ต!U44+พังงา!U44+พัทลุง!U44+ระนอง!U44+สุราษฎร์ธานี!U44</f>
        <v>0</v>
      </c>
      <c r="V44" s="48">
        <f>+กระบี่!V44+ชุมพร!V44+ตรัง!V44+นครศรีธรรมราช!V44+ภูเก็ต!V44+พังงา!V44+พัทลุง!V44+ระนอง!V44+สุราษฎร์ธานี!V44</f>
        <v>0</v>
      </c>
      <c r="W44" s="48">
        <f>+กระบี่!W44+ชุมพร!W44+ตรัง!W44+นครศรีธรรมราช!W44+ภูเก็ต!W44+พังงา!W44+พัทลุง!W44+ระนอง!W44+สุราษฎร์ธานี!W44</f>
        <v>0</v>
      </c>
      <c r="X44" s="48">
        <f>+กระบี่!X44+ชุมพร!X44+ตรัง!X44+นครศรีธรรมราช!X44+ภูเก็ต!X44+พังงา!X44+พัทลุง!X44+ระนอง!X44+สุราษฎร์ธานี!X44</f>
        <v>0</v>
      </c>
      <c r="Y44" s="44">
        <f t="shared" si="55"/>
        <v>0</v>
      </c>
    </row>
    <row r="45" spans="1:25" s="30" customFormat="1" ht="22.5">
      <c r="A45" s="11"/>
      <c r="B45" s="12" t="s">
        <v>169</v>
      </c>
      <c r="C45" s="48">
        <f>+กระบี่!C45+ชุมพร!C45+ตรัง!C45+นครศรีธรรมราช!C45+ภูเก็ต!C45+พังงา!C45+พัทลุง!C45+ระนอง!C45+สุราษฎร์ธานี!C45</f>
        <v>0</v>
      </c>
      <c r="D45" s="48">
        <f>+กระบี่!D45+ชุมพร!D45+ตรัง!D45+นครศรีธรรมราช!D45+ภูเก็ต!D45+พังงา!D45+พัทลุง!D45+ระนอง!D45+สุราษฎร์ธานี!D45</f>
        <v>0</v>
      </c>
      <c r="E45" s="48">
        <f>+กระบี่!E45+ชุมพร!E45+ตรัง!E45+นครศรีธรรมราช!E45+ภูเก็ต!E45+พังงา!E45+พัทลุง!E45+ระนอง!E45+สุราษฎร์ธานี!E45</f>
        <v>0</v>
      </c>
      <c r="F45" s="48">
        <f>+กระบี่!F45+ชุมพร!F45+ตรัง!F45+นครศรีธรรมราช!F45+ภูเก็ต!F45+พังงา!F45+พัทลุง!F45+ระนอง!F45+สุราษฎร์ธานี!F45</f>
        <v>0</v>
      </c>
      <c r="G45" s="48">
        <f>+กระบี่!G45+ชุมพร!G45+ตรัง!G45+นครศรีธรรมราช!G45+ภูเก็ต!G45+พังงา!G45+พัทลุง!G45+ระนอง!G45+สุราษฎร์ธานี!G45</f>
        <v>0</v>
      </c>
      <c r="H45" s="48">
        <f>+กระบี่!H45+ชุมพร!H45+ตรัง!H45+นครศรีธรรมราช!H45+ภูเก็ต!H45+พังงา!H45+พัทลุง!H45+ระนอง!H45+สุราษฎร์ธานี!H45</f>
        <v>0</v>
      </c>
      <c r="I45" s="48">
        <f>+กระบี่!I45+ชุมพร!I45+ตรัง!I45+นครศรีธรรมราช!I45+ภูเก็ต!I45+พังงา!I45+พัทลุง!I45+ระนอง!I45+สุราษฎร์ธานี!I45</f>
        <v>0</v>
      </c>
      <c r="J45" s="48">
        <f>+กระบี่!J45+ชุมพร!J45+ตรัง!J45+นครศรีธรรมราช!J45+ภูเก็ต!J45+พังงา!J45+พัทลุง!J45+ระนอง!J45+สุราษฎร์ธานี!J45</f>
        <v>0</v>
      </c>
      <c r="K45" s="48">
        <f>+กระบี่!K45+ชุมพร!K45+ตรัง!K45+นครศรีธรรมราช!K45+ภูเก็ต!K45+พังงา!K45+พัทลุง!K45+ระนอง!K45+สุราษฎร์ธานี!K45</f>
        <v>0</v>
      </c>
      <c r="L45" s="48">
        <f>+กระบี่!L45+ชุมพร!L45+ตรัง!L45+นครศรีธรรมราช!L45+ภูเก็ต!L45+พังงา!L45+พัทลุง!L45+ระนอง!L45+สุราษฎร์ธานี!L45</f>
        <v>0</v>
      </c>
      <c r="M45" s="48">
        <f>+กระบี่!M45+ชุมพร!M45+ตรัง!M45+นครศรีธรรมราช!M45+ภูเก็ต!M45+พังงา!M45+พัทลุง!M45+ระนอง!M45+สุราษฎร์ธานี!M45</f>
        <v>0</v>
      </c>
      <c r="N45" s="48">
        <f>+กระบี่!N45+ชุมพร!N45+ตรัง!N45+นครศรีธรรมราช!N45+ภูเก็ต!N45+พังงา!N45+พัทลุง!N45+ระนอง!N45+สุราษฎร์ธานี!N45</f>
        <v>0</v>
      </c>
      <c r="O45" s="48">
        <f>+กระบี่!O45+ชุมพร!O45+ตรัง!O45+นครศรีธรรมราช!O45+ภูเก็ต!O45+พังงา!O45+พัทลุง!O45+ระนอง!O45+สุราษฎร์ธานี!O45</f>
        <v>0</v>
      </c>
      <c r="P45" s="48">
        <f>+กระบี่!P45+ชุมพร!P45+ตรัง!P45+นครศรีธรรมราช!P45+ภูเก็ต!P45+พังงา!P45+พัทลุง!P45+ระนอง!P45+สุราษฎร์ธานี!P45</f>
        <v>0</v>
      </c>
      <c r="Q45" s="48">
        <f>+กระบี่!Q45+ชุมพร!Q45+ตรัง!Q45+นครศรีธรรมราช!Q45+ภูเก็ต!Q45+พังงา!Q45+พัทลุง!Q45+ระนอง!Q45+สุราษฎร์ธานี!Q45</f>
        <v>0</v>
      </c>
      <c r="R45" s="48">
        <f>+กระบี่!R45+ชุมพร!R45+ตรัง!R45+นครศรีธรรมราช!R45+ภูเก็ต!R45+พังงา!R45+พัทลุง!R45+ระนอง!R45+สุราษฎร์ธานี!R45</f>
        <v>0</v>
      </c>
      <c r="S45" s="48">
        <f>+กระบี่!S45+ชุมพร!S45+ตรัง!S45+นครศรีธรรมราช!S45+ภูเก็ต!S45+พังงา!S45+พัทลุง!S45+ระนอง!S45+สุราษฎร์ธานี!S45</f>
        <v>0</v>
      </c>
      <c r="T45" s="44">
        <f t="shared" si="54"/>
        <v>0</v>
      </c>
      <c r="U45" s="48">
        <f>+กระบี่!U45+ชุมพร!U45+ตรัง!U45+นครศรีธรรมราช!U45+ภูเก็ต!U45+พังงา!U45+พัทลุง!U45+ระนอง!U45+สุราษฎร์ธานี!U45</f>
        <v>0</v>
      </c>
      <c r="V45" s="48">
        <f>+กระบี่!V45+ชุมพร!V45+ตรัง!V45+นครศรีธรรมราช!V45+ภูเก็ต!V45+พังงา!V45+พัทลุง!V45+ระนอง!V45+สุราษฎร์ธานี!V45</f>
        <v>0</v>
      </c>
      <c r="W45" s="48">
        <f>+กระบี่!W45+ชุมพร!W45+ตรัง!W45+นครศรีธรรมราช!W45+ภูเก็ต!W45+พังงา!W45+พัทลุง!W45+ระนอง!W45+สุราษฎร์ธานี!W45</f>
        <v>0</v>
      </c>
      <c r="X45" s="48">
        <f>+กระบี่!X45+ชุมพร!X45+ตรัง!X45+นครศรีธรรมราช!X45+ภูเก็ต!X45+พังงา!X45+พัทลุง!X45+ระนอง!X45+สุราษฎร์ธานี!X45</f>
        <v>0</v>
      </c>
      <c r="Y45" s="44">
        <f t="shared" si="55"/>
        <v>0</v>
      </c>
    </row>
    <row r="46" spans="1:25" s="30" customFormat="1" ht="22.5">
      <c r="A46" s="11"/>
      <c r="B46" s="12" t="s">
        <v>170</v>
      </c>
      <c r="C46" s="48">
        <f>+กระบี่!C46+ชุมพร!C46+ตรัง!C46+นครศรีธรรมราช!C46+ภูเก็ต!C46+พังงา!C46+พัทลุง!C46+ระนอง!C46+สุราษฎร์ธานี!C46</f>
        <v>0</v>
      </c>
      <c r="D46" s="48">
        <f>+กระบี่!D46+ชุมพร!D46+ตรัง!D46+นครศรีธรรมราช!D46+ภูเก็ต!D46+พังงา!D46+พัทลุง!D46+ระนอง!D46+สุราษฎร์ธานี!D46</f>
        <v>0</v>
      </c>
      <c r="E46" s="48">
        <f>+กระบี่!E46+ชุมพร!E46+ตรัง!E46+นครศรีธรรมราช!E46+ภูเก็ต!E46+พังงา!E46+พัทลุง!E46+ระนอง!E46+สุราษฎร์ธานี!E46</f>
        <v>0</v>
      </c>
      <c r="F46" s="48">
        <f>+กระบี่!F46+ชุมพร!F46+ตรัง!F46+นครศรีธรรมราช!F46+ภูเก็ต!F46+พังงา!F46+พัทลุง!F46+ระนอง!F46+สุราษฎร์ธานี!F46</f>
        <v>0</v>
      </c>
      <c r="G46" s="48">
        <f>+กระบี่!G46+ชุมพร!G46+ตรัง!G46+นครศรีธรรมราช!G46+ภูเก็ต!G46+พังงา!G46+พัทลุง!G46+ระนอง!G46+สุราษฎร์ธานี!G46</f>
        <v>0</v>
      </c>
      <c r="H46" s="48">
        <f>+กระบี่!H46+ชุมพร!H46+ตรัง!H46+นครศรีธรรมราช!H46+ภูเก็ต!H46+พังงา!H46+พัทลุง!H46+ระนอง!H46+สุราษฎร์ธานี!H46</f>
        <v>0</v>
      </c>
      <c r="I46" s="48">
        <f>+กระบี่!I46+ชุมพร!I46+ตรัง!I46+นครศรีธรรมราช!I46+ภูเก็ต!I46+พังงา!I46+พัทลุง!I46+ระนอง!I46+สุราษฎร์ธานี!I46</f>
        <v>0</v>
      </c>
      <c r="J46" s="48">
        <f>+กระบี่!J46+ชุมพร!J46+ตรัง!J46+นครศรีธรรมราช!J46+ภูเก็ต!J46+พังงา!J46+พัทลุง!J46+ระนอง!J46+สุราษฎร์ธานี!J46</f>
        <v>0</v>
      </c>
      <c r="K46" s="48">
        <f>+กระบี่!K46+ชุมพร!K46+ตรัง!K46+นครศรีธรรมราช!K46+ภูเก็ต!K46+พังงา!K46+พัทลุง!K46+ระนอง!K46+สุราษฎร์ธานี!K46</f>
        <v>36500</v>
      </c>
      <c r="L46" s="48">
        <f>+กระบี่!L46+ชุมพร!L46+ตรัง!L46+นครศรีธรรมราช!L46+ภูเก็ต!L46+พังงา!L46+พัทลุง!L46+ระนอง!L46+สุราษฎร์ธานี!L46</f>
        <v>0</v>
      </c>
      <c r="M46" s="48">
        <f>+กระบี่!M46+ชุมพร!M46+ตรัง!M46+นครศรีธรรมราช!M46+ภูเก็ต!M46+พังงา!M46+พัทลุง!M46+ระนอง!M46+สุราษฎร์ธานี!M46</f>
        <v>0</v>
      </c>
      <c r="N46" s="48">
        <f>+กระบี่!N46+ชุมพร!N46+ตรัง!N46+นครศรีธรรมราช!N46+ภูเก็ต!N46+พังงา!N46+พัทลุง!N46+ระนอง!N46+สุราษฎร์ธานี!N46</f>
        <v>0</v>
      </c>
      <c r="O46" s="48">
        <f>+กระบี่!O46+ชุมพร!O46+ตรัง!O46+นครศรีธรรมราช!O46+ภูเก็ต!O46+พังงา!O46+พัทลุง!O46+ระนอง!O46+สุราษฎร์ธานี!O46</f>
        <v>0</v>
      </c>
      <c r="P46" s="48">
        <f>+กระบี่!P46+ชุมพร!P46+ตรัง!P46+นครศรีธรรมราช!P46+ภูเก็ต!P46+พังงา!P46+พัทลุง!P46+ระนอง!P46+สุราษฎร์ธานี!P46</f>
        <v>0</v>
      </c>
      <c r="Q46" s="48">
        <f>+กระบี่!Q46+ชุมพร!Q46+ตรัง!Q46+นครศรีธรรมราช!Q46+ภูเก็ต!Q46+พังงา!Q46+พัทลุง!Q46+ระนอง!Q46+สุราษฎร์ธานี!Q46</f>
        <v>0</v>
      </c>
      <c r="R46" s="48">
        <f>+กระบี่!R46+ชุมพร!R46+ตรัง!R46+นครศรีธรรมราช!R46+ภูเก็ต!R46+พังงา!R46+พัทลุง!R46+ระนอง!R46+สุราษฎร์ธานี!R46</f>
        <v>0</v>
      </c>
      <c r="S46" s="48">
        <f>+กระบี่!S46+ชุมพร!S46+ตรัง!S46+นครศรีธรรมราช!S46+ภูเก็ต!S46+พังงา!S46+พัทลุง!S46+ระนอง!S46+สุราษฎร์ธานี!S46</f>
        <v>0</v>
      </c>
      <c r="T46" s="44">
        <f t="shared" si="54"/>
        <v>36500</v>
      </c>
      <c r="U46" s="48">
        <f>+กระบี่!U46+ชุมพร!U46+ตรัง!U46+นครศรีธรรมราช!U46+ภูเก็ต!U46+พังงา!U46+พัทลุง!U46+ระนอง!U46+สุราษฎร์ธานี!U46</f>
        <v>0</v>
      </c>
      <c r="V46" s="48">
        <f>+กระบี่!V46+ชุมพร!V46+ตรัง!V46+นครศรีธรรมราช!V46+ภูเก็ต!V46+พังงา!V46+พัทลุง!V46+ระนอง!V46+สุราษฎร์ธานี!V46</f>
        <v>0</v>
      </c>
      <c r="W46" s="48">
        <f>+กระบี่!W46+ชุมพร!W46+ตรัง!W46+นครศรีธรรมราช!W46+ภูเก็ต!W46+พังงา!W46+พัทลุง!W46+ระนอง!W46+สุราษฎร์ธานี!W46</f>
        <v>0</v>
      </c>
      <c r="X46" s="48">
        <f>+กระบี่!X46+ชุมพร!X46+ตรัง!X46+นครศรีธรรมราช!X46+ภูเก็ต!X46+พังงา!X46+พัทลุง!X46+ระนอง!X46+สุราษฎร์ธานี!X46</f>
        <v>0</v>
      </c>
      <c r="Y46" s="44">
        <f t="shared" si="55"/>
        <v>36500</v>
      </c>
    </row>
    <row r="47" spans="1:25" s="30" customFormat="1" ht="22.5">
      <c r="A47" s="11"/>
      <c r="B47" s="12" t="s">
        <v>171</v>
      </c>
      <c r="C47" s="48">
        <f>+กระบี่!C47+ชุมพร!C47+ตรัง!C47+นครศรีธรรมราช!C47+ภูเก็ต!C47+พังงา!C47+พัทลุง!C47+ระนอง!C47+สุราษฎร์ธานี!C47</f>
        <v>0</v>
      </c>
      <c r="D47" s="48">
        <f>+กระบี่!D47+ชุมพร!D47+ตรัง!D47+นครศรีธรรมราช!D47+ภูเก็ต!D47+พังงา!D47+พัทลุง!D47+ระนอง!D47+สุราษฎร์ธานี!D47</f>
        <v>0</v>
      </c>
      <c r="E47" s="48">
        <f>+กระบี่!E47+ชุมพร!E47+ตรัง!E47+นครศรีธรรมราช!E47+ภูเก็ต!E47+พังงา!E47+พัทลุง!E47+ระนอง!E47+สุราษฎร์ธานี!E47</f>
        <v>0</v>
      </c>
      <c r="F47" s="48">
        <f>+กระบี่!F47+ชุมพร!F47+ตรัง!F47+นครศรีธรรมราช!F47+ภูเก็ต!F47+พังงา!F47+พัทลุง!F47+ระนอง!F47+สุราษฎร์ธานี!F47</f>
        <v>0</v>
      </c>
      <c r="G47" s="48">
        <f>+กระบี่!G47+ชุมพร!G47+ตรัง!G47+นครศรีธรรมราช!G47+ภูเก็ต!G47+พังงา!G47+พัทลุง!G47+ระนอง!G47+สุราษฎร์ธานี!G47</f>
        <v>0</v>
      </c>
      <c r="H47" s="48">
        <f>+กระบี่!H47+ชุมพร!H47+ตรัง!H47+นครศรีธรรมราช!H47+ภูเก็ต!H47+พังงา!H47+พัทลุง!H47+ระนอง!H47+สุราษฎร์ธานี!H47</f>
        <v>0</v>
      </c>
      <c r="I47" s="48">
        <f>+กระบี่!I47+ชุมพร!I47+ตรัง!I47+นครศรีธรรมราช!I47+ภูเก็ต!I47+พังงา!I47+พัทลุง!I47+ระนอง!I47+สุราษฎร์ธานี!I47</f>
        <v>0</v>
      </c>
      <c r="J47" s="48">
        <f>+กระบี่!J47+ชุมพร!J47+ตรัง!J47+นครศรีธรรมราช!J47+ภูเก็ต!J47+พังงา!J47+พัทลุง!J47+ระนอง!J47+สุราษฎร์ธานี!J47</f>
        <v>0</v>
      </c>
      <c r="K47" s="48">
        <f>+กระบี่!K47+ชุมพร!K47+ตรัง!K47+นครศรีธรรมราช!K47+ภูเก็ต!K47+พังงา!K47+พัทลุง!K47+ระนอง!K47+สุราษฎร์ธานี!K47</f>
        <v>0</v>
      </c>
      <c r="L47" s="48">
        <f>+กระบี่!L47+ชุมพร!L47+ตรัง!L47+นครศรีธรรมราช!L47+ภูเก็ต!L47+พังงา!L47+พัทลุง!L47+ระนอง!L47+สุราษฎร์ธานี!L47</f>
        <v>0</v>
      </c>
      <c r="M47" s="48">
        <f>+กระบี่!M47+ชุมพร!M47+ตรัง!M47+นครศรีธรรมราช!M47+ภูเก็ต!M47+พังงา!M47+พัทลุง!M47+ระนอง!M47+สุราษฎร์ธานี!M47</f>
        <v>0</v>
      </c>
      <c r="N47" s="48">
        <f>+กระบี่!N47+ชุมพร!N47+ตรัง!N47+นครศรีธรรมราช!N47+ภูเก็ต!N47+พังงา!N47+พัทลุง!N47+ระนอง!N47+สุราษฎร์ธานี!N47</f>
        <v>0</v>
      </c>
      <c r="O47" s="48">
        <f>+กระบี่!O47+ชุมพร!O47+ตรัง!O47+นครศรีธรรมราช!O47+ภูเก็ต!O47+พังงา!O47+พัทลุง!O47+ระนอง!O47+สุราษฎร์ธานี!O47</f>
        <v>0</v>
      </c>
      <c r="P47" s="48">
        <f>+กระบี่!P47+ชุมพร!P47+ตรัง!P47+นครศรีธรรมราช!P47+ภูเก็ต!P47+พังงา!P47+พัทลุง!P47+ระนอง!P47+สุราษฎร์ธานี!P47</f>
        <v>0</v>
      </c>
      <c r="Q47" s="48">
        <f>+กระบี่!Q47+ชุมพร!Q47+ตรัง!Q47+นครศรีธรรมราช!Q47+ภูเก็ต!Q47+พังงา!Q47+พัทลุง!Q47+ระนอง!Q47+สุราษฎร์ธานี!Q47</f>
        <v>0</v>
      </c>
      <c r="R47" s="48">
        <f>+กระบี่!R47+ชุมพร!R47+ตรัง!R47+นครศรีธรรมราช!R47+ภูเก็ต!R47+พังงา!R47+พัทลุง!R47+ระนอง!R47+สุราษฎร์ธานี!R47</f>
        <v>0</v>
      </c>
      <c r="S47" s="48">
        <f>+กระบี่!S47+ชุมพร!S47+ตรัง!S47+นครศรีธรรมราช!S47+ภูเก็ต!S47+พังงา!S47+พัทลุง!S47+ระนอง!S47+สุราษฎร์ธานี!S47</f>
        <v>0</v>
      </c>
      <c r="T47" s="44">
        <f t="shared" si="54"/>
        <v>0</v>
      </c>
      <c r="U47" s="48">
        <f>+กระบี่!U47+ชุมพร!U47+ตรัง!U47+นครศรีธรรมราช!U47+ภูเก็ต!U47+พังงา!U47+พัทลุง!U47+ระนอง!U47+สุราษฎร์ธานี!U47</f>
        <v>0</v>
      </c>
      <c r="V47" s="48">
        <f>+กระบี่!V47+ชุมพร!V47+ตรัง!V47+นครศรีธรรมราช!V47+ภูเก็ต!V47+พังงา!V47+พัทลุง!V47+ระนอง!V47+สุราษฎร์ธานี!V47</f>
        <v>0</v>
      </c>
      <c r="W47" s="48">
        <f>+กระบี่!W47+ชุมพร!W47+ตรัง!W47+นครศรีธรรมราช!W47+ภูเก็ต!W47+พังงา!W47+พัทลุง!W47+ระนอง!W47+สุราษฎร์ธานี!W47</f>
        <v>0</v>
      </c>
      <c r="X47" s="48">
        <f>+กระบี่!X47+ชุมพร!X47+ตรัง!X47+นครศรีธรรมราช!X47+ภูเก็ต!X47+พังงา!X47+พัทลุง!X47+ระนอง!X47+สุราษฎร์ธานี!X47</f>
        <v>0</v>
      </c>
      <c r="Y47" s="44">
        <f t="shared" si="55"/>
        <v>0</v>
      </c>
    </row>
    <row r="48" spans="1:25" s="30" customFormat="1" ht="22.5">
      <c r="A48" s="11"/>
      <c r="B48" s="12" t="s">
        <v>172</v>
      </c>
      <c r="C48" s="48">
        <f>+กระบี่!C48+ชุมพร!C48+ตรัง!C48+นครศรีธรรมราช!C48+ภูเก็ต!C48+พังงา!C48+พัทลุง!C48+ระนอง!C48+สุราษฎร์ธานี!C48</f>
        <v>0</v>
      </c>
      <c r="D48" s="48">
        <f>+กระบี่!D48+ชุมพร!D48+ตรัง!D48+นครศรีธรรมราช!D48+ภูเก็ต!D48+พังงา!D48+พัทลุง!D48+ระนอง!D48+สุราษฎร์ธานี!D48</f>
        <v>0</v>
      </c>
      <c r="E48" s="48">
        <f>+กระบี่!E48+ชุมพร!E48+ตรัง!E48+นครศรีธรรมราช!E48+ภูเก็ต!E48+พังงา!E48+พัทลุง!E48+ระนอง!E48+สุราษฎร์ธานี!E48</f>
        <v>0</v>
      </c>
      <c r="F48" s="48">
        <f>+กระบี่!F48+ชุมพร!F48+ตรัง!F48+นครศรีธรรมราช!F48+ภูเก็ต!F48+พังงา!F48+พัทลุง!F48+ระนอง!F48+สุราษฎร์ธานี!F48</f>
        <v>0</v>
      </c>
      <c r="G48" s="48">
        <f>+กระบี่!G48+ชุมพร!G48+ตรัง!G48+นครศรีธรรมราช!G48+ภูเก็ต!G48+พังงา!G48+พัทลุง!G48+ระนอง!G48+สุราษฎร์ธานี!G48</f>
        <v>0</v>
      </c>
      <c r="H48" s="48">
        <f>+กระบี่!H48+ชุมพร!H48+ตรัง!H48+นครศรีธรรมราช!H48+ภูเก็ต!H48+พังงา!H48+พัทลุง!H48+ระนอง!H48+สุราษฎร์ธานี!H48</f>
        <v>0</v>
      </c>
      <c r="I48" s="48">
        <f>+กระบี่!I48+ชุมพร!I48+ตรัง!I48+นครศรีธรรมราช!I48+ภูเก็ต!I48+พังงา!I48+พัทลุง!I48+ระนอง!I48+สุราษฎร์ธานี!I48</f>
        <v>0</v>
      </c>
      <c r="J48" s="48">
        <f>+กระบี่!J48+ชุมพร!J48+ตรัง!J48+นครศรีธรรมราช!J48+ภูเก็ต!J48+พังงา!J48+พัทลุง!J48+ระนอง!J48+สุราษฎร์ธานี!J48</f>
        <v>0</v>
      </c>
      <c r="K48" s="48">
        <f>+กระบี่!K48+ชุมพร!K48+ตรัง!K48+นครศรีธรรมราช!K48+ภูเก็ต!K48+พังงา!K48+พัทลุง!K48+ระนอง!K48+สุราษฎร์ธานี!K48</f>
        <v>0</v>
      </c>
      <c r="L48" s="48">
        <f>+กระบี่!L48+ชุมพร!L48+ตรัง!L48+นครศรีธรรมราช!L48+ภูเก็ต!L48+พังงา!L48+พัทลุง!L48+ระนอง!L48+สุราษฎร์ธานี!L48</f>
        <v>0</v>
      </c>
      <c r="M48" s="48">
        <f>+กระบี่!M48+ชุมพร!M48+ตรัง!M48+นครศรีธรรมราช!M48+ภูเก็ต!M48+พังงา!M48+พัทลุง!M48+ระนอง!M48+สุราษฎร์ธานี!M48</f>
        <v>0</v>
      </c>
      <c r="N48" s="48">
        <f>+กระบี่!N48+ชุมพร!N48+ตรัง!N48+นครศรีธรรมราช!N48+ภูเก็ต!N48+พังงา!N48+พัทลุง!N48+ระนอง!N48+สุราษฎร์ธานี!N48</f>
        <v>0</v>
      </c>
      <c r="O48" s="48">
        <f>+กระบี่!O48+ชุมพร!O48+ตรัง!O48+นครศรีธรรมราช!O48+ภูเก็ต!O48+พังงา!O48+พัทลุง!O48+ระนอง!O48+สุราษฎร์ธานี!O48</f>
        <v>0</v>
      </c>
      <c r="P48" s="48">
        <f>+กระบี่!P48+ชุมพร!P48+ตรัง!P48+นครศรีธรรมราช!P48+ภูเก็ต!P48+พังงา!P48+พัทลุง!P48+ระนอง!P48+สุราษฎร์ธานี!P48</f>
        <v>0</v>
      </c>
      <c r="Q48" s="48">
        <f>+กระบี่!Q48+ชุมพร!Q48+ตรัง!Q48+นครศรีธรรมราช!Q48+ภูเก็ต!Q48+พังงา!Q48+พัทลุง!Q48+ระนอง!Q48+สุราษฎร์ธานี!Q48</f>
        <v>0</v>
      </c>
      <c r="R48" s="48">
        <f>+กระบี่!R48+ชุมพร!R48+ตรัง!R48+นครศรีธรรมราช!R48+ภูเก็ต!R48+พังงา!R48+พัทลุง!R48+ระนอง!R48+สุราษฎร์ธานี!R48</f>
        <v>0</v>
      </c>
      <c r="S48" s="48">
        <f>+กระบี่!S48+ชุมพร!S48+ตรัง!S48+นครศรีธรรมราช!S48+ภูเก็ต!S48+พังงา!S48+พัทลุง!S48+ระนอง!S48+สุราษฎร์ธานี!S48</f>
        <v>0</v>
      </c>
      <c r="T48" s="44">
        <f t="shared" si="54"/>
        <v>0</v>
      </c>
      <c r="U48" s="48">
        <f>+กระบี่!U48+ชุมพร!U48+ตรัง!U48+นครศรีธรรมราช!U48+ภูเก็ต!U48+พังงา!U48+พัทลุง!U48+ระนอง!U48+สุราษฎร์ธานี!U48</f>
        <v>0</v>
      </c>
      <c r="V48" s="48">
        <f>+กระบี่!V48+ชุมพร!V48+ตรัง!V48+นครศรีธรรมราช!V48+ภูเก็ต!V48+พังงา!V48+พัทลุง!V48+ระนอง!V48+สุราษฎร์ธานี!V48</f>
        <v>0</v>
      </c>
      <c r="W48" s="48">
        <f>+กระบี่!W48+ชุมพร!W48+ตรัง!W48+นครศรีธรรมราช!W48+ภูเก็ต!W48+พังงา!W48+พัทลุง!W48+ระนอง!W48+สุราษฎร์ธานี!W48</f>
        <v>0</v>
      </c>
      <c r="X48" s="48">
        <f>+กระบี่!X48+ชุมพร!X48+ตรัง!X48+นครศรีธรรมราช!X48+ภูเก็ต!X48+พังงา!X48+พัทลุง!X48+ระนอง!X48+สุราษฎร์ธานี!X48</f>
        <v>0</v>
      </c>
      <c r="Y48" s="44">
        <f t="shared" si="55"/>
        <v>0</v>
      </c>
    </row>
    <row r="49" spans="1:25" s="30" customFormat="1" ht="22.5">
      <c r="A49" s="11"/>
      <c r="B49" s="12" t="s">
        <v>173</v>
      </c>
      <c r="C49" s="48">
        <f>+กระบี่!C49+ชุมพร!C49+ตรัง!C49+นครศรีธรรมราช!C49+ภูเก็ต!C49+พังงา!C49+พัทลุง!C49+ระนอง!C49+สุราษฎร์ธานี!C49</f>
        <v>0</v>
      </c>
      <c r="D49" s="48">
        <f>+กระบี่!D49+ชุมพร!D49+ตรัง!D49+นครศรีธรรมราช!D49+ภูเก็ต!D49+พังงา!D49+พัทลุง!D49+ระนอง!D49+สุราษฎร์ธานี!D49</f>
        <v>0</v>
      </c>
      <c r="E49" s="48">
        <f>+กระบี่!E49+ชุมพร!E49+ตรัง!E49+นครศรีธรรมราช!E49+ภูเก็ต!E49+พังงา!E49+พัทลุง!E49+ระนอง!E49+สุราษฎร์ธานี!E49</f>
        <v>0</v>
      </c>
      <c r="F49" s="48">
        <f>+กระบี่!F49+ชุมพร!F49+ตรัง!F49+นครศรีธรรมราช!F49+ภูเก็ต!F49+พังงา!F49+พัทลุง!F49+ระนอง!F49+สุราษฎร์ธานี!F49</f>
        <v>0</v>
      </c>
      <c r="G49" s="48">
        <f>+กระบี่!G49+ชุมพร!G49+ตรัง!G49+นครศรีธรรมราช!G49+ภูเก็ต!G49+พังงา!G49+พัทลุง!G49+ระนอง!G49+สุราษฎร์ธานี!G49</f>
        <v>0</v>
      </c>
      <c r="H49" s="48">
        <f>+กระบี่!H49+ชุมพร!H49+ตรัง!H49+นครศรีธรรมราช!H49+ภูเก็ต!H49+พังงา!H49+พัทลุง!H49+ระนอง!H49+สุราษฎร์ธานี!H49</f>
        <v>0</v>
      </c>
      <c r="I49" s="48">
        <f>+กระบี่!I49+ชุมพร!I49+ตรัง!I49+นครศรีธรรมราช!I49+ภูเก็ต!I49+พังงา!I49+พัทลุง!I49+ระนอง!I49+สุราษฎร์ธานี!I49</f>
        <v>0</v>
      </c>
      <c r="J49" s="48">
        <f>+กระบี่!J49+ชุมพร!J49+ตรัง!J49+นครศรีธรรมราช!J49+ภูเก็ต!J49+พังงา!J49+พัทลุง!J49+ระนอง!J49+สุราษฎร์ธานี!J49</f>
        <v>0</v>
      </c>
      <c r="K49" s="48">
        <f>+กระบี่!K49+ชุมพร!K49+ตรัง!K49+นครศรีธรรมราช!K49+ภูเก็ต!K49+พังงา!K49+พัทลุง!K49+ระนอง!K49+สุราษฎร์ธานี!K49</f>
        <v>0</v>
      </c>
      <c r="L49" s="48">
        <f>+กระบี่!L49+ชุมพร!L49+ตรัง!L49+นครศรีธรรมราช!L49+ภูเก็ต!L49+พังงา!L49+พัทลุง!L49+ระนอง!L49+สุราษฎร์ธานี!L49</f>
        <v>0</v>
      </c>
      <c r="M49" s="48">
        <f>+กระบี่!M49+ชุมพร!M49+ตรัง!M49+นครศรีธรรมราช!M49+ภูเก็ต!M49+พังงา!M49+พัทลุง!M49+ระนอง!M49+สุราษฎร์ธานี!M49</f>
        <v>0</v>
      </c>
      <c r="N49" s="48">
        <f>+กระบี่!N49+ชุมพร!N49+ตรัง!N49+นครศรีธรรมราช!N49+ภูเก็ต!N49+พังงา!N49+พัทลุง!N49+ระนอง!N49+สุราษฎร์ธานี!N49</f>
        <v>0</v>
      </c>
      <c r="O49" s="48">
        <f>+กระบี่!O49+ชุมพร!O49+ตรัง!O49+นครศรีธรรมราช!O49+ภูเก็ต!O49+พังงา!O49+พัทลุง!O49+ระนอง!O49+สุราษฎร์ธานี!O49</f>
        <v>0</v>
      </c>
      <c r="P49" s="48">
        <f>+กระบี่!P49+ชุมพร!P49+ตรัง!P49+นครศรีธรรมราช!P49+ภูเก็ต!P49+พังงา!P49+พัทลุง!P49+ระนอง!P49+สุราษฎร์ธานี!P49</f>
        <v>0</v>
      </c>
      <c r="Q49" s="48">
        <f>+กระบี่!Q49+ชุมพร!Q49+ตรัง!Q49+นครศรีธรรมราช!Q49+ภูเก็ต!Q49+พังงา!Q49+พัทลุง!Q49+ระนอง!Q49+สุราษฎร์ธานี!Q49</f>
        <v>0</v>
      </c>
      <c r="R49" s="48">
        <f>+กระบี่!R49+ชุมพร!R49+ตรัง!R49+นครศรีธรรมราช!R49+ภูเก็ต!R49+พังงา!R49+พัทลุง!R49+ระนอง!R49+สุราษฎร์ธานี!R49</f>
        <v>0</v>
      </c>
      <c r="S49" s="48">
        <f>+กระบี่!S49+ชุมพร!S49+ตรัง!S49+นครศรีธรรมราช!S49+ภูเก็ต!S49+พังงา!S49+พัทลุง!S49+ระนอง!S49+สุราษฎร์ธานี!S49</f>
        <v>0</v>
      </c>
      <c r="T49" s="44">
        <f t="shared" si="54"/>
        <v>0</v>
      </c>
      <c r="U49" s="48">
        <f>+กระบี่!U49+ชุมพร!U49+ตรัง!U49+นครศรีธรรมราช!U49+ภูเก็ต!U49+พังงา!U49+พัทลุง!U49+ระนอง!U49+สุราษฎร์ธานี!U49</f>
        <v>0</v>
      </c>
      <c r="V49" s="48">
        <f>+กระบี่!V49+ชุมพร!V49+ตรัง!V49+นครศรีธรรมราช!V49+ภูเก็ต!V49+พังงา!V49+พัทลุง!V49+ระนอง!V49+สุราษฎร์ธานี!V49</f>
        <v>0</v>
      </c>
      <c r="W49" s="48">
        <f>+กระบี่!W49+ชุมพร!W49+ตรัง!W49+นครศรีธรรมราช!W49+ภูเก็ต!W49+พังงา!W49+พัทลุง!W49+ระนอง!W49+สุราษฎร์ธานี!W49</f>
        <v>0</v>
      </c>
      <c r="X49" s="48">
        <f>+กระบี่!X49+ชุมพร!X49+ตรัง!X49+นครศรีธรรมราช!X49+ภูเก็ต!X49+พังงา!X49+พัทลุง!X49+ระนอง!X49+สุราษฎร์ธานี!X49</f>
        <v>0</v>
      </c>
      <c r="Y49" s="44">
        <f t="shared" si="55"/>
        <v>0</v>
      </c>
    </row>
    <row r="50" spans="1:25" s="30" customFormat="1" ht="22.5">
      <c r="A50" s="11"/>
      <c r="B50" s="12" t="s">
        <v>174</v>
      </c>
      <c r="C50" s="48">
        <f>+กระบี่!C50+ชุมพร!C50+ตรัง!C50+นครศรีธรรมราช!C50+ภูเก็ต!C50+พังงา!C50+พัทลุง!C50+ระนอง!C50+สุราษฎร์ธานี!C50</f>
        <v>0</v>
      </c>
      <c r="D50" s="48">
        <f>+กระบี่!D50+ชุมพร!D50+ตรัง!D50+นครศรีธรรมราช!D50+ภูเก็ต!D50+พังงา!D50+พัทลุง!D50+ระนอง!D50+สุราษฎร์ธานี!D50</f>
        <v>0</v>
      </c>
      <c r="E50" s="48">
        <f>+กระบี่!E50+ชุมพร!E50+ตรัง!E50+นครศรีธรรมราช!E50+ภูเก็ต!E50+พังงา!E50+พัทลุง!E50+ระนอง!E50+สุราษฎร์ธานี!E50</f>
        <v>0</v>
      </c>
      <c r="F50" s="48">
        <f>+กระบี่!F50+ชุมพร!F50+ตรัง!F50+นครศรีธรรมราช!F50+ภูเก็ต!F50+พังงา!F50+พัทลุง!F50+ระนอง!F50+สุราษฎร์ธานี!F50</f>
        <v>0</v>
      </c>
      <c r="G50" s="48">
        <f>+กระบี่!G50+ชุมพร!G50+ตรัง!G50+นครศรีธรรมราช!G50+ภูเก็ต!G50+พังงา!G50+พัทลุง!G50+ระนอง!G50+สุราษฎร์ธานี!G50</f>
        <v>0</v>
      </c>
      <c r="H50" s="48">
        <f>+กระบี่!H50+ชุมพร!H50+ตรัง!H50+นครศรีธรรมราช!H50+ภูเก็ต!H50+พังงา!H50+พัทลุง!H50+ระนอง!H50+สุราษฎร์ธานี!H50</f>
        <v>0</v>
      </c>
      <c r="I50" s="48">
        <f>+กระบี่!I50+ชุมพร!I50+ตรัง!I50+นครศรีธรรมราช!I50+ภูเก็ต!I50+พังงา!I50+พัทลุง!I50+ระนอง!I50+สุราษฎร์ธานี!I50</f>
        <v>0</v>
      </c>
      <c r="J50" s="48">
        <f>+กระบี่!J50+ชุมพร!J50+ตรัง!J50+นครศรีธรรมราช!J50+ภูเก็ต!J50+พังงา!J50+พัทลุง!J50+ระนอง!J50+สุราษฎร์ธานี!J50</f>
        <v>0</v>
      </c>
      <c r="K50" s="48">
        <f>+กระบี่!K50+ชุมพร!K50+ตรัง!K50+นครศรีธรรมราช!K50+ภูเก็ต!K50+พังงา!K50+พัทลุง!K50+ระนอง!K50+สุราษฎร์ธานี!K50</f>
        <v>0</v>
      </c>
      <c r="L50" s="48">
        <f>+กระบี่!L50+ชุมพร!L50+ตรัง!L50+นครศรีธรรมราช!L50+ภูเก็ต!L50+พังงา!L50+พัทลุง!L50+ระนอง!L50+สุราษฎร์ธานี!L50</f>
        <v>0</v>
      </c>
      <c r="M50" s="48">
        <f>+กระบี่!M50+ชุมพร!M50+ตรัง!M50+นครศรีธรรมราช!M50+ภูเก็ต!M50+พังงา!M50+พัทลุง!M50+ระนอง!M50+สุราษฎร์ธานี!M50</f>
        <v>0</v>
      </c>
      <c r="N50" s="48">
        <f>+กระบี่!N50+ชุมพร!N50+ตรัง!N50+นครศรีธรรมราช!N50+ภูเก็ต!N50+พังงา!N50+พัทลุง!N50+ระนอง!N50+สุราษฎร์ธานี!N50</f>
        <v>0</v>
      </c>
      <c r="O50" s="48">
        <f>+กระบี่!O50+ชุมพร!O50+ตรัง!O50+นครศรีธรรมราช!O50+ภูเก็ต!O50+พังงา!O50+พัทลุง!O50+ระนอง!O50+สุราษฎร์ธานี!O50</f>
        <v>0</v>
      </c>
      <c r="P50" s="48">
        <f>+กระบี่!P50+ชุมพร!P50+ตรัง!P50+นครศรีธรรมราช!P50+ภูเก็ต!P50+พังงา!P50+พัทลุง!P50+ระนอง!P50+สุราษฎร์ธานี!P50</f>
        <v>0</v>
      </c>
      <c r="Q50" s="48">
        <f>+กระบี่!Q50+ชุมพร!Q50+ตรัง!Q50+นครศรีธรรมราช!Q50+ภูเก็ต!Q50+พังงา!Q50+พัทลุง!Q50+ระนอง!Q50+สุราษฎร์ธานี!Q50</f>
        <v>0</v>
      </c>
      <c r="R50" s="48">
        <f>+กระบี่!R50+ชุมพร!R50+ตรัง!R50+นครศรีธรรมราช!R50+ภูเก็ต!R50+พังงา!R50+พัทลุง!R50+ระนอง!R50+สุราษฎร์ธานี!R50</f>
        <v>0</v>
      </c>
      <c r="S50" s="48">
        <f>+กระบี่!S50+ชุมพร!S50+ตรัง!S50+นครศรีธรรมราช!S50+ภูเก็ต!S50+พังงา!S50+พัทลุง!S50+ระนอง!S50+สุราษฎร์ธานี!S50</f>
        <v>0</v>
      </c>
      <c r="T50" s="44">
        <f t="shared" si="54"/>
        <v>0</v>
      </c>
      <c r="U50" s="48">
        <f>+กระบี่!U50+ชุมพร!U50+ตรัง!U50+นครศรีธรรมราช!U50+ภูเก็ต!U50+พังงา!U50+พัทลุง!U50+ระนอง!U50+สุราษฎร์ธานี!U50</f>
        <v>0</v>
      </c>
      <c r="V50" s="48">
        <f>+กระบี่!V50+ชุมพร!V50+ตรัง!V50+นครศรีธรรมราช!V50+ภูเก็ต!V50+พังงา!V50+พัทลุง!V50+ระนอง!V50+สุราษฎร์ธานี!V50</f>
        <v>0</v>
      </c>
      <c r="W50" s="48">
        <f>+กระบี่!W50+ชุมพร!W50+ตรัง!W50+นครศรีธรรมราช!W50+ภูเก็ต!W50+พังงา!W50+พัทลุง!W50+ระนอง!W50+สุราษฎร์ธานี!W50</f>
        <v>0</v>
      </c>
      <c r="X50" s="48">
        <f>+กระบี่!X50+ชุมพร!X50+ตรัง!X50+นครศรีธรรมราช!X50+ภูเก็ต!X50+พังงา!X50+พัทลุง!X50+ระนอง!X50+สุราษฎร์ธานี!X50</f>
        <v>0</v>
      </c>
      <c r="Y50" s="44">
        <f t="shared" si="55"/>
        <v>0</v>
      </c>
    </row>
    <row r="51" spans="1:25" s="30" customFormat="1" ht="22.5">
      <c r="A51" s="11"/>
      <c r="B51" s="12" t="s">
        <v>175</v>
      </c>
      <c r="C51" s="48">
        <f>+กระบี่!C51+ชุมพร!C51+ตรัง!C51+นครศรีธรรมราช!C51+ภูเก็ต!C51+พังงา!C51+พัทลุง!C51+ระนอง!C51+สุราษฎร์ธานี!C51</f>
        <v>0</v>
      </c>
      <c r="D51" s="48">
        <f>+กระบี่!D51+ชุมพร!D51+ตรัง!D51+นครศรีธรรมราช!D51+ภูเก็ต!D51+พังงา!D51+พัทลุง!D51+ระนอง!D51+สุราษฎร์ธานี!D51</f>
        <v>0</v>
      </c>
      <c r="E51" s="48">
        <f>+กระบี่!E51+ชุมพร!E51+ตรัง!E51+นครศรีธรรมราช!E51+ภูเก็ต!E51+พังงา!E51+พัทลุง!E51+ระนอง!E51+สุราษฎร์ธานี!E51</f>
        <v>0</v>
      </c>
      <c r="F51" s="48">
        <f>+กระบี่!F51+ชุมพร!F51+ตรัง!F51+นครศรีธรรมราช!F51+ภูเก็ต!F51+พังงา!F51+พัทลุง!F51+ระนอง!F51+สุราษฎร์ธานี!F51</f>
        <v>0</v>
      </c>
      <c r="G51" s="48">
        <f>+กระบี่!G51+ชุมพร!G51+ตรัง!G51+นครศรีธรรมราช!G51+ภูเก็ต!G51+พังงา!G51+พัทลุง!G51+ระนอง!G51+สุราษฎร์ธานี!G51</f>
        <v>0</v>
      </c>
      <c r="H51" s="48">
        <f>+กระบี่!H51+ชุมพร!H51+ตรัง!H51+นครศรีธรรมราช!H51+ภูเก็ต!H51+พังงา!H51+พัทลุง!H51+ระนอง!H51+สุราษฎร์ธานี!H51</f>
        <v>0</v>
      </c>
      <c r="I51" s="48">
        <f>+กระบี่!I51+ชุมพร!I51+ตรัง!I51+นครศรีธรรมราช!I51+ภูเก็ต!I51+พังงา!I51+พัทลุง!I51+ระนอง!I51+สุราษฎร์ธานี!I51</f>
        <v>0</v>
      </c>
      <c r="J51" s="48">
        <f>+กระบี่!J51+ชุมพร!J51+ตรัง!J51+นครศรีธรรมราช!J51+ภูเก็ต!J51+พังงา!J51+พัทลุง!J51+ระนอง!J51+สุราษฎร์ธานี!J51</f>
        <v>0</v>
      </c>
      <c r="K51" s="48">
        <f>+กระบี่!K51+ชุมพร!K51+ตรัง!K51+นครศรีธรรมราช!K51+ภูเก็ต!K51+พังงา!K51+พัทลุง!K51+ระนอง!K51+สุราษฎร์ธานี!K51</f>
        <v>0</v>
      </c>
      <c r="L51" s="48">
        <f>+กระบี่!L51+ชุมพร!L51+ตรัง!L51+นครศรีธรรมราช!L51+ภูเก็ต!L51+พังงา!L51+พัทลุง!L51+ระนอง!L51+สุราษฎร์ธานี!L51</f>
        <v>0</v>
      </c>
      <c r="M51" s="48">
        <f>+กระบี่!M51+ชุมพร!M51+ตรัง!M51+นครศรีธรรมราช!M51+ภูเก็ต!M51+พังงา!M51+พัทลุง!M51+ระนอง!M51+สุราษฎร์ธานี!M51</f>
        <v>0</v>
      </c>
      <c r="N51" s="48">
        <f>+กระบี่!N51+ชุมพร!N51+ตรัง!N51+นครศรีธรรมราช!N51+ภูเก็ต!N51+พังงา!N51+พัทลุง!N51+ระนอง!N51+สุราษฎร์ธานี!N51</f>
        <v>0</v>
      </c>
      <c r="O51" s="48">
        <f>+กระบี่!O51+ชุมพร!O51+ตรัง!O51+นครศรีธรรมราช!O51+ภูเก็ต!O51+พังงา!O51+พัทลุง!O51+ระนอง!O51+สุราษฎร์ธานี!O51</f>
        <v>0</v>
      </c>
      <c r="P51" s="48">
        <f>+กระบี่!P51+ชุมพร!P51+ตรัง!P51+นครศรีธรรมราช!P51+ภูเก็ต!P51+พังงา!P51+พัทลุง!P51+ระนอง!P51+สุราษฎร์ธานี!P51</f>
        <v>0</v>
      </c>
      <c r="Q51" s="48">
        <f>+กระบี่!Q51+ชุมพร!Q51+ตรัง!Q51+นครศรีธรรมราช!Q51+ภูเก็ต!Q51+พังงา!Q51+พัทลุง!Q51+ระนอง!Q51+สุราษฎร์ธานี!Q51</f>
        <v>0</v>
      </c>
      <c r="R51" s="48">
        <f>+กระบี่!R51+ชุมพร!R51+ตรัง!R51+นครศรีธรรมราช!R51+ภูเก็ต!R51+พังงา!R51+พัทลุง!R51+ระนอง!R51+สุราษฎร์ธานี!R51</f>
        <v>0</v>
      </c>
      <c r="S51" s="48">
        <f>+กระบี่!S51+ชุมพร!S51+ตรัง!S51+นครศรีธรรมราช!S51+ภูเก็ต!S51+พังงา!S51+พัทลุง!S51+ระนอง!S51+สุราษฎร์ธานี!S51</f>
        <v>0</v>
      </c>
      <c r="T51" s="44">
        <f t="shared" si="54"/>
        <v>0</v>
      </c>
      <c r="U51" s="48">
        <f>+กระบี่!U51+ชุมพร!U51+ตรัง!U51+นครศรีธรรมราช!U51+ภูเก็ต!U51+พังงา!U51+พัทลุง!U51+ระนอง!U51+สุราษฎร์ธานี!U51</f>
        <v>0</v>
      </c>
      <c r="V51" s="48">
        <f>+กระบี่!V51+ชุมพร!V51+ตรัง!V51+นครศรีธรรมราช!V51+ภูเก็ต!V51+พังงา!V51+พัทลุง!V51+ระนอง!V51+สุราษฎร์ธานี!V51</f>
        <v>0</v>
      </c>
      <c r="W51" s="48">
        <f>+กระบี่!W51+ชุมพร!W51+ตรัง!W51+นครศรีธรรมราช!W51+ภูเก็ต!W51+พังงา!W51+พัทลุง!W51+ระนอง!W51+สุราษฎร์ธานี!W51</f>
        <v>0</v>
      </c>
      <c r="X51" s="48">
        <f>+กระบี่!X51+ชุมพร!X51+ตรัง!X51+นครศรีธรรมราช!X51+ภูเก็ต!X51+พังงา!X51+พัทลุง!X51+ระนอง!X51+สุราษฎร์ธานี!X51</f>
        <v>0</v>
      </c>
      <c r="Y51" s="44">
        <f t="shared" si="55"/>
        <v>0</v>
      </c>
    </row>
    <row r="52" spans="1:25" s="30" customFormat="1" ht="22.5">
      <c r="A52" s="11"/>
      <c r="B52" s="12" t="s">
        <v>176</v>
      </c>
      <c r="C52" s="48">
        <f>+กระบี่!C52+ชุมพร!C52+ตรัง!C52+นครศรีธรรมราช!C52+ภูเก็ต!C52+พังงา!C52+พัทลุง!C52+ระนอง!C52+สุราษฎร์ธานี!C52</f>
        <v>0</v>
      </c>
      <c r="D52" s="48">
        <f>+กระบี่!D52+ชุมพร!D52+ตรัง!D52+นครศรีธรรมราช!D52+ภูเก็ต!D52+พังงา!D52+พัทลุง!D52+ระนอง!D52+สุราษฎร์ธานี!D52</f>
        <v>0</v>
      </c>
      <c r="E52" s="48">
        <f>+กระบี่!E52+ชุมพร!E52+ตรัง!E52+นครศรีธรรมราช!E52+ภูเก็ต!E52+พังงา!E52+พัทลุง!E52+ระนอง!E52+สุราษฎร์ธานี!E52</f>
        <v>0</v>
      </c>
      <c r="F52" s="48">
        <f>+กระบี่!F52+ชุมพร!F52+ตรัง!F52+นครศรีธรรมราช!F52+ภูเก็ต!F52+พังงา!F52+พัทลุง!F52+ระนอง!F52+สุราษฎร์ธานี!F52</f>
        <v>0</v>
      </c>
      <c r="G52" s="48">
        <f>+กระบี่!G52+ชุมพร!G52+ตรัง!G52+นครศรีธรรมราช!G52+ภูเก็ต!G52+พังงา!G52+พัทลุง!G52+ระนอง!G52+สุราษฎร์ธานี!G52</f>
        <v>0</v>
      </c>
      <c r="H52" s="48">
        <f>+กระบี่!H52+ชุมพร!H52+ตรัง!H52+นครศรีธรรมราช!H52+ภูเก็ต!H52+พังงา!H52+พัทลุง!H52+ระนอง!H52+สุราษฎร์ธานี!H52</f>
        <v>0</v>
      </c>
      <c r="I52" s="48">
        <f>+กระบี่!I52+ชุมพร!I52+ตรัง!I52+นครศรีธรรมราช!I52+ภูเก็ต!I52+พังงา!I52+พัทลุง!I52+ระนอง!I52+สุราษฎร์ธานี!I52</f>
        <v>0</v>
      </c>
      <c r="J52" s="48">
        <f>+กระบี่!J52+ชุมพร!J52+ตรัง!J52+นครศรีธรรมราช!J52+ภูเก็ต!J52+พังงา!J52+พัทลุง!J52+ระนอง!J52+สุราษฎร์ธานี!J52</f>
        <v>0</v>
      </c>
      <c r="K52" s="48">
        <f>+กระบี่!K52+ชุมพร!K52+ตรัง!K52+นครศรีธรรมราช!K52+ภูเก็ต!K52+พังงา!K52+พัทลุง!K52+ระนอง!K52+สุราษฎร์ธานี!K52</f>
        <v>0</v>
      </c>
      <c r="L52" s="48">
        <f>+กระบี่!L52+ชุมพร!L52+ตรัง!L52+นครศรีธรรมราช!L52+ภูเก็ต!L52+พังงา!L52+พัทลุง!L52+ระนอง!L52+สุราษฎร์ธานี!L52</f>
        <v>0</v>
      </c>
      <c r="M52" s="48">
        <f>+กระบี่!M52+ชุมพร!M52+ตรัง!M52+นครศรีธรรมราช!M52+ภูเก็ต!M52+พังงา!M52+พัทลุง!M52+ระนอง!M52+สุราษฎร์ธานี!M52</f>
        <v>0</v>
      </c>
      <c r="N52" s="48">
        <f>+กระบี่!N52+ชุมพร!N52+ตรัง!N52+นครศรีธรรมราช!N52+ภูเก็ต!N52+พังงา!N52+พัทลุง!N52+ระนอง!N52+สุราษฎร์ธานี!N52</f>
        <v>0</v>
      </c>
      <c r="O52" s="48">
        <f>+กระบี่!O52+ชุมพร!O52+ตรัง!O52+นครศรีธรรมราช!O52+ภูเก็ต!O52+พังงา!O52+พัทลุง!O52+ระนอง!O52+สุราษฎร์ธานี!O52</f>
        <v>0</v>
      </c>
      <c r="P52" s="48">
        <f>+กระบี่!P52+ชุมพร!P52+ตรัง!P52+นครศรีธรรมราช!P52+ภูเก็ต!P52+พังงา!P52+พัทลุง!P52+ระนอง!P52+สุราษฎร์ธานี!P52</f>
        <v>0</v>
      </c>
      <c r="Q52" s="48">
        <f>+กระบี่!Q52+ชุมพร!Q52+ตรัง!Q52+นครศรีธรรมราช!Q52+ภูเก็ต!Q52+พังงา!Q52+พัทลุง!Q52+ระนอง!Q52+สุราษฎร์ธานี!Q52</f>
        <v>0</v>
      </c>
      <c r="R52" s="48">
        <f>+กระบี่!R52+ชุมพร!R52+ตรัง!R52+นครศรีธรรมราช!R52+ภูเก็ต!R52+พังงา!R52+พัทลุง!R52+ระนอง!R52+สุราษฎร์ธานี!R52</f>
        <v>0</v>
      </c>
      <c r="S52" s="48">
        <f>+กระบี่!S52+ชุมพร!S52+ตรัง!S52+นครศรีธรรมราช!S52+ภูเก็ต!S52+พังงา!S52+พัทลุง!S52+ระนอง!S52+สุราษฎร์ธานี!S52</f>
        <v>0</v>
      </c>
      <c r="T52" s="44">
        <f t="shared" si="54"/>
        <v>0</v>
      </c>
      <c r="U52" s="48">
        <f>+กระบี่!U52+ชุมพร!U52+ตรัง!U52+นครศรีธรรมราช!U52+ภูเก็ต!U52+พังงา!U52+พัทลุง!U52+ระนอง!U52+สุราษฎร์ธานี!U52</f>
        <v>0</v>
      </c>
      <c r="V52" s="48">
        <f>+กระบี่!V52+ชุมพร!V52+ตรัง!V52+นครศรีธรรมราช!V52+ภูเก็ต!V52+พังงา!V52+พัทลุง!V52+ระนอง!V52+สุราษฎร์ธานี!V52</f>
        <v>0</v>
      </c>
      <c r="W52" s="48">
        <f>+กระบี่!W52+ชุมพร!W52+ตรัง!W52+นครศรีธรรมราช!W52+ภูเก็ต!W52+พังงา!W52+พัทลุง!W52+ระนอง!W52+สุราษฎร์ธานี!W52</f>
        <v>0</v>
      </c>
      <c r="X52" s="48">
        <f>+กระบี่!X52+ชุมพร!X52+ตรัง!X52+นครศรีธรรมราช!X52+ภูเก็ต!X52+พังงา!X52+พัทลุง!X52+ระนอง!X52+สุราษฎร์ธานี!X52</f>
        <v>0</v>
      </c>
      <c r="Y52" s="44">
        <f t="shared" si="55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6">SUM(C54:C67)</f>
        <v>0</v>
      </c>
      <c r="D53" s="47">
        <f t="shared" si="56"/>
        <v>0</v>
      </c>
      <c r="E53" s="47">
        <f t="shared" si="56"/>
        <v>164600</v>
      </c>
      <c r="F53" s="47">
        <f t="shared" si="56"/>
        <v>13000</v>
      </c>
      <c r="G53" s="47">
        <f t="shared" si="56"/>
        <v>1000</v>
      </c>
      <c r="H53" s="47">
        <f t="shared" si="56"/>
        <v>0</v>
      </c>
      <c r="I53" s="47">
        <f t="shared" si="56"/>
        <v>0</v>
      </c>
      <c r="J53" s="47">
        <f t="shared" si="56"/>
        <v>7000</v>
      </c>
      <c r="K53" s="47">
        <f t="shared" si="56"/>
        <v>37700</v>
      </c>
      <c r="L53" s="47">
        <f t="shared" si="56"/>
        <v>1200</v>
      </c>
      <c r="M53" s="47">
        <f t="shared" si="56"/>
        <v>0</v>
      </c>
      <c r="N53" s="47">
        <f t="shared" ref="N53:T53" si="57">SUM(N54:N67)</f>
        <v>0</v>
      </c>
      <c r="O53" s="47">
        <f t="shared" si="57"/>
        <v>0</v>
      </c>
      <c r="P53" s="47">
        <f t="shared" ref="P53" si="58">SUM(P54:P67)</f>
        <v>33000</v>
      </c>
      <c r="Q53" s="47">
        <f t="shared" ref="Q53:S53" si="59">SUM(Q54:Q67)</f>
        <v>33700</v>
      </c>
      <c r="R53" s="47">
        <f t="shared" ref="R53" si="60">SUM(R54:R67)</f>
        <v>0</v>
      </c>
      <c r="S53" s="47">
        <f t="shared" si="59"/>
        <v>0</v>
      </c>
      <c r="T53" s="47">
        <f t="shared" si="57"/>
        <v>291200</v>
      </c>
      <c r="U53" s="47">
        <f t="shared" si="56"/>
        <v>65700</v>
      </c>
      <c r="V53" s="47">
        <f t="shared" ref="V53" si="61">SUM(V54:V67)</f>
        <v>4800</v>
      </c>
      <c r="W53" s="47">
        <f t="shared" si="56"/>
        <v>0</v>
      </c>
      <c r="X53" s="47">
        <f t="shared" si="56"/>
        <v>0</v>
      </c>
      <c r="Y53" s="47">
        <f t="shared" si="56"/>
        <v>361700</v>
      </c>
    </row>
    <row r="54" spans="1:25" s="30" customFormat="1" ht="22.5">
      <c r="A54" s="11"/>
      <c r="B54" s="12" t="s">
        <v>178</v>
      </c>
      <c r="C54" s="48">
        <f>+กระบี่!C54+ชุมพร!C54+ตรัง!C54+นครศรีธรรมราช!C54+ภูเก็ต!C54+พังงา!C54+พัทลุง!C54+ระนอง!C54+สุราษฎร์ธานี!C54</f>
        <v>0</v>
      </c>
      <c r="D54" s="48">
        <f>+กระบี่!D54+ชุมพร!D54+ตรัง!D54+นครศรีธรรมราช!D54+ภูเก็ต!D54+พังงา!D54+พัทลุง!D54+ระนอง!D54+สุราษฎร์ธานี!D54</f>
        <v>0</v>
      </c>
      <c r="E54" s="48">
        <f>+กระบี่!E54+ชุมพร!E54+ตรัง!E54+นครศรีธรรมราช!E54+ภูเก็ต!E54+พังงา!E54+พัทลุง!E54+ระนอง!E54+สุราษฎร์ธานี!E54</f>
        <v>0</v>
      </c>
      <c r="F54" s="48">
        <f>+กระบี่!F54+ชุมพร!F54+ตรัง!F54+นครศรีธรรมราช!F54+ภูเก็ต!F54+พังงา!F54+พัทลุง!F54+ระนอง!F54+สุราษฎร์ธานี!F54</f>
        <v>0</v>
      </c>
      <c r="G54" s="48">
        <f>+กระบี่!G54+ชุมพร!G54+ตรัง!G54+นครศรีธรรมราช!G54+ภูเก็ต!G54+พังงา!G54+พัทลุง!G54+ระนอง!G54+สุราษฎร์ธานี!G54</f>
        <v>0</v>
      </c>
      <c r="H54" s="48">
        <f>+กระบี่!H54+ชุมพร!H54+ตรัง!H54+นครศรีธรรมราช!H54+ภูเก็ต!H54+พังงา!H54+พัทลุง!H54+ระนอง!H54+สุราษฎร์ธานี!H54</f>
        <v>0</v>
      </c>
      <c r="I54" s="48">
        <f>+กระบี่!I54+ชุมพร!I54+ตรัง!I54+นครศรีธรรมราช!I54+ภูเก็ต!I54+พังงา!I54+พัทลุง!I54+ระนอง!I54+สุราษฎร์ธานี!I54</f>
        <v>0</v>
      </c>
      <c r="J54" s="48">
        <f>+กระบี่!J54+ชุมพร!J54+ตรัง!J54+นครศรีธรรมราช!J54+ภูเก็ต!J54+พังงา!J54+พัทลุง!J54+ระนอง!J54+สุราษฎร์ธานี!J54</f>
        <v>0</v>
      </c>
      <c r="K54" s="48">
        <f>+กระบี่!K54+ชุมพร!K54+ตรัง!K54+นครศรีธรรมราช!K54+ภูเก็ต!K54+พังงา!K54+พัทลุง!K54+ระนอง!K54+สุราษฎร์ธานี!K54</f>
        <v>0</v>
      </c>
      <c r="L54" s="48">
        <f>+กระบี่!L54+ชุมพร!L54+ตรัง!L54+นครศรีธรรมราช!L54+ภูเก็ต!L54+พังงา!L54+พัทลุง!L54+ระนอง!L54+สุราษฎร์ธานี!L54</f>
        <v>0</v>
      </c>
      <c r="M54" s="48">
        <f>+กระบี่!M54+ชุมพร!M54+ตรัง!M54+นครศรีธรรมราช!M54+ภูเก็ต!M54+พังงา!M54+พัทลุง!M54+ระนอง!M54+สุราษฎร์ธานี!M54</f>
        <v>0</v>
      </c>
      <c r="N54" s="48">
        <f>+กระบี่!N54+ชุมพร!N54+ตรัง!N54+นครศรีธรรมราช!N54+ภูเก็ต!N54+พังงา!N54+พัทลุง!N54+ระนอง!N54+สุราษฎร์ธานี!N54</f>
        <v>0</v>
      </c>
      <c r="O54" s="48">
        <f>+กระบี่!O54+ชุมพร!O54+ตรัง!O54+นครศรีธรรมราช!O54+ภูเก็ต!O54+พังงา!O54+พัทลุง!O54+ระนอง!O54+สุราษฎร์ธานี!O54</f>
        <v>0</v>
      </c>
      <c r="P54" s="48">
        <f>+กระบี่!P54+ชุมพร!P54+ตรัง!P54+นครศรีธรรมราช!P54+ภูเก็ต!P54+พังงา!P54+พัทลุง!P54+ระนอง!P54+สุราษฎร์ธานี!P54</f>
        <v>0</v>
      </c>
      <c r="Q54" s="48">
        <f>+กระบี่!Q54+ชุมพร!Q54+ตรัง!Q54+นครศรีธรรมราช!Q54+ภูเก็ต!Q54+พังงา!Q54+พัทลุง!Q54+ระนอง!Q54+สุราษฎร์ธานี!Q54</f>
        <v>0</v>
      </c>
      <c r="R54" s="48">
        <f>+กระบี่!R54+ชุมพร!R54+ตรัง!R54+นครศรีธรรมราช!R54+ภูเก็ต!R54+พังงา!R54+พัทลุง!R54+ระนอง!R54+สุราษฎร์ธานี!R54</f>
        <v>0</v>
      </c>
      <c r="S54" s="48">
        <f>+กระบี่!S54+ชุมพร!S54+ตรัง!S54+นครศรีธรรมราช!S54+ภูเก็ต!S54+พังงา!S54+พัทลุง!S54+ระนอง!S54+สุราษฎร์ธานี!S54</f>
        <v>0</v>
      </c>
      <c r="T54" s="44">
        <f t="shared" ref="T54:T67" si="62">SUM(C54:S54)</f>
        <v>0</v>
      </c>
      <c r="U54" s="48">
        <f>+กระบี่!U54+ชุมพร!U54+ตรัง!U54+นครศรีธรรมราช!U54+ภูเก็ต!U54+พังงา!U54+พัทลุง!U54+ระนอง!U54+สุราษฎร์ธานี!U54</f>
        <v>0</v>
      </c>
      <c r="V54" s="48">
        <f>+กระบี่!V54+ชุมพร!V54+ตรัง!V54+นครศรีธรรมราช!V54+ภูเก็ต!V54+พังงา!V54+พัทลุง!V54+ระนอง!V54+สุราษฎร์ธานี!V54</f>
        <v>0</v>
      </c>
      <c r="W54" s="48">
        <f>+กระบี่!W54+ชุมพร!W54+ตรัง!W54+นครศรีธรรมราช!W54+ภูเก็ต!W54+พังงา!W54+พัทลุง!W54+ระนอง!W54+สุราษฎร์ธานี!W54</f>
        <v>0</v>
      </c>
      <c r="X54" s="48">
        <f>+กระบี่!X54+ชุมพร!X54+ตรัง!X54+นครศรีธรรมราช!X54+ภูเก็ต!X54+พังงา!X54+พัทลุง!X54+ระนอง!X54+สุราษฎร์ธานี!X54</f>
        <v>0</v>
      </c>
      <c r="Y54" s="44">
        <f t="shared" ref="Y54:Y67" si="63">SUM(T54:X54)</f>
        <v>0</v>
      </c>
    </row>
    <row r="55" spans="1:25" s="30" customFormat="1" ht="22.5">
      <c r="A55" s="11"/>
      <c r="B55" s="12" t="s">
        <v>179</v>
      </c>
      <c r="C55" s="48">
        <f>+กระบี่!C55+ชุมพร!C55+ตรัง!C55+นครศรีธรรมราช!C55+ภูเก็ต!C55+พังงา!C55+พัทลุง!C55+ระนอง!C55+สุราษฎร์ธานี!C55</f>
        <v>0</v>
      </c>
      <c r="D55" s="48">
        <f>+กระบี่!D55+ชุมพร!D55+ตรัง!D55+นครศรีธรรมราช!D55+ภูเก็ต!D55+พังงา!D55+พัทลุง!D55+ระนอง!D55+สุราษฎร์ธานี!D55</f>
        <v>0</v>
      </c>
      <c r="E55" s="48">
        <f>+กระบี่!E55+ชุมพร!E55+ตรัง!E55+นครศรีธรรมราช!E55+ภูเก็ต!E55+พังงา!E55+พัทลุง!E55+ระนอง!E55+สุราษฎร์ธานี!E55</f>
        <v>164600</v>
      </c>
      <c r="F55" s="48">
        <f>+กระบี่!F55+ชุมพร!F55+ตรัง!F55+นครศรีธรรมราช!F55+ภูเก็ต!F55+พังงา!F55+พัทลุง!F55+ระนอง!F55+สุราษฎร์ธานี!F55</f>
        <v>3000</v>
      </c>
      <c r="G55" s="48">
        <f>+กระบี่!G55+ชุมพร!G55+ตรัง!G55+นครศรีธรรมราช!G55+ภูเก็ต!G55+พังงา!G55+พัทลุง!G55+ระนอง!G55+สุราษฎร์ธานี!G55</f>
        <v>1000</v>
      </c>
      <c r="H55" s="48">
        <f>+กระบี่!H55+ชุมพร!H55+ตรัง!H55+นครศรีธรรมราช!H55+ภูเก็ต!H55+พังงา!H55+พัทลุง!H55+ระนอง!H55+สุราษฎร์ธานี!H55</f>
        <v>0</v>
      </c>
      <c r="I55" s="48">
        <f>+กระบี่!I55+ชุมพร!I55+ตรัง!I55+นครศรีธรรมราช!I55+ภูเก็ต!I55+พังงา!I55+พัทลุง!I55+ระนอง!I55+สุราษฎร์ธานี!I55</f>
        <v>0</v>
      </c>
      <c r="J55" s="48">
        <f>+กระบี่!J55+ชุมพร!J55+ตรัง!J55+นครศรีธรรมราช!J55+ภูเก็ต!J55+พังงา!J55+พัทลุง!J55+ระนอง!J55+สุราษฎร์ธานี!J55</f>
        <v>7000</v>
      </c>
      <c r="K55" s="48">
        <f>+กระบี่!K55+ชุมพร!K55+ตรัง!K55+นครศรีธรรมราช!K55+ภูเก็ต!K55+พังงา!K55+พัทลุง!K55+ระนอง!K55+สุราษฎร์ธานี!K55</f>
        <v>25900</v>
      </c>
      <c r="L55" s="48">
        <f>+กระบี่!L55+ชุมพร!L55+ตรัง!L55+นครศรีธรรมราช!L55+ภูเก็ต!L55+พังงา!L55+พัทลุง!L55+ระนอง!L55+สุราษฎร์ธานี!L55</f>
        <v>0</v>
      </c>
      <c r="M55" s="48">
        <f>+กระบี่!M55+ชุมพร!M55+ตรัง!M55+นครศรีธรรมราช!M55+ภูเก็ต!M55+พังงา!M55+พัทลุง!M55+ระนอง!M55+สุราษฎร์ธานี!M55</f>
        <v>0</v>
      </c>
      <c r="N55" s="48">
        <f>+กระบี่!N55+ชุมพร!N55+ตรัง!N55+นครศรีธรรมราช!N55+ภูเก็ต!N55+พังงา!N55+พัทลุง!N55+ระนอง!N55+สุราษฎร์ธานี!N55</f>
        <v>0</v>
      </c>
      <c r="O55" s="48">
        <f>+กระบี่!O55+ชุมพร!O55+ตรัง!O55+นครศรีธรรมราช!O55+ภูเก็ต!O55+พังงา!O55+พัทลุง!O55+ระนอง!O55+สุราษฎร์ธานี!O55</f>
        <v>0</v>
      </c>
      <c r="P55" s="48">
        <f>+กระบี่!P55+ชุมพร!P55+ตรัง!P55+นครศรีธรรมราช!P55+ภูเก็ต!P55+พังงา!P55+พัทลุง!P55+ระนอง!P55+สุราษฎร์ธานี!P55</f>
        <v>17100</v>
      </c>
      <c r="Q55" s="48">
        <f>+กระบี่!Q55+ชุมพร!Q55+ตรัง!Q55+นครศรีธรรมราช!Q55+ภูเก็ต!Q55+พังงา!Q55+พัทลุง!Q55+ระนอง!Q55+สุราษฎร์ธานี!Q55</f>
        <v>13800</v>
      </c>
      <c r="R55" s="48">
        <f>+กระบี่!R55+ชุมพร!R55+ตรัง!R55+นครศรีธรรมราช!R55+ภูเก็ต!R55+พังงา!R55+พัทลุง!R55+ระนอง!R55+สุราษฎร์ธานี!R55</f>
        <v>0</v>
      </c>
      <c r="S55" s="48">
        <f>+กระบี่!S55+ชุมพร!S55+ตรัง!S55+นครศรีธรรมราช!S55+ภูเก็ต!S55+พังงา!S55+พัทลุง!S55+ระนอง!S55+สุราษฎร์ธานี!S55</f>
        <v>0</v>
      </c>
      <c r="T55" s="44">
        <f t="shared" si="62"/>
        <v>232400</v>
      </c>
      <c r="U55" s="48">
        <f>+กระบี่!U55+ชุมพร!U55+ตรัง!U55+นครศรีธรรมราช!U55+ภูเก็ต!U55+พังงา!U55+พัทลุง!U55+ระนอง!U55+สุราษฎร์ธานี!U55</f>
        <v>41400</v>
      </c>
      <c r="V55" s="48">
        <f>+กระบี่!V55+ชุมพร!V55+ตรัง!V55+นครศรีธรรมราช!V55+ภูเก็ต!V55+พังงา!V55+พัทลุง!V55+ระนอง!V55+สุราษฎร์ธานี!V55</f>
        <v>4800</v>
      </c>
      <c r="W55" s="48">
        <f>+กระบี่!W55+ชุมพร!W55+ตรัง!W55+นครศรีธรรมราช!W55+ภูเก็ต!W55+พังงา!W55+พัทลุง!W55+ระนอง!W55+สุราษฎร์ธานี!W55</f>
        <v>0</v>
      </c>
      <c r="X55" s="48">
        <f>+กระบี่!X55+ชุมพร!X55+ตรัง!X55+นครศรีธรรมราช!X55+ภูเก็ต!X55+พังงา!X55+พัทลุง!X55+ระนอง!X55+สุราษฎร์ธานี!X55</f>
        <v>0</v>
      </c>
      <c r="Y55" s="44">
        <f t="shared" si="63"/>
        <v>278600</v>
      </c>
    </row>
    <row r="56" spans="1:25" s="30" customFormat="1" ht="22.5">
      <c r="A56" s="11"/>
      <c r="B56" s="12" t="s">
        <v>180</v>
      </c>
      <c r="C56" s="48">
        <f>+กระบี่!C56+ชุมพร!C56+ตรัง!C56+นครศรีธรรมราช!C56+ภูเก็ต!C56+พังงา!C56+พัทลุง!C56+ระนอง!C56+สุราษฎร์ธานี!C56</f>
        <v>0</v>
      </c>
      <c r="D56" s="48">
        <f>+กระบี่!D56+ชุมพร!D56+ตรัง!D56+นครศรีธรรมราช!D56+ภูเก็ต!D56+พังงา!D56+พัทลุง!D56+ระนอง!D56+สุราษฎร์ธานี!D56</f>
        <v>0</v>
      </c>
      <c r="E56" s="48">
        <f>+กระบี่!E56+ชุมพร!E56+ตรัง!E56+นครศรีธรรมราช!E56+ภูเก็ต!E56+พังงา!E56+พัทลุง!E56+ระนอง!E56+สุราษฎร์ธานี!E56</f>
        <v>0</v>
      </c>
      <c r="F56" s="48">
        <f>+กระบี่!F56+ชุมพร!F56+ตรัง!F56+นครศรีธรรมราช!F56+ภูเก็ต!F56+พังงา!F56+พัทลุง!F56+ระนอง!F56+สุราษฎร์ธานี!F56</f>
        <v>0</v>
      </c>
      <c r="G56" s="48">
        <f>+กระบี่!G56+ชุมพร!G56+ตรัง!G56+นครศรีธรรมราช!G56+ภูเก็ต!G56+พังงา!G56+พัทลุง!G56+ระนอง!G56+สุราษฎร์ธานี!G56</f>
        <v>0</v>
      </c>
      <c r="H56" s="48">
        <f>+กระบี่!H56+ชุมพร!H56+ตรัง!H56+นครศรีธรรมราช!H56+ภูเก็ต!H56+พังงา!H56+พัทลุง!H56+ระนอง!H56+สุราษฎร์ธานี!H56</f>
        <v>0</v>
      </c>
      <c r="I56" s="48">
        <f>+กระบี่!I56+ชุมพร!I56+ตรัง!I56+นครศรีธรรมราช!I56+ภูเก็ต!I56+พังงา!I56+พัทลุง!I56+ระนอง!I56+สุราษฎร์ธานี!I56</f>
        <v>0</v>
      </c>
      <c r="J56" s="48">
        <f>+กระบี่!J56+ชุมพร!J56+ตรัง!J56+นครศรีธรรมราช!J56+ภูเก็ต!J56+พังงา!J56+พัทลุง!J56+ระนอง!J56+สุราษฎร์ธานี!J56</f>
        <v>0</v>
      </c>
      <c r="K56" s="48">
        <f>+กระบี่!K56+ชุมพร!K56+ตรัง!K56+นครศรีธรรมราช!K56+ภูเก็ต!K56+พังงา!K56+พัทลุง!K56+ระนอง!K56+สุราษฎร์ธานี!K56</f>
        <v>0</v>
      </c>
      <c r="L56" s="48">
        <f>+กระบี่!L56+ชุมพร!L56+ตรัง!L56+นครศรีธรรมราช!L56+ภูเก็ต!L56+พังงา!L56+พัทลุง!L56+ระนอง!L56+สุราษฎร์ธานี!L56</f>
        <v>0</v>
      </c>
      <c r="M56" s="48">
        <f>+กระบี่!M56+ชุมพร!M56+ตรัง!M56+นครศรีธรรมราช!M56+ภูเก็ต!M56+พังงา!M56+พัทลุง!M56+ระนอง!M56+สุราษฎร์ธานี!M56</f>
        <v>0</v>
      </c>
      <c r="N56" s="48">
        <f>+กระบี่!N56+ชุมพร!N56+ตรัง!N56+นครศรีธรรมราช!N56+ภูเก็ต!N56+พังงา!N56+พัทลุง!N56+ระนอง!N56+สุราษฎร์ธานี!N56</f>
        <v>0</v>
      </c>
      <c r="O56" s="48">
        <f>+กระบี่!O56+ชุมพร!O56+ตรัง!O56+นครศรีธรรมราช!O56+ภูเก็ต!O56+พังงา!O56+พัทลุง!O56+ระนอง!O56+สุราษฎร์ธานี!O56</f>
        <v>0</v>
      </c>
      <c r="P56" s="48">
        <f>+กระบี่!P56+ชุมพร!P56+ตรัง!P56+นครศรีธรรมราช!P56+ภูเก็ต!P56+พังงา!P56+พัทลุง!P56+ระนอง!P56+สุราษฎร์ธานี!P56</f>
        <v>0</v>
      </c>
      <c r="Q56" s="48">
        <f>+กระบี่!Q56+ชุมพร!Q56+ตรัง!Q56+นครศรีธรรมราช!Q56+ภูเก็ต!Q56+พังงา!Q56+พัทลุง!Q56+ระนอง!Q56+สุราษฎร์ธานี!Q56</f>
        <v>0</v>
      </c>
      <c r="R56" s="48">
        <f>+กระบี่!R56+ชุมพร!R56+ตรัง!R56+นครศรีธรรมราช!R56+ภูเก็ต!R56+พังงา!R56+พัทลุง!R56+ระนอง!R56+สุราษฎร์ธานี!R56</f>
        <v>0</v>
      </c>
      <c r="S56" s="48">
        <f>+กระบี่!S56+ชุมพร!S56+ตรัง!S56+นครศรีธรรมราช!S56+ภูเก็ต!S56+พังงา!S56+พัทลุง!S56+ระนอง!S56+สุราษฎร์ธานี!S56</f>
        <v>0</v>
      </c>
      <c r="T56" s="44">
        <f t="shared" si="62"/>
        <v>0</v>
      </c>
      <c r="U56" s="48">
        <f>+กระบี่!U56+ชุมพร!U56+ตรัง!U56+นครศรีธรรมราช!U56+ภูเก็ต!U56+พังงา!U56+พัทลุง!U56+ระนอง!U56+สุราษฎร์ธานี!U56</f>
        <v>0</v>
      </c>
      <c r="V56" s="48">
        <f>+กระบี่!V56+ชุมพร!V56+ตรัง!V56+นครศรีธรรมราช!V56+ภูเก็ต!V56+พังงา!V56+พัทลุง!V56+ระนอง!V56+สุราษฎร์ธานี!V56</f>
        <v>0</v>
      </c>
      <c r="W56" s="48">
        <f>+กระบี่!W56+ชุมพร!W56+ตรัง!W56+นครศรีธรรมราช!W56+ภูเก็ต!W56+พังงา!W56+พัทลุง!W56+ระนอง!W56+สุราษฎร์ธานี!W56</f>
        <v>0</v>
      </c>
      <c r="X56" s="48">
        <f>+กระบี่!X56+ชุมพร!X56+ตรัง!X56+นครศรีธรรมราช!X56+ภูเก็ต!X56+พังงา!X56+พัทลุง!X56+ระนอง!X56+สุราษฎร์ธานี!X56</f>
        <v>0</v>
      </c>
      <c r="Y56" s="44">
        <f t="shared" si="63"/>
        <v>0</v>
      </c>
    </row>
    <row r="57" spans="1:25" s="30" customFormat="1" ht="22.5">
      <c r="A57" s="11"/>
      <c r="B57" s="12" t="s">
        <v>181</v>
      </c>
      <c r="C57" s="48">
        <f>+กระบี่!C57+ชุมพร!C57+ตรัง!C57+นครศรีธรรมราช!C57+ภูเก็ต!C57+พังงา!C57+พัทลุง!C57+ระนอง!C57+สุราษฎร์ธานี!C57</f>
        <v>0</v>
      </c>
      <c r="D57" s="48">
        <f>+กระบี่!D57+ชุมพร!D57+ตรัง!D57+นครศรีธรรมราช!D57+ภูเก็ต!D57+พังงา!D57+พัทลุง!D57+ระนอง!D57+สุราษฎร์ธานี!D57</f>
        <v>0</v>
      </c>
      <c r="E57" s="48">
        <f>+กระบี่!E57+ชุมพร!E57+ตรัง!E57+นครศรีธรรมราช!E57+ภูเก็ต!E57+พังงา!E57+พัทลุง!E57+ระนอง!E57+สุราษฎร์ธานี!E57</f>
        <v>0</v>
      </c>
      <c r="F57" s="48">
        <f>+กระบี่!F57+ชุมพร!F57+ตรัง!F57+นครศรีธรรมราช!F57+ภูเก็ต!F57+พังงา!F57+พัทลุง!F57+ระนอง!F57+สุราษฎร์ธานี!F57</f>
        <v>0</v>
      </c>
      <c r="G57" s="48">
        <f>+กระบี่!G57+ชุมพร!G57+ตรัง!G57+นครศรีธรรมราช!G57+ภูเก็ต!G57+พังงา!G57+พัทลุง!G57+ระนอง!G57+สุราษฎร์ธานี!G57</f>
        <v>0</v>
      </c>
      <c r="H57" s="48">
        <f>+กระบี่!H57+ชุมพร!H57+ตรัง!H57+นครศรีธรรมราช!H57+ภูเก็ต!H57+พังงา!H57+พัทลุง!H57+ระนอง!H57+สุราษฎร์ธานี!H57</f>
        <v>0</v>
      </c>
      <c r="I57" s="48">
        <f>+กระบี่!I57+ชุมพร!I57+ตรัง!I57+นครศรีธรรมราช!I57+ภูเก็ต!I57+พังงา!I57+พัทลุง!I57+ระนอง!I57+สุราษฎร์ธานี!I57</f>
        <v>0</v>
      </c>
      <c r="J57" s="48">
        <f>+กระบี่!J57+ชุมพร!J57+ตรัง!J57+นครศรีธรรมราช!J57+ภูเก็ต!J57+พังงา!J57+พัทลุง!J57+ระนอง!J57+สุราษฎร์ธานี!J57</f>
        <v>0</v>
      </c>
      <c r="K57" s="48">
        <f>+กระบี่!K57+ชุมพร!K57+ตรัง!K57+นครศรีธรรมราช!K57+ภูเก็ต!K57+พังงา!K57+พัทลุง!K57+ระนอง!K57+สุราษฎร์ธานี!K57</f>
        <v>0</v>
      </c>
      <c r="L57" s="48">
        <f>+กระบี่!L57+ชุมพร!L57+ตรัง!L57+นครศรีธรรมราช!L57+ภูเก็ต!L57+พังงา!L57+พัทลุง!L57+ระนอง!L57+สุราษฎร์ธานี!L57</f>
        <v>0</v>
      </c>
      <c r="M57" s="48">
        <f>+กระบี่!M57+ชุมพร!M57+ตรัง!M57+นครศรีธรรมราช!M57+ภูเก็ต!M57+พังงา!M57+พัทลุง!M57+ระนอง!M57+สุราษฎร์ธานี!M57</f>
        <v>0</v>
      </c>
      <c r="N57" s="48">
        <f>+กระบี่!N57+ชุมพร!N57+ตรัง!N57+นครศรีธรรมราช!N57+ภูเก็ต!N57+พังงา!N57+พัทลุง!N57+ระนอง!N57+สุราษฎร์ธานี!N57</f>
        <v>0</v>
      </c>
      <c r="O57" s="48">
        <f>+กระบี่!O57+ชุมพร!O57+ตรัง!O57+นครศรีธรรมราช!O57+ภูเก็ต!O57+พังงา!O57+พัทลุง!O57+ระนอง!O57+สุราษฎร์ธานี!O57</f>
        <v>0</v>
      </c>
      <c r="P57" s="48">
        <f>+กระบี่!P57+ชุมพร!P57+ตรัง!P57+นครศรีธรรมราช!P57+ภูเก็ต!P57+พังงา!P57+พัทลุง!P57+ระนอง!P57+สุราษฎร์ธานี!P57</f>
        <v>0</v>
      </c>
      <c r="Q57" s="48">
        <f>+กระบี่!Q57+ชุมพร!Q57+ตรัง!Q57+นครศรีธรรมราช!Q57+ภูเก็ต!Q57+พังงา!Q57+พัทลุง!Q57+ระนอง!Q57+สุราษฎร์ธานี!Q57</f>
        <v>0</v>
      </c>
      <c r="R57" s="48">
        <f>+กระบี่!R57+ชุมพร!R57+ตรัง!R57+นครศรีธรรมราช!R57+ภูเก็ต!R57+พังงา!R57+พัทลุง!R57+ระนอง!R57+สุราษฎร์ธานี!R57</f>
        <v>0</v>
      </c>
      <c r="S57" s="48">
        <f>+กระบี่!S57+ชุมพร!S57+ตรัง!S57+นครศรีธรรมราช!S57+ภูเก็ต!S57+พังงา!S57+พัทลุง!S57+ระนอง!S57+สุราษฎร์ธานี!S57</f>
        <v>0</v>
      </c>
      <c r="T57" s="44">
        <f t="shared" si="62"/>
        <v>0</v>
      </c>
      <c r="U57" s="48">
        <f>+กระบี่!U57+ชุมพร!U57+ตรัง!U57+นครศรีธรรมราช!U57+ภูเก็ต!U57+พังงา!U57+พัทลุง!U57+ระนอง!U57+สุราษฎร์ธานี!U57</f>
        <v>0</v>
      </c>
      <c r="V57" s="48">
        <f>+กระบี่!V57+ชุมพร!V57+ตรัง!V57+นครศรีธรรมราช!V57+ภูเก็ต!V57+พังงา!V57+พัทลุง!V57+ระนอง!V57+สุราษฎร์ธานี!V57</f>
        <v>0</v>
      </c>
      <c r="W57" s="48">
        <f>+กระบี่!W57+ชุมพร!W57+ตรัง!W57+นครศรีธรรมราช!W57+ภูเก็ต!W57+พังงา!W57+พัทลุง!W57+ระนอง!W57+สุราษฎร์ธานี!W57</f>
        <v>0</v>
      </c>
      <c r="X57" s="48">
        <f>+กระบี่!X57+ชุมพร!X57+ตรัง!X57+นครศรีธรรมราช!X57+ภูเก็ต!X57+พังงา!X57+พัทลุง!X57+ระนอง!X57+สุราษฎร์ธานี!X57</f>
        <v>0</v>
      </c>
      <c r="Y57" s="44">
        <f t="shared" si="63"/>
        <v>0</v>
      </c>
    </row>
    <row r="58" spans="1:25" s="30" customFormat="1" ht="22.5">
      <c r="A58" s="11"/>
      <c r="B58" s="12" t="s">
        <v>182</v>
      </c>
      <c r="C58" s="48">
        <f>+กระบี่!C58+ชุมพร!C58+ตรัง!C58+นครศรีธรรมราช!C58+ภูเก็ต!C58+พังงา!C58+พัทลุง!C58+ระนอง!C58+สุราษฎร์ธานี!C58</f>
        <v>0</v>
      </c>
      <c r="D58" s="48">
        <f>+กระบี่!D58+ชุมพร!D58+ตรัง!D58+นครศรีธรรมราช!D58+ภูเก็ต!D58+พังงา!D58+พัทลุง!D58+ระนอง!D58+สุราษฎร์ธานี!D58</f>
        <v>0</v>
      </c>
      <c r="E58" s="48">
        <f>+กระบี่!E58+ชุมพร!E58+ตรัง!E58+นครศรีธรรมราช!E58+ภูเก็ต!E58+พังงา!E58+พัทลุง!E58+ระนอง!E58+สุราษฎร์ธานี!E58</f>
        <v>0</v>
      </c>
      <c r="F58" s="48">
        <f>+กระบี่!F58+ชุมพร!F58+ตรัง!F58+นครศรีธรรมราช!F58+ภูเก็ต!F58+พังงา!F58+พัทลุง!F58+ระนอง!F58+สุราษฎร์ธานี!F58</f>
        <v>0</v>
      </c>
      <c r="G58" s="48">
        <f>+กระบี่!G58+ชุมพร!G58+ตรัง!G58+นครศรีธรรมราช!G58+ภูเก็ต!G58+พังงา!G58+พัทลุง!G58+ระนอง!G58+สุราษฎร์ธานี!G58</f>
        <v>0</v>
      </c>
      <c r="H58" s="48">
        <f>+กระบี่!H58+ชุมพร!H58+ตรัง!H58+นครศรีธรรมราช!H58+ภูเก็ต!H58+พังงา!H58+พัทลุง!H58+ระนอง!H58+สุราษฎร์ธานี!H58</f>
        <v>0</v>
      </c>
      <c r="I58" s="48">
        <f>+กระบี่!I58+ชุมพร!I58+ตรัง!I58+นครศรีธรรมราช!I58+ภูเก็ต!I58+พังงา!I58+พัทลุง!I58+ระนอง!I58+สุราษฎร์ธานี!I58</f>
        <v>0</v>
      </c>
      <c r="J58" s="48">
        <f>+กระบี่!J58+ชุมพร!J58+ตรัง!J58+นครศรีธรรมราช!J58+ภูเก็ต!J58+พังงา!J58+พัทลุง!J58+ระนอง!J58+สุราษฎร์ธานี!J58</f>
        <v>0</v>
      </c>
      <c r="K58" s="48">
        <f>+กระบี่!K58+ชุมพร!K58+ตรัง!K58+นครศรีธรรมราช!K58+ภูเก็ต!K58+พังงา!K58+พัทลุง!K58+ระนอง!K58+สุราษฎร์ธานี!K58</f>
        <v>0</v>
      </c>
      <c r="L58" s="48">
        <f>+กระบี่!L58+ชุมพร!L58+ตรัง!L58+นครศรีธรรมราช!L58+ภูเก็ต!L58+พังงา!L58+พัทลุง!L58+ระนอง!L58+สุราษฎร์ธานี!L58</f>
        <v>0</v>
      </c>
      <c r="M58" s="48">
        <f>+กระบี่!M58+ชุมพร!M58+ตรัง!M58+นครศรีธรรมราช!M58+ภูเก็ต!M58+พังงา!M58+พัทลุง!M58+ระนอง!M58+สุราษฎร์ธานี!M58</f>
        <v>0</v>
      </c>
      <c r="N58" s="48">
        <f>+กระบี่!N58+ชุมพร!N58+ตรัง!N58+นครศรีธรรมราช!N58+ภูเก็ต!N58+พังงา!N58+พัทลุง!N58+ระนอง!N58+สุราษฎร์ธานี!N58</f>
        <v>0</v>
      </c>
      <c r="O58" s="48">
        <f>+กระบี่!O58+ชุมพร!O58+ตรัง!O58+นครศรีธรรมราช!O58+ภูเก็ต!O58+พังงา!O58+พัทลุง!O58+ระนอง!O58+สุราษฎร์ธานี!O58</f>
        <v>0</v>
      </c>
      <c r="P58" s="48">
        <f>+กระบี่!P58+ชุมพร!P58+ตรัง!P58+นครศรีธรรมราช!P58+ภูเก็ต!P58+พังงา!P58+พัทลุง!P58+ระนอง!P58+สุราษฎร์ธานี!P58</f>
        <v>0</v>
      </c>
      <c r="Q58" s="48">
        <f>+กระบี่!Q58+ชุมพร!Q58+ตรัง!Q58+นครศรีธรรมราช!Q58+ภูเก็ต!Q58+พังงา!Q58+พัทลุง!Q58+ระนอง!Q58+สุราษฎร์ธานี!Q58</f>
        <v>0</v>
      </c>
      <c r="R58" s="48">
        <f>+กระบี่!R58+ชุมพร!R58+ตรัง!R58+นครศรีธรรมราช!R58+ภูเก็ต!R58+พังงา!R58+พัทลุง!R58+ระนอง!R58+สุราษฎร์ธานี!R58</f>
        <v>0</v>
      </c>
      <c r="S58" s="48">
        <f>+กระบี่!S58+ชุมพร!S58+ตรัง!S58+นครศรีธรรมราช!S58+ภูเก็ต!S58+พังงา!S58+พัทลุง!S58+ระนอง!S58+สุราษฎร์ธานี!S58</f>
        <v>0</v>
      </c>
      <c r="T58" s="44">
        <f t="shared" si="62"/>
        <v>0</v>
      </c>
      <c r="U58" s="48">
        <f>+กระบี่!U58+ชุมพร!U58+ตรัง!U58+นครศรีธรรมราช!U58+ภูเก็ต!U58+พังงา!U58+พัทลุง!U58+ระนอง!U58+สุราษฎร์ธานี!U58</f>
        <v>0</v>
      </c>
      <c r="V58" s="48">
        <f>+กระบี่!V58+ชุมพร!V58+ตรัง!V58+นครศรีธรรมราช!V58+ภูเก็ต!V58+พังงา!V58+พัทลุง!V58+ระนอง!V58+สุราษฎร์ธานี!V58</f>
        <v>0</v>
      </c>
      <c r="W58" s="48">
        <f>+กระบี่!W58+ชุมพร!W58+ตรัง!W58+นครศรีธรรมราช!W58+ภูเก็ต!W58+พังงา!W58+พัทลุง!W58+ระนอง!W58+สุราษฎร์ธานี!W58</f>
        <v>0</v>
      </c>
      <c r="X58" s="48">
        <f>+กระบี่!X58+ชุมพร!X58+ตรัง!X58+นครศรีธรรมราช!X58+ภูเก็ต!X58+พังงา!X58+พัทลุง!X58+ระนอง!X58+สุราษฎร์ธานี!X58</f>
        <v>0</v>
      </c>
      <c r="Y58" s="44">
        <f t="shared" si="63"/>
        <v>0</v>
      </c>
    </row>
    <row r="59" spans="1:25" s="30" customFormat="1" ht="22.5">
      <c r="A59" s="11"/>
      <c r="B59" s="12" t="s">
        <v>183</v>
      </c>
      <c r="C59" s="48">
        <f>+กระบี่!C59+ชุมพร!C59+ตรัง!C59+นครศรีธรรมราช!C59+ภูเก็ต!C59+พังงา!C59+พัทลุง!C59+ระนอง!C59+สุราษฎร์ธานี!C59</f>
        <v>0</v>
      </c>
      <c r="D59" s="48">
        <f>+กระบี่!D59+ชุมพร!D59+ตรัง!D59+นครศรีธรรมราช!D59+ภูเก็ต!D59+พังงา!D59+พัทลุง!D59+ระนอง!D59+สุราษฎร์ธานี!D59</f>
        <v>0</v>
      </c>
      <c r="E59" s="48">
        <f>+กระบี่!E59+ชุมพร!E59+ตรัง!E59+นครศรีธรรมราช!E59+ภูเก็ต!E59+พังงา!E59+พัทลุง!E59+ระนอง!E59+สุราษฎร์ธานี!E59</f>
        <v>0</v>
      </c>
      <c r="F59" s="48">
        <f>+กระบี่!F59+ชุมพร!F59+ตรัง!F59+นครศรีธรรมราช!F59+ภูเก็ต!F59+พังงา!F59+พัทลุง!F59+ระนอง!F59+สุราษฎร์ธานี!F59</f>
        <v>0</v>
      </c>
      <c r="G59" s="48">
        <f>+กระบี่!G59+ชุมพร!G59+ตรัง!G59+นครศรีธรรมราช!G59+ภูเก็ต!G59+พังงา!G59+พัทลุง!G59+ระนอง!G59+สุราษฎร์ธานี!G59</f>
        <v>0</v>
      </c>
      <c r="H59" s="48">
        <f>+กระบี่!H59+ชุมพร!H59+ตรัง!H59+นครศรีธรรมราช!H59+ภูเก็ต!H59+พังงา!H59+พัทลุง!H59+ระนอง!H59+สุราษฎร์ธานี!H59</f>
        <v>0</v>
      </c>
      <c r="I59" s="48">
        <f>+กระบี่!I59+ชุมพร!I59+ตรัง!I59+นครศรีธรรมราช!I59+ภูเก็ต!I59+พังงา!I59+พัทลุง!I59+ระนอง!I59+สุราษฎร์ธานี!I59</f>
        <v>0</v>
      </c>
      <c r="J59" s="48">
        <f>+กระบี่!J59+ชุมพร!J59+ตรัง!J59+นครศรีธรรมราช!J59+ภูเก็ต!J59+พังงา!J59+พัทลุง!J59+ระนอง!J59+สุราษฎร์ธานี!J59</f>
        <v>0</v>
      </c>
      <c r="K59" s="48">
        <f>+กระบี่!K59+ชุมพร!K59+ตรัง!K59+นครศรีธรรมราช!K59+ภูเก็ต!K59+พังงา!K59+พัทลุง!K59+ระนอง!K59+สุราษฎร์ธานี!K59</f>
        <v>0</v>
      </c>
      <c r="L59" s="48">
        <f>+กระบี่!L59+ชุมพร!L59+ตรัง!L59+นครศรีธรรมราช!L59+ภูเก็ต!L59+พังงา!L59+พัทลุง!L59+ระนอง!L59+สุราษฎร์ธานี!L59</f>
        <v>0</v>
      </c>
      <c r="M59" s="48">
        <f>+กระบี่!M59+ชุมพร!M59+ตรัง!M59+นครศรีธรรมราช!M59+ภูเก็ต!M59+พังงา!M59+พัทลุง!M59+ระนอง!M59+สุราษฎร์ธานี!M59</f>
        <v>0</v>
      </c>
      <c r="N59" s="48">
        <f>+กระบี่!N59+ชุมพร!N59+ตรัง!N59+นครศรีธรรมราช!N59+ภูเก็ต!N59+พังงา!N59+พัทลุง!N59+ระนอง!N59+สุราษฎร์ธานี!N59</f>
        <v>0</v>
      </c>
      <c r="O59" s="48">
        <f>+กระบี่!O59+ชุมพร!O59+ตรัง!O59+นครศรีธรรมราช!O59+ภูเก็ต!O59+พังงา!O59+พัทลุง!O59+ระนอง!O59+สุราษฎร์ธานี!O59</f>
        <v>0</v>
      </c>
      <c r="P59" s="48">
        <f>+กระบี่!P59+ชุมพร!P59+ตรัง!P59+นครศรีธรรมราช!P59+ภูเก็ต!P59+พังงา!P59+พัทลุง!P59+ระนอง!P59+สุราษฎร์ธานี!P59</f>
        <v>0</v>
      </c>
      <c r="Q59" s="48">
        <f>+กระบี่!Q59+ชุมพร!Q59+ตรัง!Q59+นครศรีธรรมราช!Q59+ภูเก็ต!Q59+พังงา!Q59+พัทลุง!Q59+ระนอง!Q59+สุราษฎร์ธานี!Q59</f>
        <v>0</v>
      </c>
      <c r="R59" s="48">
        <f>+กระบี่!R59+ชุมพร!R59+ตรัง!R59+นครศรีธรรมราช!R59+ภูเก็ต!R59+พังงา!R59+พัทลุง!R59+ระนอง!R59+สุราษฎร์ธานี!R59</f>
        <v>0</v>
      </c>
      <c r="S59" s="48">
        <f>+กระบี่!S59+ชุมพร!S59+ตรัง!S59+นครศรีธรรมราช!S59+ภูเก็ต!S59+พังงา!S59+พัทลุง!S59+ระนอง!S59+สุราษฎร์ธานี!S59</f>
        <v>0</v>
      </c>
      <c r="T59" s="44">
        <f t="shared" si="62"/>
        <v>0</v>
      </c>
      <c r="U59" s="48">
        <f>+กระบี่!U59+ชุมพร!U59+ตรัง!U59+นครศรีธรรมราช!U59+ภูเก็ต!U59+พังงา!U59+พัทลุง!U59+ระนอง!U59+สุราษฎร์ธานี!U59</f>
        <v>0</v>
      </c>
      <c r="V59" s="48">
        <f>+กระบี่!V59+ชุมพร!V59+ตรัง!V59+นครศรีธรรมราช!V59+ภูเก็ต!V59+พังงา!V59+พัทลุง!V59+ระนอง!V59+สุราษฎร์ธานี!V59</f>
        <v>0</v>
      </c>
      <c r="W59" s="48">
        <f>+กระบี่!W59+ชุมพร!W59+ตรัง!W59+นครศรีธรรมราช!W59+ภูเก็ต!W59+พังงา!W59+พัทลุง!W59+ระนอง!W59+สุราษฎร์ธานี!W59</f>
        <v>0</v>
      </c>
      <c r="X59" s="48">
        <f>+กระบี่!X59+ชุมพร!X59+ตรัง!X59+นครศรีธรรมราช!X59+ภูเก็ต!X59+พังงา!X59+พัทลุง!X59+ระนอง!X59+สุราษฎร์ธานี!X59</f>
        <v>0</v>
      </c>
      <c r="Y59" s="44">
        <f t="shared" si="63"/>
        <v>0</v>
      </c>
    </row>
    <row r="60" spans="1:25" s="30" customFormat="1" ht="22.5">
      <c r="A60" s="11"/>
      <c r="B60" s="12" t="s">
        <v>184</v>
      </c>
      <c r="C60" s="48">
        <f>+กระบี่!C60+ชุมพร!C60+ตรัง!C60+นครศรีธรรมราช!C60+ภูเก็ต!C60+พังงา!C60+พัทลุง!C60+ระนอง!C60+สุราษฎร์ธานี!C60</f>
        <v>0</v>
      </c>
      <c r="D60" s="48">
        <f>+กระบี่!D60+ชุมพร!D60+ตรัง!D60+นครศรีธรรมราช!D60+ภูเก็ต!D60+พังงา!D60+พัทลุง!D60+ระนอง!D60+สุราษฎร์ธานี!D60</f>
        <v>0</v>
      </c>
      <c r="E60" s="48">
        <f>+กระบี่!E60+ชุมพร!E60+ตรัง!E60+นครศรีธรรมราช!E60+ภูเก็ต!E60+พังงา!E60+พัทลุง!E60+ระนอง!E60+สุราษฎร์ธานี!E60</f>
        <v>0</v>
      </c>
      <c r="F60" s="48">
        <f>+กระบี่!F60+ชุมพร!F60+ตรัง!F60+นครศรีธรรมราช!F60+ภูเก็ต!F60+พังงา!F60+พัทลุง!F60+ระนอง!F60+สุราษฎร์ธานี!F60</f>
        <v>0</v>
      </c>
      <c r="G60" s="48">
        <f>+กระบี่!G60+ชุมพร!G60+ตรัง!G60+นครศรีธรรมราช!G60+ภูเก็ต!G60+พังงา!G60+พัทลุง!G60+ระนอง!G60+สุราษฎร์ธานี!G60</f>
        <v>0</v>
      </c>
      <c r="H60" s="48">
        <f>+กระบี่!H60+ชุมพร!H60+ตรัง!H60+นครศรีธรรมราช!H60+ภูเก็ต!H60+พังงา!H60+พัทลุง!H60+ระนอง!H60+สุราษฎร์ธานี!H60</f>
        <v>0</v>
      </c>
      <c r="I60" s="48">
        <f>+กระบี่!I60+ชุมพร!I60+ตรัง!I60+นครศรีธรรมราช!I60+ภูเก็ต!I60+พังงา!I60+พัทลุง!I60+ระนอง!I60+สุราษฎร์ธานี!I60</f>
        <v>0</v>
      </c>
      <c r="J60" s="48">
        <f>+กระบี่!J60+ชุมพร!J60+ตรัง!J60+นครศรีธรรมราช!J60+ภูเก็ต!J60+พังงา!J60+พัทลุง!J60+ระนอง!J60+สุราษฎร์ธานี!J60</f>
        <v>0</v>
      </c>
      <c r="K60" s="48">
        <f>+กระบี่!K60+ชุมพร!K60+ตรัง!K60+นครศรีธรรมราช!K60+ภูเก็ต!K60+พังงา!K60+พัทลุง!K60+ระนอง!K60+สุราษฎร์ธานี!K60</f>
        <v>0</v>
      </c>
      <c r="L60" s="48">
        <f>+กระบี่!L60+ชุมพร!L60+ตรัง!L60+นครศรีธรรมราช!L60+ภูเก็ต!L60+พังงา!L60+พัทลุง!L60+ระนอง!L60+สุราษฎร์ธานี!L60</f>
        <v>0</v>
      </c>
      <c r="M60" s="48">
        <f>+กระบี่!M60+ชุมพร!M60+ตรัง!M60+นครศรีธรรมราช!M60+ภูเก็ต!M60+พังงา!M60+พัทลุง!M60+ระนอง!M60+สุราษฎร์ธานี!M60</f>
        <v>0</v>
      </c>
      <c r="N60" s="48">
        <f>+กระบี่!N60+ชุมพร!N60+ตรัง!N60+นครศรีธรรมราช!N60+ภูเก็ต!N60+พังงา!N60+พัทลุง!N60+ระนอง!N60+สุราษฎร์ธานี!N60</f>
        <v>0</v>
      </c>
      <c r="O60" s="48">
        <f>+กระบี่!O60+ชุมพร!O60+ตรัง!O60+นครศรีธรรมราช!O60+ภูเก็ต!O60+พังงา!O60+พัทลุง!O60+ระนอง!O60+สุราษฎร์ธานี!O60</f>
        <v>0</v>
      </c>
      <c r="P60" s="48">
        <f>+กระบี่!P60+ชุมพร!P60+ตรัง!P60+นครศรีธรรมราช!P60+ภูเก็ต!P60+พังงา!P60+พัทลุง!P60+ระนอง!P60+สุราษฎร์ธานี!P60</f>
        <v>0</v>
      </c>
      <c r="Q60" s="48">
        <f>+กระบี่!Q60+ชุมพร!Q60+ตรัง!Q60+นครศรีธรรมราช!Q60+ภูเก็ต!Q60+พังงา!Q60+พัทลุง!Q60+ระนอง!Q60+สุราษฎร์ธานี!Q60</f>
        <v>0</v>
      </c>
      <c r="R60" s="48">
        <f>+กระบี่!R60+ชุมพร!R60+ตรัง!R60+นครศรีธรรมราช!R60+ภูเก็ต!R60+พังงา!R60+พัทลุง!R60+ระนอง!R60+สุราษฎร์ธานี!R60</f>
        <v>0</v>
      </c>
      <c r="S60" s="48">
        <f>+กระบี่!S60+ชุมพร!S60+ตรัง!S60+นครศรีธรรมราช!S60+ภูเก็ต!S60+พังงา!S60+พัทลุง!S60+ระนอง!S60+สุราษฎร์ธานี!S60</f>
        <v>0</v>
      </c>
      <c r="T60" s="44">
        <f t="shared" si="62"/>
        <v>0</v>
      </c>
      <c r="U60" s="48">
        <f>+กระบี่!U60+ชุมพร!U60+ตรัง!U60+นครศรีธรรมราช!U60+ภูเก็ต!U60+พังงา!U60+พัทลุง!U60+ระนอง!U60+สุราษฎร์ธานี!U60</f>
        <v>0</v>
      </c>
      <c r="V60" s="48">
        <f>+กระบี่!V60+ชุมพร!V60+ตรัง!V60+นครศรีธรรมราช!V60+ภูเก็ต!V60+พังงา!V60+พัทลุง!V60+ระนอง!V60+สุราษฎร์ธานี!V60</f>
        <v>0</v>
      </c>
      <c r="W60" s="48">
        <f>+กระบี่!W60+ชุมพร!W60+ตรัง!W60+นครศรีธรรมราช!W60+ภูเก็ต!W60+พังงา!W60+พัทลุง!W60+ระนอง!W60+สุราษฎร์ธานี!W60</f>
        <v>0</v>
      </c>
      <c r="X60" s="48">
        <f>+กระบี่!X60+ชุมพร!X60+ตรัง!X60+นครศรีธรรมราช!X60+ภูเก็ต!X60+พังงา!X60+พัทลุง!X60+ระนอง!X60+สุราษฎร์ธานี!X60</f>
        <v>0</v>
      </c>
      <c r="Y60" s="44">
        <f t="shared" si="63"/>
        <v>0</v>
      </c>
    </row>
    <row r="61" spans="1:25" s="30" customFormat="1" ht="22.5">
      <c r="A61" s="11"/>
      <c r="B61" s="12" t="s">
        <v>185</v>
      </c>
      <c r="C61" s="48">
        <f>+กระบี่!C61+ชุมพร!C61+ตรัง!C61+นครศรีธรรมราช!C61+ภูเก็ต!C61+พังงา!C61+พัทลุง!C61+ระนอง!C61+สุราษฎร์ธานี!C61</f>
        <v>0</v>
      </c>
      <c r="D61" s="48">
        <f>+กระบี่!D61+ชุมพร!D61+ตรัง!D61+นครศรีธรรมราช!D61+ภูเก็ต!D61+พังงา!D61+พัทลุง!D61+ระนอง!D61+สุราษฎร์ธานี!D61</f>
        <v>0</v>
      </c>
      <c r="E61" s="48">
        <f>+กระบี่!E61+ชุมพร!E61+ตรัง!E61+นครศรีธรรมราช!E61+ภูเก็ต!E61+พังงา!E61+พัทลุง!E61+ระนอง!E61+สุราษฎร์ธานี!E61</f>
        <v>0</v>
      </c>
      <c r="F61" s="48">
        <f>+กระบี่!F61+ชุมพร!F61+ตรัง!F61+นครศรีธรรมราช!F61+ภูเก็ต!F61+พังงา!F61+พัทลุง!F61+ระนอง!F61+สุราษฎร์ธานี!F61</f>
        <v>0</v>
      </c>
      <c r="G61" s="48">
        <f>+กระบี่!G61+ชุมพร!G61+ตรัง!G61+นครศรีธรรมราช!G61+ภูเก็ต!G61+พังงา!G61+พัทลุง!G61+ระนอง!G61+สุราษฎร์ธานี!G61</f>
        <v>0</v>
      </c>
      <c r="H61" s="48">
        <f>+กระบี่!H61+ชุมพร!H61+ตรัง!H61+นครศรีธรรมราช!H61+ภูเก็ต!H61+พังงา!H61+พัทลุง!H61+ระนอง!H61+สุราษฎร์ธานี!H61</f>
        <v>0</v>
      </c>
      <c r="I61" s="48">
        <f>+กระบี่!I61+ชุมพร!I61+ตรัง!I61+นครศรีธรรมราช!I61+ภูเก็ต!I61+พังงา!I61+พัทลุง!I61+ระนอง!I61+สุราษฎร์ธานี!I61</f>
        <v>0</v>
      </c>
      <c r="J61" s="48">
        <f>+กระบี่!J61+ชุมพร!J61+ตรัง!J61+นครศรีธรรมราช!J61+ภูเก็ต!J61+พังงา!J61+พัทลุง!J61+ระนอง!J61+สุราษฎร์ธานี!J61</f>
        <v>0</v>
      </c>
      <c r="K61" s="48">
        <f>+กระบี่!K61+ชุมพร!K61+ตรัง!K61+นครศรีธรรมราช!K61+ภูเก็ต!K61+พังงา!K61+พัทลุง!K61+ระนอง!K61+สุราษฎร์ธานี!K61</f>
        <v>0</v>
      </c>
      <c r="L61" s="48">
        <f>+กระบี่!L61+ชุมพร!L61+ตรัง!L61+นครศรีธรรมราช!L61+ภูเก็ต!L61+พังงา!L61+พัทลุง!L61+ระนอง!L61+สุราษฎร์ธานี!L61</f>
        <v>0</v>
      </c>
      <c r="M61" s="48">
        <f>+กระบี่!M61+ชุมพร!M61+ตรัง!M61+นครศรีธรรมราช!M61+ภูเก็ต!M61+พังงา!M61+พัทลุง!M61+ระนอง!M61+สุราษฎร์ธานี!M61</f>
        <v>0</v>
      </c>
      <c r="N61" s="48">
        <f>+กระบี่!N61+ชุมพร!N61+ตรัง!N61+นครศรีธรรมราช!N61+ภูเก็ต!N61+พังงา!N61+พัทลุง!N61+ระนอง!N61+สุราษฎร์ธานี!N61</f>
        <v>0</v>
      </c>
      <c r="O61" s="48">
        <f>+กระบี่!O61+ชุมพร!O61+ตรัง!O61+นครศรีธรรมราช!O61+ภูเก็ต!O61+พังงา!O61+พัทลุง!O61+ระนอง!O61+สุราษฎร์ธานี!O61</f>
        <v>0</v>
      </c>
      <c r="P61" s="48">
        <f>+กระบี่!P61+ชุมพร!P61+ตรัง!P61+นครศรีธรรมราช!P61+ภูเก็ต!P61+พังงา!P61+พัทลุง!P61+ระนอง!P61+สุราษฎร์ธานี!P61</f>
        <v>0</v>
      </c>
      <c r="Q61" s="48">
        <f>+กระบี่!Q61+ชุมพร!Q61+ตรัง!Q61+นครศรีธรรมราช!Q61+ภูเก็ต!Q61+พังงา!Q61+พัทลุง!Q61+ระนอง!Q61+สุราษฎร์ธานี!Q61</f>
        <v>0</v>
      </c>
      <c r="R61" s="48">
        <f>+กระบี่!R61+ชุมพร!R61+ตรัง!R61+นครศรีธรรมราช!R61+ภูเก็ต!R61+พังงา!R61+พัทลุง!R61+ระนอง!R61+สุราษฎร์ธานี!R61</f>
        <v>0</v>
      </c>
      <c r="S61" s="48">
        <f>+กระบี่!S61+ชุมพร!S61+ตรัง!S61+นครศรีธรรมราช!S61+ภูเก็ต!S61+พังงา!S61+พัทลุง!S61+ระนอง!S61+สุราษฎร์ธานี!S61</f>
        <v>0</v>
      </c>
      <c r="T61" s="44">
        <f t="shared" si="62"/>
        <v>0</v>
      </c>
      <c r="U61" s="48">
        <f>+กระบี่!U61+ชุมพร!U61+ตรัง!U61+นครศรีธรรมราช!U61+ภูเก็ต!U61+พังงา!U61+พัทลุง!U61+ระนอง!U61+สุราษฎร์ธานี!U61</f>
        <v>0</v>
      </c>
      <c r="V61" s="48">
        <f>+กระบี่!V61+ชุมพร!V61+ตรัง!V61+นครศรีธรรมราช!V61+ภูเก็ต!V61+พังงา!V61+พัทลุง!V61+ระนอง!V61+สุราษฎร์ธานี!V61</f>
        <v>0</v>
      </c>
      <c r="W61" s="48">
        <f>+กระบี่!W61+ชุมพร!W61+ตรัง!W61+นครศรีธรรมราช!W61+ภูเก็ต!W61+พังงา!W61+พัทลุง!W61+ระนอง!W61+สุราษฎร์ธานี!W61</f>
        <v>0</v>
      </c>
      <c r="X61" s="48">
        <f>+กระบี่!X61+ชุมพร!X61+ตรัง!X61+นครศรีธรรมราช!X61+ภูเก็ต!X61+พังงา!X61+พัทลุง!X61+ระนอง!X61+สุราษฎร์ธานี!X61</f>
        <v>0</v>
      </c>
      <c r="Y61" s="44">
        <f t="shared" si="63"/>
        <v>0</v>
      </c>
    </row>
    <row r="62" spans="1:25" s="30" customFormat="1" ht="22.5">
      <c r="A62" s="11"/>
      <c r="B62" s="12" t="s">
        <v>186</v>
      </c>
      <c r="C62" s="48">
        <f>+กระบี่!C62+ชุมพร!C62+ตรัง!C62+นครศรีธรรมราช!C62+ภูเก็ต!C62+พังงา!C62+พัทลุง!C62+ระนอง!C62+สุราษฎร์ธานี!C62</f>
        <v>0</v>
      </c>
      <c r="D62" s="48">
        <f>+กระบี่!D62+ชุมพร!D62+ตรัง!D62+นครศรีธรรมราช!D62+ภูเก็ต!D62+พังงา!D62+พัทลุง!D62+ระนอง!D62+สุราษฎร์ธานี!D62</f>
        <v>0</v>
      </c>
      <c r="E62" s="48">
        <f>+กระบี่!E62+ชุมพร!E62+ตรัง!E62+นครศรีธรรมราช!E62+ภูเก็ต!E62+พังงา!E62+พัทลุง!E62+ระนอง!E62+สุราษฎร์ธานี!E62</f>
        <v>0</v>
      </c>
      <c r="F62" s="48">
        <f>+กระบี่!F62+ชุมพร!F62+ตรัง!F62+นครศรีธรรมราช!F62+ภูเก็ต!F62+พังงา!F62+พัทลุง!F62+ระนอง!F62+สุราษฎร์ธานี!F62</f>
        <v>10000</v>
      </c>
      <c r="G62" s="48">
        <f>+กระบี่!G62+ชุมพร!G62+ตรัง!G62+นครศรีธรรมราช!G62+ภูเก็ต!G62+พังงา!G62+พัทลุง!G62+ระนอง!G62+สุราษฎร์ธานี!G62</f>
        <v>0</v>
      </c>
      <c r="H62" s="48">
        <f>+กระบี่!H62+ชุมพร!H62+ตรัง!H62+นครศรีธรรมราช!H62+ภูเก็ต!H62+พังงา!H62+พัทลุง!H62+ระนอง!H62+สุราษฎร์ธานี!H62</f>
        <v>0</v>
      </c>
      <c r="I62" s="48">
        <f>+กระบี่!I62+ชุมพร!I62+ตรัง!I62+นครศรีธรรมราช!I62+ภูเก็ต!I62+พังงา!I62+พัทลุง!I62+ระนอง!I62+สุราษฎร์ธานี!I62</f>
        <v>0</v>
      </c>
      <c r="J62" s="48">
        <f>+กระบี่!J62+ชุมพร!J62+ตรัง!J62+นครศรีธรรมราช!J62+ภูเก็ต!J62+พังงา!J62+พัทลุง!J62+ระนอง!J62+สุราษฎร์ธานี!J62</f>
        <v>0</v>
      </c>
      <c r="K62" s="48">
        <f>+กระบี่!K62+ชุมพร!K62+ตรัง!K62+นครศรีธรรมราช!K62+ภูเก็ต!K62+พังงา!K62+พัทลุง!K62+ระนอง!K62+สุราษฎร์ธานี!K62</f>
        <v>11800</v>
      </c>
      <c r="L62" s="48">
        <f>+กระบี่!L62+ชุมพร!L62+ตรัง!L62+นครศรีธรรมราช!L62+ภูเก็ต!L62+พังงา!L62+พัทลุง!L62+ระนอง!L62+สุราษฎร์ธานี!L62</f>
        <v>1200</v>
      </c>
      <c r="M62" s="48">
        <f>+กระบี่!M62+ชุมพร!M62+ตรัง!M62+นครศรีธรรมราช!M62+ภูเก็ต!M62+พังงา!M62+พัทลุง!M62+ระนอง!M62+สุราษฎร์ธานี!M62</f>
        <v>0</v>
      </c>
      <c r="N62" s="48">
        <f>+กระบี่!N62+ชุมพร!N62+ตรัง!N62+นครศรีธรรมราช!N62+ภูเก็ต!N62+พังงา!N62+พัทลุง!N62+ระนอง!N62+สุราษฎร์ธานี!N62</f>
        <v>0</v>
      </c>
      <c r="O62" s="48">
        <f>+กระบี่!O62+ชุมพร!O62+ตรัง!O62+นครศรีธรรมราช!O62+ภูเก็ต!O62+พังงา!O62+พัทลุง!O62+ระนอง!O62+สุราษฎร์ธานี!O62</f>
        <v>0</v>
      </c>
      <c r="P62" s="48">
        <f>+กระบี่!P62+ชุมพร!P62+ตรัง!P62+นครศรีธรรมราช!P62+ภูเก็ต!P62+พังงา!P62+พัทลุง!P62+ระนอง!P62+สุราษฎร์ธานี!P62</f>
        <v>15900</v>
      </c>
      <c r="Q62" s="48">
        <f>+กระบี่!Q62+ชุมพร!Q62+ตรัง!Q62+นครศรีธรรมราช!Q62+ภูเก็ต!Q62+พังงา!Q62+พัทลุง!Q62+ระนอง!Q62+สุราษฎร์ธานี!Q62</f>
        <v>19900</v>
      </c>
      <c r="R62" s="48">
        <f>+กระบี่!R62+ชุมพร!R62+ตรัง!R62+นครศรีธรรมราช!R62+ภูเก็ต!R62+พังงา!R62+พัทลุง!R62+ระนอง!R62+สุราษฎร์ธานี!R62</f>
        <v>0</v>
      </c>
      <c r="S62" s="48">
        <f>+กระบี่!S62+ชุมพร!S62+ตรัง!S62+นครศรีธรรมราช!S62+ภูเก็ต!S62+พังงา!S62+พัทลุง!S62+ระนอง!S62+สุราษฎร์ธานี!S62</f>
        <v>0</v>
      </c>
      <c r="T62" s="44">
        <f t="shared" si="62"/>
        <v>58800</v>
      </c>
      <c r="U62" s="48">
        <f>+กระบี่!U62+ชุมพร!U62+ตรัง!U62+นครศรีธรรมราช!U62+ภูเก็ต!U62+พังงา!U62+พัทลุง!U62+ระนอง!U62+สุราษฎร์ธานี!U62</f>
        <v>24300</v>
      </c>
      <c r="V62" s="48">
        <f>+กระบี่!V62+ชุมพร!V62+ตรัง!V62+นครศรีธรรมราช!V62+ภูเก็ต!V62+พังงา!V62+พัทลุง!V62+ระนอง!V62+สุราษฎร์ธานี!V62</f>
        <v>0</v>
      </c>
      <c r="W62" s="48">
        <f>+กระบี่!W62+ชุมพร!W62+ตรัง!W62+นครศรีธรรมราช!W62+ภูเก็ต!W62+พังงา!W62+พัทลุง!W62+ระนอง!W62+สุราษฎร์ธานี!W62</f>
        <v>0</v>
      </c>
      <c r="X62" s="48">
        <f>+กระบี่!X62+ชุมพร!X62+ตรัง!X62+นครศรีธรรมราช!X62+ภูเก็ต!X62+พังงา!X62+พัทลุง!X62+ระนอง!X62+สุราษฎร์ธานี!X62</f>
        <v>0</v>
      </c>
      <c r="Y62" s="44">
        <f t="shared" si="63"/>
        <v>83100</v>
      </c>
    </row>
    <row r="63" spans="1:25" s="30" customFormat="1" ht="22.5">
      <c r="A63" s="11"/>
      <c r="B63" s="12" t="s">
        <v>187</v>
      </c>
      <c r="C63" s="48">
        <f>+กระบี่!C63+ชุมพร!C63+ตรัง!C63+นครศรีธรรมราช!C63+ภูเก็ต!C63+พังงา!C63+พัทลุง!C63+ระนอง!C63+สุราษฎร์ธานี!C63</f>
        <v>0</v>
      </c>
      <c r="D63" s="48">
        <f>+กระบี่!D63+ชุมพร!D63+ตรัง!D63+นครศรีธรรมราช!D63+ภูเก็ต!D63+พังงา!D63+พัทลุง!D63+ระนอง!D63+สุราษฎร์ธานี!D63</f>
        <v>0</v>
      </c>
      <c r="E63" s="48">
        <f>+กระบี่!E63+ชุมพร!E63+ตรัง!E63+นครศรีธรรมราช!E63+ภูเก็ต!E63+พังงา!E63+พัทลุง!E63+ระนอง!E63+สุราษฎร์ธานี!E63</f>
        <v>0</v>
      </c>
      <c r="F63" s="48">
        <f>+กระบี่!F63+ชุมพร!F63+ตรัง!F63+นครศรีธรรมราช!F63+ภูเก็ต!F63+พังงา!F63+พัทลุง!F63+ระนอง!F63+สุราษฎร์ธานี!F63</f>
        <v>0</v>
      </c>
      <c r="G63" s="48">
        <f>+กระบี่!G63+ชุมพร!G63+ตรัง!G63+นครศรีธรรมราช!G63+ภูเก็ต!G63+พังงา!G63+พัทลุง!G63+ระนอง!G63+สุราษฎร์ธานี!G63</f>
        <v>0</v>
      </c>
      <c r="H63" s="48">
        <f>+กระบี่!H63+ชุมพร!H63+ตรัง!H63+นครศรีธรรมราช!H63+ภูเก็ต!H63+พังงา!H63+พัทลุง!H63+ระนอง!H63+สุราษฎร์ธานี!H63</f>
        <v>0</v>
      </c>
      <c r="I63" s="48">
        <f>+กระบี่!I63+ชุมพร!I63+ตรัง!I63+นครศรีธรรมราช!I63+ภูเก็ต!I63+พังงา!I63+พัทลุง!I63+ระนอง!I63+สุราษฎร์ธานี!I63</f>
        <v>0</v>
      </c>
      <c r="J63" s="48">
        <f>+กระบี่!J63+ชุมพร!J63+ตรัง!J63+นครศรีธรรมราช!J63+ภูเก็ต!J63+พังงา!J63+พัทลุง!J63+ระนอง!J63+สุราษฎร์ธานี!J63</f>
        <v>0</v>
      </c>
      <c r="K63" s="48">
        <f>+กระบี่!K63+ชุมพร!K63+ตรัง!K63+นครศรีธรรมราช!K63+ภูเก็ต!K63+พังงา!K63+พัทลุง!K63+ระนอง!K63+สุราษฎร์ธานี!K63</f>
        <v>0</v>
      </c>
      <c r="L63" s="48">
        <f>+กระบี่!L63+ชุมพร!L63+ตรัง!L63+นครศรีธรรมราช!L63+ภูเก็ต!L63+พังงา!L63+พัทลุง!L63+ระนอง!L63+สุราษฎร์ธานี!L63</f>
        <v>0</v>
      </c>
      <c r="M63" s="48">
        <f>+กระบี่!M63+ชุมพร!M63+ตรัง!M63+นครศรีธรรมราช!M63+ภูเก็ต!M63+พังงา!M63+พัทลุง!M63+ระนอง!M63+สุราษฎร์ธานี!M63</f>
        <v>0</v>
      </c>
      <c r="N63" s="48">
        <f>+กระบี่!N63+ชุมพร!N63+ตรัง!N63+นครศรีธรรมราช!N63+ภูเก็ต!N63+พังงา!N63+พัทลุง!N63+ระนอง!N63+สุราษฎร์ธานี!N63</f>
        <v>0</v>
      </c>
      <c r="O63" s="48">
        <f>+กระบี่!O63+ชุมพร!O63+ตรัง!O63+นครศรีธรรมราช!O63+ภูเก็ต!O63+พังงา!O63+พัทลุง!O63+ระนอง!O63+สุราษฎร์ธานี!O63</f>
        <v>0</v>
      </c>
      <c r="P63" s="48">
        <f>+กระบี่!P63+ชุมพร!P63+ตรัง!P63+นครศรีธรรมราช!P63+ภูเก็ต!P63+พังงา!P63+พัทลุง!P63+ระนอง!P63+สุราษฎร์ธานี!P63</f>
        <v>0</v>
      </c>
      <c r="Q63" s="48">
        <f>+กระบี่!Q63+ชุมพร!Q63+ตรัง!Q63+นครศรีธรรมราช!Q63+ภูเก็ต!Q63+พังงา!Q63+พัทลุง!Q63+ระนอง!Q63+สุราษฎร์ธานี!Q63</f>
        <v>0</v>
      </c>
      <c r="R63" s="48">
        <f>+กระบี่!R63+ชุมพร!R63+ตรัง!R63+นครศรีธรรมราช!R63+ภูเก็ต!R63+พังงา!R63+พัทลุง!R63+ระนอง!R63+สุราษฎร์ธานี!R63</f>
        <v>0</v>
      </c>
      <c r="S63" s="48">
        <f>+กระบี่!S63+ชุมพร!S63+ตรัง!S63+นครศรีธรรมราช!S63+ภูเก็ต!S63+พังงา!S63+พัทลุง!S63+ระนอง!S63+สุราษฎร์ธานี!S63</f>
        <v>0</v>
      </c>
      <c r="T63" s="44">
        <f t="shared" si="62"/>
        <v>0</v>
      </c>
      <c r="U63" s="48">
        <f>+กระบี่!U63+ชุมพร!U63+ตรัง!U63+นครศรีธรรมราช!U63+ภูเก็ต!U63+พังงา!U63+พัทลุง!U63+ระนอง!U63+สุราษฎร์ธานี!U63</f>
        <v>0</v>
      </c>
      <c r="V63" s="48">
        <f>+กระบี่!V63+ชุมพร!V63+ตรัง!V63+นครศรีธรรมราช!V63+ภูเก็ต!V63+พังงา!V63+พัทลุง!V63+ระนอง!V63+สุราษฎร์ธานี!V63</f>
        <v>0</v>
      </c>
      <c r="W63" s="48">
        <f>+กระบี่!W63+ชุมพร!W63+ตรัง!W63+นครศรีธรรมราช!W63+ภูเก็ต!W63+พังงา!W63+พัทลุง!W63+ระนอง!W63+สุราษฎร์ธานี!W63</f>
        <v>0</v>
      </c>
      <c r="X63" s="48">
        <f>+กระบี่!X63+ชุมพร!X63+ตรัง!X63+นครศรีธรรมราช!X63+ภูเก็ต!X63+พังงา!X63+พัทลุง!X63+ระนอง!X63+สุราษฎร์ธานี!X63</f>
        <v>0</v>
      </c>
      <c r="Y63" s="44">
        <f t="shared" si="63"/>
        <v>0</v>
      </c>
    </row>
    <row r="64" spans="1:25" s="30" customFormat="1" ht="22.5">
      <c r="A64" s="11"/>
      <c r="B64" s="12" t="s">
        <v>188</v>
      </c>
      <c r="C64" s="48">
        <f>+กระบี่!C64+ชุมพร!C64+ตรัง!C64+นครศรีธรรมราช!C64+ภูเก็ต!C64+พังงา!C64+พัทลุง!C64+ระนอง!C64+สุราษฎร์ธานี!C64</f>
        <v>0</v>
      </c>
      <c r="D64" s="48">
        <f>+กระบี่!D64+ชุมพร!D64+ตรัง!D64+นครศรีธรรมราช!D64+ภูเก็ต!D64+พังงา!D64+พัทลุง!D64+ระนอง!D64+สุราษฎร์ธานี!D64</f>
        <v>0</v>
      </c>
      <c r="E64" s="48">
        <f>+กระบี่!E64+ชุมพร!E64+ตรัง!E64+นครศรีธรรมราช!E64+ภูเก็ต!E64+พังงา!E64+พัทลุง!E64+ระนอง!E64+สุราษฎร์ธานี!E64</f>
        <v>0</v>
      </c>
      <c r="F64" s="48">
        <f>+กระบี่!F64+ชุมพร!F64+ตรัง!F64+นครศรีธรรมราช!F64+ภูเก็ต!F64+พังงา!F64+พัทลุง!F64+ระนอง!F64+สุราษฎร์ธานี!F64</f>
        <v>0</v>
      </c>
      <c r="G64" s="48">
        <f>+กระบี่!G64+ชุมพร!G64+ตรัง!G64+นครศรีธรรมราช!G64+ภูเก็ต!G64+พังงา!G64+พัทลุง!G64+ระนอง!G64+สุราษฎร์ธานี!G64</f>
        <v>0</v>
      </c>
      <c r="H64" s="48">
        <f>+กระบี่!H64+ชุมพร!H64+ตรัง!H64+นครศรีธรรมราช!H64+ภูเก็ต!H64+พังงา!H64+พัทลุง!H64+ระนอง!H64+สุราษฎร์ธานี!H64</f>
        <v>0</v>
      </c>
      <c r="I64" s="48">
        <f>+กระบี่!I64+ชุมพร!I64+ตรัง!I64+นครศรีธรรมราช!I64+ภูเก็ต!I64+พังงา!I64+พัทลุง!I64+ระนอง!I64+สุราษฎร์ธานี!I64</f>
        <v>0</v>
      </c>
      <c r="J64" s="48">
        <f>+กระบี่!J64+ชุมพร!J64+ตรัง!J64+นครศรีธรรมราช!J64+ภูเก็ต!J64+พังงา!J64+พัทลุง!J64+ระนอง!J64+สุราษฎร์ธานี!J64</f>
        <v>0</v>
      </c>
      <c r="K64" s="48">
        <f>+กระบี่!K64+ชุมพร!K64+ตรัง!K64+นครศรีธรรมราช!K64+ภูเก็ต!K64+พังงา!K64+พัทลุง!K64+ระนอง!K64+สุราษฎร์ธานี!K64</f>
        <v>0</v>
      </c>
      <c r="L64" s="48">
        <f>+กระบี่!L64+ชุมพร!L64+ตรัง!L64+นครศรีธรรมราช!L64+ภูเก็ต!L64+พังงา!L64+พัทลุง!L64+ระนอง!L64+สุราษฎร์ธานี!L64</f>
        <v>0</v>
      </c>
      <c r="M64" s="48">
        <f>+กระบี่!M64+ชุมพร!M64+ตรัง!M64+นครศรีธรรมราช!M64+ภูเก็ต!M64+พังงา!M64+พัทลุง!M64+ระนอง!M64+สุราษฎร์ธานี!M64</f>
        <v>0</v>
      </c>
      <c r="N64" s="48">
        <f>+กระบี่!N64+ชุมพร!N64+ตรัง!N64+นครศรีธรรมราช!N64+ภูเก็ต!N64+พังงา!N64+พัทลุง!N64+ระนอง!N64+สุราษฎร์ธานี!N64</f>
        <v>0</v>
      </c>
      <c r="O64" s="48">
        <f>+กระบี่!O64+ชุมพร!O64+ตรัง!O64+นครศรีธรรมราช!O64+ภูเก็ต!O64+พังงา!O64+พัทลุง!O64+ระนอง!O64+สุราษฎร์ธานี!O64</f>
        <v>0</v>
      </c>
      <c r="P64" s="48">
        <f>+กระบี่!P64+ชุมพร!P64+ตรัง!P64+นครศรีธรรมราช!P64+ภูเก็ต!P64+พังงา!P64+พัทลุง!P64+ระนอง!P64+สุราษฎร์ธานี!P64</f>
        <v>0</v>
      </c>
      <c r="Q64" s="48">
        <f>+กระบี่!Q64+ชุมพร!Q64+ตรัง!Q64+นครศรีธรรมราช!Q64+ภูเก็ต!Q64+พังงา!Q64+พัทลุง!Q64+ระนอง!Q64+สุราษฎร์ธานี!Q64</f>
        <v>0</v>
      </c>
      <c r="R64" s="48">
        <f>+กระบี่!R64+ชุมพร!R64+ตรัง!R64+นครศรีธรรมราช!R64+ภูเก็ต!R64+พังงา!R64+พัทลุง!R64+ระนอง!R64+สุราษฎร์ธานี!R64</f>
        <v>0</v>
      </c>
      <c r="S64" s="48">
        <f>+กระบี่!S64+ชุมพร!S64+ตรัง!S64+นครศรีธรรมราช!S64+ภูเก็ต!S64+พังงา!S64+พัทลุง!S64+ระนอง!S64+สุราษฎร์ธานี!S64</f>
        <v>0</v>
      </c>
      <c r="T64" s="44">
        <f t="shared" si="62"/>
        <v>0</v>
      </c>
      <c r="U64" s="48">
        <f>+กระบี่!U64+ชุมพร!U64+ตรัง!U64+นครศรีธรรมราช!U64+ภูเก็ต!U64+พังงา!U64+พัทลุง!U64+ระนอง!U64+สุราษฎร์ธานี!U64</f>
        <v>0</v>
      </c>
      <c r="V64" s="48">
        <f>+กระบี่!V64+ชุมพร!V64+ตรัง!V64+นครศรีธรรมราช!V64+ภูเก็ต!V64+พังงา!V64+พัทลุง!V64+ระนอง!V64+สุราษฎร์ธานี!V64</f>
        <v>0</v>
      </c>
      <c r="W64" s="48">
        <f>+กระบี่!W64+ชุมพร!W64+ตรัง!W64+นครศรีธรรมราช!W64+ภูเก็ต!W64+พังงา!W64+พัทลุง!W64+ระนอง!W64+สุราษฎร์ธานี!W64</f>
        <v>0</v>
      </c>
      <c r="X64" s="48">
        <f>+กระบี่!X64+ชุมพร!X64+ตรัง!X64+นครศรีธรรมราช!X64+ภูเก็ต!X64+พังงา!X64+พัทลุง!X64+ระนอง!X64+สุราษฎร์ธานี!X64</f>
        <v>0</v>
      </c>
      <c r="Y64" s="44">
        <f t="shared" si="63"/>
        <v>0</v>
      </c>
    </row>
    <row r="65" spans="1:25" s="30" customFormat="1" ht="22.5">
      <c r="A65" s="11"/>
      <c r="B65" s="12" t="s">
        <v>189</v>
      </c>
      <c r="C65" s="48">
        <f>+กระบี่!C65+ชุมพร!C65+ตรัง!C65+นครศรีธรรมราช!C65+ภูเก็ต!C65+พังงา!C65+พัทลุง!C65+ระนอง!C65+สุราษฎร์ธานี!C65</f>
        <v>0</v>
      </c>
      <c r="D65" s="48">
        <f>+กระบี่!D65+ชุมพร!D65+ตรัง!D65+นครศรีธรรมราช!D65+ภูเก็ต!D65+พังงา!D65+พัทลุง!D65+ระนอง!D65+สุราษฎร์ธานี!D65</f>
        <v>0</v>
      </c>
      <c r="E65" s="48">
        <f>+กระบี่!E65+ชุมพร!E65+ตรัง!E65+นครศรีธรรมราช!E65+ภูเก็ต!E65+พังงา!E65+พัทลุง!E65+ระนอง!E65+สุราษฎร์ธานี!E65</f>
        <v>0</v>
      </c>
      <c r="F65" s="48">
        <f>+กระบี่!F65+ชุมพร!F65+ตรัง!F65+นครศรีธรรมราช!F65+ภูเก็ต!F65+พังงา!F65+พัทลุง!F65+ระนอง!F65+สุราษฎร์ธานี!F65</f>
        <v>0</v>
      </c>
      <c r="G65" s="48">
        <f>+กระบี่!G65+ชุมพร!G65+ตรัง!G65+นครศรีธรรมราช!G65+ภูเก็ต!G65+พังงา!G65+พัทลุง!G65+ระนอง!G65+สุราษฎร์ธานี!G65</f>
        <v>0</v>
      </c>
      <c r="H65" s="48">
        <f>+กระบี่!H65+ชุมพร!H65+ตรัง!H65+นครศรีธรรมราช!H65+ภูเก็ต!H65+พังงา!H65+พัทลุง!H65+ระนอง!H65+สุราษฎร์ธานี!H65</f>
        <v>0</v>
      </c>
      <c r="I65" s="48">
        <f>+กระบี่!I65+ชุมพร!I65+ตรัง!I65+นครศรีธรรมราช!I65+ภูเก็ต!I65+พังงา!I65+พัทลุง!I65+ระนอง!I65+สุราษฎร์ธานี!I65</f>
        <v>0</v>
      </c>
      <c r="J65" s="48">
        <f>+กระบี่!J65+ชุมพร!J65+ตรัง!J65+นครศรีธรรมราช!J65+ภูเก็ต!J65+พังงา!J65+พัทลุง!J65+ระนอง!J65+สุราษฎร์ธานี!J65</f>
        <v>0</v>
      </c>
      <c r="K65" s="48">
        <f>+กระบี่!K65+ชุมพร!K65+ตรัง!K65+นครศรีธรรมราช!K65+ภูเก็ต!K65+พังงา!K65+พัทลุง!K65+ระนอง!K65+สุราษฎร์ธานี!K65</f>
        <v>0</v>
      </c>
      <c r="L65" s="48">
        <f>+กระบี่!L65+ชุมพร!L65+ตรัง!L65+นครศรีธรรมราช!L65+ภูเก็ต!L65+พังงา!L65+พัทลุง!L65+ระนอง!L65+สุราษฎร์ธานี!L65</f>
        <v>0</v>
      </c>
      <c r="M65" s="48">
        <f>+กระบี่!M65+ชุมพร!M65+ตรัง!M65+นครศรีธรรมราช!M65+ภูเก็ต!M65+พังงา!M65+พัทลุง!M65+ระนอง!M65+สุราษฎร์ธานี!M65</f>
        <v>0</v>
      </c>
      <c r="N65" s="48">
        <f>+กระบี่!N65+ชุมพร!N65+ตรัง!N65+นครศรีธรรมราช!N65+ภูเก็ต!N65+พังงา!N65+พัทลุง!N65+ระนอง!N65+สุราษฎร์ธานี!N65</f>
        <v>0</v>
      </c>
      <c r="O65" s="48">
        <f>+กระบี่!O65+ชุมพร!O65+ตรัง!O65+นครศรีธรรมราช!O65+ภูเก็ต!O65+พังงา!O65+พัทลุง!O65+ระนอง!O65+สุราษฎร์ธานี!O65</f>
        <v>0</v>
      </c>
      <c r="P65" s="48">
        <f>+กระบี่!P65+ชุมพร!P65+ตรัง!P65+นครศรีธรรมราช!P65+ภูเก็ต!P65+พังงา!P65+พัทลุง!P65+ระนอง!P65+สุราษฎร์ธานี!P65</f>
        <v>0</v>
      </c>
      <c r="Q65" s="48">
        <f>+กระบี่!Q65+ชุมพร!Q65+ตรัง!Q65+นครศรีธรรมราช!Q65+ภูเก็ต!Q65+พังงา!Q65+พัทลุง!Q65+ระนอง!Q65+สุราษฎร์ธานี!Q65</f>
        <v>0</v>
      </c>
      <c r="R65" s="48">
        <f>+กระบี่!R65+ชุมพร!R65+ตรัง!R65+นครศรีธรรมราช!R65+ภูเก็ต!R65+พังงา!R65+พัทลุง!R65+ระนอง!R65+สุราษฎร์ธานี!R65</f>
        <v>0</v>
      </c>
      <c r="S65" s="48">
        <f>+กระบี่!S65+ชุมพร!S65+ตรัง!S65+นครศรีธรรมราช!S65+ภูเก็ต!S65+พังงา!S65+พัทลุง!S65+ระนอง!S65+สุราษฎร์ธานี!S65</f>
        <v>0</v>
      </c>
      <c r="T65" s="44">
        <f t="shared" si="62"/>
        <v>0</v>
      </c>
      <c r="U65" s="48">
        <f>+กระบี่!U65+ชุมพร!U65+ตรัง!U65+นครศรีธรรมราช!U65+ภูเก็ต!U65+พังงา!U65+พัทลุง!U65+ระนอง!U65+สุราษฎร์ธานี!U65</f>
        <v>0</v>
      </c>
      <c r="V65" s="48">
        <f>+กระบี่!V65+ชุมพร!V65+ตรัง!V65+นครศรีธรรมราช!V65+ภูเก็ต!V65+พังงา!V65+พัทลุง!V65+ระนอง!V65+สุราษฎร์ธานี!V65</f>
        <v>0</v>
      </c>
      <c r="W65" s="48">
        <f>+กระบี่!W65+ชุมพร!W65+ตรัง!W65+นครศรีธรรมราช!W65+ภูเก็ต!W65+พังงา!W65+พัทลุง!W65+ระนอง!W65+สุราษฎร์ธานี!W65</f>
        <v>0</v>
      </c>
      <c r="X65" s="48">
        <f>+กระบี่!X65+ชุมพร!X65+ตรัง!X65+นครศรีธรรมราช!X65+ภูเก็ต!X65+พังงา!X65+พัทลุง!X65+ระนอง!X65+สุราษฎร์ธานี!X65</f>
        <v>0</v>
      </c>
      <c r="Y65" s="44">
        <f t="shared" si="63"/>
        <v>0</v>
      </c>
    </row>
    <row r="66" spans="1:25" s="30" customFormat="1" ht="22.5">
      <c r="A66" s="11"/>
      <c r="B66" s="12" t="s">
        <v>190</v>
      </c>
      <c r="C66" s="48">
        <f>+กระบี่!C66+ชุมพร!C66+ตรัง!C66+นครศรีธรรมราช!C66+ภูเก็ต!C66+พังงา!C66+พัทลุง!C66+ระนอง!C66+สุราษฎร์ธานี!C66</f>
        <v>0</v>
      </c>
      <c r="D66" s="48">
        <f>+กระบี่!D66+ชุมพร!D66+ตรัง!D66+นครศรีธรรมราช!D66+ภูเก็ต!D66+พังงา!D66+พัทลุง!D66+ระนอง!D66+สุราษฎร์ธานี!D66</f>
        <v>0</v>
      </c>
      <c r="E66" s="48">
        <f>+กระบี่!E66+ชุมพร!E66+ตรัง!E66+นครศรีธรรมราช!E66+ภูเก็ต!E66+พังงา!E66+พัทลุง!E66+ระนอง!E66+สุราษฎร์ธานี!E66</f>
        <v>0</v>
      </c>
      <c r="F66" s="48">
        <f>+กระบี่!F66+ชุมพร!F66+ตรัง!F66+นครศรีธรรมราช!F66+ภูเก็ต!F66+พังงา!F66+พัทลุง!F66+ระนอง!F66+สุราษฎร์ธานี!F66</f>
        <v>0</v>
      </c>
      <c r="G66" s="48">
        <f>+กระบี่!G66+ชุมพร!G66+ตรัง!G66+นครศรีธรรมราช!G66+ภูเก็ต!G66+พังงา!G66+พัทลุง!G66+ระนอง!G66+สุราษฎร์ธานี!G66</f>
        <v>0</v>
      </c>
      <c r="H66" s="48">
        <f>+กระบี่!H66+ชุมพร!H66+ตรัง!H66+นครศรีธรรมราช!H66+ภูเก็ต!H66+พังงา!H66+พัทลุง!H66+ระนอง!H66+สุราษฎร์ธานี!H66</f>
        <v>0</v>
      </c>
      <c r="I66" s="48">
        <f>+กระบี่!I66+ชุมพร!I66+ตรัง!I66+นครศรีธรรมราช!I66+ภูเก็ต!I66+พังงา!I66+พัทลุง!I66+ระนอง!I66+สุราษฎร์ธานี!I66</f>
        <v>0</v>
      </c>
      <c r="J66" s="48">
        <f>+กระบี่!J66+ชุมพร!J66+ตรัง!J66+นครศรีธรรมราช!J66+ภูเก็ต!J66+พังงา!J66+พัทลุง!J66+ระนอง!J66+สุราษฎร์ธานี!J66</f>
        <v>0</v>
      </c>
      <c r="K66" s="48">
        <f>+กระบี่!K66+ชุมพร!K66+ตรัง!K66+นครศรีธรรมราช!K66+ภูเก็ต!K66+พังงา!K66+พัทลุง!K66+ระนอง!K66+สุราษฎร์ธานี!K66</f>
        <v>0</v>
      </c>
      <c r="L66" s="48">
        <f>+กระบี่!L66+ชุมพร!L66+ตรัง!L66+นครศรีธรรมราช!L66+ภูเก็ต!L66+พังงา!L66+พัทลุง!L66+ระนอง!L66+สุราษฎร์ธานี!L66</f>
        <v>0</v>
      </c>
      <c r="M66" s="48">
        <f>+กระบี่!M66+ชุมพร!M66+ตรัง!M66+นครศรีธรรมราช!M66+ภูเก็ต!M66+พังงา!M66+พัทลุง!M66+ระนอง!M66+สุราษฎร์ธานี!M66</f>
        <v>0</v>
      </c>
      <c r="N66" s="48">
        <f>+กระบี่!N66+ชุมพร!N66+ตรัง!N66+นครศรีธรรมราช!N66+ภูเก็ต!N66+พังงา!N66+พัทลุง!N66+ระนอง!N66+สุราษฎร์ธานี!N66</f>
        <v>0</v>
      </c>
      <c r="O66" s="48">
        <f>+กระบี่!O66+ชุมพร!O66+ตรัง!O66+นครศรีธรรมราช!O66+ภูเก็ต!O66+พังงา!O66+พัทลุง!O66+ระนอง!O66+สุราษฎร์ธานี!O66</f>
        <v>0</v>
      </c>
      <c r="P66" s="48">
        <f>+กระบี่!P66+ชุมพร!P66+ตรัง!P66+นครศรีธรรมราช!P66+ภูเก็ต!P66+พังงา!P66+พัทลุง!P66+ระนอง!P66+สุราษฎร์ธานี!P66</f>
        <v>0</v>
      </c>
      <c r="Q66" s="48">
        <f>+กระบี่!Q66+ชุมพร!Q66+ตรัง!Q66+นครศรีธรรมราช!Q66+ภูเก็ต!Q66+พังงา!Q66+พัทลุง!Q66+ระนอง!Q66+สุราษฎร์ธานี!Q66</f>
        <v>0</v>
      </c>
      <c r="R66" s="48">
        <f>+กระบี่!R66+ชุมพร!R66+ตรัง!R66+นครศรีธรรมราช!R66+ภูเก็ต!R66+พังงา!R66+พัทลุง!R66+ระนอง!R66+สุราษฎร์ธานี!R66</f>
        <v>0</v>
      </c>
      <c r="S66" s="48">
        <f>+กระบี่!S66+ชุมพร!S66+ตรัง!S66+นครศรีธรรมราช!S66+ภูเก็ต!S66+พังงา!S66+พัทลุง!S66+ระนอง!S66+สุราษฎร์ธานี!S66</f>
        <v>0</v>
      </c>
      <c r="T66" s="44">
        <f t="shared" si="62"/>
        <v>0</v>
      </c>
      <c r="U66" s="48">
        <f>+กระบี่!U66+ชุมพร!U66+ตรัง!U66+นครศรีธรรมราช!U66+ภูเก็ต!U66+พังงา!U66+พัทลุง!U66+ระนอง!U66+สุราษฎร์ธานี!U66</f>
        <v>0</v>
      </c>
      <c r="V66" s="48">
        <f>+กระบี่!V66+ชุมพร!V66+ตรัง!V66+นครศรีธรรมราช!V66+ภูเก็ต!V66+พังงา!V66+พัทลุง!V66+ระนอง!V66+สุราษฎร์ธานี!V66</f>
        <v>0</v>
      </c>
      <c r="W66" s="48">
        <f>+กระบี่!W66+ชุมพร!W66+ตรัง!W66+นครศรีธรรมราช!W66+ภูเก็ต!W66+พังงา!W66+พัทลุง!W66+ระนอง!W66+สุราษฎร์ธานี!W66</f>
        <v>0</v>
      </c>
      <c r="X66" s="48">
        <f>+กระบี่!X66+ชุมพร!X66+ตรัง!X66+นครศรีธรรมราช!X66+ภูเก็ต!X66+พังงา!X66+พัทลุง!X66+ระนอง!X66+สุราษฎร์ธานี!X66</f>
        <v>0</v>
      </c>
      <c r="Y66" s="44">
        <f t="shared" si="63"/>
        <v>0</v>
      </c>
    </row>
    <row r="67" spans="1:25" s="30" customFormat="1" ht="22.5">
      <c r="A67" s="11"/>
      <c r="B67" s="12" t="s">
        <v>191</v>
      </c>
      <c r="C67" s="48">
        <f>+กระบี่!C67+ชุมพร!C67+ตรัง!C67+นครศรีธรรมราช!C67+ภูเก็ต!C67+พังงา!C67+พัทลุง!C67+ระนอง!C67+สุราษฎร์ธานี!C67</f>
        <v>0</v>
      </c>
      <c r="D67" s="48">
        <f>+กระบี่!D67+ชุมพร!D67+ตรัง!D67+นครศรีธรรมราช!D67+ภูเก็ต!D67+พังงา!D67+พัทลุง!D67+ระนอง!D67+สุราษฎร์ธานี!D67</f>
        <v>0</v>
      </c>
      <c r="E67" s="48">
        <f>+กระบี่!E67+ชุมพร!E67+ตรัง!E67+นครศรีธรรมราช!E67+ภูเก็ต!E67+พังงา!E67+พัทลุง!E67+ระนอง!E67+สุราษฎร์ธานี!E67</f>
        <v>0</v>
      </c>
      <c r="F67" s="48">
        <f>+กระบี่!F67+ชุมพร!F67+ตรัง!F67+นครศรีธรรมราช!F67+ภูเก็ต!F67+พังงา!F67+พัทลุง!F67+ระนอง!F67+สุราษฎร์ธานี!F67</f>
        <v>0</v>
      </c>
      <c r="G67" s="48">
        <f>+กระบี่!G67+ชุมพร!G67+ตรัง!G67+นครศรีธรรมราช!G67+ภูเก็ต!G67+พังงา!G67+พัทลุง!G67+ระนอง!G67+สุราษฎร์ธานี!G67</f>
        <v>0</v>
      </c>
      <c r="H67" s="48">
        <f>+กระบี่!H67+ชุมพร!H67+ตรัง!H67+นครศรีธรรมราช!H67+ภูเก็ต!H67+พังงา!H67+พัทลุง!H67+ระนอง!H67+สุราษฎร์ธานี!H67</f>
        <v>0</v>
      </c>
      <c r="I67" s="48">
        <f>+กระบี่!I67+ชุมพร!I67+ตรัง!I67+นครศรีธรรมราช!I67+ภูเก็ต!I67+พังงา!I67+พัทลุง!I67+ระนอง!I67+สุราษฎร์ธานี!I67</f>
        <v>0</v>
      </c>
      <c r="J67" s="48">
        <f>+กระบี่!J67+ชุมพร!J67+ตรัง!J67+นครศรีธรรมราช!J67+ภูเก็ต!J67+พังงา!J67+พัทลุง!J67+ระนอง!J67+สุราษฎร์ธานี!J67</f>
        <v>0</v>
      </c>
      <c r="K67" s="48">
        <f>+กระบี่!K67+ชุมพร!K67+ตรัง!K67+นครศรีธรรมราช!K67+ภูเก็ต!K67+พังงา!K67+พัทลุง!K67+ระนอง!K67+สุราษฎร์ธานี!K67</f>
        <v>0</v>
      </c>
      <c r="L67" s="48">
        <f>+กระบี่!L67+ชุมพร!L67+ตรัง!L67+นครศรีธรรมราช!L67+ภูเก็ต!L67+พังงา!L67+พัทลุง!L67+ระนอง!L67+สุราษฎร์ธานี!L67</f>
        <v>0</v>
      </c>
      <c r="M67" s="48">
        <f>+กระบี่!M67+ชุมพร!M67+ตรัง!M67+นครศรีธรรมราช!M67+ภูเก็ต!M67+พังงา!M67+พัทลุง!M67+ระนอง!M67+สุราษฎร์ธานี!M67</f>
        <v>0</v>
      </c>
      <c r="N67" s="48">
        <f>+กระบี่!N67+ชุมพร!N67+ตรัง!N67+นครศรีธรรมราช!N67+ภูเก็ต!N67+พังงา!N67+พัทลุง!N67+ระนอง!N67+สุราษฎร์ธานี!N67</f>
        <v>0</v>
      </c>
      <c r="O67" s="48">
        <f>+กระบี่!O67+ชุมพร!O67+ตรัง!O67+นครศรีธรรมราช!O67+ภูเก็ต!O67+พังงา!O67+พัทลุง!O67+ระนอง!O67+สุราษฎร์ธานี!O67</f>
        <v>0</v>
      </c>
      <c r="P67" s="48">
        <f>+กระบี่!P67+ชุมพร!P67+ตรัง!P67+นครศรีธรรมราช!P67+ภูเก็ต!P67+พังงา!P67+พัทลุง!P67+ระนอง!P67+สุราษฎร์ธานี!P67</f>
        <v>0</v>
      </c>
      <c r="Q67" s="48">
        <f>+กระบี่!Q67+ชุมพร!Q67+ตรัง!Q67+นครศรีธรรมราช!Q67+ภูเก็ต!Q67+พังงา!Q67+พัทลุง!Q67+ระนอง!Q67+สุราษฎร์ธานี!Q67</f>
        <v>0</v>
      </c>
      <c r="R67" s="48">
        <f>+กระบี่!R67+ชุมพร!R67+ตรัง!R67+นครศรีธรรมราช!R67+ภูเก็ต!R67+พังงา!R67+พัทลุง!R67+ระนอง!R67+สุราษฎร์ธานี!R67</f>
        <v>0</v>
      </c>
      <c r="S67" s="48">
        <f>+กระบี่!S67+ชุมพร!S67+ตรัง!S67+นครศรีธรรมราช!S67+ภูเก็ต!S67+พังงา!S67+พัทลุง!S67+ระนอง!S67+สุราษฎร์ธานี!S67</f>
        <v>0</v>
      </c>
      <c r="T67" s="44">
        <f t="shared" si="62"/>
        <v>0</v>
      </c>
      <c r="U67" s="48">
        <f>+กระบี่!U67+ชุมพร!U67+ตรัง!U67+นครศรีธรรมราช!U67+ภูเก็ต!U67+พังงา!U67+พัทลุง!U67+ระนอง!U67+สุราษฎร์ธานี!U67</f>
        <v>0</v>
      </c>
      <c r="V67" s="48">
        <f>+กระบี่!V67+ชุมพร!V67+ตรัง!V67+นครศรีธรรมราช!V67+ภูเก็ต!V67+พังงา!V67+พัทลุง!V67+ระนอง!V67+สุราษฎร์ธานี!V67</f>
        <v>0</v>
      </c>
      <c r="W67" s="48">
        <f>+กระบี่!W67+ชุมพร!W67+ตรัง!W67+นครศรีธรรมราช!W67+ภูเก็ต!W67+พังงา!W67+พัทลุง!W67+ระนอง!W67+สุราษฎร์ธานี!W67</f>
        <v>0</v>
      </c>
      <c r="X67" s="48">
        <f>+กระบี่!X67+ชุมพร!X67+ตรัง!X67+นครศรีธรรมราช!X67+ภูเก็ต!X67+พังงา!X67+พัทลุง!X67+ระนอง!X67+สุราษฎร์ธานี!X67</f>
        <v>0</v>
      </c>
      <c r="Y67" s="44">
        <f t="shared" si="63"/>
        <v>0</v>
      </c>
    </row>
    <row r="68" spans="1:25" s="30" customFormat="1" ht="22.5">
      <c r="A68" s="7">
        <v>2.2000000000000002</v>
      </c>
      <c r="B68" s="8" t="s">
        <v>135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f t="shared" ref="N68:T68" si="64">SUM(N69:N73)</f>
        <v>0</v>
      </c>
      <c r="O68" s="46">
        <f t="shared" si="64"/>
        <v>0</v>
      </c>
      <c r="P68" s="46">
        <v>0</v>
      </c>
      <c r="Q68" s="46">
        <f t="shared" ref="Q68:S68" si="65">SUM(Q69:Q73)</f>
        <v>0</v>
      </c>
      <c r="R68" s="46">
        <f t="shared" ref="R68" si="66">SUM(R69:R73)</f>
        <v>0</v>
      </c>
      <c r="S68" s="46">
        <f t="shared" si="65"/>
        <v>0</v>
      </c>
      <c r="T68" s="46">
        <f t="shared" si="64"/>
        <v>0</v>
      </c>
      <c r="U68" s="46">
        <v>0</v>
      </c>
      <c r="V68" s="46">
        <v>0</v>
      </c>
      <c r="W68" s="46">
        <v>0</v>
      </c>
      <c r="X68" s="46">
        <v>0</v>
      </c>
      <c r="Y68" s="46">
        <f t="shared" ref="Y68" si="67">SUM(Y69:Y73)</f>
        <v>0</v>
      </c>
    </row>
    <row r="69" spans="1:25" s="30" customFormat="1" ht="22.5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f t="shared" ref="N74:T74" si="68">N75+N86</f>
        <v>0</v>
      </c>
      <c r="O74" s="45">
        <f t="shared" si="68"/>
        <v>0</v>
      </c>
      <c r="P74" s="45">
        <v>0</v>
      </c>
      <c r="Q74" s="45">
        <f t="shared" ref="Q74:S74" si="69">Q75+Q86</f>
        <v>0</v>
      </c>
      <c r="R74" s="45">
        <f t="shared" ref="R74" si="70">R75+R86</f>
        <v>0</v>
      </c>
      <c r="S74" s="45">
        <f t="shared" si="69"/>
        <v>0</v>
      </c>
      <c r="T74" s="45">
        <f t="shared" si="68"/>
        <v>0</v>
      </c>
      <c r="U74" s="45">
        <v>0</v>
      </c>
      <c r="V74" s="45">
        <v>0</v>
      </c>
      <c r="W74" s="45">
        <v>0</v>
      </c>
      <c r="X74" s="45"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f t="shared" ref="N75:T75" si="71">SUM(N76:N85)</f>
        <v>0</v>
      </c>
      <c r="O75" s="46">
        <f t="shared" si="71"/>
        <v>0</v>
      </c>
      <c r="P75" s="46">
        <v>0</v>
      </c>
      <c r="Q75" s="46">
        <f t="shared" ref="Q75:S75" si="72">SUM(Q76:Q85)</f>
        <v>0</v>
      </c>
      <c r="R75" s="46">
        <f t="shared" ref="R75" si="73">SUM(R76:R85)</f>
        <v>0</v>
      </c>
      <c r="S75" s="46">
        <f t="shared" si="72"/>
        <v>0</v>
      </c>
      <c r="T75" s="46">
        <f t="shared" si="71"/>
        <v>0</v>
      </c>
      <c r="U75" s="46">
        <v>0</v>
      </c>
      <c r="V75" s="46">
        <v>0</v>
      </c>
      <c r="W75" s="46">
        <v>0</v>
      </c>
      <c r="X75" s="46"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+กระบี่!C76+ชุมพร!C76+ตรัง!C76+นครศรีธรรมราช!C76+ภูเก็ต!C76+พังงา!C76+พัทลุง!C76+ระนอง!C76+สุราษฎร์ธานี!C76</f>
        <v>0</v>
      </c>
      <c r="D76" s="48">
        <f>+กระบี่!D76+ชุมพร!D76+ตรัง!D76+นครศรีธรรมราช!D76+ภูเก็ต!D76+พังงา!D76+พัทลุง!D76+ระนอง!D76+สุราษฎร์ธานี!D76</f>
        <v>0</v>
      </c>
      <c r="E76" s="48">
        <f>+กระบี่!E76+ชุมพร!E76+ตรัง!E76+นครศรีธรรมราช!E76+ภูเก็ต!E76+พังงา!E76+พัทลุง!E76+ระนอง!E76+สุราษฎร์ธานี!E76</f>
        <v>0</v>
      </c>
      <c r="F76" s="48">
        <f>+กระบี่!F76+ชุมพร!F76+ตรัง!F76+นครศรีธรรมราช!F76+ภูเก็ต!F76+พังงา!F76+พัทลุง!F76+ระนอง!F76+สุราษฎร์ธานี!F76</f>
        <v>0</v>
      </c>
      <c r="G76" s="48">
        <f>+กระบี่!G76+ชุมพร!G76+ตรัง!G76+นครศรีธรรมราช!G76+ภูเก็ต!G76+พังงา!G76+พัทลุง!G76+ระนอง!G76+สุราษฎร์ธานี!G76</f>
        <v>0</v>
      </c>
      <c r="H76" s="48">
        <f>+กระบี่!H76+ชุมพร!H76+ตรัง!H76+นครศรีธรรมราช!H76+ภูเก็ต!H76+พังงา!H76+พัทลุง!H76+ระนอง!H76+สุราษฎร์ธานี!H76</f>
        <v>0</v>
      </c>
      <c r="I76" s="48">
        <f>+กระบี่!I76+ชุมพร!I76+ตรัง!I76+นครศรีธรรมราช!I76+ภูเก็ต!I76+พังงา!I76+พัทลุง!I76+ระนอง!I76+สุราษฎร์ธานี!I76</f>
        <v>0</v>
      </c>
      <c r="J76" s="48">
        <f>+กระบี่!J76+ชุมพร!J76+ตรัง!J76+นครศรีธรรมราช!J76+ภูเก็ต!J76+พังงา!J76+พัทลุง!J76+ระนอง!J76+สุราษฎร์ธานี!J76</f>
        <v>0</v>
      </c>
      <c r="K76" s="48">
        <f>+กระบี่!K76+ชุมพร!K76+ตรัง!K76+นครศรีธรรมราช!K76+ภูเก็ต!K76+พังงา!K76+พัทลุง!K76+ระนอง!K76+สุราษฎร์ธานี!K76</f>
        <v>0</v>
      </c>
      <c r="L76" s="48">
        <f>+กระบี่!L76+ชุมพร!L76+ตรัง!L76+นครศรีธรรมราช!L76+ภูเก็ต!L76+พังงา!L76+พัทลุง!L76+ระนอง!L76+สุราษฎร์ธานี!L76</f>
        <v>0</v>
      </c>
      <c r="M76" s="48">
        <f>+กระบี่!M76+ชุมพร!M76+ตรัง!M76+นครศรีธรรมราช!M76+ภูเก็ต!M76+พังงา!M76+พัทลุง!M76+ระนอง!M76+สุราษฎร์ธานี!M76</f>
        <v>0</v>
      </c>
      <c r="N76" s="48">
        <f>+กระบี่!N76+ชุมพร!N76+ตรัง!N76+นครศรีธรรมราช!N76+ภูเก็ต!N76+พังงา!N76+พัทลุง!N76+ระนอง!N76+สุราษฎร์ธานี!N76</f>
        <v>0</v>
      </c>
      <c r="O76" s="48">
        <f>+กระบี่!O76+ชุมพร!O76+ตรัง!O76+นครศรีธรรมราช!O76+ภูเก็ต!O76+พังงา!O76+พัทลุง!O76+ระนอง!O76+สุราษฎร์ธานี!O76</f>
        <v>0</v>
      </c>
      <c r="P76" s="48">
        <f>+กระบี่!P76+ชุมพร!P76+ตรัง!P76+นครศรีธรรมราช!P76+ภูเก็ต!P76+พังงา!P76+พัทลุง!P76+ระนอง!P76+สุราษฎร์ธานี!P76</f>
        <v>0</v>
      </c>
      <c r="Q76" s="48">
        <f>+กระบี่!Q76+ชุมพร!Q76+ตรัง!Q76+นครศรีธรรมราช!Q76+ภูเก็ต!Q76+พังงา!Q76+พัทลุง!Q76+ระนอง!Q76+สุราษฎร์ธานี!Q76</f>
        <v>0</v>
      </c>
      <c r="R76" s="48">
        <f>+กระบี่!R76+ชุมพร!R76+ตรัง!R76+นครศรีธรรมราช!R76+ภูเก็ต!R76+พังงา!R76+พัทลุง!R76+ระนอง!R76+สุราษฎร์ธานี!R76</f>
        <v>0</v>
      </c>
      <c r="S76" s="48">
        <f>+กระบี่!S76+ชุมพร!S76+ตรัง!S76+นครศรีธรรมราช!S76+ภูเก็ต!S76+พังงา!S76+พัทลุง!S76+ระนอง!S76+สุราษฎร์ธานี!S76</f>
        <v>0</v>
      </c>
      <c r="T76" s="44">
        <f>SUM(C76:S76)</f>
        <v>0</v>
      </c>
      <c r="U76" s="48">
        <f>+กระบี่!U76+ชุมพร!U76+ตรัง!U76+นครศรีธรรมราช!U76+ภูเก็ต!U76+พังงา!U76+พัทลุง!U76+ระนอง!U76+สุราษฎร์ธานี!U76</f>
        <v>0</v>
      </c>
      <c r="V76" s="48">
        <f>+กระบี่!V76+ชุมพร!V76+ตรัง!V76+นครศรีธรรมราช!V76+ภูเก็ต!V76+พังงา!V76+พัทลุง!V76+ระนอง!V76+สุราษฎร์ธานี!V76</f>
        <v>0</v>
      </c>
      <c r="W76" s="48">
        <f>+กระบี่!W76+ชุมพร!W76+ตรัง!W76+นครศรีธรรมราช!W76+ภูเก็ต!W76+พังงา!W76+พัทลุง!W76+ระนอง!W76+สุราษฎร์ธานี!W76</f>
        <v>0</v>
      </c>
      <c r="X76" s="48">
        <f>+กระบี่!X76+ชุมพร!X76+ตรัง!X76+นครศรีธรรมราช!X76+ภูเก็ต!X76+พังงา!X76+พัทลุง!X76+ระนอง!X76+สุราษฎร์ธานี!X76</f>
        <v>0</v>
      </c>
      <c r="Y76" s="44">
        <f t="shared" ref="Y76:Y88" si="74">SUM(T76:X76)</f>
        <v>0</v>
      </c>
    </row>
    <row r="77" spans="1:25" s="30" customFormat="1" ht="22.5">
      <c r="A77" s="11"/>
      <c r="B77" s="12" t="s">
        <v>328</v>
      </c>
      <c r="C77" s="48">
        <f>+กระบี่!C77+ชุมพร!C77+ตรัง!C77+นครศรีธรรมราช!C77+ภูเก็ต!C77+พังงา!C77+พัทลุง!C77+ระนอง!C77+สุราษฎร์ธานี!C77</f>
        <v>0</v>
      </c>
      <c r="D77" s="48">
        <f>+กระบี่!D77+ชุมพร!D77+ตรัง!D77+นครศรีธรรมราช!D77+ภูเก็ต!D77+พังงา!D77+พัทลุง!D77+ระนอง!D77+สุราษฎร์ธานี!D77</f>
        <v>0</v>
      </c>
      <c r="E77" s="48">
        <f>+กระบี่!E77+ชุมพร!E77+ตรัง!E77+นครศรีธรรมราช!E77+ภูเก็ต!E77+พังงา!E77+พัทลุง!E77+ระนอง!E77+สุราษฎร์ธานี!E77</f>
        <v>0</v>
      </c>
      <c r="F77" s="48">
        <f>+กระบี่!F77+ชุมพร!F77+ตรัง!F77+นครศรีธรรมราช!F77+ภูเก็ต!F77+พังงา!F77+พัทลุง!F77+ระนอง!F77+สุราษฎร์ธานี!F77</f>
        <v>0</v>
      </c>
      <c r="G77" s="48">
        <f>+กระบี่!G77+ชุมพร!G77+ตรัง!G77+นครศรีธรรมราช!G77+ภูเก็ต!G77+พังงา!G77+พัทลุง!G77+ระนอง!G77+สุราษฎร์ธานี!G77</f>
        <v>0</v>
      </c>
      <c r="H77" s="48">
        <f>+กระบี่!H77+ชุมพร!H77+ตรัง!H77+นครศรีธรรมราช!H77+ภูเก็ต!H77+พังงา!H77+พัทลุง!H77+ระนอง!H77+สุราษฎร์ธานี!H77</f>
        <v>0</v>
      </c>
      <c r="I77" s="48">
        <f>+กระบี่!I77+ชุมพร!I77+ตรัง!I77+นครศรีธรรมราช!I77+ภูเก็ต!I77+พังงา!I77+พัทลุง!I77+ระนอง!I77+สุราษฎร์ธานี!I77</f>
        <v>0</v>
      </c>
      <c r="J77" s="48">
        <f>+กระบี่!J77+ชุมพร!J77+ตรัง!J77+นครศรีธรรมราช!J77+ภูเก็ต!J77+พังงา!J77+พัทลุง!J77+ระนอง!J77+สุราษฎร์ธานี!J77</f>
        <v>0</v>
      </c>
      <c r="K77" s="48">
        <f>+กระบี่!K77+ชุมพร!K77+ตรัง!K77+นครศรีธรรมราช!K77+ภูเก็ต!K77+พังงา!K77+พัทลุง!K77+ระนอง!K77+สุราษฎร์ธานี!K77</f>
        <v>0</v>
      </c>
      <c r="L77" s="48">
        <f>+กระบี่!L77+ชุมพร!L77+ตรัง!L77+นครศรีธรรมราช!L77+ภูเก็ต!L77+พังงา!L77+พัทลุง!L77+ระนอง!L77+สุราษฎร์ธานี!L77</f>
        <v>0</v>
      </c>
      <c r="M77" s="48">
        <f>+กระบี่!M77+ชุมพร!M77+ตรัง!M77+นครศรีธรรมราช!M77+ภูเก็ต!M77+พังงา!M77+พัทลุง!M77+ระนอง!M77+สุราษฎร์ธานี!M77</f>
        <v>0</v>
      </c>
      <c r="N77" s="48">
        <f>+กระบี่!N77+ชุมพร!N77+ตรัง!N77+นครศรีธรรมราช!N77+ภูเก็ต!N77+พังงา!N77+พัทลุง!N77+ระนอง!N77+สุราษฎร์ธานี!N77</f>
        <v>0</v>
      </c>
      <c r="O77" s="48">
        <f>+กระบี่!O77+ชุมพร!O77+ตรัง!O77+นครศรีธรรมราช!O77+ภูเก็ต!O77+พังงา!O77+พัทลุง!O77+ระนอง!O77+สุราษฎร์ธานี!O77</f>
        <v>0</v>
      </c>
      <c r="P77" s="48">
        <f>+กระบี่!P77+ชุมพร!P77+ตรัง!P77+นครศรีธรรมราช!P77+ภูเก็ต!P77+พังงา!P77+พัทลุง!P77+ระนอง!P77+สุราษฎร์ธานี!P77</f>
        <v>0</v>
      </c>
      <c r="Q77" s="48">
        <f>+กระบี่!Q77+ชุมพร!Q77+ตรัง!Q77+นครศรีธรรมราช!Q77+ภูเก็ต!Q77+พังงา!Q77+พัทลุง!Q77+ระนอง!Q77+สุราษฎร์ธานี!Q77</f>
        <v>0</v>
      </c>
      <c r="R77" s="48">
        <f>+กระบี่!R77+ชุมพร!R77+ตรัง!R77+นครศรีธรรมราช!R77+ภูเก็ต!R77+พังงา!R77+พัทลุง!R77+ระนอง!R77+สุราษฎร์ธานี!R77</f>
        <v>0</v>
      </c>
      <c r="S77" s="48">
        <f>+กระบี่!S77+ชุมพร!S77+ตรัง!S77+นครศรีธรรมราช!S77+ภูเก็ต!S77+พังงา!S77+พัทลุง!S77+ระนอง!S77+สุราษฎร์ธานี!S77</f>
        <v>0</v>
      </c>
      <c r="T77" s="44">
        <f t="shared" ref="T77:T85" si="75">SUM(C77:S77)</f>
        <v>0</v>
      </c>
      <c r="U77" s="48">
        <f>+กระบี่!U77+ชุมพร!U77+ตรัง!U77+นครศรีธรรมราช!U77+ภูเก็ต!U77+พังงา!U77+พัทลุง!U77+ระนอง!U77+สุราษฎร์ธานี!U77</f>
        <v>0</v>
      </c>
      <c r="V77" s="48">
        <f>+กระบี่!V77+ชุมพร!V77+ตรัง!V77+นครศรีธรรมราช!V77+ภูเก็ต!V77+พังงา!V77+พัทลุง!V77+ระนอง!V77+สุราษฎร์ธานี!V77</f>
        <v>0</v>
      </c>
      <c r="W77" s="48">
        <f>+กระบี่!W77+ชุมพร!W77+ตรัง!W77+นครศรีธรรมราช!W77+ภูเก็ต!W77+พังงา!W77+พัทลุง!W77+ระนอง!W77+สุราษฎร์ธานี!W77</f>
        <v>0</v>
      </c>
      <c r="X77" s="48">
        <f>+กระบี่!X77+ชุมพร!X77+ตรัง!X77+นครศรีธรรมราช!X77+ภูเก็ต!X77+พังงา!X77+พัทลุง!X77+ระนอง!X77+สุราษฎร์ธานี!X77</f>
        <v>0</v>
      </c>
      <c r="Y77" s="44">
        <f t="shared" si="74"/>
        <v>0</v>
      </c>
    </row>
    <row r="78" spans="1:25" s="30" customFormat="1" ht="22.5">
      <c r="A78" s="11"/>
      <c r="B78" s="12" t="s">
        <v>330</v>
      </c>
      <c r="C78" s="48">
        <f>+กระบี่!C78+ชุมพร!C78+ตรัง!C78+นครศรีธรรมราช!C78+ภูเก็ต!C78+พังงา!C78+พัทลุง!C78+ระนอง!C78+สุราษฎร์ธานี!C78</f>
        <v>0</v>
      </c>
      <c r="D78" s="48">
        <f>+กระบี่!D78+ชุมพร!D78+ตรัง!D78+นครศรีธรรมราช!D78+ภูเก็ต!D78+พังงา!D78+พัทลุง!D78+ระนอง!D78+สุราษฎร์ธานี!D78</f>
        <v>0</v>
      </c>
      <c r="E78" s="48">
        <f>+กระบี่!E78+ชุมพร!E78+ตรัง!E78+นครศรีธรรมราช!E78+ภูเก็ต!E78+พังงา!E78+พัทลุง!E78+ระนอง!E78+สุราษฎร์ธานี!E78</f>
        <v>0</v>
      </c>
      <c r="F78" s="48">
        <f>+กระบี่!F78+ชุมพร!F78+ตรัง!F78+นครศรีธรรมราช!F78+ภูเก็ต!F78+พังงา!F78+พัทลุง!F78+ระนอง!F78+สุราษฎร์ธานี!F78</f>
        <v>0</v>
      </c>
      <c r="G78" s="48">
        <f>+กระบี่!G78+ชุมพร!G78+ตรัง!G78+นครศรีธรรมราช!G78+ภูเก็ต!G78+พังงา!G78+พัทลุง!G78+ระนอง!G78+สุราษฎร์ธานี!G78</f>
        <v>0</v>
      </c>
      <c r="H78" s="48">
        <f>+กระบี่!H78+ชุมพร!H78+ตรัง!H78+นครศรีธรรมราช!H78+ภูเก็ต!H78+พังงา!H78+พัทลุง!H78+ระนอง!H78+สุราษฎร์ธานี!H78</f>
        <v>0</v>
      </c>
      <c r="I78" s="48">
        <f>+กระบี่!I78+ชุมพร!I78+ตรัง!I78+นครศรีธรรมราช!I78+ภูเก็ต!I78+พังงา!I78+พัทลุง!I78+ระนอง!I78+สุราษฎร์ธานี!I78</f>
        <v>0</v>
      </c>
      <c r="J78" s="48">
        <f>+กระบี่!J78+ชุมพร!J78+ตรัง!J78+นครศรีธรรมราช!J78+ภูเก็ต!J78+พังงา!J78+พัทลุง!J78+ระนอง!J78+สุราษฎร์ธานี!J78</f>
        <v>0</v>
      </c>
      <c r="K78" s="48">
        <f>+กระบี่!K78+ชุมพร!K78+ตรัง!K78+นครศรีธรรมราช!K78+ภูเก็ต!K78+พังงา!K78+พัทลุง!K78+ระนอง!K78+สุราษฎร์ธานี!K78</f>
        <v>0</v>
      </c>
      <c r="L78" s="48">
        <f>+กระบี่!L78+ชุมพร!L78+ตรัง!L78+นครศรีธรรมราช!L78+ภูเก็ต!L78+พังงา!L78+พัทลุง!L78+ระนอง!L78+สุราษฎร์ธานี!L78</f>
        <v>0</v>
      </c>
      <c r="M78" s="48">
        <f>+กระบี่!M78+ชุมพร!M78+ตรัง!M78+นครศรีธรรมราช!M78+ภูเก็ต!M78+พังงา!M78+พัทลุง!M78+ระนอง!M78+สุราษฎร์ธานี!M78</f>
        <v>0</v>
      </c>
      <c r="N78" s="48">
        <f>+กระบี่!N78+ชุมพร!N78+ตรัง!N78+นครศรีธรรมราช!N78+ภูเก็ต!N78+พังงา!N78+พัทลุง!N78+ระนอง!N78+สุราษฎร์ธานี!N78</f>
        <v>0</v>
      </c>
      <c r="O78" s="48">
        <f>+กระบี่!O78+ชุมพร!O78+ตรัง!O78+นครศรีธรรมราช!O78+ภูเก็ต!O78+พังงา!O78+พัทลุง!O78+ระนอง!O78+สุราษฎร์ธานี!O78</f>
        <v>0</v>
      </c>
      <c r="P78" s="48">
        <f>+กระบี่!P78+ชุมพร!P78+ตรัง!P78+นครศรีธรรมราช!P78+ภูเก็ต!P78+พังงา!P78+พัทลุง!P78+ระนอง!P78+สุราษฎร์ธานี!P78</f>
        <v>0</v>
      </c>
      <c r="Q78" s="48">
        <f>+กระบี่!Q78+ชุมพร!Q78+ตรัง!Q78+นครศรีธรรมราช!Q78+ภูเก็ต!Q78+พังงา!Q78+พัทลุง!Q78+ระนอง!Q78+สุราษฎร์ธานี!Q78</f>
        <v>0</v>
      </c>
      <c r="R78" s="48">
        <f>+กระบี่!R78+ชุมพร!R78+ตรัง!R78+นครศรีธรรมราช!R78+ภูเก็ต!R78+พังงา!R78+พัทลุง!R78+ระนอง!R78+สุราษฎร์ธานี!R78</f>
        <v>0</v>
      </c>
      <c r="S78" s="48">
        <f>+กระบี่!S78+ชุมพร!S78+ตรัง!S78+นครศรีธรรมราช!S78+ภูเก็ต!S78+พังงา!S78+พัทลุง!S78+ระนอง!S78+สุราษฎร์ธานี!S78</f>
        <v>0</v>
      </c>
      <c r="T78" s="44">
        <f t="shared" si="75"/>
        <v>0</v>
      </c>
      <c r="U78" s="48">
        <f>+กระบี่!U78+ชุมพร!U78+ตรัง!U78+นครศรีธรรมราช!U78+ภูเก็ต!U78+พังงา!U78+พัทลุง!U78+ระนอง!U78+สุราษฎร์ธานี!U78</f>
        <v>0</v>
      </c>
      <c r="V78" s="48">
        <f>+กระบี่!V78+ชุมพร!V78+ตรัง!V78+นครศรีธรรมราช!V78+ภูเก็ต!V78+พังงา!V78+พัทลุง!V78+ระนอง!V78+สุราษฎร์ธานี!V78</f>
        <v>0</v>
      </c>
      <c r="W78" s="48">
        <f>+กระบี่!W78+ชุมพร!W78+ตรัง!W78+นครศรีธรรมราช!W78+ภูเก็ต!W78+พังงา!W78+พัทลุง!W78+ระนอง!W78+สุราษฎร์ธานี!W78</f>
        <v>0</v>
      </c>
      <c r="X78" s="48">
        <f>+กระบี่!X78+ชุมพร!X78+ตรัง!X78+นครศรีธรรมราช!X78+ภูเก็ต!X78+พังงา!X78+พัทลุง!X78+ระนอง!X78+สุราษฎร์ธานี!X78</f>
        <v>0</v>
      </c>
      <c r="Y78" s="44">
        <f t="shared" si="74"/>
        <v>0</v>
      </c>
    </row>
    <row r="79" spans="1:25" s="30" customFormat="1" ht="22.5">
      <c r="A79" s="11"/>
      <c r="B79" s="12" t="s">
        <v>331</v>
      </c>
      <c r="C79" s="48">
        <f>+กระบี่!C79+ชุมพร!C79+ตรัง!C79+นครศรีธรรมราช!C79+ภูเก็ต!C79+พังงา!C79+พัทลุง!C79+ระนอง!C79+สุราษฎร์ธานี!C79</f>
        <v>0</v>
      </c>
      <c r="D79" s="48">
        <f>+กระบี่!D79+ชุมพร!D79+ตรัง!D79+นครศรีธรรมราช!D79+ภูเก็ต!D79+พังงา!D79+พัทลุง!D79+ระนอง!D79+สุราษฎร์ธานี!D79</f>
        <v>0</v>
      </c>
      <c r="E79" s="48">
        <f>+กระบี่!E79+ชุมพร!E79+ตรัง!E79+นครศรีธรรมราช!E79+ภูเก็ต!E79+พังงา!E79+พัทลุง!E79+ระนอง!E79+สุราษฎร์ธานี!E79</f>
        <v>0</v>
      </c>
      <c r="F79" s="48">
        <f>+กระบี่!F79+ชุมพร!F79+ตรัง!F79+นครศรีธรรมราช!F79+ภูเก็ต!F79+พังงา!F79+พัทลุง!F79+ระนอง!F79+สุราษฎร์ธานี!F79</f>
        <v>0</v>
      </c>
      <c r="G79" s="48">
        <f>+กระบี่!G79+ชุมพร!G79+ตรัง!G79+นครศรีธรรมราช!G79+ภูเก็ต!G79+พังงา!G79+พัทลุง!G79+ระนอง!G79+สุราษฎร์ธานี!G79</f>
        <v>0</v>
      </c>
      <c r="H79" s="48">
        <f>+กระบี่!H79+ชุมพร!H79+ตรัง!H79+นครศรีธรรมราช!H79+ภูเก็ต!H79+พังงา!H79+พัทลุง!H79+ระนอง!H79+สุราษฎร์ธานี!H79</f>
        <v>0</v>
      </c>
      <c r="I79" s="48">
        <f>+กระบี่!I79+ชุมพร!I79+ตรัง!I79+นครศรีธรรมราช!I79+ภูเก็ต!I79+พังงา!I79+พัทลุง!I79+ระนอง!I79+สุราษฎร์ธานี!I79</f>
        <v>0</v>
      </c>
      <c r="J79" s="48">
        <f>+กระบี่!J79+ชุมพร!J79+ตรัง!J79+นครศรีธรรมราช!J79+ภูเก็ต!J79+พังงา!J79+พัทลุง!J79+ระนอง!J79+สุราษฎร์ธานี!J79</f>
        <v>0</v>
      </c>
      <c r="K79" s="48">
        <f>+กระบี่!K79+ชุมพร!K79+ตรัง!K79+นครศรีธรรมราช!K79+ภูเก็ต!K79+พังงา!K79+พัทลุง!K79+ระนอง!K79+สุราษฎร์ธานี!K79</f>
        <v>0</v>
      </c>
      <c r="L79" s="48">
        <f>+กระบี่!L79+ชุมพร!L79+ตรัง!L79+นครศรีธรรมราช!L79+ภูเก็ต!L79+พังงา!L79+พัทลุง!L79+ระนอง!L79+สุราษฎร์ธานี!L79</f>
        <v>0</v>
      </c>
      <c r="M79" s="48">
        <f>+กระบี่!M79+ชุมพร!M79+ตรัง!M79+นครศรีธรรมราช!M79+ภูเก็ต!M79+พังงา!M79+พัทลุง!M79+ระนอง!M79+สุราษฎร์ธานี!M79</f>
        <v>0</v>
      </c>
      <c r="N79" s="48">
        <f>+กระบี่!N79+ชุมพร!N79+ตรัง!N79+นครศรีธรรมราช!N79+ภูเก็ต!N79+พังงา!N79+พัทลุง!N79+ระนอง!N79+สุราษฎร์ธานี!N79</f>
        <v>0</v>
      </c>
      <c r="O79" s="48">
        <f>+กระบี่!O79+ชุมพร!O79+ตรัง!O79+นครศรีธรรมราช!O79+ภูเก็ต!O79+พังงา!O79+พัทลุง!O79+ระนอง!O79+สุราษฎร์ธานี!O79</f>
        <v>0</v>
      </c>
      <c r="P79" s="48">
        <f>+กระบี่!P79+ชุมพร!P79+ตรัง!P79+นครศรีธรรมราช!P79+ภูเก็ต!P79+พังงา!P79+พัทลุง!P79+ระนอง!P79+สุราษฎร์ธานี!P79</f>
        <v>0</v>
      </c>
      <c r="Q79" s="48">
        <f>+กระบี่!Q79+ชุมพร!Q79+ตรัง!Q79+นครศรีธรรมราช!Q79+ภูเก็ต!Q79+พังงา!Q79+พัทลุง!Q79+ระนอง!Q79+สุราษฎร์ธานี!Q79</f>
        <v>0</v>
      </c>
      <c r="R79" s="48">
        <f>+กระบี่!R79+ชุมพร!R79+ตรัง!R79+นครศรีธรรมราช!R79+ภูเก็ต!R79+พังงา!R79+พัทลุง!R79+ระนอง!R79+สุราษฎร์ธานี!R79</f>
        <v>0</v>
      </c>
      <c r="S79" s="48">
        <f>+กระบี่!S79+ชุมพร!S79+ตรัง!S79+นครศรีธรรมราช!S79+ภูเก็ต!S79+พังงา!S79+พัทลุง!S79+ระนอง!S79+สุราษฎร์ธานี!S79</f>
        <v>0</v>
      </c>
      <c r="T79" s="44">
        <f t="shared" si="75"/>
        <v>0</v>
      </c>
      <c r="U79" s="48">
        <f>+กระบี่!U79+ชุมพร!U79+ตรัง!U79+นครศรีธรรมราช!U79+ภูเก็ต!U79+พังงา!U79+พัทลุง!U79+ระนอง!U79+สุราษฎร์ธานี!U79</f>
        <v>0</v>
      </c>
      <c r="V79" s="48">
        <f>+กระบี่!V79+ชุมพร!V79+ตรัง!V79+นครศรีธรรมราช!V79+ภูเก็ต!V79+พังงา!V79+พัทลุง!V79+ระนอง!V79+สุราษฎร์ธานี!V79</f>
        <v>0</v>
      </c>
      <c r="W79" s="48">
        <f>+กระบี่!W79+ชุมพร!W79+ตรัง!W79+นครศรีธรรมราช!W79+ภูเก็ต!W79+พังงา!W79+พัทลุง!W79+ระนอง!W79+สุราษฎร์ธานี!W79</f>
        <v>0</v>
      </c>
      <c r="X79" s="48">
        <f>+กระบี่!X79+ชุมพร!X79+ตรัง!X79+นครศรีธรรมราช!X79+ภูเก็ต!X79+พังงา!X79+พัทลุง!X79+ระนอง!X79+สุราษฎร์ธานี!X79</f>
        <v>0</v>
      </c>
      <c r="Y79" s="44">
        <f t="shared" si="74"/>
        <v>0</v>
      </c>
    </row>
    <row r="80" spans="1:25" s="30" customFormat="1" ht="22.5">
      <c r="A80" s="11"/>
      <c r="B80" s="12" t="s">
        <v>332</v>
      </c>
      <c r="C80" s="48">
        <f>+กระบี่!C80+ชุมพร!C80+ตรัง!C80+นครศรีธรรมราช!C80+ภูเก็ต!C80+พังงา!C80+พัทลุง!C80+ระนอง!C80+สุราษฎร์ธานี!C80</f>
        <v>0</v>
      </c>
      <c r="D80" s="48">
        <f>+กระบี่!D80+ชุมพร!D80+ตรัง!D80+นครศรีธรรมราช!D80+ภูเก็ต!D80+พังงา!D80+พัทลุง!D80+ระนอง!D80+สุราษฎร์ธานี!D80</f>
        <v>0</v>
      </c>
      <c r="E80" s="48">
        <f>+กระบี่!E80+ชุมพร!E80+ตรัง!E80+นครศรีธรรมราช!E80+ภูเก็ต!E80+พังงา!E80+พัทลุง!E80+ระนอง!E80+สุราษฎร์ธานี!E80</f>
        <v>0</v>
      </c>
      <c r="F80" s="48">
        <f>+กระบี่!F80+ชุมพร!F80+ตรัง!F80+นครศรีธรรมราช!F80+ภูเก็ต!F80+พังงา!F80+พัทลุง!F80+ระนอง!F80+สุราษฎร์ธานี!F80</f>
        <v>0</v>
      </c>
      <c r="G80" s="48">
        <f>+กระบี่!G80+ชุมพร!G80+ตรัง!G80+นครศรีธรรมราช!G80+ภูเก็ต!G80+พังงา!G80+พัทลุง!G80+ระนอง!G80+สุราษฎร์ธานี!G80</f>
        <v>0</v>
      </c>
      <c r="H80" s="48">
        <f>+กระบี่!H80+ชุมพร!H80+ตรัง!H80+นครศรีธรรมราช!H80+ภูเก็ต!H80+พังงา!H80+พัทลุง!H80+ระนอง!H80+สุราษฎร์ธานี!H80</f>
        <v>0</v>
      </c>
      <c r="I80" s="48">
        <f>+กระบี่!I80+ชุมพร!I80+ตรัง!I80+นครศรีธรรมราช!I80+ภูเก็ต!I80+พังงา!I80+พัทลุง!I80+ระนอง!I80+สุราษฎร์ธานี!I80</f>
        <v>0</v>
      </c>
      <c r="J80" s="48">
        <f>+กระบี่!J80+ชุมพร!J80+ตรัง!J80+นครศรีธรรมราช!J80+ภูเก็ต!J80+พังงา!J80+พัทลุง!J80+ระนอง!J80+สุราษฎร์ธานี!J80</f>
        <v>0</v>
      </c>
      <c r="K80" s="48">
        <f>+กระบี่!K80+ชุมพร!K80+ตรัง!K80+นครศรีธรรมราช!K80+ภูเก็ต!K80+พังงา!K80+พัทลุง!K80+ระนอง!K80+สุราษฎร์ธานี!K80</f>
        <v>0</v>
      </c>
      <c r="L80" s="48">
        <f>+กระบี่!L80+ชุมพร!L80+ตรัง!L80+นครศรีธรรมราช!L80+ภูเก็ต!L80+พังงา!L80+พัทลุง!L80+ระนอง!L80+สุราษฎร์ธานี!L80</f>
        <v>0</v>
      </c>
      <c r="M80" s="48">
        <f>+กระบี่!M80+ชุมพร!M80+ตรัง!M80+นครศรีธรรมราช!M80+ภูเก็ต!M80+พังงา!M80+พัทลุง!M80+ระนอง!M80+สุราษฎร์ธานี!M80</f>
        <v>0</v>
      </c>
      <c r="N80" s="48">
        <f>+กระบี่!N80+ชุมพร!N80+ตรัง!N80+นครศรีธรรมราช!N80+ภูเก็ต!N80+พังงา!N80+พัทลุง!N80+ระนอง!N80+สุราษฎร์ธานี!N80</f>
        <v>0</v>
      </c>
      <c r="O80" s="48">
        <f>+กระบี่!O80+ชุมพร!O80+ตรัง!O80+นครศรีธรรมราช!O80+ภูเก็ต!O80+พังงา!O80+พัทลุง!O80+ระนอง!O80+สุราษฎร์ธานี!O80</f>
        <v>0</v>
      </c>
      <c r="P80" s="48">
        <f>+กระบี่!P80+ชุมพร!P80+ตรัง!P80+นครศรีธรรมราช!P80+ภูเก็ต!P80+พังงา!P80+พัทลุง!P80+ระนอง!P80+สุราษฎร์ธานี!P80</f>
        <v>0</v>
      </c>
      <c r="Q80" s="48">
        <f>+กระบี่!Q80+ชุมพร!Q80+ตรัง!Q80+นครศรีธรรมราช!Q80+ภูเก็ต!Q80+พังงา!Q80+พัทลุง!Q80+ระนอง!Q80+สุราษฎร์ธานี!Q80</f>
        <v>0</v>
      </c>
      <c r="R80" s="48">
        <f>+กระบี่!R80+ชุมพร!R80+ตรัง!R80+นครศรีธรรมราช!R80+ภูเก็ต!R80+พังงา!R80+พัทลุง!R80+ระนอง!R80+สุราษฎร์ธานี!R80</f>
        <v>0</v>
      </c>
      <c r="S80" s="48">
        <f>+กระบี่!S80+ชุมพร!S80+ตรัง!S80+นครศรีธรรมราช!S80+ภูเก็ต!S80+พังงา!S80+พัทลุง!S80+ระนอง!S80+สุราษฎร์ธานี!S80</f>
        <v>0</v>
      </c>
      <c r="T80" s="44">
        <f t="shared" si="75"/>
        <v>0</v>
      </c>
      <c r="U80" s="48">
        <f>+กระบี่!U80+ชุมพร!U80+ตรัง!U80+นครศรีธรรมราช!U80+ภูเก็ต!U80+พังงา!U80+พัทลุง!U80+ระนอง!U80+สุราษฎร์ธานี!U80</f>
        <v>0</v>
      </c>
      <c r="V80" s="48">
        <f>+กระบี่!V80+ชุมพร!V80+ตรัง!V80+นครศรีธรรมราช!V80+ภูเก็ต!V80+พังงา!V80+พัทลุง!V80+ระนอง!V80+สุราษฎร์ธานี!V80</f>
        <v>0</v>
      </c>
      <c r="W80" s="48">
        <f>+กระบี่!W80+ชุมพร!W80+ตรัง!W80+นครศรีธรรมราช!W80+ภูเก็ต!W80+พังงา!W80+พัทลุง!W80+ระนอง!W80+สุราษฎร์ธานี!W80</f>
        <v>0</v>
      </c>
      <c r="X80" s="48">
        <f>+กระบี่!X80+ชุมพร!X80+ตรัง!X80+นครศรีธรรมราช!X80+ภูเก็ต!X80+พังงา!X80+พัทลุง!X80+ระนอง!X80+สุราษฎร์ธานี!X80</f>
        <v>0</v>
      </c>
      <c r="Y80" s="44">
        <f t="shared" si="74"/>
        <v>0</v>
      </c>
    </row>
    <row r="81" spans="1:25" s="30" customFormat="1" ht="22.5">
      <c r="A81" s="11"/>
      <c r="B81" s="12" t="s">
        <v>333</v>
      </c>
      <c r="C81" s="48">
        <f>+กระบี่!C81+ชุมพร!C81+ตรัง!C81+นครศรีธรรมราช!C81+ภูเก็ต!C81+พังงา!C81+พัทลุง!C81+ระนอง!C81+สุราษฎร์ธานี!C81</f>
        <v>0</v>
      </c>
      <c r="D81" s="48">
        <f>+กระบี่!D81+ชุมพร!D81+ตรัง!D81+นครศรีธรรมราช!D81+ภูเก็ต!D81+พังงา!D81+พัทลุง!D81+ระนอง!D81+สุราษฎร์ธานี!D81</f>
        <v>0</v>
      </c>
      <c r="E81" s="48">
        <f>+กระบี่!E81+ชุมพร!E81+ตรัง!E81+นครศรีธรรมราช!E81+ภูเก็ต!E81+พังงา!E81+พัทลุง!E81+ระนอง!E81+สุราษฎร์ธานี!E81</f>
        <v>0</v>
      </c>
      <c r="F81" s="48">
        <f>+กระบี่!F81+ชุมพร!F81+ตรัง!F81+นครศรีธรรมราช!F81+ภูเก็ต!F81+พังงา!F81+พัทลุง!F81+ระนอง!F81+สุราษฎร์ธานี!F81</f>
        <v>0</v>
      </c>
      <c r="G81" s="48">
        <f>+กระบี่!G81+ชุมพร!G81+ตรัง!G81+นครศรีธรรมราช!G81+ภูเก็ต!G81+พังงา!G81+พัทลุง!G81+ระนอง!G81+สุราษฎร์ธานี!G81</f>
        <v>0</v>
      </c>
      <c r="H81" s="48">
        <f>+กระบี่!H81+ชุมพร!H81+ตรัง!H81+นครศรีธรรมราช!H81+ภูเก็ต!H81+พังงา!H81+พัทลุง!H81+ระนอง!H81+สุราษฎร์ธานี!H81</f>
        <v>0</v>
      </c>
      <c r="I81" s="48">
        <f>+กระบี่!I81+ชุมพร!I81+ตรัง!I81+นครศรีธรรมราช!I81+ภูเก็ต!I81+พังงา!I81+พัทลุง!I81+ระนอง!I81+สุราษฎร์ธานี!I81</f>
        <v>0</v>
      </c>
      <c r="J81" s="48">
        <f>+กระบี่!J81+ชุมพร!J81+ตรัง!J81+นครศรีธรรมราช!J81+ภูเก็ต!J81+พังงา!J81+พัทลุง!J81+ระนอง!J81+สุราษฎร์ธานี!J81</f>
        <v>0</v>
      </c>
      <c r="K81" s="48">
        <f>+กระบี่!K81+ชุมพร!K81+ตรัง!K81+นครศรีธรรมราช!K81+ภูเก็ต!K81+พังงา!K81+พัทลุง!K81+ระนอง!K81+สุราษฎร์ธานี!K81</f>
        <v>0</v>
      </c>
      <c r="L81" s="48">
        <f>+กระบี่!L81+ชุมพร!L81+ตรัง!L81+นครศรีธรรมราช!L81+ภูเก็ต!L81+พังงา!L81+พัทลุง!L81+ระนอง!L81+สุราษฎร์ธานี!L81</f>
        <v>0</v>
      </c>
      <c r="M81" s="48">
        <f>+กระบี่!M81+ชุมพร!M81+ตรัง!M81+นครศรีธรรมราช!M81+ภูเก็ต!M81+พังงา!M81+พัทลุง!M81+ระนอง!M81+สุราษฎร์ธานี!M81</f>
        <v>0</v>
      </c>
      <c r="N81" s="48">
        <f>+กระบี่!N81+ชุมพร!N81+ตรัง!N81+นครศรีธรรมราช!N81+ภูเก็ต!N81+พังงา!N81+พัทลุง!N81+ระนอง!N81+สุราษฎร์ธานี!N81</f>
        <v>0</v>
      </c>
      <c r="O81" s="48">
        <f>+กระบี่!O81+ชุมพร!O81+ตรัง!O81+นครศรีธรรมราช!O81+ภูเก็ต!O81+พังงา!O81+พัทลุง!O81+ระนอง!O81+สุราษฎร์ธานี!O81</f>
        <v>0</v>
      </c>
      <c r="P81" s="48">
        <f>+กระบี่!P81+ชุมพร!P81+ตรัง!P81+นครศรีธรรมราช!P81+ภูเก็ต!P81+พังงา!P81+พัทลุง!P81+ระนอง!P81+สุราษฎร์ธานี!P81</f>
        <v>0</v>
      </c>
      <c r="Q81" s="48">
        <f>+กระบี่!Q81+ชุมพร!Q81+ตรัง!Q81+นครศรีธรรมราช!Q81+ภูเก็ต!Q81+พังงา!Q81+พัทลุง!Q81+ระนอง!Q81+สุราษฎร์ธานี!Q81</f>
        <v>0</v>
      </c>
      <c r="R81" s="48">
        <f>+กระบี่!R81+ชุมพร!R81+ตรัง!R81+นครศรีธรรมราช!R81+ภูเก็ต!R81+พังงา!R81+พัทลุง!R81+ระนอง!R81+สุราษฎร์ธานี!R81</f>
        <v>0</v>
      </c>
      <c r="S81" s="48">
        <f>+กระบี่!S81+ชุมพร!S81+ตรัง!S81+นครศรีธรรมราช!S81+ภูเก็ต!S81+พังงา!S81+พัทลุง!S81+ระนอง!S81+สุราษฎร์ธานี!S81</f>
        <v>0</v>
      </c>
      <c r="T81" s="44">
        <f t="shared" si="75"/>
        <v>0</v>
      </c>
      <c r="U81" s="48">
        <f>+กระบี่!U81+ชุมพร!U81+ตรัง!U81+นครศรีธรรมราช!U81+ภูเก็ต!U81+พังงา!U81+พัทลุง!U81+ระนอง!U81+สุราษฎร์ธานี!U81</f>
        <v>0</v>
      </c>
      <c r="V81" s="48">
        <f>+กระบี่!V81+ชุมพร!V81+ตรัง!V81+นครศรีธรรมราช!V81+ภูเก็ต!V81+พังงา!V81+พัทลุง!V81+ระนอง!V81+สุราษฎร์ธานี!V81</f>
        <v>0</v>
      </c>
      <c r="W81" s="48">
        <f>+กระบี่!W81+ชุมพร!W81+ตรัง!W81+นครศรีธรรมราช!W81+ภูเก็ต!W81+พังงา!W81+พัทลุง!W81+ระนอง!W81+สุราษฎร์ธานี!W81</f>
        <v>0</v>
      </c>
      <c r="X81" s="48">
        <f>+กระบี่!X81+ชุมพร!X81+ตรัง!X81+นครศรีธรรมราช!X81+ภูเก็ต!X81+พังงา!X81+พัทลุง!X81+ระนอง!X81+สุราษฎร์ธานี!X81</f>
        <v>0</v>
      </c>
      <c r="Y81" s="44">
        <f t="shared" si="74"/>
        <v>0</v>
      </c>
    </row>
    <row r="82" spans="1:25" s="30" customFormat="1" ht="22.5">
      <c r="A82" s="11"/>
      <c r="B82" s="12" t="s">
        <v>334</v>
      </c>
      <c r="C82" s="48">
        <f>+กระบี่!C82+ชุมพร!C82+ตรัง!C82+นครศรีธรรมราช!C82+ภูเก็ต!C82+พังงา!C82+พัทลุง!C82+ระนอง!C82+สุราษฎร์ธานี!C82</f>
        <v>0</v>
      </c>
      <c r="D82" s="48">
        <f>+กระบี่!D82+ชุมพร!D82+ตรัง!D82+นครศรีธรรมราช!D82+ภูเก็ต!D82+พังงา!D82+พัทลุง!D82+ระนอง!D82+สุราษฎร์ธานี!D82</f>
        <v>0</v>
      </c>
      <c r="E82" s="48">
        <f>+กระบี่!E82+ชุมพร!E82+ตรัง!E82+นครศรีธรรมราช!E82+ภูเก็ต!E82+พังงา!E82+พัทลุง!E82+ระนอง!E82+สุราษฎร์ธานี!E82</f>
        <v>0</v>
      </c>
      <c r="F82" s="48">
        <f>+กระบี่!F82+ชุมพร!F82+ตรัง!F82+นครศรีธรรมราช!F82+ภูเก็ต!F82+พังงา!F82+พัทลุง!F82+ระนอง!F82+สุราษฎร์ธานี!F82</f>
        <v>0</v>
      </c>
      <c r="G82" s="48">
        <f>+กระบี่!G82+ชุมพร!G82+ตรัง!G82+นครศรีธรรมราช!G82+ภูเก็ต!G82+พังงา!G82+พัทลุง!G82+ระนอง!G82+สุราษฎร์ธานี!G82</f>
        <v>0</v>
      </c>
      <c r="H82" s="48">
        <f>+กระบี่!H82+ชุมพร!H82+ตรัง!H82+นครศรีธรรมราช!H82+ภูเก็ต!H82+พังงา!H82+พัทลุง!H82+ระนอง!H82+สุราษฎร์ธานี!H82</f>
        <v>0</v>
      </c>
      <c r="I82" s="48">
        <f>+กระบี่!I82+ชุมพร!I82+ตรัง!I82+นครศรีธรรมราช!I82+ภูเก็ต!I82+พังงา!I82+พัทลุง!I82+ระนอง!I82+สุราษฎร์ธานี!I82</f>
        <v>0</v>
      </c>
      <c r="J82" s="48">
        <f>+กระบี่!J82+ชุมพร!J82+ตรัง!J82+นครศรีธรรมราช!J82+ภูเก็ต!J82+พังงา!J82+พัทลุง!J82+ระนอง!J82+สุราษฎร์ธานี!J82</f>
        <v>0</v>
      </c>
      <c r="K82" s="48">
        <f>+กระบี่!K82+ชุมพร!K82+ตรัง!K82+นครศรีธรรมราช!K82+ภูเก็ต!K82+พังงา!K82+พัทลุง!K82+ระนอง!K82+สุราษฎร์ธานี!K82</f>
        <v>0</v>
      </c>
      <c r="L82" s="48">
        <f>+กระบี่!L82+ชุมพร!L82+ตรัง!L82+นครศรีธรรมราช!L82+ภูเก็ต!L82+พังงา!L82+พัทลุง!L82+ระนอง!L82+สุราษฎร์ธานี!L82</f>
        <v>0</v>
      </c>
      <c r="M82" s="48">
        <f>+กระบี่!M82+ชุมพร!M82+ตรัง!M82+นครศรีธรรมราช!M82+ภูเก็ต!M82+พังงา!M82+พัทลุง!M82+ระนอง!M82+สุราษฎร์ธานี!M82</f>
        <v>0</v>
      </c>
      <c r="N82" s="48">
        <f>+กระบี่!N82+ชุมพร!N82+ตรัง!N82+นครศรีธรรมราช!N82+ภูเก็ต!N82+พังงา!N82+พัทลุง!N82+ระนอง!N82+สุราษฎร์ธานี!N82</f>
        <v>0</v>
      </c>
      <c r="O82" s="48">
        <f>+กระบี่!O82+ชุมพร!O82+ตรัง!O82+นครศรีธรรมราช!O82+ภูเก็ต!O82+พังงา!O82+พัทลุง!O82+ระนอง!O82+สุราษฎร์ธานี!O82</f>
        <v>0</v>
      </c>
      <c r="P82" s="48">
        <f>+กระบี่!P82+ชุมพร!P82+ตรัง!P82+นครศรีธรรมราช!P82+ภูเก็ต!P82+พังงา!P82+พัทลุง!P82+ระนอง!P82+สุราษฎร์ธานี!P82</f>
        <v>0</v>
      </c>
      <c r="Q82" s="48">
        <f>+กระบี่!Q82+ชุมพร!Q82+ตรัง!Q82+นครศรีธรรมราช!Q82+ภูเก็ต!Q82+พังงา!Q82+พัทลุง!Q82+ระนอง!Q82+สุราษฎร์ธานี!Q82</f>
        <v>0</v>
      </c>
      <c r="R82" s="48">
        <f>+กระบี่!R82+ชุมพร!R82+ตรัง!R82+นครศรีธรรมราช!R82+ภูเก็ต!R82+พังงา!R82+พัทลุง!R82+ระนอง!R82+สุราษฎร์ธานี!R82</f>
        <v>0</v>
      </c>
      <c r="S82" s="48">
        <f>+กระบี่!S82+ชุมพร!S82+ตรัง!S82+นครศรีธรรมราช!S82+ภูเก็ต!S82+พังงา!S82+พัทลุง!S82+ระนอง!S82+สุราษฎร์ธานี!S82</f>
        <v>0</v>
      </c>
      <c r="T82" s="44">
        <f t="shared" si="75"/>
        <v>0</v>
      </c>
      <c r="U82" s="48">
        <f>+กระบี่!U82+ชุมพร!U82+ตรัง!U82+นครศรีธรรมราช!U82+ภูเก็ต!U82+พังงา!U82+พัทลุง!U82+ระนอง!U82+สุราษฎร์ธานี!U82</f>
        <v>0</v>
      </c>
      <c r="V82" s="48">
        <f>+กระบี่!V82+ชุมพร!V82+ตรัง!V82+นครศรีธรรมราช!V82+ภูเก็ต!V82+พังงา!V82+พัทลุง!V82+ระนอง!V82+สุราษฎร์ธานี!V82</f>
        <v>0</v>
      </c>
      <c r="W82" s="48">
        <f>+กระบี่!W82+ชุมพร!W82+ตรัง!W82+นครศรีธรรมราช!W82+ภูเก็ต!W82+พังงา!W82+พัทลุง!W82+ระนอง!W82+สุราษฎร์ธานี!W82</f>
        <v>0</v>
      </c>
      <c r="X82" s="48">
        <f>+กระบี่!X82+ชุมพร!X82+ตรัง!X82+นครศรีธรรมราช!X82+ภูเก็ต!X82+พังงา!X82+พัทลุง!X82+ระนอง!X82+สุราษฎร์ธานี!X82</f>
        <v>0</v>
      </c>
      <c r="Y82" s="44">
        <f t="shared" si="74"/>
        <v>0</v>
      </c>
    </row>
    <row r="83" spans="1:25" s="30" customFormat="1" ht="22.5">
      <c r="A83" s="11"/>
      <c r="B83" s="12" t="s">
        <v>335</v>
      </c>
      <c r="C83" s="48">
        <f>+กระบี่!C83+ชุมพร!C83+ตรัง!C83+นครศรีธรรมราช!C83+ภูเก็ต!C83+พังงา!C83+พัทลุง!C83+ระนอง!C83+สุราษฎร์ธานี!C83</f>
        <v>0</v>
      </c>
      <c r="D83" s="48">
        <f>+กระบี่!D83+ชุมพร!D83+ตรัง!D83+นครศรีธรรมราช!D83+ภูเก็ต!D83+พังงา!D83+พัทลุง!D83+ระนอง!D83+สุราษฎร์ธานี!D83</f>
        <v>0</v>
      </c>
      <c r="E83" s="48">
        <f>+กระบี่!E83+ชุมพร!E83+ตรัง!E83+นครศรีธรรมราช!E83+ภูเก็ต!E83+พังงา!E83+พัทลุง!E83+ระนอง!E83+สุราษฎร์ธานี!E83</f>
        <v>0</v>
      </c>
      <c r="F83" s="48">
        <f>+กระบี่!F83+ชุมพร!F83+ตรัง!F83+นครศรีธรรมราช!F83+ภูเก็ต!F83+พังงา!F83+พัทลุง!F83+ระนอง!F83+สุราษฎร์ธานี!F83</f>
        <v>0</v>
      </c>
      <c r="G83" s="48">
        <f>+กระบี่!G83+ชุมพร!G83+ตรัง!G83+นครศรีธรรมราช!G83+ภูเก็ต!G83+พังงา!G83+พัทลุง!G83+ระนอง!G83+สุราษฎร์ธานี!G83</f>
        <v>0</v>
      </c>
      <c r="H83" s="48">
        <f>+กระบี่!H83+ชุมพร!H83+ตรัง!H83+นครศรีธรรมราช!H83+ภูเก็ต!H83+พังงา!H83+พัทลุง!H83+ระนอง!H83+สุราษฎร์ธานี!H83</f>
        <v>0</v>
      </c>
      <c r="I83" s="48">
        <f>+กระบี่!I83+ชุมพร!I83+ตรัง!I83+นครศรีธรรมราช!I83+ภูเก็ต!I83+พังงา!I83+พัทลุง!I83+ระนอง!I83+สุราษฎร์ธานี!I83</f>
        <v>0</v>
      </c>
      <c r="J83" s="48">
        <f>+กระบี่!J83+ชุมพร!J83+ตรัง!J83+นครศรีธรรมราช!J83+ภูเก็ต!J83+พังงา!J83+พัทลุง!J83+ระนอง!J83+สุราษฎร์ธานี!J83</f>
        <v>0</v>
      </c>
      <c r="K83" s="48">
        <f>+กระบี่!K83+ชุมพร!K83+ตรัง!K83+นครศรีธรรมราช!K83+ภูเก็ต!K83+พังงา!K83+พัทลุง!K83+ระนอง!K83+สุราษฎร์ธานี!K83</f>
        <v>0</v>
      </c>
      <c r="L83" s="48">
        <f>+กระบี่!L83+ชุมพร!L83+ตรัง!L83+นครศรีธรรมราช!L83+ภูเก็ต!L83+พังงา!L83+พัทลุง!L83+ระนอง!L83+สุราษฎร์ธานี!L83</f>
        <v>0</v>
      </c>
      <c r="M83" s="48">
        <f>+กระบี่!M83+ชุมพร!M83+ตรัง!M83+นครศรีธรรมราช!M83+ภูเก็ต!M83+พังงา!M83+พัทลุง!M83+ระนอง!M83+สุราษฎร์ธานี!M83</f>
        <v>0</v>
      </c>
      <c r="N83" s="48">
        <f>+กระบี่!N83+ชุมพร!N83+ตรัง!N83+นครศรีธรรมราช!N83+ภูเก็ต!N83+พังงา!N83+พัทลุง!N83+ระนอง!N83+สุราษฎร์ธานี!N83</f>
        <v>0</v>
      </c>
      <c r="O83" s="48">
        <f>+กระบี่!O83+ชุมพร!O83+ตรัง!O83+นครศรีธรรมราช!O83+ภูเก็ต!O83+พังงา!O83+พัทลุง!O83+ระนอง!O83+สุราษฎร์ธานี!O83</f>
        <v>0</v>
      </c>
      <c r="P83" s="48">
        <f>+กระบี่!P83+ชุมพร!P83+ตรัง!P83+นครศรีธรรมราช!P83+ภูเก็ต!P83+พังงา!P83+พัทลุง!P83+ระนอง!P83+สุราษฎร์ธานี!P83</f>
        <v>0</v>
      </c>
      <c r="Q83" s="48">
        <f>+กระบี่!Q83+ชุมพร!Q83+ตรัง!Q83+นครศรีธรรมราช!Q83+ภูเก็ต!Q83+พังงา!Q83+พัทลุง!Q83+ระนอง!Q83+สุราษฎร์ธานี!Q83</f>
        <v>0</v>
      </c>
      <c r="R83" s="48">
        <f>+กระบี่!R83+ชุมพร!R83+ตรัง!R83+นครศรีธรรมราช!R83+ภูเก็ต!R83+พังงา!R83+พัทลุง!R83+ระนอง!R83+สุราษฎร์ธานี!R83</f>
        <v>0</v>
      </c>
      <c r="S83" s="48">
        <f>+กระบี่!S83+ชุมพร!S83+ตรัง!S83+นครศรีธรรมราช!S83+ภูเก็ต!S83+พังงา!S83+พัทลุง!S83+ระนอง!S83+สุราษฎร์ธานี!S83</f>
        <v>0</v>
      </c>
      <c r="T83" s="44">
        <f t="shared" si="75"/>
        <v>0</v>
      </c>
      <c r="U83" s="48">
        <f>+กระบี่!U83+ชุมพร!U83+ตรัง!U83+นครศรีธรรมราช!U83+ภูเก็ต!U83+พังงา!U83+พัทลุง!U83+ระนอง!U83+สุราษฎร์ธานี!U83</f>
        <v>0</v>
      </c>
      <c r="V83" s="48">
        <f>+กระบี่!V83+ชุมพร!V83+ตรัง!V83+นครศรีธรรมราช!V83+ภูเก็ต!V83+พังงา!V83+พัทลุง!V83+ระนอง!V83+สุราษฎร์ธานี!V83</f>
        <v>0</v>
      </c>
      <c r="W83" s="48">
        <f>+กระบี่!W83+ชุมพร!W83+ตรัง!W83+นครศรีธรรมราช!W83+ภูเก็ต!W83+พังงา!W83+พัทลุง!W83+ระนอง!W83+สุราษฎร์ธานี!W83</f>
        <v>0</v>
      </c>
      <c r="X83" s="48">
        <f>+กระบี่!X83+ชุมพร!X83+ตรัง!X83+นครศรีธรรมราช!X83+ภูเก็ต!X83+พังงา!X83+พัทลุง!X83+ระนอง!X83+สุราษฎร์ธานี!X83</f>
        <v>0</v>
      </c>
      <c r="Y83" s="44">
        <f t="shared" si="74"/>
        <v>0</v>
      </c>
    </row>
    <row r="84" spans="1:25" s="30" customFormat="1" ht="22.5">
      <c r="A84" s="11"/>
      <c r="B84" s="12" t="s">
        <v>336</v>
      </c>
      <c r="C84" s="48">
        <f>+กระบี่!C84+ชุมพร!C84+ตรัง!C84+นครศรีธรรมราช!C84+ภูเก็ต!C84+พังงา!C84+พัทลุง!C84+ระนอง!C84+สุราษฎร์ธานี!C84</f>
        <v>0</v>
      </c>
      <c r="D84" s="48">
        <f>+กระบี่!D84+ชุมพร!D84+ตรัง!D84+นครศรีธรรมราช!D84+ภูเก็ต!D84+พังงา!D84+พัทลุง!D84+ระนอง!D84+สุราษฎร์ธานี!D84</f>
        <v>0</v>
      </c>
      <c r="E84" s="48">
        <f>+กระบี่!E84+ชุมพร!E84+ตรัง!E84+นครศรีธรรมราช!E84+ภูเก็ต!E84+พังงา!E84+พัทลุง!E84+ระนอง!E84+สุราษฎร์ธานี!E84</f>
        <v>0</v>
      </c>
      <c r="F84" s="48">
        <f>+กระบี่!F84+ชุมพร!F84+ตรัง!F84+นครศรีธรรมราช!F84+ภูเก็ต!F84+พังงา!F84+พัทลุง!F84+ระนอง!F84+สุราษฎร์ธานี!F84</f>
        <v>0</v>
      </c>
      <c r="G84" s="48">
        <f>+กระบี่!G84+ชุมพร!G84+ตรัง!G84+นครศรีธรรมราช!G84+ภูเก็ต!G84+พังงา!G84+พัทลุง!G84+ระนอง!G84+สุราษฎร์ธานี!G84</f>
        <v>0</v>
      </c>
      <c r="H84" s="48">
        <f>+กระบี่!H84+ชุมพร!H84+ตรัง!H84+นครศรีธรรมราช!H84+ภูเก็ต!H84+พังงา!H84+พัทลุง!H84+ระนอง!H84+สุราษฎร์ธานี!H84</f>
        <v>0</v>
      </c>
      <c r="I84" s="48">
        <f>+กระบี่!I84+ชุมพร!I84+ตรัง!I84+นครศรีธรรมราช!I84+ภูเก็ต!I84+พังงา!I84+พัทลุง!I84+ระนอง!I84+สุราษฎร์ธานี!I84</f>
        <v>0</v>
      </c>
      <c r="J84" s="48">
        <f>+กระบี่!J84+ชุมพร!J84+ตรัง!J84+นครศรีธรรมราช!J84+ภูเก็ต!J84+พังงา!J84+พัทลุง!J84+ระนอง!J84+สุราษฎร์ธานี!J84</f>
        <v>0</v>
      </c>
      <c r="K84" s="48">
        <f>+กระบี่!K84+ชุมพร!K84+ตรัง!K84+นครศรีธรรมราช!K84+ภูเก็ต!K84+พังงา!K84+พัทลุง!K84+ระนอง!K84+สุราษฎร์ธานี!K84</f>
        <v>0</v>
      </c>
      <c r="L84" s="48">
        <f>+กระบี่!L84+ชุมพร!L84+ตรัง!L84+นครศรีธรรมราช!L84+ภูเก็ต!L84+พังงา!L84+พัทลุง!L84+ระนอง!L84+สุราษฎร์ธานี!L84</f>
        <v>0</v>
      </c>
      <c r="M84" s="48">
        <f>+กระบี่!M84+ชุมพร!M84+ตรัง!M84+นครศรีธรรมราช!M84+ภูเก็ต!M84+พังงา!M84+พัทลุง!M84+ระนอง!M84+สุราษฎร์ธานี!M84</f>
        <v>0</v>
      </c>
      <c r="N84" s="48">
        <f>+กระบี่!N84+ชุมพร!N84+ตรัง!N84+นครศรีธรรมราช!N84+ภูเก็ต!N84+พังงา!N84+พัทลุง!N84+ระนอง!N84+สุราษฎร์ธานี!N84</f>
        <v>0</v>
      </c>
      <c r="O84" s="48">
        <f>+กระบี่!O84+ชุมพร!O84+ตรัง!O84+นครศรีธรรมราช!O84+ภูเก็ต!O84+พังงา!O84+พัทลุง!O84+ระนอง!O84+สุราษฎร์ธานี!O84</f>
        <v>0</v>
      </c>
      <c r="P84" s="48">
        <f>+กระบี่!P84+ชุมพร!P84+ตรัง!P84+นครศรีธรรมราช!P84+ภูเก็ต!P84+พังงา!P84+พัทลุง!P84+ระนอง!P84+สุราษฎร์ธานี!P84</f>
        <v>0</v>
      </c>
      <c r="Q84" s="48">
        <f>+กระบี่!Q84+ชุมพร!Q84+ตรัง!Q84+นครศรีธรรมราช!Q84+ภูเก็ต!Q84+พังงา!Q84+พัทลุง!Q84+ระนอง!Q84+สุราษฎร์ธานี!Q84</f>
        <v>0</v>
      </c>
      <c r="R84" s="48">
        <f>+กระบี่!R84+ชุมพร!R84+ตรัง!R84+นครศรีธรรมราช!R84+ภูเก็ต!R84+พังงา!R84+พัทลุง!R84+ระนอง!R84+สุราษฎร์ธานี!R84</f>
        <v>0</v>
      </c>
      <c r="S84" s="48">
        <f>+กระบี่!S84+ชุมพร!S84+ตรัง!S84+นครศรีธรรมราช!S84+ภูเก็ต!S84+พังงา!S84+พัทลุง!S84+ระนอง!S84+สุราษฎร์ธานี!S84</f>
        <v>0</v>
      </c>
      <c r="T84" s="44">
        <f t="shared" si="75"/>
        <v>0</v>
      </c>
      <c r="U84" s="48">
        <f>+กระบี่!U84+ชุมพร!U84+ตรัง!U84+นครศรีธรรมราช!U84+ภูเก็ต!U84+พังงา!U84+พัทลุง!U84+ระนอง!U84+สุราษฎร์ธานี!U84</f>
        <v>0</v>
      </c>
      <c r="V84" s="48">
        <f>+กระบี่!V84+ชุมพร!V84+ตรัง!V84+นครศรีธรรมราช!V84+ภูเก็ต!V84+พังงา!V84+พัทลุง!V84+ระนอง!V84+สุราษฎร์ธานี!V84</f>
        <v>0</v>
      </c>
      <c r="W84" s="48">
        <f>+กระบี่!W84+ชุมพร!W84+ตรัง!W84+นครศรีธรรมราช!W84+ภูเก็ต!W84+พังงา!W84+พัทลุง!W84+ระนอง!W84+สุราษฎร์ธานี!W84</f>
        <v>0</v>
      </c>
      <c r="X84" s="48">
        <f>+กระบี่!X84+ชุมพร!X84+ตรัง!X84+นครศรีธรรมราช!X84+ภูเก็ต!X84+พังงา!X84+พัทลุง!X84+ระนอง!X84+สุราษฎร์ธานี!X84</f>
        <v>0</v>
      </c>
      <c r="Y84" s="44">
        <f t="shared" si="74"/>
        <v>0</v>
      </c>
    </row>
    <row r="85" spans="1:25" s="30" customFormat="1" ht="22.5">
      <c r="A85" s="11"/>
      <c r="B85" s="12" t="s">
        <v>337</v>
      </c>
      <c r="C85" s="48">
        <f>+กระบี่!C85+ชุมพร!C85+ตรัง!C85+นครศรีธรรมราช!C85+ภูเก็ต!C85+พังงา!C85+พัทลุง!C85+ระนอง!C85+สุราษฎร์ธานี!C85</f>
        <v>0</v>
      </c>
      <c r="D85" s="48">
        <f>+กระบี่!D85+ชุมพร!D85+ตรัง!D85+นครศรีธรรมราช!D85+ภูเก็ต!D85+พังงา!D85+พัทลุง!D85+ระนอง!D85+สุราษฎร์ธานี!D85</f>
        <v>0</v>
      </c>
      <c r="E85" s="48">
        <f>+กระบี่!E85+ชุมพร!E85+ตรัง!E85+นครศรีธรรมราช!E85+ภูเก็ต!E85+พังงา!E85+พัทลุง!E85+ระนอง!E85+สุราษฎร์ธานี!E85</f>
        <v>0</v>
      </c>
      <c r="F85" s="48">
        <f>+กระบี่!F85+ชุมพร!F85+ตรัง!F85+นครศรีธรรมราช!F85+ภูเก็ต!F85+พังงา!F85+พัทลุง!F85+ระนอง!F85+สุราษฎร์ธานี!F85</f>
        <v>0</v>
      </c>
      <c r="G85" s="48">
        <f>+กระบี่!G85+ชุมพร!G85+ตรัง!G85+นครศรีธรรมราช!G85+ภูเก็ต!G85+พังงา!G85+พัทลุง!G85+ระนอง!G85+สุราษฎร์ธานี!G85</f>
        <v>0</v>
      </c>
      <c r="H85" s="48">
        <f>+กระบี่!H85+ชุมพร!H85+ตรัง!H85+นครศรีธรรมราช!H85+ภูเก็ต!H85+พังงา!H85+พัทลุง!H85+ระนอง!H85+สุราษฎร์ธานี!H85</f>
        <v>0</v>
      </c>
      <c r="I85" s="48">
        <f>+กระบี่!I85+ชุมพร!I85+ตรัง!I85+นครศรีธรรมราช!I85+ภูเก็ต!I85+พังงา!I85+พัทลุง!I85+ระนอง!I85+สุราษฎร์ธานี!I85</f>
        <v>0</v>
      </c>
      <c r="J85" s="48">
        <f>+กระบี่!J85+ชุมพร!J85+ตรัง!J85+นครศรีธรรมราช!J85+ภูเก็ต!J85+พังงา!J85+พัทลุง!J85+ระนอง!J85+สุราษฎร์ธานี!J85</f>
        <v>0</v>
      </c>
      <c r="K85" s="48">
        <f>+กระบี่!K85+ชุมพร!K85+ตรัง!K85+นครศรีธรรมราช!K85+ภูเก็ต!K85+พังงา!K85+พัทลุง!K85+ระนอง!K85+สุราษฎร์ธานี!K85</f>
        <v>0</v>
      </c>
      <c r="L85" s="48">
        <f>+กระบี่!L85+ชุมพร!L85+ตรัง!L85+นครศรีธรรมราช!L85+ภูเก็ต!L85+พังงา!L85+พัทลุง!L85+ระนอง!L85+สุราษฎร์ธานี!L85</f>
        <v>0</v>
      </c>
      <c r="M85" s="48">
        <f>+กระบี่!M85+ชุมพร!M85+ตรัง!M85+นครศรีธรรมราช!M85+ภูเก็ต!M85+พังงา!M85+พัทลุง!M85+ระนอง!M85+สุราษฎร์ธานี!M85</f>
        <v>0</v>
      </c>
      <c r="N85" s="48">
        <f>+กระบี่!N85+ชุมพร!N85+ตรัง!N85+นครศรีธรรมราช!N85+ภูเก็ต!N85+พังงา!N85+พัทลุง!N85+ระนอง!N85+สุราษฎร์ธานี!N85</f>
        <v>0</v>
      </c>
      <c r="O85" s="48">
        <f>+กระบี่!O85+ชุมพร!O85+ตรัง!O85+นครศรีธรรมราช!O85+ภูเก็ต!O85+พังงา!O85+พัทลุง!O85+ระนอง!O85+สุราษฎร์ธานี!O85</f>
        <v>0</v>
      </c>
      <c r="P85" s="48">
        <f>+กระบี่!P85+ชุมพร!P85+ตรัง!P85+นครศรีธรรมราช!P85+ภูเก็ต!P85+พังงา!P85+พัทลุง!P85+ระนอง!P85+สุราษฎร์ธานี!P85</f>
        <v>0</v>
      </c>
      <c r="Q85" s="48">
        <f>+กระบี่!Q85+ชุมพร!Q85+ตรัง!Q85+นครศรีธรรมราช!Q85+ภูเก็ต!Q85+พังงา!Q85+พัทลุง!Q85+ระนอง!Q85+สุราษฎร์ธานี!Q85</f>
        <v>0</v>
      </c>
      <c r="R85" s="48">
        <f>+กระบี่!R85+ชุมพร!R85+ตรัง!R85+นครศรีธรรมราช!R85+ภูเก็ต!R85+พังงา!R85+พัทลุง!R85+ระนอง!R85+สุราษฎร์ธานี!R85</f>
        <v>0</v>
      </c>
      <c r="S85" s="48">
        <f>+กระบี่!S85+ชุมพร!S85+ตรัง!S85+นครศรีธรรมราช!S85+ภูเก็ต!S85+พังงา!S85+พัทลุง!S85+ระนอง!S85+สุราษฎร์ธานี!S85</f>
        <v>0</v>
      </c>
      <c r="T85" s="44">
        <f t="shared" si="75"/>
        <v>0</v>
      </c>
      <c r="U85" s="48">
        <f>+กระบี่!U85+ชุมพร!U85+ตรัง!U85+นครศรีธรรมราช!U85+ภูเก็ต!U85+พังงา!U85+พัทลุง!U85+ระนอง!U85+สุราษฎร์ธานี!U85</f>
        <v>0</v>
      </c>
      <c r="V85" s="48">
        <f>+กระบี่!V85+ชุมพร!V85+ตรัง!V85+นครศรีธรรมราช!V85+ภูเก็ต!V85+พังงา!V85+พัทลุง!V85+ระนอง!V85+สุราษฎร์ธานี!V85</f>
        <v>0</v>
      </c>
      <c r="W85" s="48">
        <f>+กระบี่!W85+ชุมพร!W85+ตรัง!W85+นครศรีธรรมราช!W85+ภูเก็ต!W85+พังงา!W85+พัทลุง!W85+ระนอง!W85+สุราษฎร์ธานี!W85</f>
        <v>0</v>
      </c>
      <c r="X85" s="48">
        <f>+กระบี่!X85+ชุมพร!X85+ตรัง!X85+นครศรีธรรมราช!X85+ภูเก็ต!X85+พังงา!X85+พัทลุง!X85+ระนอง!X85+สุราษฎร์ธานี!X85</f>
        <v>0</v>
      </c>
      <c r="Y85" s="44">
        <f t="shared" si="74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6">SUM(C86:M86)</f>
        <v>0</v>
      </c>
      <c r="U86" s="49"/>
      <c r="V86" s="46"/>
      <c r="W86" s="49"/>
      <c r="X86" s="49"/>
      <c r="Y86" s="49">
        <f t="shared" si="74"/>
        <v>0</v>
      </c>
    </row>
    <row r="87" spans="1:25" s="30" customFormat="1" ht="22.5">
      <c r="A87" s="5">
        <v>4</v>
      </c>
      <c r="B87" s="6" t="s">
        <v>144</v>
      </c>
      <c r="C87" s="45">
        <f>+กระบี่!C87+ชุมพร!C87+ตรัง!C87+นครศรีธรรมราช!C87+ภูเก็ต!C87+พังงา!C87+พัทลุง!C87+ระนอง!C87+สุราษฎร์ธานี!C87</f>
        <v>0</v>
      </c>
      <c r="D87" s="45">
        <f>+กระบี่!D87+ชุมพร!D87+ตรัง!D87+นครศรีธรรมราช!D87+ภูเก็ต!D87+พังงา!D87+พัทลุง!D87+ระนอง!D87+สุราษฎร์ธานี!D87</f>
        <v>0</v>
      </c>
      <c r="E87" s="45">
        <f>+กระบี่!E87+ชุมพร!E87+ตรัง!E87+นครศรีธรรมราช!E87+ภูเก็ต!E87+พังงา!E87+พัทลุง!E87+ระนอง!E87+สุราษฎร์ธานี!E87</f>
        <v>0</v>
      </c>
      <c r="F87" s="45">
        <f>+กระบี่!F87+ชุมพร!F87+ตรัง!F87+นครศรีธรรมราช!F87+ภูเก็ต!F87+พังงา!F87+พัทลุง!F87+ระนอง!F87+สุราษฎร์ธานี!F87</f>
        <v>0</v>
      </c>
      <c r="G87" s="45">
        <f>+กระบี่!G87+ชุมพร!G87+ตรัง!G87+นครศรีธรรมราช!G87+ภูเก็ต!G87+พังงา!G87+พัทลุง!G87+ระนอง!G87+สุราษฎร์ธานี!G87</f>
        <v>0</v>
      </c>
      <c r="H87" s="45">
        <f>+กระบี่!H87+ชุมพร!H87+ตรัง!H87+นครศรีธรรมราช!H87+ภูเก็ต!H87+พังงา!H87+พัทลุง!H87+ระนอง!H87+สุราษฎร์ธานี!H87</f>
        <v>0</v>
      </c>
      <c r="I87" s="45">
        <f>+กระบี่!I87+ชุมพร!I87+ตรัง!I87+นครศรีธรรมราช!I87+ภูเก็ต!I87+พังงา!I87+พัทลุง!I87+ระนอง!I87+สุราษฎร์ธานี!I87</f>
        <v>0</v>
      </c>
      <c r="J87" s="45">
        <f>+กระบี่!J87+ชุมพร!J87+ตรัง!J87+นครศรีธรรมราช!J87+ภูเก็ต!J87+พังงา!J87+พัทลุง!J87+ระนอง!J87+สุราษฎร์ธานี!J87</f>
        <v>0</v>
      </c>
      <c r="K87" s="45">
        <f>+กระบี่!K87+ชุมพร!K87+ตรัง!K87+นครศรีธรรมราช!K87+ภูเก็ต!K87+พังงา!K87+พัทลุง!K87+ระนอง!K87+สุราษฎร์ธานี!K87</f>
        <v>0</v>
      </c>
      <c r="L87" s="45">
        <f>+กระบี่!L87+ชุมพร!L87+ตรัง!L87+นครศรีธรรมราช!L87+ภูเก็ต!L87+พังงา!L87+พัทลุง!L87+ระนอง!L87+สุราษฎร์ธานี!L87</f>
        <v>0</v>
      </c>
      <c r="M87" s="45">
        <f>+กระบี่!M87+ชุมพร!M87+ตรัง!M87+นครศรีธรรมราช!M87+ภูเก็ต!M87+พังงา!M87+พัทลุง!M87+ระนอง!M87+สุราษฎร์ธานี!M87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+กระบี่!T87+ชุมพร!T87+ตรัง!T87+นครศรีธรรมราช!T87+ภูเก็ต!T87+พังงา!T87+พัทลุง!T87+ระนอง!T87+สุราษฎร์ธานี!T87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+กระบี่!U87+ชุมพร!U87+ตรัง!U87+นครศรีธรรมราช!U87+ภูเก็ต!U87+พังงา!U87+พัทลุง!U87+ระนอง!U87+สุราษฎร์ธานี!U87</f>
        <v>0</v>
      </c>
      <c r="V87" s="45">
        <f>+กระบี่!V87+ชุมพร!V87+ตรัง!V87+นครศรีธรรมราช!V87+ภูเก็ต!V87+พังงา!V87+พัทลุง!V87+ระนอง!V87+สุราษฎร์ธานี!V87</f>
        <v>0</v>
      </c>
      <c r="W87" s="45">
        <f>+กระบี่!W87+ชุมพร!W87+ตรัง!W87+นครศรีธรรมราช!W87+ภูเก็ต!W87+พังงา!W87+พัทลุง!W87+ระนอง!W87+สุราษฎร์ธานี!W87</f>
        <v>0</v>
      </c>
      <c r="X87" s="45">
        <f>+กระบี่!X87+ชุมพร!X87+ตรัง!X87+นครศรีธรรมราช!X87+ภูเก็ต!X87+พังงา!X87+พัทลุง!X87+ระนอง!X87+สุราษฎร์ธานี!X87</f>
        <v>0</v>
      </c>
      <c r="Y87" s="50">
        <f t="shared" si="74"/>
        <v>0</v>
      </c>
    </row>
    <row r="88" spans="1:25" s="30" customFormat="1" ht="22.5">
      <c r="A88" s="5">
        <v>5</v>
      </c>
      <c r="B88" s="6" t="s">
        <v>145</v>
      </c>
      <c r="C88" s="50">
        <f>+กระบี่!C88+ชุมพร!C88+ตรัง!C88+นครศรีธรรมราช!C88+ภูเก็ต!C88+พังงา!C88+พัทลุง!C88+ระนอง!C88+สุราษฎร์ธานี!C88</f>
        <v>0</v>
      </c>
      <c r="D88" s="50">
        <f>+กระบี่!D88+ชุมพร!D88+ตรัง!D88+นครศรีธรรมราช!D88+ภูเก็ต!D88+พังงา!D88+พัทลุง!D88+ระนอง!D88+สุราษฎร์ธานี!D88</f>
        <v>0</v>
      </c>
      <c r="E88" s="50">
        <f>+กระบี่!E88+ชุมพร!E88+ตรัง!E88+นครศรีธรรมราช!E88+ภูเก็ต!E88+พังงา!E88+พัทลุง!E88+ระนอง!E88+สุราษฎร์ธานี!E88</f>
        <v>0</v>
      </c>
      <c r="F88" s="50">
        <f>+กระบี่!F88+ชุมพร!F88+ตรัง!F88+นครศรีธรรมราช!F88+ภูเก็ต!F88+พังงา!F88+พัทลุง!F88+ระนอง!F88+สุราษฎร์ธานี!F88</f>
        <v>0</v>
      </c>
      <c r="G88" s="50">
        <f>+กระบี่!G88+ชุมพร!G88+ตรัง!G88+นครศรีธรรมราช!G88+ภูเก็ต!G88+พังงา!G88+พัทลุง!G88+ระนอง!G88+สุราษฎร์ธานี!G88</f>
        <v>0</v>
      </c>
      <c r="H88" s="50">
        <f>+กระบี่!H88+ชุมพร!H88+ตรัง!H88+นครศรีธรรมราช!H88+ภูเก็ต!H88+พังงา!H88+พัทลุง!H88+ระนอง!H88+สุราษฎร์ธานี!H88</f>
        <v>0</v>
      </c>
      <c r="I88" s="50">
        <f>+กระบี่!I88+ชุมพร!I88+ตรัง!I88+นครศรีธรรมราช!I88+ภูเก็ต!I88+พังงา!I88+พัทลุง!I88+ระนอง!I88+สุราษฎร์ธานี!I88</f>
        <v>0</v>
      </c>
      <c r="J88" s="50">
        <f>+กระบี่!J88+ชุมพร!J88+ตรัง!J88+นครศรีธรรมราช!J88+ภูเก็ต!J88+พังงา!J88+พัทลุง!J88+ระนอง!J88+สุราษฎร์ธานี!J88</f>
        <v>0</v>
      </c>
      <c r="K88" s="50">
        <f>+กระบี่!K88+ชุมพร!K88+ตรัง!K88+นครศรีธรรมราช!K88+ภูเก็ต!K88+พังงา!K88+พัทลุง!K88+ระนอง!K88+สุราษฎร์ธานี!K88</f>
        <v>0</v>
      </c>
      <c r="L88" s="50">
        <f>+กระบี่!L88+ชุมพร!L88+ตรัง!L88+นครศรีธรรมราช!L88+ภูเก็ต!L88+พังงา!L88+พัทลุง!L88+ระนอง!L88+สุราษฎร์ธานี!L88</f>
        <v>0</v>
      </c>
      <c r="M88" s="50">
        <f>+กระบี่!M88+ชุมพร!M88+ตรัง!M88+นครศรีธรรมราช!M88+ภูเก็ต!M88+พังงา!M88+พัทลุง!M88+ระนอง!M88+สุราษฎร์ธานี!M88</f>
        <v>0</v>
      </c>
      <c r="N88" s="50"/>
      <c r="O88" s="50"/>
      <c r="P88" s="50">
        <f>+กระบี่!T88+ชุมพร!T88+ตรัง!T88+นครศรีธรรมราช!T88+ภูเก็ต!T88+พังงา!T88+พัทลุง!T88+ระนอง!T88+สุราษฎร์ธานี!T88</f>
        <v>0</v>
      </c>
      <c r="Q88" s="50"/>
      <c r="R88" s="50"/>
      <c r="S88" s="50"/>
      <c r="T88" s="50">
        <f>SUM(C88:O88)</f>
        <v>0</v>
      </c>
      <c r="U88" s="50">
        <f>+กระบี่!U88+ชุมพร!U88+ตรัง!U88+นครศรีธรรมราช!U88+ภูเก็ต!U88+พังงา!U88+พัทลุง!U88+ระนอง!U88+สุราษฎร์ธานี!U88</f>
        <v>0</v>
      </c>
      <c r="V88" s="50">
        <f>+กระบี่!V88+ชุมพร!V88+ตรัง!V88+นครศรีธรรมราช!V88+ภูเก็ต!V88+พังงา!V88+พัทลุง!V88+ระนอง!V88+สุราษฎร์ธานี!V88</f>
        <v>0</v>
      </c>
      <c r="W88" s="50">
        <f>+กระบี่!W88+ชุมพร!W88+ตรัง!W88+นครศรีธรรมราช!W88+ภูเก็ต!W88+พังงา!W88+พัทลุง!W88+ระนอง!W88+สุราษฎร์ธานี!W88</f>
        <v>0</v>
      </c>
      <c r="X88" s="50">
        <f>+กระบี่!X88+ชุมพร!X88+ตรัง!X88+นครศรีธรรมราช!X88+ภูเก็ต!X88+พังงา!X88+พัทลุง!X88+ระนอง!X88+สุราษฎร์ธานี!X88</f>
        <v>0</v>
      </c>
      <c r="Y88" s="50">
        <f t="shared" si="74"/>
        <v>0</v>
      </c>
    </row>
  </sheetData>
  <dataConsolidate>
    <dataRefs count="9">
      <dataRef ref="C6:U88" sheet="กระบี่"/>
      <dataRef ref="C6:U88" sheet="ชุมพร"/>
      <dataRef ref="C6:U88" sheet="ตรัง"/>
      <dataRef ref="C6:U88" sheet="นครศรีธรรมราช"/>
      <dataRef ref="C6:U88" sheet="พังงา"/>
      <dataRef ref="C6:U88" sheet="พัทลุง"/>
      <dataRef ref="C6:U88" sheet="ภูเก็ต"/>
      <dataRef ref="C6:U88" sheet="ระนอง"/>
      <dataRef ref="C6:U88" sheet="สุราษฎร์ธานี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6F00-000000000000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83">
    <tabColor theme="8" tint="-0.24997711111789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268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2500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0</v>
      </c>
      <c r="K6" s="43">
        <f t="shared" si="0"/>
        <v>4300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1600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13900</v>
      </c>
      <c r="U6" s="43">
        <f t="shared" si="0"/>
        <v>38500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52400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2500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0</v>
      </c>
      <c r="K27" s="45">
        <f t="shared" si="33"/>
        <v>4300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1600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13900</v>
      </c>
      <c r="U27" s="45">
        <f t="shared" si="33"/>
        <v>38500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52400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2500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0</v>
      </c>
      <c r="K28" s="46">
        <f t="shared" si="36"/>
        <v>4300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1600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13900</v>
      </c>
      <c r="U28" s="46">
        <f t="shared" si="36"/>
        <v>38500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52400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800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0</v>
      </c>
      <c r="K39" s="47">
        <f t="shared" si="47"/>
        <v>2900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700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6400</v>
      </c>
      <c r="U39" s="47">
        <f t="shared" si="47"/>
        <v>28300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34700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800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0</v>
      </c>
      <c r="K40" s="48">
        <f>SUMIFS(Data!$D$2:$D$4896,Data!$A$2:$A$4896,K$5,Data!$B$2:$B$4896,$B40,Data!$C$2:$C$4896,$A$3)</f>
        <v>1900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700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5400</v>
      </c>
      <c r="U40" s="48">
        <f>SUMIFS(Data!$D$2:$D$4896,Data!$A$2:$A$4896,U$5,Data!$B$2:$B$4896,$B40,Data!$C$2:$C$4896,$A$3)</f>
        <v>28300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33700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1000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1000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1000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1700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0</v>
      </c>
      <c r="K53" s="47">
        <f t="shared" si="53"/>
        <v>1400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900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7500</v>
      </c>
      <c r="U53" s="47">
        <f t="shared" si="53"/>
        <v>10200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17700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1700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0</v>
      </c>
      <c r="K55" s="48">
        <f>SUMIFS(Data!$D$2:$D$4896,Data!$A$2:$A$4896,K$5,Data!$B$2:$B$4896,$B55,Data!$C$2:$C$4896,$A$3)</f>
        <v>1200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600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5000</v>
      </c>
      <c r="U55" s="48">
        <f>SUMIFS(Data!$D$2:$D$4896,Data!$A$2:$A$4896,U$5,Data!$B$2:$B$4896,$B55,Data!$C$2:$C$4896,$A$3)</f>
        <v>7500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12500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200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300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2500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5200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7000-000000000000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84">
    <tabColor theme="8" tint="-0.24997711111789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227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1800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0</v>
      </c>
      <c r="K6" s="43">
        <f t="shared" si="0"/>
        <v>4500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2000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13800</v>
      </c>
      <c r="U6" s="43">
        <f t="shared" si="0"/>
        <v>39500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53300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1800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0</v>
      </c>
      <c r="K27" s="45">
        <f t="shared" si="33"/>
        <v>4500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2000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13800</v>
      </c>
      <c r="U27" s="45">
        <f t="shared" si="33"/>
        <v>39500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53300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1800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0</v>
      </c>
      <c r="K28" s="46">
        <f t="shared" si="36"/>
        <v>4500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2000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13800</v>
      </c>
      <c r="U28" s="46">
        <f t="shared" si="36"/>
        <v>39500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53300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600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0</v>
      </c>
      <c r="K39" s="47">
        <f t="shared" si="47"/>
        <v>2900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700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6200</v>
      </c>
      <c r="U39" s="47">
        <f t="shared" si="47"/>
        <v>29300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35500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600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0</v>
      </c>
      <c r="K40" s="48">
        <f>SUMIFS(Data!$D$2:$D$4896,Data!$A$2:$A$4896,K$5,Data!$B$2:$B$4896,$B40,Data!$C$2:$C$4896,$A$3)</f>
        <v>1900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700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5200</v>
      </c>
      <c r="U40" s="48">
        <f>SUMIFS(Data!$D$2:$D$4896,Data!$A$2:$A$4896,U$5,Data!$B$2:$B$4896,$B40,Data!$C$2:$C$4896,$A$3)</f>
        <v>29300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34500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1000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1000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1000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1200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0</v>
      </c>
      <c r="K53" s="47">
        <f t="shared" si="53"/>
        <v>1600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1300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7600</v>
      </c>
      <c r="U53" s="47">
        <f t="shared" si="53"/>
        <v>10200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17800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1200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0</v>
      </c>
      <c r="K55" s="48">
        <f>SUMIFS(Data!$D$2:$D$4896,Data!$A$2:$A$4896,K$5,Data!$B$2:$B$4896,$B55,Data!$C$2:$C$4896,$A$3)</f>
        <v>1200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600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4500</v>
      </c>
      <c r="U55" s="48">
        <f>SUMIFS(Data!$D$2:$D$4896,Data!$A$2:$A$4896,U$5,Data!$B$2:$B$4896,$B55,Data!$C$2:$C$4896,$A$3)</f>
        <v>7500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12000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400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700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3100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5800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7100-000000000000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85">
    <tabColor theme="8" tint="-0.24997711111789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267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1800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0</v>
      </c>
      <c r="K6" s="43">
        <f t="shared" si="0"/>
        <v>6900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2300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16500</v>
      </c>
      <c r="U6" s="43">
        <f t="shared" si="0"/>
        <v>39500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56000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1800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0</v>
      </c>
      <c r="K27" s="45">
        <f t="shared" si="33"/>
        <v>6900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2300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16500</v>
      </c>
      <c r="U27" s="45">
        <f t="shared" si="33"/>
        <v>39500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56000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1800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0</v>
      </c>
      <c r="K28" s="46">
        <f t="shared" si="36"/>
        <v>6900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2300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16500</v>
      </c>
      <c r="U28" s="46">
        <f t="shared" si="36"/>
        <v>39500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56000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600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0</v>
      </c>
      <c r="K39" s="47">
        <f t="shared" si="47"/>
        <v>4400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800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7800</v>
      </c>
      <c r="U39" s="47">
        <f t="shared" si="47"/>
        <v>29300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37100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600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0</v>
      </c>
      <c r="K40" s="48">
        <f>SUMIFS(Data!$D$2:$D$4896,Data!$A$2:$A$4896,K$5,Data!$B$2:$B$4896,$B40,Data!$C$2:$C$4896,$A$3)</f>
        <v>2600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800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6000</v>
      </c>
      <c r="U40" s="48">
        <f>SUMIFS(Data!$D$2:$D$4896,Data!$A$2:$A$4896,U$5,Data!$B$2:$B$4896,$B40,Data!$C$2:$C$4896,$A$3)</f>
        <v>29300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35300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1800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1800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1800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1200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0</v>
      </c>
      <c r="K53" s="47">
        <f t="shared" si="53"/>
        <v>2500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1500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8700</v>
      </c>
      <c r="U53" s="47">
        <f t="shared" si="53"/>
        <v>10200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18900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1200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0</v>
      </c>
      <c r="K55" s="48">
        <f>SUMIFS(Data!$D$2:$D$4896,Data!$A$2:$A$4896,K$5,Data!$B$2:$B$4896,$B55,Data!$C$2:$C$4896,$A$3)</f>
        <v>1600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700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5000</v>
      </c>
      <c r="U55" s="48">
        <f>SUMIFS(Data!$D$2:$D$4896,Data!$A$2:$A$4896,U$5,Data!$B$2:$B$4896,$B55,Data!$C$2:$C$4896,$A$3)</f>
        <v>7500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12500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900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800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3700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6400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7200-000000000000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86">
    <tabColor theme="8" tint="-0.249977111117893"/>
  </sheetPr>
  <dimension ref="A1:Y88"/>
  <sheetViews>
    <sheetView topLeftCell="I1"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266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18400</v>
      </c>
      <c r="F6" s="43">
        <f t="shared" si="0"/>
        <v>2900</v>
      </c>
      <c r="G6" s="43">
        <f t="shared" si="0"/>
        <v>900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11200</v>
      </c>
      <c r="L6" s="43">
        <f t="shared" si="0"/>
        <v>300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7100</v>
      </c>
      <c r="Q6" s="43">
        <f t="shared" si="1"/>
        <v>5800</v>
      </c>
      <c r="R6" s="43">
        <f>R8+R27+R74+R87+R88</f>
        <v>0</v>
      </c>
      <c r="S6" s="43">
        <f>S8+S27+S74+S87+S88</f>
        <v>0</v>
      </c>
      <c r="T6" s="43">
        <f>T8+T27+T74+T87+T88</f>
        <v>47580</v>
      </c>
      <c r="U6" s="43">
        <f t="shared" si="0"/>
        <v>53200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100780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18400</v>
      </c>
      <c r="F27" s="45">
        <f t="shared" si="33"/>
        <v>2900</v>
      </c>
      <c r="G27" s="45">
        <f t="shared" si="33"/>
        <v>900</v>
      </c>
      <c r="H27" s="45">
        <f t="shared" si="33"/>
        <v>0</v>
      </c>
      <c r="I27" s="45">
        <f t="shared" si="33"/>
        <v>0</v>
      </c>
      <c r="J27" s="45">
        <f t="shared" si="33"/>
        <v>980</v>
      </c>
      <c r="K27" s="45">
        <f t="shared" si="33"/>
        <v>11200</v>
      </c>
      <c r="L27" s="45">
        <f t="shared" si="33"/>
        <v>300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7100</v>
      </c>
      <c r="Q27" s="45">
        <f t="shared" si="34"/>
        <v>5800</v>
      </c>
      <c r="R27" s="45">
        <f t="shared" ref="R27" si="35">R28+R68</f>
        <v>0</v>
      </c>
      <c r="S27" s="45">
        <f t="shared" si="34"/>
        <v>0</v>
      </c>
      <c r="T27" s="45">
        <f t="shared" si="33"/>
        <v>47580</v>
      </c>
      <c r="U27" s="45">
        <f t="shared" si="33"/>
        <v>53200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100780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18400</v>
      </c>
      <c r="F28" s="46">
        <f t="shared" si="36"/>
        <v>2900</v>
      </c>
      <c r="G28" s="46">
        <f t="shared" si="36"/>
        <v>900</v>
      </c>
      <c r="H28" s="46">
        <f t="shared" si="36"/>
        <v>0</v>
      </c>
      <c r="I28" s="46">
        <f t="shared" si="36"/>
        <v>0</v>
      </c>
      <c r="J28" s="46">
        <f t="shared" si="36"/>
        <v>980</v>
      </c>
      <c r="K28" s="46">
        <f t="shared" si="36"/>
        <v>11200</v>
      </c>
      <c r="L28" s="46">
        <f t="shared" si="36"/>
        <v>300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7100</v>
      </c>
      <c r="Q28" s="46">
        <f t="shared" si="37"/>
        <v>5800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47580</v>
      </c>
      <c r="U28" s="46">
        <f t="shared" si="36"/>
        <v>53200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100780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5400</v>
      </c>
      <c r="F39" s="47">
        <f t="shared" si="47"/>
        <v>500</v>
      </c>
      <c r="G39" s="47">
        <f t="shared" si="47"/>
        <v>500</v>
      </c>
      <c r="H39" s="47">
        <f t="shared" si="47"/>
        <v>0</v>
      </c>
      <c r="I39" s="47">
        <f t="shared" si="47"/>
        <v>0</v>
      </c>
      <c r="J39" s="47">
        <f t="shared" si="47"/>
        <v>480</v>
      </c>
      <c r="K39" s="47">
        <f t="shared" si="47"/>
        <v>7300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2300</v>
      </c>
      <c r="Q39" s="47">
        <f t="shared" si="48"/>
        <v>2500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18980</v>
      </c>
      <c r="U39" s="47">
        <f t="shared" si="47"/>
        <v>40600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59580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5400</v>
      </c>
      <c r="F40" s="48">
        <f>SUMIFS(Data!$D$2:$D$4896,Data!$A$2:$A$4896,F$5,Data!$B$2:$B$4896,$B40,Data!$C$2:$C$4896,$A$3)</f>
        <v>500</v>
      </c>
      <c r="G40" s="48">
        <f>SUMIFS(Data!$D$2:$D$4896,Data!$A$2:$A$4896,G$5,Data!$B$2:$B$4896,$B40,Data!$C$2:$C$4896,$A$3)</f>
        <v>500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480</v>
      </c>
      <c r="K40" s="48">
        <f>SUMIFS(Data!$D$2:$D$4896,Data!$A$2:$A$4896,K$5,Data!$B$2:$B$4896,$B40,Data!$C$2:$C$4896,$A$3)</f>
        <v>4000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2300</v>
      </c>
      <c r="Q40" s="48">
        <f>SUMIFS(Data!$D$2:$D$4896,Data!$A$2:$A$4896,Q$5,Data!$B$2:$B$4896,$B40,Data!$C$2:$C$4896,$A$3)</f>
        <v>2500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15680</v>
      </c>
      <c r="U40" s="48">
        <f>SUMIFS(Data!$D$2:$D$4896,Data!$A$2:$A$4896,U$5,Data!$B$2:$B$4896,$B40,Data!$C$2:$C$4896,$A$3)</f>
        <v>40600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56280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3300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3300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3300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13000</v>
      </c>
      <c r="F53" s="47">
        <f t="shared" si="53"/>
        <v>2400</v>
      </c>
      <c r="G53" s="47">
        <f t="shared" si="53"/>
        <v>400</v>
      </c>
      <c r="H53" s="47">
        <f t="shared" si="53"/>
        <v>0</v>
      </c>
      <c r="I53" s="47">
        <f t="shared" si="53"/>
        <v>0</v>
      </c>
      <c r="J53" s="47">
        <f t="shared" si="53"/>
        <v>500</v>
      </c>
      <c r="K53" s="47">
        <f t="shared" si="53"/>
        <v>3900</v>
      </c>
      <c r="L53" s="47">
        <f t="shared" si="53"/>
        <v>300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4800</v>
      </c>
      <c r="Q53" s="47">
        <f t="shared" si="54"/>
        <v>3300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28600</v>
      </c>
      <c r="U53" s="47">
        <f t="shared" si="53"/>
        <v>12600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41200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13000</v>
      </c>
      <c r="F55" s="48">
        <f>SUMIFS(Data!$D$2:$D$4896,Data!$A$2:$A$4896,F$5,Data!$B$2:$B$4896,$B55,Data!$C$2:$C$4896,$A$3)</f>
        <v>1000</v>
      </c>
      <c r="G55" s="48">
        <f>SUMIFS(Data!$D$2:$D$4896,Data!$A$2:$A$4896,G$5,Data!$B$2:$B$4896,$B55,Data!$C$2:$C$4896,$A$3)</f>
        <v>400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500</v>
      </c>
      <c r="K55" s="48">
        <f>SUMIFS(Data!$D$2:$D$4896,Data!$A$2:$A$4896,K$5,Data!$B$2:$B$4896,$B55,Data!$C$2:$C$4896,$A$3)</f>
        <v>2400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1900</v>
      </c>
      <c r="Q55" s="48">
        <f>SUMIFS(Data!$D$2:$D$4896,Data!$A$2:$A$4896,Q$5,Data!$B$2:$B$4896,$B55,Data!$C$2:$C$4896,$A$3)</f>
        <v>1300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20500</v>
      </c>
      <c r="U55" s="48">
        <f>SUMIFS(Data!$D$2:$D$4896,Data!$A$2:$A$4896,U$5,Data!$B$2:$B$4896,$B55,Data!$C$2:$C$4896,$A$3)</f>
        <v>9900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30400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1400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1500</v>
      </c>
      <c r="L62" s="48">
        <f>SUMIFS(Data!$D$2:$D$4896,Data!$A$2:$A$4896,L$5,Data!$B$2:$B$4896,$B62,Data!$C$2:$C$4896,$A$3)</f>
        <v>300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2900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8100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10800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7300-000000000000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87">
    <tabColor theme="8" tint="-0.249977111117893"/>
  </sheetPr>
  <dimension ref="A1:Y88"/>
  <sheetViews>
    <sheetView zoomScale="60" zoomScaleNormal="60" workbookViewId="0">
      <selection activeCell="D5" sqref="D5"/>
    </sheetView>
  </sheetViews>
  <sheetFormatPr defaultRowHeight="14.4"/>
  <cols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265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s="30" customFormat="1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s="30" customFormat="1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13400</v>
      </c>
      <c r="F6" s="43">
        <f t="shared" si="0"/>
        <v>0</v>
      </c>
      <c r="G6" s="43">
        <f t="shared" si="0"/>
        <v>0</v>
      </c>
      <c r="H6" s="43">
        <f t="shared" si="0"/>
        <v>0</v>
      </c>
      <c r="I6" s="43">
        <f t="shared" si="0"/>
        <v>0</v>
      </c>
      <c r="J6" s="43">
        <f t="shared" si="0"/>
        <v>0</v>
      </c>
      <c r="K6" s="43">
        <f t="shared" si="0"/>
        <v>7700</v>
      </c>
      <c r="L6" s="43">
        <f t="shared" si="0"/>
        <v>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1900</v>
      </c>
      <c r="Q6" s="43">
        <f t="shared" si="1"/>
        <v>5500</v>
      </c>
      <c r="R6" s="43">
        <f>R8+R27+R74+R87+R88</f>
        <v>0</v>
      </c>
      <c r="S6" s="43">
        <f>S8+S27+S74+S87+S88</f>
        <v>0</v>
      </c>
      <c r="T6" s="43">
        <f>T8+T27+T74+T87+T88</f>
        <v>28500</v>
      </c>
      <c r="U6" s="43">
        <f t="shared" si="0"/>
        <v>43200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71700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2.5" hidden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2.5" hidden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2.5" hidden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2.5" hidden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2.5" hidden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2.5" hidden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s="30" customFormat="1" ht="22.5" hidden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s="30" customFormat="1" ht="22.5" hidden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s="30" customFormat="1" ht="22.5" hidden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s="30" customFormat="1" ht="22.5" hidden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s="30" customFormat="1" ht="22.5" hidden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s="30" customFormat="1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13400</v>
      </c>
      <c r="F27" s="45">
        <f t="shared" si="33"/>
        <v>0</v>
      </c>
      <c r="G27" s="45">
        <f t="shared" si="33"/>
        <v>0</v>
      </c>
      <c r="H27" s="45">
        <f t="shared" si="33"/>
        <v>0</v>
      </c>
      <c r="I27" s="45">
        <f t="shared" si="33"/>
        <v>0</v>
      </c>
      <c r="J27" s="45">
        <f t="shared" si="33"/>
        <v>0</v>
      </c>
      <c r="K27" s="45">
        <f t="shared" si="33"/>
        <v>7700</v>
      </c>
      <c r="L27" s="45">
        <f t="shared" si="33"/>
        <v>0</v>
      </c>
      <c r="M27" s="45">
        <f t="shared" si="33"/>
        <v>0</v>
      </c>
      <c r="N27" s="45">
        <f t="shared" si="33"/>
        <v>0</v>
      </c>
      <c r="O27" s="45">
        <f t="shared" si="33"/>
        <v>0</v>
      </c>
      <c r="P27" s="45">
        <f t="shared" ref="P27:S27" si="34">P28+P68</f>
        <v>1900</v>
      </c>
      <c r="Q27" s="45">
        <f t="shared" si="34"/>
        <v>5500</v>
      </c>
      <c r="R27" s="45">
        <f t="shared" ref="R27" si="35">R28+R68</f>
        <v>0</v>
      </c>
      <c r="S27" s="45">
        <f t="shared" si="34"/>
        <v>0</v>
      </c>
      <c r="T27" s="45">
        <f t="shared" si="33"/>
        <v>28500</v>
      </c>
      <c r="U27" s="45">
        <f t="shared" si="33"/>
        <v>43200</v>
      </c>
      <c r="V27" s="45">
        <f>V28+V68</f>
        <v>0</v>
      </c>
      <c r="W27" s="45">
        <f t="shared" si="33"/>
        <v>0</v>
      </c>
      <c r="X27" s="45">
        <f t="shared" si="33"/>
        <v>0</v>
      </c>
      <c r="Y27" s="45">
        <f>Y28+Y68</f>
        <v>71700</v>
      </c>
    </row>
    <row r="28" spans="1:25" s="30" customFormat="1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13400</v>
      </c>
      <c r="F28" s="46">
        <f t="shared" si="36"/>
        <v>0</v>
      </c>
      <c r="G28" s="46">
        <f t="shared" si="36"/>
        <v>0</v>
      </c>
      <c r="H28" s="46">
        <f t="shared" si="36"/>
        <v>0</v>
      </c>
      <c r="I28" s="46">
        <f t="shared" si="36"/>
        <v>0</v>
      </c>
      <c r="J28" s="46">
        <f t="shared" si="36"/>
        <v>0</v>
      </c>
      <c r="K28" s="46">
        <f t="shared" si="36"/>
        <v>7700</v>
      </c>
      <c r="L28" s="46">
        <f t="shared" si="36"/>
        <v>0</v>
      </c>
      <c r="M28" s="46">
        <f t="shared" si="36"/>
        <v>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1900</v>
      </c>
      <c r="Q28" s="46">
        <f t="shared" si="37"/>
        <v>5500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28500</v>
      </c>
      <c r="U28" s="46">
        <f t="shared" si="36"/>
        <v>43200</v>
      </c>
      <c r="V28" s="46">
        <f>V29+V39+V53</f>
        <v>0</v>
      </c>
      <c r="W28" s="46">
        <f t="shared" si="36"/>
        <v>0</v>
      </c>
      <c r="X28" s="46">
        <f t="shared" si="36"/>
        <v>0</v>
      </c>
      <c r="Y28" s="46">
        <f>Y29+Y39+Y53</f>
        <v>71700</v>
      </c>
    </row>
    <row r="29" spans="1:25" s="30" customFormat="1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s="30" customFormat="1" ht="22.5" hidden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s="30" customFormat="1" ht="22.5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s="30" customFormat="1" ht="22.5" hidden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s="30" customFormat="1" ht="22.5" hidden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s="30" customFormat="1" ht="22.5" hidden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s="30" customFormat="1" ht="22.5" hidden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s="30" customFormat="1" ht="22.5" hidden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s="30" customFormat="1" ht="22.5" hidden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s="30" customFormat="1" ht="22.5" hidden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4300</v>
      </c>
      <c r="F39" s="47">
        <f t="shared" si="47"/>
        <v>0</v>
      </c>
      <c r="G39" s="47">
        <f t="shared" si="47"/>
        <v>0</v>
      </c>
      <c r="H39" s="47">
        <f t="shared" si="47"/>
        <v>0</v>
      </c>
      <c r="I39" s="47">
        <f t="shared" si="47"/>
        <v>0</v>
      </c>
      <c r="J39" s="47">
        <f t="shared" si="47"/>
        <v>0</v>
      </c>
      <c r="K39" s="47">
        <f t="shared" si="47"/>
        <v>5400</v>
      </c>
      <c r="L39" s="47">
        <f t="shared" si="47"/>
        <v>0</v>
      </c>
      <c r="M39" s="47">
        <f t="shared" si="47"/>
        <v>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800</v>
      </c>
      <c r="Q39" s="47">
        <f t="shared" si="48"/>
        <v>2000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12500</v>
      </c>
      <c r="U39" s="47">
        <f t="shared" si="47"/>
        <v>32100</v>
      </c>
      <c r="V39" s="47">
        <f t="shared" ref="V39" si="50">SUM(V40:V52)</f>
        <v>0</v>
      </c>
      <c r="W39" s="47">
        <f t="shared" si="47"/>
        <v>0</v>
      </c>
      <c r="X39" s="47">
        <f t="shared" si="47"/>
        <v>0</v>
      </c>
      <c r="Y39" s="47">
        <f t="shared" si="47"/>
        <v>44600</v>
      </c>
    </row>
    <row r="40" spans="1:25" s="30" customFormat="1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4300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0</v>
      </c>
      <c r="K40" s="48">
        <f>SUMIFS(Data!$D$2:$D$4896,Data!$A$2:$A$4896,K$5,Data!$B$2:$B$4896,$B40,Data!$C$2:$C$4896,$A$3)</f>
        <v>3100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800</v>
      </c>
      <c r="Q40" s="48">
        <f>SUMIFS(Data!$D$2:$D$4896,Data!$A$2:$A$4896,Q$5,Data!$B$2:$B$4896,$B40,Data!$C$2:$C$4896,$A$3)</f>
        <v>2000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10200</v>
      </c>
      <c r="U40" s="48">
        <f>SUMIFS(Data!$D$2:$D$4896,Data!$A$2:$A$4896,U$5,Data!$B$2:$B$4896,$B40,Data!$C$2:$C$4896,$A$3)</f>
        <v>32100</v>
      </c>
      <c r="V40" s="48">
        <f>SUMIFS(Data!$D$2:$D$4896,Data!$A$2:$A$4896,V$5,Data!$B$2:$B$4896,$B40,Data!$C$2:$C$4896,$A$3)</f>
        <v>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42300</v>
      </c>
    </row>
    <row r="41" spans="1:25" s="30" customFormat="1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s="30" customFormat="1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s="30" customFormat="1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s="30" customFormat="1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s="30" customFormat="1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s="30" customFormat="1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2300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2300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2300</v>
      </c>
    </row>
    <row r="47" spans="1:25" s="30" customFormat="1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s="30" customFormat="1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s="30" customFormat="1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s="30" customFormat="1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s="30" customFormat="1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s="30" customFormat="1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9100</v>
      </c>
      <c r="F53" s="47">
        <f t="shared" si="53"/>
        <v>0</v>
      </c>
      <c r="G53" s="47">
        <f t="shared" si="53"/>
        <v>0</v>
      </c>
      <c r="H53" s="47">
        <f t="shared" si="53"/>
        <v>0</v>
      </c>
      <c r="I53" s="47">
        <f t="shared" si="53"/>
        <v>0</v>
      </c>
      <c r="J53" s="47">
        <f t="shared" si="53"/>
        <v>0</v>
      </c>
      <c r="K53" s="47">
        <f t="shared" si="53"/>
        <v>2300</v>
      </c>
      <c r="L53" s="47">
        <f t="shared" si="53"/>
        <v>0</v>
      </c>
      <c r="M53" s="47">
        <f t="shared" si="53"/>
        <v>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1100</v>
      </c>
      <c r="Q53" s="47">
        <f t="shared" si="54"/>
        <v>3500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16000</v>
      </c>
      <c r="U53" s="47">
        <f t="shared" si="53"/>
        <v>11100</v>
      </c>
      <c r="V53" s="47">
        <f t="shared" ref="V53" si="56">SUM(V54:V67)</f>
        <v>0</v>
      </c>
      <c r="W53" s="47">
        <f t="shared" si="53"/>
        <v>0</v>
      </c>
      <c r="X53" s="47">
        <f t="shared" si="53"/>
        <v>0</v>
      </c>
      <c r="Y53" s="47">
        <f t="shared" si="53"/>
        <v>27100</v>
      </c>
    </row>
    <row r="54" spans="1:25" s="30" customFormat="1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s="30" customFormat="1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9100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0</v>
      </c>
      <c r="K55" s="48">
        <f>SUMIFS(Data!$D$2:$D$4896,Data!$A$2:$A$4896,K$5,Data!$B$2:$B$4896,$B55,Data!$C$2:$C$4896,$A$3)</f>
        <v>1900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700</v>
      </c>
      <c r="Q55" s="48">
        <f>SUMIFS(Data!$D$2:$D$4896,Data!$A$2:$A$4896,Q$5,Data!$B$2:$B$4896,$B55,Data!$C$2:$C$4896,$A$3)</f>
        <v>1500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13200</v>
      </c>
      <c r="U55" s="48">
        <f>SUMIFS(Data!$D$2:$D$4896,Data!$A$2:$A$4896,U$5,Data!$B$2:$B$4896,$B55,Data!$C$2:$C$4896,$A$3)</f>
        <v>8400</v>
      </c>
      <c r="V55" s="48">
        <f>SUMIFS(Data!$D$2:$D$4896,Data!$A$2:$A$4896,V$5,Data!$B$2:$B$4896,$B55,Data!$C$2:$C$4896,$A$3)</f>
        <v>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21600</v>
      </c>
    </row>
    <row r="56" spans="1:25" s="30" customFormat="1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s="30" customFormat="1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s="30" customFormat="1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s="30" customFormat="1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s="30" customFormat="1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s="30" customFormat="1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s="30" customFormat="1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400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400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2800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5500</v>
      </c>
    </row>
    <row r="63" spans="1:25" s="30" customFormat="1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s="30" customFormat="1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s="30" customFormat="1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s="30" customFormat="1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s="30" customFormat="1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s="30" customFormat="1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s="30" customFormat="1" ht="22.5" hidden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 hidden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 hidden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 hidden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 hidden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s="30" customFormat="1" ht="22.5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s="30" customFormat="1" ht="22.5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s="30" customFormat="1" ht="22.5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s="30" customFormat="1" ht="22.5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s="30" customFormat="1" ht="22.5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s="30" customFormat="1" ht="22.5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s="30" customFormat="1" ht="22.5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s="30" customFormat="1" ht="22.5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s="30" customFormat="1" ht="22.5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s="30" customFormat="1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s="30" customFormat="1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6:B6"/>
    <mergeCell ref="A4:B4"/>
    <mergeCell ref="C4:T4"/>
    <mergeCell ref="Y4:Y5"/>
    <mergeCell ref="A5:B5"/>
  </mergeCells>
  <hyperlinks>
    <hyperlink ref="A1" location="หน้าแรก!B5" display="กลับสู่หน้าหลัก" xr:uid="{00000000-0004-0000-7400-000000000000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88">
    <tabColor theme="8" tint="-0.249977111117893"/>
  </sheetPr>
  <dimension ref="A1:Y88"/>
  <sheetViews>
    <sheetView topLeftCell="C1" zoomScale="60" zoomScaleNormal="60" workbookViewId="0">
      <selection activeCell="D5" sqref="D5"/>
    </sheetView>
  </sheetViews>
  <sheetFormatPr defaultRowHeight="14.4"/>
  <cols>
    <col min="1" max="1" width="6.3984375" customWidth="1"/>
    <col min="2" max="2" width="33.296875" customWidth="1"/>
    <col min="3" max="3" width="14.3984375" customWidth="1"/>
    <col min="4" max="4" width="20.8984375" customWidth="1"/>
    <col min="5" max="11" width="14.296875" customWidth="1"/>
    <col min="12" max="12" width="16.296875" customWidth="1"/>
    <col min="13" max="15" width="14.296875" customWidth="1"/>
    <col min="16" max="16" width="15.3984375" customWidth="1"/>
    <col min="17" max="17" width="14.296875" customWidth="1"/>
    <col min="18" max="18" width="15.3984375" customWidth="1"/>
    <col min="19" max="20" width="14.296875" customWidth="1"/>
    <col min="21" max="25" width="16.296875" customWidth="1"/>
  </cols>
  <sheetData>
    <row r="1" spans="1:25" ht="20.75">
      <c r="A1" s="14" t="s">
        <v>0</v>
      </c>
    </row>
    <row r="3" spans="1:25" ht="24.2">
      <c r="A3" s="40" t="s">
        <v>223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51"/>
    </row>
    <row r="5" spans="1:25" s="30" customFormat="1" ht="62.25">
      <c r="A5" s="129" t="s">
        <v>90</v>
      </c>
      <c r="B5" s="131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35" t="s">
        <v>89</v>
      </c>
    </row>
    <row r="6" spans="1:25" s="30" customFormat="1" ht="22.5">
      <c r="A6" s="134" t="s">
        <v>97</v>
      </c>
      <c r="B6" s="135"/>
      <c r="C6" s="43">
        <f>C8+C27+C74+C87+C88</f>
        <v>0</v>
      </c>
      <c r="D6" s="43">
        <f t="shared" ref="D6:Y6" si="0">D8+D27+D74+D87+D88</f>
        <v>0</v>
      </c>
      <c r="E6" s="43">
        <f t="shared" si="0"/>
        <v>37900</v>
      </c>
      <c r="F6" s="43">
        <f t="shared" si="0"/>
        <v>2900</v>
      </c>
      <c r="G6" s="43">
        <f t="shared" si="0"/>
        <v>900</v>
      </c>
      <c r="H6" s="43">
        <f t="shared" si="0"/>
        <v>0</v>
      </c>
      <c r="I6" s="43">
        <f t="shared" si="0"/>
        <v>0</v>
      </c>
      <c r="J6" s="43">
        <f t="shared" si="0"/>
        <v>980</v>
      </c>
      <c r="K6" s="43">
        <f t="shared" si="0"/>
        <v>34600</v>
      </c>
      <c r="L6" s="43">
        <f t="shared" si="0"/>
        <v>300</v>
      </c>
      <c r="M6" s="43">
        <f t="shared" si="0"/>
        <v>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14900</v>
      </c>
      <c r="Q6" s="43">
        <f t="shared" si="1"/>
        <v>27800</v>
      </c>
      <c r="R6" s="43">
        <f>R8+R27+R74+R87+R88</f>
        <v>0</v>
      </c>
      <c r="S6" s="43">
        <f>S8+S27+S74+S87+S88</f>
        <v>0</v>
      </c>
      <c r="T6" s="43">
        <f>T8+T27+T74+T87+T88</f>
        <v>120280</v>
      </c>
      <c r="U6" s="43">
        <f t="shared" si="0"/>
        <v>213900</v>
      </c>
      <c r="V6" s="43">
        <f t="shared" ref="V6" si="2">V8+V27+V74+V87+V88</f>
        <v>0</v>
      </c>
      <c r="W6" s="43">
        <f t="shared" si="0"/>
        <v>0</v>
      </c>
      <c r="X6" s="43">
        <f t="shared" si="0"/>
        <v>0</v>
      </c>
      <c r="Y6" s="43">
        <f t="shared" si="0"/>
        <v>334180</v>
      </c>
    </row>
    <row r="7" spans="1:25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s="30" customFormat="1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s="30" customFormat="1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s="30" customFormat="1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s="30" customFormat="1" ht="22.5">
      <c r="A17" s="9" t="s">
        <v>109</v>
      </c>
      <c r="B17" s="10" t="s">
        <v>110</v>
      </c>
      <c r="C17" s="47">
        <f t="shared" ref="C17:T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>SUM(U18:U22)</f>
        <v>0</v>
      </c>
      <c r="V17" s="47">
        <f>SUM(V18:V22)</f>
        <v>0</v>
      </c>
      <c r="W17" s="47">
        <f t="shared" ref="W17:X17" si="22">SUM(W18:W22)</f>
        <v>0</v>
      </c>
      <c r="X17" s="47">
        <f t="shared" si="22"/>
        <v>0</v>
      </c>
      <c r="Y17" s="47">
        <f t="shared" ref="Y17" si="23">SUM(Y18:Y22)</f>
        <v>0</v>
      </c>
    </row>
    <row r="18" spans="1:25" s="30" customFormat="1" ht="22.5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4">SUM(C18:S18)</f>
        <v>0</v>
      </c>
      <c r="U18" s="48"/>
      <c r="V18" s="48"/>
      <c r="W18" s="48"/>
      <c r="X18" s="48"/>
      <c r="Y18" s="44">
        <f t="shared" ref="Y18:Y23" si="25">SUM(T18:X18)</f>
        <v>0</v>
      </c>
    </row>
    <row r="19" spans="1:25" s="30" customFormat="1" ht="22.5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4"/>
        <v>0</v>
      </c>
      <c r="U19" s="48"/>
      <c r="V19" s="48"/>
      <c r="W19" s="48"/>
      <c r="X19" s="48"/>
      <c r="Y19" s="44">
        <f t="shared" si="25"/>
        <v>0</v>
      </c>
    </row>
    <row r="20" spans="1:25" s="30" customFormat="1" ht="22.5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4"/>
        <v>0</v>
      </c>
      <c r="U20" s="48"/>
      <c r="V20" s="48"/>
      <c r="W20" s="48"/>
      <c r="X20" s="48"/>
      <c r="Y20" s="44">
        <f t="shared" si="25"/>
        <v>0</v>
      </c>
    </row>
    <row r="21" spans="1:25" s="30" customFormat="1" ht="22.5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4"/>
        <v>0</v>
      </c>
      <c r="U21" s="48"/>
      <c r="V21" s="48"/>
      <c r="W21" s="48"/>
      <c r="X21" s="48"/>
      <c r="Y21" s="44">
        <f t="shared" si="25"/>
        <v>0</v>
      </c>
    </row>
    <row r="22" spans="1:25" s="30" customFormat="1" ht="22.5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4"/>
        <v>0</v>
      </c>
      <c r="U22" s="48"/>
      <c r="V22" s="48"/>
      <c r="W22" s="48"/>
      <c r="X22" s="48"/>
      <c r="Y22" s="44">
        <f t="shared" si="25"/>
        <v>0</v>
      </c>
    </row>
    <row r="23" spans="1:25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6">SUM(B23:L23)</f>
        <v>0</v>
      </c>
      <c r="P23" s="46"/>
      <c r="Q23" s="49"/>
      <c r="R23" s="49">
        <f t="shared" ref="R23:S23" si="27">SUM(D23:N23)</f>
        <v>0</v>
      </c>
      <c r="S23" s="49">
        <f t="shared" si="27"/>
        <v>0</v>
      </c>
      <c r="T23" s="49">
        <f t="shared" ref="T23" si="28">SUM(C23:M23)</f>
        <v>0</v>
      </c>
      <c r="U23" s="49"/>
      <c r="V23" s="46"/>
      <c r="W23" s="49"/>
      <c r="X23" s="49"/>
      <c r="Y23" s="49">
        <f t="shared" si="25"/>
        <v>0</v>
      </c>
    </row>
    <row r="24" spans="1:25" s="30" customFormat="1" ht="22.5">
      <c r="A24" s="13">
        <v>1.3</v>
      </c>
      <c r="B24" s="8" t="s">
        <v>117</v>
      </c>
      <c r="C24" s="46">
        <f t="shared" ref="C24:Y24" si="29">C25+C26</f>
        <v>0</v>
      </c>
      <c r="D24" s="46">
        <f t="shared" si="29"/>
        <v>0</v>
      </c>
      <c r="E24" s="46">
        <f t="shared" si="29"/>
        <v>0</v>
      </c>
      <c r="F24" s="46">
        <f t="shared" si="29"/>
        <v>0</v>
      </c>
      <c r="G24" s="46">
        <f t="shared" si="29"/>
        <v>0</v>
      </c>
      <c r="H24" s="46">
        <f t="shared" si="29"/>
        <v>0</v>
      </c>
      <c r="I24" s="46">
        <f t="shared" si="29"/>
        <v>0</v>
      </c>
      <c r="J24" s="46">
        <f t="shared" si="29"/>
        <v>0</v>
      </c>
      <c r="K24" s="46">
        <f t="shared" si="29"/>
        <v>0</v>
      </c>
      <c r="L24" s="46">
        <f t="shared" si="29"/>
        <v>0</v>
      </c>
      <c r="M24" s="46">
        <f t="shared" si="29"/>
        <v>0</v>
      </c>
      <c r="N24" s="46">
        <f t="shared" si="29"/>
        <v>0</v>
      </c>
      <c r="O24" s="46">
        <f t="shared" si="29"/>
        <v>0</v>
      </c>
      <c r="P24" s="46">
        <f t="shared" ref="P24:S24" si="30">P25+P26</f>
        <v>0</v>
      </c>
      <c r="Q24" s="46">
        <f t="shared" si="30"/>
        <v>0</v>
      </c>
      <c r="R24" s="46">
        <f t="shared" ref="R24" si="31">R25+R26</f>
        <v>0</v>
      </c>
      <c r="S24" s="46">
        <f t="shared" si="30"/>
        <v>0</v>
      </c>
      <c r="T24" s="46">
        <f t="shared" si="29"/>
        <v>0</v>
      </c>
      <c r="U24" s="46">
        <f t="shared" si="29"/>
        <v>0</v>
      </c>
      <c r="V24" s="46">
        <f t="shared" ref="V24" si="32">V25+V26</f>
        <v>0</v>
      </c>
      <c r="W24" s="46">
        <f t="shared" si="29"/>
        <v>0</v>
      </c>
      <c r="X24" s="46">
        <f t="shared" si="29"/>
        <v>0</v>
      </c>
      <c r="Y24" s="46">
        <f t="shared" si="29"/>
        <v>0</v>
      </c>
    </row>
    <row r="25" spans="1:25" s="30" customFormat="1" ht="22.5">
      <c r="A25" s="11"/>
      <c r="B25" s="12" t="s">
        <v>161</v>
      </c>
      <c r="C25" s="48">
        <f>+นราธิวาส!C25+ปัตตานี!C25+ยะลา!C25+สงขลา!C25+สตูล!C25</f>
        <v>0</v>
      </c>
      <c r="D25" s="48">
        <f>+นราธิวาส!D25+ปัตตานี!D25+ยะลา!D25+สงขลา!D25+สตูล!D25</f>
        <v>0</v>
      </c>
      <c r="E25" s="48">
        <f>+นราธิวาส!E25+ปัตตานี!E25+ยะลา!E25+สงขลา!E25+สตูล!E25</f>
        <v>0</v>
      </c>
      <c r="F25" s="48">
        <f>+นราธิวาส!F25+ปัตตานี!F25+ยะลา!F25+สงขลา!F25+สตูล!F25</f>
        <v>0</v>
      </c>
      <c r="G25" s="48">
        <f>+นราธิวาส!G25+ปัตตานี!G25+ยะลา!G25+สงขลา!G25+สตูล!G25</f>
        <v>0</v>
      </c>
      <c r="H25" s="48">
        <f>+นราธิวาส!H25+ปัตตานี!H25+ยะลา!H25+สงขลา!H25+สตูล!H25</f>
        <v>0</v>
      </c>
      <c r="I25" s="48">
        <f>+นราธิวาส!I25+ปัตตานี!I25+ยะลา!I25+สงขลา!I25+สตูล!I25</f>
        <v>0</v>
      </c>
      <c r="J25" s="48">
        <f>+นราธิวาส!J25+ปัตตานี!J25+ยะลา!J25+สงขลา!J25+สตูล!J25</f>
        <v>0</v>
      </c>
      <c r="K25" s="48">
        <f>+นราธิวาส!K25+ปัตตานี!K25+ยะลา!K25+สงขลา!K25+สตูล!K25</f>
        <v>0</v>
      </c>
      <c r="L25" s="48">
        <f>+นราธิวาส!L25+ปัตตานี!L25+ยะลา!L25+สงขลา!L25+สตูล!L25</f>
        <v>0</v>
      </c>
      <c r="M25" s="48">
        <f>+นราธิวาส!M25+ปัตตานี!M25+ยะลา!M25+สงขลา!M25+สตูล!M25</f>
        <v>0</v>
      </c>
      <c r="N25" s="48">
        <f>+นราธิวาส!N25+ปัตตานี!N25+ยะลา!N25+สงขลา!N25+สตูล!N25</f>
        <v>0</v>
      </c>
      <c r="O25" s="48">
        <f>+นราธิวาส!O25+ปัตตานี!O25+ยะลา!O25+สงขลา!O25+สตูล!O25</f>
        <v>0</v>
      </c>
      <c r="P25" s="48">
        <f>+นราธิวาส!P25+ปัตตานี!P25+ยะลา!P25+สงขลา!P25+สตูล!P25</f>
        <v>0</v>
      </c>
      <c r="Q25" s="48">
        <f>+นราธิวาส!Q25+ปัตตานี!Q25+ยะลา!Q25+สงขลา!Q25+สตูล!Q25</f>
        <v>0</v>
      </c>
      <c r="R25" s="48">
        <f>+นราธิวาส!R25+ปัตตานี!R25+ยะลา!R25+สงขลา!R25+สตูล!R25</f>
        <v>0</v>
      </c>
      <c r="S25" s="48">
        <f>+นราธิวาส!S25+ปัตตานี!S25+ยะลา!S25+สงขลา!S25+สตูล!S25</f>
        <v>0</v>
      </c>
      <c r="T25" s="44">
        <f t="shared" ref="T25:T26" si="33">SUM(C25:S25)</f>
        <v>0</v>
      </c>
      <c r="U25" s="48">
        <f>+นราธิวาส!U25+ปัตตานี!U25+ยะลา!U25+สงขลา!U25+สตูล!U25</f>
        <v>0</v>
      </c>
      <c r="V25" s="48">
        <f>+นราธิวาส!V25+ปัตตานี!V25+ยะลา!V25+สงขลา!V25+สตูล!V25</f>
        <v>0</v>
      </c>
      <c r="W25" s="48">
        <f>+นราธิวาส!W25+ปัตตานี!W25+ยะลา!W25+สงขลา!W25+สตูล!W25</f>
        <v>0</v>
      </c>
      <c r="X25" s="48">
        <f>+นราธิวาส!X25+ปัตตานี!X25+ยะลา!X25+สงขลา!X25+สตูล!X25</f>
        <v>0</v>
      </c>
      <c r="Y25" s="44">
        <f>SUM(T25:X25)</f>
        <v>0</v>
      </c>
    </row>
    <row r="26" spans="1:25" s="30" customFormat="1" ht="22.5">
      <c r="A26" s="11"/>
      <c r="B26" s="12" t="s">
        <v>162</v>
      </c>
      <c r="C26" s="48">
        <f>+นราธิวาส!C26+ปัตตานี!C26+ยะลา!C26+สงขลา!C26+สตูล!C26</f>
        <v>0</v>
      </c>
      <c r="D26" s="48">
        <f>+นราธิวาส!D26+ปัตตานี!D26+ยะลา!D26+สงขลา!D26+สตูล!D26</f>
        <v>0</v>
      </c>
      <c r="E26" s="48">
        <f>+นราธิวาส!E26+ปัตตานี!E26+ยะลา!E26+สงขลา!E26+สตูล!E26</f>
        <v>0</v>
      </c>
      <c r="F26" s="48">
        <f>+นราธิวาส!F26+ปัตตานี!F26+ยะลา!F26+สงขลา!F26+สตูล!F26</f>
        <v>0</v>
      </c>
      <c r="G26" s="48">
        <f>+นราธิวาส!G26+ปัตตานี!G26+ยะลา!G26+สงขลา!G26+สตูล!G26</f>
        <v>0</v>
      </c>
      <c r="H26" s="48">
        <f>+นราธิวาส!H26+ปัตตานี!H26+ยะลา!H26+สงขลา!H26+สตูล!H26</f>
        <v>0</v>
      </c>
      <c r="I26" s="48">
        <f>+นราธิวาส!I26+ปัตตานี!I26+ยะลา!I26+สงขลา!I26+สตูล!I26</f>
        <v>0</v>
      </c>
      <c r="J26" s="48">
        <f>+นราธิวาส!J26+ปัตตานี!J26+ยะลา!J26+สงขลา!J26+สตูล!J26</f>
        <v>0</v>
      </c>
      <c r="K26" s="48">
        <f>+นราธิวาส!K26+ปัตตานี!K26+ยะลา!K26+สงขลา!K26+สตูล!K26</f>
        <v>0</v>
      </c>
      <c r="L26" s="48">
        <f>+นราธิวาส!L26+ปัตตานี!L26+ยะลา!L26+สงขลา!L26+สตูล!L26</f>
        <v>0</v>
      </c>
      <c r="M26" s="48">
        <f>+นราธิวาส!M26+ปัตตานี!M26+ยะลา!M26+สงขลา!M26+สตูล!M26</f>
        <v>0</v>
      </c>
      <c r="N26" s="48">
        <f>+นราธิวาส!N26+ปัตตานี!N26+ยะลา!N26+สงขลา!N26+สตูล!N26</f>
        <v>0</v>
      </c>
      <c r="O26" s="48">
        <f>+นราธิวาส!O26+ปัตตานี!O26+ยะลา!O26+สงขลา!O26+สตูล!O26</f>
        <v>0</v>
      </c>
      <c r="P26" s="48">
        <f>+นราธิวาส!P26+ปัตตานี!P26+ยะลา!P26+สงขลา!P26+สตูล!P26</f>
        <v>0</v>
      </c>
      <c r="Q26" s="48">
        <f>+นราธิวาส!Q26+ปัตตานี!Q26+ยะลา!Q26+สงขลา!Q26+สตูล!Q26</f>
        <v>0</v>
      </c>
      <c r="R26" s="48">
        <f>+นราธิวาส!R26+ปัตตานี!R26+ยะลา!R26+สงขลา!R26+สตูล!R26</f>
        <v>0</v>
      </c>
      <c r="S26" s="48">
        <f>+นราธิวาส!S26+ปัตตานี!S26+ยะลา!S26+สงขลา!S26+สตูล!S26</f>
        <v>0</v>
      </c>
      <c r="T26" s="44">
        <f t="shared" si="33"/>
        <v>0</v>
      </c>
      <c r="U26" s="48">
        <f>+นราธิวาส!U26+ปัตตานี!U26+ยะลา!U26+สงขลา!U26+สตูล!U26</f>
        <v>0</v>
      </c>
      <c r="V26" s="48">
        <f>+นราธิวาส!V26+ปัตตานี!V26+ยะลา!V26+สงขลา!V26+สตูล!V26</f>
        <v>0</v>
      </c>
      <c r="W26" s="48">
        <f>+นราธิวาส!W26+ปัตตานี!W26+ยะลา!W26+สงขลา!W26+สตูล!W26</f>
        <v>0</v>
      </c>
      <c r="X26" s="48">
        <f>+นราธิวาส!X26+ปัตตานี!X26+ยะลา!X26+สงขลา!X26+สตูล!X26</f>
        <v>0</v>
      </c>
      <c r="Y26" s="44">
        <f>SUM(T26:X26)</f>
        <v>0</v>
      </c>
    </row>
    <row r="27" spans="1:25" s="30" customFormat="1" ht="22.5">
      <c r="A27" s="5">
        <v>2</v>
      </c>
      <c r="B27" s="6" t="s">
        <v>118</v>
      </c>
      <c r="C27" s="45">
        <f t="shared" ref="C27:X27" si="34">C28+C68</f>
        <v>0</v>
      </c>
      <c r="D27" s="45">
        <f t="shared" si="34"/>
        <v>0</v>
      </c>
      <c r="E27" s="45">
        <f t="shared" si="34"/>
        <v>37900</v>
      </c>
      <c r="F27" s="45">
        <f t="shared" si="34"/>
        <v>2900</v>
      </c>
      <c r="G27" s="45">
        <f t="shared" si="34"/>
        <v>900</v>
      </c>
      <c r="H27" s="45">
        <f t="shared" si="34"/>
        <v>0</v>
      </c>
      <c r="I27" s="45">
        <f t="shared" si="34"/>
        <v>0</v>
      </c>
      <c r="J27" s="45">
        <f t="shared" si="34"/>
        <v>980</v>
      </c>
      <c r="K27" s="45">
        <f t="shared" si="34"/>
        <v>34600</v>
      </c>
      <c r="L27" s="45">
        <f t="shared" si="34"/>
        <v>300</v>
      </c>
      <c r="M27" s="45">
        <f t="shared" si="34"/>
        <v>0</v>
      </c>
      <c r="N27" s="45">
        <f t="shared" si="34"/>
        <v>0</v>
      </c>
      <c r="O27" s="45">
        <f t="shared" si="34"/>
        <v>0</v>
      </c>
      <c r="P27" s="45">
        <f t="shared" ref="P27:S27" si="35">P28+P68</f>
        <v>14900</v>
      </c>
      <c r="Q27" s="45">
        <f t="shared" si="35"/>
        <v>27800</v>
      </c>
      <c r="R27" s="45">
        <f t="shared" ref="R27" si="36">R28+R68</f>
        <v>0</v>
      </c>
      <c r="S27" s="45">
        <f t="shared" si="35"/>
        <v>0</v>
      </c>
      <c r="T27" s="45">
        <f t="shared" si="34"/>
        <v>120280</v>
      </c>
      <c r="U27" s="45">
        <f t="shared" si="34"/>
        <v>213900</v>
      </c>
      <c r="V27" s="45">
        <f>V28+V68</f>
        <v>0</v>
      </c>
      <c r="W27" s="45">
        <f t="shared" si="34"/>
        <v>0</v>
      </c>
      <c r="X27" s="45">
        <f t="shared" si="34"/>
        <v>0</v>
      </c>
      <c r="Y27" s="45">
        <f>Y28+Y68</f>
        <v>334180</v>
      </c>
    </row>
    <row r="28" spans="1:25" s="30" customFormat="1" ht="22.5">
      <c r="A28" s="7">
        <v>2.1</v>
      </c>
      <c r="B28" s="8" t="s">
        <v>119</v>
      </c>
      <c r="C28" s="46">
        <f>C29+C39+C53</f>
        <v>0</v>
      </c>
      <c r="D28" s="46">
        <f t="shared" ref="D28:X28" si="37">D29+D39+D53</f>
        <v>0</v>
      </c>
      <c r="E28" s="46">
        <f t="shared" si="37"/>
        <v>37900</v>
      </c>
      <c r="F28" s="46">
        <f t="shared" si="37"/>
        <v>2900</v>
      </c>
      <c r="G28" s="46">
        <f t="shared" si="37"/>
        <v>900</v>
      </c>
      <c r="H28" s="46">
        <f t="shared" si="37"/>
        <v>0</v>
      </c>
      <c r="I28" s="46">
        <f t="shared" si="37"/>
        <v>0</v>
      </c>
      <c r="J28" s="46">
        <f t="shared" si="37"/>
        <v>980</v>
      </c>
      <c r="K28" s="46">
        <f t="shared" si="37"/>
        <v>34600</v>
      </c>
      <c r="L28" s="46">
        <f t="shared" si="37"/>
        <v>300</v>
      </c>
      <c r="M28" s="46">
        <f t="shared" si="37"/>
        <v>0</v>
      </c>
      <c r="N28" s="46">
        <f t="shared" si="37"/>
        <v>0</v>
      </c>
      <c r="O28" s="46">
        <f t="shared" si="37"/>
        <v>0</v>
      </c>
      <c r="P28" s="46">
        <f t="shared" ref="P28:S28" si="38">P29+P39+P53</f>
        <v>14900</v>
      </c>
      <c r="Q28" s="46">
        <f t="shared" si="38"/>
        <v>27800</v>
      </c>
      <c r="R28" s="46">
        <f t="shared" ref="R28" si="39">R29+R39+R53</f>
        <v>0</v>
      </c>
      <c r="S28" s="46">
        <f t="shared" si="38"/>
        <v>0</v>
      </c>
      <c r="T28" s="46">
        <f t="shared" si="37"/>
        <v>120280</v>
      </c>
      <c r="U28" s="46">
        <f t="shared" si="37"/>
        <v>213900</v>
      </c>
      <c r="V28" s="46">
        <f>V29+V39+V53</f>
        <v>0</v>
      </c>
      <c r="W28" s="46">
        <f t="shared" si="37"/>
        <v>0</v>
      </c>
      <c r="X28" s="46">
        <f t="shared" si="37"/>
        <v>0</v>
      </c>
      <c r="Y28" s="46">
        <f>Y29+Y39+Y53</f>
        <v>334180</v>
      </c>
    </row>
    <row r="29" spans="1:25" s="30" customFormat="1" ht="22.5">
      <c r="A29" s="9" t="s">
        <v>120</v>
      </c>
      <c r="B29" s="10" t="s">
        <v>121</v>
      </c>
      <c r="C29" s="47">
        <f t="shared" ref="C29:X29" si="40">SUM(C30:C38)</f>
        <v>0</v>
      </c>
      <c r="D29" s="47">
        <f t="shared" si="40"/>
        <v>0</v>
      </c>
      <c r="E29" s="47">
        <f t="shared" si="40"/>
        <v>0</v>
      </c>
      <c r="F29" s="47">
        <f t="shared" si="40"/>
        <v>0</v>
      </c>
      <c r="G29" s="47">
        <f t="shared" si="40"/>
        <v>0</v>
      </c>
      <c r="H29" s="47">
        <f t="shared" si="40"/>
        <v>0</v>
      </c>
      <c r="I29" s="47">
        <f t="shared" si="40"/>
        <v>0</v>
      </c>
      <c r="J29" s="47">
        <f t="shared" si="40"/>
        <v>0</v>
      </c>
      <c r="K29" s="47">
        <f t="shared" si="40"/>
        <v>0</v>
      </c>
      <c r="L29" s="47">
        <f t="shared" si="40"/>
        <v>0</v>
      </c>
      <c r="M29" s="47">
        <f t="shared" si="40"/>
        <v>0</v>
      </c>
      <c r="N29" s="47">
        <f t="shared" ref="N29:O29" si="41">SUM(N30:N38)</f>
        <v>0</v>
      </c>
      <c r="O29" s="47">
        <f t="shared" si="41"/>
        <v>0</v>
      </c>
      <c r="P29" s="47">
        <f t="shared" ref="P29" si="42">SUM(P30:P38)</f>
        <v>0</v>
      </c>
      <c r="Q29" s="47">
        <f t="shared" ref="Q29:S29" si="43">SUM(Q30:Q38)</f>
        <v>0</v>
      </c>
      <c r="R29" s="47">
        <f t="shared" ref="R29" si="44">SUM(R30:R38)</f>
        <v>0</v>
      </c>
      <c r="S29" s="47">
        <f t="shared" si="43"/>
        <v>0</v>
      </c>
      <c r="T29" s="47">
        <f t="shared" ref="T29:T38" si="45">SUM(C29:S29)</f>
        <v>0</v>
      </c>
      <c r="U29" s="47">
        <f t="shared" si="40"/>
        <v>0</v>
      </c>
      <c r="V29" s="47">
        <f t="shared" ref="V29" si="46">SUM(V30:V38)</f>
        <v>0</v>
      </c>
      <c r="W29" s="47">
        <f t="shared" si="40"/>
        <v>0</v>
      </c>
      <c r="X29" s="47">
        <f t="shared" si="40"/>
        <v>0</v>
      </c>
      <c r="Y29" s="47">
        <f>SUM(Y30:Y38)</f>
        <v>0</v>
      </c>
    </row>
    <row r="30" spans="1:25" s="30" customFormat="1" ht="22.5">
      <c r="A30" s="11"/>
      <c r="B30" s="12" t="s">
        <v>122</v>
      </c>
      <c r="C30" s="48">
        <f>+นราธิวาส!C30+ปัตตานี!C30+ยะลา!C30+สงขลา!C30+สตูล!C30</f>
        <v>0</v>
      </c>
      <c r="D30" s="48">
        <f>+นราธิวาส!D30+ปัตตานี!D30+ยะลา!D30+สงขลา!D30+สตูล!D30</f>
        <v>0</v>
      </c>
      <c r="E30" s="48">
        <f>+นราธิวาส!E30+ปัตตานี!E30+ยะลา!E30+สงขลา!E30+สตูล!E30</f>
        <v>0</v>
      </c>
      <c r="F30" s="48">
        <f>+นราธิวาส!F30+ปัตตานี!F30+ยะลา!F30+สงขลา!F30+สตูล!F30</f>
        <v>0</v>
      </c>
      <c r="G30" s="48">
        <f>+นราธิวาส!G30+ปัตตานี!G30+ยะลา!G30+สงขลา!G30+สตูล!G30</f>
        <v>0</v>
      </c>
      <c r="H30" s="48">
        <f>+นราธิวาส!H30+ปัตตานี!H30+ยะลา!H30+สงขลา!H30+สตูล!H30</f>
        <v>0</v>
      </c>
      <c r="I30" s="48">
        <f>+นราธิวาส!I30+ปัตตานี!I30+ยะลา!I30+สงขลา!I30+สตูล!I30</f>
        <v>0</v>
      </c>
      <c r="J30" s="48">
        <f>+นราธิวาส!J30+ปัตตานี!J30+ยะลา!J30+สงขลา!J30+สตูล!J30</f>
        <v>0</v>
      </c>
      <c r="K30" s="48">
        <f>+นราธิวาส!K30+ปัตตานี!K30+ยะลา!K30+สงขลา!K30+สตูล!K30</f>
        <v>0</v>
      </c>
      <c r="L30" s="48">
        <f>+นราธิวาส!L30+ปัตตานี!L30+ยะลา!L30+สงขลา!L30+สตูล!L30</f>
        <v>0</v>
      </c>
      <c r="M30" s="48">
        <f>+นราธิวาส!M30+ปัตตานี!M30+ยะลา!M30+สงขลา!M30+สตูล!M30</f>
        <v>0</v>
      </c>
      <c r="N30" s="48">
        <f>+นราธิวาส!N30+ปัตตานี!N30+ยะลา!N30+สงขลา!N30+สตูล!N30</f>
        <v>0</v>
      </c>
      <c r="O30" s="48">
        <f>+นราธิวาส!O30+ปัตตานี!O30+ยะลา!O30+สงขลา!O30+สตูล!O30</f>
        <v>0</v>
      </c>
      <c r="P30" s="48">
        <f>+นราธิวาส!P30+ปัตตานี!P30+ยะลา!P30+สงขลา!P30+สตูล!P30</f>
        <v>0</v>
      </c>
      <c r="Q30" s="48">
        <f>+นราธิวาส!Q30+ปัตตานี!Q30+ยะลา!Q30+สงขลา!Q30+สตูล!Q30</f>
        <v>0</v>
      </c>
      <c r="R30" s="48">
        <f>+นราธิวาส!R30+ปัตตานี!R30+ยะลา!R30+สงขลา!R30+สตูล!R30</f>
        <v>0</v>
      </c>
      <c r="S30" s="48">
        <f>+นราธิวาส!S30+ปัตตานี!S30+ยะลา!S30+สงขลา!S30+สตูล!S30</f>
        <v>0</v>
      </c>
      <c r="T30" s="44">
        <f t="shared" si="45"/>
        <v>0</v>
      </c>
      <c r="U30" s="48">
        <f>+นราธิวาส!U30+ปัตตานี!U30+ยะลา!U30+สงขลา!U30+สตูล!U30</f>
        <v>0</v>
      </c>
      <c r="V30" s="48">
        <f>+นราธิวาส!V30+ปัตตานี!V30+ยะลา!V30+สงขลา!V30+สตูล!V30</f>
        <v>0</v>
      </c>
      <c r="W30" s="48">
        <f>+นราธิวาส!W30+ปัตตานี!W30+ยะลา!W30+สงขลา!W30+สตูล!W30</f>
        <v>0</v>
      </c>
      <c r="X30" s="48">
        <f>+นราธิวาส!X30+ปัตตานี!X30+ยะลา!X30+สงขลา!X30+สตูล!X30</f>
        <v>0</v>
      </c>
      <c r="Y30" s="44">
        <f t="shared" ref="Y30:Y38" si="47">SUM(T30:X30)</f>
        <v>0</v>
      </c>
    </row>
    <row r="31" spans="1:25" s="30" customFormat="1" ht="22.5">
      <c r="A31" s="11"/>
      <c r="B31" s="12" t="s">
        <v>123</v>
      </c>
      <c r="C31" s="48">
        <f>+นราธิวาส!C31+ปัตตานี!C31+ยะลา!C31+สงขลา!C31+สตูล!C31</f>
        <v>0</v>
      </c>
      <c r="D31" s="48">
        <f>+นราธิวาส!D31+ปัตตานี!D31+ยะลา!D31+สงขลา!D31+สตูล!D31</f>
        <v>0</v>
      </c>
      <c r="E31" s="48">
        <f>+นราธิวาส!E31+ปัตตานี!E31+ยะลา!E31+สงขลา!E31+สตูล!E31</f>
        <v>0</v>
      </c>
      <c r="F31" s="48">
        <f>+นราธิวาส!F31+ปัตตานี!F31+ยะลา!F31+สงขลา!F31+สตูล!F31</f>
        <v>0</v>
      </c>
      <c r="G31" s="48">
        <f>+นราธิวาส!G31+ปัตตานี!G31+ยะลา!G31+สงขลา!G31+สตูล!G31</f>
        <v>0</v>
      </c>
      <c r="H31" s="48">
        <f>+นราธิวาส!H31+ปัตตานี!H31+ยะลา!H31+สงขลา!H31+สตูล!H31</f>
        <v>0</v>
      </c>
      <c r="I31" s="48">
        <f>+นราธิวาส!I31+ปัตตานี!I31+ยะลา!I31+สงขลา!I31+สตูล!I31</f>
        <v>0</v>
      </c>
      <c r="J31" s="48">
        <f>+นราธิวาส!J31+ปัตตานี!J31+ยะลา!J31+สงขลา!J31+สตูล!J31</f>
        <v>0</v>
      </c>
      <c r="K31" s="48">
        <f>+นราธิวาส!K31+ปัตตานี!K31+ยะลา!K31+สงขลา!K31+สตูล!K31</f>
        <v>0</v>
      </c>
      <c r="L31" s="48">
        <f>+นราธิวาส!L31+ปัตตานี!L31+ยะลา!L31+สงขลา!L31+สตูล!L31</f>
        <v>0</v>
      </c>
      <c r="M31" s="48">
        <f>+นราธิวาส!M31+ปัตตานี!M31+ยะลา!M31+สงขลา!M31+สตูล!M31</f>
        <v>0</v>
      </c>
      <c r="N31" s="48">
        <f>+นราธิวาส!N31+ปัตตานี!N31+ยะลา!N31+สงขลา!N31+สตูล!N31</f>
        <v>0</v>
      </c>
      <c r="O31" s="48">
        <f>+นราธิวาส!O31+ปัตตานี!O31+ยะลา!O31+สงขลา!O31+สตูล!O31</f>
        <v>0</v>
      </c>
      <c r="P31" s="48">
        <f>+นราธิวาส!P31+ปัตตานี!P31+ยะลา!P31+สงขลา!P31+สตูล!P31</f>
        <v>0</v>
      </c>
      <c r="Q31" s="48">
        <f>+นราธิวาส!Q31+ปัตตานี!Q31+ยะลา!Q31+สงขลา!Q31+สตูล!Q31</f>
        <v>0</v>
      </c>
      <c r="R31" s="48">
        <f>+นราธิวาส!R31+ปัตตานี!R31+ยะลา!R31+สงขลา!R31+สตูล!R31</f>
        <v>0</v>
      </c>
      <c r="S31" s="48">
        <f>+นราธิวาส!S31+ปัตตานี!S31+ยะลา!S31+สงขลา!S31+สตูล!S31</f>
        <v>0</v>
      </c>
      <c r="T31" s="44">
        <f t="shared" si="45"/>
        <v>0</v>
      </c>
      <c r="U31" s="48">
        <f>+นราธิวาส!U31+ปัตตานี!U31+ยะลา!U31+สงขลา!U31+สตูล!U31</f>
        <v>0</v>
      </c>
      <c r="V31" s="48">
        <f>+นราธิวาส!V31+ปัตตานี!V31+ยะลา!V31+สงขลา!V31+สตูล!V31</f>
        <v>0</v>
      </c>
      <c r="W31" s="48">
        <f>+นราธิวาส!W31+ปัตตานี!W31+ยะลา!W31+สงขลา!W31+สตูล!W31</f>
        <v>0</v>
      </c>
      <c r="X31" s="48">
        <f>+นราธิวาส!X31+ปัตตานี!X31+ยะลา!X31+สงขลา!X31+สตูล!X31</f>
        <v>0</v>
      </c>
      <c r="Y31" s="44">
        <f t="shared" si="47"/>
        <v>0</v>
      </c>
    </row>
    <row r="32" spans="1:25" s="30" customFormat="1" ht="22.5" hidden="1">
      <c r="A32" s="11"/>
      <c r="B32" s="12" t="s">
        <v>124</v>
      </c>
      <c r="C32" s="48">
        <f>+นราธิวาส!C32+ปัตตานี!C32+ยะลา!C32+สงขลา!C32+สตูล!C32</f>
        <v>0</v>
      </c>
      <c r="D32" s="48">
        <f>+นราธิวาส!D32+ปัตตานี!D32+ยะลา!D32+สงขลา!D32+สตูล!D32</f>
        <v>0</v>
      </c>
      <c r="E32" s="48">
        <f>+นราธิวาส!E32+ปัตตานี!E32+ยะลา!E32+สงขลา!E32+สตูล!E32</f>
        <v>0</v>
      </c>
      <c r="F32" s="48">
        <f>+นราธิวาส!F32+ปัตตานี!F32+ยะลา!F32+สงขลา!F32+สตูล!F32</f>
        <v>0</v>
      </c>
      <c r="G32" s="48">
        <f>+นราธิวาส!G32+ปัตตานี!G32+ยะลา!G32+สงขลา!G32+สตูล!G32</f>
        <v>0</v>
      </c>
      <c r="H32" s="48">
        <f>+นราธิวาส!H32+ปัตตานี!H32+ยะลา!H32+สงขลา!H32+สตูล!H32</f>
        <v>0</v>
      </c>
      <c r="I32" s="48">
        <f>+นราธิวาส!I32+ปัตตานี!I32+ยะลา!I32+สงขลา!I32+สตูล!I32</f>
        <v>0</v>
      </c>
      <c r="J32" s="48">
        <f>+นราธิวาส!J32+ปัตตานี!J32+ยะลา!J32+สงขลา!J32+สตูล!J32</f>
        <v>0</v>
      </c>
      <c r="K32" s="48">
        <f>+นราธิวาส!K32+ปัตตานี!K32+ยะลา!K32+สงขลา!K32+สตูล!K32</f>
        <v>0</v>
      </c>
      <c r="L32" s="48">
        <f>+นราธิวาส!L32+ปัตตานี!L32+ยะลา!L32+สงขลา!L32+สตูล!L32</f>
        <v>0</v>
      </c>
      <c r="M32" s="48">
        <f>+นราธิวาส!M32+ปัตตานี!M32+ยะลา!M32+สงขลา!M32+สตูล!M32</f>
        <v>0</v>
      </c>
      <c r="N32" s="48"/>
      <c r="O32" s="48"/>
      <c r="P32" s="48">
        <f>+นราธิวาส!T32+ปัตตานี!T32+ยะลา!T32+สงขลา!T32+สตูล!T32</f>
        <v>0</v>
      </c>
      <c r="Q32" s="48"/>
      <c r="R32" s="48"/>
      <c r="S32" s="48"/>
      <c r="T32" s="44">
        <f t="shared" si="45"/>
        <v>0</v>
      </c>
      <c r="U32" s="48">
        <f>+นราธิวาส!U32+ปัตตานี!U32+ยะลา!U32+สงขลา!U32+สตูล!U32</f>
        <v>0</v>
      </c>
      <c r="V32" s="48">
        <f>+นราธิวาส!V32+ปัตตานี!V32+ยะลา!V32+สงขลา!V32+สตูล!V32</f>
        <v>0</v>
      </c>
      <c r="W32" s="48">
        <f>+นราธิวาส!W32+ปัตตานี!W32+ยะลา!W32+สงขลา!W32+สตูล!W32</f>
        <v>0</v>
      </c>
      <c r="X32" s="48">
        <f>+นราธิวาส!X32+ปัตตานี!X32+ยะลา!X32+สงขลา!X32+สตูล!X32</f>
        <v>0</v>
      </c>
      <c r="Y32" s="44">
        <f t="shared" si="47"/>
        <v>0</v>
      </c>
    </row>
    <row r="33" spans="1:25" s="30" customFormat="1" ht="22.5" hidden="1">
      <c r="A33" s="11"/>
      <c r="B33" s="12" t="s">
        <v>125</v>
      </c>
      <c r="C33" s="48">
        <f>+นราธิวาส!C33+ปัตตานี!C33+ยะลา!C33+สงขลา!C33+สตูล!C33</f>
        <v>0</v>
      </c>
      <c r="D33" s="48">
        <f>+นราธิวาส!D33+ปัตตานี!D33+ยะลา!D33+สงขลา!D33+สตูล!D33</f>
        <v>0</v>
      </c>
      <c r="E33" s="48">
        <f>+นราธิวาส!E33+ปัตตานี!E33+ยะลา!E33+สงขลา!E33+สตูล!E33</f>
        <v>0</v>
      </c>
      <c r="F33" s="48">
        <f>+นราธิวาส!F33+ปัตตานี!F33+ยะลา!F33+สงขลา!F33+สตูล!F33</f>
        <v>0</v>
      </c>
      <c r="G33" s="48">
        <f>+นราธิวาส!G33+ปัตตานี!G33+ยะลา!G33+สงขลา!G33+สตูล!G33</f>
        <v>0</v>
      </c>
      <c r="H33" s="48">
        <f>+นราธิวาส!H33+ปัตตานี!H33+ยะลา!H33+สงขลา!H33+สตูล!H33</f>
        <v>0</v>
      </c>
      <c r="I33" s="48">
        <f>+นราธิวาส!I33+ปัตตานี!I33+ยะลา!I33+สงขลา!I33+สตูล!I33</f>
        <v>0</v>
      </c>
      <c r="J33" s="48">
        <f>+นราธิวาส!J33+ปัตตานี!J33+ยะลา!J33+สงขลา!J33+สตูล!J33</f>
        <v>0</v>
      </c>
      <c r="K33" s="48">
        <f>+นราธิวาส!K33+ปัตตานี!K33+ยะลา!K33+สงขลา!K33+สตูล!K33</f>
        <v>0</v>
      </c>
      <c r="L33" s="48">
        <f>+นราธิวาส!L33+ปัตตานี!L33+ยะลา!L33+สงขลา!L33+สตูล!L33</f>
        <v>0</v>
      </c>
      <c r="M33" s="48">
        <f>+นราธิวาส!M33+ปัตตานี!M33+ยะลา!M33+สงขลา!M33+สตูล!M33</f>
        <v>0</v>
      </c>
      <c r="N33" s="48"/>
      <c r="O33" s="48"/>
      <c r="P33" s="48">
        <f>+นราธิวาส!T33+ปัตตานี!T33+ยะลา!T33+สงขลา!T33+สตูล!T33</f>
        <v>0</v>
      </c>
      <c r="Q33" s="48"/>
      <c r="R33" s="48"/>
      <c r="S33" s="48"/>
      <c r="T33" s="44">
        <f t="shared" si="45"/>
        <v>0</v>
      </c>
      <c r="U33" s="48">
        <f>+นราธิวาส!U33+ปัตตานี!U33+ยะลา!U33+สงขลา!U33+สตูล!U33</f>
        <v>0</v>
      </c>
      <c r="V33" s="48">
        <f>+นราธิวาส!V33+ปัตตานี!V33+ยะลา!V33+สงขลา!V33+สตูล!V33</f>
        <v>0</v>
      </c>
      <c r="W33" s="48">
        <f>+นราธิวาส!W33+ปัตตานี!W33+ยะลา!W33+สงขลา!W33+สตูล!W33</f>
        <v>0</v>
      </c>
      <c r="X33" s="48">
        <f>+นราธิวาส!X33+ปัตตานี!X33+ยะลา!X33+สงขลา!X33+สตูล!X33</f>
        <v>0</v>
      </c>
      <c r="Y33" s="44">
        <f t="shared" si="47"/>
        <v>0</v>
      </c>
    </row>
    <row r="34" spans="1:25" s="30" customFormat="1" ht="22.5" hidden="1">
      <c r="A34" s="11"/>
      <c r="B34" s="12" t="s">
        <v>126</v>
      </c>
      <c r="C34" s="48">
        <f>+นราธิวาส!C34+ปัตตานี!C34+ยะลา!C34+สงขลา!C34+สตูล!C34</f>
        <v>0</v>
      </c>
      <c r="D34" s="48">
        <f>+นราธิวาส!D34+ปัตตานี!D34+ยะลา!D34+สงขลา!D34+สตูล!D34</f>
        <v>0</v>
      </c>
      <c r="E34" s="48">
        <f>+นราธิวาส!E34+ปัตตานี!E34+ยะลา!E34+สงขลา!E34+สตูล!E34</f>
        <v>0</v>
      </c>
      <c r="F34" s="48">
        <f>+นราธิวาส!F34+ปัตตานี!F34+ยะลา!F34+สงขลา!F34+สตูล!F34</f>
        <v>0</v>
      </c>
      <c r="G34" s="48">
        <f>+นราธิวาส!G34+ปัตตานี!G34+ยะลา!G34+สงขลา!G34+สตูล!G34</f>
        <v>0</v>
      </c>
      <c r="H34" s="48">
        <f>+นราธิวาส!H34+ปัตตานี!H34+ยะลา!H34+สงขลา!H34+สตูล!H34</f>
        <v>0</v>
      </c>
      <c r="I34" s="48">
        <f>+นราธิวาส!I34+ปัตตานี!I34+ยะลา!I34+สงขลา!I34+สตูล!I34</f>
        <v>0</v>
      </c>
      <c r="J34" s="48">
        <f>+นราธิวาส!J34+ปัตตานี!J34+ยะลา!J34+สงขลา!J34+สตูล!J34</f>
        <v>0</v>
      </c>
      <c r="K34" s="48">
        <f>+นราธิวาส!K34+ปัตตานี!K34+ยะลา!K34+สงขลา!K34+สตูล!K34</f>
        <v>0</v>
      </c>
      <c r="L34" s="48">
        <f>+นราธิวาส!L34+ปัตตานี!L34+ยะลา!L34+สงขลา!L34+สตูล!L34</f>
        <v>0</v>
      </c>
      <c r="M34" s="48">
        <f>+นราธิวาส!M34+ปัตตานี!M34+ยะลา!M34+สงขลา!M34+สตูล!M34</f>
        <v>0</v>
      </c>
      <c r="N34" s="48"/>
      <c r="O34" s="48"/>
      <c r="P34" s="48">
        <f>+นราธิวาส!T34+ปัตตานี!T34+ยะลา!T34+สงขลา!T34+สตูล!T34</f>
        <v>0</v>
      </c>
      <c r="Q34" s="48"/>
      <c r="R34" s="48"/>
      <c r="S34" s="48"/>
      <c r="T34" s="44">
        <f t="shared" si="45"/>
        <v>0</v>
      </c>
      <c r="U34" s="48">
        <f>+นราธิวาส!U34+ปัตตานี!U34+ยะลา!U34+สงขลา!U34+สตูล!U34</f>
        <v>0</v>
      </c>
      <c r="V34" s="48">
        <f>+นราธิวาส!V34+ปัตตานี!V34+ยะลา!V34+สงขลา!V34+สตูล!V34</f>
        <v>0</v>
      </c>
      <c r="W34" s="48">
        <f>+นราธิวาส!W34+ปัตตานี!W34+ยะลา!W34+สงขลา!W34+สตูล!W34</f>
        <v>0</v>
      </c>
      <c r="X34" s="48">
        <f>+นราธิวาส!X34+ปัตตานี!X34+ยะลา!X34+สงขลา!X34+สตูล!X34</f>
        <v>0</v>
      </c>
      <c r="Y34" s="44">
        <f t="shared" si="47"/>
        <v>0</v>
      </c>
    </row>
    <row r="35" spans="1:25" s="30" customFormat="1" ht="22.5" hidden="1">
      <c r="A35" s="11"/>
      <c r="B35" s="12" t="s">
        <v>127</v>
      </c>
      <c r="C35" s="48">
        <f>+นราธิวาส!C35+ปัตตานี!C35+ยะลา!C35+สงขลา!C35+สตูล!C35</f>
        <v>0</v>
      </c>
      <c r="D35" s="48">
        <f>+นราธิวาส!D35+ปัตตานี!D35+ยะลา!D35+สงขลา!D35+สตูล!D35</f>
        <v>0</v>
      </c>
      <c r="E35" s="48">
        <f>+นราธิวาส!E35+ปัตตานี!E35+ยะลา!E35+สงขลา!E35+สตูล!E35</f>
        <v>0</v>
      </c>
      <c r="F35" s="48">
        <f>+นราธิวาส!F35+ปัตตานี!F35+ยะลา!F35+สงขลา!F35+สตูล!F35</f>
        <v>0</v>
      </c>
      <c r="G35" s="48">
        <f>+นราธิวาส!G35+ปัตตานี!G35+ยะลา!G35+สงขลา!G35+สตูล!G35</f>
        <v>0</v>
      </c>
      <c r="H35" s="48">
        <f>+นราธิวาส!H35+ปัตตานี!H35+ยะลา!H35+สงขลา!H35+สตูล!H35</f>
        <v>0</v>
      </c>
      <c r="I35" s="48">
        <f>+นราธิวาส!I35+ปัตตานี!I35+ยะลา!I35+สงขลา!I35+สตูล!I35</f>
        <v>0</v>
      </c>
      <c r="J35" s="48">
        <f>+นราธิวาส!J35+ปัตตานี!J35+ยะลา!J35+สงขลา!J35+สตูล!J35</f>
        <v>0</v>
      </c>
      <c r="K35" s="48">
        <f>+นราธิวาส!K35+ปัตตานี!K35+ยะลา!K35+สงขลา!K35+สตูล!K35</f>
        <v>0</v>
      </c>
      <c r="L35" s="48">
        <f>+นราธิวาส!L35+ปัตตานี!L35+ยะลา!L35+สงขลา!L35+สตูล!L35</f>
        <v>0</v>
      </c>
      <c r="M35" s="48">
        <f>+นราธิวาส!M35+ปัตตานี!M35+ยะลา!M35+สงขลา!M35+สตูล!M35</f>
        <v>0</v>
      </c>
      <c r="N35" s="48"/>
      <c r="O35" s="48"/>
      <c r="P35" s="48">
        <f>+นราธิวาส!T35+ปัตตานี!T35+ยะลา!T35+สงขลา!T35+สตูล!T35</f>
        <v>0</v>
      </c>
      <c r="Q35" s="48"/>
      <c r="R35" s="48"/>
      <c r="S35" s="48"/>
      <c r="T35" s="44">
        <f t="shared" si="45"/>
        <v>0</v>
      </c>
      <c r="U35" s="48">
        <f>+นราธิวาส!U35+ปัตตานี!U35+ยะลา!U35+สงขลา!U35+สตูล!U35</f>
        <v>0</v>
      </c>
      <c r="V35" s="48">
        <f>+นราธิวาส!V35+ปัตตานี!V35+ยะลา!V35+สงขลา!V35+สตูล!V35</f>
        <v>0</v>
      </c>
      <c r="W35" s="48">
        <f>+นราธิวาส!W35+ปัตตานี!W35+ยะลา!W35+สงขลา!W35+สตูล!W35</f>
        <v>0</v>
      </c>
      <c r="X35" s="48">
        <f>+นราธิวาส!X35+ปัตตานี!X35+ยะลา!X35+สงขลา!X35+สตูล!X35</f>
        <v>0</v>
      </c>
      <c r="Y35" s="44">
        <f t="shared" si="47"/>
        <v>0</v>
      </c>
    </row>
    <row r="36" spans="1:25" s="30" customFormat="1" ht="22.5" hidden="1">
      <c r="A36" s="11"/>
      <c r="B36" s="12" t="s">
        <v>128</v>
      </c>
      <c r="C36" s="48">
        <f>+นราธิวาส!C36+ปัตตานี!C36+ยะลา!C36+สงขลา!C36+สตูล!C36</f>
        <v>0</v>
      </c>
      <c r="D36" s="48">
        <f>+นราธิวาส!D36+ปัตตานี!D36+ยะลา!D36+สงขลา!D36+สตูล!D36</f>
        <v>0</v>
      </c>
      <c r="E36" s="48">
        <f>+นราธิวาส!E36+ปัตตานี!E36+ยะลา!E36+สงขลา!E36+สตูล!E36</f>
        <v>0</v>
      </c>
      <c r="F36" s="48">
        <f>+นราธิวาส!F36+ปัตตานี!F36+ยะลา!F36+สงขลา!F36+สตูล!F36</f>
        <v>0</v>
      </c>
      <c r="G36" s="48">
        <f>+นราธิวาส!G36+ปัตตานี!G36+ยะลา!G36+สงขลา!G36+สตูล!G36</f>
        <v>0</v>
      </c>
      <c r="H36" s="48">
        <f>+นราธิวาส!H36+ปัตตานี!H36+ยะลา!H36+สงขลา!H36+สตูล!H36</f>
        <v>0</v>
      </c>
      <c r="I36" s="48">
        <f>+นราธิวาส!I36+ปัตตานี!I36+ยะลา!I36+สงขลา!I36+สตูล!I36</f>
        <v>0</v>
      </c>
      <c r="J36" s="48">
        <f>+นราธิวาส!J36+ปัตตานี!J36+ยะลา!J36+สงขลา!J36+สตูล!J36</f>
        <v>0</v>
      </c>
      <c r="K36" s="48">
        <f>+นราธิวาส!K36+ปัตตานี!K36+ยะลา!K36+สงขลา!K36+สตูล!K36</f>
        <v>0</v>
      </c>
      <c r="L36" s="48">
        <f>+นราธิวาส!L36+ปัตตานี!L36+ยะลา!L36+สงขลา!L36+สตูล!L36</f>
        <v>0</v>
      </c>
      <c r="M36" s="48">
        <f>+นราธิวาส!M36+ปัตตานี!M36+ยะลา!M36+สงขลา!M36+สตูล!M36</f>
        <v>0</v>
      </c>
      <c r="N36" s="48"/>
      <c r="O36" s="48"/>
      <c r="P36" s="48">
        <f>+นราธิวาส!T36+ปัตตานี!T36+ยะลา!T36+สงขลา!T36+สตูล!T36</f>
        <v>0</v>
      </c>
      <c r="Q36" s="48"/>
      <c r="R36" s="48"/>
      <c r="S36" s="48"/>
      <c r="T36" s="44">
        <f t="shared" si="45"/>
        <v>0</v>
      </c>
      <c r="U36" s="48">
        <f>+นราธิวาส!U36+ปัตตานี!U36+ยะลา!U36+สงขลา!U36+สตูล!U36</f>
        <v>0</v>
      </c>
      <c r="V36" s="48">
        <f>+นราธิวาส!V36+ปัตตานี!V36+ยะลา!V36+สงขลา!V36+สตูล!V36</f>
        <v>0</v>
      </c>
      <c r="W36" s="48">
        <f>+นราธิวาส!W36+ปัตตานี!W36+ยะลา!W36+สงขลา!W36+สตูล!W36</f>
        <v>0</v>
      </c>
      <c r="X36" s="48">
        <f>+นราธิวาส!X36+ปัตตานี!X36+ยะลา!X36+สงขลา!X36+สตูล!X36</f>
        <v>0</v>
      </c>
      <c r="Y36" s="44">
        <f t="shared" si="47"/>
        <v>0</v>
      </c>
    </row>
    <row r="37" spans="1:25" s="30" customFormat="1" ht="22.5" hidden="1">
      <c r="A37" s="11"/>
      <c r="B37" s="12" t="s">
        <v>129</v>
      </c>
      <c r="C37" s="48">
        <f>+นราธิวาส!C37+ปัตตานี!C37+ยะลา!C37+สงขลา!C37+สตูล!C37</f>
        <v>0</v>
      </c>
      <c r="D37" s="48">
        <f>+นราธิวาส!D37+ปัตตานี!D37+ยะลา!D37+สงขลา!D37+สตูล!D37</f>
        <v>0</v>
      </c>
      <c r="E37" s="48">
        <f>+นราธิวาส!E37+ปัตตานี!E37+ยะลา!E37+สงขลา!E37+สตูล!E37</f>
        <v>0</v>
      </c>
      <c r="F37" s="48">
        <f>+นราธิวาส!F37+ปัตตานี!F37+ยะลา!F37+สงขลา!F37+สตูล!F37</f>
        <v>0</v>
      </c>
      <c r="G37" s="48">
        <f>+นราธิวาส!G37+ปัตตานี!G37+ยะลา!G37+สงขลา!G37+สตูล!G37</f>
        <v>0</v>
      </c>
      <c r="H37" s="48">
        <f>+นราธิวาส!H37+ปัตตานี!H37+ยะลา!H37+สงขลา!H37+สตูล!H37</f>
        <v>0</v>
      </c>
      <c r="I37" s="48">
        <f>+นราธิวาส!I37+ปัตตานี!I37+ยะลา!I37+สงขลา!I37+สตูล!I37</f>
        <v>0</v>
      </c>
      <c r="J37" s="48">
        <f>+นราธิวาส!J37+ปัตตานี!J37+ยะลา!J37+สงขลา!J37+สตูล!J37</f>
        <v>0</v>
      </c>
      <c r="K37" s="48">
        <f>+นราธิวาส!K37+ปัตตานี!K37+ยะลา!K37+สงขลา!K37+สตูล!K37</f>
        <v>0</v>
      </c>
      <c r="L37" s="48">
        <f>+นราธิวาส!L37+ปัตตานี!L37+ยะลา!L37+สงขลา!L37+สตูล!L37</f>
        <v>0</v>
      </c>
      <c r="M37" s="48">
        <f>+นราธิวาส!M37+ปัตตานี!M37+ยะลา!M37+สงขลา!M37+สตูล!M37</f>
        <v>0</v>
      </c>
      <c r="N37" s="48"/>
      <c r="O37" s="48"/>
      <c r="P37" s="48">
        <f>+นราธิวาส!T37+ปัตตานี!T37+ยะลา!T37+สงขลา!T37+สตูล!T37</f>
        <v>0</v>
      </c>
      <c r="Q37" s="48"/>
      <c r="R37" s="48"/>
      <c r="S37" s="48"/>
      <c r="T37" s="44">
        <f t="shared" si="45"/>
        <v>0</v>
      </c>
      <c r="U37" s="48">
        <f>+นราธิวาส!U37+ปัตตานี!U37+ยะลา!U37+สงขลา!U37+สตูล!U37</f>
        <v>0</v>
      </c>
      <c r="V37" s="48">
        <f>+นราธิวาส!V37+ปัตตานี!V37+ยะลา!V37+สงขลา!V37+สตูล!V37</f>
        <v>0</v>
      </c>
      <c r="W37" s="48">
        <f>+นราธิวาส!W37+ปัตตานี!W37+ยะลา!W37+สงขลา!W37+สตูล!W37</f>
        <v>0</v>
      </c>
      <c r="X37" s="48">
        <f>+นราธิวาส!X37+ปัตตานี!X37+ยะลา!X37+สงขลา!X37+สตูล!X37</f>
        <v>0</v>
      </c>
      <c r="Y37" s="44">
        <f t="shared" si="47"/>
        <v>0</v>
      </c>
    </row>
    <row r="38" spans="1:25" s="30" customFormat="1" ht="22.5" hidden="1">
      <c r="A38" s="11"/>
      <c r="B38" s="12" t="s">
        <v>130</v>
      </c>
      <c r="C38" s="48">
        <f>+นราธิวาส!C38+ปัตตานี!C38+ยะลา!C38+สงขลา!C38+สตูล!C38</f>
        <v>0</v>
      </c>
      <c r="D38" s="48">
        <f>+นราธิวาส!D38+ปัตตานี!D38+ยะลา!D38+สงขลา!D38+สตูล!D38</f>
        <v>0</v>
      </c>
      <c r="E38" s="48">
        <f>+นราธิวาส!E38+ปัตตานี!E38+ยะลา!E38+สงขลา!E38+สตูล!E38</f>
        <v>0</v>
      </c>
      <c r="F38" s="48">
        <f>+นราธิวาส!F38+ปัตตานี!F38+ยะลา!F38+สงขลา!F38+สตูล!F38</f>
        <v>0</v>
      </c>
      <c r="G38" s="48">
        <f>+นราธิวาส!G38+ปัตตานี!G38+ยะลา!G38+สงขลา!G38+สตูล!G38</f>
        <v>0</v>
      </c>
      <c r="H38" s="48">
        <f>+นราธิวาส!H38+ปัตตานี!H38+ยะลา!H38+สงขลา!H38+สตูล!H38</f>
        <v>0</v>
      </c>
      <c r="I38" s="48">
        <f>+นราธิวาส!I38+ปัตตานี!I38+ยะลา!I38+สงขลา!I38+สตูล!I38</f>
        <v>0</v>
      </c>
      <c r="J38" s="48">
        <f>+นราธิวาส!J38+ปัตตานี!J38+ยะลา!J38+สงขลา!J38+สตูล!J38</f>
        <v>0</v>
      </c>
      <c r="K38" s="48">
        <f>+นราธิวาส!K38+ปัตตานี!K38+ยะลา!K38+สงขลา!K38+สตูล!K38</f>
        <v>0</v>
      </c>
      <c r="L38" s="48">
        <f>+นราธิวาส!L38+ปัตตานี!L38+ยะลา!L38+สงขลา!L38+สตูล!L38</f>
        <v>0</v>
      </c>
      <c r="M38" s="48">
        <f>+นราธิวาส!M38+ปัตตานี!M38+ยะลา!M38+สงขลา!M38+สตูล!M38</f>
        <v>0</v>
      </c>
      <c r="N38" s="48"/>
      <c r="O38" s="48"/>
      <c r="P38" s="48">
        <f>+นราธิวาส!T38+ปัตตานี!T38+ยะลา!T38+สงขลา!T38+สตูล!T38</f>
        <v>0</v>
      </c>
      <c r="Q38" s="48"/>
      <c r="R38" s="48"/>
      <c r="S38" s="48"/>
      <c r="T38" s="44">
        <f t="shared" si="45"/>
        <v>0</v>
      </c>
      <c r="U38" s="48">
        <f>+นราธิวาส!U38+ปัตตานี!U38+ยะลา!U38+สงขลา!U38+สตูล!U38</f>
        <v>0</v>
      </c>
      <c r="V38" s="48">
        <f>+นราธิวาส!V38+ปัตตานี!V38+ยะลา!V38+สงขลา!V38+สตูล!V38</f>
        <v>0</v>
      </c>
      <c r="W38" s="48">
        <f>+นราธิวาส!W38+ปัตตานี!W38+ยะลา!W38+สงขลา!W38+สตูล!W38</f>
        <v>0</v>
      </c>
      <c r="X38" s="48">
        <f>+นราธิวาส!X38+ปัตตานี!X38+ยะลา!X38+สงขลา!X38+สตูล!X38</f>
        <v>0</v>
      </c>
      <c r="Y38" s="44">
        <f t="shared" si="47"/>
        <v>0</v>
      </c>
    </row>
    <row r="39" spans="1:25" s="30" customFormat="1" ht="22.5">
      <c r="A39" s="9" t="s">
        <v>131</v>
      </c>
      <c r="B39" s="10" t="s">
        <v>132</v>
      </c>
      <c r="C39" s="47">
        <f t="shared" ref="C39:Y39" si="48">SUM(C40:C52)</f>
        <v>0</v>
      </c>
      <c r="D39" s="47">
        <f t="shared" si="48"/>
        <v>0</v>
      </c>
      <c r="E39" s="47">
        <f t="shared" si="48"/>
        <v>11700</v>
      </c>
      <c r="F39" s="47">
        <f t="shared" si="48"/>
        <v>500</v>
      </c>
      <c r="G39" s="47">
        <f t="shared" si="48"/>
        <v>500</v>
      </c>
      <c r="H39" s="47">
        <f t="shared" si="48"/>
        <v>0</v>
      </c>
      <c r="I39" s="47">
        <f t="shared" si="48"/>
        <v>0</v>
      </c>
      <c r="J39" s="47">
        <f t="shared" si="48"/>
        <v>480</v>
      </c>
      <c r="K39" s="47">
        <f t="shared" si="48"/>
        <v>22900</v>
      </c>
      <c r="L39" s="47">
        <f t="shared" si="48"/>
        <v>0</v>
      </c>
      <c r="M39" s="47">
        <f t="shared" si="48"/>
        <v>0</v>
      </c>
      <c r="N39" s="47">
        <f t="shared" ref="N39:T39" si="49">SUM(N40:N52)</f>
        <v>0</v>
      </c>
      <c r="O39" s="47">
        <f t="shared" si="49"/>
        <v>0</v>
      </c>
      <c r="P39" s="47">
        <f t="shared" ref="P39" si="50">SUM(P40:P52)</f>
        <v>5300</v>
      </c>
      <c r="Q39" s="47">
        <f t="shared" ref="Q39:S39" si="51">SUM(Q40:Q52)</f>
        <v>10500</v>
      </c>
      <c r="R39" s="47">
        <f t="shared" ref="R39" si="52">SUM(R40:R52)</f>
        <v>0</v>
      </c>
      <c r="S39" s="47">
        <f t="shared" si="51"/>
        <v>0</v>
      </c>
      <c r="T39" s="47">
        <f t="shared" si="49"/>
        <v>51880</v>
      </c>
      <c r="U39" s="47">
        <f t="shared" si="48"/>
        <v>159600</v>
      </c>
      <c r="V39" s="47">
        <f t="shared" ref="V39" si="53">SUM(V40:V52)</f>
        <v>0</v>
      </c>
      <c r="W39" s="47">
        <f t="shared" si="48"/>
        <v>0</v>
      </c>
      <c r="X39" s="47">
        <f t="shared" si="48"/>
        <v>0</v>
      </c>
      <c r="Y39" s="47">
        <f t="shared" si="48"/>
        <v>211480</v>
      </c>
    </row>
    <row r="40" spans="1:25" s="30" customFormat="1" ht="22.5">
      <c r="A40" s="11"/>
      <c r="B40" s="12" t="s">
        <v>164</v>
      </c>
      <c r="C40" s="48">
        <f>+นราธิวาส!C40+ปัตตานี!C40+ยะลา!C40+สงขลา!C40+สตูล!C40</f>
        <v>0</v>
      </c>
      <c r="D40" s="48">
        <f>+นราธิวาส!D40+ปัตตานี!D40+ยะลา!D40+สงขลา!D40+สตูล!D40</f>
        <v>0</v>
      </c>
      <c r="E40" s="48">
        <f>+นราธิวาส!E40+ปัตตานี!E40+ยะลา!E40+สงขลา!E40+สตูล!E40</f>
        <v>11700</v>
      </c>
      <c r="F40" s="48">
        <f>+นราธิวาส!F40+ปัตตานี!F40+ยะลา!F40+สงขลา!F40+สตูล!F40</f>
        <v>500</v>
      </c>
      <c r="G40" s="48">
        <f>+นราธิวาส!G40+ปัตตานี!G40+ยะลา!G40+สงขลา!G40+สตูล!G40</f>
        <v>500</v>
      </c>
      <c r="H40" s="48">
        <f>+นราธิวาส!H40+ปัตตานี!H40+ยะลา!H40+สงขลา!H40+สตูล!H40</f>
        <v>0</v>
      </c>
      <c r="I40" s="48">
        <f>+นราธิวาส!I40+ปัตตานี!I40+ยะลา!I40+สงขลา!I40+สตูล!I40</f>
        <v>0</v>
      </c>
      <c r="J40" s="48">
        <f>+นราธิวาส!J40+ปัตตานี!J40+ยะลา!J40+สงขลา!J40+สตูล!J40</f>
        <v>480</v>
      </c>
      <c r="K40" s="48">
        <f>+นราธิวาส!K40+ปัตตานี!K40+ยะลา!K40+สงขลา!K40+สตูล!K40</f>
        <v>13500</v>
      </c>
      <c r="L40" s="48">
        <f>+นราธิวาส!L40+ปัตตานี!L40+ยะลา!L40+สงขลา!L40+สตูล!L40</f>
        <v>0</v>
      </c>
      <c r="M40" s="48">
        <f>+นราธิวาส!M40+ปัตตานี!M40+ยะลา!M40+สงขลา!M40+สตูล!M40</f>
        <v>0</v>
      </c>
      <c r="N40" s="48">
        <f>+นราธิวาส!N40+ปัตตานี!N40+ยะลา!N40+สงขลา!N40+สตูล!N40</f>
        <v>0</v>
      </c>
      <c r="O40" s="48">
        <f>+นราธิวาส!O40+ปัตตานี!O40+ยะลา!O40+สงขลา!O40+สตูล!O40</f>
        <v>0</v>
      </c>
      <c r="P40" s="48">
        <f>+นราธิวาส!P40+ปัตตานี!P40+ยะลา!P40+สงขลา!P40+สตูล!P40</f>
        <v>5300</v>
      </c>
      <c r="Q40" s="48">
        <f>+นราธิวาส!Q40+ปัตตานี!Q40+ยะลา!Q40+สงขลา!Q40+สตูล!Q40</f>
        <v>10500</v>
      </c>
      <c r="R40" s="48">
        <f>+นราธิวาส!R40+ปัตตานี!R40+ยะลา!R40+สงขลา!R40+สตูล!R40</f>
        <v>0</v>
      </c>
      <c r="S40" s="48">
        <f>+นราธิวาส!S40+ปัตตานี!S40+ยะลา!S40+สงขลา!S40+สตูล!S40</f>
        <v>0</v>
      </c>
      <c r="T40" s="44">
        <f t="shared" ref="T40:T52" si="54">SUM(C40:S40)</f>
        <v>42480</v>
      </c>
      <c r="U40" s="48">
        <f>+นราธิวาส!U40+ปัตตานี!U40+ยะลา!U40+สงขลา!U40+สตูล!U40</f>
        <v>159600</v>
      </c>
      <c r="V40" s="48">
        <f>+นราธิวาส!V40+ปัตตานี!V40+ยะลา!V40+สงขลา!V40+สตูล!V40</f>
        <v>0</v>
      </c>
      <c r="W40" s="48">
        <f>+นราธิวาส!W40+ปัตตานี!W40+ยะลา!W40+สงขลา!W40+สตูล!W40</f>
        <v>0</v>
      </c>
      <c r="X40" s="48">
        <f>+นราธิวาส!X40+ปัตตานี!X40+ยะลา!X40+สงขลา!X40+สตูล!X40</f>
        <v>0</v>
      </c>
      <c r="Y40" s="44">
        <f t="shared" ref="Y40:Y52" si="55">SUM(T40:X40)</f>
        <v>202080</v>
      </c>
    </row>
    <row r="41" spans="1:25" s="30" customFormat="1" ht="22.5">
      <c r="A41" s="11"/>
      <c r="B41" s="12" t="s">
        <v>165</v>
      </c>
      <c r="C41" s="48">
        <f>+นราธิวาส!C41+ปัตตานี!C41+ยะลา!C41+สงขลา!C41+สตูล!C41</f>
        <v>0</v>
      </c>
      <c r="D41" s="48">
        <f>+นราธิวาส!D41+ปัตตานี!D41+ยะลา!D41+สงขลา!D41+สตูล!D41</f>
        <v>0</v>
      </c>
      <c r="E41" s="48">
        <f>+นราธิวาส!E41+ปัตตานี!E41+ยะลา!E41+สงขลา!E41+สตูล!E41</f>
        <v>0</v>
      </c>
      <c r="F41" s="48">
        <f>+นราธิวาส!F41+ปัตตานี!F41+ยะลา!F41+สงขลา!F41+สตูล!F41</f>
        <v>0</v>
      </c>
      <c r="G41" s="48">
        <f>+นราธิวาส!G41+ปัตตานี!G41+ยะลา!G41+สงขลา!G41+สตูล!G41</f>
        <v>0</v>
      </c>
      <c r="H41" s="48">
        <f>+นราธิวาส!H41+ปัตตานี!H41+ยะลา!H41+สงขลา!H41+สตูล!H41</f>
        <v>0</v>
      </c>
      <c r="I41" s="48">
        <f>+นราธิวาส!I41+ปัตตานี!I41+ยะลา!I41+สงขลา!I41+สตูล!I41</f>
        <v>0</v>
      </c>
      <c r="J41" s="48">
        <f>+นราธิวาส!J41+ปัตตานี!J41+ยะลา!J41+สงขลา!J41+สตูล!J41</f>
        <v>0</v>
      </c>
      <c r="K41" s="48">
        <f>+นราธิวาส!K41+ปัตตานี!K41+ยะลา!K41+สงขลา!K41+สตูล!K41</f>
        <v>0</v>
      </c>
      <c r="L41" s="48">
        <f>+นราธิวาส!L41+ปัตตานี!L41+ยะลา!L41+สงขลา!L41+สตูล!L41</f>
        <v>0</v>
      </c>
      <c r="M41" s="48">
        <f>+นราธิวาส!M41+ปัตตานี!M41+ยะลา!M41+สงขลา!M41+สตูล!M41</f>
        <v>0</v>
      </c>
      <c r="N41" s="48">
        <f>+นราธิวาส!N41+ปัตตานี!N41+ยะลา!N41+สงขลา!N41+สตูล!N41</f>
        <v>0</v>
      </c>
      <c r="O41" s="48">
        <f>+นราธิวาส!O41+ปัตตานี!O41+ยะลา!O41+สงขลา!O41+สตูล!O41</f>
        <v>0</v>
      </c>
      <c r="P41" s="48">
        <f>+นราธิวาส!P41+ปัตตานี!P41+ยะลา!P41+สงขลา!P41+สตูล!P41</f>
        <v>0</v>
      </c>
      <c r="Q41" s="48">
        <f>+นราธิวาส!Q41+ปัตตานี!Q41+ยะลา!Q41+สงขลา!Q41+สตูล!Q41</f>
        <v>0</v>
      </c>
      <c r="R41" s="48">
        <f>+นราธิวาส!R41+ปัตตานี!R41+ยะลา!R41+สงขลา!R41+สตูล!R41</f>
        <v>0</v>
      </c>
      <c r="S41" s="48">
        <f>+นราธิวาส!S41+ปัตตานี!S41+ยะลา!S41+สงขลา!S41+สตูล!S41</f>
        <v>0</v>
      </c>
      <c r="T41" s="44">
        <f t="shared" si="54"/>
        <v>0</v>
      </c>
      <c r="U41" s="48">
        <f>+นราธิวาส!U41+ปัตตานี!U41+ยะลา!U41+สงขลา!U41+สตูล!U41</f>
        <v>0</v>
      </c>
      <c r="V41" s="48">
        <f>+นราธิวาส!V41+ปัตตานี!V41+ยะลา!V41+สงขลา!V41+สตูล!V41</f>
        <v>0</v>
      </c>
      <c r="W41" s="48">
        <f>+นราธิวาส!W41+ปัตตานี!W41+ยะลา!W41+สงขลา!W41+สตูล!W41</f>
        <v>0</v>
      </c>
      <c r="X41" s="48">
        <f>+นราธิวาส!X41+ปัตตานี!X41+ยะลา!X41+สงขลา!X41+สตูล!X41</f>
        <v>0</v>
      </c>
      <c r="Y41" s="44">
        <f t="shared" si="55"/>
        <v>0</v>
      </c>
    </row>
    <row r="42" spans="1:25" s="30" customFormat="1" ht="22.5">
      <c r="A42" s="11"/>
      <c r="B42" s="12" t="s">
        <v>166</v>
      </c>
      <c r="C42" s="48">
        <f>+นราธิวาส!C42+ปัตตานี!C42+ยะลา!C42+สงขลา!C42+สตูล!C42</f>
        <v>0</v>
      </c>
      <c r="D42" s="48">
        <f>+นราธิวาส!D42+ปัตตานี!D42+ยะลา!D42+สงขลา!D42+สตูล!D42</f>
        <v>0</v>
      </c>
      <c r="E42" s="48">
        <f>+นราธิวาส!E42+ปัตตานี!E42+ยะลา!E42+สงขลา!E42+สตูล!E42</f>
        <v>0</v>
      </c>
      <c r="F42" s="48">
        <f>+นราธิวาส!F42+ปัตตานี!F42+ยะลา!F42+สงขลา!F42+สตูล!F42</f>
        <v>0</v>
      </c>
      <c r="G42" s="48">
        <f>+นราธิวาส!G42+ปัตตานี!G42+ยะลา!G42+สงขลา!G42+สตูล!G42</f>
        <v>0</v>
      </c>
      <c r="H42" s="48">
        <f>+นราธิวาส!H42+ปัตตานี!H42+ยะลา!H42+สงขลา!H42+สตูล!H42</f>
        <v>0</v>
      </c>
      <c r="I42" s="48">
        <f>+นราธิวาส!I42+ปัตตานี!I42+ยะลา!I42+สงขลา!I42+สตูล!I42</f>
        <v>0</v>
      </c>
      <c r="J42" s="48">
        <f>+นราธิวาส!J42+ปัตตานี!J42+ยะลา!J42+สงขลา!J42+สตูล!J42</f>
        <v>0</v>
      </c>
      <c r="K42" s="48">
        <f>+นราธิวาส!K42+ปัตตานี!K42+ยะลา!K42+สงขลา!K42+สตูล!K42</f>
        <v>0</v>
      </c>
      <c r="L42" s="48">
        <f>+นราธิวาส!L42+ปัตตานี!L42+ยะลา!L42+สงขลา!L42+สตูล!L42</f>
        <v>0</v>
      </c>
      <c r="M42" s="48">
        <f>+นราธิวาส!M42+ปัตตานี!M42+ยะลา!M42+สงขลา!M42+สตูล!M42</f>
        <v>0</v>
      </c>
      <c r="N42" s="48">
        <f>+นราธิวาส!N42+ปัตตานี!N42+ยะลา!N42+สงขลา!N42+สตูล!N42</f>
        <v>0</v>
      </c>
      <c r="O42" s="48">
        <f>+นราธิวาส!O42+ปัตตานี!O42+ยะลา!O42+สงขลา!O42+สตูล!O42</f>
        <v>0</v>
      </c>
      <c r="P42" s="48">
        <f>+นราธิวาส!P42+ปัตตานี!P42+ยะลา!P42+สงขลา!P42+สตูล!P42</f>
        <v>0</v>
      </c>
      <c r="Q42" s="48">
        <f>+นราธิวาส!Q42+ปัตตานี!Q42+ยะลา!Q42+สงขลา!Q42+สตูล!Q42</f>
        <v>0</v>
      </c>
      <c r="R42" s="48">
        <f>+นราธิวาส!R42+ปัตตานี!R42+ยะลา!R42+สงขลา!R42+สตูล!R42</f>
        <v>0</v>
      </c>
      <c r="S42" s="48">
        <f>+นราธิวาส!S42+ปัตตานี!S42+ยะลา!S42+สงขลา!S42+สตูล!S42</f>
        <v>0</v>
      </c>
      <c r="T42" s="44">
        <f t="shared" si="54"/>
        <v>0</v>
      </c>
      <c r="U42" s="48">
        <f>+นราธิวาส!U42+ปัตตานี!U42+ยะลา!U42+สงขลา!U42+สตูล!U42</f>
        <v>0</v>
      </c>
      <c r="V42" s="48">
        <f>+นราธิวาส!V42+ปัตตานี!V42+ยะลา!V42+สงขลา!V42+สตูล!V42</f>
        <v>0</v>
      </c>
      <c r="W42" s="48">
        <f>+นราธิวาส!W42+ปัตตานี!W42+ยะลา!W42+สงขลา!W42+สตูล!W42</f>
        <v>0</v>
      </c>
      <c r="X42" s="48">
        <f>+นราธิวาส!X42+ปัตตานี!X42+ยะลา!X42+สงขลา!X42+สตูล!X42</f>
        <v>0</v>
      </c>
      <c r="Y42" s="44">
        <f t="shared" si="55"/>
        <v>0</v>
      </c>
    </row>
    <row r="43" spans="1:25" s="30" customFormat="1" ht="22.5">
      <c r="A43" s="11"/>
      <c r="B43" s="12" t="s">
        <v>167</v>
      </c>
      <c r="C43" s="48">
        <f>+นราธิวาส!C43+ปัตตานี!C43+ยะลา!C43+สงขลา!C43+สตูล!C43</f>
        <v>0</v>
      </c>
      <c r="D43" s="48">
        <f>+นราธิวาส!D43+ปัตตานี!D43+ยะลา!D43+สงขลา!D43+สตูล!D43</f>
        <v>0</v>
      </c>
      <c r="E43" s="48">
        <f>+นราธิวาส!E43+ปัตตานี!E43+ยะลา!E43+สงขลา!E43+สตูล!E43</f>
        <v>0</v>
      </c>
      <c r="F43" s="48">
        <f>+นราธิวาส!F43+ปัตตานี!F43+ยะลา!F43+สงขลา!F43+สตูล!F43</f>
        <v>0</v>
      </c>
      <c r="G43" s="48">
        <f>+นราธิวาส!G43+ปัตตานี!G43+ยะลา!G43+สงขลา!G43+สตูล!G43</f>
        <v>0</v>
      </c>
      <c r="H43" s="48">
        <f>+นราธิวาส!H43+ปัตตานี!H43+ยะลา!H43+สงขลา!H43+สตูล!H43</f>
        <v>0</v>
      </c>
      <c r="I43" s="48">
        <f>+นราธิวาส!I43+ปัตตานี!I43+ยะลา!I43+สงขลา!I43+สตูล!I43</f>
        <v>0</v>
      </c>
      <c r="J43" s="48">
        <f>+นราธิวาส!J43+ปัตตานี!J43+ยะลา!J43+สงขลา!J43+สตูล!J43</f>
        <v>0</v>
      </c>
      <c r="K43" s="48">
        <f>+นราธิวาส!K43+ปัตตานี!K43+ยะลา!K43+สงขลา!K43+สตูล!K43</f>
        <v>0</v>
      </c>
      <c r="L43" s="48">
        <f>+นราธิวาส!L43+ปัตตานี!L43+ยะลา!L43+สงขลา!L43+สตูล!L43</f>
        <v>0</v>
      </c>
      <c r="M43" s="48">
        <f>+นราธิวาส!M43+ปัตตานี!M43+ยะลา!M43+สงขลา!M43+สตูล!M43</f>
        <v>0</v>
      </c>
      <c r="N43" s="48">
        <f>+นราธิวาส!N43+ปัตตานี!N43+ยะลา!N43+สงขลา!N43+สตูล!N43</f>
        <v>0</v>
      </c>
      <c r="O43" s="48">
        <f>+นราธิวาส!O43+ปัตตานี!O43+ยะลา!O43+สงขลา!O43+สตูล!O43</f>
        <v>0</v>
      </c>
      <c r="P43" s="48">
        <f>+นราธิวาส!P43+ปัตตานี!P43+ยะลา!P43+สงขลา!P43+สตูล!P43</f>
        <v>0</v>
      </c>
      <c r="Q43" s="48">
        <f>+นราธิวาส!Q43+ปัตตานี!Q43+ยะลา!Q43+สงขลา!Q43+สตูล!Q43</f>
        <v>0</v>
      </c>
      <c r="R43" s="48">
        <f>+นราธิวาส!R43+ปัตตานี!R43+ยะลา!R43+สงขลา!R43+สตูล!R43</f>
        <v>0</v>
      </c>
      <c r="S43" s="48">
        <f>+นราธิวาส!S43+ปัตตานี!S43+ยะลา!S43+สงขลา!S43+สตูล!S43</f>
        <v>0</v>
      </c>
      <c r="T43" s="44">
        <f t="shared" si="54"/>
        <v>0</v>
      </c>
      <c r="U43" s="48">
        <f>+นราธิวาส!U43+ปัตตานี!U43+ยะลา!U43+สงขลา!U43+สตูล!U43</f>
        <v>0</v>
      </c>
      <c r="V43" s="48">
        <f>+นราธิวาส!V43+ปัตตานี!V43+ยะลา!V43+สงขลา!V43+สตูล!V43</f>
        <v>0</v>
      </c>
      <c r="W43" s="48">
        <f>+นราธิวาส!W43+ปัตตานี!W43+ยะลา!W43+สงขลา!W43+สตูล!W43</f>
        <v>0</v>
      </c>
      <c r="X43" s="48">
        <f>+นราธิวาส!X43+ปัตตานี!X43+ยะลา!X43+สงขลา!X43+สตูล!X43</f>
        <v>0</v>
      </c>
      <c r="Y43" s="44">
        <f t="shared" si="55"/>
        <v>0</v>
      </c>
    </row>
    <row r="44" spans="1:25" s="30" customFormat="1" ht="22.5">
      <c r="A44" s="11"/>
      <c r="B44" s="12" t="s">
        <v>168</v>
      </c>
      <c r="C44" s="48">
        <f>+นราธิวาส!C44+ปัตตานี!C44+ยะลา!C44+สงขลา!C44+สตูล!C44</f>
        <v>0</v>
      </c>
      <c r="D44" s="48">
        <f>+นราธิวาส!D44+ปัตตานี!D44+ยะลา!D44+สงขลา!D44+สตูล!D44</f>
        <v>0</v>
      </c>
      <c r="E44" s="48">
        <f>+นราธิวาส!E44+ปัตตานี!E44+ยะลา!E44+สงขลา!E44+สตูล!E44</f>
        <v>0</v>
      </c>
      <c r="F44" s="48">
        <f>+นราธิวาส!F44+ปัตตานี!F44+ยะลา!F44+สงขลา!F44+สตูล!F44</f>
        <v>0</v>
      </c>
      <c r="G44" s="48">
        <f>+นราธิวาส!G44+ปัตตานี!G44+ยะลา!G44+สงขลา!G44+สตูล!G44</f>
        <v>0</v>
      </c>
      <c r="H44" s="48">
        <f>+นราธิวาส!H44+ปัตตานี!H44+ยะลา!H44+สงขลา!H44+สตูล!H44</f>
        <v>0</v>
      </c>
      <c r="I44" s="48">
        <f>+นราธิวาส!I44+ปัตตานี!I44+ยะลา!I44+สงขลา!I44+สตูล!I44</f>
        <v>0</v>
      </c>
      <c r="J44" s="48">
        <f>+นราธิวาส!J44+ปัตตานี!J44+ยะลา!J44+สงขลา!J44+สตูล!J44</f>
        <v>0</v>
      </c>
      <c r="K44" s="48">
        <f>+นราธิวาส!K44+ปัตตานี!K44+ยะลา!K44+สงขลา!K44+สตูล!K44</f>
        <v>0</v>
      </c>
      <c r="L44" s="48">
        <f>+นราธิวาส!L44+ปัตตานี!L44+ยะลา!L44+สงขลา!L44+สตูล!L44</f>
        <v>0</v>
      </c>
      <c r="M44" s="48">
        <f>+นราธิวาส!M44+ปัตตานี!M44+ยะลา!M44+สงขลา!M44+สตูล!M44</f>
        <v>0</v>
      </c>
      <c r="N44" s="48">
        <f>+นราธิวาส!N44+ปัตตานี!N44+ยะลา!N44+สงขลา!N44+สตูล!N44</f>
        <v>0</v>
      </c>
      <c r="O44" s="48">
        <f>+นราธิวาส!O44+ปัตตานี!O44+ยะลา!O44+สงขลา!O44+สตูล!O44</f>
        <v>0</v>
      </c>
      <c r="P44" s="48">
        <f>+นราธิวาส!P44+ปัตตานี!P44+ยะลา!P44+สงขลา!P44+สตูล!P44</f>
        <v>0</v>
      </c>
      <c r="Q44" s="48">
        <f>+นราธิวาส!Q44+ปัตตานี!Q44+ยะลา!Q44+สงขลา!Q44+สตูล!Q44</f>
        <v>0</v>
      </c>
      <c r="R44" s="48">
        <f>+นราธิวาส!R44+ปัตตานี!R44+ยะลา!R44+สงขลา!R44+สตูล!R44</f>
        <v>0</v>
      </c>
      <c r="S44" s="48">
        <f>+นราธิวาส!S44+ปัตตานี!S44+ยะลา!S44+สงขลา!S44+สตูล!S44</f>
        <v>0</v>
      </c>
      <c r="T44" s="44">
        <f t="shared" si="54"/>
        <v>0</v>
      </c>
      <c r="U44" s="48">
        <f>+นราธิวาส!U44+ปัตตานี!U44+ยะลา!U44+สงขลา!U44+สตูล!U44</f>
        <v>0</v>
      </c>
      <c r="V44" s="48">
        <f>+นราธิวาส!V44+ปัตตานี!V44+ยะลา!V44+สงขลา!V44+สตูล!V44</f>
        <v>0</v>
      </c>
      <c r="W44" s="48">
        <f>+นราธิวาส!W44+ปัตตานี!W44+ยะลา!W44+สงขลา!W44+สตูล!W44</f>
        <v>0</v>
      </c>
      <c r="X44" s="48">
        <f>+นราธิวาส!X44+ปัตตานี!X44+ยะลา!X44+สงขลา!X44+สตูล!X44</f>
        <v>0</v>
      </c>
      <c r="Y44" s="44">
        <f t="shared" si="55"/>
        <v>0</v>
      </c>
    </row>
    <row r="45" spans="1:25" s="30" customFormat="1" ht="22.5">
      <c r="A45" s="11"/>
      <c r="B45" s="12" t="s">
        <v>169</v>
      </c>
      <c r="C45" s="48">
        <f>+นราธิวาส!C45+ปัตตานี!C45+ยะลา!C45+สงขลา!C45+สตูล!C45</f>
        <v>0</v>
      </c>
      <c r="D45" s="48">
        <f>+นราธิวาส!D45+ปัตตานี!D45+ยะลา!D45+สงขลา!D45+สตูล!D45</f>
        <v>0</v>
      </c>
      <c r="E45" s="48">
        <f>+นราธิวาส!E45+ปัตตานี!E45+ยะลา!E45+สงขลา!E45+สตูล!E45</f>
        <v>0</v>
      </c>
      <c r="F45" s="48">
        <f>+นราธิวาส!F45+ปัตตานี!F45+ยะลา!F45+สงขลา!F45+สตูล!F45</f>
        <v>0</v>
      </c>
      <c r="G45" s="48">
        <f>+นราธิวาส!G45+ปัตตานี!G45+ยะลา!G45+สงขลา!G45+สตูล!G45</f>
        <v>0</v>
      </c>
      <c r="H45" s="48">
        <f>+นราธิวาส!H45+ปัตตานี!H45+ยะลา!H45+สงขลา!H45+สตูล!H45</f>
        <v>0</v>
      </c>
      <c r="I45" s="48">
        <f>+นราธิวาส!I45+ปัตตานี!I45+ยะลา!I45+สงขลา!I45+สตูล!I45</f>
        <v>0</v>
      </c>
      <c r="J45" s="48">
        <f>+นราธิวาส!J45+ปัตตานี!J45+ยะลา!J45+สงขลา!J45+สตูล!J45</f>
        <v>0</v>
      </c>
      <c r="K45" s="48">
        <f>+นราธิวาส!K45+ปัตตานี!K45+ยะลา!K45+สงขลา!K45+สตูล!K45</f>
        <v>0</v>
      </c>
      <c r="L45" s="48">
        <f>+นราธิวาส!L45+ปัตตานี!L45+ยะลา!L45+สงขลา!L45+สตูล!L45</f>
        <v>0</v>
      </c>
      <c r="M45" s="48">
        <f>+นราธิวาส!M45+ปัตตานี!M45+ยะลา!M45+สงขลา!M45+สตูล!M45</f>
        <v>0</v>
      </c>
      <c r="N45" s="48">
        <f>+นราธิวาส!N45+ปัตตานี!N45+ยะลา!N45+สงขลา!N45+สตูล!N45</f>
        <v>0</v>
      </c>
      <c r="O45" s="48">
        <f>+นราธิวาส!O45+ปัตตานี!O45+ยะลา!O45+สงขลา!O45+สตูล!O45</f>
        <v>0</v>
      </c>
      <c r="P45" s="48">
        <f>+นราธิวาส!P45+ปัตตานี!P45+ยะลา!P45+สงขลา!P45+สตูล!P45</f>
        <v>0</v>
      </c>
      <c r="Q45" s="48">
        <f>+นราธิวาส!Q45+ปัตตานี!Q45+ยะลา!Q45+สงขลา!Q45+สตูล!Q45</f>
        <v>0</v>
      </c>
      <c r="R45" s="48">
        <f>+นราธิวาส!R45+ปัตตานี!R45+ยะลา!R45+สงขลา!R45+สตูล!R45</f>
        <v>0</v>
      </c>
      <c r="S45" s="48">
        <f>+นราธิวาส!S45+ปัตตานี!S45+ยะลา!S45+สงขลา!S45+สตูล!S45</f>
        <v>0</v>
      </c>
      <c r="T45" s="44">
        <f t="shared" si="54"/>
        <v>0</v>
      </c>
      <c r="U45" s="48">
        <f>+นราธิวาส!U45+ปัตตานี!U45+ยะลา!U45+สงขลา!U45+สตูล!U45</f>
        <v>0</v>
      </c>
      <c r="V45" s="48">
        <f>+นราธิวาส!V45+ปัตตานี!V45+ยะลา!V45+สงขลา!V45+สตูล!V45</f>
        <v>0</v>
      </c>
      <c r="W45" s="48">
        <f>+นราธิวาส!W45+ปัตตานี!W45+ยะลา!W45+สงขลา!W45+สตูล!W45</f>
        <v>0</v>
      </c>
      <c r="X45" s="48">
        <f>+นราธิวาส!X45+ปัตตานี!X45+ยะลา!X45+สงขลา!X45+สตูล!X45</f>
        <v>0</v>
      </c>
      <c r="Y45" s="44">
        <f t="shared" si="55"/>
        <v>0</v>
      </c>
    </row>
    <row r="46" spans="1:25" s="30" customFormat="1" ht="22.5">
      <c r="A46" s="11"/>
      <c r="B46" s="12" t="s">
        <v>170</v>
      </c>
      <c r="C46" s="48">
        <f>+นราธิวาส!C46+ปัตตานี!C46+ยะลา!C46+สงขลา!C46+สตูล!C46</f>
        <v>0</v>
      </c>
      <c r="D46" s="48">
        <f>+นราธิวาส!D46+ปัตตานี!D46+ยะลา!D46+สงขลา!D46+สตูล!D46</f>
        <v>0</v>
      </c>
      <c r="E46" s="48">
        <f>+นราธิวาส!E46+ปัตตานี!E46+ยะลา!E46+สงขลา!E46+สตูล!E46</f>
        <v>0</v>
      </c>
      <c r="F46" s="48">
        <f>+นราธิวาส!F46+ปัตตานี!F46+ยะลา!F46+สงขลา!F46+สตูล!F46</f>
        <v>0</v>
      </c>
      <c r="G46" s="48">
        <f>+นราธิวาส!G46+ปัตตานี!G46+ยะลา!G46+สงขลา!G46+สตูล!G46</f>
        <v>0</v>
      </c>
      <c r="H46" s="48">
        <f>+นราธิวาส!H46+ปัตตานี!H46+ยะลา!H46+สงขลา!H46+สตูล!H46</f>
        <v>0</v>
      </c>
      <c r="I46" s="48">
        <f>+นราธิวาส!I46+ปัตตานี!I46+ยะลา!I46+สงขลา!I46+สตูล!I46</f>
        <v>0</v>
      </c>
      <c r="J46" s="48">
        <f>+นราธิวาส!J46+ปัตตานี!J46+ยะลา!J46+สงขลา!J46+สตูล!J46</f>
        <v>0</v>
      </c>
      <c r="K46" s="48">
        <f>+นราธิวาส!K46+ปัตตานี!K46+ยะลา!K46+สงขลา!K46+สตูล!K46</f>
        <v>9400</v>
      </c>
      <c r="L46" s="48">
        <f>+นราธิวาส!L46+ปัตตานี!L46+ยะลา!L46+สงขลา!L46+สตูล!L46</f>
        <v>0</v>
      </c>
      <c r="M46" s="48">
        <f>+นราธิวาส!M46+ปัตตานี!M46+ยะลา!M46+สงขลา!M46+สตูล!M46</f>
        <v>0</v>
      </c>
      <c r="N46" s="48">
        <f>+นราธิวาส!N46+ปัตตานี!N46+ยะลา!N46+สงขลา!N46+สตูล!N46</f>
        <v>0</v>
      </c>
      <c r="O46" s="48">
        <f>+นราธิวาส!O46+ปัตตานี!O46+ยะลา!O46+สงขลา!O46+สตูล!O46</f>
        <v>0</v>
      </c>
      <c r="P46" s="48">
        <f>+นราธิวาส!P46+ปัตตานี!P46+ยะลา!P46+สงขลา!P46+สตูล!P46</f>
        <v>0</v>
      </c>
      <c r="Q46" s="48">
        <f>+นราธิวาส!Q46+ปัตตานี!Q46+ยะลา!Q46+สงขลา!Q46+สตูล!Q46</f>
        <v>0</v>
      </c>
      <c r="R46" s="48">
        <f>+นราธิวาส!R46+ปัตตานี!R46+ยะลา!R46+สงขลา!R46+สตูล!R46</f>
        <v>0</v>
      </c>
      <c r="S46" s="48">
        <f>+นราธิวาส!S46+ปัตตานี!S46+ยะลา!S46+สงขลา!S46+สตูล!S46</f>
        <v>0</v>
      </c>
      <c r="T46" s="44">
        <f t="shared" si="54"/>
        <v>9400</v>
      </c>
      <c r="U46" s="48">
        <f>+นราธิวาส!U46+ปัตตานี!U46+ยะลา!U46+สงขลา!U46+สตูล!U46</f>
        <v>0</v>
      </c>
      <c r="V46" s="48">
        <f>+นราธิวาส!V46+ปัตตานี!V46+ยะลา!V46+สงขลา!V46+สตูล!V46</f>
        <v>0</v>
      </c>
      <c r="W46" s="48">
        <f>+นราธิวาส!W46+ปัตตานี!W46+ยะลา!W46+สงขลา!W46+สตูล!W46</f>
        <v>0</v>
      </c>
      <c r="X46" s="48">
        <f>+นราธิวาส!X46+ปัตตานี!X46+ยะลา!X46+สงขลา!X46+สตูล!X46</f>
        <v>0</v>
      </c>
      <c r="Y46" s="44">
        <f t="shared" si="55"/>
        <v>9400</v>
      </c>
    </row>
    <row r="47" spans="1:25" s="30" customFormat="1" ht="22.5">
      <c r="A47" s="11"/>
      <c r="B47" s="12" t="s">
        <v>171</v>
      </c>
      <c r="C47" s="48">
        <f>+นราธิวาส!C47+ปัตตานี!C47+ยะลา!C47+สงขลา!C47+สตูล!C47</f>
        <v>0</v>
      </c>
      <c r="D47" s="48">
        <f>+นราธิวาส!D47+ปัตตานี!D47+ยะลา!D47+สงขลา!D47+สตูล!D47</f>
        <v>0</v>
      </c>
      <c r="E47" s="48">
        <f>+นราธิวาส!E47+ปัตตานี!E47+ยะลา!E47+สงขลา!E47+สตูล!E47</f>
        <v>0</v>
      </c>
      <c r="F47" s="48">
        <f>+นราธิวาส!F47+ปัตตานี!F47+ยะลา!F47+สงขลา!F47+สตูล!F47</f>
        <v>0</v>
      </c>
      <c r="G47" s="48">
        <f>+นราธิวาส!G47+ปัตตานี!G47+ยะลา!G47+สงขลา!G47+สตูล!G47</f>
        <v>0</v>
      </c>
      <c r="H47" s="48">
        <f>+นราธิวาส!H47+ปัตตานี!H47+ยะลา!H47+สงขลา!H47+สตูล!H47</f>
        <v>0</v>
      </c>
      <c r="I47" s="48">
        <f>+นราธิวาส!I47+ปัตตานี!I47+ยะลา!I47+สงขลา!I47+สตูล!I47</f>
        <v>0</v>
      </c>
      <c r="J47" s="48">
        <f>+นราธิวาส!J47+ปัตตานี!J47+ยะลา!J47+สงขลา!J47+สตูล!J47</f>
        <v>0</v>
      </c>
      <c r="K47" s="48">
        <f>+นราธิวาส!K47+ปัตตานี!K47+ยะลา!K47+สงขลา!K47+สตูล!K47</f>
        <v>0</v>
      </c>
      <c r="L47" s="48">
        <f>+นราธิวาส!L47+ปัตตานี!L47+ยะลา!L47+สงขลา!L47+สตูล!L47</f>
        <v>0</v>
      </c>
      <c r="M47" s="48">
        <f>+นราธิวาส!M47+ปัตตานี!M47+ยะลา!M47+สงขลา!M47+สตูล!M47</f>
        <v>0</v>
      </c>
      <c r="N47" s="48">
        <f>+นราธิวาส!N47+ปัตตานี!N47+ยะลา!N47+สงขลา!N47+สตูล!N47</f>
        <v>0</v>
      </c>
      <c r="O47" s="48">
        <f>+นราธิวาส!O47+ปัตตานี!O47+ยะลา!O47+สงขลา!O47+สตูล!O47</f>
        <v>0</v>
      </c>
      <c r="P47" s="48">
        <f>+นราธิวาส!P47+ปัตตานี!P47+ยะลา!P47+สงขลา!P47+สตูล!P47</f>
        <v>0</v>
      </c>
      <c r="Q47" s="48">
        <f>+นราธิวาส!Q47+ปัตตานี!Q47+ยะลา!Q47+สงขลา!Q47+สตูล!Q47</f>
        <v>0</v>
      </c>
      <c r="R47" s="48">
        <f>+นราธิวาส!R47+ปัตตานี!R47+ยะลา!R47+สงขลา!R47+สตูล!R47</f>
        <v>0</v>
      </c>
      <c r="S47" s="48">
        <f>+นราธิวาส!S47+ปัตตานี!S47+ยะลา!S47+สงขลา!S47+สตูล!S47</f>
        <v>0</v>
      </c>
      <c r="T47" s="44">
        <f t="shared" si="54"/>
        <v>0</v>
      </c>
      <c r="U47" s="48">
        <f>+นราธิวาส!U47+ปัตตานี!U47+ยะลา!U47+สงขลา!U47+สตูล!U47</f>
        <v>0</v>
      </c>
      <c r="V47" s="48">
        <f>+นราธิวาส!V47+ปัตตานี!V47+ยะลา!V47+สงขลา!V47+สตูล!V47</f>
        <v>0</v>
      </c>
      <c r="W47" s="48">
        <f>+นราธิวาส!W47+ปัตตานี!W47+ยะลา!W47+สงขลา!W47+สตูล!W47</f>
        <v>0</v>
      </c>
      <c r="X47" s="48">
        <f>+นราธิวาส!X47+ปัตตานี!X47+ยะลา!X47+สงขลา!X47+สตูล!X47</f>
        <v>0</v>
      </c>
      <c r="Y47" s="44">
        <f t="shared" si="55"/>
        <v>0</v>
      </c>
    </row>
    <row r="48" spans="1:25" s="30" customFormat="1" ht="22.5">
      <c r="A48" s="11"/>
      <c r="B48" s="12" t="s">
        <v>172</v>
      </c>
      <c r="C48" s="48">
        <f>+นราธิวาส!C48+ปัตตานี!C48+ยะลา!C48+สงขลา!C48+สตูล!C48</f>
        <v>0</v>
      </c>
      <c r="D48" s="48">
        <f>+นราธิวาส!D48+ปัตตานี!D48+ยะลา!D48+สงขลา!D48+สตูล!D48</f>
        <v>0</v>
      </c>
      <c r="E48" s="48">
        <f>+นราธิวาส!E48+ปัตตานี!E48+ยะลา!E48+สงขลา!E48+สตูล!E48</f>
        <v>0</v>
      </c>
      <c r="F48" s="48">
        <f>+นราธิวาส!F48+ปัตตานี!F48+ยะลา!F48+สงขลา!F48+สตูล!F48</f>
        <v>0</v>
      </c>
      <c r="G48" s="48">
        <f>+นราธิวาส!G48+ปัตตานี!G48+ยะลา!G48+สงขลา!G48+สตูล!G48</f>
        <v>0</v>
      </c>
      <c r="H48" s="48">
        <f>+นราธิวาส!H48+ปัตตานี!H48+ยะลา!H48+สงขลา!H48+สตูล!H48</f>
        <v>0</v>
      </c>
      <c r="I48" s="48">
        <f>+นราธิวาส!I48+ปัตตานี!I48+ยะลา!I48+สงขลา!I48+สตูล!I48</f>
        <v>0</v>
      </c>
      <c r="J48" s="48">
        <f>+นราธิวาส!J48+ปัตตานี!J48+ยะลา!J48+สงขลา!J48+สตูล!J48</f>
        <v>0</v>
      </c>
      <c r="K48" s="48">
        <f>+นราธิวาส!K48+ปัตตานี!K48+ยะลา!K48+สงขลา!K48+สตูล!K48</f>
        <v>0</v>
      </c>
      <c r="L48" s="48">
        <f>+นราธิวาส!L48+ปัตตานี!L48+ยะลา!L48+สงขลา!L48+สตูล!L48</f>
        <v>0</v>
      </c>
      <c r="M48" s="48">
        <f>+นราธิวาส!M48+ปัตตานี!M48+ยะลา!M48+สงขลา!M48+สตูล!M48</f>
        <v>0</v>
      </c>
      <c r="N48" s="48">
        <f>+นราธิวาส!N48+ปัตตานี!N48+ยะลา!N48+สงขลา!N48+สตูล!N48</f>
        <v>0</v>
      </c>
      <c r="O48" s="48">
        <f>+นราธิวาส!O48+ปัตตานี!O48+ยะลา!O48+สงขลา!O48+สตูล!O48</f>
        <v>0</v>
      </c>
      <c r="P48" s="48">
        <f>+นราธิวาส!P48+ปัตตานี!P48+ยะลา!P48+สงขลา!P48+สตูล!P48</f>
        <v>0</v>
      </c>
      <c r="Q48" s="48">
        <f>+นราธิวาส!Q48+ปัตตานี!Q48+ยะลา!Q48+สงขลา!Q48+สตูล!Q48</f>
        <v>0</v>
      </c>
      <c r="R48" s="48">
        <f>+นราธิวาส!R48+ปัตตานี!R48+ยะลา!R48+สงขลา!R48+สตูล!R48</f>
        <v>0</v>
      </c>
      <c r="S48" s="48">
        <f>+นราธิวาส!S48+ปัตตานี!S48+ยะลา!S48+สงขลา!S48+สตูล!S48</f>
        <v>0</v>
      </c>
      <c r="T48" s="44">
        <f t="shared" si="54"/>
        <v>0</v>
      </c>
      <c r="U48" s="48">
        <f>+นราธิวาส!U48+ปัตตานี!U48+ยะลา!U48+สงขลา!U48+สตูล!U48</f>
        <v>0</v>
      </c>
      <c r="V48" s="48">
        <f>+นราธิวาส!V48+ปัตตานี!V48+ยะลา!V48+สงขลา!V48+สตูล!V48</f>
        <v>0</v>
      </c>
      <c r="W48" s="48">
        <f>+นราธิวาส!W48+ปัตตานี!W48+ยะลา!W48+สงขลา!W48+สตูล!W48</f>
        <v>0</v>
      </c>
      <c r="X48" s="48">
        <f>+นราธิวาส!X48+ปัตตานี!X48+ยะลา!X48+สงขลา!X48+สตูล!X48</f>
        <v>0</v>
      </c>
      <c r="Y48" s="44">
        <f t="shared" si="55"/>
        <v>0</v>
      </c>
    </row>
    <row r="49" spans="1:25" s="30" customFormat="1" ht="22.5">
      <c r="A49" s="11"/>
      <c r="B49" s="12" t="s">
        <v>173</v>
      </c>
      <c r="C49" s="48">
        <f>+นราธิวาส!C49+ปัตตานี!C49+ยะลา!C49+สงขลา!C49+สตูล!C49</f>
        <v>0</v>
      </c>
      <c r="D49" s="48">
        <f>+นราธิวาส!D49+ปัตตานี!D49+ยะลา!D49+สงขลา!D49+สตูล!D49</f>
        <v>0</v>
      </c>
      <c r="E49" s="48">
        <f>+นราธิวาส!E49+ปัตตานี!E49+ยะลา!E49+สงขลา!E49+สตูล!E49</f>
        <v>0</v>
      </c>
      <c r="F49" s="48">
        <f>+นราธิวาส!F49+ปัตตานี!F49+ยะลา!F49+สงขลา!F49+สตูล!F49</f>
        <v>0</v>
      </c>
      <c r="G49" s="48">
        <f>+นราธิวาส!G49+ปัตตานี!G49+ยะลา!G49+สงขลา!G49+สตูล!G49</f>
        <v>0</v>
      </c>
      <c r="H49" s="48">
        <f>+นราธิวาส!H49+ปัตตานี!H49+ยะลา!H49+สงขลา!H49+สตูล!H49</f>
        <v>0</v>
      </c>
      <c r="I49" s="48">
        <f>+นราธิวาส!I49+ปัตตานี!I49+ยะลา!I49+สงขลา!I49+สตูล!I49</f>
        <v>0</v>
      </c>
      <c r="J49" s="48">
        <f>+นราธิวาส!J49+ปัตตานี!J49+ยะลา!J49+สงขลา!J49+สตูล!J49</f>
        <v>0</v>
      </c>
      <c r="K49" s="48">
        <f>+นราธิวาส!K49+ปัตตานี!K49+ยะลา!K49+สงขลา!K49+สตูล!K49</f>
        <v>0</v>
      </c>
      <c r="L49" s="48">
        <f>+นราธิวาส!L49+ปัตตานี!L49+ยะลา!L49+สงขลา!L49+สตูล!L49</f>
        <v>0</v>
      </c>
      <c r="M49" s="48">
        <f>+นราธิวาส!M49+ปัตตานี!M49+ยะลา!M49+สงขลา!M49+สตูล!M49</f>
        <v>0</v>
      </c>
      <c r="N49" s="48">
        <f>+นราธิวาส!N49+ปัตตานี!N49+ยะลา!N49+สงขลา!N49+สตูล!N49</f>
        <v>0</v>
      </c>
      <c r="O49" s="48">
        <f>+นราธิวาส!O49+ปัตตานี!O49+ยะลา!O49+สงขลา!O49+สตูล!O49</f>
        <v>0</v>
      </c>
      <c r="P49" s="48">
        <f>+นราธิวาส!P49+ปัตตานี!P49+ยะลา!P49+สงขลา!P49+สตูล!P49</f>
        <v>0</v>
      </c>
      <c r="Q49" s="48">
        <f>+นราธิวาส!Q49+ปัตตานี!Q49+ยะลา!Q49+สงขลา!Q49+สตูล!Q49</f>
        <v>0</v>
      </c>
      <c r="R49" s="48">
        <f>+นราธิวาส!R49+ปัตตานี!R49+ยะลา!R49+สงขลา!R49+สตูล!R49</f>
        <v>0</v>
      </c>
      <c r="S49" s="48">
        <f>+นราธิวาส!S49+ปัตตานี!S49+ยะลา!S49+สงขลา!S49+สตูล!S49</f>
        <v>0</v>
      </c>
      <c r="T49" s="44">
        <f t="shared" si="54"/>
        <v>0</v>
      </c>
      <c r="U49" s="48">
        <f>+นราธิวาส!U49+ปัตตานี!U49+ยะลา!U49+สงขลา!U49+สตูล!U49</f>
        <v>0</v>
      </c>
      <c r="V49" s="48">
        <f>+นราธิวาส!V49+ปัตตานี!V49+ยะลา!V49+สงขลา!V49+สตูล!V49</f>
        <v>0</v>
      </c>
      <c r="W49" s="48">
        <f>+นราธิวาส!W49+ปัตตานี!W49+ยะลา!W49+สงขลา!W49+สตูล!W49</f>
        <v>0</v>
      </c>
      <c r="X49" s="48">
        <f>+นราธิวาส!X49+ปัตตานี!X49+ยะลา!X49+สงขลา!X49+สตูล!X49</f>
        <v>0</v>
      </c>
      <c r="Y49" s="44">
        <f t="shared" si="55"/>
        <v>0</v>
      </c>
    </row>
    <row r="50" spans="1:25" s="30" customFormat="1" ht="22.5">
      <c r="A50" s="11"/>
      <c r="B50" s="12" t="s">
        <v>174</v>
      </c>
      <c r="C50" s="48">
        <f>+นราธิวาส!C50+ปัตตานี!C50+ยะลา!C50+สงขลา!C50+สตูล!C50</f>
        <v>0</v>
      </c>
      <c r="D50" s="48">
        <f>+นราธิวาส!D50+ปัตตานี!D50+ยะลา!D50+สงขลา!D50+สตูล!D50</f>
        <v>0</v>
      </c>
      <c r="E50" s="48">
        <f>+นราธิวาส!E50+ปัตตานี!E50+ยะลา!E50+สงขลา!E50+สตูล!E50</f>
        <v>0</v>
      </c>
      <c r="F50" s="48">
        <f>+นราธิวาส!F50+ปัตตานี!F50+ยะลา!F50+สงขลา!F50+สตูล!F50</f>
        <v>0</v>
      </c>
      <c r="G50" s="48">
        <f>+นราธิวาส!G50+ปัตตานี!G50+ยะลา!G50+สงขลา!G50+สตูล!G50</f>
        <v>0</v>
      </c>
      <c r="H50" s="48">
        <f>+นราธิวาส!H50+ปัตตานี!H50+ยะลา!H50+สงขลา!H50+สตูล!H50</f>
        <v>0</v>
      </c>
      <c r="I50" s="48">
        <f>+นราธิวาส!I50+ปัตตานี!I50+ยะลา!I50+สงขลา!I50+สตูล!I50</f>
        <v>0</v>
      </c>
      <c r="J50" s="48">
        <f>+นราธิวาส!J50+ปัตตานี!J50+ยะลา!J50+สงขลา!J50+สตูล!J50</f>
        <v>0</v>
      </c>
      <c r="K50" s="48">
        <f>+นราธิวาส!K50+ปัตตานี!K50+ยะลา!K50+สงขลา!K50+สตูล!K50</f>
        <v>0</v>
      </c>
      <c r="L50" s="48">
        <f>+นราธิวาส!L50+ปัตตานี!L50+ยะลา!L50+สงขลา!L50+สตูล!L50</f>
        <v>0</v>
      </c>
      <c r="M50" s="48">
        <f>+นราธิวาส!M50+ปัตตานี!M50+ยะลา!M50+สงขลา!M50+สตูล!M50</f>
        <v>0</v>
      </c>
      <c r="N50" s="48">
        <f>+นราธิวาส!N50+ปัตตานี!N50+ยะลา!N50+สงขลา!N50+สตูล!N50</f>
        <v>0</v>
      </c>
      <c r="O50" s="48">
        <f>+นราธิวาส!O50+ปัตตานี!O50+ยะลา!O50+สงขลา!O50+สตูล!O50</f>
        <v>0</v>
      </c>
      <c r="P50" s="48">
        <f>+นราธิวาส!P50+ปัตตานี!P50+ยะลา!P50+สงขลา!P50+สตูล!P50</f>
        <v>0</v>
      </c>
      <c r="Q50" s="48">
        <f>+นราธิวาส!Q50+ปัตตานี!Q50+ยะลา!Q50+สงขลา!Q50+สตูล!Q50</f>
        <v>0</v>
      </c>
      <c r="R50" s="48">
        <f>+นราธิวาส!R50+ปัตตานี!R50+ยะลา!R50+สงขลา!R50+สตูล!R50</f>
        <v>0</v>
      </c>
      <c r="S50" s="48">
        <f>+นราธิวาส!S50+ปัตตานี!S50+ยะลา!S50+สงขลา!S50+สตูล!S50</f>
        <v>0</v>
      </c>
      <c r="T50" s="44">
        <f t="shared" si="54"/>
        <v>0</v>
      </c>
      <c r="U50" s="48">
        <f>+นราธิวาส!U50+ปัตตานี!U50+ยะลา!U50+สงขลา!U50+สตูล!U50</f>
        <v>0</v>
      </c>
      <c r="V50" s="48">
        <f>+นราธิวาส!V50+ปัตตานี!V50+ยะลา!V50+สงขลา!V50+สตูล!V50</f>
        <v>0</v>
      </c>
      <c r="W50" s="48">
        <f>+นราธิวาส!W50+ปัตตานี!W50+ยะลา!W50+สงขลา!W50+สตูล!W50</f>
        <v>0</v>
      </c>
      <c r="X50" s="48">
        <f>+นราธิวาส!X50+ปัตตานี!X50+ยะลา!X50+สงขลา!X50+สตูล!X50</f>
        <v>0</v>
      </c>
      <c r="Y50" s="44">
        <f t="shared" si="55"/>
        <v>0</v>
      </c>
    </row>
    <row r="51" spans="1:25" s="30" customFormat="1" ht="22.5">
      <c r="A51" s="11"/>
      <c r="B51" s="12" t="s">
        <v>175</v>
      </c>
      <c r="C51" s="48">
        <f>+นราธิวาส!C51+ปัตตานี!C51+ยะลา!C51+สงขลา!C51+สตูล!C51</f>
        <v>0</v>
      </c>
      <c r="D51" s="48">
        <f>+นราธิวาส!D51+ปัตตานี!D51+ยะลา!D51+สงขลา!D51+สตูล!D51</f>
        <v>0</v>
      </c>
      <c r="E51" s="48">
        <f>+นราธิวาส!E51+ปัตตานี!E51+ยะลา!E51+สงขลา!E51+สตูล!E51</f>
        <v>0</v>
      </c>
      <c r="F51" s="48">
        <f>+นราธิวาส!F51+ปัตตานี!F51+ยะลา!F51+สงขลา!F51+สตูล!F51</f>
        <v>0</v>
      </c>
      <c r="G51" s="48">
        <f>+นราธิวาส!G51+ปัตตานี!G51+ยะลา!G51+สงขลา!G51+สตูล!G51</f>
        <v>0</v>
      </c>
      <c r="H51" s="48">
        <f>+นราธิวาส!H51+ปัตตานี!H51+ยะลา!H51+สงขลา!H51+สตูล!H51</f>
        <v>0</v>
      </c>
      <c r="I51" s="48">
        <f>+นราธิวาส!I51+ปัตตานี!I51+ยะลา!I51+สงขลา!I51+สตูล!I51</f>
        <v>0</v>
      </c>
      <c r="J51" s="48">
        <f>+นราธิวาส!J51+ปัตตานี!J51+ยะลา!J51+สงขลา!J51+สตูล!J51</f>
        <v>0</v>
      </c>
      <c r="K51" s="48">
        <f>+นราธิวาส!K51+ปัตตานี!K51+ยะลา!K51+สงขลา!K51+สตูล!K51</f>
        <v>0</v>
      </c>
      <c r="L51" s="48">
        <f>+นราธิวาส!L51+ปัตตานี!L51+ยะลา!L51+สงขลา!L51+สตูล!L51</f>
        <v>0</v>
      </c>
      <c r="M51" s="48">
        <f>+นราธิวาส!M51+ปัตตานี!M51+ยะลา!M51+สงขลา!M51+สตูล!M51</f>
        <v>0</v>
      </c>
      <c r="N51" s="48">
        <f>+นราธิวาส!N51+ปัตตานี!N51+ยะลา!N51+สงขลา!N51+สตูล!N51</f>
        <v>0</v>
      </c>
      <c r="O51" s="48">
        <f>+นราธิวาส!O51+ปัตตานี!O51+ยะลา!O51+สงขลา!O51+สตูล!O51</f>
        <v>0</v>
      </c>
      <c r="P51" s="48">
        <f>+นราธิวาส!P51+ปัตตานี!P51+ยะลา!P51+สงขลา!P51+สตูล!P51</f>
        <v>0</v>
      </c>
      <c r="Q51" s="48">
        <f>+นราธิวาส!Q51+ปัตตานี!Q51+ยะลา!Q51+สงขลา!Q51+สตูล!Q51</f>
        <v>0</v>
      </c>
      <c r="R51" s="48">
        <f>+นราธิวาส!R51+ปัตตานี!R51+ยะลา!R51+สงขลา!R51+สตูล!R51</f>
        <v>0</v>
      </c>
      <c r="S51" s="48">
        <f>+นราธิวาส!S51+ปัตตานี!S51+ยะลา!S51+สงขลา!S51+สตูล!S51</f>
        <v>0</v>
      </c>
      <c r="T51" s="44">
        <f t="shared" si="54"/>
        <v>0</v>
      </c>
      <c r="U51" s="48">
        <f>+นราธิวาส!U51+ปัตตานี!U51+ยะลา!U51+สงขลา!U51+สตูล!U51</f>
        <v>0</v>
      </c>
      <c r="V51" s="48">
        <f>+นราธิวาส!V51+ปัตตานี!V51+ยะลา!V51+สงขลา!V51+สตูล!V51</f>
        <v>0</v>
      </c>
      <c r="W51" s="48">
        <f>+นราธิวาส!W51+ปัตตานี!W51+ยะลา!W51+สงขลา!W51+สตูล!W51</f>
        <v>0</v>
      </c>
      <c r="X51" s="48">
        <f>+นราธิวาส!X51+ปัตตานี!X51+ยะลา!X51+สงขลา!X51+สตูล!X51</f>
        <v>0</v>
      </c>
      <c r="Y51" s="44">
        <f t="shared" si="55"/>
        <v>0</v>
      </c>
    </row>
    <row r="52" spans="1:25" s="30" customFormat="1" ht="22.5">
      <c r="A52" s="11"/>
      <c r="B52" s="12" t="s">
        <v>176</v>
      </c>
      <c r="C52" s="48">
        <f>+นราธิวาส!C52+ปัตตานี!C52+ยะลา!C52+สงขลา!C52+สตูล!C52</f>
        <v>0</v>
      </c>
      <c r="D52" s="48">
        <f>+นราธิวาส!D52+ปัตตานี!D52+ยะลา!D52+สงขลา!D52+สตูล!D52</f>
        <v>0</v>
      </c>
      <c r="E52" s="48">
        <f>+นราธิวาส!E52+ปัตตานี!E52+ยะลา!E52+สงขลา!E52+สตูล!E52</f>
        <v>0</v>
      </c>
      <c r="F52" s="48">
        <f>+นราธิวาส!F52+ปัตตานี!F52+ยะลา!F52+สงขลา!F52+สตูล!F52</f>
        <v>0</v>
      </c>
      <c r="G52" s="48">
        <f>+นราธิวาส!G52+ปัตตานี!G52+ยะลา!G52+สงขลา!G52+สตูล!G52</f>
        <v>0</v>
      </c>
      <c r="H52" s="48">
        <f>+นราธิวาส!H52+ปัตตานี!H52+ยะลา!H52+สงขลา!H52+สตูล!H52</f>
        <v>0</v>
      </c>
      <c r="I52" s="48">
        <f>+นราธิวาส!I52+ปัตตานี!I52+ยะลา!I52+สงขลา!I52+สตูล!I52</f>
        <v>0</v>
      </c>
      <c r="J52" s="48">
        <f>+นราธิวาส!J52+ปัตตานี!J52+ยะลา!J52+สงขลา!J52+สตูล!J52</f>
        <v>0</v>
      </c>
      <c r="K52" s="48">
        <f>+นราธิวาส!K52+ปัตตานี!K52+ยะลา!K52+สงขลา!K52+สตูล!K52</f>
        <v>0</v>
      </c>
      <c r="L52" s="48">
        <f>+นราธิวาส!L52+ปัตตานี!L52+ยะลา!L52+สงขลา!L52+สตูล!L52</f>
        <v>0</v>
      </c>
      <c r="M52" s="48">
        <f>+นราธิวาส!M52+ปัตตานี!M52+ยะลา!M52+สงขลา!M52+สตูล!M52</f>
        <v>0</v>
      </c>
      <c r="N52" s="48">
        <f>+นราธิวาส!N52+ปัตตานี!N52+ยะลา!N52+สงขลา!N52+สตูล!N52</f>
        <v>0</v>
      </c>
      <c r="O52" s="48">
        <f>+นราธิวาส!O52+ปัตตานี!O52+ยะลา!O52+สงขลา!O52+สตูล!O52</f>
        <v>0</v>
      </c>
      <c r="P52" s="48">
        <f>+นราธิวาส!P52+ปัตตานี!P52+ยะลา!P52+สงขลา!P52+สตูล!P52</f>
        <v>0</v>
      </c>
      <c r="Q52" s="48">
        <f>+นราธิวาส!Q52+ปัตตานี!Q52+ยะลา!Q52+สงขลา!Q52+สตูล!Q52</f>
        <v>0</v>
      </c>
      <c r="R52" s="48">
        <f>+นราธิวาส!R52+ปัตตานี!R52+ยะลา!R52+สงขลา!R52+สตูล!R52</f>
        <v>0</v>
      </c>
      <c r="S52" s="48">
        <f>+นราธิวาส!S52+ปัตตานี!S52+ยะลา!S52+สงขลา!S52+สตูล!S52</f>
        <v>0</v>
      </c>
      <c r="T52" s="44">
        <f t="shared" si="54"/>
        <v>0</v>
      </c>
      <c r="U52" s="48">
        <f>+นราธิวาส!U52+ปัตตานี!U52+ยะลา!U52+สงขลา!U52+สตูล!U52</f>
        <v>0</v>
      </c>
      <c r="V52" s="48">
        <f>+นราธิวาส!V52+ปัตตานี!V52+ยะลา!V52+สงขลา!V52+สตูล!V52</f>
        <v>0</v>
      </c>
      <c r="W52" s="48">
        <f>+นราธิวาส!W52+ปัตตานี!W52+ยะลา!W52+สงขลา!W52+สตูล!W52</f>
        <v>0</v>
      </c>
      <c r="X52" s="48">
        <f>+นราธิวาส!X52+ปัตตานี!X52+ยะลา!X52+สงขลา!X52+สตูล!X52</f>
        <v>0</v>
      </c>
      <c r="Y52" s="44">
        <f t="shared" si="55"/>
        <v>0</v>
      </c>
    </row>
    <row r="53" spans="1:25" s="30" customFormat="1" ht="22.5">
      <c r="A53" s="9" t="s">
        <v>133</v>
      </c>
      <c r="B53" s="10" t="s">
        <v>134</v>
      </c>
      <c r="C53" s="47">
        <f t="shared" ref="C53:Y53" si="56">SUM(C54:C67)</f>
        <v>0</v>
      </c>
      <c r="D53" s="47">
        <f t="shared" si="56"/>
        <v>0</v>
      </c>
      <c r="E53" s="47">
        <f t="shared" si="56"/>
        <v>26200</v>
      </c>
      <c r="F53" s="47">
        <f t="shared" si="56"/>
        <v>2400</v>
      </c>
      <c r="G53" s="47">
        <f t="shared" si="56"/>
        <v>400</v>
      </c>
      <c r="H53" s="47">
        <f t="shared" si="56"/>
        <v>0</v>
      </c>
      <c r="I53" s="47">
        <f t="shared" si="56"/>
        <v>0</v>
      </c>
      <c r="J53" s="47">
        <f t="shared" si="56"/>
        <v>500</v>
      </c>
      <c r="K53" s="47">
        <f t="shared" si="56"/>
        <v>11700</v>
      </c>
      <c r="L53" s="47">
        <f t="shared" si="56"/>
        <v>300</v>
      </c>
      <c r="M53" s="47">
        <f t="shared" si="56"/>
        <v>0</v>
      </c>
      <c r="N53" s="47">
        <f t="shared" ref="N53:T53" si="57">SUM(N54:N67)</f>
        <v>0</v>
      </c>
      <c r="O53" s="47">
        <f t="shared" si="57"/>
        <v>0</v>
      </c>
      <c r="P53" s="47">
        <f t="shared" ref="P53" si="58">SUM(P54:P67)</f>
        <v>9600</v>
      </c>
      <c r="Q53" s="47">
        <f t="shared" ref="Q53:S53" si="59">SUM(Q54:Q67)</f>
        <v>17300</v>
      </c>
      <c r="R53" s="47">
        <f t="shared" ref="R53" si="60">SUM(R54:R67)</f>
        <v>0</v>
      </c>
      <c r="S53" s="47">
        <f t="shared" si="59"/>
        <v>0</v>
      </c>
      <c r="T53" s="47">
        <f t="shared" si="57"/>
        <v>68400</v>
      </c>
      <c r="U53" s="47">
        <f t="shared" si="56"/>
        <v>54300</v>
      </c>
      <c r="V53" s="47">
        <f t="shared" ref="V53" si="61">SUM(V54:V67)</f>
        <v>0</v>
      </c>
      <c r="W53" s="47">
        <f t="shared" si="56"/>
        <v>0</v>
      </c>
      <c r="X53" s="47">
        <f t="shared" si="56"/>
        <v>0</v>
      </c>
      <c r="Y53" s="47">
        <f t="shared" si="56"/>
        <v>122700</v>
      </c>
    </row>
    <row r="54" spans="1:25" s="30" customFormat="1" ht="22.5">
      <c r="A54" s="11"/>
      <c r="B54" s="12" t="s">
        <v>178</v>
      </c>
      <c r="C54" s="48">
        <f>+นราธิวาส!C54+ปัตตานี!C54+ยะลา!C54+สงขลา!C54+สตูล!C54</f>
        <v>0</v>
      </c>
      <c r="D54" s="48">
        <f>+นราธิวาส!D54+ปัตตานี!D54+ยะลา!D54+สงขลา!D54+สตูล!D54</f>
        <v>0</v>
      </c>
      <c r="E54" s="48">
        <f>+นราธิวาส!E54+ปัตตานี!E54+ยะลา!E54+สงขลา!E54+สตูล!E54</f>
        <v>0</v>
      </c>
      <c r="F54" s="48">
        <f>+นราธิวาส!F54+ปัตตานี!F54+ยะลา!F54+สงขลา!F54+สตูล!F54</f>
        <v>0</v>
      </c>
      <c r="G54" s="48">
        <f>+นราธิวาส!G54+ปัตตานี!G54+ยะลา!G54+สงขลา!G54+สตูล!G54</f>
        <v>0</v>
      </c>
      <c r="H54" s="48">
        <f>+นราธิวาส!H54+ปัตตานี!H54+ยะลา!H54+สงขลา!H54+สตูล!H54</f>
        <v>0</v>
      </c>
      <c r="I54" s="48">
        <f>+นราธิวาส!I54+ปัตตานี!I54+ยะลา!I54+สงขลา!I54+สตูล!I54</f>
        <v>0</v>
      </c>
      <c r="J54" s="48">
        <f>+นราธิวาส!J54+ปัตตานี!J54+ยะลา!J54+สงขลา!J54+สตูล!J54</f>
        <v>0</v>
      </c>
      <c r="K54" s="48">
        <f>+นราธิวาส!K54+ปัตตานี!K54+ยะลา!K54+สงขลา!K54+สตูล!K54</f>
        <v>0</v>
      </c>
      <c r="L54" s="48">
        <f>+นราธิวาส!L54+ปัตตานี!L54+ยะลา!L54+สงขลา!L54+สตูล!L54</f>
        <v>0</v>
      </c>
      <c r="M54" s="48">
        <f>+นราธิวาส!M54+ปัตตานี!M54+ยะลา!M54+สงขลา!M54+สตูล!M54</f>
        <v>0</v>
      </c>
      <c r="N54" s="48">
        <f>+นราธิวาส!N54+ปัตตานี!N54+ยะลา!N54+สงขลา!N54+สตูล!N54</f>
        <v>0</v>
      </c>
      <c r="O54" s="48">
        <f>+นราธิวาส!O54+ปัตตานี!O54+ยะลา!O54+สงขลา!O54+สตูล!O54</f>
        <v>0</v>
      </c>
      <c r="P54" s="48">
        <f>+นราธิวาส!P54+ปัตตานี!P54+ยะลา!P54+สงขลา!P54+สตูล!P54</f>
        <v>0</v>
      </c>
      <c r="Q54" s="48">
        <f>+นราธิวาส!Q54+ปัตตานี!Q54+ยะลา!Q54+สงขลา!Q54+สตูล!Q54</f>
        <v>0</v>
      </c>
      <c r="R54" s="48">
        <f>+นราธิวาส!R54+ปัตตานี!R54+ยะลา!R54+สงขลา!R54+สตูล!R54</f>
        <v>0</v>
      </c>
      <c r="S54" s="48">
        <f>+นราธิวาส!S54+ปัตตานี!S54+ยะลา!S54+สงขลา!S54+สตูล!S54</f>
        <v>0</v>
      </c>
      <c r="T54" s="44">
        <f t="shared" ref="T54:T67" si="62">SUM(C54:S54)</f>
        <v>0</v>
      </c>
      <c r="U54" s="48">
        <f>+นราธิวาส!U54+ปัตตานี!U54+ยะลา!U54+สงขลา!U54+สตูล!U54</f>
        <v>0</v>
      </c>
      <c r="V54" s="48">
        <f>+นราธิวาส!V54+ปัตตานี!V54+ยะลา!V54+สงขลา!V54+สตูล!V54</f>
        <v>0</v>
      </c>
      <c r="W54" s="48">
        <f>+นราธิวาส!W54+ปัตตานี!W54+ยะลา!W54+สงขลา!W54+สตูล!W54</f>
        <v>0</v>
      </c>
      <c r="X54" s="48">
        <f>+นราธิวาส!X54+ปัตตานี!X54+ยะลา!X54+สงขลา!X54+สตูล!X54</f>
        <v>0</v>
      </c>
      <c r="Y54" s="44">
        <f t="shared" ref="Y54:Y67" si="63">SUM(T54:X54)</f>
        <v>0</v>
      </c>
    </row>
    <row r="55" spans="1:25" s="30" customFormat="1" ht="22.5">
      <c r="A55" s="11"/>
      <c r="B55" s="12" t="s">
        <v>179</v>
      </c>
      <c r="C55" s="48">
        <f>+นราธิวาส!C55+ปัตตานี!C55+ยะลา!C55+สงขลา!C55+สตูล!C55</f>
        <v>0</v>
      </c>
      <c r="D55" s="48">
        <f>+นราธิวาส!D55+ปัตตานี!D55+ยะลา!D55+สงขลา!D55+สตูล!D55</f>
        <v>0</v>
      </c>
      <c r="E55" s="48">
        <f>+นราธิวาส!E55+ปัตตานี!E55+ยะลา!E55+สงขลา!E55+สตูล!E55</f>
        <v>26200</v>
      </c>
      <c r="F55" s="48">
        <f>+นราธิวาส!F55+ปัตตานี!F55+ยะลา!F55+สงขลา!F55+สตูล!F55</f>
        <v>1000</v>
      </c>
      <c r="G55" s="48">
        <f>+นราธิวาส!G55+ปัตตานี!G55+ยะลา!G55+สงขลา!G55+สตูล!G55</f>
        <v>400</v>
      </c>
      <c r="H55" s="48">
        <f>+นราธิวาส!H55+ปัตตานี!H55+ยะลา!H55+สงขลา!H55+สตูล!H55</f>
        <v>0</v>
      </c>
      <c r="I55" s="48">
        <f>+นราธิวาส!I55+ปัตตานี!I55+ยะลา!I55+สงขลา!I55+สตูล!I55</f>
        <v>0</v>
      </c>
      <c r="J55" s="48">
        <f>+นราธิวาส!J55+ปัตตานี!J55+ยะลา!J55+สงขลา!J55+สตูล!J55</f>
        <v>500</v>
      </c>
      <c r="K55" s="48">
        <f>+นราธิวาส!K55+ปัตตานี!K55+ยะลา!K55+สงขลา!K55+สตูล!K55</f>
        <v>8300</v>
      </c>
      <c r="L55" s="48">
        <f>+นราธิวาส!L55+ปัตตานี!L55+ยะลา!L55+สงขลา!L55+สตูล!L55</f>
        <v>0</v>
      </c>
      <c r="M55" s="48">
        <f>+นราธิวาส!M55+ปัตตานี!M55+ยะลา!M55+สงขลา!M55+สตูล!M55</f>
        <v>0</v>
      </c>
      <c r="N55" s="48">
        <f>+นราธิวาส!N55+ปัตตานี!N55+ยะลา!N55+สงขลา!N55+สตูล!N55</f>
        <v>0</v>
      </c>
      <c r="O55" s="48">
        <f>+นราธิวาส!O55+ปัตตานี!O55+ยะลา!O55+สงขลา!O55+สตูล!O55</f>
        <v>0</v>
      </c>
      <c r="P55" s="48">
        <f>+นราธิวาส!P55+ปัตตานี!P55+ยะลา!P55+สงขลา!P55+สตูล!P55</f>
        <v>4500</v>
      </c>
      <c r="Q55" s="48">
        <f>+นราธิวาส!Q55+ปัตตานี!Q55+ยะลา!Q55+สงขลา!Q55+สตูล!Q55</f>
        <v>7300</v>
      </c>
      <c r="R55" s="48">
        <f>+นราธิวาส!R55+ปัตตานี!R55+ยะลา!R55+สงขลา!R55+สตูล!R55</f>
        <v>0</v>
      </c>
      <c r="S55" s="48">
        <f>+นราธิวาส!S55+ปัตตานี!S55+ยะลา!S55+สงขลา!S55+สตูล!S55</f>
        <v>0</v>
      </c>
      <c r="T55" s="44">
        <f t="shared" si="62"/>
        <v>48200</v>
      </c>
      <c r="U55" s="48">
        <f>+นราธิวาส!U55+ปัตตานี!U55+ยะลา!U55+สงขลา!U55+สตูล!U55</f>
        <v>40800</v>
      </c>
      <c r="V55" s="48">
        <f>+นราธิวาส!V55+ปัตตานี!V55+ยะลา!V55+สงขลา!V55+สตูล!V55</f>
        <v>0</v>
      </c>
      <c r="W55" s="48">
        <f>+นราธิวาส!W55+ปัตตานี!W55+ยะลา!W55+สงขลา!W55+สตูล!W55</f>
        <v>0</v>
      </c>
      <c r="X55" s="48">
        <f>+นราธิวาส!X55+ปัตตานี!X55+ยะลา!X55+สงขลา!X55+สตูล!X55</f>
        <v>0</v>
      </c>
      <c r="Y55" s="44">
        <f t="shared" si="63"/>
        <v>89000</v>
      </c>
    </row>
    <row r="56" spans="1:25" s="30" customFormat="1" ht="22.5">
      <c r="A56" s="11"/>
      <c r="B56" s="12" t="s">
        <v>180</v>
      </c>
      <c r="C56" s="48">
        <f>+นราธิวาส!C56+ปัตตานี!C56+ยะลา!C56+สงขลา!C56+สตูล!C56</f>
        <v>0</v>
      </c>
      <c r="D56" s="48">
        <f>+นราธิวาส!D56+ปัตตานี!D56+ยะลา!D56+สงขลา!D56+สตูล!D56</f>
        <v>0</v>
      </c>
      <c r="E56" s="48">
        <f>+นราธิวาส!E56+ปัตตานี!E56+ยะลา!E56+สงขลา!E56+สตูล!E56</f>
        <v>0</v>
      </c>
      <c r="F56" s="48">
        <f>+นราธิวาส!F56+ปัตตานี!F56+ยะลา!F56+สงขลา!F56+สตูล!F56</f>
        <v>0</v>
      </c>
      <c r="G56" s="48">
        <f>+นราธิวาส!G56+ปัตตานี!G56+ยะลา!G56+สงขลา!G56+สตูล!G56</f>
        <v>0</v>
      </c>
      <c r="H56" s="48">
        <f>+นราธิวาส!H56+ปัตตานี!H56+ยะลา!H56+สงขลา!H56+สตูล!H56</f>
        <v>0</v>
      </c>
      <c r="I56" s="48">
        <f>+นราธิวาส!I56+ปัตตานี!I56+ยะลา!I56+สงขลา!I56+สตูล!I56</f>
        <v>0</v>
      </c>
      <c r="J56" s="48">
        <f>+นราธิวาส!J56+ปัตตานี!J56+ยะลา!J56+สงขลา!J56+สตูล!J56</f>
        <v>0</v>
      </c>
      <c r="K56" s="48">
        <f>+นราธิวาส!K56+ปัตตานี!K56+ยะลา!K56+สงขลา!K56+สตูล!K56</f>
        <v>0</v>
      </c>
      <c r="L56" s="48">
        <f>+นราธิวาส!L56+ปัตตานี!L56+ยะลา!L56+สงขลา!L56+สตูล!L56</f>
        <v>0</v>
      </c>
      <c r="M56" s="48">
        <f>+นราธิวาส!M56+ปัตตานี!M56+ยะลา!M56+สงขลา!M56+สตูล!M56</f>
        <v>0</v>
      </c>
      <c r="N56" s="48">
        <f>+นราธิวาส!N56+ปัตตานี!N56+ยะลา!N56+สงขลา!N56+สตูล!N56</f>
        <v>0</v>
      </c>
      <c r="O56" s="48">
        <f>+นราธิวาส!O56+ปัตตานี!O56+ยะลา!O56+สงขลา!O56+สตูล!O56</f>
        <v>0</v>
      </c>
      <c r="P56" s="48">
        <f>+นราธิวาส!P56+ปัตตานี!P56+ยะลา!P56+สงขลา!P56+สตูล!P56</f>
        <v>0</v>
      </c>
      <c r="Q56" s="48">
        <f>+นราธิวาส!Q56+ปัตตานี!Q56+ยะลา!Q56+สงขลา!Q56+สตูล!Q56</f>
        <v>0</v>
      </c>
      <c r="R56" s="48">
        <f>+นราธิวาส!R56+ปัตตานี!R56+ยะลา!R56+สงขลา!R56+สตูล!R56</f>
        <v>0</v>
      </c>
      <c r="S56" s="48">
        <f>+นราธิวาส!S56+ปัตตานี!S56+ยะลา!S56+สงขลา!S56+สตูล!S56</f>
        <v>0</v>
      </c>
      <c r="T56" s="44">
        <f t="shared" si="62"/>
        <v>0</v>
      </c>
      <c r="U56" s="48">
        <f>+นราธิวาส!U56+ปัตตานี!U56+ยะลา!U56+สงขลา!U56+สตูล!U56</f>
        <v>0</v>
      </c>
      <c r="V56" s="48">
        <f>+นราธิวาส!V56+ปัตตานี!V56+ยะลา!V56+สงขลา!V56+สตูล!V56</f>
        <v>0</v>
      </c>
      <c r="W56" s="48">
        <f>+นราธิวาส!W56+ปัตตานี!W56+ยะลา!W56+สงขลา!W56+สตูล!W56</f>
        <v>0</v>
      </c>
      <c r="X56" s="48">
        <f>+นราธิวาส!X56+ปัตตานี!X56+ยะลา!X56+สงขลา!X56+สตูล!X56</f>
        <v>0</v>
      </c>
      <c r="Y56" s="44">
        <f t="shared" si="63"/>
        <v>0</v>
      </c>
    </row>
    <row r="57" spans="1:25" s="30" customFormat="1" ht="22.5">
      <c r="A57" s="11"/>
      <c r="B57" s="12" t="s">
        <v>181</v>
      </c>
      <c r="C57" s="48">
        <f>+นราธิวาส!C57+ปัตตานี!C57+ยะลา!C57+สงขลา!C57+สตูล!C57</f>
        <v>0</v>
      </c>
      <c r="D57" s="48">
        <f>+นราธิวาส!D57+ปัตตานี!D57+ยะลา!D57+สงขลา!D57+สตูล!D57</f>
        <v>0</v>
      </c>
      <c r="E57" s="48">
        <f>+นราธิวาส!E57+ปัตตานี!E57+ยะลา!E57+สงขลา!E57+สตูล!E57</f>
        <v>0</v>
      </c>
      <c r="F57" s="48">
        <f>+นราธิวาส!F57+ปัตตานี!F57+ยะลา!F57+สงขลา!F57+สตูล!F57</f>
        <v>0</v>
      </c>
      <c r="G57" s="48">
        <f>+นราธิวาส!G57+ปัตตานี!G57+ยะลา!G57+สงขลา!G57+สตูล!G57</f>
        <v>0</v>
      </c>
      <c r="H57" s="48">
        <f>+นราธิวาส!H57+ปัตตานี!H57+ยะลา!H57+สงขลา!H57+สตูล!H57</f>
        <v>0</v>
      </c>
      <c r="I57" s="48">
        <f>+นราธิวาส!I57+ปัตตานี!I57+ยะลา!I57+สงขลา!I57+สตูล!I57</f>
        <v>0</v>
      </c>
      <c r="J57" s="48">
        <f>+นราธิวาส!J57+ปัตตานี!J57+ยะลา!J57+สงขลา!J57+สตูล!J57</f>
        <v>0</v>
      </c>
      <c r="K57" s="48">
        <f>+นราธิวาส!K57+ปัตตานี!K57+ยะลา!K57+สงขลา!K57+สตูล!K57</f>
        <v>0</v>
      </c>
      <c r="L57" s="48">
        <f>+นราธิวาส!L57+ปัตตานี!L57+ยะลา!L57+สงขลา!L57+สตูล!L57</f>
        <v>0</v>
      </c>
      <c r="M57" s="48">
        <f>+นราธิวาส!M57+ปัตตานี!M57+ยะลา!M57+สงขลา!M57+สตูล!M57</f>
        <v>0</v>
      </c>
      <c r="N57" s="48">
        <f>+นราธิวาส!N57+ปัตตานี!N57+ยะลา!N57+สงขลา!N57+สตูล!N57</f>
        <v>0</v>
      </c>
      <c r="O57" s="48">
        <f>+นราธิวาส!O57+ปัตตานี!O57+ยะลา!O57+สงขลา!O57+สตูล!O57</f>
        <v>0</v>
      </c>
      <c r="P57" s="48">
        <f>+นราธิวาส!P57+ปัตตานี!P57+ยะลา!P57+สงขลา!P57+สตูล!P57</f>
        <v>0</v>
      </c>
      <c r="Q57" s="48">
        <f>+นราธิวาส!Q57+ปัตตานี!Q57+ยะลา!Q57+สงขลา!Q57+สตูล!Q57</f>
        <v>0</v>
      </c>
      <c r="R57" s="48">
        <f>+นราธิวาส!R57+ปัตตานี!R57+ยะลา!R57+สงขลา!R57+สตูล!R57</f>
        <v>0</v>
      </c>
      <c r="S57" s="48">
        <f>+นราธิวาส!S57+ปัตตานี!S57+ยะลา!S57+สงขลา!S57+สตูล!S57</f>
        <v>0</v>
      </c>
      <c r="T57" s="44">
        <f t="shared" si="62"/>
        <v>0</v>
      </c>
      <c r="U57" s="48">
        <f>+นราธิวาส!U57+ปัตตานี!U57+ยะลา!U57+สงขลา!U57+สตูล!U57</f>
        <v>0</v>
      </c>
      <c r="V57" s="48">
        <f>+นราธิวาส!V57+ปัตตานี!V57+ยะลา!V57+สงขลา!V57+สตูล!V57</f>
        <v>0</v>
      </c>
      <c r="W57" s="48">
        <f>+นราธิวาส!W57+ปัตตานี!W57+ยะลา!W57+สงขลา!W57+สตูล!W57</f>
        <v>0</v>
      </c>
      <c r="X57" s="48">
        <f>+นราธิวาส!X57+ปัตตานี!X57+ยะลา!X57+สงขลา!X57+สตูล!X57</f>
        <v>0</v>
      </c>
      <c r="Y57" s="44">
        <f t="shared" si="63"/>
        <v>0</v>
      </c>
    </row>
    <row r="58" spans="1:25" s="30" customFormat="1" ht="22.5">
      <c r="A58" s="11"/>
      <c r="B58" s="12" t="s">
        <v>182</v>
      </c>
      <c r="C58" s="48">
        <f>+นราธิวาส!C58+ปัตตานี!C58+ยะลา!C58+สงขลา!C58+สตูล!C58</f>
        <v>0</v>
      </c>
      <c r="D58" s="48">
        <f>+นราธิวาส!D58+ปัตตานี!D58+ยะลา!D58+สงขลา!D58+สตูล!D58</f>
        <v>0</v>
      </c>
      <c r="E58" s="48">
        <f>+นราธิวาส!E58+ปัตตานี!E58+ยะลา!E58+สงขลา!E58+สตูล!E58</f>
        <v>0</v>
      </c>
      <c r="F58" s="48">
        <f>+นราธิวาส!F58+ปัตตานี!F58+ยะลา!F58+สงขลา!F58+สตูล!F58</f>
        <v>0</v>
      </c>
      <c r="G58" s="48">
        <f>+นราธิวาส!G58+ปัตตานี!G58+ยะลา!G58+สงขลา!G58+สตูล!G58</f>
        <v>0</v>
      </c>
      <c r="H58" s="48">
        <f>+นราธิวาส!H58+ปัตตานี!H58+ยะลา!H58+สงขลา!H58+สตูล!H58</f>
        <v>0</v>
      </c>
      <c r="I58" s="48">
        <f>+นราธิวาส!I58+ปัตตานี!I58+ยะลา!I58+สงขลา!I58+สตูล!I58</f>
        <v>0</v>
      </c>
      <c r="J58" s="48">
        <f>+นราธิวาส!J58+ปัตตานี!J58+ยะลา!J58+สงขลา!J58+สตูล!J58</f>
        <v>0</v>
      </c>
      <c r="K58" s="48">
        <f>+นราธิวาส!K58+ปัตตานี!K58+ยะลา!K58+สงขลา!K58+สตูล!K58</f>
        <v>0</v>
      </c>
      <c r="L58" s="48">
        <f>+นราธิวาส!L58+ปัตตานี!L58+ยะลา!L58+สงขลา!L58+สตูล!L58</f>
        <v>0</v>
      </c>
      <c r="M58" s="48">
        <f>+นราธิวาส!M58+ปัตตานี!M58+ยะลา!M58+สงขลา!M58+สตูล!M58</f>
        <v>0</v>
      </c>
      <c r="N58" s="48">
        <f>+นราธิวาส!N58+ปัตตานี!N58+ยะลา!N58+สงขลา!N58+สตูล!N58</f>
        <v>0</v>
      </c>
      <c r="O58" s="48">
        <f>+นราธิวาส!O58+ปัตตานี!O58+ยะลา!O58+สงขลา!O58+สตูล!O58</f>
        <v>0</v>
      </c>
      <c r="P58" s="48">
        <f>+นราธิวาส!P58+ปัตตานี!P58+ยะลา!P58+สงขลา!P58+สตูล!P58</f>
        <v>0</v>
      </c>
      <c r="Q58" s="48">
        <f>+นราธิวาส!Q58+ปัตตานี!Q58+ยะลา!Q58+สงขลา!Q58+สตูล!Q58</f>
        <v>0</v>
      </c>
      <c r="R58" s="48">
        <f>+นราธิวาส!R58+ปัตตานี!R58+ยะลา!R58+สงขลา!R58+สตูล!R58</f>
        <v>0</v>
      </c>
      <c r="S58" s="48">
        <f>+นราธิวาส!S58+ปัตตานี!S58+ยะลา!S58+สงขลา!S58+สตูล!S58</f>
        <v>0</v>
      </c>
      <c r="T58" s="44">
        <f t="shared" si="62"/>
        <v>0</v>
      </c>
      <c r="U58" s="48">
        <f>+นราธิวาส!U58+ปัตตานี!U58+ยะลา!U58+สงขลา!U58+สตูล!U58</f>
        <v>0</v>
      </c>
      <c r="V58" s="48">
        <f>+นราธิวาส!V58+ปัตตานี!V58+ยะลา!V58+สงขลา!V58+สตูล!V58</f>
        <v>0</v>
      </c>
      <c r="W58" s="48">
        <f>+นราธิวาส!W58+ปัตตานี!W58+ยะลา!W58+สงขลา!W58+สตูล!W58</f>
        <v>0</v>
      </c>
      <c r="X58" s="48">
        <f>+นราธิวาส!X58+ปัตตานี!X58+ยะลา!X58+สงขลา!X58+สตูล!X58</f>
        <v>0</v>
      </c>
      <c r="Y58" s="44">
        <f t="shared" si="63"/>
        <v>0</v>
      </c>
    </row>
    <row r="59" spans="1:25" s="30" customFormat="1" ht="22.5">
      <c r="A59" s="11"/>
      <c r="B59" s="12" t="s">
        <v>183</v>
      </c>
      <c r="C59" s="48">
        <f>+นราธิวาส!C59+ปัตตานี!C59+ยะลา!C59+สงขลา!C59+สตูล!C59</f>
        <v>0</v>
      </c>
      <c r="D59" s="48">
        <f>+นราธิวาส!D59+ปัตตานี!D59+ยะลา!D59+สงขลา!D59+สตูล!D59</f>
        <v>0</v>
      </c>
      <c r="E59" s="48">
        <f>+นราธิวาส!E59+ปัตตานี!E59+ยะลา!E59+สงขลา!E59+สตูล!E59</f>
        <v>0</v>
      </c>
      <c r="F59" s="48">
        <f>+นราธิวาส!F59+ปัตตานี!F59+ยะลา!F59+สงขลา!F59+สตูล!F59</f>
        <v>0</v>
      </c>
      <c r="G59" s="48">
        <f>+นราธิวาส!G59+ปัตตานี!G59+ยะลา!G59+สงขลา!G59+สตูล!G59</f>
        <v>0</v>
      </c>
      <c r="H59" s="48">
        <f>+นราธิวาส!H59+ปัตตานี!H59+ยะลา!H59+สงขลา!H59+สตูล!H59</f>
        <v>0</v>
      </c>
      <c r="I59" s="48">
        <f>+นราธิวาส!I59+ปัตตานี!I59+ยะลา!I59+สงขลา!I59+สตูล!I59</f>
        <v>0</v>
      </c>
      <c r="J59" s="48">
        <f>+นราธิวาส!J59+ปัตตานี!J59+ยะลา!J59+สงขลา!J59+สตูล!J59</f>
        <v>0</v>
      </c>
      <c r="K59" s="48">
        <f>+นราธิวาส!K59+ปัตตานี!K59+ยะลา!K59+สงขลา!K59+สตูล!K59</f>
        <v>0</v>
      </c>
      <c r="L59" s="48">
        <f>+นราธิวาส!L59+ปัตตานี!L59+ยะลา!L59+สงขลา!L59+สตูล!L59</f>
        <v>0</v>
      </c>
      <c r="M59" s="48">
        <f>+นราธิวาส!M59+ปัตตานี!M59+ยะลา!M59+สงขลา!M59+สตูล!M59</f>
        <v>0</v>
      </c>
      <c r="N59" s="48">
        <f>+นราธิวาส!N59+ปัตตานี!N59+ยะลา!N59+สงขลา!N59+สตูล!N59</f>
        <v>0</v>
      </c>
      <c r="O59" s="48">
        <f>+นราธิวาส!O59+ปัตตานี!O59+ยะลา!O59+สงขลา!O59+สตูล!O59</f>
        <v>0</v>
      </c>
      <c r="P59" s="48">
        <f>+นราธิวาส!P59+ปัตตานี!P59+ยะลา!P59+สงขลา!P59+สตูล!P59</f>
        <v>0</v>
      </c>
      <c r="Q59" s="48">
        <f>+นราธิวาส!Q59+ปัตตานี!Q59+ยะลา!Q59+สงขลา!Q59+สตูล!Q59</f>
        <v>0</v>
      </c>
      <c r="R59" s="48">
        <f>+นราธิวาส!R59+ปัตตานี!R59+ยะลา!R59+สงขลา!R59+สตูล!R59</f>
        <v>0</v>
      </c>
      <c r="S59" s="48">
        <f>+นราธิวาส!S59+ปัตตานี!S59+ยะลา!S59+สงขลา!S59+สตูล!S59</f>
        <v>0</v>
      </c>
      <c r="T59" s="44">
        <f t="shared" si="62"/>
        <v>0</v>
      </c>
      <c r="U59" s="48">
        <f>+นราธิวาส!U59+ปัตตานี!U59+ยะลา!U59+สงขลา!U59+สตูล!U59</f>
        <v>0</v>
      </c>
      <c r="V59" s="48">
        <f>+นราธิวาส!V59+ปัตตานี!V59+ยะลา!V59+สงขลา!V59+สตูล!V59</f>
        <v>0</v>
      </c>
      <c r="W59" s="48">
        <f>+นราธิวาส!W59+ปัตตานี!W59+ยะลา!W59+สงขลา!W59+สตูล!W59</f>
        <v>0</v>
      </c>
      <c r="X59" s="48">
        <f>+นราธิวาส!X59+ปัตตานี!X59+ยะลา!X59+สงขลา!X59+สตูล!X59</f>
        <v>0</v>
      </c>
      <c r="Y59" s="44">
        <f t="shared" si="63"/>
        <v>0</v>
      </c>
    </row>
    <row r="60" spans="1:25" s="30" customFormat="1" ht="22.5">
      <c r="A60" s="11"/>
      <c r="B60" s="12" t="s">
        <v>184</v>
      </c>
      <c r="C60" s="48">
        <f>+นราธิวาส!C60+ปัตตานี!C60+ยะลา!C60+สงขลา!C60+สตูล!C60</f>
        <v>0</v>
      </c>
      <c r="D60" s="48">
        <f>+นราธิวาส!D60+ปัตตานี!D60+ยะลา!D60+สงขลา!D60+สตูล!D60</f>
        <v>0</v>
      </c>
      <c r="E60" s="48">
        <f>+นราธิวาส!E60+ปัตตานี!E60+ยะลา!E60+สงขลา!E60+สตูล!E60</f>
        <v>0</v>
      </c>
      <c r="F60" s="48">
        <f>+นราธิวาส!F60+ปัตตานี!F60+ยะลา!F60+สงขลา!F60+สตูล!F60</f>
        <v>0</v>
      </c>
      <c r="G60" s="48">
        <f>+นราธิวาส!G60+ปัตตานี!G60+ยะลา!G60+สงขลา!G60+สตูล!G60</f>
        <v>0</v>
      </c>
      <c r="H60" s="48">
        <f>+นราธิวาส!H60+ปัตตานี!H60+ยะลา!H60+สงขลา!H60+สตูล!H60</f>
        <v>0</v>
      </c>
      <c r="I60" s="48">
        <f>+นราธิวาส!I60+ปัตตานี!I60+ยะลา!I60+สงขลา!I60+สตูล!I60</f>
        <v>0</v>
      </c>
      <c r="J60" s="48">
        <f>+นราธิวาส!J60+ปัตตานี!J60+ยะลา!J60+สงขลา!J60+สตูล!J60</f>
        <v>0</v>
      </c>
      <c r="K60" s="48">
        <f>+นราธิวาส!K60+ปัตตานี!K60+ยะลา!K60+สงขลา!K60+สตูล!K60</f>
        <v>0</v>
      </c>
      <c r="L60" s="48">
        <f>+นราธิวาส!L60+ปัตตานี!L60+ยะลา!L60+สงขลา!L60+สตูล!L60</f>
        <v>0</v>
      </c>
      <c r="M60" s="48">
        <f>+นราธิวาส!M60+ปัตตานี!M60+ยะลา!M60+สงขลา!M60+สตูล!M60</f>
        <v>0</v>
      </c>
      <c r="N60" s="48">
        <f>+นราธิวาส!N60+ปัตตานี!N60+ยะลา!N60+สงขลา!N60+สตูล!N60</f>
        <v>0</v>
      </c>
      <c r="O60" s="48">
        <f>+นราธิวาส!O60+ปัตตานี!O60+ยะลา!O60+สงขลา!O60+สตูล!O60</f>
        <v>0</v>
      </c>
      <c r="P60" s="48">
        <f>+นราธิวาส!P60+ปัตตานี!P60+ยะลา!P60+สงขลา!P60+สตูล!P60</f>
        <v>0</v>
      </c>
      <c r="Q60" s="48">
        <f>+นราธิวาส!Q60+ปัตตานี!Q60+ยะลา!Q60+สงขลา!Q60+สตูล!Q60</f>
        <v>0</v>
      </c>
      <c r="R60" s="48">
        <f>+นราธิวาส!R60+ปัตตานี!R60+ยะลา!R60+สงขลา!R60+สตูล!R60</f>
        <v>0</v>
      </c>
      <c r="S60" s="48">
        <f>+นราธิวาส!S60+ปัตตานี!S60+ยะลา!S60+สงขลา!S60+สตูล!S60</f>
        <v>0</v>
      </c>
      <c r="T60" s="44">
        <f t="shared" si="62"/>
        <v>0</v>
      </c>
      <c r="U60" s="48">
        <f>+นราธิวาส!U60+ปัตตานี!U60+ยะลา!U60+สงขลา!U60+สตูล!U60</f>
        <v>0</v>
      </c>
      <c r="V60" s="48">
        <f>+นราธิวาส!V60+ปัตตานี!V60+ยะลา!V60+สงขลา!V60+สตูล!V60</f>
        <v>0</v>
      </c>
      <c r="W60" s="48">
        <f>+นราธิวาส!W60+ปัตตานี!W60+ยะลา!W60+สงขลา!W60+สตูล!W60</f>
        <v>0</v>
      </c>
      <c r="X60" s="48">
        <f>+นราธิวาส!X60+ปัตตานี!X60+ยะลา!X60+สงขลา!X60+สตูล!X60</f>
        <v>0</v>
      </c>
      <c r="Y60" s="44">
        <f t="shared" si="63"/>
        <v>0</v>
      </c>
    </row>
    <row r="61" spans="1:25" s="30" customFormat="1" ht="22.5">
      <c r="A61" s="11"/>
      <c r="B61" s="12" t="s">
        <v>185</v>
      </c>
      <c r="C61" s="48">
        <f>+นราธิวาส!C61+ปัตตานี!C61+ยะลา!C61+สงขลา!C61+สตูล!C61</f>
        <v>0</v>
      </c>
      <c r="D61" s="48">
        <f>+นราธิวาส!D61+ปัตตานี!D61+ยะลา!D61+สงขลา!D61+สตูล!D61</f>
        <v>0</v>
      </c>
      <c r="E61" s="48">
        <f>+นราธิวาส!E61+ปัตตานี!E61+ยะลา!E61+สงขลา!E61+สตูล!E61</f>
        <v>0</v>
      </c>
      <c r="F61" s="48">
        <f>+นราธิวาส!F61+ปัตตานี!F61+ยะลา!F61+สงขลา!F61+สตูล!F61</f>
        <v>0</v>
      </c>
      <c r="G61" s="48">
        <f>+นราธิวาส!G61+ปัตตานี!G61+ยะลา!G61+สงขลา!G61+สตูล!G61</f>
        <v>0</v>
      </c>
      <c r="H61" s="48">
        <f>+นราธิวาส!H61+ปัตตานี!H61+ยะลา!H61+สงขลา!H61+สตูล!H61</f>
        <v>0</v>
      </c>
      <c r="I61" s="48">
        <f>+นราธิวาส!I61+ปัตตานี!I61+ยะลา!I61+สงขลา!I61+สตูล!I61</f>
        <v>0</v>
      </c>
      <c r="J61" s="48">
        <f>+นราธิวาส!J61+ปัตตานี!J61+ยะลา!J61+สงขลา!J61+สตูล!J61</f>
        <v>0</v>
      </c>
      <c r="K61" s="48">
        <f>+นราธิวาส!K61+ปัตตานี!K61+ยะลา!K61+สงขลา!K61+สตูล!K61</f>
        <v>0</v>
      </c>
      <c r="L61" s="48">
        <f>+นราธิวาส!L61+ปัตตานี!L61+ยะลา!L61+สงขลา!L61+สตูล!L61</f>
        <v>0</v>
      </c>
      <c r="M61" s="48">
        <f>+นราธิวาส!M61+ปัตตานี!M61+ยะลา!M61+สงขลา!M61+สตูล!M61</f>
        <v>0</v>
      </c>
      <c r="N61" s="48">
        <f>+นราธิวาส!N61+ปัตตานี!N61+ยะลา!N61+สงขลา!N61+สตูล!N61</f>
        <v>0</v>
      </c>
      <c r="O61" s="48">
        <f>+นราธิวาส!O61+ปัตตานี!O61+ยะลา!O61+สงขลา!O61+สตูล!O61</f>
        <v>0</v>
      </c>
      <c r="P61" s="48">
        <f>+นราธิวาส!P61+ปัตตานี!P61+ยะลา!P61+สงขลา!P61+สตูล!P61</f>
        <v>0</v>
      </c>
      <c r="Q61" s="48">
        <f>+นราธิวาส!Q61+ปัตตานี!Q61+ยะลา!Q61+สงขลา!Q61+สตูล!Q61</f>
        <v>0</v>
      </c>
      <c r="R61" s="48">
        <f>+นราธิวาส!R61+ปัตตานี!R61+ยะลา!R61+สงขลา!R61+สตูล!R61</f>
        <v>0</v>
      </c>
      <c r="S61" s="48">
        <f>+นราธิวาส!S61+ปัตตานี!S61+ยะลา!S61+สงขลา!S61+สตูล!S61</f>
        <v>0</v>
      </c>
      <c r="T61" s="44">
        <f t="shared" si="62"/>
        <v>0</v>
      </c>
      <c r="U61" s="48">
        <f>+นราธิวาส!U61+ปัตตานี!U61+ยะลา!U61+สงขลา!U61+สตูล!U61</f>
        <v>0</v>
      </c>
      <c r="V61" s="48">
        <f>+นราธิวาส!V61+ปัตตานี!V61+ยะลา!V61+สงขลา!V61+สตูล!V61</f>
        <v>0</v>
      </c>
      <c r="W61" s="48">
        <f>+นราธิวาส!W61+ปัตตานี!W61+ยะลา!W61+สงขลา!W61+สตูล!W61</f>
        <v>0</v>
      </c>
      <c r="X61" s="48">
        <f>+นราธิวาส!X61+ปัตตานี!X61+ยะลา!X61+สงขลา!X61+สตูล!X61</f>
        <v>0</v>
      </c>
      <c r="Y61" s="44">
        <f t="shared" si="63"/>
        <v>0</v>
      </c>
    </row>
    <row r="62" spans="1:25" s="30" customFormat="1" ht="22.5">
      <c r="A62" s="11"/>
      <c r="B62" s="12" t="s">
        <v>186</v>
      </c>
      <c r="C62" s="48">
        <f>+นราธิวาส!C62+ปัตตานี!C62+ยะลา!C62+สงขลา!C62+สตูล!C62</f>
        <v>0</v>
      </c>
      <c r="D62" s="48">
        <f>+นราธิวาส!D62+ปัตตานี!D62+ยะลา!D62+สงขลา!D62+สตูล!D62</f>
        <v>0</v>
      </c>
      <c r="E62" s="48">
        <f>+นราธิวาส!E62+ปัตตานี!E62+ยะลา!E62+สงขลา!E62+สตูล!E62</f>
        <v>0</v>
      </c>
      <c r="F62" s="48">
        <f>+นราธิวาส!F62+ปัตตานี!F62+ยะลา!F62+สงขลา!F62+สตูล!F62</f>
        <v>1400</v>
      </c>
      <c r="G62" s="48">
        <f>+นราธิวาส!G62+ปัตตานี!G62+ยะลา!G62+สงขลา!G62+สตูล!G62</f>
        <v>0</v>
      </c>
      <c r="H62" s="48">
        <f>+นราธิวาส!H62+ปัตตานี!H62+ยะลา!H62+สงขลา!H62+สตูล!H62</f>
        <v>0</v>
      </c>
      <c r="I62" s="48">
        <f>+นราธิวาส!I62+ปัตตานี!I62+ยะลา!I62+สงขลา!I62+สตูล!I62</f>
        <v>0</v>
      </c>
      <c r="J62" s="48">
        <f>+นราธิวาส!J62+ปัตตานี!J62+ยะลา!J62+สงขลา!J62+สตูล!J62</f>
        <v>0</v>
      </c>
      <c r="K62" s="48">
        <f>+นราธิวาส!K62+ปัตตานี!K62+ยะลา!K62+สงขลา!K62+สตูล!K62</f>
        <v>3400</v>
      </c>
      <c r="L62" s="48">
        <f>+นราธิวาส!L62+ปัตตานี!L62+ยะลา!L62+สงขลา!L62+สตูล!L62</f>
        <v>300</v>
      </c>
      <c r="M62" s="48">
        <f>+นราธิวาส!M62+ปัตตานี!M62+ยะลา!M62+สงขลา!M62+สตูล!M62</f>
        <v>0</v>
      </c>
      <c r="N62" s="48">
        <f>+นราธิวาส!N62+ปัตตานี!N62+ยะลา!N62+สงขลา!N62+สตูล!N62</f>
        <v>0</v>
      </c>
      <c r="O62" s="48">
        <f>+นราธิวาส!O62+ปัตตานี!O62+ยะลา!O62+สงขลา!O62+สตูล!O62</f>
        <v>0</v>
      </c>
      <c r="P62" s="48">
        <f>+นราธิวาส!P62+ปัตตานี!P62+ยะลา!P62+สงขลา!P62+สตูล!P62</f>
        <v>5100</v>
      </c>
      <c r="Q62" s="48">
        <f>+นราธิวาส!Q62+ปัตตานี!Q62+ยะลา!Q62+สงขลา!Q62+สตูล!Q62</f>
        <v>10000</v>
      </c>
      <c r="R62" s="48">
        <f>+นราธิวาส!R62+ปัตตานี!R62+ยะลา!R62+สงขลา!R62+สตูล!R62</f>
        <v>0</v>
      </c>
      <c r="S62" s="48">
        <f>+นราธิวาส!S62+ปัตตานี!S62+ยะลา!S62+สงขลา!S62+สตูล!S62</f>
        <v>0</v>
      </c>
      <c r="T62" s="44">
        <f t="shared" si="62"/>
        <v>20200</v>
      </c>
      <c r="U62" s="48">
        <f>+นราธิวาส!U62+ปัตตานี!U62+ยะลา!U62+สงขลา!U62+สตูล!U62</f>
        <v>13500</v>
      </c>
      <c r="V62" s="48">
        <f>+นราธิวาส!V62+ปัตตานี!V62+ยะลา!V62+สงขลา!V62+สตูล!V62</f>
        <v>0</v>
      </c>
      <c r="W62" s="48">
        <f>+นราธิวาส!W62+ปัตตานี!W62+ยะลา!W62+สงขลา!W62+สตูล!W62</f>
        <v>0</v>
      </c>
      <c r="X62" s="48">
        <f>+นราธิวาส!X62+ปัตตานี!X62+ยะลา!X62+สงขลา!X62+สตูล!X62</f>
        <v>0</v>
      </c>
      <c r="Y62" s="44">
        <f t="shared" si="63"/>
        <v>33700</v>
      </c>
    </row>
    <row r="63" spans="1:25" s="30" customFormat="1" ht="22.5">
      <c r="A63" s="11"/>
      <c r="B63" s="12" t="s">
        <v>187</v>
      </c>
      <c r="C63" s="48">
        <f>+นราธิวาส!C63+ปัตตานี!C63+ยะลา!C63+สงขลา!C63+สตูล!C63</f>
        <v>0</v>
      </c>
      <c r="D63" s="48">
        <f>+นราธิวาส!D63+ปัตตานี!D63+ยะลา!D63+สงขลา!D63+สตูล!D63</f>
        <v>0</v>
      </c>
      <c r="E63" s="48">
        <f>+นราธิวาส!E63+ปัตตานี!E63+ยะลา!E63+สงขลา!E63+สตูล!E63</f>
        <v>0</v>
      </c>
      <c r="F63" s="48">
        <f>+นราธิวาส!F63+ปัตตานี!F63+ยะลา!F63+สงขลา!F63+สตูล!F63</f>
        <v>0</v>
      </c>
      <c r="G63" s="48">
        <f>+นราธิวาส!G63+ปัตตานี!G63+ยะลา!G63+สงขลา!G63+สตูล!G63</f>
        <v>0</v>
      </c>
      <c r="H63" s="48">
        <f>+นราธิวาส!H63+ปัตตานี!H63+ยะลา!H63+สงขลา!H63+สตูล!H63</f>
        <v>0</v>
      </c>
      <c r="I63" s="48">
        <f>+นราธิวาส!I63+ปัตตานี!I63+ยะลา!I63+สงขลา!I63+สตูล!I63</f>
        <v>0</v>
      </c>
      <c r="J63" s="48">
        <f>+นราธิวาส!J63+ปัตตานี!J63+ยะลา!J63+สงขลา!J63+สตูล!J63</f>
        <v>0</v>
      </c>
      <c r="K63" s="48">
        <f>+นราธิวาส!K63+ปัตตานี!K63+ยะลา!K63+สงขลา!K63+สตูล!K63</f>
        <v>0</v>
      </c>
      <c r="L63" s="48">
        <f>+นราธิวาส!L63+ปัตตานี!L63+ยะลา!L63+สงขลา!L63+สตูล!L63</f>
        <v>0</v>
      </c>
      <c r="M63" s="48">
        <f>+นราธิวาส!M63+ปัตตานี!M63+ยะลา!M63+สงขลา!M63+สตูล!M63</f>
        <v>0</v>
      </c>
      <c r="N63" s="48">
        <f>+นราธิวาส!N63+ปัตตานี!N63+ยะลา!N63+สงขลา!N63+สตูล!N63</f>
        <v>0</v>
      </c>
      <c r="O63" s="48">
        <f>+นราธิวาส!O63+ปัตตานี!O63+ยะลา!O63+สงขลา!O63+สตูล!O63</f>
        <v>0</v>
      </c>
      <c r="P63" s="48">
        <f>+นราธิวาส!P63+ปัตตานี!P63+ยะลา!P63+สงขลา!P63+สตูล!P63</f>
        <v>0</v>
      </c>
      <c r="Q63" s="48">
        <f>+นราธิวาส!Q63+ปัตตานี!Q63+ยะลา!Q63+สงขลา!Q63+สตูล!Q63</f>
        <v>0</v>
      </c>
      <c r="R63" s="48">
        <f>+นราธิวาส!R63+ปัตตานี!R63+ยะลา!R63+สงขลา!R63+สตูล!R63</f>
        <v>0</v>
      </c>
      <c r="S63" s="48">
        <f>+นราธิวาส!S63+ปัตตานี!S63+ยะลา!S63+สงขลา!S63+สตูล!S63</f>
        <v>0</v>
      </c>
      <c r="T63" s="44">
        <f t="shared" si="62"/>
        <v>0</v>
      </c>
      <c r="U63" s="48">
        <f>+นราธิวาส!U63+ปัตตานี!U63+ยะลา!U63+สงขลา!U63+สตูล!U63</f>
        <v>0</v>
      </c>
      <c r="V63" s="48">
        <f>+นราธิวาส!V63+ปัตตานี!V63+ยะลา!V63+สงขลา!V63+สตูล!V63</f>
        <v>0</v>
      </c>
      <c r="W63" s="48">
        <f>+นราธิวาส!W63+ปัตตานี!W63+ยะลา!W63+สงขลา!W63+สตูล!W63</f>
        <v>0</v>
      </c>
      <c r="X63" s="48">
        <f>+นราธิวาส!X63+ปัตตานี!X63+ยะลา!X63+สงขลา!X63+สตูล!X63</f>
        <v>0</v>
      </c>
      <c r="Y63" s="44">
        <f t="shared" si="63"/>
        <v>0</v>
      </c>
    </row>
    <row r="64" spans="1:25" s="30" customFormat="1" ht="22.5">
      <c r="A64" s="11"/>
      <c r="B64" s="12" t="s">
        <v>188</v>
      </c>
      <c r="C64" s="48">
        <f>+นราธิวาส!C64+ปัตตานี!C64+ยะลา!C64+สงขลา!C64+สตูล!C64</f>
        <v>0</v>
      </c>
      <c r="D64" s="48">
        <f>+นราธิวาส!D64+ปัตตานี!D64+ยะลา!D64+สงขลา!D64+สตูล!D64</f>
        <v>0</v>
      </c>
      <c r="E64" s="48">
        <f>+นราธิวาส!E64+ปัตตานี!E64+ยะลา!E64+สงขลา!E64+สตูล!E64</f>
        <v>0</v>
      </c>
      <c r="F64" s="48">
        <f>+นราธิวาส!F64+ปัตตานี!F64+ยะลา!F64+สงขลา!F64+สตูล!F64</f>
        <v>0</v>
      </c>
      <c r="G64" s="48">
        <f>+นราธิวาส!G64+ปัตตานี!G64+ยะลา!G64+สงขลา!G64+สตูล!G64</f>
        <v>0</v>
      </c>
      <c r="H64" s="48">
        <f>+นราธิวาส!H64+ปัตตานี!H64+ยะลา!H64+สงขลา!H64+สตูล!H64</f>
        <v>0</v>
      </c>
      <c r="I64" s="48">
        <f>+นราธิวาส!I64+ปัตตานี!I64+ยะลา!I64+สงขลา!I64+สตูล!I64</f>
        <v>0</v>
      </c>
      <c r="J64" s="48">
        <f>+นราธิวาส!J64+ปัตตานี!J64+ยะลา!J64+สงขลา!J64+สตูล!J64</f>
        <v>0</v>
      </c>
      <c r="K64" s="48">
        <f>+นราธิวาส!K64+ปัตตานี!K64+ยะลา!K64+สงขลา!K64+สตูล!K64</f>
        <v>0</v>
      </c>
      <c r="L64" s="48">
        <f>+นราธิวาส!L64+ปัตตานี!L64+ยะลา!L64+สงขลา!L64+สตูล!L64</f>
        <v>0</v>
      </c>
      <c r="M64" s="48">
        <f>+นราธิวาส!M64+ปัตตานี!M64+ยะลา!M64+สงขลา!M64+สตูล!M64</f>
        <v>0</v>
      </c>
      <c r="N64" s="48">
        <f>+นราธิวาส!N64+ปัตตานี!N64+ยะลา!N64+สงขลา!N64+สตูล!N64</f>
        <v>0</v>
      </c>
      <c r="O64" s="48">
        <f>+นราธิวาส!O64+ปัตตานี!O64+ยะลา!O64+สงขลา!O64+สตูล!O64</f>
        <v>0</v>
      </c>
      <c r="P64" s="48">
        <f>+นราธิวาส!P64+ปัตตานี!P64+ยะลา!P64+สงขลา!P64+สตูล!P64</f>
        <v>0</v>
      </c>
      <c r="Q64" s="48">
        <f>+นราธิวาส!Q64+ปัตตานี!Q64+ยะลา!Q64+สงขลา!Q64+สตูล!Q64</f>
        <v>0</v>
      </c>
      <c r="R64" s="48">
        <f>+นราธิวาส!R64+ปัตตานี!R64+ยะลา!R64+สงขลา!R64+สตูล!R64</f>
        <v>0</v>
      </c>
      <c r="S64" s="48">
        <f>+นราธิวาส!S64+ปัตตานี!S64+ยะลา!S64+สงขลา!S64+สตูล!S64</f>
        <v>0</v>
      </c>
      <c r="T64" s="44">
        <f t="shared" si="62"/>
        <v>0</v>
      </c>
      <c r="U64" s="48">
        <f>+นราธิวาส!U64+ปัตตานี!U64+ยะลา!U64+สงขลา!U64+สตูล!U64</f>
        <v>0</v>
      </c>
      <c r="V64" s="48">
        <f>+นราธิวาส!V64+ปัตตานี!V64+ยะลา!V64+สงขลา!V64+สตูล!V64</f>
        <v>0</v>
      </c>
      <c r="W64" s="48">
        <f>+นราธิวาส!W64+ปัตตานี!W64+ยะลา!W64+สงขลา!W64+สตูล!W64</f>
        <v>0</v>
      </c>
      <c r="X64" s="48">
        <f>+นราธิวาส!X64+ปัตตานี!X64+ยะลา!X64+สงขลา!X64+สตูล!X64</f>
        <v>0</v>
      </c>
      <c r="Y64" s="44">
        <f t="shared" si="63"/>
        <v>0</v>
      </c>
    </row>
    <row r="65" spans="1:25" s="30" customFormat="1" ht="22.5">
      <c r="A65" s="11"/>
      <c r="B65" s="12" t="s">
        <v>189</v>
      </c>
      <c r="C65" s="48">
        <f>+นราธิวาส!C65+ปัตตานี!C65+ยะลา!C65+สงขลา!C65+สตูล!C65</f>
        <v>0</v>
      </c>
      <c r="D65" s="48">
        <f>+นราธิวาส!D65+ปัตตานี!D65+ยะลา!D65+สงขลา!D65+สตูล!D65</f>
        <v>0</v>
      </c>
      <c r="E65" s="48">
        <f>+นราธิวาส!E65+ปัตตานี!E65+ยะลา!E65+สงขลา!E65+สตูล!E65</f>
        <v>0</v>
      </c>
      <c r="F65" s="48">
        <f>+นราธิวาส!F65+ปัตตานี!F65+ยะลา!F65+สงขลา!F65+สตูล!F65</f>
        <v>0</v>
      </c>
      <c r="G65" s="48">
        <f>+นราธิวาส!G65+ปัตตานี!G65+ยะลา!G65+สงขลา!G65+สตูล!G65</f>
        <v>0</v>
      </c>
      <c r="H65" s="48">
        <f>+นราธิวาส!H65+ปัตตานี!H65+ยะลา!H65+สงขลา!H65+สตูล!H65</f>
        <v>0</v>
      </c>
      <c r="I65" s="48">
        <f>+นราธิวาส!I65+ปัตตานี!I65+ยะลา!I65+สงขลา!I65+สตูล!I65</f>
        <v>0</v>
      </c>
      <c r="J65" s="48">
        <f>+นราธิวาส!J65+ปัตตานี!J65+ยะลา!J65+สงขลา!J65+สตูล!J65</f>
        <v>0</v>
      </c>
      <c r="K65" s="48">
        <f>+นราธิวาส!K65+ปัตตานี!K65+ยะลา!K65+สงขลา!K65+สตูล!K65</f>
        <v>0</v>
      </c>
      <c r="L65" s="48">
        <f>+นราธิวาส!L65+ปัตตานี!L65+ยะลา!L65+สงขลา!L65+สตูล!L65</f>
        <v>0</v>
      </c>
      <c r="M65" s="48">
        <f>+นราธิวาส!M65+ปัตตานี!M65+ยะลา!M65+สงขลา!M65+สตูล!M65</f>
        <v>0</v>
      </c>
      <c r="N65" s="48">
        <f>+นราธิวาส!N65+ปัตตานี!N65+ยะลา!N65+สงขลา!N65+สตูล!N65</f>
        <v>0</v>
      </c>
      <c r="O65" s="48">
        <f>+นราธิวาส!O65+ปัตตานี!O65+ยะลา!O65+สงขลา!O65+สตูล!O65</f>
        <v>0</v>
      </c>
      <c r="P65" s="48">
        <f>+นราธิวาส!P65+ปัตตานี!P65+ยะลา!P65+สงขลา!P65+สตูล!P65</f>
        <v>0</v>
      </c>
      <c r="Q65" s="48">
        <f>+นราธิวาส!Q65+ปัตตานี!Q65+ยะลา!Q65+สงขลา!Q65+สตูล!Q65</f>
        <v>0</v>
      </c>
      <c r="R65" s="48">
        <f>+นราธิวาส!R65+ปัตตานี!R65+ยะลา!R65+สงขลา!R65+สตูล!R65</f>
        <v>0</v>
      </c>
      <c r="S65" s="48">
        <f>+นราธิวาส!S65+ปัตตานี!S65+ยะลา!S65+สงขลา!S65+สตูล!S65</f>
        <v>0</v>
      </c>
      <c r="T65" s="44">
        <f t="shared" si="62"/>
        <v>0</v>
      </c>
      <c r="U65" s="48">
        <f>+นราธิวาส!U65+ปัตตานี!U65+ยะลา!U65+สงขลา!U65+สตูล!U65</f>
        <v>0</v>
      </c>
      <c r="V65" s="48">
        <f>+นราธิวาส!V65+ปัตตานี!V65+ยะลา!V65+สงขลา!V65+สตูล!V65</f>
        <v>0</v>
      </c>
      <c r="W65" s="48">
        <f>+นราธิวาส!W65+ปัตตานี!W65+ยะลา!W65+สงขลา!W65+สตูล!W65</f>
        <v>0</v>
      </c>
      <c r="X65" s="48">
        <f>+นราธิวาส!X65+ปัตตานี!X65+ยะลา!X65+สงขลา!X65+สตูล!X65</f>
        <v>0</v>
      </c>
      <c r="Y65" s="44">
        <f t="shared" si="63"/>
        <v>0</v>
      </c>
    </row>
    <row r="66" spans="1:25" s="30" customFormat="1" ht="22.5">
      <c r="A66" s="11"/>
      <c r="B66" s="12" t="s">
        <v>190</v>
      </c>
      <c r="C66" s="48">
        <f>+นราธิวาส!C66+ปัตตานี!C66+ยะลา!C66+สงขลา!C66+สตูล!C66</f>
        <v>0</v>
      </c>
      <c r="D66" s="48">
        <f>+นราธิวาส!D66+ปัตตานี!D66+ยะลา!D66+สงขลา!D66+สตูล!D66</f>
        <v>0</v>
      </c>
      <c r="E66" s="48">
        <f>+นราธิวาส!E66+ปัตตานี!E66+ยะลา!E66+สงขลา!E66+สตูล!E66</f>
        <v>0</v>
      </c>
      <c r="F66" s="48">
        <f>+นราธิวาส!F66+ปัตตานี!F66+ยะลา!F66+สงขลา!F66+สตูล!F66</f>
        <v>0</v>
      </c>
      <c r="G66" s="48">
        <f>+นราธิวาส!G66+ปัตตานี!G66+ยะลา!G66+สงขลา!G66+สตูล!G66</f>
        <v>0</v>
      </c>
      <c r="H66" s="48">
        <f>+นราธิวาส!H66+ปัตตานี!H66+ยะลา!H66+สงขลา!H66+สตูล!H66</f>
        <v>0</v>
      </c>
      <c r="I66" s="48">
        <f>+นราธิวาส!I66+ปัตตานี!I66+ยะลา!I66+สงขลา!I66+สตูล!I66</f>
        <v>0</v>
      </c>
      <c r="J66" s="48">
        <f>+นราธิวาส!J66+ปัตตานี!J66+ยะลา!J66+สงขลา!J66+สตูล!J66</f>
        <v>0</v>
      </c>
      <c r="K66" s="48">
        <f>+นราธิวาส!K66+ปัตตานี!K66+ยะลา!K66+สงขลา!K66+สตูล!K66</f>
        <v>0</v>
      </c>
      <c r="L66" s="48">
        <f>+นราธิวาส!L66+ปัตตานี!L66+ยะลา!L66+สงขลา!L66+สตูล!L66</f>
        <v>0</v>
      </c>
      <c r="M66" s="48">
        <f>+นราธิวาส!M66+ปัตตานี!M66+ยะลา!M66+สงขลา!M66+สตูล!M66</f>
        <v>0</v>
      </c>
      <c r="N66" s="48">
        <f>+นราธิวาส!N66+ปัตตานี!N66+ยะลา!N66+สงขลา!N66+สตูล!N66</f>
        <v>0</v>
      </c>
      <c r="O66" s="48">
        <f>+นราธิวาส!O66+ปัตตานี!O66+ยะลา!O66+สงขลา!O66+สตูล!O66</f>
        <v>0</v>
      </c>
      <c r="P66" s="48">
        <f>+นราธิวาส!P66+ปัตตานี!P66+ยะลา!P66+สงขลา!P66+สตูล!P66</f>
        <v>0</v>
      </c>
      <c r="Q66" s="48">
        <f>+นราธิวาส!Q66+ปัตตานี!Q66+ยะลา!Q66+สงขลา!Q66+สตูล!Q66</f>
        <v>0</v>
      </c>
      <c r="R66" s="48">
        <f>+นราธิวาส!R66+ปัตตานี!R66+ยะลา!R66+สงขลา!R66+สตูล!R66</f>
        <v>0</v>
      </c>
      <c r="S66" s="48">
        <f>+นราธิวาส!S66+ปัตตานี!S66+ยะลา!S66+สงขลา!S66+สตูล!S66</f>
        <v>0</v>
      </c>
      <c r="T66" s="44">
        <f t="shared" si="62"/>
        <v>0</v>
      </c>
      <c r="U66" s="48">
        <f>+นราธิวาส!U66+ปัตตานี!U66+ยะลา!U66+สงขลา!U66+สตูล!U66</f>
        <v>0</v>
      </c>
      <c r="V66" s="48">
        <f>+นราธิวาส!V66+ปัตตานี!V66+ยะลา!V66+สงขลา!V66+สตูล!V66</f>
        <v>0</v>
      </c>
      <c r="W66" s="48">
        <f>+นราธิวาส!W66+ปัตตานี!W66+ยะลา!W66+สงขลา!W66+สตูล!W66</f>
        <v>0</v>
      </c>
      <c r="X66" s="48">
        <f>+นราธิวาส!X66+ปัตตานี!X66+ยะลา!X66+สงขลา!X66+สตูล!X66</f>
        <v>0</v>
      </c>
      <c r="Y66" s="44">
        <f t="shared" si="63"/>
        <v>0</v>
      </c>
    </row>
    <row r="67" spans="1:25" s="30" customFormat="1" ht="22.5">
      <c r="A67" s="11"/>
      <c r="B67" s="12" t="s">
        <v>191</v>
      </c>
      <c r="C67" s="48">
        <f>+นราธิวาส!C67+ปัตตานี!C67+ยะลา!C67+สงขลา!C67+สตูล!C67</f>
        <v>0</v>
      </c>
      <c r="D67" s="48">
        <f>+นราธิวาส!D67+ปัตตานี!D67+ยะลา!D67+สงขลา!D67+สตูล!D67</f>
        <v>0</v>
      </c>
      <c r="E67" s="48">
        <f>+นราธิวาส!E67+ปัตตานี!E67+ยะลา!E67+สงขลา!E67+สตูล!E67</f>
        <v>0</v>
      </c>
      <c r="F67" s="48">
        <f>+นราธิวาส!F67+ปัตตานี!F67+ยะลา!F67+สงขลา!F67+สตูล!F67</f>
        <v>0</v>
      </c>
      <c r="G67" s="48">
        <f>+นราธิวาส!G67+ปัตตานี!G67+ยะลา!G67+สงขลา!G67+สตูล!G67</f>
        <v>0</v>
      </c>
      <c r="H67" s="48">
        <f>+นราธิวาส!H67+ปัตตานี!H67+ยะลา!H67+สงขลา!H67+สตูล!H67</f>
        <v>0</v>
      </c>
      <c r="I67" s="48">
        <f>+นราธิวาส!I67+ปัตตานี!I67+ยะลา!I67+สงขลา!I67+สตูล!I67</f>
        <v>0</v>
      </c>
      <c r="J67" s="48">
        <f>+นราธิวาส!J67+ปัตตานี!J67+ยะลา!J67+สงขลา!J67+สตูล!J67</f>
        <v>0</v>
      </c>
      <c r="K67" s="48">
        <f>+นราธิวาส!K67+ปัตตานี!K67+ยะลา!K67+สงขลา!K67+สตูล!K67</f>
        <v>0</v>
      </c>
      <c r="L67" s="48">
        <f>+นราธิวาส!L67+ปัตตานี!L67+ยะลา!L67+สงขลา!L67+สตูล!L67</f>
        <v>0</v>
      </c>
      <c r="M67" s="48">
        <f>+นราธิวาส!M67+ปัตตานี!M67+ยะลา!M67+สงขลา!M67+สตูล!M67</f>
        <v>0</v>
      </c>
      <c r="N67" s="48">
        <f>+นราธิวาส!N67+ปัตตานี!N67+ยะลา!N67+สงขลา!N67+สตูล!N67</f>
        <v>0</v>
      </c>
      <c r="O67" s="48">
        <f>+นราธิวาส!O67+ปัตตานี!O67+ยะลา!O67+สงขลา!O67+สตูล!O67</f>
        <v>0</v>
      </c>
      <c r="P67" s="48">
        <f>+นราธิวาส!P67+ปัตตานี!P67+ยะลา!P67+สงขลา!P67+สตูล!P67</f>
        <v>0</v>
      </c>
      <c r="Q67" s="48">
        <f>+นราธิวาส!Q67+ปัตตานี!Q67+ยะลา!Q67+สงขลา!Q67+สตูล!Q67</f>
        <v>0</v>
      </c>
      <c r="R67" s="48">
        <f>+นราธิวาส!R67+ปัตตานี!R67+ยะลา!R67+สงขลา!R67+สตูล!R67</f>
        <v>0</v>
      </c>
      <c r="S67" s="48">
        <f>+นราธิวาส!S67+ปัตตานี!S67+ยะลา!S67+สงขลา!S67+สตูล!S67</f>
        <v>0</v>
      </c>
      <c r="T67" s="44">
        <f t="shared" si="62"/>
        <v>0</v>
      </c>
      <c r="U67" s="48">
        <f>+นราธิวาส!U67+ปัตตานี!U67+ยะลา!U67+สงขลา!U67+สตูล!U67</f>
        <v>0</v>
      </c>
      <c r="V67" s="48">
        <f>+นราธิวาส!V67+ปัตตานี!V67+ยะลา!V67+สงขลา!V67+สตูล!V67</f>
        <v>0</v>
      </c>
      <c r="W67" s="48">
        <f>+นราธิวาส!W67+ปัตตานี!W67+ยะลา!W67+สงขลา!W67+สตูล!W67</f>
        <v>0</v>
      </c>
      <c r="X67" s="48">
        <f>+นราธิวาส!X67+ปัตตานี!X67+ยะลา!X67+สงขลา!X67+สตูล!X67</f>
        <v>0</v>
      </c>
      <c r="Y67" s="44">
        <f t="shared" si="63"/>
        <v>0</v>
      </c>
    </row>
    <row r="68" spans="1:25" s="30" customFormat="1" ht="22.5">
      <c r="A68" s="7">
        <v>2.2000000000000002</v>
      </c>
      <c r="B68" s="8" t="s">
        <v>135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f t="shared" ref="N68:T68" si="64">SUM(N69:N73)</f>
        <v>0</v>
      </c>
      <c r="O68" s="46">
        <f t="shared" si="64"/>
        <v>0</v>
      </c>
      <c r="P68" s="46">
        <v>0</v>
      </c>
      <c r="Q68" s="46">
        <f t="shared" ref="Q68:S68" si="65">SUM(Q69:Q73)</f>
        <v>0</v>
      </c>
      <c r="R68" s="46">
        <f t="shared" ref="R68" si="66">SUM(R69:R73)</f>
        <v>0</v>
      </c>
      <c r="S68" s="46">
        <f t="shared" si="65"/>
        <v>0</v>
      </c>
      <c r="T68" s="46">
        <f t="shared" si="64"/>
        <v>0</v>
      </c>
      <c r="U68" s="46">
        <v>0</v>
      </c>
      <c r="V68" s="46">
        <v>0</v>
      </c>
      <c r="W68" s="46">
        <v>0</v>
      </c>
      <c r="X68" s="46">
        <v>0</v>
      </c>
      <c r="Y68" s="46">
        <f t="shared" ref="Y68" si="67">SUM(Y69:Y73)</f>
        <v>0</v>
      </c>
    </row>
    <row r="69" spans="1:25" s="30" customFormat="1" ht="22.5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s="30" customFormat="1" ht="22.5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s="30" customFormat="1" ht="22.5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s="30" customFormat="1" ht="22.5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s="30" customFormat="1" ht="22.5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s="30" customFormat="1" ht="22.5">
      <c r="A74" s="5">
        <v>3</v>
      </c>
      <c r="B74" s="6" t="s">
        <v>141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f t="shared" ref="N74:T74" si="68">N75+N86</f>
        <v>0</v>
      </c>
      <c r="O74" s="45">
        <f t="shared" si="68"/>
        <v>0</v>
      </c>
      <c r="P74" s="45">
        <v>0</v>
      </c>
      <c r="Q74" s="45">
        <f t="shared" ref="Q74:S74" si="69">Q75+Q86</f>
        <v>0</v>
      </c>
      <c r="R74" s="45">
        <f t="shared" ref="R74" si="70">R75+R86</f>
        <v>0</v>
      </c>
      <c r="S74" s="45">
        <f t="shared" si="69"/>
        <v>0</v>
      </c>
      <c r="T74" s="45">
        <f t="shared" si="68"/>
        <v>0</v>
      </c>
      <c r="U74" s="45">
        <v>0</v>
      </c>
      <c r="V74" s="45">
        <v>0</v>
      </c>
      <c r="W74" s="45">
        <v>0</v>
      </c>
      <c r="X74" s="45">
        <v>0</v>
      </c>
      <c r="Y74" s="45">
        <f>Y75+Y86</f>
        <v>0</v>
      </c>
    </row>
    <row r="75" spans="1:25" s="30" customFormat="1" ht="22.5">
      <c r="A75" s="7">
        <v>3.1</v>
      </c>
      <c r="B75" s="8" t="s">
        <v>142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f t="shared" ref="N75:T75" si="71">SUM(N76:N85)</f>
        <v>0</v>
      </c>
      <c r="O75" s="46">
        <f t="shared" si="71"/>
        <v>0</v>
      </c>
      <c r="P75" s="46">
        <v>0</v>
      </c>
      <c r="Q75" s="46">
        <f t="shared" ref="Q75:S75" si="72">SUM(Q76:Q85)</f>
        <v>0</v>
      </c>
      <c r="R75" s="46">
        <f t="shared" ref="R75" si="73">SUM(R76:R85)</f>
        <v>0</v>
      </c>
      <c r="S75" s="46">
        <f t="shared" si="72"/>
        <v>0</v>
      </c>
      <c r="T75" s="46">
        <f t="shared" si="71"/>
        <v>0</v>
      </c>
      <c r="U75" s="46">
        <v>0</v>
      </c>
      <c r="V75" s="46">
        <v>0</v>
      </c>
      <c r="W75" s="46">
        <v>0</v>
      </c>
      <c r="X75" s="46">
        <v>0</v>
      </c>
      <c r="Y75" s="46">
        <f>SUM(Y76:Y85)</f>
        <v>0</v>
      </c>
    </row>
    <row r="76" spans="1:25" s="30" customFormat="1" ht="22.5">
      <c r="A76" s="11"/>
      <c r="B76" s="12" t="s">
        <v>329</v>
      </c>
      <c r="C76" s="48">
        <f>+นราธิวาส!C76+ปัตตานี!C76+ยะลา!C76+สงขลา!C76+สตูล!C76</f>
        <v>0</v>
      </c>
      <c r="D76" s="48">
        <f>+นราธิวาส!D76+ปัตตานี!D76+ยะลา!D76+สงขลา!D76+สตูล!D76</f>
        <v>0</v>
      </c>
      <c r="E76" s="48">
        <f>+นราธิวาส!E76+ปัตตานี!E76+ยะลา!E76+สงขลา!E76+สตูล!E76</f>
        <v>0</v>
      </c>
      <c r="F76" s="48">
        <f>+นราธิวาส!F76+ปัตตานี!F76+ยะลา!F76+สงขลา!F76+สตูล!F76</f>
        <v>0</v>
      </c>
      <c r="G76" s="48">
        <f>+นราธิวาส!G76+ปัตตานี!G76+ยะลา!G76+สงขลา!G76+สตูล!G76</f>
        <v>0</v>
      </c>
      <c r="H76" s="48">
        <f>+นราธิวาส!H76+ปัตตานี!H76+ยะลา!H76+สงขลา!H76+สตูล!H76</f>
        <v>0</v>
      </c>
      <c r="I76" s="48">
        <f>+นราธิวาส!I76+ปัตตานี!I76+ยะลา!I76+สงขลา!I76+สตูล!I76</f>
        <v>0</v>
      </c>
      <c r="J76" s="48">
        <f>+นราธิวาส!J76+ปัตตานี!J76+ยะลา!J76+สงขลา!J76+สตูล!J76</f>
        <v>0</v>
      </c>
      <c r="K76" s="48">
        <f>+นราธิวาส!K76+ปัตตานี!K76+ยะลา!K76+สงขลา!K76+สตูล!K76</f>
        <v>0</v>
      </c>
      <c r="L76" s="48">
        <f>+นราธิวาส!L76+ปัตตานี!L76+ยะลา!L76+สงขลา!L76+สตูล!L76</f>
        <v>0</v>
      </c>
      <c r="M76" s="48">
        <f>+นราธิวาส!M76+ปัตตานี!M76+ยะลา!M76+สงขลา!M76+สตูล!M76</f>
        <v>0</v>
      </c>
      <c r="N76" s="48">
        <f>+นราธิวาส!N76+ปัตตานี!N76+ยะลา!N76+สงขลา!N76+สตูล!N76</f>
        <v>0</v>
      </c>
      <c r="O76" s="48">
        <f>+นราธิวาส!O76+ปัตตานี!O76+ยะลา!O76+สงขลา!O76+สตูล!O76</f>
        <v>0</v>
      </c>
      <c r="P76" s="48">
        <f>+นราธิวาส!P76+ปัตตานี!P76+ยะลา!P76+สงขลา!P76+สตูล!P76</f>
        <v>0</v>
      </c>
      <c r="Q76" s="48">
        <f>+นราธิวาส!Q76+ปัตตานี!Q76+ยะลา!Q76+สงขลา!Q76+สตูล!Q76</f>
        <v>0</v>
      </c>
      <c r="R76" s="48">
        <f>+นราธิวาส!R76+ปัตตานี!R76+ยะลา!R76+สงขลา!R76+สตูล!R76</f>
        <v>0</v>
      </c>
      <c r="S76" s="48">
        <f>+นราธิวาส!S76+ปัตตานี!S76+ยะลา!S76+สงขลา!S76+สตูล!S76</f>
        <v>0</v>
      </c>
      <c r="T76" s="44">
        <f>SUM(C76:S76)</f>
        <v>0</v>
      </c>
      <c r="U76" s="48">
        <f>+นราธิวาส!U76+ปัตตานี!U76+ยะลา!U76+สงขลา!U76+สตูล!U76</f>
        <v>0</v>
      </c>
      <c r="V76" s="48">
        <f>+นราธิวาส!V76+ปัตตานี!V76+ยะลา!V76+สงขลา!V76+สตูล!V76</f>
        <v>0</v>
      </c>
      <c r="W76" s="48">
        <f>+นราธิวาส!W76+ปัตตานี!W76+ยะลา!W76+สงขลา!W76+สตูล!W76</f>
        <v>0</v>
      </c>
      <c r="X76" s="48">
        <f>+นราธิวาส!X76+ปัตตานี!X76+ยะลา!X76+สงขลา!X76+สตูล!X76</f>
        <v>0</v>
      </c>
      <c r="Y76" s="44">
        <f t="shared" ref="Y76:Y88" si="74">SUM(T76:X76)</f>
        <v>0</v>
      </c>
    </row>
    <row r="77" spans="1:25" s="30" customFormat="1" ht="22.5">
      <c r="A77" s="11"/>
      <c r="B77" s="12" t="s">
        <v>328</v>
      </c>
      <c r="C77" s="48">
        <f>+นราธิวาส!C77+ปัตตานี!C77+ยะลา!C77+สงขลา!C77+สตูล!C77</f>
        <v>0</v>
      </c>
      <c r="D77" s="48">
        <f>+นราธิวาส!D77+ปัตตานี!D77+ยะลา!D77+สงขลา!D77+สตูล!D77</f>
        <v>0</v>
      </c>
      <c r="E77" s="48">
        <f>+นราธิวาส!E77+ปัตตานี!E77+ยะลา!E77+สงขลา!E77+สตูล!E77</f>
        <v>0</v>
      </c>
      <c r="F77" s="48">
        <f>+นราธิวาส!F77+ปัตตานี!F77+ยะลา!F77+สงขลา!F77+สตูล!F77</f>
        <v>0</v>
      </c>
      <c r="G77" s="48">
        <f>+นราธิวาส!G77+ปัตตานี!G77+ยะลา!G77+สงขลา!G77+สตูล!G77</f>
        <v>0</v>
      </c>
      <c r="H77" s="48">
        <f>+นราธิวาส!H77+ปัตตานี!H77+ยะลา!H77+สงขลา!H77+สตูล!H77</f>
        <v>0</v>
      </c>
      <c r="I77" s="48">
        <f>+นราธิวาส!I77+ปัตตานี!I77+ยะลา!I77+สงขลา!I77+สตูล!I77</f>
        <v>0</v>
      </c>
      <c r="J77" s="48">
        <f>+นราธิวาส!J77+ปัตตานี!J77+ยะลา!J77+สงขลา!J77+สตูล!J77</f>
        <v>0</v>
      </c>
      <c r="K77" s="48">
        <f>+นราธิวาส!K77+ปัตตานี!K77+ยะลา!K77+สงขลา!K77+สตูล!K77</f>
        <v>0</v>
      </c>
      <c r="L77" s="48">
        <f>+นราธิวาส!L77+ปัตตานี!L77+ยะลา!L77+สงขลา!L77+สตูล!L77</f>
        <v>0</v>
      </c>
      <c r="M77" s="48">
        <f>+นราธิวาส!M77+ปัตตานี!M77+ยะลา!M77+สงขลา!M77+สตูล!M77</f>
        <v>0</v>
      </c>
      <c r="N77" s="48">
        <f>+นราธิวาส!N77+ปัตตานี!N77+ยะลา!N77+สงขลา!N77+สตูล!N77</f>
        <v>0</v>
      </c>
      <c r="O77" s="48">
        <f>+นราธิวาส!O77+ปัตตานี!O77+ยะลา!O77+สงขลา!O77+สตูล!O77</f>
        <v>0</v>
      </c>
      <c r="P77" s="48">
        <f>+นราธิวาส!P77+ปัตตานี!P77+ยะลา!P77+สงขลา!P77+สตูล!P77</f>
        <v>0</v>
      </c>
      <c r="Q77" s="48">
        <f>+นราธิวาส!Q77+ปัตตานี!Q77+ยะลา!Q77+สงขลา!Q77+สตูล!Q77</f>
        <v>0</v>
      </c>
      <c r="R77" s="48">
        <f>+นราธิวาส!R77+ปัตตานี!R77+ยะลา!R77+สงขลา!R77+สตูล!R77</f>
        <v>0</v>
      </c>
      <c r="S77" s="48">
        <f>+นราธิวาส!S77+ปัตตานี!S77+ยะลา!S77+สงขลา!S77+สตูล!S77</f>
        <v>0</v>
      </c>
      <c r="T77" s="44">
        <f t="shared" ref="T77:T85" si="75">SUM(C77:S77)</f>
        <v>0</v>
      </c>
      <c r="U77" s="48">
        <f>+นราธิวาส!U77+ปัตตานี!U77+ยะลา!U77+สงขลา!U77+สตูล!U77</f>
        <v>0</v>
      </c>
      <c r="V77" s="48">
        <f>+นราธิวาส!V77+ปัตตานี!V77+ยะลา!V77+สงขลา!V77+สตูล!V77</f>
        <v>0</v>
      </c>
      <c r="W77" s="48">
        <f>+นราธิวาส!W77+ปัตตานี!W77+ยะลา!W77+สงขลา!W77+สตูล!W77</f>
        <v>0</v>
      </c>
      <c r="X77" s="48">
        <f>+นราธิวาส!X77+ปัตตานี!X77+ยะลา!X77+สงขลา!X77+สตูล!X77</f>
        <v>0</v>
      </c>
      <c r="Y77" s="44">
        <f t="shared" si="74"/>
        <v>0</v>
      </c>
    </row>
    <row r="78" spans="1:25" s="30" customFormat="1" ht="22.5">
      <c r="A78" s="11"/>
      <c r="B78" s="12" t="s">
        <v>330</v>
      </c>
      <c r="C78" s="48">
        <f>+นราธิวาส!C78+ปัตตานี!C78+ยะลา!C78+สงขลา!C78+สตูล!C78</f>
        <v>0</v>
      </c>
      <c r="D78" s="48">
        <f>+นราธิวาส!D78+ปัตตานี!D78+ยะลา!D78+สงขลา!D78+สตูล!D78</f>
        <v>0</v>
      </c>
      <c r="E78" s="48">
        <f>+นราธิวาส!E78+ปัตตานี!E78+ยะลา!E78+สงขลา!E78+สตูล!E78</f>
        <v>0</v>
      </c>
      <c r="F78" s="48">
        <f>+นราธิวาส!F78+ปัตตานี!F78+ยะลา!F78+สงขลา!F78+สตูล!F78</f>
        <v>0</v>
      </c>
      <c r="G78" s="48">
        <f>+นราธิวาส!G78+ปัตตานี!G78+ยะลา!G78+สงขลา!G78+สตูล!G78</f>
        <v>0</v>
      </c>
      <c r="H78" s="48">
        <f>+นราธิวาส!H78+ปัตตานี!H78+ยะลา!H78+สงขลา!H78+สตูล!H78</f>
        <v>0</v>
      </c>
      <c r="I78" s="48">
        <f>+นราธิวาส!I78+ปัตตานี!I78+ยะลา!I78+สงขลา!I78+สตูล!I78</f>
        <v>0</v>
      </c>
      <c r="J78" s="48">
        <f>+นราธิวาส!J78+ปัตตานี!J78+ยะลา!J78+สงขลา!J78+สตูล!J78</f>
        <v>0</v>
      </c>
      <c r="K78" s="48">
        <f>+นราธิวาส!K78+ปัตตานี!K78+ยะลา!K78+สงขลา!K78+สตูล!K78</f>
        <v>0</v>
      </c>
      <c r="L78" s="48">
        <f>+นราธิวาส!L78+ปัตตานี!L78+ยะลา!L78+สงขลา!L78+สตูล!L78</f>
        <v>0</v>
      </c>
      <c r="M78" s="48">
        <f>+นราธิวาส!M78+ปัตตานี!M78+ยะลา!M78+สงขลา!M78+สตูล!M78</f>
        <v>0</v>
      </c>
      <c r="N78" s="48">
        <f>+นราธิวาส!N78+ปัตตานี!N78+ยะลา!N78+สงขลา!N78+สตูล!N78</f>
        <v>0</v>
      </c>
      <c r="O78" s="48">
        <f>+นราธิวาส!O78+ปัตตานี!O78+ยะลา!O78+สงขลา!O78+สตูล!O78</f>
        <v>0</v>
      </c>
      <c r="P78" s="48">
        <f>+นราธิวาส!P78+ปัตตานี!P78+ยะลา!P78+สงขลา!P78+สตูล!P78</f>
        <v>0</v>
      </c>
      <c r="Q78" s="48">
        <f>+นราธิวาส!Q78+ปัตตานี!Q78+ยะลา!Q78+สงขลา!Q78+สตูล!Q78</f>
        <v>0</v>
      </c>
      <c r="R78" s="48">
        <f>+นราธิวาส!R78+ปัตตานี!R78+ยะลา!R78+สงขลา!R78+สตูล!R78</f>
        <v>0</v>
      </c>
      <c r="S78" s="48">
        <f>+นราธิวาส!S78+ปัตตานี!S78+ยะลา!S78+สงขลา!S78+สตูล!S78</f>
        <v>0</v>
      </c>
      <c r="T78" s="44">
        <f t="shared" si="75"/>
        <v>0</v>
      </c>
      <c r="U78" s="48">
        <f>+นราธิวาส!U78+ปัตตานี!U78+ยะลา!U78+สงขลา!U78+สตูล!U78</f>
        <v>0</v>
      </c>
      <c r="V78" s="48">
        <f>+นราธิวาส!V78+ปัตตานี!V78+ยะลา!V78+สงขลา!V78+สตูล!V78</f>
        <v>0</v>
      </c>
      <c r="W78" s="48">
        <f>+นราธิวาส!W78+ปัตตานี!W78+ยะลา!W78+สงขลา!W78+สตูล!W78</f>
        <v>0</v>
      </c>
      <c r="X78" s="48">
        <f>+นราธิวาส!X78+ปัตตานี!X78+ยะลา!X78+สงขลา!X78+สตูล!X78</f>
        <v>0</v>
      </c>
      <c r="Y78" s="44">
        <f t="shared" si="74"/>
        <v>0</v>
      </c>
    </row>
    <row r="79" spans="1:25" s="30" customFormat="1" ht="22.5">
      <c r="A79" s="11"/>
      <c r="B79" s="12" t="s">
        <v>331</v>
      </c>
      <c r="C79" s="48">
        <f>+นราธิวาส!C79+ปัตตานี!C79+ยะลา!C79+สงขลา!C79+สตูล!C79</f>
        <v>0</v>
      </c>
      <c r="D79" s="48">
        <f>+นราธิวาส!D79+ปัตตานี!D79+ยะลา!D79+สงขลา!D79+สตูล!D79</f>
        <v>0</v>
      </c>
      <c r="E79" s="48">
        <f>+นราธิวาส!E79+ปัตตานี!E79+ยะลา!E79+สงขลา!E79+สตูล!E79</f>
        <v>0</v>
      </c>
      <c r="F79" s="48">
        <f>+นราธิวาส!F79+ปัตตานี!F79+ยะลา!F79+สงขลา!F79+สตูล!F79</f>
        <v>0</v>
      </c>
      <c r="G79" s="48">
        <f>+นราธิวาส!G79+ปัตตานี!G79+ยะลา!G79+สงขลา!G79+สตูล!G79</f>
        <v>0</v>
      </c>
      <c r="H79" s="48">
        <f>+นราธิวาส!H79+ปัตตานี!H79+ยะลา!H79+สงขลา!H79+สตูล!H79</f>
        <v>0</v>
      </c>
      <c r="I79" s="48">
        <f>+นราธิวาส!I79+ปัตตานี!I79+ยะลา!I79+สงขลา!I79+สตูล!I79</f>
        <v>0</v>
      </c>
      <c r="J79" s="48">
        <f>+นราธิวาส!J79+ปัตตานี!J79+ยะลา!J79+สงขลา!J79+สตูล!J79</f>
        <v>0</v>
      </c>
      <c r="K79" s="48">
        <f>+นราธิวาส!K79+ปัตตานี!K79+ยะลา!K79+สงขลา!K79+สตูล!K79</f>
        <v>0</v>
      </c>
      <c r="L79" s="48">
        <f>+นราธิวาส!L79+ปัตตานี!L79+ยะลา!L79+สงขลา!L79+สตูล!L79</f>
        <v>0</v>
      </c>
      <c r="M79" s="48">
        <f>+นราธิวาส!M79+ปัตตานี!M79+ยะลา!M79+สงขลา!M79+สตูล!M79</f>
        <v>0</v>
      </c>
      <c r="N79" s="48">
        <f>+นราธิวาส!N79+ปัตตานี!N79+ยะลา!N79+สงขลา!N79+สตูล!N79</f>
        <v>0</v>
      </c>
      <c r="O79" s="48">
        <f>+นราธิวาส!O79+ปัตตานี!O79+ยะลา!O79+สงขลา!O79+สตูล!O79</f>
        <v>0</v>
      </c>
      <c r="P79" s="48">
        <f>+นราธิวาส!P79+ปัตตานี!P79+ยะลา!P79+สงขลา!P79+สตูล!P79</f>
        <v>0</v>
      </c>
      <c r="Q79" s="48">
        <f>+นราธิวาส!Q79+ปัตตานี!Q79+ยะลา!Q79+สงขลา!Q79+สตูล!Q79</f>
        <v>0</v>
      </c>
      <c r="R79" s="48">
        <f>+นราธิวาส!R79+ปัตตานี!R79+ยะลา!R79+สงขลา!R79+สตูล!R79</f>
        <v>0</v>
      </c>
      <c r="S79" s="48">
        <f>+นราธิวาส!S79+ปัตตานี!S79+ยะลา!S79+สงขลา!S79+สตูล!S79</f>
        <v>0</v>
      </c>
      <c r="T79" s="44">
        <f t="shared" si="75"/>
        <v>0</v>
      </c>
      <c r="U79" s="48">
        <f>+นราธิวาส!U79+ปัตตานี!U79+ยะลา!U79+สงขลา!U79+สตูล!U79</f>
        <v>0</v>
      </c>
      <c r="V79" s="48">
        <f>+นราธิวาส!V79+ปัตตานี!V79+ยะลา!V79+สงขลา!V79+สตูล!V79</f>
        <v>0</v>
      </c>
      <c r="W79" s="48">
        <f>+นราธิวาส!W79+ปัตตานี!W79+ยะลา!W79+สงขลา!W79+สตูล!W79</f>
        <v>0</v>
      </c>
      <c r="X79" s="48">
        <f>+นราธิวาส!X79+ปัตตานี!X79+ยะลา!X79+สงขลา!X79+สตูล!X79</f>
        <v>0</v>
      </c>
      <c r="Y79" s="44">
        <f t="shared" si="74"/>
        <v>0</v>
      </c>
    </row>
    <row r="80" spans="1:25" s="30" customFormat="1" ht="22.5">
      <c r="A80" s="11"/>
      <c r="B80" s="12" t="s">
        <v>332</v>
      </c>
      <c r="C80" s="48">
        <f>+นราธิวาส!C80+ปัตตานี!C80+ยะลา!C80+สงขลา!C80+สตูล!C80</f>
        <v>0</v>
      </c>
      <c r="D80" s="48">
        <f>+นราธิวาส!D80+ปัตตานี!D80+ยะลา!D80+สงขลา!D80+สตูล!D80</f>
        <v>0</v>
      </c>
      <c r="E80" s="48">
        <f>+นราธิวาส!E80+ปัตตานี!E80+ยะลา!E80+สงขลา!E80+สตูล!E80</f>
        <v>0</v>
      </c>
      <c r="F80" s="48">
        <f>+นราธิวาส!F80+ปัตตานี!F80+ยะลา!F80+สงขลา!F80+สตูล!F80</f>
        <v>0</v>
      </c>
      <c r="G80" s="48">
        <f>+นราธิวาส!G80+ปัตตานี!G80+ยะลา!G80+สงขลา!G80+สตูล!G80</f>
        <v>0</v>
      </c>
      <c r="H80" s="48">
        <f>+นราธิวาส!H80+ปัตตานี!H80+ยะลา!H80+สงขลา!H80+สตูล!H80</f>
        <v>0</v>
      </c>
      <c r="I80" s="48">
        <f>+นราธิวาส!I80+ปัตตานี!I80+ยะลา!I80+สงขลา!I80+สตูล!I80</f>
        <v>0</v>
      </c>
      <c r="J80" s="48">
        <f>+นราธิวาส!J80+ปัตตานี!J80+ยะลา!J80+สงขลา!J80+สตูล!J80</f>
        <v>0</v>
      </c>
      <c r="K80" s="48">
        <f>+นราธิวาส!K80+ปัตตานี!K80+ยะลา!K80+สงขลา!K80+สตูล!K80</f>
        <v>0</v>
      </c>
      <c r="L80" s="48">
        <f>+นราธิวาส!L80+ปัตตานี!L80+ยะลา!L80+สงขลา!L80+สตูล!L80</f>
        <v>0</v>
      </c>
      <c r="M80" s="48">
        <f>+นราธิวาส!M80+ปัตตานี!M80+ยะลา!M80+สงขลา!M80+สตูล!M80</f>
        <v>0</v>
      </c>
      <c r="N80" s="48">
        <f>+นราธิวาส!N80+ปัตตานี!N80+ยะลา!N80+สงขลา!N80+สตูล!N80</f>
        <v>0</v>
      </c>
      <c r="O80" s="48">
        <f>+นราธิวาส!O80+ปัตตานี!O80+ยะลา!O80+สงขลา!O80+สตูล!O80</f>
        <v>0</v>
      </c>
      <c r="P80" s="48">
        <f>+นราธิวาส!P80+ปัตตานี!P80+ยะลา!P80+สงขลา!P80+สตูล!P80</f>
        <v>0</v>
      </c>
      <c r="Q80" s="48">
        <f>+นราธิวาส!Q80+ปัตตานี!Q80+ยะลา!Q80+สงขลา!Q80+สตูล!Q80</f>
        <v>0</v>
      </c>
      <c r="R80" s="48">
        <f>+นราธิวาส!R80+ปัตตานี!R80+ยะลา!R80+สงขลา!R80+สตูล!R80</f>
        <v>0</v>
      </c>
      <c r="S80" s="48">
        <f>+นราธิวาส!S80+ปัตตานี!S80+ยะลา!S80+สงขลา!S80+สตูล!S80</f>
        <v>0</v>
      </c>
      <c r="T80" s="44">
        <f t="shared" si="75"/>
        <v>0</v>
      </c>
      <c r="U80" s="48">
        <f>+นราธิวาส!U80+ปัตตานี!U80+ยะลา!U80+สงขลา!U80+สตูล!U80</f>
        <v>0</v>
      </c>
      <c r="V80" s="48">
        <f>+นราธิวาส!V80+ปัตตานี!V80+ยะลา!V80+สงขลา!V80+สตูล!V80</f>
        <v>0</v>
      </c>
      <c r="W80" s="48">
        <f>+นราธิวาส!W80+ปัตตานี!W80+ยะลา!W80+สงขลา!W80+สตูล!W80</f>
        <v>0</v>
      </c>
      <c r="X80" s="48">
        <f>+นราธิวาส!X80+ปัตตานี!X80+ยะลา!X80+สงขลา!X80+สตูล!X80</f>
        <v>0</v>
      </c>
      <c r="Y80" s="44">
        <f t="shared" si="74"/>
        <v>0</v>
      </c>
    </row>
    <row r="81" spans="1:25" s="30" customFormat="1" ht="22.5">
      <c r="A81" s="11"/>
      <c r="B81" s="12" t="s">
        <v>333</v>
      </c>
      <c r="C81" s="48">
        <f>+นราธิวาส!C81+ปัตตานี!C81+ยะลา!C81+สงขลา!C81+สตูล!C81</f>
        <v>0</v>
      </c>
      <c r="D81" s="48">
        <f>+นราธิวาส!D81+ปัตตานี!D81+ยะลา!D81+สงขลา!D81+สตูล!D81</f>
        <v>0</v>
      </c>
      <c r="E81" s="48">
        <f>+นราธิวาส!E81+ปัตตานี!E81+ยะลา!E81+สงขลา!E81+สตูล!E81</f>
        <v>0</v>
      </c>
      <c r="F81" s="48">
        <f>+นราธิวาส!F81+ปัตตานี!F81+ยะลา!F81+สงขลา!F81+สตูล!F81</f>
        <v>0</v>
      </c>
      <c r="G81" s="48">
        <f>+นราธิวาส!G81+ปัตตานี!G81+ยะลา!G81+สงขลา!G81+สตูล!G81</f>
        <v>0</v>
      </c>
      <c r="H81" s="48">
        <f>+นราธิวาส!H81+ปัตตานี!H81+ยะลา!H81+สงขลา!H81+สตูล!H81</f>
        <v>0</v>
      </c>
      <c r="I81" s="48">
        <f>+นราธิวาส!I81+ปัตตานี!I81+ยะลา!I81+สงขลา!I81+สตูล!I81</f>
        <v>0</v>
      </c>
      <c r="J81" s="48">
        <f>+นราธิวาส!J81+ปัตตานี!J81+ยะลา!J81+สงขลา!J81+สตูล!J81</f>
        <v>0</v>
      </c>
      <c r="K81" s="48">
        <f>+นราธิวาส!K81+ปัตตานี!K81+ยะลา!K81+สงขลา!K81+สตูล!K81</f>
        <v>0</v>
      </c>
      <c r="L81" s="48">
        <f>+นราธิวาส!L81+ปัตตานี!L81+ยะลา!L81+สงขลา!L81+สตูล!L81</f>
        <v>0</v>
      </c>
      <c r="M81" s="48">
        <f>+นราธิวาส!M81+ปัตตานี!M81+ยะลา!M81+สงขลา!M81+สตูล!M81</f>
        <v>0</v>
      </c>
      <c r="N81" s="48">
        <f>+นราธิวาส!N81+ปัตตานี!N81+ยะลา!N81+สงขลา!N81+สตูล!N81</f>
        <v>0</v>
      </c>
      <c r="O81" s="48">
        <f>+นราธิวาส!O81+ปัตตานี!O81+ยะลา!O81+สงขลา!O81+สตูล!O81</f>
        <v>0</v>
      </c>
      <c r="P81" s="48">
        <f>+นราธิวาส!P81+ปัตตานี!P81+ยะลา!P81+สงขลา!P81+สตูล!P81</f>
        <v>0</v>
      </c>
      <c r="Q81" s="48">
        <f>+นราธิวาส!Q81+ปัตตานี!Q81+ยะลา!Q81+สงขลา!Q81+สตูล!Q81</f>
        <v>0</v>
      </c>
      <c r="R81" s="48">
        <f>+นราธิวาส!R81+ปัตตานี!R81+ยะลา!R81+สงขลา!R81+สตูล!R81</f>
        <v>0</v>
      </c>
      <c r="S81" s="48">
        <f>+นราธิวาส!S81+ปัตตานี!S81+ยะลา!S81+สงขลา!S81+สตูล!S81</f>
        <v>0</v>
      </c>
      <c r="T81" s="44">
        <f t="shared" si="75"/>
        <v>0</v>
      </c>
      <c r="U81" s="48">
        <f>+นราธิวาส!U81+ปัตตานี!U81+ยะลา!U81+สงขลา!U81+สตูล!U81</f>
        <v>0</v>
      </c>
      <c r="V81" s="48">
        <f>+นราธิวาส!V81+ปัตตานี!V81+ยะลา!V81+สงขลา!V81+สตูล!V81</f>
        <v>0</v>
      </c>
      <c r="W81" s="48">
        <f>+นราธิวาส!W81+ปัตตานี!W81+ยะลา!W81+สงขลา!W81+สตูล!W81</f>
        <v>0</v>
      </c>
      <c r="X81" s="48">
        <f>+นราธิวาส!X81+ปัตตานี!X81+ยะลา!X81+สงขลา!X81+สตูล!X81</f>
        <v>0</v>
      </c>
      <c r="Y81" s="44">
        <f t="shared" si="74"/>
        <v>0</v>
      </c>
    </row>
    <row r="82" spans="1:25" s="30" customFormat="1" ht="22.5">
      <c r="A82" s="11"/>
      <c r="B82" s="12" t="s">
        <v>334</v>
      </c>
      <c r="C82" s="48">
        <f>+นราธิวาส!C82+ปัตตานี!C82+ยะลา!C82+สงขลา!C82+สตูล!C82</f>
        <v>0</v>
      </c>
      <c r="D82" s="48">
        <f>+นราธิวาส!D82+ปัตตานี!D82+ยะลา!D82+สงขลา!D82+สตูล!D82</f>
        <v>0</v>
      </c>
      <c r="E82" s="48">
        <f>+นราธิวาส!E82+ปัตตานี!E82+ยะลา!E82+สงขลา!E82+สตูล!E82</f>
        <v>0</v>
      </c>
      <c r="F82" s="48">
        <f>+นราธิวาส!F82+ปัตตานี!F82+ยะลา!F82+สงขลา!F82+สตูล!F82</f>
        <v>0</v>
      </c>
      <c r="G82" s="48">
        <f>+นราธิวาส!G82+ปัตตานี!G82+ยะลา!G82+สงขลา!G82+สตูล!G82</f>
        <v>0</v>
      </c>
      <c r="H82" s="48">
        <f>+นราธิวาส!H82+ปัตตานี!H82+ยะลา!H82+สงขลา!H82+สตูล!H82</f>
        <v>0</v>
      </c>
      <c r="I82" s="48">
        <f>+นราธิวาส!I82+ปัตตานี!I82+ยะลา!I82+สงขลา!I82+สตูล!I82</f>
        <v>0</v>
      </c>
      <c r="J82" s="48">
        <f>+นราธิวาส!J82+ปัตตานี!J82+ยะลา!J82+สงขลา!J82+สตูล!J82</f>
        <v>0</v>
      </c>
      <c r="K82" s="48">
        <f>+นราธิวาส!K82+ปัตตานี!K82+ยะลา!K82+สงขลา!K82+สตูล!K82</f>
        <v>0</v>
      </c>
      <c r="L82" s="48">
        <f>+นราธิวาส!L82+ปัตตานี!L82+ยะลา!L82+สงขลา!L82+สตูล!L82</f>
        <v>0</v>
      </c>
      <c r="M82" s="48">
        <f>+นราธิวาส!M82+ปัตตานี!M82+ยะลา!M82+สงขลา!M82+สตูล!M82</f>
        <v>0</v>
      </c>
      <c r="N82" s="48">
        <f>+นราธิวาส!N82+ปัตตานี!N82+ยะลา!N82+สงขลา!N82+สตูล!N82</f>
        <v>0</v>
      </c>
      <c r="O82" s="48">
        <f>+นราธิวาส!O82+ปัตตานี!O82+ยะลา!O82+สงขลา!O82+สตูล!O82</f>
        <v>0</v>
      </c>
      <c r="P82" s="48">
        <f>+นราธิวาส!P82+ปัตตานี!P82+ยะลา!P82+สงขลา!P82+สตูล!P82</f>
        <v>0</v>
      </c>
      <c r="Q82" s="48">
        <f>+นราธิวาส!Q82+ปัตตานี!Q82+ยะลา!Q82+สงขลา!Q82+สตูล!Q82</f>
        <v>0</v>
      </c>
      <c r="R82" s="48">
        <f>+นราธิวาส!R82+ปัตตานี!R82+ยะลา!R82+สงขลา!R82+สตูล!R82</f>
        <v>0</v>
      </c>
      <c r="S82" s="48">
        <f>+นราธิวาส!S82+ปัตตานี!S82+ยะลา!S82+สงขลา!S82+สตูล!S82</f>
        <v>0</v>
      </c>
      <c r="T82" s="44">
        <f t="shared" si="75"/>
        <v>0</v>
      </c>
      <c r="U82" s="48">
        <f>+นราธิวาส!U82+ปัตตานี!U82+ยะลา!U82+สงขลา!U82+สตูล!U82</f>
        <v>0</v>
      </c>
      <c r="V82" s="48">
        <f>+นราธิวาส!V82+ปัตตานี!V82+ยะลา!V82+สงขลา!V82+สตูล!V82</f>
        <v>0</v>
      </c>
      <c r="W82" s="48">
        <f>+นราธิวาส!W82+ปัตตานี!W82+ยะลา!W82+สงขลา!W82+สตูล!W82</f>
        <v>0</v>
      </c>
      <c r="X82" s="48">
        <f>+นราธิวาส!X82+ปัตตานี!X82+ยะลา!X82+สงขลา!X82+สตูล!X82</f>
        <v>0</v>
      </c>
      <c r="Y82" s="44">
        <f t="shared" si="74"/>
        <v>0</v>
      </c>
    </row>
    <row r="83" spans="1:25" s="30" customFormat="1" ht="22.5">
      <c r="A83" s="11"/>
      <c r="B83" s="12" t="s">
        <v>335</v>
      </c>
      <c r="C83" s="48">
        <f>+นราธิวาส!C83+ปัตตานี!C83+ยะลา!C83+สงขลา!C83+สตูล!C83</f>
        <v>0</v>
      </c>
      <c r="D83" s="48">
        <f>+นราธิวาส!D83+ปัตตานี!D83+ยะลา!D83+สงขลา!D83+สตูล!D83</f>
        <v>0</v>
      </c>
      <c r="E83" s="48">
        <f>+นราธิวาส!E83+ปัตตานี!E83+ยะลา!E83+สงขลา!E83+สตูล!E83</f>
        <v>0</v>
      </c>
      <c r="F83" s="48">
        <f>+นราธิวาส!F83+ปัตตานี!F83+ยะลา!F83+สงขลา!F83+สตูล!F83</f>
        <v>0</v>
      </c>
      <c r="G83" s="48">
        <f>+นราธิวาส!G83+ปัตตานี!G83+ยะลา!G83+สงขลา!G83+สตูล!G83</f>
        <v>0</v>
      </c>
      <c r="H83" s="48">
        <f>+นราธิวาส!H83+ปัตตานี!H83+ยะลา!H83+สงขลา!H83+สตูล!H83</f>
        <v>0</v>
      </c>
      <c r="I83" s="48">
        <f>+นราธิวาส!I83+ปัตตานี!I83+ยะลา!I83+สงขลา!I83+สตูล!I83</f>
        <v>0</v>
      </c>
      <c r="J83" s="48">
        <f>+นราธิวาส!J83+ปัตตานี!J83+ยะลา!J83+สงขลา!J83+สตูล!J83</f>
        <v>0</v>
      </c>
      <c r="K83" s="48">
        <f>+นราธิวาส!K83+ปัตตานี!K83+ยะลา!K83+สงขลา!K83+สตูล!K83</f>
        <v>0</v>
      </c>
      <c r="L83" s="48">
        <f>+นราธิวาส!L83+ปัตตานี!L83+ยะลา!L83+สงขลา!L83+สตูล!L83</f>
        <v>0</v>
      </c>
      <c r="M83" s="48">
        <f>+นราธิวาส!M83+ปัตตานี!M83+ยะลา!M83+สงขลา!M83+สตูล!M83</f>
        <v>0</v>
      </c>
      <c r="N83" s="48">
        <f>+นราธิวาส!N83+ปัตตานี!N83+ยะลา!N83+สงขลา!N83+สตูล!N83</f>
        <v>0</v>
      </c>
      <c r="O83" s="48">
        <f>+นราธิวาส!O83+ปัตตานี!O83+ยะลา!O83+สงขลา!O83+สตูล!O83</f>
        <v>0</v>
      </c>
      <c r="P83" s="48">
        <f>+นราธิวาส!P83+ปัตตานี!P83+ยะลา!P83+สงขลา!P83+สตูล!P83</f>
        <v>0</v>
      </c>
      <c r="Q83" s="48">
        <f>+นราธิวาส!Q83+ปัตตานี!Q83+ยะลา!Q83+สงขลา!Q83+สตูล!Q83</f>
        <v>0</v>
      </c>
      <c r="R83" s="48">
        <f>+นราธิวาส!R83+ปัตตานี!R83+ยะลา!R83+สงขลา!R83+สตูล!R83</f>
        <v>0</v>
      </c>
      <c r="S83" s="48">
        <f>+นราธิวาส!S83+ปัตตานี!S83+ยะลา!S83+สงขลา!S83+สตูล!S83</f>
        <v>0</v>
      </c>
      <c r="T83" s="44">
        <f t="shared" si="75"/>
        <v>0</v>
      </c>
      <c r="U83" s="48">
        <f>+นราธิวาส!U83+ปัตตานี!U83+ยะลา!U83+สงขลา!U83+สตูล!U83</f>
        <v>0</v>
      </c>
      <c r="V83" s="48">
        <f>+นราธิวาส!V83+ปัตตานี!V83+ยะลา!V83+สงขลา!V83+สตูล!V83</f>
        <v>0</v>
      </c>
      <c r="W83" s="48">
        <f>+นราธิวาส!W83+ปัตตานี!W83+ยะลา!W83+สงขลา!W83+สตูล!W83</f>
        <v>0</v>
      </c>
      <c r="X83" s="48">
        <f>+นราธิวาส!X83+ปัตตานี!X83+ยะลา!X83+สงขลา!X83+สตูล!X83</f>
        <v>0</v>
      </c>
      <c r="Y83" s="44">
        <f t="shared" si="74"/>
        <v>0</v>
      </c>
    </row>
    <row r="84" spans="1:25" s="30" customFormat="1" ht="22.5">
      <c r="A84" s="11"/>
      <c r="B84" s="12" t="s">
        <v>336</v>
      </c>
      <c r="C84" s="48">
        <f>+นราธิวาส!C84+ปัตตานี!C84+ยะลา!C84+สงขลา!C84+สตูล!C84</f>
        <v>0</v>
      </c>
      <c r="D84" s="48">
        <f>+นราธิวาส!D84+ปัตตานี!D84+ยะลา!D84+สงขลา!D84+สตูล!D84</f>
        <v>0</v>
      </c>
      <c r="E84" s="48">
        <f>+นราธิวาส!E84+ปัตตานี!E84+ยะลา!E84+สงขลา!E84+สตูล!E84</f>
        <v>0</v>
      </c>
      <c r="F84" s="48">
        <f>+นราธิวาส!F84+ปัตตานี!F84+ยะลา!F84+สงขลา!F84+สตูล!F84</f>
        <v>0</v>
      </c>
      <c r="G84" s="48">
        <f>+นราธิวาส!G84+ปัตตานี!G84+ยะลา!G84+สงขลา!G84+สตูล!G84</f>
        <v>0</v>
      </c>
      <c r="H84" s="48">
        <f>+นราธิวาส!H84+ปัตตานี!H84+ยะลา!H84+สงขลา!H84+สตูล!H84</f>
        <v>0</v>
      </c>
      <c r="I84" s="48">
        <f>+นราธิวาส!I84+ปัตตานี!I84+ยะลา!I84+สงขลา!I84+สตูล!I84</f>
        <v>0</v>
      </c>
      <c r="J84" s="48">
        <f>+นราธิวาส!J84+ปัตตานี!J84+ยะลา!J84+สงขลา!J84+สตูล!J84</f>
        <v>0</v>
      </c>
      <c r="K84" s="48">
        <f>+นราธิวาส!K84+ปัตตานี!K84+ยะลา!K84+สงขลา!K84+สตูล!K84</f>
        <v>0</v>
      </c>
      <c r="L84" s="48">
        <f>+นราธิวาส!L84+ปัตตานี!L84+ยะลา!L84+สงขลา!L84+สตูล!L84</f>
        <v>0</v>
      </c>
      <c r="M84" s="48">
        <f>+นราธิวาส!M84+ปัตตานี!M84+ยะลา!M84+สงขลา!M84+สตูล!M84</f>
        <v>0</v>
      </c>
      <c r="N84" s="48">
        <f>+นราธิวาส!N84+ปัตตานี!N84+ยะลา!N84+สงขลา!N84+สตูล!N84</f>
        <v>0</v>
      </c>
      <c r="O84" s="48">
        <f>+นราธิวาส!O84+ปัตตานี!O84+ยะลา!O84+สงขลา!O84+สตูล!O84</f>
        <v>0</v>
      </c>
      <c r="P84" s="48">
        <f>+นราธิวาส!P84+ปัตตานี!P84+ยะลา!P84+สงขลา!P84+สตูล!P84</f>
        <v>0</v>
      </c>
      <c r="Q84" s="48">
        <f>+นราธิวาส!Q84+ปัตตานี!Q84+ยะลา!Q84+สงขลา!Q84+สตูล!Q84</f>
        <v>0</v>
      </c>
      <c r="R84" s="48">
        <f>+นราธิวาส!R84+ปัตตานี!R84+ยะลา!R84+สงขลา!R84+สตูล!R84</f>
        <v>0</v>
      </c>
      <c r="S84" s="48">
        <f>+นราธิวาส!S84+ปัตตานี!S84+ยะลา!S84+สงขลา!S84+สตูล!S84</f>
        <v>0</v>
      </c>
      <c r="T84" s="44">
        <f t="shared" si="75"/>
        <v>0</v>
      </c>
      <c r="U84" s="48">
        <f>+นราธิวาส!U84+ปัตตานี!U84+ยะลา!U84+สงขลา!U84+สตูล!U84</f>
        <v>0</v>
      </c>
      <c r="V84" s="48">
        <f>+นราธิวาส!V84+ปัตตานี!V84+ยะลา!V84+สงขลา!V84+สตูล!V84</f>
        <v>0</v>
      </c>
      <c r="W84" s="48">
        <f>+นราธิวาส!W84+ปัตตานี!W84+ยะลา!W84+สงขลา!W84+สตูล!W84</f>
        <v>0</v>
      </c>
      <c r="X84" s="48">
        <f>+นราธิวาส!X84+ปัตตานี!X84+ยะลา!X84+สงขลา!X84+สตูล!X84</f>
        <v>0</v>
      </c>
      <c r="Y84" s="44">
        <f t="shared" si="74"/>
        <v>0</v>
      </c>
    </row>
    <row r="85" spans="1:25" s="30" customFormat="1" ht="22.5">
      <c r="A85" s="11"/>
      <c r="B85" s="12" t="s">
        <v>337</v>
      </c>
      <c r="C85" s="48">
        <f>+นราธิวาส!C85+ปัตตานี!C85+ยะลา!C85+สงขลา!C85+สตูล!C85</f>
        <v>0</v>
      </c>
      <c r="D85" s="48">
        <f>+นราธิวาส!D85+ปัตตานี!D85+ยะลา!D85+สงขลา!D85+สตูล!D85</f>
        <v>0</v>
      </c>
      <c r="E85" s="48">
        <f>+นราธิวาส!E85+ปัตตานี!E85+ยะลา!E85+สงขลา!E85+สตูล!E85</f>
        <v>0</v>
      </c>
      <c r="F85" s="48">
        <f>+นราธิวาส!F85+ปัตตานี!F85+ยะลา!F85+สงขลา!F85+สตูล!F85</f>
        <v>0</v>
      </c>
      <c r="G85" s="48">
        <f>+นราธิวาส!G85+ปัตตานี!G85+ยะลา!G85+สงขลา!G85+สตูล!G85</f>
        <v>0</v>
      </c>
      <c r="H85" s="48">
        <f>+นราธิวาส!H85+ปัตตานี!H85+ยะลา!H85+สงขลา!H85+สตูล!H85</f>
        <v>0</v>
      </c>
      <c r="I85" s="48">
        <f>+นราธิวาส!I85+ปัตตานี!I85+ยะลา!I85+สงขลา!I85+สตูล!I85</f>
        <v>0</v>
      </c>
      <c r="J85" s="48">
        <f>+นราธิวาส!J85+ปัตตานี!J85+ยะลา!J85+สงขลา!J85+สตูล!J85</f>
        <v>0</v>
      </c>
      <c r="K85" s="48">
        <f>+นราธิวาส!K85+ปัตตานี!K85+ยะลา!K85+สงขลา!K85+สตูล!K85</f>
        <v>0</v>
      </c>
      <c r="L85" s="48">
        <f>+นราธิวาส!L85+ปัตตานี!L85+ยะลา!L85+สงขลา!L85+สตูล!L85</f>
        <v>0</v>
      </c>
      <c r="M85" s="48">
        <f>+นราธิวาส!M85+ปัตตานี!M85+ยะลา!M85+สงขลา!M85+สตูล!M85</f>
        <v>0</v>
      </c>
      <c r="N85" s="48">
        <f>+นราธิวาส!N85+ปัตตานี!N85+ยะลา!N85+สงขลา!N85+สตูล!N85</f>
        <v>0</v>
      </c>
      <c r="O85" s="48">
        <f>+นราธิวาส!O85+ปัตตานี!O85+ยะลา!O85+สงขลา!O85+สตูล!O85</f>
        <v>0</v>
      </c>
      <c r="P85" s="48">
        <f>+นราธิวาส!P85+ปัตตานี!P85+ยะลา!P85+สงขลา!P85+สตูล!P85</f>
        <v>0</v>
      </c>
      <c r="Q85" s="48">
        <f>+นราธิวาส!Q85+ปัตตานี!Q85+ยะลา!Q85+สงขลา!Q85+สตูล!Q85</f>
        <v>0</v>
      </c>
      <c r="R85" s="48">
        <f>+นราธิวาส!R85+ปัตตานี!R85+ยะลา!R85+สงขลา!R85+สตูล!R85</f>
        <v>0</v>
      </c>
      <c r="S85" s="48">
        <f>+นราธิวาส!S85+ปัตตานี!S85+ยะลา!S85+สงขลา!S85+สตูล!S85</f>
        <v>0</v>
      </c>
      <c r="T85" s="44">
        <f t="shared" si="75"/>
        <v>0</v>
      </c>
      <c r="U85" s="48">
        <f>+นราธิวาส!U85+ปัตตานี!U85+ยะลา!U85+สงขลา!U85+สตูล!U85</f>
        <v>0</v>
      </c>
      <c r="V85" s="48">
        <f>+นราธิวาส!V85+ปัตตานี!V85+ยะลา!V85+สงขลา!V85+สตูล!V85</f>
        <v>0</v>
      </c>
      <c r="W85" s="48">
        <f>+นราธิวาส!W85+ปัตตานี!W85+ยะลา!W85+สงขลา!W85+สตูล!W85</f>
        <v>0</v>
      </c>
      <c r="X85" s="48">
        <f>+นราธิวาส!X85+ปัตตานี!X85+ยะลา!X85+สงขลา!X85+สตูล!X85</f>
        <v>0</v>
      </c>
      <c r="Y85" s="44">
        <f t="shared" si="74"/>
        <v>0</v>
      </c>
    </row>
    <row r="86" spans="1:25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6">SUM(C86:M86)</f>
        <v>0</v>
      </c>
      <c r="U86" s="49"/>
      <c r="V86" s="46"/>
      <c r="W86" s="49"/>
      <c r="X86" s="49"/>
      <c r="Y86" s="49">
        <f t="shared" si="74"/>
        <v>0</v>
      </c>
    </row>
    <row r="87" spans="1:25" s="30" customFormat="1" ht="22.5">
      <c r="A87" s="5">
        <v>4</v>
      </c>
      <c r="B87" s="6" t="s">
        <v>144</v>
      </c>
      <c r="C87" s="50">
        <f>+นราธิวาส!C87+ปัตตานี!C87+ยะลา!C87+สงขลา!C87+สตูล!C87</f>
        <v>0</v>
      </c>
      <c r="D87" s="50">
        <f>+นราธิวาส!D87+ปัตตานี!D87+ยะลา!D87+สงขลา!D87+สตูล!D87</f>
        <v>0</v>
      </c>
      <c r="E87" s="50">
        <f>+นราธิวาส!E87+ปัตตานี!E87+ยะลา!E87+สงขลา!E87+สตูล!E87</f>
        <v>0</v>
      </c>
      <c r="F87" s="50">
        <f>+นราธิวาส!F87+ปัตตานี!F87+ยะลา!F87+สงขลา!F87+สตูล!F87</f>
        <v>0</v>
      </c>
      <c r="G87" s="50">
        <f>+นราธิวาส!G87+ปัตตานี!G87+ยะลา!G87+สงขลา!G87+สตูล!G87</f>
        <v>0</v>
      </c>
      <c r="H87" s="50">
        <f>+นราธิวาส!H87+ปัตตานี!H87+ยะลา!H87+สงขลา!H87+สตูล!H87</f>
        <v>0</v>
      </c>
      <c r="I87" s="50">
        <f>+นราธิวาส!I87+ปัตตานี!I87+ยะลา!I87+สงขลา!I87+สตูล!I87</f>
        <v>0</v>
      </c>
      <c r="J87" s="50">
        <f>+นราธิวาส!J87+ปัตตานี!J87+ยะลา!J87+สงขลา!J87+สตูล!J87</f>
        <v>0</v>
      </c>
      <c r="K87" s="50">
        <f>+นราธิวาส!K87+ปัตตานี!K87+ยะลา!K87+สงขลา!K87+สตูล!K87</f>
        <v>0</v>
      </c>
      <c r="L87" s="50">
        <f>+นราธิวาส!L87+ปัตตานี!L87+ยะลา!L87+สงขลา!L87+สตูล!L87</f>
        <v>0</v>
      </c>
      <c r="M87" s="50">
        <f>+นราธิวาส!M87+ปัตตานี!M87+ยะลา!M87+สงขลา!M87+สตูล!M87</f>
        <v>0</v>
      </c>
      <c r="N87" s="50">
        <f>SUMIFS(Data!$D$2:$D$1067,Data!$A$2:$A$1067,N$5,Data!$B$2:$B$1067,$B$87,Data!$C$2:$C$1067,$A$3)</f>
        <v>0</v>
      </c>
      <c r="O87" s="50">
        <f>SUMIFS(Data!$D$2:$D$1067,Data!$A$2:$A$1067,O$5,Data!$B$2:$B$1067,$B$87,Data!$C$2:$C$1067,$A$3)</f>
        <v>0</v>
      </c>
      <c r="P87" s="50">
        <f>+นราธิวาส!T87+ปัตตานี!T87+ยะลา!T87+สงขลา!T87+สตูล!T87</f>
        <v>0</v>
      </c>
      <c r="Q87" s="50">
        <f>SUMIFS(Data!$D$2:$D$1067,Data!$A$2:$A$1067,Q$5,Data!$B$2:$B$1067,$B$87,Data!$C$2:$C$1067,$A$3)</f>
        <v>0</v>
      </c>
      <c r="R87" s="50">
        <f>SUMIFS(Data!$D$2:$D$1067,Data!$A$2:$A$1067,R$5,Data!$B$2:$B$1067,$B$87,Data!$C$2:$C$1067,$A$3)</f>
        <v>0</v>
      </c>
      <c r="S87" s="50">
        <f>SUMIFS(Data!$D$2:$D$1067,Data!$A$2:$A$1067,S$5,Data!$B$2:$B$1067,$B$87,Data!$C$2:$C$1067,$A$3)</f>
        <v>0</v>
      </c>
      <c r="T87" s="50">
        <f>SUM(C87:O87)</f>
        <v>0</v>
      </c>
      <c r="U87" s="50">
        <f>+นราธิวาส!U87+ปัตตานี!U87+ยะลา!U87+สงขลา!U87+สตูล!U87</f>
        <v>0</v>
      </c>
      <c r="V87" s="50">
        <f>+นราธิวาส!V87+ปัตตานี!V87+ยะลา!V87+สงขลา!V87+สตูล!V87</f>
        <v>0</v>
      </c>
      <c r="W87" s="50">
        <f>+นราธิวาส!W87+ปัตตานี!W87+ยะลา!W87+สงขลา!W87+สตูล!W87</f>
        <v>0</v>
      </c>
      <c r="X87" s="50">
        <f>+นราธิวาส!X87+ปัตตานี!X87+ยะลา!X87+สงขลา!X87+สตูล!X87</f>
        <v>0</v>
      </c>
      <c r="Y87" s="50">
        <f t="shared" si="74"/>
        <v>0</v>
      </c>
    </row>
    <row r="88" spans="1:25" s="30" customFormat="1" ht="22.5">
      <c r="A88" s="5">
        <v>5</v>
      </c>
      <c r="B88" s="6" t="s">
        <v>145</v>
      </c>
      <c r="C88" s="50">
        <f>+นราธิวาส!C88+ปัตตานี!C88+ยะลา!C88+สงขลา!C88+สตูล!C88</f>
        <v>0</v>
      </c>
      <c r="D88" s="50">
        <f>+นราธิวาส!D88+ปัตตานี!D88+ยะลา!D88+สงขลา!D88+สตูล!D88</f>
        <v>0</v>
      </c>
      <c r="E88" s="50">
        <f>+นราธิวาส!E88+ปัตตานี!E88+ยะลา!E88+สงขลา!E88+สตูล!E88</f>
        <v>0</v>
      </c>
      <c r="F88" s="50">
        <f>+นราธิวาส!F88+ปัตตานี!F88+ยะลา!F88+สงขลา!F88+สตูล!F88</f>
        <v>0</v>
      </c>
      <c r="G88" s="50">
        <f>+นราธิวาส!G88+ปัตตานี!G88+ยะลา!G88+สงขลา!G88+สตูล!G88</f>
        <v>0</v>
      </c>
      <c r="H88" s="50">
        <f>+นราธิวาส!H88+ปัตตานี!H88+ยะลา!H88+สงขลา!H88+สตูล!H88</f>
        <v>0</v>
      </c>
      <c r="I88" s="50">
        <f>+นราธิวาส!I88+ปัตตานี!I88+ยะลา!I88+สงขลา!I88+สตูล!I88</f>
        <v>0</v>
      </c>
      <c r="J88" s="50">
        <f>+นราธิวาส!J88+ปัตตานี!J88+ยะลา!J88+สงขลา!J88+สตูล!J88</f>
        <v>0</v>
      </c>
      <c r="K88" s="50">
        <f>+นราธิวาส!K88+ปัตตานี!K88+ยะลา!K88+สงขลา!K88+สตูล!K88</f>
        <v>0</v>
      </c>
      <c r="L88" s="50">
        <f>+นราธิวาส!L88+ปัตตานี!L88+ยะลา!L88+สงขลา!L88+สตูล!L88</f>
        <v>0</v>
      </c>
      <c r="M88" s="50">
        <f>+นราธิวาส!M88+ปัตตานี!M88+ยะลา!M88+สงขลา!M88+สตูล!M88</f>
        <v>0</v>
      </c>
      <c r="N88" s="50"/>
      <c r="O88" s="50"/>
      <c r="P88" s="50">
        <f>+นราธิวาส!T88+ปัตตานี!T88+ยะลา!T88+สงขลา!T88+สตูล!T88</f>
        <v>0</v>
      </c>
      <c r="Q88" s="50"/>
      <c r="R88" s="50"/>
      <c r="S88" s="50"/>
      <c r="T88" s="50">
        <f>SUM(C88:O88)</f>
        <v>0</v>
      </c>
      <c r="U88" s="50">
        <f>+นราธิวาส!U88+ปัตตานี!U88+ยะลา!U88+สงขลา!U88+สตูล!U88</f>
        <v>0</v>
      </c>
      <c r="V88" s="50">
        <f>+นราธิวาส!V88+ปัตตานี!V88+ยะลา!V88+สงขลา!V88+สตูล!V88</f>
        <v>0</v>
      </c>
      <c r="W88" s="50">
        <f>+นราธิวาส!W88+ปัตตานี!W88+ยะลา!W88+สงขลา!W88+สตูล!W88</f>
        <v>0</v>
      </c>
      <c r="X88" s="50">
        <f>+นราธิวาส!X88+ปัตตานี!X88+ยะลา!X88+สงขลา!X88+สตูล!X88</f>
        <v>0</v>
      </c>
      <c r="Y88" s="50">
        <f t="shared" si="74"/>
        <v>0</v>
      </c>
    </row>
  </sheetData>
  <dataConsolidate>
    <dataRefs count="5">
      <dataRef ref="C6:U88" sheet="นราธิวาส"/>
      <dataRef ref="C6:U88" sheet="ปัตตานี"/>
      <dataRef ref="C6:U88" sheet="ยะลา"/>
      <dataRef ref="C6:U88" sheet="สงขลา"/>
      <dataRef ref="C6:U88" sheet="สตูล"/>
    </dataRefs>
  </dataConsolidate>
  <mergeCells count="4">
    <mergeCell ref="A4:B4"/>
    <mergeCell ref="C4:T4"/>
    <mergeCell ref="A5:B5"/>
    <mergeCell ref="A6:B6"/>
  </mergeCells>
  <hyperlinks>
    <hyperlink ref="A1" location="หน้าแรก!B5" display="กลับสู่หน้าหลัก" xr:uid="{00000000-0004-0000-75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">
    <tabColor theme="9" tint="0.39997558519241921"/>
  </sheetPr>
  <dimension ref="A1:Y88"/>
  <sheetViews>
    <sheetView zoomScale="60" zoomScaleNormal="60" workbookViewId="0">
      <pane xSplit="2" ySplit="6" topLeftCell="C64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9" defaultRowHeight="16.7"/>
  <cols>
    <col min="1" max="1" width="7" style="30" customWidth="1"/>
    <col min="2" max="2" width="33.296875" style="30" customWidth="1"/>
    <col min="3" max="3" width="14.3984375" style="30" customWidth="1"/>
    <col min="4" max="4" width="20.8984375" style="30" customWidth="1"/>
    <col min="5" max="11" width="14.296875" style="30" customWidth="1"/>
    <col min="12" max="12" width="16.296875" style="30" customWidth="1"/>
    <col min="13" max="15" width="14.296875" style="30" customWidth="1"/>
    <col min="16" max="16" width="15.3984375" style="30" customWidth="1"/>
    <col min="17" max="17" width="14.296875" style="30" customWidth="1"/>
    <col min="18" max="18" width="15.3984375" style="30" customWidth="1"/>
    <col min="19" max="20" width="14.296875" style="30" customWidth="1"/>
    <col min="21" max="25" width="16.296875" style="30" customWidth="1"/>
    <col min="26" max="16384" width="9" style="30"/>
  </cols>
  <sheetData>
    <row r="1" spans="1:25" ht="20.75">
      <c r="A1" s="14" t="s">
        <v>0</v>
      </c>
    </row>
    <row r="3" spans="1:25" ht="24.2">
      <c r="A3" s="40" t="s">
        <v>199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</row>
    <row r="4" spans="1:25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1"/>
      <c r="U4" s="34" t="s">
        <v>87</v>
      </c>
      <c r="V4" s="33" t="s">
        <v>303</v>
      </c>
      <c r="W4" s="34" t="s">
        <v>88</v>
      </c>
      <c r="X4" s="33" t="s">
        <v>155</v>
      </c>
      <c r="Y4" s="132" t="s">
        <v>89</v>
      </c>
    </row>
    <row r="5" spans="1:25" ht="62.25">
      <c r="A5" s="128" t="s">
        <v>90</v>
      </c>
      <c r="B5" s="128"/>
      <c r="C5" s="31" t="s">
        <v>91</v>
      </c>
      <c r="D5" s="32" t="s">
        <v>338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9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325</v>
      </c>
      <c r="T5" s="32" t="s">
        <v>89</v>
      </c>
      <c r="U5" s="32" t="s">
        <v>302</v>
      </c>
      <c r="V5" s="33" t="s">
        <v>156</v>
      </c>
      <c r="W5" s="32" t="s">
        <v>96</v>
      </c>
      <c r="X5" s="33" t="s">
        <v>155</v>
      </c>
      <c r="Y5" s="133"/>
    </row>
    <row r="6" spans="1:25" ht="22.5">
      <c r="A6" s="125" t="s">
        <v>97</v>
      </c>
      <c r="B6" s="125"/>
      <c r="C6" s="43">
        <f t="shared" ref="C6:Y6" si="0">C8+C27+C74+C87+C88</f>
        <v>0</v>
      </c>
      <c r="D6" s="43">
        <f t="shared" si="0"/>
        <v>0</v>
      </c>
      <c r="E6" s="43">
        <f t="shared" si="0"/>
        <v>77300</v>
      </c>
      <c r="F6" s="43">
        <f t="shared" si="0"/>
        <v>0</v>
      </c>
      <c r="G6" s="43">
        <f t="shared" si="0"/>
        <v>2600</v>
      </c>
      <c r="H6" s="43">
        <f t="shared" si="0"/>
        <v>0</v>
      </c>
      <c r="I6" s="43">
        <f t="shared" si="0"/>
        <v>0</v>
      </c>
      <c r="J6" s="43">
        <f t="shared" si="0"/>
        <v>3920</v>
      </c>
      <c r="K6" s="43">
        <f t="shared" si="0"/>
        <v>18500</v>
      </c>
      <c r="L6" s="43">
        <f t="shared" si="0"/>
        <v>0</v>
      </c>
      <c r="M6" s="43">
        <f t="shared" si="0"/>
        <v>62200</v>
      </c>
      <c r="N6" s="43">
        <f t="shared" si="0"/>
        <v>0</v>
      </c>
      <c r="O6" s="43">
        <f>O8+O27+O74+O87+O88</f>
        <v>0</v>
      </c>
      <c r="P6" s="43">
        <f t="shared" ref="P6:Q6" si="1">P8+P27+P74+P87+P88</f>
        <v>7700</v>
      </c>
      <c r="Q6" s="43">
        <f t="shared" si="1"/>
        <v>6200</v>
      </c>
      <c r="R6" s="43">
        <f>R8+R27+R74+R87+R88</f>
        <v>0</v>
      </c>
      <c r="S6" s="43">
        <f>S8+S27+S74+S87+S88</f>
        <v>0</v>
      </c>
      <c r="T6" s="43">
        <f>T8+T27+T74+T87+T88</f>
        <v>178420</v>
      </c>
      <c r="U6" s="43">
        <f t="shared" si="0"/>
        <v>14500</v>
      </c>
      <c r="V6" s="43">
        <f t="shared" ref="V6" si="2">V8+V27+V74+V87+V88</f>
        <v>1000</v>
      </c>
      <c r="W6" s="43">
        <f t="shared" si="0"/>
        <v>0</v>
      </c>
      <c r="X6" s="43">
        <f t="shared" si="0"/>
        <v>0</v>
      </c>
      <c r="Y6" s="43">
        <f t="shared" si="0"/>
        <v>193920</v>
      </c>
    </row>
    <row r="7" spans="1:25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>
        <f>SUM(C7:S7)</f>
        <v>0</v>
      </c>
      <c r="U7" s="44"/>
      <c r="V7" s="44"/>
      <c r="W7" s="44"/>
      <c r="X7" s="44"/>
      <c r="Y7" s="44">
        <f>SUM(T7:X7)</f>
        <v>0</v>
      </c>
    </row>
    <row r="8" spans="1:25" ht="22.5">
      <c r="A8" s="5">
        <v>1</v>
      </c>
      <c r="B8" s="6" t="s">
        <v>99</v>
      </c>
      <c r="C8" s="45">
        <f t="shared" ref="C8:Y8" si="3">C9+C23+C24</f>
        <v>0</v>
      </c>
      <c r="D8" s="45">
        <f t="shared" si="3"/>
        <v>0</v>
      </c>
      <c r="E8" s="45">
        <f t="shared" si="3"/>
        <v>0</v>
      </c>
      <c r="F8" s="45">
        <f t="shared" si="3"/>
        <v>0</v>
      </c>
      <c r="G8" s="45">
        <f t="shared" si="3"/>
        <v>0</v>
      </c>
      <c r="H8" s="45">
        <f t="shared" si="3"/>
        <v>0</v>
      </c>
      <c r="I8" s="45">
        <f t="shared" si="3"/>
        <v>0</v>
      </c>
      <c r="J8" s="45">
        <f t="shared" si="3"/>
        <v>0</v>
      </c>
      <c r="K8" s="45">
        <f t="shared" si="3"/>
        <v>0</v>
      </c>
      <c r="L8" s="45">
        <f t="shared" si="3"/>
        <v>0</v>
      </c>
      <c r="M8" s="45">
        <f t="shared" si="3"/>
        <v>0</v>
      </c>
      <c r="N8" s="45">
        <f t="shared" si="3"/>
        <v>0</v>
      </c>
      <c r="O8" s="45">
        <f t="shared" si="3"/>
        <v>0</v>
      </c>
      <c r="P8" s="45">
        <f t="shared" ref="P8:S8" si="4">P9+P23+P24</f>
        <v>0</v>
      </c>
      <c r="Q8" s="45">
        <f t="shared" si="4"/>
        <v>0</v>
      </c>
      <c r="R8" s="45">
        <f t="shared" ref="R8" si="5">R9+R23+R24</f>
        <v>0</v>
      </c>
      <c r="S8" s="45">
        <f t="shared" si="4"/>
        <v>0</v>
      </c>
      <c r="T8" s="45">
        <f t="shared" si="3"/>
        <v>0</v>
      </c>
      <c r="U8" s="45">
        <f t="shared" si="3"/>
        <v>0</v>
      </c>
      <c r="V8" s="45">
        <f t="shared" ref="V8" si="6">V9+V23+V24</f>
        <v>0</v>
      </c>
      <c r="W8" s="45">
        <f t="shared" si="3"/>
        <v>0</v>
      </c>
      <c r="X8" s="45">
        <f t="shared" si="3"/>
        <v>0</v>
      </c>
      <c r="Y8" s="45">
        <f t="shared" si="3"/>
        <v>0</v>
      </c>
    </row>
    <row r="9" spans="1:25" ht="22.5">
      <c r="A9" s="7">
        <v>1.1000000000000001</v>
      </c>
      <c r="B9" s="8" t="s">
        <v>100</v>
      </c>
      <c r="C9" s="46">
        <f t="shared" ref="C9:Y9" si="7">C10+C17</f>
        <v>0</v>
      </c>
      <c r="D9" s="46">
        <f t="shared" si="7"/>
        <v>0</v>
      </c>
      <c r="E9" s="46">
        <f t="shared" si="7"/>
        <v>0</v>
      </c>
      <c r="F9" s="46">
        <f t="shared" si="7"/>
        <v>0</v>
      </c>
      <c r="G9" s="46">
        <f t="shared" si="7"/>
        <v>0</v>
      </c>
      <c r="H9" s="46">
        <f t="shared" si="7"/>
        <v>0</v>
      </c>
      <c r="I9" s="46">
        <f t="shared" si="7"/>
        <v>0</v>
      </c>
      <c r="J9" s="46">
        <f t="shared" si="7"/>
        <v>0</v>
      </c>
      <c r="K9" s="46">
        <f t="shared" si="7"/>
        <v>0</v>
      </c>
      <c r="L9" s="46">
        <f t="shared" si="7"/>
        <v>0</v>
      </c>
      <c r="M9" s="46">
        <f t="shared" si="7"/>
        <v>0</v>
      </c>
      <c r="N9" s="46">
        <f t="shared" si="7"/>
        <v>0</v>
      </c>
      <c r="O9" s="46">
        <f t="shared" si="7"/>
        <v>0</v>
      </c>
      <c r="P9" s="46">
        <f t="shared" ref="P9:S9" si="8">P10+P17</f>
        <v>0</v>
      </c>
      <c r="Q9" s="46">
        <f t="shared" si="8"/>
        <v>0</v>
      </c>
      <c r="R9" s="46">
        <f t="shared" ref="R9" si="9">R10+R17</f>
        <v>0</v>
      </c>
      <c r="S9" s="46">
        <f t="shared" si="8"/>
        <v>0</v>
      </c>
      <c r="T9" s="46">
        <f t="shared" si="7"/>
        <v>0</v>
      </c>
      <c r="U9" s="46">
        <f t="shared" si="7"/>
        <v>0</v>
      </c>
      <c r="V9" s="46">
        <f t="shared" ref="V9" si="10">V10+V17</f>
        <v>0</v>
      </c>
      <c r="W9" s="46">
        <f t="shared" si="7"/>
        <v>0</v>
      </c>
      <c r="X9" s="46">
        <f t="shared" si="7"/>
        <v>0</v>
      </c>
      <c r="Y9" s="46">
        <f t="shared" si="7"/>
        <v>0</v>
      </c>
    </row>
    <row r="10" spans="1:25" ht="22.5">
      <c r="A10" s="9" t="s">
        <v>101</v>
      </c>
      <c r="B10" s="10" t="s">
        <v>102</v>
      </c>
      <c r="C10" s="47">
        <f t="shared" ref="C10:Y10" si="11">SUM(C11:C16)</f>
        <v>0</v>
      </c>
      <c r="D10" s="47">
        <f t="shared" si="11"/>
        <v>0</v>
      </c>
      <c r="E10" s="47">
        <f t="shared" si="11"/>
        <v>0</v>
      </c>
      <c r="F10" s="47">
        <f t="shared" si="11"/>
        <v>0</v>
      </c>
      <c r="G10" s="47">
        <f t="shared" si="11"/>
        <v>0</v>
      </c>
      <c r="H10" s="47">
        <f t="shared" si="11"/>
        <v>0</v>
      </c>
      <c r="I10" s="47">
        <f t="shared" si="11"/>
        <v>0</v>
      </c>
      <c r="J10" s="47">
        <f t="shared" si="11"/>
        <v>0</v>
      </c>
      <c r="K10" s="47">
        <f t="shared" si="11"/>
        <v>0</v>
      </c>
      <c r="L10" s="47">
        <f t="shared" si="11"/>
        <v>0</v>
      </c>
      <c r="M10" s="47">
        <f t="shared" si="11"/>
        <v>0</v>
      </c>
      <c r="N10" s="47">
        <f t="shared" si="11"/>
        <v>0</v>
      </c>
      <c r="O10" s="47">
        <f t="shared" ref="O10" si="12">SUM(O11:O16)</f>
        <v>0</v>
      </c>
      <c r="P10" s="47">
        <f t="shared" ref="P10:Q10" si="13">SUM(P11:P16)</f>
        <v>0</v>
      </c>
      <c r="Q10" s="47">
        <f t="shared" si="13"/>
        <v>0</v>
      </c>
      <c r="R10" s="47">
        <f t="shared" ref="R10:S10" si="14">SUM(R11:R16)</f>
        <v>0</v>
      </c>
      <c r="S10" s="47">
        <f t="shared" si="14"/>
        <v>0</v>
      </c>
      <c r="T10" s="47">
        <f t="shared" ref="T10" si="15">SUM(T11:T16)</f>
        <v>0</v>
      </c>
      <c r="U10" s="47">
        <f t="shared" si="11"/>
        <v>0</v>
      </c>
      <c r="V10" s="47">
        <f t="shared" ref="V10" si="16">SUM(V11:V16)</f>
        <v>0</v>
      </c>
      <c r="W10" s="47">
        <f t="shared" si="11"/>
        <v>0</v>
      </c>
      <c r="X10" s="47">
        <f t="shared" si="11"/>
        <v>0</v>
      </c>
      <c r="Y10" s="47">
        <f t="shared" si="11"/>
        <v>0</v>
      </c>
    </row>
    <row r="11" spans="1:25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4">
        <f t="shared" ref="T11:T16" si="17">SUM(C11:M11)</f>
        <v>0</v>
      </c>
      <c r="U11" s="48"/>
      <c r="V11" s="48"/>
      <c r="W11" s="48"/>
      <c r="X11" s="48"/>
      <c r="Y11" s="44">
        <f t="shared" ref="Y11:Y16" si="18">SUM(T11:X11)</f>
        <v>0</v>
      </c>
    </row>
    <row r="12" spans="1:25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4">
        <f t="shared" si="17"/>
        <v>0</v>
      </c>
      <c r="U12" s="48"/>
      <c r="V12" s="48"/>
      <c r="W12" s="48"/>
      <c r="X12" s="48"/>
      <c r="Y12" s="44">
        <f t="shared" si="18"/>
        <v>0</v>
      </c>
    </row>
    <row r="13" spans="1:25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4">
        <f t="shared" si="17"/>
        <v>0</v>
      </c>
      <c r="U13" s="48"/>
      <c r="V13" s="48"/>
      <c r="W13" s="48"/>
      <c r="X13" s="48"/>
      <c r="Y13" s="44">
        <f t="shared" si="18"/>
        <v>0</v>
      </c>
    </row>
    <row r="14" spans="1:25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4">
        <f t="shared" si="17"/>
        <v>0</v>
      </c>
      <c r="U14" s="48"/>
      <c r="V14" s="48"/>
      <c r="W14" s="48"/>
      <c r="X14" s="48"/>
      <c r="Y14" s="44">
        <f t="shared" si="18"/>
        <v>0</v>
      </c>
    </row>
    <row r="15" spans="1:25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4">
        <f t="shared" si="17"/>
        <v>0</v>
      </c>
      <c r="U15" s="48"/>
      <c r="V15" s="48"/>
      <c r="W15" s="48"/>
      <c r="X15" s="48"/>
      <c r="Y15" s="44">
        <f t="shared" si="18"/>
        <v>0</v>
      </c>
    </row>
    <row r="16" spans="1:25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4">
        <f t="shared" si="17"/>
        <v>0</v>
      </c>
      <c r="U16" s="48"/>
      <c r="V16" s="48"/>
      <c r="W16" s="48"/>
      <c r="X16" s="48"/>
      <c r="Y16" s="44">
        <f t="shared" si="18"/>
        <v>0</v>
      </c>
    </row>
    <row r="17" spans="1:25" ht="22.5">
      <c r="A17" s="9" t="s">
        <v>109</v>
      </c>
      <c r="B17" s="10" t="s">
        <v>110</v>
      </c>
      <c r="C17" s="47">
        <f t="shared" ref="C17:Y17" si="19">SUM(C18:C22)</f>
        <v>0</v>
      </c>
      <c r="D17" s="47">
        <f t="shared" si="19"/>
        <v>0</v>
      </c>
      <c r="E17" s="47">
        <f t="shared" si="19"/>
        <v>0</v>
      </c>
      <c r="F17" s="47">
        <f t="shared" si="19"/>
        <v>0</v>
      </c>
      <c r="G17" s="47">
        <f t="shared" si="19"/>
        <v>0</v>
      </c>
      <c r="H17" s="47">
        <f t="shared" si="19"/>
        <v>0</v>
      </c>
      <c r="I17" s="47">
        <f t="shared" si="19"/>
        <v>0</v>
      </c>
      <c r="J17" s="47">
        <f t="shared" si="19"/>
        <v>0</v>
      </c>
      <c r="K17" s="47">
        <f t="shared" si="19"/>
        <v>0</v>
      </c>
      <c r="L17" s="47">
        <f t="shared" si="19"/>
        <v>0</v>
      </c>
      <c r="M17" s="47">
        <f t="shared" si="19"/>
        <v>0</v>
      </c>
      <c r="N17" s="47">
        <f t="shared" si="19"/>
        <v>0</v>
      </c>
      <c r="O17" s="47">
        <f t="shared" si="19"/>
        <v>0</v>
      </c>
      <c r="P17" s="47">
        <f t="shared" ref="P17:S17" si="20">SUM(P18:P22)</f>
        <v>0</v>
      </c>
      <c r="Q17" s="47">
        <f t="shared" si="20"/>
        <v>0</v>
      </c>
      <c r="R17" s="47">
        <f t="shared" ref="R17" si="21">SUM(R18:R22)</f>
        <v>0</v>
      </c>
      <c r="S17" s="47">
        <f t="shared" si="20"/>
        <v>0</v>
      </c>
      <c r="T17" s="47">
        <f t="shared" si="19"/>
        <v>0</v>
      </c>
      <c r="U17" s="47">
        <f t="shared" si="19"/>
        <v>0</v>
      </c>
      <c r="V17" s="47">
        <f t="shared" ref="V17" si="22">SUM(V18:V22)</f>
        <v>0</v>
      </c>
      <c r="W17" s="47">
        <f t="shared" si="19"/>
        <v>0</v>
      </c>
      <c r="X17" s="47">
        <f t="shared" si="19"/>
        <v>0</v>
      </c>
      <c r="Y17" s="47">
        <f t="shared" si="19"/>
        <v>0</v>
      </c>
    </row>
    <row r="18" spans="1:25" ht="23.2" hidden="1" customHeight="1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4">
        <f t="shared" ref="T18:T22" si="23">SUM(C18:S18)</f>
        <v>0</v>
      </c>
      <c r="U18" s="48"/>
      <c r="V18" s="48"/>
      <c r="W18" s="48"/>
      <c r="X18" s="48"/>
      <c r="Y18" s="44">
        <f t="shared" ref="Y18:Y23" si="24">SUM(T18:X18)</f>
        <v>0</v>
      </c>
    </row>
    <row r="19" spans="1:25" ht="23.2" hidden="1" customHeight="1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4">
        <f t="shared" si="23"/>
        <v>0</v>
      </c>
      <c r="U19" s="48"/>
      <c r="V19" s="48"/>
      <c r="W19" s="48"/>
      <c r="X19" s="48"/>
      <c r="Y19" s="44">
        <f t="shared" si="24"/>
        <v>0</v>
      </c>
    </row>
    <row r="20" spans="1:25" ht="23.2" hidden="1" customHeight="1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4">
        <f t="shared" si="23"/>
        <v>0</v>
      </c>
      <c r="U20" s="48"/>
      <c r="V20" s="48"/>
      <c r="W20" s="48"/>
      <c r="X20" s="48"/>
      <c r="Y20" s="44">
        <f t="shared" si="24"/>
        <v>0</v>
      </c>
    </row>
    <row r="21" spans="1:25" ht="23.2" hidden="1" customHeight="1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4">
        <f t="shared" si="23"/>
        <v>0</v>
      </c>
      <c r="U21" s="48"/>
      <c r="V21" s="48"/>
      <c r="W21" s="48"/>
      <c r="X21" s="48"/>
      <c r="Y21" s="44">
        <f t="shared" si="24"/>
        <v>0</v>
      </c>
    </row>
    <row r="22" spans="1:25" ht="23.2" hidden="1" customHeight="1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4">
        <f t="shared" si="23"/>
        <v>0</v>
      </c>
      <c r="U22" s="48"/>
      <c r="V22" s="48"/>
      <c r="W22" s="48"/>
      <c r="X22" s="48"/>
      <c r="Y22" s="44">
        <f t="shared" si="24"/>
        <v>0</v>
      </c>
    </row>
    <row r="23" spans="1:25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/>
      <c r="O23" s="49">
        <f t="shared" ref="O23" si="25">SUM(B23:L23)</f>
        <v>0</v>
      </c>
      <c r="P23" s="46"/>
      <c r="Q23" s="49"/>
      <c r="R23" s="49">
        <f t="shared" ref="R23:S23" si="26">SUM(D23:N23)</f>
        <v>0</v>
      </c>
      <c r="S23" s="49">
        <f t="shared" si="26"/>
        <v>0</v>
      </c>
      <c r="T23" s="49">
        <f t="shared" ref="T23" si="27">SUM(C23:M23)</f>
        <v>0</v>
      </c>
      <c r="U23" s="49"/>
      <c r="V23" s="46"/>
      <c r="W23" s="49"/>
      <c r="X23" s="49"/>
      <c r="Y23" s="49">
        <f t="shared" si="24"/>
        <v>0</v>
      </c>
    </row>
    <row r="24" spans="1:25" ht="22.5">
      <c r="A24" s="13">
        <v>1.3</v>
      </c>
      <c r="B24" s="8" t="s">
        <v>117</v>
      </c>
      <c r="C24" s="46">
        <f t="shared" ref="C24:Y24" si="28">C25+C26</f>
        <v>0</v>
      </c>
      <c r="D24" s="46">
        <f t="shared" si="28"/>
        <v>0</v>
      </c>
      <c r="E24" s="46">
        <f t="shared" si="28"/>
        <v>0</v>
      </c>
      <c r="F24" s="46">
        <f t="shared" si="28"/>
        <v>0</v>
      </c>
      <c r="G24" s="46">
        <f t="shared" si="28"/>
        <v>0</v>
      </c>
      <c r="H24" s="46">
        <f t="shared" si="28"/>
        <v>0</v>
      </c>
      <c r="I24" s="46">
        <f t="shared" si="28"/>
        <v>0</v>
      </c>
      <c r="J24" s="46">
        <f t="shared" si="28"/>
        <v>0</v>
      </c>
      <c r="K24" s="46">
        <f t="shared" si="28"/>
        <v>0</v>
      </c>
      <c r="L24" s="46">
        <f t="shared" si="28"/>
        <v>0</v>
      </c>
      <c r="M24" s="46">
        <f t="shared" si="28"/>
        <v>0</v>
      </c>
      <c r="N24" s="46">
        <f t="shared" si="28"/>
        <v>0</v>
      </c>
      <c r="O24" s="46">
        <f t="shared" si="28"/>
        <v>0</v>
      </c>
      <c r="P24" s="46">
        <f t="shared" ref="P24:S24" si="29">P25+P26</f>
        <v>0</v>
      </c>
      <c r="Q24" s="46">
        <f t="shared" si="29"/>
        <v>0</v>
      </c>
      <c r="R24" s="46">
        <f t="shared" ref="R24" si="30">R25+R26</f>
        <v>0</v>
      </c>
      <c r="S24" s="46">
        <f t="shared" si="29"/>
        <v>0</v>
      </c>
      <c r="T24" s="46">
        <f t="shared" si="28"/>
        <v>0</v>
      </c>
      <c r="U24" s="46">
        <f t="shared" si="28"/>
        <v>0</v>
      </c>
      <c r="V24" s="46">
        <f t="shared" ref="V24" si="31">V25+V26</f>
        <v>0</v>
      </c>
      <c r="W24" s="46">
        <f t="shared" si="28"/>
        <v>0</v>
      </c>
      <c r="X24" s="46">
        <f t="shared" si="28"/>
        <v>0</v>
      </c>
      <c r="Y24" s="46">
        <f t="shared" si="28"/>
        <v>0</v>
      </c>
    </row>
    <row r="25" spans="1:25" ht="22.5">
      <c r="A25" s="11"/>
      <c r="B25" s="12" t="s">
        <v>161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4">
        <f t="shared" ref="T25:T26" si="32">SUM(C25:S25)</f>
        <v>0</v>
      </c>
      <c r="U25" s="48"/>
      <c r="V25" s="48"/>
      <c r="W25" s="48"/>
      <c r="X25" s="48">
        <f>SUMIFS(Data!$D$2:$D$4982,Data!$A$2:$A$4982,$X$5,Data!$B$2:$B$4982,$B25,Data!$C$2:$C$4982,$A$3)</f>
        <v>0</v>
      </c>
      <c r="Y25" s="44">
        <f>SUM(T25:X25)</f>
        <v>0</v>
      </c>
    </row>
    <row r="26" spans="1:25" ht="22.5">
      <c r="A26" s="11"/>
      <c r="B26" s="12" t="s">
        <v>162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4">
        <f t="shared" si="32"/>
        <v>0</v>
      </c>
      <c r="U26" s="48"/>
      <c r="V26" s="48"/>
      <c r="W26" s="48"/>
      <c r="X26" s="48">
        <f>SUMIFS(Data!$D$2:$D$1881,Data!$A$2:$A$1881,$X$5,Data!$B$2:$B$1881,$B26,Data!$C$2:$C$1881,$A$3)</f>
        <v>0</v>
      </c>
      <c r="Y26" s="44">
        <f>SUM(T26:X26)</f>
        <v>0</v>
      </c>
    </row>
    <row r="27" spans="1:25" ht="22.5">
      <c r="A27" s="5">
        <v>2</v>
      </c>
      <c r="B27" s="6" t="s">
        <v>118</v>
      </c>
      <c r="C27" s="45">
        <f t="shared" ref="C27:X27" si="33">C28+C68</f>
        <v>0</v>
      </c>
      <c r="D27" s="45">
        <f t="shared" si="33"/>
        <v>0</v>
      </c>
      <c r="E27" s="45">
        <f t="shared" si="33"/>
        <v>77300</v>
      </c>
      <c r="F27" s="45">
        <f t="shared" si="33"/>
        <v>0</v>
      </c>
      <c r="G27" s="45">
        <f t="shared" si="33"/>
        <v>2600</v>
      </c>
      <c r="H27" s="45">
        <f t="shared" si="33"/>
        <v>0</v>
      </c>
      <c r="I27" s="45">
        <f t="shared" si="33"/>
        <v>0</v>
      </c>
      <c r="J27" s="45">
        <f t="shared" si="33"/>
        <v>3920</v>
      </c>
      <c r="K27" s="45">
        <f t="shared" si="33"/>
        <v>18500</v>
      </c>
      <c r="L27" s="45">
        <f t="shared" si="33"/>
        <v>0</v>
      </c>
      <c r="M27" s="45">
        <f t="shared" si="33"/>
        <v>62200</v>
      </c>
      <c r="N27" s="45">
        <f t="shared" si="33"/>
        <v>0</v>
      </c>
      <c r="O27" s="45">
        <f t="shared" si="33"/>
        <v>0</v>
      </c>
      <c r="P27" s="45">
        <f t="shared" ref="P27:S27" si="34">P28+P68</f>
        <v>7700</v>
      </c>
      <c r="Q27" s="45">
        <f t="shared" si="34"/>
        <v>6200</v>
      </c>
      <c r="R27" s="45">
        <f t="shared" ref="R27" si="35">R28+R68</f>
        <v>0</v>
      </c>
      <c r="S27" s="45">
        <f t="shared" si="34"/>
        <v>0</v>
      </c>
      <c r="T27" s="45">
        <f t="shared" si="33"/>
        <v>178420</v>
      </c>
      <c r="U27" s="45">
        <f t="shared" si="33"/>
        <v>14500</v>
      </c>
      <c r="V27" s="45">
        <f>V28+V68</f>
        <v>1000</v>
      </c>
      <c r="W27" s="45">
        <f t="shared" si="33"/>
        <v>0</v>
      </c>
      <c r="X27" s="45">
        <f t="shared" si="33"/>
        <v>0</v>
      </c>
      <c r="Y27" s="45">
        <f>Y28+Y68</f>
        <v>193920</v>
      </c>
    </row>
    <row r="28" spans="1:25" ht="22.5">
      <c r="A28" s="7">
        <v>2.1</v>
      </c>
      <c r="B28" s="8" t="s">
        <v>119</v>
      </c>
      <c r="C28" s="46">
        <f t="shared" ref="C28:X28" si="36">C29+C39+C53</f>
        <v>0</v>
      </c>
      <c r="D28" s="46">
        <f t="shared" si="36"/>
        <v>0</v>
      </c>
      <c r="E28" s="46">
        <f t="shared" si="36"/>
        <v>77300</v>
      </c>
      <c r="F28" s="46">
        <f t="shared" si="36"/>
        <v>0</v>
      </c>
      <c r="G28" s="46">
        <f t="shared" si="36"/>
        <v>2600</v>
      </c>
      <c r="H28" s="46">
        <f t="shared" si="36"/>
        <v>0</v>
      </c>
      <c r="I28" s="46">
        <f t="shared" si="36"/>
        <v>0</v>
      </c>
      <c r="J28" s="46">
        <f t="shared" si="36"/>
        <v>3920</v>
      </c>
      <c r="K28" s="46">
        <f t="shared" si="36"/>
        <v>18500</v>
      </c>
      <c r="L28" s="46">
        <f t="shared" si="36"/>
        <v>0</v>
      </c>
      <c r="M28" s="46">
        <f t="shared" si="36"/>
        <v>62200</v>
      </c>
      <c r="N28" s="46">
        <f t="shared" si="36"/>
        <v>0</v>
      </c>
      <c r="O28" s="46">
        <f t="shared" si="36"/>
        <v>0</v>
      </c>
      <c r="P28" s="46">
        <f t="shared" ref="P28:S28" si="37">P29+P39+P53</f>
        <v>7700</v>
      </c>
      <c r="Q28" s="46">
        <f t="shared" si="37"/>
        <v>6200</v>
      </c>
      <c r="R28" s="46">
        <f t="shared" ref="R28" si="38">R29+R39+R53</f>
        <v>0</v>
      </c>
      <c r="S28" s="46">
        <f t="shared" si="37"/>
        <v>0</v>
      </c>
      <c r="T28" s="46">
        <f t="shared" si="36"/>
        <v>178420</v>
      </c>
      <c r="U28" s="46">
        <f t="shared" si="36"/>
        <v>14500</v>
      </c>
      <c r="V28" s="46">
        <f>V29+V39+V53</f>
        <v>1000</v>
      </c>
      <c r="W28" s="46">
        <f t="shared" si="36"/>
        <v>0</v>
      </c>
      <c r="X28" s="46">
        <f t="shared" si="36"/>
        <v>0</v>
      </c>
      <c r="Y28" s="46">
        <f>Y29+Y39+Y53</f>
        <v>193920</v>
      </c>
    </row>
    <row r="29" spans="1:25" ht="22.5">
      <c r="A29" s="9" t="s">
        <v>120</v>
      </c>
      <c r="B29" s="10" t="s">
        <v>121</v>
      </c>
      <c r="C29" s="47">
        <f t="shared" ref="C29:U29" si="39">SUM(C30:C38)</f>
        <v>0</v>
      </c>
      <c r="D29" s="47">
        <f t="shared" si="39"/>
        <v>0</v>
      </c>
      <c r="E29" s="47">
        <f t="shared" si="39"/>
        <v>0</v>
      </c>
      <c r="F29" s="47">
        <f t="shared" si="39"/>
        <v>0</v>
      </c>
      <c r="G29" s="47">
        <f t="shared" si="39"/>
        <v>0</v>
      </c>
      <c r="H29" s="47">
        <f t="shared" si="39"/>
        <v>0</v>
      </c>
      <c r="I29" s="47">
        <f t="shared" si="39"/>
        <v>0</v>
      </c>
      <c r="J29" s="47">
        <f t="shared" si="39"/>
        <v>0</v>
      </c>
      <c r="K29" s="47">
        <f t="shared" ref="K29:O29" si="40">SUM(K30:K38)</f>
        <v>0</v>
      </c>
      <c r="L29" s="47">
        <f t="shared" si="40"/>
        <v>0</v>
      </c>
      <c r="M29" s="47">
        <f t="shared" si="40"/>
        <v>0</v>
      </c>
      <c r="N29" s="47">
        <f t="shared" si="40"/>
        <v>0</v>
      </c>
      <c r="O29" s="47">
        <f t="shared" si="40"/>
        <v>0</v>
      </c>
      <c r="P29" s="47">
        <f t="shared" ref="P29:S29" si="41">SUM(P30:P38)</f>
        <v>0</v>
      </c>
      <c r="Q29" s="47">
        <f t="shared" si="41"/>
        <v>0</v>
      </c>
      <c r="R29" s="47">
        <f t="shared" ref="R29" si="42">SUM(R30:R38)</f>
        <v>0</v>
      </c>
      <c r="S29" s="47">
        <f t="shared" si="41"/>
        <v>0</v>
      </c>
      <c r="T29" s="47">
        <f t="shared" ref="T29:T38" si="43">SUM(C29:S29)</f>
        <v>0</v>
      </c>
      <c r="U29" s="47">
        <f t="shared" si="39"/>
        <v>0</v>
      </c>
      <c r="V29" s="47">
        <f t="shared" ref="V29" si="44">SUM(V30:V38)</f>
        <v>0</v>
      </c>
      <c r="W29" s="47">
        <f t="shared" ref="W29:X29" si="45">SUM(W30:W38)</f>
        <v>0</v>
      </c>
      <c r="X29" s="47">
        <f t="shared" si="45"/>
        <v>0</v>
      </c>
      <c r="Y29" s="47">
        <f>SUM(Y30:Y38)</f>
        <v>0</v>
      </c>
    </row>
    <row r="30" spans="1:25" ht="23.2" hidden="1" customHeight="1">
      <c r="A30" s="11"/>
      <c r="B30" s="12" t="s">
        <v>122</v>
      </c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4">
        <f t="shared" si="43"/>
        <v>0</v>
      </c>
      <c r="U30" s="48"/>
      <c r="V30" s="48"/>
      <c r="W30" s="48"/>
      <c r="X30" s="48"/>
      <c r="Y30" s="44">
        <f t="shared" ref="Y30:Y38" si="46">SUM(T30:X30)</f>
        <v>0</v>
      </c>
    </row>
    <row r="31" spans="1:25" ht="23.2" customHeight="1">
      <c r="A31" s="11"/>
      <c r="B31" s="12" t="s">
        <v>123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4">
        <f t="shared" si="43"/>
        <v>0</v>
      </c>
      <c r="U31" s="48"/>
      <c r="V31" s="48"/>
      <c r="W31" s="48"/>
      <c r="X31" s="48"/>
      <c r="Y31" s="44">
        <f t="shared" si="46"/>
        <v>0</v>
      </c>
    </row>
    <row r="32" spans="1:25" ht="23.2" hidden="1" customHeight="1">
      <c r="A32" s="11"/>
      <c r="B32" s="12" t="s">
        <v>124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4">
        <f t="shared" si="43"/>
        <v>0</v>
      </c>
      <c r="U32" s="48"/>
      <c r="V32" s="48"/>
      <c r="W32" s="48"/>
      <c r="X32" s="48"/>
      <c r="Y32" s="44">
        <f t="shared" si="46"/>
        <v>0</v>
      </c>
    </row>
    <row r="33" spans="1:25" ht="23.2" hidden="1" customHeight="1">
      <c r="A33" s="11"/>
      <c r="B33" s="12" t="s">
        <v>125</v>
      </c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4">
        <f t="shared" si="43"/>
        <v>0</v>
      </c>
      <c r="U33" s="48"/>
      <c r="V33" s="48"/>
      <c r="W33" s="48"/>
      <c r="X33" s="48"/>
      <c r="Y33" s="44">
        <f t="shared" si="46"/>
        <v>0</v>
      </c>
    </row>
    <row r="34" spans="1:25" ht="23.2" hidden="1" customHeight="1">
      <c r="A34" s="11"/>
      <c r="B34" s="12" t="s">
        <v>126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4">
        <f t="shared" si="43"/>
        <v>0</v>
      </c>
      <c r="U34" s="48"/>
      <c r="V34" s="48"/>
      <c r="W34" s="48"/>
      <c r="X34" s="48"/>
      <c r="Y34" s="44">
        <f t="shared" si="46"/>
        <v>0</v>
      </c>
    </row>
    <row r="35" spans="1:25" ht="23.2" hidden="1" customHeight="1">
      <c r="A35" s="11"/>
      <c r="B35" s="12" t="s">
        <v>127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4">
        <f t="shared" si="43"/>
        <v>0</v>
      </c>
      <c r="U35" s="48"/>
      <c r="V35" s="48"/>
      <c r="W35" s="48"/>
      <c r="X35" s="48"/>
      <c r="Y35" s="44">
        <f t="shared" si="46"/>
        <v>0</v>
      </c>
    </row>
    <row r="36" spans="1:25" ht="23.2" hidden="1" customHeight="1">
      <c r="A36" s="11"/>
      <c r="B36" s="12" t="s">
        <v>128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4">
        <f t="shared" si="43"/>
        <v>0</v>
      </c>
      <c r="U36" s="48"/>
      <c r="V36" s="48"/>
      <c r="W36" s="48"/>
      <c r="X36" s="48"/>
      <c r="Y36" s="44">
        <f t="shared" si="46"/>
        <v>0</v>
      </c>
    </row>
    <row r="37" spans="1:25" ht="23.2" hidden="1" customHeight="1">
      <c r="A37" s="11"/>
      <c r="B37" s="12" t="s">
        <v>129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4">
        <f t="shared" si="43"/>
        <v>0</v>
      </c>
      <c r="U37" s="48"/>
      <c r="V37" s="48"/>
      <c r="W37" s="48"/>
      <c r="X37" s="48"/>
      <c r="Y37" s="44">
        <f t="shared" si="46"/>
        <v>0</v>
      </c>
    </row>
    <row r="38" spans="1:25" ht="23.2" hidden="1" customHeight="1">
      <c r="A38" s="11"/>
      <c r="B38" s="12" t="s">
        <v>130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4">
        <f t="shared" si="43"/>
        <v>0</v>
      </c>
      <c r="U38" s="48"/>
      <c r="V38" s="48"/>
      <c r="W38" s="48"/>
      <c r="X38" s="48"/>
      <c r="Y38" s="44">
        <f t="shared" si="46"/>
        <v>0</v>
      </c>
    </row>
    <row r="39" spans="1:25" ht="22.5">
      <c r="A39" s="9" t="s">
        <v>131</v>
      </c>
      <c r="B39" s="10" t="s">
        <v>132</v>
      </c>
      <c r="C39" s="47">
        <f t="shared" ref="C39:Y39" si="47">SUM(C40:C52)</f>
        <v>0</v>
      </c>
      <c r="D39" s="47">
        <f t="shared" si="47"/>
        <v>0</v>
      </c>
      <c r="E39" s="47">
        <f t="shared" si="47"/>
        <v>23600</v>
      </c>
      <c r="F39" s="47">
        <f t="shared" si="47"/>
        <v>0</v>
      </c>
      <c r="G39" s="47">
        <f t="shared" si="47"/>
        <v>1400</v>
      </c>
      <c r="H39" s="47">
        <f t="shared" si="47"/>
        <v>0</v>
      </c>
      <c r="I39" s="47">
        <f t="shared" si="47"/>
        <v>0</v>
      </c>
      <c r="J39" s="47">
        <f t="shared" si="47"/>
        <v>1920</v>
      </c>
      <c r="K39" s="47">
        <f t="shared" si="47"/>
        <v>12400</v>
      </c>
      <c r="L39" s="47">
        <f t="shared" si="47"/>
        <v>0</v>
      </c>
      <c r="M39" s="47">
        <f t="shared" si="47"/>
        <v>20200</v>
      </c>
      <c r="N39" s="47">
        <f t="shared" si="47"/>
        <v>0</v>
      </c>
      <c r="O39" s="47">
        <f t="shared" si="47"/>
        <v>0</v>
      </c>
      <c r="P39" s="47">
        <f t="shared" ref="P39:S39" si="48">SUM(P40:P52)</f>
        <v>2800</v>
      </c>
      <c r="Q39" s="47">
        <f t="shared" si="48"/>
        <v>2200</v>
      </c>
      <c r="R39" s="47">
        <f t="shared" ref="R39" si="49">SUM(R40:R52)</f>
        <v>0</v>
      </c>
      <c r="S39" s="47">
        <f t="shared" si="48"/>
        <v>0</v>
      </c>
      <c r="T39" s="47">
        <f t="shared" si="47"/>
        <v>64520</v>
      </c>
      <c r="U39" s="47">
        <f t="shared" si="47"/>
        <v>9400</v>
      </c>
      <c r="V39" s="47">
        <f t="shared" ref="V39" si="50">SUM(V40:V52)</f>
        <v>200</v>
      </c>
      <c r="W39" s="47">
        <f t="shared" si="47"/>
        <v>0</v>
      </c>
      <c r="X39" s="47">
        <f t="shared" si="47"/>
        <v>0</v>
      </c>
      <c r="Y39" s="47">
        <f t="shared" si="47"/>
        <v>74120</v>
      </c>
    </row>
    <row r="40" spans="1:25" ht="22.5">
      <c r="A40" s="11"/>
      <c r="B40" s="12" t="s">
        <v>164</v>
      </c>
      <c r="C40" s="48">
        <f>SUMIFS(Data!$D$2:$D$4896,Data!$A$2:$A$4896,C$5,Data!$B$2:$B$4896,$B40,Data!$C$2:$C$4896,$A$3)</f>
        <v>0</v>
      </c>
      <c r="D40" s="48">
        <f>SUMIFS(Data!$D$2:$D$4896,Data!$A$2:$A$4896,D$5,Data!$B$2:$B$4896,$B40,Data!$C$2:$C$4896,$A$3)</f>
        <v>0</v>
      </c>
      <c r="E40" s="48">
        <f>SUMIFS(Data!$D$2:$D$4896,Data!$A$2:$A$4896,E$5,Data!$B$2:$B$4896,$B40,Data!$C$2:$C$4896,$A$3)</f>
        <v>23600</v>
      </c>
      <c r="F40" s="48">
        <f>SUMIFS(Data!$D$2:$D$4896,Data!$A$2:$A$4896,F$5,Data!$B$2:$B$4896,$B40,Data!$C$2:$C$4896,$A$3)</f>
        <v>0</v>
      </c>
      <c r="G40" s="48">
        <f>SUMIFS(Data!$D$2:$D$4896,Data!$A$2:$A$4896,G$5,Data!$B$2:$B$4896,$B40,Data!$C$2:$C$4896,$A$3)</f>
        <v>1400</v>
      </c>
      <c r="H40" s="48">
        <f>SUMIFS(Data!$D$2:$D$4896,Data!$A$2:$A$4896,H$5,Data!$B$2:$B$4896,$B40,Data!$C$2:$C$4896,$A$3)</f>
        <v>0</v>
      </c>
      <c r="I40" s="48">
        <f>SUMIFS(Data!$D$2:$D$4896,Data!$A$2:$A$4896,I$5,Data!$B$2:$B$4896,$B40,Data!$C$2:$C$4896,$A$3)</f>
        <v>0</v>
      </c>
      <c r="J40" s="48">
        <f>SUMIFS(Data!$D$2:$D$4896,Data!$A$2:$A$4896,J$5,Data!$B$2:$B$4896,$B40,Data!$C$2:$C$4896,$A$3)</f>
        <v>1920</v>
      </c>
      <c r="K40" s="48">
        <f>SUMIFS(Data!$D$2:$D$4896,Data!$A$2:$A$4896,K$5,Data!$B$2:$B$4896,$B40,Data!$C$2:$C$4896,$A$3)</f>
        <v>6400</v>
      </c>
      <c r="L40" s="48">
        <f>SUMIFS(Data!$D$2:$D$4896,Data!$A$2:$A$4896,L$5,Data!$B$2:$B$4896,$B40,Data!$C$2:$C$4896,$A$3)</f>
        <v>0</v>
      </c>
      <c r="M40" s="48">
        <f>SUMIFS(Data!$D$2:$D$4896,Data!$A$2:$A$4896,M$5,Data!$B$2:$B$4896,$B40,Data!$C$2:$C$4896,$A$3)</f>
        <v>20200</v>
      </c>
      <c r="N40" s="48">
        <f>SUMIFS(Data!$D$2:$D$4896,Data!$A$2:$A$4896,N$5,Data!$B$2:$B$4896,$B40,Data!$C$2:$C$4896,$A$3)</f>
        <v>0</v>
      </c>
      <c r="O40" s="48">
        <f>SUMIFS(Data!$D$2:$D$4896,Data!$A$2:$A$4896,O$5,Data!$B$2:$B$4896,$B40,Data!$C$2:$C$4896,$A$3)</f>
        <v>0</v>
      </c>
      <c r="P40" s="48">
        <f>SUMIFS(Data!$D$2:$D$4896,Data!$A$2:$A$4896,P$5,Data!$B$2:$B$4896,$B40,Data!$C$2:$C$4896,$A$3)</f>
        <v>2800</v>
      </c>
      <c r="Q40" s="48">
        <f>SUMIFS(Data!$D$2:$D$4896,Data!$A$2:$A$4896,Q$5,Data!$B$2:$B$4896,$B40,Data!$C$2:$C$4896,$A$3)</f>
        <v>2200</v>
      </c>
      <c r="R40" s="48">
        <f>SUMIFS(Data!$D$2:$D$4896,Data!$A$2:$A$4896,R$5,Data!$B$2:$B$4896,$B40,Data!$C$2:$C$4896,$A$3)</f>
        <v>0</v>
      </c>
      <c r="S40" s="48">
        <f>SUMIFS(Data!$D$2:$D$4896,Data!$A$2:$A$4896,S$5,Data!$B$2:$B$4896,$B40,Data!$C$2:$C$4896,$A$3)</f>
        <v>0</v>
      </c>
      <c r="T40" s="44">
        <f t="shared" ref="T40:T52" si="51">SUM(C40:S40)</f>
        <v>58520</v>
      </c>
      <c r="U40" s="48">
        <f>SUMIFS(Data!$D$2:$D$4896,Data!$A$2:$A$4896,U$5,Data!$B$2:$B$4896,$B40,Data!$C$2:$C$4896,$A$3)</f>
        <v>9400</v>
      </c>
      <c r="V40" s="48">
        <f>SUMIFS(Data!$D$2:$D$4896,Data!$A$2:$A$4896,V$5,Data!$B$2:$B$4896,$B40,Data!$C$2:$C$4896,$A$3)</f>
        <v>200</v>
      </c>
      <c r="W40" s="48">
        <f>SUMIFS(Data!$D$2:$D$4896,Data!$A$2:$A$4896,W$5,Data!$B$2:$B$4896,$B40,Data!$C$2:$C$4896,$A$3)</f>
        <v>0</v>
      </c>
      <c r="X40" s="48">
        <f>SUMIFS(Data!$D$2:$D$4896,Data!$A$2:$A$4896,X$5,Data!$B$2:$B$4896,$B40,Data!$C$2:$C$4896,$A$3)</f>
        <v>0</v>
      </c>
      <c r="Y40" s="44">
        <f t="shared" ref="Y40:Y52" si="52">SUM(T40:X40)</f>
        <v>68120</v>
      </c>
    </row>
    <row r="41" spans="1:25" ht="22.5">
      <c r="A41" s="11"/>
      <c r="B41" s="12" t="s">
        <v>165</v>
      </c>
      <c r="C41" s="48">
        <f>SUMIFS(Data!$D$2:$D$4896,Data!$A$2:$A$4896,C$5,Data!$B$2:$B$4896,$B41,Data!$C$2:$C$4896,$A$3)</f>
        <v>0</v>
      </c>
      <c r="D41" s="48">
        <f>SUMIFS(Data!$D$2:$D$4896,Data!$A$2:$A$4896,D$5,Data!$B$2:$B$4896,$B41,Data!$C$2:$C$4896,$A$3)</f>
        <v>0</v>
      </c>
      <c r="E41" s="48">
        <f>SUMIFS(Data!$D$2:$D$4896,Data!$A$2:$A$4896,E$5,Data!$B$2:$B$4896,$B41,Data!$C$2:$C$4896,$A$3)</f>
        <v>0</v>
      </c>
      <c r="F41" s="48">
        <f>SUMIFS(Data!$D$2:$D$4896,Data!$A$2:$A$4896,F$5,Data!$B$2:$B$4896,$B41,Data!$C$2:$C$4896,$A$3)</f>
        <v>0</v>
      </c>
      <c r="G41" s="48">
        <f>SUMIFS(Data!$D$2:$D$4896,Data!$A$2:$A$4896,G$5,Data!$B$2:$B$4896,$B41,Data!$C$2:$C$4896,$A$3)</f>
        <v>0</v>
      </c>
      <c r="H41" s="48">
        <f>SUMIFS(Data!$D$2:$D$4896,Data!$A$2:$A$4896,H$5,Data!$B$2:$B$4896,$B41,Data!$C$2:$C$4896,$A$3)</f>
        <v>0</v>
      </c>
      <c r="I41" s="48">
        <f>SUMIFS(Data!$D$2:$D$4896,Data!$A$2:$A$4896,I$5,Data!$B$2:$B$4896,$B41,Data!$C$2:$C$4896,$A$3)</f>
        <v>0</v>
      </c>
      <c r="J41" s="48">
        <f>SUMIFS(Data!$D$2:$D$4896,Data!$A$2:$A$4896,J$5,Data!$B$2:$B$4896,$B41,Data!$C$2:$C$4896,$A$3)</f>
        <v>0</v>
      </c>
      <c r="K41" s="48">
        <f>SUMIFS(Data!$D$2:$D$4896,Data!$A$2:$A$4896,K$5,Data!$B$2:$B$4896,$B41,Data!$C$2:$C$4896,$A$3)</f>
        <v>0</v>
      </c>
      <c r="L41" s="48">
        <f>SUMIFS(Data!$D$2:$D$4896,Data!$A$2:$A$4896,L$5,Data!$B$2:$B$4896,$B41,Data!$C$2:$C$4896,$A$3)</f>
        <v>0</v>
      </c>
      <c r="M41" s="48">
        <f>SUMIFS(Data!$D$2:$D$4896,Data!$A$2:$A$4896,M$5,Data!$B$2:$B$4896,$B41,Data!$C$2:$C$4896,$A$3)</f>
        <v>0</v>
      </c>
      <c r="N41" s="48">
        <f>SUMIFS(Data!$D$2:$D$4896,Data!$A$2:$A$4896,N$5,Data!$B$2:$B$4896,$B41,Data!$C$2:$C$4896,$A$3)</f>
        <v>0</v>
      </c>
      <c r="O41" s="48">
        <f>SUMIFS(Data!$D$2:$D$4896,Data!$A$2:$A$4896,O$5,Data!$B$2:$B$4896,$B41,Data!$C$2:$C$4896,$A$3)</f>
        <v>0</v>
      </c>
      <c r="P41" s="48">
        <f>SUMIFS(Data!$D$2:$D$4896,Data!$A$2:$A$4896,P$5,Data!$B$2:$B$4896,$B41,Data!$C$2:$C$4896,$A$3)</f>
        <v>0</v>
      </c>
      <c r="Q41" s="48">
        <f>SUMIFS(Data!$D$2:$D$4896,Data!$A$2:$A$4896,Q$5,Data!$B$2:$B$4896,$B41,Data!$C$2:$C$4896,$A$3)</f>
        <v>0</v>
      </c>
      <c r="R41" s="48">
        <f>SUMIFS(Data!$D$2:$D$4896,Data!$A$2:$A$4896,R$5,Data!$B$2:$B$4896,$B41,Data!$C$2:$C$4896,$A$3)</f>
        <v>0</v>
      </c>
      <c r="S41" s="48">
        <f>SUMIFS(Data!$D$2:$D$4896,Data!$A$2:$A$4896,S$5,Data!$B$2:$B$4896,$B41,Data!$C$2:$C$4896,$A$3)</f>
        <v>0</v>
      </c>
      <c r="T41" s="44">
        <f t="shared" si="51"/>
        <v>0</v>
      </c>
      <c r="U41" s="48">
        <f>SUMIFS(Data!$D$2:$D$4896,Data!$A$2:$A$4896,U$5,Data!$B$2:$B$4896,$B41,Data!$C$2:$C$4896,$A$3)</f>
        <v>0</v>
      </c>
      <c r="V41" s="48">
        <f>SUMIFS(Data!$D$2:$D$4896,Data!$A$2:$A$4896,V$5,Data!$B$2:$B$4896,$B41,Data!$C$2:$C$4896,$A$3)</f>
        <v>0</v>
      </c>
      <c r="W41" s="48">
        <f>SUMIFS(Data!$D$2:$D$4896,Data!$A$2:$A$4896,W$5,Data!$B$2:$B$4896,$B41,Data!$C$2:$C$4896,$A$3)</f>
        <v>0</v>
      </c>
      <c r="X41" s="48">
        <f>SUMIFS(Data!$D$2:$D$4896,Data!$A$2:$A$4896,X$5,Data!$B$2:$B$4896,$B41,Data!$C$2:$C$4896,$A$3)</f>
        <v>0</v>
      </c>
      <c r="Y41" s="44">
        <f t="shared" si="52"/>
        <v>0</v>
      </c>
    </row>
    <row r="42" spans="1:25" ht="22.5">
      <c r="A42" s="11"/>
      <c r="B42" s="12" t="s">
        <v>166</v>
      </c>
      <c r="C42" s="48">
        <f>SUMIFS(Data!$D$2:$D$4896,Data!$A$2:$A$4896,C$5,Data!$B$2:$B$4896,$B42,Data!$C$2:$C$4896,$A$3)</f>
        <v>0</v>
      </c>
      <c r="D42" s="48">
        <f>SUMIFS(Data!$D$2:$D$4896,Data!$A$2:$A$4896,D$5,Data!$B$2:$B$4896,$B42,Data!$C$2:$C$4896,$A$3)</f>
        <v>0</v>
      </c>
      <c r="E42" s="48">
        <f>SUMIFS(Data!$D$2:$D$4896,Data!$A$2:$A$4896,E$5,Data!$B$2:$B$4896,$B42,Data!$C$2:$C$4896,$A$3)</f>
        <v>0</v>
      </c>
      <c r="F42" s="48">
        <f>SUMIFS(Data!$D$2:$D$4896,Data!$A$2:$A$4896,F$5,Data!$B$2:$B$4896,$B42,Data!$C$2:$C$4896,$A$3)</f>
        <v>0</v>
      </c>
      <c r="G42" s="48">
        <f>SUMIFS(Data!$D$2:$D$4896,Data!$A$2:$A$4896,G$5,Data!$B$2:$B$4896,$B42,Data!$C$2:$C$4896,$A$3)</f>
        <v>0</v>
      </c>
      <c r="H42" s="48">
        <f>SUMIFS(Data!$D$2:$D$4896,Data!$A$2:$A$4896,H$5,Data!$B$2:$B$4896,$B42,Data!$C$2:$C$4896,$A$3)</f>
        <v>0</v>
      </c>
      <c r="I42" s="48">
        <f>SUMIFS(Data!$D$2:$D$4896,Data!$A$2:$A$4896,I$5,Data!$B$2:$B$4896,$B42,Data!$C$2:$C$4896,$A$3)</f>
        <v>0</v>
      </c>
      <c r="J42" s="48">
        <f>SUMIFS(Data!$D$2:$D$4896,Data!$A$2:$A$4896,J$5,Data!$B$2:$B$4896,$B42,Data!$C$2:$C$4896,$A$3)</f>
        <v>0</v>
      </c>
      <c r="K42" s="48">
        <f>SUMIFS(Data!$D$2:$D$4896,Data!$A$2:$A$4896,K$5,Data!$B$2:$B$4896,$B42,Data!$C$2:$C$4896,$A$3)</f>
        <v>0</v>
      </c>
      <c r="L42" s="48">
        <f>SUMIFS(Data!$D$2:$D$4896,Data!$A$2:$A$4896,L$5,Data!$B$2:$B$4896,$B42,Data!$C$2:$C$4896,$A$3)</f>
        <v>0</v>
      </c>
      <c r="M42" s="48">
        <f>SUMIFS(Data!$D$2:$D$4896,Data!$A$2:$A$4896,M$5,Data!$B$2:$B$4896,$B42,Data!$C$2:$C$4896,$A$3)</f>
        <v>0</v>
      </c>
      <c r="N42" s="48">
        <f>SUMIFS(Data!$D$2:$D$4896,Data!$A$2:$A$4896,N$5,Data!$B$2:$B$4896,$B42,Data!$C$2:$C$4896,$A$3)</f>
        <v>0</v>
      </c>
      <c r="O42" s="48">
        <f>SUMIFS(Data!$D$2:$D$4896,Data!$A$2:$A$4896,O$5,Data!$B$2:$B$4896,$B42,Data!$C$2:$C$4896,$A$3)</f>
        <v>0</v>
      </c>
      <c r="P42" s="48">
        <f>SUMIFS(Data!$D$2:$D$4896,Data!$A$2:$A$4896,P$5,Data!$B$2:$B$4896,$B42,Data!$C$2:$C$4896,$A$3)</f>
        <v>0</v>
      </c>
      <c r="Q42" s="48">
        <f>SUMIFS(Data!$D$2:$D$4896,Data!$A$2:$A$4896,Q$5,Data!$B$2:$B$4896,$B42,Data!$C$2:$C$4896,$A$3)</f>
        <v>0</v>
      </c>
      <c r="R42" s="48">
        <f>SUMIFS(Data!$D$2:$D$4896,Data!$A$2:$A$4896,R$5,Data!$B$2:$B$4896,$B42,Data!$C$2:$C$4896,$A$3)</f>
        <v>0</v>
      </c>
      <c r="S42" s="48">
        <f>SUMIFS(Data!$D$2:$D$4896,Data!$A$2:$A$4896,S$5,Data!$B$2:$B$4896,$B42,Data!$C$2:$C$4896,$A$3)</f>
        <v>0</v>
      </c>
      <c r="T42" s="44">
        <f t="shared" si="51"/>
        <v>0</v>
      </c>
      <c r="U42" s="48">
        <f>SUMIFS(Data!$D$2:$D$4896,Data!$A$2:$A$4896,U$5,Data!$B$2:$B$4896,$B42,Data!$C$2:$C$4896,$A$3)</f>
        <v>0</v>
      </c>
      <c r="V42" s="48">
        <f>SUMIFS(Data!$D$2:$D$4896,Data!$A$2:$A$4896,V$5,Data!$B$2:$B$4896,$B42,Data!$C$2:$C$4896,$A$3)</f>
        <v>0</v>
      </c>
      <c r="W42" s="48">
        <f>SUMIFS(Data!$D$2:$D$4896,Data!$A$2:$A$4896,W$5,Data!$B$2:$B$4896,$B42,Data!$C$2:$C$4896,$A$3)</f>
        <v>0</v>
      </c>
      <c r="X42" s="48">
        <f>SUMIFS(Data!$D$2:$D$4896,Data!$A$2:$A$4896,X$5,Data!$B$2:$B$4896,$B42,Data!$C$2:$C$4896,$A$3)</f>
        <v>0</v>
      </c>
      <c r="Y42" s="44">
        <f t="shared" si="52"/>
        <v>0</v>
      </c>
    </row>
    <row r="43" spans="1:25" ht="22.5">
      <c r="A43" s="11"/>
      <c r="B43" s="12" t="s">
        <v>167</v>
      </c>
      <c r="C43" s="48">
        <f>SUMIFS(Data!$D$2:$D$4896,Data!$A$2:$A$4896,C$5,Data!$B$2:$B$4896,$B43,Data!$C$2:$C$4896,$A$3)</f>
        <v>0</v>
      </c>
      <c r="D43" s="48">
        <f>SUMIFS(Data!$D$2:$D$4896,Data!$A$2:$A$4896,D$5,Data!$B$2:$B$4896,$B43,Data!$C$2:$C$4896,$A$3)</f>
        <v>0</v>
      </c>
      <c r="E43" s="48">
        <f>SUMIFS(Data!$D$2:$D$4896,Data!$A$2:$A$4896,E$5,Data!$B$2:$B$4896,$B43,Data!$C$2:$C$4896,$A$3)</f>
        <v>0</v>
      </c>
      <c r="F43" s="48">
        <f>SUMIFS(Data!$D$2:$D$4896,Data!$A$2:$A$4896,F$5,Data!$B$2:$B$4896,$B43,Data!$C$2:$C$4896,$A$3)</f>
        <v>0</v>
      </c>
      <c r="G43" s="48">
        <f>SUMIFS(Data!$D$2:$D$4896,Data!$A$2:$A$4896,G$5,Data!$B$2:$B$4896,$B43,Data!$C$2:$C$4896,$A$3)</f>
        <v>0</v>
      </c>
      <c r="H43" s="48">
        <f>SUMIFS(Data!$D$2:$D$4896,Data!$A$2:$A$4896,H$5,Data!$B$2:$B$4896,$B43,Data!$C$2:$C$4896,$A$3)</f>
        <v>0</v>
      </c>
      <c r="I43" s="48">
        <f>SUMIFS(Data!$D$2:$D$4896,Data!$A$2:$A$4896,I$5,Data!$B$2:$B$4896,$B43,Data!$C$2:$C$4896,$A$3)</f>
        <v>0</v>
      </c>
      <c r="J43" s="48">
        <f>SUMIFS(Data!$D$2:$D$4896,Data!$A$2:$A$4896,J$5,Data!$B$2:$B$4896,$B43,Data!$C$2:$C$4896,$A$3)</f>
        <v>0</v>
      </c>
      <c r="K43" s="48">
        <f>SUMIFS(Data!$D$2:$D$4896,Data!$A$2:$A$4896,K$5,Data!$B$2:$B$4896,$B43,Data!$C$2:$C$4896,$A$3)</f>
        <v>0</v>
      </c>
      <c r="L43" s="48">
        <f>SUMIFS(Data!$D$2:$D$4896,Data!$A$2:$A$4896,L$5,Data!$B$2:$B$4896,$B43,Data!$C$2:$C$4896,$A$3)</f>
        <v>0</v>
      </c>
      <c r="M43" s="48">
        <f>SUMIFS(Data!$D$2:$D$4896,Data!$A$2:$A$4896,M$5,Data!$B$2:$B$4896,$B43,Data!$C$2:$C$4896,$A$3)</f>
        <v>0</v>
      </c>
      <c r="N43" s="48">
        <f>SUMIFS(Data!$D$2:$D$4896,Data!$A$2:$A$4896,N$5,Data!$B$2:$B$4896,$B43,Data!$C$2:$C$4896,$A$3)</f>
        <v>0</v>
      </c>
      <c r="O43" s="48">
        <f>SUMIFS(Data!$D$2:$D$4896,Data!$A$2:$A$4896,O$5,Data!$B$2:$B$4896,$B43,Data!$C$2:$C$4896,$A$3)</f>
        <v>0</v>
      </c>
      <c r="P43" s="48">
        <f>SUMIFS(Data!$D$2:$D$4896,Data!$A$2:$A$4896,P$5,Data!$B$2:$B$4896,$B43,Data!$C$2:$C$4896,$A$3)</f>
        <v>0</v>
      </c>
      <c r="Q43" s="48">
        <f>SUMIFS(Data!$D$2:$D$4896,Data!$A$2:$A$4896,Q$5,Data!$B$2:$B$4896,$B43,Data!$C$2:$C$4896,$A$3)</f>
        <v>0</v>
      </c>
      <c r="R43" s="48">
        <f>SUMIFS(Data!$D$2:$D$4896,Data!$A$2:$A$4896,R$5,Data!$B$2:$B$4896,$B43,Data!$C$2:$C$4896,$A$3)</f>
        <v>0</v>
      </c>
      <c r="S43" s="48">
        <f>SUMIFS(Data!$D$2:$D$4896,Data!$A$2:$A$4896,S$5,Data!$B$2:$B$4896,$B43,Data!$C$2:$C$4896,$A$3)</f>
        <v>0</v>
      </c>
      <c r="T43" s="44">
        <f t="shared" si="51"/>
        <v>0</v>
      </c>
      <c r="U43" s="48">
        <f>SUMIFS(Data!$D$2:$D$4896,Data!$A$2:$A$4896,U$5,Data!$B$2:$B$4896,$B43,Data!$C$2:$C$4896,$A$3)</f>
        <v>0</v>
      </c>
      <c r="V43" s="48">
        <f>SUMIFS(Data!$D$2:$D$4896,Data!$A$2:$A$4896,V$5,Data!$B$2:$B$4896,$B43,Data!$C$2:$C$4896,$A$3)</f>
        <v>0</v>
      </c>
      <c r="W43" s="48">
        <f>SUMIFS(Data!$D$2:$D$4896,Data!$A$2:$A$4896,W$5,Data!$B$2:$B$4896,$B43,Data!$C$2:$C$4896,$A$3)</f>
        <v>0</v>
      </c>
      <c r="X43" s="48">
        <f>SUMIFS(Data!$D$2:$D$4896,Data!$A$2:$A$4896,X$5,Data!$B$2:$B$4896,$B43,Data!$C$2:$C$4896,$A$3)</f>
        <v>0</v>
      </c>
      <c r="Y43" s="44">
        <f t="shared" si="52"/>
        <v>0</v>
      </c>
    </row>
    <row r="44" spans="1:25" ht="22.5">
      <c r="A44" s="11"/>
      <c r="B44" s="12" t="s">
        <v>168</v>
      </c>
      <c r="C44" s="48">
        <f>SUMIFS(Data!$D$2:$D$4896,Data!$A$2:$A$4896,C$5,Data!$B$2:$B$4896,$B44,Data!$C$2:$C$4896,$A$3)</f>
        <v>0</v>
      </c>
      <c r="D44" s="48">
        <f>SUMIFS(Data!$D$2:$D$4896,Data!$A$2:$A$4896,D$5,Data!$B$2:$B$4896,$B44,Data!$C$2:$C$4896,$A$3)</f>
        <v>0</v>
      </c>
      <c r="E44" s="48">
        <f>SUMIFS(Data!$D$2:$D$4896,Data!$A$2:$A$4896,E$5,Data!$B$2:$B$4896,$B44,Data!$C$2:$C$4896,$A$3)</f>
        <v>0</v>
      </c>
      <c r="F44" s="48">
        <f>SUMIFS(Data!$D$2:$D$4896,Data!$A$2:$A$4896,F$5,Data!$B$2:$B$4896,$B44,Data!$C$2:$C$4896,$A$3)</f>
        <v>0</v>
      </c>
      <c r="G44" s="48">
        <f>SUMIFS(Data!$D$2:$D$4896,Data!$A$2:$A$4896,G$5,Data!$B$2:$B$4896,$B44,Data!$C$2:$C$4896,$A$3)</f>
        <v>0</v>
      </c>
      <c r="H44" s="48">
        <f>SUMIFS(Data!$D$2:$D$4896,Data!$A$2:$A$4896,H$5,Data!$B$2:$B$4896,$B44,Data!$C$2:$C$4896,$A$3)</f>
        <v>0</v>
      </c>
      <c r="I44" s="48">
        <f>SUMIFS(Data!$D$2:$D$4896,Data!$A$2:$A$4896,I$5,Data!$B$2:$B$4896,$B44,Data!$C$2:$C$4896,$A$3)</f>
        <v>0</v>
      </c>
      <c r="J44" s="48">
        <f>SUMIFS(Data!$D$2:$D$4896,Data!$A$2:$A$4896,J$5,Data!$B$2:$B$4896,$B44,Data!$C$2:$C$4896,$A$3)</f>
        <v>0</v>
      </c>
      <c r="K44" s="48">
        <f>SUMIFS(Data!$D$2:$D$4896,Data!$A$2:$A$4896,K$5,Data!$B$2:$B$4896,$B44,Data!$C$2:$C$4896,$A$3)</f>
        <v>0</v>
      </c>
      <c r="L44" s="48">
        <f>SUMIFS(Data!$D$2:$D$4896,Data!$A$2:$A$4896,L$5,Data!$B$2:$B$4896,$B44,Data!$C$2:$C$4896,$A$3)</f>
        <v>0</v>
      </c>
      <c r="M44" s="48">
        <f>SUMIFS(Data!$D$2:$D$4896,Data!$A$2:$A$4896,M$5,Data!$B$2:$B$4896,$B44,Data!$C$2:$C$4896,$A$3)</f>
        <v>0</v>
      </c>
      <c r="N44" s="48">
        <f>SUMIFS(Data!$D$2:$D$4896,Data!$A$2:$A$4896,N$5,Data!$B$2:$B$4896,$B44,Data!$C$2:$C$4896,$A$3)</f>
        <v>0</v>
      </c>
      <c r="O44" s="48">
        <f>SUMIFS(Data!$D$2:$D$4896,Data!$A$2:$A$4896,O$5,Data!$B$2:$B$4896,$B44,Data!$C$2:$C$4896,$A$3)</f>
        <v>0</v>
      </c>
      <c r="P44" s="48">
        <f>SUMIFS(Data!$D$2:$D$4896,Data!$A$2:$A$4896,P$5,Data!$B$2:$B$4896,$B44,Data!$C$2:$C$4896,$A$3)</f>
        <v>0</v>
      </c>
      <c r="Q44" s="48">
        <f>SUMIFS(Data!$D$2:$D$4896,Data!$A$2:$A$4896,Q$5,Data!$B$2:$B$4896,$B44,Data!$C$2:$C$4896,$A$3)</f>
        <v>0</v>
      </c>
      <c r="R44" s="48">
        <f>SUMIFS(Data!$D$2:$D$4896,Data!$A$2:$A$4896,R$5,Data!$B$2:$B$4896,$B44,Data!$C$2:$C$4896,$A$3)</f>
        <v>0</v>
      </c>
      <c r="S44" s="48">
        <f>SUMIFS(Data!$D$2:$D$4896,Data!$A$2:$A$4896,S$5,Data!$B$2:$B$4896,$B44,Data!$C$2:$C$4896,$A$3)</f>
        <v>0</v>
      </c>
      <c r="T44" s="44">
        <f t="shared" si="51"/>
        <v>0</v>
      </c>
      <c r="U44" s="48">
        <f>SUMIFS(Data!$D$2:$D$4896,Data!$A$2:$A$4896,U$5,Data!$B$2:$B$4896,$B44,Data!$C$2:$C$4896,$A$3)</f>
        <v>0</v>
      </c>
      <c r="V44" s="48">
        <f>SUMIFS(Data!$D$2:$D$4896,Data!$A$2:$A$4896,V$5,Data!$B$2:$B$4896,$B44,Data!$C$2:$C$4896,$A$3)</f>
        <v>0</v>
      </c>
      <c r="W44" s="48">
        <f>SUMIFS(Data!$D$2:$D$4896,Data!$A$2:$A$4896,W$5,Data!$B$2:$B$4896,$B44,Data!$C$2:$C$4896,$A$3)</f>
        <v>0</v>
      </c>
      <c r="X44" s="48">
        <f>SUMIFS(Data!$D$2:$D$4896,Data!$A$2:$A$4896,X$5,Data!$B$2:$B$4896,$B44,Data!$C$2:$C$4896,$A$3)</f>
        <v>0</v>
      </c>
      <c r="Y44" s="44">
        <f t="shared" si="52"/>
        <v>0</v>
      </c>
    </row>
    <row r="45" spans="1:25" ht="22.5">
      <c r="A45" s="11"/>
      <c r="B45" s="12" t="s">
        <v>169</v>
      </c>
      <c r="C45" s="48">
        <f>SUMIFS(Data!$D$2:$D$4896,Data!$A$2:$A$4896,C$5,Data!$B$2:$B$4896,$B45,Data!$C$2:$C$4896,$A$3)</f>
        <v>0</v>
      </c>
      <c r="D45" s="48">
        <f>SUMIFS(Data!$D$2:$D$4896,Data!$A$2:$A$4896,D$5,Data!$B$2:$B$4896,$B45,Data!$C$2:$C$4896,$A$3)</f>
        <v>0</v>
      </c>
      <c r="E45" s="48">
        <f>SUMIFS(Data!$D$2:$D$4896,Data!$A$2:$A$4896,E$5,Data!$B$2:$B$4896,$B45,Data!$C$2:$C$4896,$A$3)</f>
        <v>0</v>
      </c>
      <c r="F45" s="48">
        <f>SUMIFS(Data!$D$2:$D$4896,Data!$A$2:$A$4896,F$5,Data!$B$2:$B$4896,$B45,Data!$C$2:$C$4896,$A$3)</f>
        <v>0</v>
      </c>
      <c r="G45" s="48">
        <f>SUMIFS(Data!$D$2:$D$4896,Data!$A$2:$A$4896,G$5,Data!$B$2:$B$4896,$B45,Data!$C$2:$C$4896,$A$3)</f>
        <v>0</v>
      </c>
      <c r="H45" s="48">
        <f>SUMIFS(Data!$D$2:$D$4896,Data!$A$2:$A$4896,H$5,Data!$B$2:$B$4896,$B45,Data!$C$2:$C$4896,$A$3)</f>
        <v>0</v>
      </c>
      <c r="I45" s="48">
        <f>SUMIFS(Data!$D$2:$D$4896,Data!$A$2:$A$4896,I$5,Data!$B$2:$B$4896,$B45,Data!$C$2:$C$4896,$A$3)</f>
        <v>0</v>
      </c>
      <c r="J45" s="48">
        <f>SUMIFS(Data!$D$2:$D$4896,Data!$A$2:$A$4896,J$5,Data!$B$2:$B$4896,$B45,Data!$C$2:$C$4896,$A$3)</f>
        <v>0</v>
      </c>
      <c r="K45" s="48">
        <f>SUMIFS(Data!$D$2:$D$4896,Data!$A$2:$A$4896,K$5,Data!$B$2:$B$4896,$B45,Data!$C$2:$C$4896,$A$3)</f>
        <v>0</v>
      </c>
      <c r="L45" s="48">
        <f>SUMIFS(Data!$D$2:$D$4896,Data!$A$2:$A$4896,L$5,Data!$B$2:$B$4896,$B45,Data!$C$2:$C$4896,$A$3)</f>
        <v>0</v>
      </c>
      <c r="M45" s="48">
        <f>SUMIFS(Data!$D$2:$D$4896,Data!$A$2:$A$4896,M$5,Data!$B$2:$B$4896,$B45,Data!$C$2:$C$4896,$A$3)</f>
        <v>0</v>
      </c>
      <c r="N45" s="48">
        <f>SUMIFS(Data!$D$2:$D$4896,Data!$A$2:$A$4896,N$5,Data!$B$2:$B$4896,$B45,Data!$C$2:$C$4896,$A$3)</f>
        <v>0</v>
      </c>
      <c r="O45" s="48">
        <f>SUMIFS(Data!$D$2:$D$4896,Data!$A$2:$A$4896,O$5,Data!$B$2:$B$4896,$B45,Data!$C$2:$C$4896,$A$3)</f>
        <v>0</v>
      </c>
      <c r="P45" s="48">
        <f>SUMIFS(Data!$D$2:$D$4896,Data!$A$2:$A$4896,P$5,Data!$B$2:$B$4896,$B45,Data!$C$2:$C$4896,$A$3)</f>
        <v>0</v>
      </c>
      <c r="Q45" s="48">
        <f>SUMIFS(Data!$D$2:$D$4896,Data!$A$2:$A$4896,Q$5,Data!$B$2:$B$4896,$B45,Data!$C$2:$C$4896,$A$3)</f>
        <v>0</v>
      </c>
      <c r="R45" s="48">
        <f>SUMIFS(Data!$D$2:$D$4896,Data!$A$2:$A$4896,R$5,Data!$B$2:$B$4896,$B45,Data!$C$2:$C$4896,$A$3)</f>
        <v>0</v>
      </c>
      <c r="S45" s="48">
        <f>SUMIFS(Data!$D$2:$D$4896,Data!$A$2:$A$4896,S$5,Data!$B$2:$B$4896,$B45,Data!$C$2:$C$4896,$A$3)</f>
        <v>0</v>
      </c>
      <c r="T45" s="44">
        <f t="shared" si="51"/>
        <v>0</v>
      </c>
      <c r="U45" s="48">
        <f>SUMIFS(Data!$D$2:$D$4896,Data!$A$2:$A$4896,U$5,Data!$B$2:$B$4896,$B45,Data!$C$2:$C$4896,$A$3)</f>
        <v>0</v>
      </c>
      <c r="V45" s="48">
        <f>SUMIFS(Data!$D$2:$D$4896,Data!$A$2:$A$4896,V$5,Data!$B$2:$B$4896,$B45,Data!$C$2:$C$4896,$A$3)</f>
        <v>0</v>
      </c>
      <c r="W45" s="48">
        <f>SUMIFS(Data!$D$2:$D$4896,Data!$A$2:$A$4896,W$5,Data!$B$2:$B$4896,$B45,Data!$C$2:$C$4896,$A$3)</f>
        <v>0</v>
      </c>
      <c r="X45" s="48">
        <f>SUMIFS(Data!$D$2:$D$4896,Data!$A$2:$A$4896,X$5,Data!$B$2:$B$4896,$B45,Data!$C$2:$C$4896,$A$3)</f>
        <v>0</v>
      </c>
      <c r="Y45" s="44">
        <f t="shared" si="52"/>
        <v>0</v>
      </c>
    </row>
    <row r="46" spans="1:25" ht="22.5">
      <c r="A46" s="11"/>
      <c r="B46" s="12" t="s">
        <v>170</v>
      </c>
      <c r="C46" s="48">
        <f>SUMIFS(Data!$D$2:$D$4896,Data!$A$2:$A$4896,C$5,Data!$B$2:$B$4896,$B46,Data!$C$2:$C$4896,$A$3)</f>
        <v>0</v>
      </c>
      <c r="D46" s="48">
        <f>SUMIFS(Data!$D$2:$D$4896,Data!$A$2:$A$4896,D$5,Data!$B$2:$B$4896,$B46,Data!$C$2:$C$4896,$A$3)</f>
        <v>0</v>
      </c>
      <c r="E46" s="48">
        <f>SUMIFS(Data!$D$2:$D$4896,Data!$A$2:$A$4896,E$5,Data!$B$2:$B$4896,$B46,Data!$C$2:$C$4896,$A$3)</f>
        <v>0</v>
      </c>
      <c r="F46" s="48">
        <f>SUMIFS(Data!$D$2:$D$4896,Data!$A$2:$A$4896,F$5,Data!$B$2:$B$4896,$B46,Data!$C$2:$C$4896,$A$3)</f>
        <v>0</v>
      </c>
      <c r="G46" s="48">
        <f>SUMIFS(Data!$D$2:$D$4896,Data!$A$2:$A$4896,G$5,Data!$B$2:$B$4896,$B46,Data!$C$2:$C$4896,$A$3)</f>
        <v>0</v>
      </c>
      <c r="H46" s="48">
        <f>SUMIFS(Data!$D$2:$D$4896,Data!$A$2:$A$4896,H$5,Data!$B$2:$B$4896,$B46,Data!$C$2:$C$4896,$A$3)</f>
        <v>0</v>
      </c>
      <c r="I46" s="48">
        <f>SUMIFS(Data!$D$2:$D$4896,Data!$A$2:$A$4896,I$5,Data!$B$2:$B$4896,$B46,Data!$C$2:$C$4896,$A$3)</f>
        <v>0</v>
      </c>
      <c r="J46" s="48">
        <f>SUMIFS(Data!$D$2:$D$4896,Data!$A$2:$A$4896,J$5,Data!$B$2:$B$4896,$B46,Data!$C$2:$C$4896,$A$3)</f>
        <v>0</v>
      </c>
      <c r="K46" s="48">
        <f>SUMIFS(Data!$D$2:$D$4896,Data!$A$2:$A$4896,K$5,Data!$B$2:$B$4896,$B46,Data!$C$2:$C$4896,$A$3)</f>
        <v>6000</v>
      </c>
      <c r="L46" s="48">
        <f>SUMIFS(Data!$D$2:$D$4896,Data!$A$2:$A$4896,L$5,Data!$B$2:$B$4896,$B46,Data!$C$2:$C$4896,$A$3)</f>
        <v>0</v>
      </c>
      <c r="M46" s="48">
        <f>SUMIFS(Data!$D$2:$D$4896,Data!$A$2:$A$4896,M$5,Data!$B$2:$B$4896,$B46,Data!$C$2:$C$4896,$A$3)</f>
        <v>0</v>
      </c>
      <c r="N46" s="48">
        <f>SUMIFS(Data!$D$2:$D$4896,Data!$A$2:$A$4896,N$5,Data!$B$2:$B$4896,$B46,Data!$C$2:$C$4896,$A$3)</f>
        <v>0</v>
      </c>
      <c r="O46" s="48">
        <f>SUMIFS(Data!$D$2:$D$4896,Data!$A$2:$A$4896,O$5,Data!$B$2:$B$4896,$B46,Data!$C$2:$C$4896,$A$3)</f>
        <v>0</v>
      </c>
      <c r="P46" s="48">
        <f>SUMIFS(Data!$D$2:$D$4896,Data!$A$2:$A$4896,P$5,Data!$B$2:$B$4896,$B46,Data!$C$2:$C$4896,$A$3)</f>
        <v>0</v>
      </c>
      <c r="Q46" s="48">
        <f>SUMIFS(Data!$D$2:$D$4896,Data!$A$2:$A$4896,Q$5,Data!$B$2:$B$4896,$B46,Data!$C$2:$C$4896,$A$3)</f>
        <v>0</v>
      </c>
      <c r="R46" s="48">
        <f>SUMIFS(Data!$D$2:$D$4896,Data!$A$2:$A$4896,R$5,Data!$B$2:$B$4896,$B46,Data!$C$2:$C$4896,$A$3)</f>
        <v>0</v>
      </c>
      <c r="S46" s="48">
        <f>SUMIFS(Data!$D$2:$D$4896,Data!$A$2:$A$4896,S$5,Data!$B$2:$B$4896,$B46,Data!$C$2:$C$4896,$A$3)</f>
        <v>0</v>
      </c>
      <c r="T46" s="44">
        <f t="shared" si="51"/>
        <v>6000</v>
      </c>
      <c r="U46" s="48">
        <f>SUMIFS(Data!$D$2:$D$4896,Data!$A$2:$A$4896,U$5,Data!$B$2:$B$4896,$B46,Data!$C$2:$C$4896,$A$3)</f>
        <v>0</v>
      </c>
      <c r="V46" s="48">
        <f>SUMIFS(Data!$D$2:$D$4896,Data!$A$2:$A$4896,V$5,Data!$B$2:$B$4896,$B46,Data!$C$2:$C$4896,$A$3)</f>
        <v>0</v>
      </c>
      <c r="W46" s="48">
        <f>SUMIFS(Data!$D$2:$D$4896,Data!$A$2:$A$4896,W$5,Data!$B$2:$B$4896,$B46,Data!$C$2:$C$4896,$A$3)</f>
        <v>0</v>
      </c>
      <c r="X46" s="48">
        <f>SUMIFS(Data!$D$2:$D$4896,Data!$A$2:$A$4896,X$5,Data!$B$2:$B$4896,$B46,Data!$C$2:$C$4896,$A$3)</f>
        <v>0</v>
      </c>
      <c r="Y46" s="44">
        <f t="shared" si="52"/>
        <v>6000</v>
      </c>
    </row>
    <row r="47" spans="1:25" ht="22.5">
      <c r="A47" s="11"/>
      <c r="B47" s="12" t="s">
        <v>171</v>
      </c>
      <c r="C47" s="48">
        <f>SUMIFS(Data!$D$2:$D$4896,Data!$A$2:$A$4896,C$5,Data!$B$2:$B$4896,$B47,Data!$C$2:$C$4896,$A$3)</f>
        <v>0</v>
      </c>
      <c r="D47" s="48">
        <f>SUMIFS(Data!$D$2:$D$4896,Data!$A$2:$A$4896,D$5,Data!$B$2:$B$4896,$B47,Data!$C$2:$C$4896,$A$3)</f>
        <v>0</v>
      </c>
      <c r="E47" s="48">
        <f>SUMIFS(Data!$D$2:$D$4896,Data!$A$2:$A$4896,E$5,Data!$B$2:$B$4896,$B47,Data!$C$2:$C$4896,$A$3)</f>
        <v>0</v>
      </c>
      <c r="F47" s="48">
        <f>SUMIFS(Data!$D$2:$D$4896,Data!$A$2:$A$4896,F$5,Data!$B$2:$B$4896,$B47,Data!$C$2:$C$4896,$A$3)</f>
        <v>0</v>
      </c>
      <c r="G47" s="48">
        <f>SUMIFS(Data!$D$2:$D$4896,Data!$A$2:$A$4896,G$5,Data!$B$2:$B$4896,$B47,Data!$C$2:$C$4896,$A$3)</f>
        <v>0</v>
      </c>
      <c r="H47" s="48">
        <f>SUMIFS(Data!$D$2:$D$4896,Data!$A$2:$A$4896,H$5,Data!$B$2:$B$4896,$B47,Data!$C$2:$C$4896,$A$3)</f>
        <v>0</v>
      </c>
      <c r="I47" s="48">
        <f>SUMIFS(Data!$D$2:$D$4896,Data!$A$2:$A$4896,I$5,Data!$B$2:$B$4896,$B47,Data!$C$2:$C$4896,$A$3)</f>
        <v>0</v>
      </c>
      <c r="J47" s="48">
        <f>SUMIFS(Data!$D$2:$D$4896,Data!$A$2:$A$4896,J$5,Data!$B$2:$B$4896,$B47,Data!$C$2:$C$4896,$A$3)</f>
        <v>0</v>
      </c>
      <c r="K47" s="48">
        <f>SUMIFS(Data!$D$2:$D$4896,Data!$A$2:$A$4896,K$5,Data!$B$2:$B$4896,$B47,Data!$C$2:$C$4896,$A$3)</f>
        <v>0</v>
      </c>
      <c r="L47" s="48">
        <f>SUMIFS(Data!$D$2:$D$4896,Data!$A$2:$A$4896,L$5,Data!$B$2:$B$4896,$B47,Data!$C$2:$C$4896,$A$3)</f>
        <v>0</v>
      </c>
      <c r="M47" s="48">
        <f>SUMIFS(Data!$D$2:$D$4896,Data!$A$2:$A$4896,M$5,Data!$B$2:$B$4896,$B47,Data!$C$2:$C$4896,$A$3)</f>
        <v>0</v>
      </c>
      <c r="N47" s="48">
        <f>SUMIFS(Data!$D$2:$D$4896,Data!$A$2:$A$4896,N$5,Data!$B$2:$B$4896,$B47,Data!$C$2:$C$4896,$A$3)</f>
        <v>0</v>
      </c>
      <c r="O47" s="48">
        <f>SUMIFS(Data!$D$2:$D$4896,Data!$A$2:$A$4896,O$5,Data!$B$2:$B$4896,$B47,Data!$C$2:$C$4896,$A$3)</f>
        <v>0</v>
      </c>
      <c r="P47" s="48">
        <f>SUMIFS(Data!$D$2:$D$4896,Data!$A$2:$A$4896,P$5,Data!$B$2:$B$4896,$B47,Data!$C$2:$C$4896,$A$3)</f>
        <v>0</v>
      </c>
      <c r="Q47" s="48">
        <f>SUMIFS(Data!$D$2:$D$4896,Data!$A$2:$A$4896,Q$5,Data!$B$2:$B$4896,$B47,Data!$C$2:$C$4896,$A$3)</f>
        <v>0</v>
      </c>
      <c r="R47" s="48">
        <f>SUMIFS(Data!$D$2:$D$4896,Data!$A$2:$A$4896,R$5,Data!$B$2:$B$4896,$B47,Data!$C$2:$C$4896,$A$3)</f>
        <v>0</v>
      </c>
      <c r="S47" s="48">
        <f>SUMIFS(Data!$D$2:$D$4896,Data!$A$2:$A$4896,S$5,Data!$B$2:$B$4896,$B47,Data!$C$2:$C$4896,$A$3)</f>
        <v>0</v>
      </c>
      <c r="T47" s="44">
        <f t="shared" si="51"/>
        <v>0</v>
      </c>
      <c r="U47" s="48">
        <f>SUMIFS(Data!$D$2:$D$4896,Data!$A$2:$A$4896,U$5,Data!$B$2:$B$4896,$B47,Data!$C$2:$C$4896,$A$3)</f>
        <v>0</v>
      </c>
      <c r="V47" s="48">
        <f>SUMIFS(Data!$D$2:$D$4896,Data!$A$2:$A$4896,V$5,Data!$B$2:$B$4896,$B47,Data!$C$2:$C$4896,$A$3)</f>
        <v>0</v>
      </c>
      <c r="W47" s="48">
        <f>SUMIFS(Data!$D$2:$D$4896,Data!$A$2:$A$4896,W$5,Data!$B$2:$B$4896,$B47,Data!$C$2:$C$4896,$A$3)</f>
        <v>0</v>
      </c>
      <c r="X47" s="48">
        <f>SUMIFS(Data!$D$2:$D$4896,Data!$A$2:$A$4896,X$5,Data!$B$2:$B$4896,$B47,Data!$C$2:$C$4896,$A$3)</f>
        <v>0</v>
      </c>
      <c r="Y47" s="44">
        <f t="shared" si="52"/>
        <v>0</v>
      </c>
    </row>
    <row r="48" spans="1:25" ht="22.5">
      <c r="A48" s="11"/>
      <c r="B48" s="12" t="s">
        <v>172</v>
      </c>
      <c r="C48" s="48">
        <f>SUMIFS(Data!$D$2:$D$4896,Data!$A$2:$A$4896,C$5,Data!$B$2:$B$4896,$B48,Data!$C$2:$C$4896,$A$3)</f>
        <v>0</v>
      </c>
      <c r="D48" s="48">
        <f>SUMIFS(Data!$D$2:$D$4896,Data!$A$2:$A$4896,D$5,Data!$B$2:$B$4896,$B48,Data!$C$2:$C$4896,$A$3)</f>
        <v>0</v>
      </c>
      <c r="E48" s="48">
        <f>SUMIFS(Data!$D$2:$D$4896,Data!$A$2:$A$4896,E$5,Data!$B$2:$B$4896,$B48,Data!$C$2:$C$4896,$A$3)</f>
        <v>0</v>
      </c>
      <c r="F48" s="48">
        <f>SUMIFS(Data!$D$2:$D$4896,Data!$A$2:$A$4896,F$5,Data!$B$2:$B$4896,$B48,Data!$C$2:$C$4896,$A$3)</f>
        <v>0</v>
      </c>
      <c r="G48" s="48">
        <f>SUMIFS(Data!$D$2:$D$4896,Data!$A$2:$A$4896,G$5,Data!$B$2:$B$4896,$B48,Data!$C$2:$C$4896,$A$3)</f>
        <v>0</v>
      </c>
      <c r="H48" s="48">
        <f>SUMIFS(Data!$D$2:$D$4896,Data!$A$2:$A$4896,H$5,Data!$B$2:$B$4896,$B48,Data!$C$2:$C$4896,$A$3)</f>
        <v>0</v>
      </c>
      <c r="I48" s="48">
        <f>SUMIFS(Data!$D$2:$D$4896,Data!$A$2:$A$4896,I$5,Data!$B$2:$B$4896,$B48,Data!$C$2:$C$4896,$A$3)</f>
        <v>0</v>
      </c>
      <c r="J48" s="48">
        <f>SUMIFS(Data!$D$2:$D$4896,Data!$A$2:$A$4896,J$5,Data!$B$2:$B$4896,$B48,Data!$C$2:$C$4896,$A$3)</f>
        <v>0</v>
      </c>
      <c r="K48" s="48">
        <f>SUMIFS(Data!$D$2:$D$4896,Data!$A$2:$A$4896,K$5,Data!$B$2:$B$4896,$B48,Data!$C$2:$C$4896,$A$3)</f>
        <v>0</v>
      </c>
      <c r="L48" s="48">
        <f>SUMIFS(Data!$D$2:$D$4896,Data!$A$2:$A$4896,L$5,Data!$B$2:$B$4896,$B48,Data!$C$2:$C$4896,$A$3)</f>
        <v>0</v>
      </c>
      <c r="M48" s="48">
        <f>SUMIFS(Data!$D$2:$D$4896,Data!$A$2:$A$4896,M$5,Data!$B$2:$B$4896,$B48,Data!$C$2:$C$4896,$A$3)</f>
        <v>0</v>
      </c>
      <c r="N48" s="48">
        <f>SUMIFS(Data!$D$2:$D$4896,Data!$A$2:$A$4896,N$5,Data!$B$2:$B$4896,$B48,Data!$C$2:$C$4896,$A$3)</f>
        <v>0</v>
      </c>
      <c r="O48" s="48">
        <f>SUMIFS(Data!$D$2:$D$4896,Data!$A$2:$A$4896,O$5,Data!$B$2:$B$4896,$B48,Data!$C$2:$C$4896,$A$3)</f>
        <v>0</v>
      </c>
      <c r="P48" s="48">
        <f>SUMIFS(Data!$D$2:$D$4896,Data!$A$2:$A$4896,P$5,Data!$B$2:$B$4896,$B48,Data!$C$2:$C$4896,$A$3)</f>
        <v>0</v>
      </c>
      <c r="Q48" s="48">
        <f>SUMIFS(Data!$D$2:$D$4896,Data!$A$2:$A$4896,Q$5,Data!$B$2:$B$4896,$B48,Data!$C$2:$C$4896,$A$3)</f>
        <v>0</v>
      </c>
      <c r="R48" s="48">
        <f>SUMIFS(Data!$D$2:$D$4896,Data!$A$2:$A$4896,R$5,Data!$B$2:$B$4896,$B48,Data!$C$2:$C$4896,$A$3)</f>
        <v>0</v>
      </c>
      <c r="S48" s="48">
        <f>SUMIFS(Data!$D$2:$D$4896,Data!$A$2:$A$4896,S$5,Data!$B$2:$B$4896,$B48,Data!$C$2:$C$4896,$A$3)</f>
        <v>0</v>
      </c>
      <c r="T48" s="44">
        <f t="shared" si="51"/>
        <v>0</v>
      </c>
      <c r="U48" s="48">
        <f>SUMIFS(Data!$D$2:$D$4896,Data!$A$2:$A$4896,U$5,Data!$B$2:$B$4896,$B48,Data!$C$2:$C$4896,$A$3)</f>
        <v>0</v>
      </c>
      <c r="V48" s="48">
        <f>SUMIFS(Data!$D$2:$D$4896,Data!$A$2:$A$4896,V$5,Data!$B$2:$B$4896,$B48,Data!$C$2:$C$4896,$A$3)</f>
        <v>0</v>
      </c>
      <c r="W48" s="48">
        <f>SUMIFS(Data!$D$2:$D$4896,Data!$A$2:$A$4896,W$5,Data!$B$2:$B$4896,$B48,Data!$C$2:$C$4896,$A$3)</f>
        <v>0</v>
      </c>
      <c r="X48" s="48">
        <f>SUMIFS(Data!$D$2:$D$4896,Data!$A$2:$A$4896,X$5,Data!$B$2:$B$4896,$B48,Data!$C$2:$C$4896,$A$3)</f>
        <v>0</v>
      </c>
      <c r="Y48" s="44">
        <f t="shared" si="52"/>
        <v>0</v>
      </c>
    </row>
    <row r="49" spans="1:25" ht="22.5">
      <c r="A49" s="11"/>
      <c r="B49" s="12" t="s">
        <v>173</v>
      </c>
      <c r="C49" s="48">
        <f>SUMIFS(Data!$D$2:$D$4896,Data!$A$2:$A$4896,C$5,Data!$B$2:$B$4896,$B49,Data!$C$2:$C$4896,$A$3)</f>
        <v>0</v>
      </c>
      <c r="D49" s="48">
        <f>SUMIFS(Data!$D$2:$D$4896,Data!$A$2:$A$4896,D$5,Data!$B$2:$B$4896,$B49,Data!$C$2:$C$4896,$A$3)</f>
        <v>0</v>
      </c>
      <c r="E49" s="48">
        <f>SUMIFS(Data!$D$2:$D$4896,Data!$A$2:$A$4896,E$5,Data!$B$2:$B$4896,$B49,Data!$C$2:$C$4896,$A$3)</f>
        <v>0</v>
      </c>
      <c r="F49" s="48">
        <f>SUMIFS(Data!$D$2:$D$4896,Data!$A$2:$A$4896,F$5,Data!$B$2:$B$4896,$B49,Data!$C$2:$C$4896,$A$3)</f>
        <v>0</v>
      </c>
      <c r="G49" s="48">
        <f>SUMIFS(Data!$D$2:$D$4896,Data!$A$2:$A$4896,G$5,Data!$B$2:$B$4896,$B49,Data!$C$2:$C$4896,$A$3)</f>
        <v>0</v>
      </c>
      <c r="H49" s="48">
        <f>SUMIFS(Data!$D$2:$D$4896,Data!$A$2:$A$4896,H$5,Data!$B$2:$B$4896,$B49,Data!$C$2:$C$4896,$A$3)</f>
        <v>0</v>
      </c>
      <c r="I49" s="48">
        <f>SUMIFS(Data!$D$2:$D$4896,Data!$A$2:$A$4896,I$5,Data!$B$2:$B$4896,$B49,Data!$C$2:$C$4896,$A$3)</f>
        <v>0</v>
      </c>
      <c r="J49" s="48">
        <f>SUMIFS(Data!$D$2:$D$4896,Data!$A$2:$A$4896,J$5,Data!$B$2:$B$4896,$B49,Data!$C$2:$C$4896,$A$3)</f>
        <v>0</v>
      </c>
      <c r="K49" s="48">
        <f>SUMIFS(Data!$D$2:$D$4896,Data!$A$2:$A$4896,K$5,Data!$B$2:$B$4896,$B49,Data!$C$2:$C$4896,$A$3)</f>
        <v>0</v>
      </c>
      <c r="L49" s="48">
        <f>SUMIFS(Data!$D$2:$D$4896,Data!$A$2:$A$4896,L$5,Data!$B$2:$B$4896,$B49,Data!$C$2:$C$4896,$A$3)</f>
        <v>0</v>
      </c>
      <c r="M49" s="48">
        <f>SUMIFS(Data!$D$2:$D$4896,Data!$A$2:$A$4896,M$5,Data!$B$2:$B$4896,$B49,Data!$C$2:$C$4896,$A$3)</f>
        <v>0</v>
      </c>
      <c r="N49" s="48">
        <f>SUMIFS(Data!$D$2:$D$4896,Data!$A$2:$A$4896,N$5,Data!$B$2:$B$4896,$B49,Data!$C$2:$C$4896,$A$3)</f>
        <v>0</v>
      </c>
      <c r="O49" s="48">
        <f>SUMIFS(Data!$D$2:$D$4896,Data!$A$2:$A$4896,O$5,Data!$B$2:$B$4896,$B49,Data!$C$2:$C$4896,$A$3)</f>
        <v>0</v>
      </c>
      <c r="P49" s="48">
        <f>SUMIFS(Data!$D$2:$D$4896,Data!$A$2:$A$4896,P$5,Data!$B$2:$B$4896,$B49,Data!$C$2:$C$4896,$A$3)</f>
        <v>0</v>
      </c>
      <c r="Q49" s="48">
        <f>SUMIFS(Data!$D$2:$D$4896,Data!$A$2:$A$4896,Q$5,Data!$B$2:$B$4896,$B49,Data!$C$2:$C$4896,$A$3)</f>
        <v>0</v>
      </c>
      <c r="R49" s="48">
        <f>SUMIFS(Data!$D$2:$D$4896,Data!$A$2:$A$4896,R$5,Data!$B$2:$B$4896,$B49,Data!$C$2:$C$4896,$A$3)</f>
        <v>0</v>
      </c>
      <c r="S49" s="48">
        <f>SUMIFS(Data!$D$2:$D$4896,Data!$A$2:$A$4896,S$5,Data!$B$2:$B$4896,$B49,Data!$C$2:$C$4896,$A$3)</f>
        <v>0</v>
      </c>
      <c r="T49" s="44">
        <f t="shared" si="51"/>
        <v>0</v>
      </c>
      <c r="U49" s="48">
        <f>SUMIFS(Data!$D$2:$D$4896,Data!$A$2:$A$4896,U$5,Data!$B$2:$B$4896,$B49,Data!$C$2:$C$4896,$A$3)</f>
        <v>0</v>
      </c>
      <c r="V49" s="48">
        <f>SUMIFS(Data!$D$2:$D$4896,Data!$A$2:$A$4896,V$5,Data!$B$2:$B$4896,$B49,Data!$C$2:$C$4896,$A$3)</f>
        <v>0</v>
      </c>
      <c r="W49" s="48">
        <f>SUMIFS(Data!$D$2:$D$4896,Data!$A$2:$A$4896,W$5,Data!$B$2:$B$4896,$B49,Data!$C$2:$C$4896,$A$3)</f>
        <v>0</v>
      </c>
      <c r="X49" s="48">
        <f>SUMIFS(Data!$D$2:$D$4896,Data!$A$2:$A$4896,X$5,Data!$B$2:$B$4896,$B49,Data!$C$2:$C$4896,$A$3)</f>
        <v>0</v>
      </c>
      <c r="Y49" s="44">
        <f t="shared" si="52"/>
        <v>0</v>
      </c>
    </row>
    <row r="50" spans="1:25" ht="22.5">
      <c r="A50" s="11"/>
      <c r="B50" s="12" t="s">
        <v>174</v>
      </c>
      <c r="C50" s="48">
        <f>SUMIFS(Data!$D$2:$D$4896,Data!$A$2:$A$4896,C$5,Data!$B$2:$B$4896,$B50,Data!$C$2:$C$4896,$A$3)</f>
        <v>0</v>
      </c>
      <c r="D50" s="48">
        <f>SUMIFS(Data!$D$2:$D$4896,Data!$A$2:$A$4896,D$5,Data!$B$2:$B$4896,$B50,Data!$C$2:$C$4896,$A$3)</f>
        <v>0</v>
      </c>
      <c r="E50" s="48">
        <f>SUMIFS(Data!$D$2:$D$4896,Data!$A$2:$A$4896,E$5,Data!$B$2:$B$4896,$B50,Data!$C$2:$C$4896,$A$3)</f>
        <v>0</v>
      </c>
      <c r="F50" s="48">
        <f>SUMIFS(Data!$D$2:$D$4896,Data!$A$2:$A$4896,F$5,Data!$B$2:$B$4896,$B50,Data!$C$2:$C$4896,$A$3)</f>
        <v>0</v>
      </c>
      <c r="G50" s="48">
        <f>SUMIFS(Data!$D$2:$D$4896,Data!$A$2:$A$4896,G$5,Data!$B$2:$B$4896,$B50,Data!$C$2:$C$4896,$A$3)</f>
        <v>0</v>
      </c>
      <c r="H50" s="48">
        <f>SUMIFS(Data!$D$2:$D$4896,Data!$A$2:$A$4896,H$5,Data!$B$2:$B$4896,$B50,Data!$C$2:$C$4896,$A$3)</f>
        <v>0</v>
      </c>
      <c r="I50" s="48">
        <f>SUMIFS(Data!$D$2:$D$4896,Data!$A$2:$A$4896,I$5,Data!$B$2:$B$4896,$B50,Data!$C$2:$C$4896,$A$3)</f>
        <v>0</v>
      </c>
      <c r="J50" s="48">
        <f>SUMIFS(Data!$D$2:$D$4896,Data!$A$2:$A$4896,J$5,Data!$B$2:$B$4896,$B50,Data!$C$2:$C$4896,$A$3)</f>
        <v>0</v>
      </c>
      <c r="K50" s="48">
        <f>SUMIFS(Data!$D$2:$D$4896,Data!$A$2:$A$4896,K$5,Data!$B$2:$B$4896,$B50,Data!$C$2:$C$4896,$A$3)</f>
        <v>0</v>
      </c>
      <c r="L50" s="48">
        <f>SUMIFS(Data!$D$2:$D$4896,Data!$A$2:$A$4896,L$5,Data!$B$2:$B$4896,$B50,Data!$C$2:$C$4896,$A$3)</f>
        <v>0</v>
      </c>
      <c r="M50" s="48">
        <f>SUMIFS(Data!$D$2:$D$4896,Data!$A$2:$A$4896,M$5,Data!$B$2:$B$4896,$B50,Data!$C$2:$C$4896,$A$3)</f>
        <v>0</v>
      </c>
      <c r="N50" s="48">
        <f>SUMIFS(Data!$D$2:$D$4896,Data!$A$2:$A$4896,N$5,Data!$B$2:$B$4896,$B50,Data!$C$2:$C$4896,$A$3)</f>
        <v>0</v>
      </c>
      <c r="O50" s="48">
        <f>SUMIFS(Data!$D$2:$D$4896,Data!$A$2:$A$4896,O$5,Data!$B$2:$B$4896,$B50,Data!$C$2:$C$4896,$A$3)</f>
        <v>0</v>
      </c>
      <c r="P50" s="48">
        <f>SUMIFS(Data!$D$2:$D$4896,Data!$A$2:$A$4896,P$5,Data!$B$2:$B$4896,$B50,Data!$C$2:$C$4896,$A$3)</f>
        <v>0</v>
      </c>
      <c r="Q50" s="48">
        <f>SUMIFS(Data!$D$2:$D$4896,Data!$A$2:$A$4896,Q$5,Data!$B$2:$B$4896,$B50,Data!$C$2:$C$4896,$A$3)</f>
        <v>0</v>
      </c>
      <c r="R50" s="48">
        <f>SUMIFS(Data!$D$2:$D$4896,Data!$A$2:$A$4896,R$5,Data!$B$2:$B$4896,$B50,Data!$C$2:$C$4896,$A$3)</f>
        <v>0</v>
      </c>
      <c r="S50" s="48">
        <f>SUMIFS(Data!$D$2:$D$4896,Data!$A$2:$A$4896,S$5,Data!$B$2:$B$4896,$B50,Data!$C$2:$C$4896,$A$3)</f>
        <v>0</v>
      </c>
      <c r="T50" s="44">
        <f t="shared" si="51"/>
        <v>0</v>
      </c>
      <c r="U50" s="48">
        <f>SUMIFS(Data!$D$2:$D$4896,Data!$A$2:$A$4896,U$5,Data!$B$2:$B$4896,$B50,Data!$C$2:$C$4896,$A$3)</f>
        <v>0</v>
      </c>
      <c r="V50" s="48">
        <f>SUMIFS(Data!$D$2:$D$4896,Data!$A$2:$A$4896,V$5,Data!$B$2:$B$4896,$B50,Data!$C$2:$C$4896,$A$3)</f>
        <v>0</v>
      </c>
      <c r="W50" s="48">
        <f>SUMIFS(Data!$D$2:$D$4896,Data!$A$2:$A$4896,W$5,Data!$B$2:$B$4896,$B50,Data!$C$2:$C$4896,$A$3)</f>
        <v>0</v>
      </c>
      <c r="X50" s="48">
        <f>SUMIFS(Data!$D$2:$D$4896,Data!$A$2:$A$4896,X$5,Data!$B$2:$B$4896,$B50,Data!$C$2:$C$4896,$A$3)</f>
        <v>0</v>
      </c>
      <c r="Y50" s="44">
        <f t="shared" si="52"/>
        <v>0</v>
      </c>
    </row>
    <row r="51" spans="1:25" ht="22.5">
      <c r="A51" s="11"/>
      <c r="B51" s="12" t="s">
        <v>175</v>
      </c>
      <c r="C51" s="48">
        <f>SUMIFS(Data!$D$2:$D$4896,Data!$A$2:$A$4896,C$5,Data!$B$2:$B$4896,$B51,Data!$C$2:$C$4896,$A$3)</f>
        <v>0</v>
      </c>
      <c r="D51" s="48">
        <f>SUMIFS(Data!$D$2:$D$4896,Data!$A$2:$A$4896,D$5,Data!$B$2:$B$4896,$B51,Data!$C$2:$C$4896,$A$3)</f>
        <v>0</v>
      </c>
      <c r="E51" s="48">
        <f>SUMIFS(Data!$D$2:$D$4896,Data!$A$2:$A$4896,E$5,Data!$B$2:$B$4896,$B51,Data!$C$2:$C$4896,$A$3)</f>
        <v>0</v>
      </c>
      <c r="F51" s="48">
        <f>SUMIFS(Data!$D$2:$D$4896,Data!$A$2:$A$4896,F$5,Data!$B$2:$B$4896,$B51,Data!$C$2:$C$4896,$A$3)</f>
        <v>0</v>
      </c>
      <c r="G51" s="48">
        <f>SUMIFS(Data!$D$2:$D$4896,Data!$A$2:$A$4896,G$5,Data!$B$2:$B$4896,$B51,Data!$C$2:$C$4896,$A$3)</f>
        <v>0</v>
      </c>
      <c r="H51" s="48">
        <f>SUMIFS(Data!$D$2:$D$4896,Data!$A$2:$A$4896,H$5,Data!$B$2:$B$4896,$B51,Data!$C$2:$C$4896,$A$3)</f>
        <v>0</v>
      </c>
      <c r="I51" s="48">
        <f>SUMIFS(Data!$D$2:$D$4896,Data!$A$2:$A$4896,I$5,Data!$B$2:$B$4896,$B51,Data!$C$2:$C$4896,$A$3)</f>
        <v>0</v>
      </c>
      <c r="J51" s="48">
        <f>SUMIFS(Data!$D$2:$D$4896,Data!$A$2:$A$4896,J$5,Data!$B$2:$B$4896,$B51,Data!$C$2:$C$4896,$A$3)</f>
        <v>0</v>
      </c>
      <c r="K51" s="48">
        <f>SUMIFS(Data!$D$2:$D$4896,Data!$A$2:$A$4896,K$5,Data!$B$2:$B$4896,$B51,Data!$C$2:$C$4896,$A$3)</f>
        <v>0</v>
      </c>
      <c r="L51" s="48">
        <f>SUMIFS(Data!$D$2:$D$4896,Data!$A$2:$A$4896,L$5,Data!$B$2:$B$4896,$B51,Data!$C$2:$C$4896,$A$3)</f>
        <v>0</v>
      </c>
      <c r="M51" s="48">
        <f>SUMIFS(Data!$D$2:$D$4896,Data!$A$2:$A$4896,M$5,Data!$B$2:$B$4896,$B51,Data!$C$2:$C$4896,$A$3)</f>
        <v>0</v>
      </c>
      <c r="N51" s="48">
        <f>SUMIFS(Data!$D$2:$D$4896,Data!$A$2:$A$4896,N$5,Data!$B$2:$B$4896,$B51,Data!$C$2:$C$4896,$A$3)</f>
        <v>0</v>
      </c>
      <c r="O51" s="48">
        <f>SUMIFS(Data!$D$2:$D$4896,Data!$A$2:$A$4896,O$5,Data!$B$2:$B$4896,$B51,Data!$C$2:$C$4896,$A$3)</f>
        <v>0</v>
      </c>
      <c r="P51" s="48">
        <f>SUMIFS(Data!$D$2:$D$4896,Data!$A$2:$A$4896,P$5,Data!$B$2:$B$4896,$B51,Data!$C$2:$C$4896,$A$3)</f>
        <v>0</v>
      </c>
      <c r="Q51" s="48">
        <f>SUMIFS(Data!$D$2:$D$4896,Data!$A$2:$A$4896,Q$5,Data!$B$2:$B$4896,$B51,Data!$C$2:$C$4896,$A$3)</f>
        <v>0</v>
      </c>
      <c r="R51" s="48">
        <f>SUMIFS(Data!$D$2:$D$4896,Data!$A$2:$A$4896,R$5,Data!$B$2:$B$4896,$B51,Data!$C$2:$C$4896,$A$3)</f>
        <v>0</v>
      </c>
      <c r="S51" s="48">
        <f>SUMIFS(Data!$D$2:$D$4896,Data!$A$2:$A$4896,S$5,Data!$B$2:$B$4896,$B51,Data!$C$2:$C$4896,$A$3)</f>
        <v>0</v>
      </c>
      <c r="T51" s="44">
        <f t="shared" si="51"/>
        <v>0</v>
      </c>
      <c r="U51" s="48">
        <f>SUMIFS(Data!$D$2:$D$4896,Data!$A$2:$A$4896,U$5,Data!$B$2:$B$4896,$B51,Data!$C$2:$C$4896,$A$3)</f>
        <v>0</v>
      </c>
      <c r="V51" s="48">
        <f>SUMIFS(Data!$D$2:$D$4896,Data!$A$2:$A$4896,V$5,Data!$B$2:$B$4896,$B51,Data!$C$2:$C$4896,$A$3)</f>
        <v>0</v>
      </c>
      <c r="W51" s="48">
        <f>SUMIFS(Data!$D$2:$D$4896,Data!$A$2:$A$4896,W$5,Data!$B$2:$B$4896,$B51,Data!$C$2:$C$4896,$A$3)</f>
        <v>0</v>
      </c>
      <c r="X51" s="48">
        <f>SUMIFS(Data!$D$2:$D$4896,Data!$A$2:$A$4896,X$5,Data!$B$2:$B$4896,$B51,Data!$C$2:$C$4896,$A$3)</f>
        <v>0</v>
      </c>
      <c r="Y51" s="44">
        <f t="shared" si="52"/>
        <v>0</v>
      </c>
    </row>
    <row r="52" spans="1:25" ht="22.5">
      <c r="A52" s="11"/>
      <c r="B52" s="12" t="s">
        <v>176</v>
      </c>
      <c r="C52" s="48">
        <f>SUMIFS(Data!$D$2:$D$4896,Data!$A$2:$A$4896,C$5,Data!$B$2:$B$4896,$B52,Data!$C$2:$C$4896,$A$3)</f>
        <v>0</v>
      </c>
      <c r="D52" s="48">
        <f>SUMIFS(Data!$D$2:$D$4896,Data!$A$2:$A$4896,D$5,Data!$B$2:$B$4896,$B52,Data!$C$2:$C$4896,$A$3)</f>
        <v>0</v>
      </c>
      <c r="E52" s="48">
        <f>SUMIFS(Data!$D$2:$D$4896,Data!$A$2:$A$4896,E$5,Data!$B$2:$B$4896,$B52,Data!$C$2:$C$4896,$A$3)</f>
        <v>0</v>
      </c>
      <c r="F52" s="48">
        <f>SUMIFS(Data!$D$2:$D$4896,Data!$A$2:$A$4896,F$5,Data!$B$2:$B$4896,$B52,Data!$C$2:$C$4896,$A$3)</f>
        <v>0</v>
      </c>
      <c r="G52" s="48">
        <f>SUMIFS(Data!$D$2:$D$4896,Data!$A$2:$A$4896,G$5,Data!$B$2:$B$4896,$B52,Data!$C$2:$C$4896,$A$3)</f>
        <v>0</v>
      </c>
      <c r="H52" s="48">
        <f>SUMIFS(Data!$D$2:$D$4896,Data!$A$2:$A$4896,H$5,Data!$B$2:$B$4896,$B52,Data!$C$2:$C$4896,$A$3)</f>
        <v>0</v>
      </c>
      <c r="I52" s="48">
        <f>SUMIFS(Data!$D$2:$D$4896,Data!$A$2:$A$4896,I$5,Data!$B$2:$B$4896,$B52,Data!$C$2:$C$4896,$A$3)</f>
        <v>0</v>
      </c>
      <c r="J52" s="48">
        <f>SUMIFS(Data!$D$2:$D$4896,Data!$A$2:$A$4896,J$5,Data!$B$2:$B$4896,$B52,Data!$C$2:$C$4896,$A$3)</f>
        <v>0</v>
      </c>
      <c r="K52" s="48">
        <f>SUMIFS(Data!$D$2:$D$4896,Data!$A$2:$A$4896,K$5,Data!$B$2:$B$4896,$B52,Data!$C$2:$C$4896,$A$3)</f>
        <v>0</v>
      </c>
      <c r="L52" s="48">
        <f>SUMIFS(Data!$D$2:$D$4896,Data!$A$2:$A$4896,L$5,Data!$B$2:$B$4896,$B52,Data!$C$2:$C$4896,$A$3)</f>
        <v>0</v>
      </c>
      <c r="M52" s="48">
        <f>SUMIFS(Data!$D$2:$D$4896,Data!$A$2:$A$4896,M$5,Data!$B$2:$B$4896,$B52,Data!$C$2:$C$4896,$A$3)</f>
        <v>0</v>
      </c>
      <c r="N52" s="48">
        <f>SUMIFS(Data!$D$2:$D$4896,Data!$A$2:$A$4896,N$5,Data!$B$2:$B$4896,$B52,Data!$C$2:$C$4896,$A$3)</f>
        <v>0</v>
      </c>
      <c r="O52" s="48">
        <f>SUMIFS(Data!$D$2:$D$4896,Data!$A$2:$A$4896,O$5,Data!$B$2:$B$4896,$B52,Data!$C$2:$C$4896,$A$3)</f>
        <v>0</v>
      </c>
      <c r="P52" s="48">
        <f>SUMIFS(Data!$D$2:$D$4896,Data!$A$2:$A$4896,P$5,Data!$B$2:$B$4896,$B52,Data!$C$2:$C$4896,$A$3)</f>
        <v>0</v>
      </c>
      <c r="Q52" s="48">
        <f>SUMIFS(Data!$D$2:$D$4896,Data!$A$2:$A$4896,Q$5,Data!$B$2:$B$4896,$B52,Data!$C$2:$C$4896,$A$3)</f>
        <v>0</v>
      </c>
      <c r="R52" s="48">
        <f>SUMIFS(Data!$D$2:$D$4896,Data!$A$2:$A$4896,R$5,Data!$B$2:$B$4896,$B52,Data!$C$2:$C$4896,$A$3)</f>
        <v>0</v>
      </c>
      <c r="S52" s="48">
        <f>SUMIFS(Data!$D$2:$D$4896,Data!$A$2:$A$4896,S$5,Data!$B$2:$B$4896,$B52,Data!$C$2:$C$4896,$A$3)</f>
        <v>0</v>
      </c>
      <c r="T52" s="44">
        <f t="shared" si="51"/>
        <v>0</v>
      </c>
      <c r="U52" s="48">
        <f>SUMIFS(Data!$D$2:$D$4896,Data!$A$2:$A$4896,U$5,Data!$B$2:$B$4896,$B52,Data!$C$2:$C$4896,$A$3)</f>
        <v>0</v>
      </c>
      <c r="V52" s="48">
        <f>SUMIFS(Data!$D$2:$D$4896,Data!$A$2:$A$4896,V$5,Data!$B$2:$B$4896,$B52,Data!$C$2:$C$4896,$A$3)</f>
        <v>0</v>
      </c>
      <c r="W52" s="48">
        <f>SUMIFS(Data!$D$2:$D$4896,Data!$A$2:$A$4896,W$5,Data!$B$2:$B$4896,$B52,Data!$C$2:$C$4896,$A$3)</f>
        <v>0</v>
      </c>
      <c r="X52" s="48">
        <f>SUMIFS(Data!$D$2:$D$4896,Data!$A$2:$A$4896,X$5,Data!$B$2:$B$4896,$B52,Data!$C$2:$C$4896,$A$3)</f>
        <v>0</v>
      </c>
      <c r="Y52" s="44">
        <f t="shared" si="52"/>
        <v>0</v>
      </c>
    </row>
    <row r="53" spans="1:25" ht="22.5">
      <c r="A53" s="9" t="s">
        <v>133</v>
      </c>
      <c r="B53" s="10" t="s">
        <v>134</v>
      </c>
      <c r="C53" s="47">
        <f t="shared" ref="C53:Y53" si="53">SUM(C54:C67)</f>
        <v>0</v>
      </c>
      <c r="D53" s="47">
        <f t="shared" si="53"/>
        <v>0</v>
      </c>
      <c r="E53" s="47">
        <f t="shared" si="53"/>
        <v>53700</v>
      </c>
      <c r="F53" s="47">
        <f t="shared" si="53"/>
        <v>0</v>
      </c>
      <c r="G53" s="47">
        <f t="shared" si="53"/>
        <v>1200</v>
      </c>
      <c r="H53" s="47">
        <f t="shared" si="53"/>
        <v>0</v>
      </c>
      <c r="I53" s="47">
        <f t="shared" si="53"/>
        <v>0</v>
      </c>
      <c r="J53" s="47">
        <f t="shared" si="53"/>
        <v>2000</v>
      </c>
      <c r="K53" s="47">
        <f t="shared" si="53"/>
        <v>6100</v>
      </c>
      <c r="L53" s="47">
        <f t="shared" si="53"/>
        <v>0</v>
      </c>
      <c r="M53" s="47">
        <f t="shared" si="53"/>
        <v>42000</v>
      </c>
      <c r="N53" s="47">
        <f t="shared" si="53"/>
        <v>0</v>
      </c>
      <c r="O53" s="47">
        <f t="shared" si="53"/>
        <v>0</v>
      </c>
      <c r="P53" s="47">
        <f t="shared" ref="P53:S53" si="54">SUM(P54:P67)</f>
        <v>4900</v>
      </c>
      <c r="Q53" s="47">
        <f t="shared" si="54"/>
        <v>4000</v>
      </c>
      <c r="R53" s="47">
        <f t="shared" ref="R53" si="55">SUM(R54:R67)</f>
        <v>0</v>
      </c>
      <c r="S53" s="47">
        <f t="shared" si="54"/>
        <v>0</v>
      </c>
      <c r="T53" s="47">
        <f t="shared" si="53"/>
        <v>113900</v>
      </c>
      <c r="U53" s="47">
        <f t="shared" si="53"/>
        <v>5100</v>
      </c>
      <c r="V53" s="47">
        <f t="shared" ref="V53" si="56">SUM(V54:V67)</f>
        <v>800</v>
      </c>
      <c r="W53" s="47">
        <f t="shared" si="53"/>
        <v>0</v>
      </c>
      <c r="X53" s="47">
        <f t="shared" si="53"/>
        <v>0</v>
      </c>
      <c r="Y53" s="47">
        <f t="shared" si="53"/>
        <v>119800</v>
      </c>
    </row>
    <row r="54" spans="1:25" ht="22.5">
      <c r="A54" s="11"/>
      <c r="B54" s="12" t="s">
        <v>178</v>
      </c>
      <c r="C54" s="48">
        <f>SUMIFS(Data!$D$2:$D$4896,Data!$A$2:$A$4896,C$5,Data!$B$2:$B$4896,$B54,Data!$C$2:$C$4896,$A$3)</f>
        <v>0</v>
      </c>
      <c r="D54" s="48">
        <f>SUMIFS(Data!$D$2:$D$4896,Data!$A$2:$A$4896,D$5,Data!$B$2:$B$4896,$B54,Data!$C$2:$C$4896,$A$3)</f>
        <v>0</v>
      </c>
      <c r="E54" s="48">
        <f>SUMIFS(Data!$D$2:$D$4896,Data!$A$2:$A$4896,E$5,Data!$B$2:$B$4896,$B54,Data!$C$2:$C$4896,$A$3)</f>
        <v>0</v>
      </c>
      <c r="F54" s="48">
        <f>SUMIFS(Data!$D$2:$D$4896,Data!$A$2:$A$4896,F$5,Data!$B$2:$B$4896,$B54,Data!$C$2:$C$4896,$A$3)</f>
        <v>0</v>
      </c>
      <c r="G54" s="48">
        <f>SUMIFS(Data!$D$2:$D$4896,Data!$A$2:$A$4896,G$5,Data!$B$2:$B$4896,$B54,Data!$C$2:$C$4896,$A$3)</f>
        <v>0</v>
      </c>
      <c r="H54" s="48">
        <f>SUMIFS(Data!$D$2:$D$4896,Data!$A$2:$A$4896,H$5,Data!$B$2:$B$4896,$B54,Data!$C$2:$C$4896,$A$3)</f>
        <v>0</v>
      </c>
      <c r="I54" s="48">
        <f>SUMIFS(Data!$D$2:$D$4896,Data!$A$2:$A$4896,I$5,Data!$B$2:$B$4896,$B54,Data!$C$2:$C$4896,$A$3)</f>
        <v>0</v>
      </c>
      <c r="J54" s="48">
        <f>SUMIFS(Data!$D$2:$D$4896,Data!$A$2:$A$4896,J$5,Data!$B$2:$B$4896,$B54,Data!$C$2:$C$4896,$A$3)</f>
        <v>0</v>
      </c>
      <c r="K54" s="48">
        <f>SUMIFS(Data!$D$2:$D$4896,Data!$A$2:$A$4896,K$5,Data!$B$2:$B$4896,$B54,Data!$C$2:$C$4896,$A$3)</f>
        <v>0</v>
      </c>
      <c r="L54" s="48">
        <f>SUMIFS(Data!$D$2:$D$4896,Data!$A$2:$A$4896,L$5,Data!$B$2:$B$4896,$B54,Data!$C$2:$C$4896,$A$3)</f>
        <v>0</v>
      </c>
      <c r="M54" s="48">
        <f>SUMIFS(Data!$D$2:$D$4896,Data!$A$2:$A$4896,M$5,Data!$B$2:$B$4896,$B54,Data!$C$2:$C$4896,$A$3)</f>
        <v>0</v>
      </c>
      <c r="N54" s="48">
        <f>SUMIFS(Data!$D$2:$D$4896,Data!$A$2:$A$4896,N$5,Data!$B$2:$B$4896,$B54,Data!$C$2:$C$4896,$A$3)</f>
        <v>0</v>
      </c>
      <c r="O54" s="48">
        <f>SUMIFS(Data!$D$2:$D$4896,Data!$A$2:$A$4896,O$5,Data!$B$2:$B$4896,$B54,Data!$C$2:$C$4896,$A$3)</f>
        <v>0</v>
      </c>
      <c r="P54" s="48">
        <f>SUMIFS(Data!$D$2:$D$4896,Data!$A$2:$A$4896,P$5,Data!$B$2:$B$4896,$B54,Data!$C$2:$C$4896,$A$3)</f>
        <v>0</v>
      </c>
      <c r="Q54" s="48">
        <f>SUMIFS(Data!$D$2:$D$4896,Data!$A$2:$A$4896,Q$5,Data!$B$2:$B$4896,$B54,Data!$C$2:$C$4896,$A$3)</f>
        <v>0</v>
      </c>
      <c r="R54" s="48">
        <f>SUMIFS(Data!$D$2:$D$4896,Data!$A$2:$A$4896,R$5,Data!$B$2:$B$4896,$B54,Data!$C$2:$C$4896,$A$3)</f>
        <v>0</v>
      </c>
      <c r="S54" s="48">
        <f>SUMIFS(Data!$D$2:$D$4896,Data!$A$2:$A$4896,S$5,Data!$B$2:$B$4896,$B54,Data!$C$2:$C$4896,$A$3)</f>
        <v>0</v>
      </c>
      <c r="T54" s="44">
        <f t="shared" ref="T54:T67" si="57">SUM(C54:S54)</f>
        <v>0</v>
      </c>
      <c r="U54" s="48">
        <f>SUMIFS(Data!$D$2:$D$4896,Data!$A$2:$A$4896,U$5,Data!$B$2:$B$4896,$B54,Data!$C$2:$C$4896,$A$3)</f>
        <v>0</v>
      </c>
      <c r="V54" s="48">
        <f>SUMIFS(Data!$D$2:$D$4896,Data!$A$2:$A$4896,V$5,Data!$B$2:$B$4896,$B54,Data!$C$2:$C$4896,$A$3)</f>
        <v>0</v>
      </c>
      <c r="W54" s="48">
        <f>SUMIFS(Data!$D$2:$D$4896,Data!$A$2:$A$4896,W$5,Data!$B$2:$B$4896,$B54,Data!$C$2:$C$4896,$A$3)</f>
        <v>0</v>
      </c>
      <c r="X54" s="48">
        <f>SUMIFS(Data!$D$2:$D$4896,Data!$A$2:$A$4896,X$5,Data!$B$2:$B$4896,$B54,Data!$C$2:$C$4896,$A$3)</f>
        <v>0</v>
      </c>
      <c r="Y54" s="44">
        <f t="shared" ref="Y54:Y67" si="58">SUM(T54:X54)</f>
        <v>0</v>
      </c>
    </row>
    <row r="55" spans="1:25" ht="22.5">
      <c r="A55" s="11"/>
      <c r="B55" s="12" t="s">
        <v>179</v>
      </c>
      <c r="C55" s="48">
        <f>SUMIFS(Data!$D$2:$D$4896,Data!$A$2:$A$4896,C$5,Data!$B$2:$B$4896,$B55,Data!$C$2:$C$4896,$A$3)</f>
        <v>0</v>
      </c>
      <c r="D55" s="48">
        <f>SUMIFS(Data!$D$2:$D$4896,Data!$A$2:$A$4896,D$5,Data!$B$2:$B$4896,$B55,Data!$C$2:$C$4896,$A$3)</f>
        <v>0</v>
      </c>
      <c r="E55" s="48">
        <f>SUMIFS(Data!$D$2:$D$4896,Data!$A$2:$A$4896,E$5,Data!$B$2:$B$4896,$B55,Data!$C$2:$C$4896,$A$3)</f>
        <v>53700</v>
      </c>
      <c r="F55" s="48">
        <f>SUMIFS(Data!$D$2:$D$4896,Data!$A$2:$A$4896,F$5,Data!$B$2:$B$4896,$B55,Data!$C$2:$C$4896,$A$3)</f>
        <v>0</v>
      </c>
      <c r="G55" s="48">
        <f>SUMIFS(Data!$D$2:$D$4896,Data!$A$2:$A$4896,G$5,Data!$B$2:$B$4896,$B55,Data!$C$2:$C$4896,$A$3)</f>
        <v>1200</v>
      </c>
      <c r="H55" s="48">
        <f>SUMIFS(Data!$D$2:$D$4896,Data!$A$2:$A$4896,H$5,Data!$B$2:$B$4896,$B55,Data!$C$2:$C$4896,$A$3)</f>
        <v>0</v>
      </c>
      <c r="I55" s="48">
        <f>SUMIFS(Data!$D$2:$D$4896,Data!$A$2:$A$4896,I$5,Data!$B$2:$B$4896,$B55,Data!$C$2:$C$4896,$A$3)</f>
        <v>0</v>
      </c>
      <c r="J55" s="48">
        <f>SUMIFS(Data!$D$2:$D$4896,Data!$A$2:$A$4896,J$5,Data!$B$2:$B$4896,$B55,Data!$C$2:$C$4896,$A$3)</f>
        <v>2000</v>
      </c>
      <c r="K55" s="48">
        <f>SUMIFS(Data!$D$2:$D$4896,Data!$A$2:$A$4896,K$5,Data!$B$2:$B$4896,$B55,Data!$C$2:$C$4896,$A$3)</f>
        <v>4000</v>
      </c>
      <c r="L55" s="48">
        <f>SUMIFS(Data!$D$2:$D$4896,Data!$A$2:$A$4896,L$5,Data!$B$2:$B$4896,$B55,Data!$C$2:$C$4896,$A$3)</f>
        <v>0</v>
      </c>
      <c r="M55" s="48">
        <f>SUMIFS(Data!$D$2:$D$4896,Data!$A$2:$A$4896,M$5,Data!$B$2:$B$4896,$B55,Data!$C$2:$C$4896,$A$3)</f>
        <v>42000</v>
      </c>
      <c r="N55" s="48">
        <f>SUMIFS(Data!$D$2:$D$4896,Data!$A$2:$A$4896,N$5,Data!$B$2:$B$4896,$B55,Data!$C$2:$C$4896,$A$3)</f>
        <v>0</v>
      </c>
      <c r="O55" s="48">
        <f>SUMIFS(Data!$D$2:$D$4896,Data!$A$2:$A$4896,O$5,Data!$B$2:$B$4896,$B55,Data!$C$2:$C$4896,$A$3)</f>
        <v>0</v>
      </c>
      <c r="P55" s="48">
        <f>SUMIFS(Data!$D$2:$D$4896,Data!$A$2:$A$4896,P$5,Data!$B$2:$B$4896,$B55,Data!$C$2:$C$4896,$A$3)</f>
        <v>2300</v>
      </c>
      <c r="Q55" s="48">
        <f>SUMIFS(Data!$D$2:$D$4896,Data!$A$2:$A$4896,Q$5,Data!$B$2:$B$4896,$B55,Data!$C$2:$C$4896,$A$3)</f>
        <v>2000</v>
      </c>
      <c r="R55" s="48">
        <f>SUMIFS(Data!$D$2:$D$4896,Data!$A$2:$A$4896,R$5,Data!$B$2:$B$4896,$B55,Data!$C$2:$C$4896,$A$3)</f>
        <v>0</v>
      </c>
      <c r="S55" s="48">
        <f>SUMIFS(Data!$D$2:$D$4896,Data!$A$2:$A$4896,S$5,Data!$B$2:$B$4896,$B55,Data!$C$2:$C$4896,$A$3)</f>
        <v>0</v>
      </c>
      <c r="T55" s="44">
        <f t="shared" si="57"/>
        <v>107200</v>
      </c>
      <c r="U55" s="48">
        <f>SUMIFS(Data!$D$2:$D$4896,Data!$A$2:$A$4896,U$5,Data!$B$2:$B$4896,$B55,Data!$C$2:$C$4896,$A$3)</f>
        <v>2400</v>
      </c>
      <c r="V55" s="48">
        <f>SUMIFS(Data!$D$2:$D$4896,Data!$A$2:$A$4896,V$5,Data!$B$2:$B$4896,$B55,Data!$C$2:$C$4896,$A$3)</f>
        <v>800</v>
      </c>
      <c r="W55" s="48">
        <f>SUMIFS(Data!$D$2:$D$4896,Data!$A$2:$A$4896,W$5,Data!$B$2:$B$4896,$B55,Data!$C$2:$C$4896,$A$3)</f>
        <v>0</v>
      </c>
      <c r="X55" s="48">
        <f>SUMIFS(Data!$D$2:$D$4896,Data!$A$2:$A$4896,X$5,Data!$B$2:$B$4896,$B55,Data!$C$2:$C$4896,$A$3)</f>
        <v>0</v>
      </c>
      <c r="Y55" s="44">
        <f t="shared" si="58"/>
        <v>110400</v>
      </c>
    </row>
    <row r="56" spans="1:25" ht="22.5">
      <c r="A56" s="11"/>
      <c r="B56" s="12" t="s">
        <v>180</v>
      </c>
      <c r="C56" s="48">
        <f>SUMIFS(Data!$D$2:$D$4896,Data!$A$2:$A$4896,C$5,Data!$B$2:$B$4896,$B56,Data!$C$2:$C$4896,$A$3)</f>
        <v>0</v>
      </c>
      <c r="D56" s="48">
        <f>SUMIFS(Data!$D$2:$D$4896,Data!$A$2:$A$4896,D$5,Data!$B$2:$B$4896,$B56,Data!$C$2:$C$4896,$A$3)</f>
        <v>0</v>
      </c>
      <c r="E56" s="48">
        <f>SUMIFS(Data!$D$2:$D$4896,Data!$A$2:$A$4896,E$5,Data!$B$2:$B$4896,$B56,Data!$C$2:$C$4896,$A$3)</f>
        <v>0</v>
      </c>
      <c r="F56" s="48">
        <f>SUMIFS(Data!$D$2:$D$4896,Data!$A$2:$A$4896,F$5,Data!$B$2:$B$4896,$B56,Data!$C$2:$C$4896,$A$3)</f>
        <v>0</v>
      </c>
      <c r="G56" s="48">
        <f>SUMIFS(Data!$D$2:$D$4896,Data!$A$2:$A$4896,G$5,Data!$B$2:$B$4896,$B56,Data!$C$2:$C$4896,$A$3)</f>
        <v>0</v>
      </c>
      <c r="H56" s="48">
        <f>SUMIFS(Data!$D$2:$D$4896,Data!$A$2:$A$4896,H$5,Data!$B$2:$B$4896,$B56,Data!$C$2:$C$4896,$A$3)</f>
        <v>0</v>
      </c>
      <c r="I56" s="48">
        <f>SUMIFS(Data!$D$2:$D$4896,Data!$A$2:$A$4896,I$5,Data!$B$2:$B$4896,$B56,Data!$C$2:$C$4896,$A$3)</f>
        <v>0</v>
      </c>
      <c r="J56" s="48">
        <f>SUMIFS(Data!$D$2:$D$4896,Data!$A$2:$A$4896,J$5,Data!$B$2:$B$4896,$B56,Data!$C$2:$C$4896,$A$3)</f>
        <v>0</v>
      </c>
      <c r="K56" s="48">
        <f>SUMIFS(Data!$D$2:$D$4896,Data!$A$2:$A$4896,K$5,Data!$B$2:$B$4896,$B56,Data!$C$2:$C$4896,$A$3)</f>
        <v>0</v>
      </c>
      <c r="L56" s="48">
        <f>SUMIFS(Data!$D$2:$D$4896,Data!$A$2:$A$4896,L$5,Data!$B$2:$B$4896,$B56,Data!$C$2:$C$4896,$A$3)</f>
        <v>0</v>
      </c>
      <c r="M56" s="48">
        <f>SUMIFS(Data!$D$2:$D$4896,Data!$A$2:$A$4896,M$5,Data!$B$2:$B$4896,$B56,Data!$C$2:$C$4896,$A$3)</f>
        <v>0</v>
      </c>
      <c r="N56" s="48">
        <f>SUMIFS(Data!$D$2:$D$4896,Data!$A$2:$A$4896,N$5,Data!$B$2:$B$4896,$B56,Data!$C$2:$C$4896,$A$3)</f>
        <v>0</v>
      </c>
      <c r="O56" s="48">
        <f>SUMIFS(Data!$D$2:$D$4896,Data!$A$2:$A$4896,O$5,Data!$B$2:$B$4896,$B56,Data!$C$2:$C$4896,$A$3)</f>
        <v>0</v>
      </c>
      <c r="P56" s="48">
        <f>SUMIFS(Data!$D$2:$D$4896,Data!$A$2:$A$4896,P$5,Data!$B$2:$B$4896,$B56,Data!$C$2:$C$4896,$A$3)</f>
        <v>0</v>
      </c>
      <c r="Q56" s="48">
        <f>SUMIFS(Data!$D$2:$D$4896,Data!$A$2:$A$4896,Q$5,Data!$B$2:$B$4896,$B56,Data!$C$2:$C$4896,$A$3)</f>
        <v>0</v>
      </c>
      <c r="R56" s="48">
        <f>SUMIFS(Data!$D$2:$D$4896,Data!$A$2:$A$4896,R$5,Data!$B$2:$B$4896,$B56,Data!$C$2:$C$4896,$A$3)</f>
        <v>0</v>
      </c>
      <c r="S56" s="48">
        <f>SUMIFS(Data!$D$2:$D$4896,Data!$A$2:$A$4896,S$5,Data!$B$2:$B$4896,$B56,Data!$C$2:$C$4896,$A$3)</f>
        <v>0</v>
      </c>
      <c r="T56" s="44">
        <f t="shared" si="57"/>
        <v>0</v>
      </c>
      <c r="U56" s="48">
        <f>SUMIFS(Data!$D$2:$D$4896,Data!$A$2:$A$4896,U$5,Data!$B$2:$B$4896,$B56,Data!$C$2:$C$4896,$A$3)</f>
        <v>0</v>
      </c>
      <c r="V56" s="48">
        <f>SUMIFS(Data!$D$2:$D$4896,Data!$A$2:$A$4896,V$5,Data!$B$2:$B$4896,$B56,Data!$C$2:$C$4896,$A$3)</f>
        <v>0</v>
      </c>
      <c r="W56" s="48">
        <f>SUMIFS(Data!$D$2:$D$4896,Data!$A$2:$A$4896,W$5,Data!$B$2:$B$4896,$B56,Data!$C$2:$C$4896,$A$3)</f>
        <v>0</v>
      </c>
      <c r="X56" s="48">
        <f>SUMIFS(Data!$D$2:$D$4896,Data!$A$2:$A$4896,X$5,Data!$B$2:$B$4896,$B56,Data!$C$2:$C$4896,$A$3)</f>
        <v>0</v>
      </c>
      <c r="Y56" s="44">
        <f t="shared" si="58"/>
        <v>0</v>
      </c>
    </row>
    <row r="57" spans="1:25" ht="22.5">
      <c r="A57" s="11"/>
      <c r="B57" s="12" t="s">
        <v>181</v>
      </c>
      <c r="C57" s="48">
        <f>SUMIFS(Data!$D$2:$D$4896,Data!$A$2:$A$4896,C$5,Data!$B$2:$B$4896,$B57,Data!$C$2:$C$4896,$A$3)</f>
        <v>0</v>
      </c>
      <c r="D57" s="48">
        <f>SUMIFS(Data!$D$2:$D$4896,Data!$A$2:$A$4896,D$5,Data!$B$2:$B$4896,$B57,Data!$C$2:$C$4896,$A$3)</f>
        <v>0</v>
      </c>
      <c r="E57" s="48">
        <f>SUMIFS(Data!$D$2:$D$4896,Data!$A$2:$A$4896,E$5,Data!$B$2:$B$4896,$B57,Data!$C$2:$C$4896,$A$3)</f>
        <v>0</v>
      </c>
      <c r="F57" s="48">
        <f>SUMIFS(Data!$D$2:$D$4896,Data!$A$2:$A$4896,F$5,Data!$B$2:$B$4896,$B57,Data!$C$2:$C$4896,$A$3)</f>
        <v>0</v>
      </c>
      <c r="G57" s="48">
        <f>SUMIFS(Data!$D$2:$D$4896,Data!$A$2:$A$4896,G$5,Data!$B$2:$B$4896,$B57,Data!$C$2:$C$4896,$A$3)</f>
        <v>0</v>
      </c>
      <c r="H57" s="48">
        <f>SUMIFS(Data!$D$2:$D$4896,Data!$A$2:$A$4896,H$5,Data!$B$2:$B$4896,$B57,Data!$C$2:$C$4896,$A$3)</f>
        <v>0</v>
      </c>
      <c r="I57" s="48">
        <f>SUMIFS(Data!$D$2:$D$4896,Data!$A$2:$A$4896,I$5,Data!$B$2:$B$4896,$B57,Data!$C$2:$C$4896,$A$3)</f>
        <v>0</v>
      </c>
      <c r="J57" s="48">
        <f>SUMIFS(Data!$D$2:$D$4896,Data!$A$2:$A$4896,J$5,Data!$B$2:$B$4896,$B57,Data!$C$2:$C$4896,$A$3)</f>
        <v>0</v>
      </c>
      <c r="K57" s="48">
        <f>SUMIFS(Data!$D$2:$D$4896,Data!$A$2:$A$4896,K$5,Data!$B$2:$B$4896,$B57,Data!$C$2:$C$4896,$A$3)</f>
        <v>0</v>
      </c>
      <c r="L57" s="48">
        <f>SUMIFS(Data!$D$2:$D$4896,Data!$A$2:$A$4896,L$5,Data!$B$2:$B$4896,$B57,Data!$C$2:$C$4896,$A$3)</f>
        <v>0</v>
      </c>
      <c r="M57" s="48">
        <f>SUMIFS(Data!$D$2:$D$4896,Data!$A$2:$A$4896,M$5,Data!$B$2:$B$4896,$B57,Data!$C$2:$C$4896,$A$3)</f>
        <v>0</v>
      </c>
      <c r="N57" s="48">
        <f>SUMIFS(Data!$D$2:$D$4896,Data!$A$2:$A$4896,N$5,Data!$B$2:$B$4896,$B57,Data!$C$2:$C$4896,$A$3)</f>
        <v>0</v>
      </c>
      <c r="O57" s="48">
        <f>SUMIFS(Data!$D$2:$D$4896,Data!$A$2:$A$4896,O$5,Data!$B$2:$B$4896,$B57,Data!$C$2:$C$4896,$A$3)</f>
        <v>0</v>
      </c>
      <c r="P57" s="48">
        <f>SUMIFS(Data!$D$2:$D$4896,Data!$A$2:$A$4896,P$5,Data!$B$2:$B$4896,$B57,Data!$C$2:$C$4896,$A$3)</f>
        <v>0</v>
      </c>
      <c r="Q57" s="48">
        <f>SUMIFS(Data!$D$2:$D$4896,Data!$A$2:$A$4896,Q$5,Data!$B$2:$B$4896,$B57,Data!$C$2:$C$4896,$A$3)</f>
        <v>0</v>
      </c>
      <c r="R57" s="48">
        <f>SUMIFS(Data!$D$2:$D$4896,Data!$A$2:$A$4896,R$5,Data!$B$2:$B$4896,$B57,Data!$C$2:$C$4896,$A$3)</f>
        <v>0</v>
      </c>
      <c r="S57" s="48">
        <f>SUMIFS(Data!$D$2:$D$4896,Data!$A$2:$A$4896,S$5,Data!$B$2:$B$4896,$B57,Data!$C$2:$C$4896,$A$3)</f>
        <v>0</v>
      </c>
      <c r="T57" s="44">
        <f t="shared" si="57"/>
        <v>0</v>
      </c>
      <c r="U57" s="48">
        <f>SUMIFS(Data!$D$2:$D$4896,Data!$A$2:$A$4896,U$5,Data!$B$2:$B$4896,$B57,Data!$C$2:$C$4896,$A$3)</f>
        <v>0</v>
      </c>
      <c r="V57" s="48">
        <f>SUMIFS(Data!$D$2:$D$4896,Data!$A$2:$A$4896,V$5,Data!$B$2:$B$4896,$B57,Data!$C$2:$C$4896,$A$3)</f>
        <v>0</v>
      </c>
      <c r="W57" s="48">
        <f>SUMIFS(Data!$D$2:$D$4896,Data!$A$2:$A$4896,W$5,Data!$B$2:$B$4896,$B57,Data!$C$2:$C$4896,$A$3)</f>
        <v>0</v>
      </c>
      <c r="X57" s="48">
        <f>SUMIFS(Data!$D$2:$D$4896,Data!$A$2:$A$4896,X$5,Data!$B$2:$B$4896,$B57,Data!$C$2:$C$4896,$A$3)</f>
        <v>0</v>
      </c>
      <c r="Y57" s="44">
        <f t="shared" si="58"/>
        <v>0</v>
      </c>
    </row>
    <row r="58" spans="1:25" ht="22.5">
      <c r="A58" s="11"/>
      <c r="B58" s="12" t="s">
        <v>182</v>
      </c>
      <c r="C58" s="48">
        <f>SUMIFS(Data!$D$2:$D$4896,Data!$A$2:$A$4896,C$5,Data!$B$2:$B$4896,$B58,Data!$C$2:$C$4896,$A$3)</f>
        <v>0</v>
      </c>
      <c r="D58" s="48">
        <f>SUMIFS(Data!$D$2:$D$4896,Data!$A$2:$A$4896,D$5,Data!$B$2:$B$4896,$B58,Data!$C$2:$C$4896,$A$3)</f>
        <v>0</v>
      </c>
      <c r="E58" s="48">
        <f>SUMIFS(Data!$D$2:$D$4896,Data!$A$2:$A$4896,E$5,Data!$B$2:$B$4896,$B58,Data!$C$2:$C$4896,$A$3)</f>
        <v>0</v>
      </c>
      <c r="F58" s="48">
        <f>SUMIFS(Data!$D$2:$D$4896,Data!$A$2:$A$4896,F$5,Data!$B$2:$B$4896,$B58,Data!$C$2:$C$4896,$A$3)</f>
        <v>0</v>
      </c>
      <c r="G58" s="48">
        <f>SUMIFS(Data!$D$2:$D$4896,Data!$A$2:$A$4896,G$5,Data!$B$2:$B$4896,$B58,Data!$C$2:$C$4896,$A$3)</f>
        <v>0</v>
      </c>
      <c r="H58" s="48">
        <f>SUMIFS(Data!$D$2:$D$4896,Data!$A$2:$A$4896,H$5,Data!$B$2:$B$4896,$B58,Data!$C$2:$C$4896,$A$3)</f>
        <v>0</v>
      </c>
      <c r="I58" s="48">
        <f>SUMIFS(Data!$D$2:$D$4896,Data!$A$2:$A$4896,I$5,Data!$B$2:$B$4896,$B58,Data!$C$2:$C$4896,$A$3)</f>
        <v>0</v>
      </c>
      <c r="J58" s="48">
        <f>SUMIFS(Data!$D$2:$D$4896,Data!$A$2:$A$4896,J$5,Data!$B$2:$B$4896,$B58,Data!$C$2:$C$4896,$A$3)</f>
        <v>0</v>
      </c>
      <c r="K58" s="48">
        <f>SUMIFS(Data!$D$2:$D$4896,Data!$A$2:$A$4896,K$5,Data!$B$2:$B$4896,$B58,Data!$C$2:$C$4896,$A$3)</f>
        <v>0</v>
      </c>
      <c r="L58" s="48">
        <f>SUMIFS(Data!$D$2:$D$4896,Data!$A$2:$A$4896,L$5,Data!$B$2:$B$4896,$B58,Data!$C$2:$C$4896,$A$3)</f>
        <v>0</v>
      </c>
      <c r="M58" s="48">
        <f>SUMIFS(Data!$D$2:$D$4896,Data!$A$2:$A$4896,M$5,Data!$B$2:$B$4896,$B58,Data!$C$2:$C$4896,$A$3)</f>
        <v>0</v>
      </c>
      <c r="N58" s="48">
        <f>SUMIFS(Data!$D$2:$D$4896,Data!$A$2:$A$4896,N$5,Data!$B$2:$B$4896,$B58,Data!$C$2:$C$4896,$A$3)</f>
        <v>0</v>
      </c>
      <c r="O58" s="48">
        <f>SUMIFS(Data!$D$2:$D$4896,Data!$A$2:$A$4896,O$5,Data!$B$2:$B$4896,$B58,Data!$C$2:$C$4896,$A$3)</f>
        <v>0</v>
      </c>
      <c r="P58" s="48">
        <f>SUMIFS(Data!$D$2:$D$4896,Data!$A$2:$A$4896,P$5,Data!$B$2:$B$4896,$B58,Data!$C$2:$C$4896,$A$3)</f>
        <v>0</v>
      </c>
      <c r="Q58" s="48">
        <f>SUMIFS(Data!$D$2:$D$4896,Data!$A$2:$A$4896,Q$5,Data!$B$2:$B$4896,$B58,Data!$C$2:$C$4896,$A$3)</f>
        <v>0</v>
      </c>
      <c r="R58" s="48">
        <f>SUMIFS(Data!$D$2:$D$4896,Data!$A$2:$A$4896,R$5,Data!$B$2:$B$4896,$B58,Data!$C$2:$C$4896,$A$3)</f>
        <v>0</v>
      </c>
      <c r="S58" s="48">
        <f>SUMIFS(Data!$D$2:$D$4896,Data!$A$2:$A$4896,S$5,Data!$B$2:$B$4896,$B58,Data!$C$2:$C$4896,$A$3)</f>
        <v>0</v>
      </c>
      <c r="T58" s="44">
        <f t="shared" si="57"/>
        <v>0</v>
      </c>
      <c r="U58" s="48">
        <f>SUMIFS(Data!$D$2:$D$4896,Data!$A$2:$A$4896,U$5,Data!$B$2:$B$4896,$B58,Data!$C$2:$C$4896,$A$3)</f>
        <v>0</v>
      </c>
      <c r="V58" s="48">
        <f>SUMIFS(Data!$D$2:$D$4896,Data!$A$2:$A$4896,V$5,Data!$B$2:$B$4896,$B58,Data!$C$2:$C$4896,$A$3)</f>
        <v>0</v>
      </c>
      <c r="W58" s="48">
        <f>SUMIFS(Data!$D$2:$D$4896,Data!$A$2:$A$4896,W$5,Data!$B$2:$B$4896,$B58,Data!$C$2:$C$4896,$A$3)</f>
        <v>0</v>
      </c>
      <c r="X58" s="48">
        <f>SUMIFS(Data!$D$2:$D$4896,Data!$A$2:$A$4896,X$5,Data!$B$2:$B$4896,$B58,Data!$C$2:$C$4896,$A$3)</f>
        <v>0</v>
      </c>
      <c r="Y58" s="44">
        <f t="shared" si="58"/>
        <v>0</v>
      </c>
    </row>
    <row r="59" spans="1:25" ht="22.5">
      <c r="A59" s="11"/>
      <c r="B59" s="12" t="s">
        <v>183</v>
      </c>
      <c r="C59" s="48">
        <f>SUMIFS(Data!$D$2:$D$4896,Data!$A$2:$A$4896,C$5,Data!$B$2:$B$4896,$B59,Data!$C$2:$C$4896,$A$3)</f>
        <v>0</v>
      </c>
      <c r="D59" s="48">
        <f>SUMIFS(Data!$D$2:$D$4896,Data!$A$2:$A$4896,D$5,Data!$B$2:$B$4896,$B59,Data!$C$2:$C$4896,$A$3)</f>
        <v>0</v>
      </c>
      <c r="E59" s="48">
        <f>SUMIFS(Data!$D$2:$D$4896,Data!$A$2:$A$4896,E$5,Data!$B$2:$B$4896,$B59,Data!$C$2:$C$4896,$A$3)</f>
        <v>0</v>
      </c>
      <c r="F59" s="48">
        <f>SUMIFS(Data!$D$2:$D$4896,Data!$A$2:$A$4896,F$5,Data!$B$2:$B$4896,$B59,Data!$C$2:$C$4896,$A$3)</f>
        <v>0</v>
      </c>
      <c r="G59" s="48">
        <f>SUMIFS(Data!$D$2:$D$4896,Data!$A$2:$A$4896,G$5,Data!$B$2:$B$4896,$B59,Data!$C$2:$C$4896,$A$3)</f>
        <v>0</v>
      </c>
      <c r="H59" s="48">
        <f>SUMIFS(Data!$D$2:$D$4896,Data!$A$2:$A$4896,H$5,Data!$B$2:$B$4896,$B59,Data!$C$2:$C$4896,$A$3)</f>
        <v>0</v>
      </c>
      <c r="I59" s="48">
        <f>SUMIFS(Data!$D$2:$D$4896,Data!$A$2:$A$4896,I$5,Data!$B$2:$B$4896,$B59,Data!$C$2:$C$4896,$A$3)</f>
        <v>0</v>
      </c>
      <c r="J59" s="48">
        <f>SUMIFS(Data!$D$2:$D$4896,Data!$A$2:$A$4896,J$5,Data!$B$2:$B$4896,$B59,Data!$C$2:$C$4896,$A$3)</f>
        <v>0</v>
      </c>
      <c r="K59" s="48">
        <f>SUMIFS(Data!$D$2:$D$4896,Data!$A$2:$A$4896,K$5,Data!$B$2:$B$4896,$B59,Data!$C$2:$C$4896,$A$3)</f>
        <v>0</v>
      </c>
      <c r="L59" s="48">
        <f>SUMIFS(Data!$D$2:$D$4896,Data!$A$2:$A$4896,L$5,Data!$B$2:$B$4896,$B59,Data!$C$2:$C$4896,$A$3)</f>
        <v>0</v>
      </c>
      <c r="M59" s="48">
        <f>SUMIFS(Data!$D$2:$D$4896,Data!$A$2:$A$4896,M$5,Data!$B$2:$B$4896,$B59,Data!$C$2:$C$4896,$A$3)</f>
        <v>0</v>
      </c>
      <c r="N59" s="48">
        <f>SUMIFS(Data!$D$2:$D$4896,Data!$A$2:$A$4896,N$5,Data!$B$2:$B$4896,$B59,Data!$C$2:$C$4896,$A$3)</f>
        <v>0</v>
      </c>
      <c r="O59" s="48">
        <f>SUMIFS(Data!$D$2:$D$4896,Data!$A$2:$A$4896,O$5,Data!$B$2:$B$4896,$B59,Data!$C$2:$C$4896,$A$3)</f>
        <v>0</v>
      </c>
      <c r="P59" s="48">
        <f>SUMIFS(Data!$D$2:$D$4896,Data!$A$2:$A$4896,P$5,Data!$B$2:$B$4896,$B59,Data!$C$2:$C$4896,$A$3)</f>
        <v>0</v>
      </c>
      <c r="Q59" s="48">
        <f>SUMIFS(Data!$D$2:$D$4896,Data!$A$2:$A$4896,Q$5,Data!$B$2:$B$4896,$B59,Data!$C$2:$C$4896,$A$3)</f>
        <v>0</v>
      </c>
      <c r="R59" s="48">
        <f>SUMIFS(Data!$D$2:$D$4896,Data!$A$2:$A$4896,R$5,Data!$B$2:$B$4896,$B59,Data!$C$2:$C$4896,$A$3)</f>
        <v>0</v>
      </c>
      <c r="S59" s="48">
        <f>SUMIFS(Data!$D$2:$D$4896,Data!$A$2:$A$4896,S$5,Data!$B$2:$B$4896,$B59,Data!$C$2:$C$4896,$A$3)</f>
        <v>0</v>
      </c>
      <c r="T59" s="44">
        <f t="shared" si="57"/>
        <v>0</v>
      </c>
      <c r="U59" s="48">
        <f>SUMIFS(Data!$D$2:$D$4896,Data!$A$2:$A$4896,U$5,Data!$B$2:$B$4896,$B59,Data!$C$2:$C$4896,$A$3)</f>
        <v>0</v>
      </c>
      <c r="V59" s="48">
        <f>SUMIFS(Data!$D$2:$D$4896,Data!$A$2:$A$4896,V$5,Data!$B$2:$B$4896,$B59,Data!$C$2:$C$4896,$A$3)</f>
        <v>0</v>
      </c>
      <c r="W59" s="48">
        <f>SUMIFS(Data!$D$2:$D$4896,Data!$A$2:$A$4896,W$5,Data!$B$2:$B$4896,$B59,Data!$C$2:$C$4896,$A$3)</f>
        <v>0</v>
      </c>
      <c r="X59" s="48">
        <f>SUMIFS(Data!$D$2:$D$4896,Data!$A$2:$A$4896,X$5,Data!$B$2:$B$4896,$B59,Data!$C$2:$C$4896,$A$3)</f>
        <v>0</v>
      </c>
      <c r="Y59" s="44">
        <f t="shared" si="58"/>
        <v>0</v>
      </c>
    </row>
    <row r="60" spans="1:25" ht="22.5">
      <c r="A60" s="11"/>
      <c r="B60" s="12" t="s">
        <v>184</v>
      </c>
      <c r="C60" s="48">
        <f>SUMIFS(Data!$D$2:$D$4896,Data!$A$2:$A$4896,C$5,Data!$B$2:$B$4896,$B60,Data!$C$2:$C$4896,$A$3)</f>
        <v>0</v>
      </c>
      <c r="D60" s="48">
        <f>SUMIFS(Data!$D$2:$D$4896,Data!$A$2:$A$4896,D$5,Data!$B$2:$B$4896,$B60,Data!$C$2:$C$4896,$A$3)</f>
        <v>0</v>
      </c>
      <c r="E60" s="48">
        <f>SUMIFS(Data!$D$2:$D$4896,Data!$A$2:$A$4896,E$5,Data!$B$2:$B$4896,$B60,Data!$C$2:$C$4896,$A$3)</f>
        <v>0</v>
      </c>
      <c r="F60" s="48">
        <f>SUMIFS(Data!$D$2:$D$4896,Data!$A$2:$A$4896,F$5,Data!$B$2:$B$4896,$B60,Data!$C$2:$C$4896,$A$3)</f>
        <v>0</v>
      </c>
      <c r="G60" s="48">
        <f>SUMIFS(Data!$D$2:$D$4896,Data!$A$2:$A$4896,G$5,Data!$B$2:$B$4896,$B60,Data!$C$2:$C$4896,$A$3)</f>
        <v>0</v>
      </c>
      <c r="H60" s="48">
        <f>SUMIFS(Data!$D$2:$D$4896,Data!$A$2:$A$4896,H$5,Data!$B$2:$B$4896,$B60,Data!$C$2:$C$4896,$A$3)</f>
        <v>0</v>
      </c>
      <c r="I60" s="48">
        <f>SUMIFS(Data!$D$2:$D$4896,Data!$A$2:$A$4896,I$5,Data!$B$2:$B$4896,$B60,Data!$C$2:$C$4896,$A$3)</f>
        <v>0</v>
      </c>
      <c r="J60" s="48">
        <f>SUMIFS(Data!$D$2:$D$4896,Data!$A$2:$A$4896,J$5,Data!$B$2:$B$4896,$B60,Data!$C$2:$C$4896,$A$3)</f>
        <v>0</v>
      </c>
      <c r="K60" s="48">
        <f>SUMIFS(Data!$D$2:$D$4896,Data!$A$2:$A$4896,K$5,Data!$B$2:$B$4896,$B60,Data!$C$2:$C$4896,$A$3)</f>
        <v>0</v>
      </c>
      <c r="L60" s="48">
        <f>SUMIFS(Data!$D$2:$D$4896,Data!$A$2:$A$4896,L$5,Data!$B$2:$B$4896,$B60,Data!$C$2:$C$4896,$A$3)</f>
        <v>0</v>
      </c>
      <c r="M60" s="48">
        <f>SUMIFS(Data!$D$2:$D$4896,Data!$A$2:$A$4896,M$5,Data!$B$2:$B$4896,$B60,Data!$C$2:$C$4896,$A$3)</f>
        <v>0</v>
      </c>
      <c r="N60" s="48">
        <f>SUMIFS(Data!$D$2:$D$4896,Data!$A$2:$A$4896,N$5,Data!$B$2:$B$4896,$B60,Data!$C$2:$C$4896,$A$3)</f>
        <v>0</v>
      </c>
      <c r="O60" s="48">
        <f>SUMIFS(Data!$D$2:$D$4896,Data!$A$2:$A$4896,O$5,Data!$B$2:$B$4896,$B60,Data!$C$2:$C$4896,$A$3)</f>
        <v>0</v>
      </c>
      <c r="P60" s="48">
        <f>SUMIFS(Data!$D$2:$D$4896,Data!$A$2:$A$4896,P$5,Data!$B$2:$B$4896,$B60,Data!$C$2:$C$4896,$A$3)</f>
        <v>0</v>
      </c>
      <c r="Q60" s="48">
        <f>SUMIFS(Data!$D$2:$D$4896,Data!$A$2:$A$4896,Q$5,Data!$B$2:$B$4896,$B60,Data!$C$2:$C$4896,$A$3)</f>
        <v>0</v>
      </c>
      <c r="R60" s="48">
        <f>SUMIFS(Data!$D$2:$D$4896,Data!$A$2:$A$4896,R$5,Data!$B$2:$B$4896,$B60,Data!$C$2:$C$4896,$A$3)</f>
        <v>0</v>
      </c>
      <c r="S60" s="48">
        <f>SUMIFS(Data!$D$2:$D$4896,Data!$A$2:$A$4896,S$5,Data!$B$2:$B$4896,$B60,Data!$C$2:$C$4896,$A$3)</f>
        <v>0</v>
      </c>
      <c r="T60" s="44">
        <f t="shared" si="57"/>
        <v>0</v>
      </c>
      <c r="U60" s="48">
        <f>SUMIFS(Data!$D$2:$D$4896,Data!$A$2:$A$4896,U$5,Data!$B$2:$B$4896,$B60,Data!$C$2:$C$4896,$A$3)</f>
        <v>0</v>
      </c>
      <c r="V60" s="48">
        <f>SUMIFS(Data!$D$2:$D$4896,Data!$A$2:$A$4896,V$5,Data!$B$2:$B$4896,$B60,Data!$C$2:$C$4896,$A$3)</f>
        <v>0</v>
      </c>
      <c r="W60" s="48">
        <f>SUMIFS(Data!$D$2:$D$4896,Data!$A$2:$A$4896,W$5,Data!$B$2:$B$4896,$B60,Data!$C$2:$C$4896,$A$3)</f>
        <v>0</v>
      </c>
      <c r="X60" s="48">
        <f>SUMIFS(Data!$D$2:$D$4896,Data!$A$2:$A$4896,X$5,Data!$B$2:$B$4896,$B60,Data!$C$2:$C$4896,$A$3)</f>
        <v>0</v>
      </c>
      <c r="Y60" s="44">
        <f t="shared" si="58"/>
        <v>0</v>
      </c>
    </row>
    <row r="61" spans="1:25" ht="22.5">
      <c r="A61" s="11"/>
      <c r="B61" s="12" t="s">
        <v>185</v>
      </c>
      <c r="C61" s="48">
        <f>SUMIFS(Data!$D$2:$D$4896,Data!$A$2:$A$4896,C$5,Data!$B$2:$B$4896,$B61,Data!$C$2:$C$4896,$A$3)</f>
        <v>0</v>
      </c>
      <c r="D61" s="48">
        <f>SUMIFS(Data!$D$2:$D$4896,Data!$A$2:$A$4896,D$5,Data!$B$2:$B$4896,$B61,Data!$C$2:$C$4896,$A$3)</f>
        <v>0</v>
      </c>
      <c r="E61" s="48">
        <f>SUMIFS(Data!$D$2:$D$4896,Data!$A$2:$A$4896,E$5,Data!$B$2:$B$4896,$B61,Data!$C$2:$C$4896,$A$3)</f>
        <v>0</v>
      </c>
      <c r="F61" s="48">
        <f>SUMIFS(Data!$D$2:$D$4896,Data!$A$2:$A$4896,F$5,Data!$B$2:$B$4896,$B61,Data!$C$2:$C$4896,$A$3)</f>
        <v>0</v>
      </c>
      <c r="G61" s="48">
        <f>SUMIFS(Data!$D$2:$D$4896,Data!$A$2:$A$4896,G$5,Data!$B$2:$B$4896,$B61,Data!$C$2:$C$4896,$A$3)</f>
        <v>0</v>
      </c>
      <c r="H61" s="48">
        <f>SUMIFS(Data!$D$2:$D$4896,Data!$A$2:$A$4896,H$5,Data!$B$2:$B$4896,$B61,Data!$C$2:$C$4896,$A$3)</f>
        <v>0</v>
      </c>
      <c r="I61" s="48">
        <f>SUMIFS(Data!$D$2:$D$4896,Data!$A$2:$A$4896,I$5,Data!$B$2:$B$4896,$B61,Data!$C$2:$C$4896,$A$3)</f>
        <v>0</v>
      </c>
      <c r="J61" s="48">
        <f>SUMIFS(Data!$D$2:$D$4896,Data!$A$2:$A$4896,J$5,Data!$B$2:$B$4896,$B61,Data!$C$2:$C$4896,$A$3)</f>
        <v>0</v>
      </c>
      <c r="K61" s="48">
        <f>SUMIFS(Data!$D$2:$D$4896,Data!$A$2:$A$4896,K$5,Data!$B$2:$B$4896,$B61,Data!$C$2:$C$4896,$A$3)</f>
        <v>0</v>
      </c>
      <c r="L61" s="48">
        <f>SUMIFS(Data!$D$2:$D$4896,Data!$A$2:$A$4896,L$5,Data!$B$2:$B$4896,$B61,Data!$C$2:$C$4896,$A$3)</f>
        <v>0</v>
      </c>
      <c r="M61" s="48">
        <f>SUMIFS(Data!$D$2:$D$4896,Data!$A$2:$A$4896,M$5,Data!$B$2:$B$4896,$B61,Data!$C$2:$C$4896,$A$3)</f>
        <v>0</v>
      </c>
      <c r="N61" s="48">
        <f>SUMIFS(Data!$D$2:$D$4896,Data!$A$2:$A$4896,N$5,Data!$B$2:$B$4896,$B61,Data!$C$2:$C$4896,$A$3)</f>
        <v>0</v>
      </c>
      <c r="O61" s="48">
        <f>SUMIFS(Data!$D$2:$D$4896,Data!$A$2:$A$4896,O$5,Data!$B$2:$B$4896,$B61,Data!$C$2:$C$4896,$A$3)</f>
        <v>0</v>
      </c>
      <c r="P61" s="48">
        <f>SUMIFS(Data!$D$2:$D$4896,Data!$A$2:$A$4896,P$5,Data!$B$2:$B$4896,$B61,Data!$C$2:$C$4896,$A$3)</f>
        <v>0</v>
      </c>
      <c r="Q61" s="48">
        <f>SUMIFS(Data!$D$2:$D$4896,Data!$A$2:$A$4896,Q$5,Data!$B$2:$B$4896,$B61,Data!$C$2:$C$4896,$A$3)</f>
        <v>0</v>
      </c>
      <c r="R61" s="48">
        <f>SUMIFS(Data!$D$2:$D$4896,Data!$A$2:$A$4896,R$5,Data!$B$2:$B$4896,$B61,Data!$C$2:$C$4896,$A$3)</f>
        <v>0</v>
      </c>
      <c r="S61" s="48">
        <f>SUMIFS(Data!$D$2:$D$4896,Data!$A$2:$A$4896,S$5,Data!$B$2:$B$4896,$B61,Data!$C$2:$C$4896,$A$3)</f>
        <v>0</v>
      </c>
      <c r="T61" s="44">
        <f t="shared" si="57"/>
        <v>0</v>
      </c>
      <c r="U61" s="48">
        <f>SUMIFS(Data!$D$2:$D$4896,Data!$A$2:$A$4896,U$5,Data!$B$2:$B$4896,$B61,Data!$C$2:$C$4896,$A$3)</f>
        <v>0</v>
      </c>
      <c r="V61" s="48">
        <f>SUMIFS(Data!$D$2:$D$4896,Data!$A$2:$A$4896,V$5,Data!$B$2:$B$4896,$B61,Data!$C$2:$C$4896,$A$3)</f>
        <v>0</v>
      </c>
      <c r="W61" s="48">
        <f>SUMIFS(Data!$D$2:$D$4896,Data!$A$2:$A$4896,W$5,Data!$B$2:$B$4896,$B61,Data!$C$2:$C$4896,$A$3)</f>
        <v>0</v>
      </c>
      <c r="X61" s="48">
        <f>SUMIFS(Data!$D$2:$D$4896,Data!$A$2:$A$4896,X$5,Data!$B$2:$B$4896,$B61,Data!$C$2:$C$4896,$A$3)</f>
        <v>0</v>
      </c>
      <c r="Y61" s="44">
        <f t="shared" si="58"/>
        <v>0</v>
      </c>
    </row>
    <row r="62" spans="1:25" ht="22.5">
      <c r="A62" s="11"/>
      <c r="B62" s="12" t="s">
        <v>186</v>
      </c>
      <c r="C62" s="48">
        <f>SUMIFS(Data!$D$2:$D$4896,Data!$A$2:$A$4896,C$5,Data!$B$2:$B$4896,$B62,Data!$C$2:$C$4896,$A$3)</f>
        <v>0</v>
      </c>
      <c r="D62" s="48">
        <f>SUMIFS(Data!$D$2:$D$4896,Data!$A$2:$A$4896,D$5,Data!$B$2:$B$4896,$B62,Data!$C$2:$C$4896,$A$3)</f>
        <v>0</v>
      </c>
      <c r="E62" s="48">
        <f>SUMIFS(Data!$D$2:$D$4896,Data!$A$2:$A$4896,E$5,Data!$B$2:$B$4896,$B62,Data!$C$2:$C$4896,$A$3)</f>
        <v>0</v>
      </c>
      <c r="F62" s="48">
        <f>SUMIFS(Data!$D$2:$D$4896,Data!$A$2:$A$4896,F$5,Data!$B$2:$B$4896,$B62,Data!$C$2:$C$4896,$A$3)</f>
        <v>0</v>
      </c>
      <c r="G62" s="48">
        <f>SUMIFS(Data!$D$2:$D$4896,Data!$A$2:$A$4896,G$5,Data!$B$2:$B$4896,$B62,Data!$C$2:$C$4896,$A$3)</f>
        <v>0</v>
      </c>
      <c r="H62" s="48">
        <f>SUMIFS(Data!$D$2:$D$4896,Data!$A$2:$A$4896,H$5,Data!$B$2:$B$4896,$B62,Data!$C$2:$C$4896,$A$3)</f>
        <v>0</v>
      </c>
      <c r="I62" s="48">
        <f>SUMIFS(Data!$D$2:$D$4896,Data!$A$2:$A$4896,I$5,Data!$B$2:$B$4896,$B62,Data!$C$2:$C$4896,$A$3)</f>
        <v>0</v>
      </c>
      <c r="J62" s="48">
        <f>SUMIFS(Data!$D$2:$D$4896,Data!$A$2:$A$4896,J$5,Data!$B$2:$B$4896,$B62,Data!$C$2:$C$4896,$A$3)</f>
        <v>0</v>
      </c>
      <c r="K62" s="48">
        <f>SUMIFS(Data!$D$2:$D$4896,Data!$A$2:$A$4896,K$5,Data!$B$2:$B$4896,$B62,Data!$C$2:$C$4896,$A$3)</f>
        <v>2100</v>
      </c>
      <c r="L62" s="48">
        <f>SUMIFS(Data!$D$2:$D$4896,Data!$A$2:$A$4896,L$5,Data!$B$2:$B$4896,$B62,Data!$C$2:$C$4896,$A$3)</f>
        <v>0</v>
      </c>
      <c r="M62" s="48">
        <f>SUMIFS(Data!$D$2:$D$4896,Data!$A$2:$A$4896,M$5,Data!$B$2:$B$4896,$B62,Data!$C$2:$C$4896,$A$3)</f>
        <v>0</v>
      </c>
      <c r="N62" s="48">
        <f>SUMIFS(Data!$D$2:$D$4896,Data!$A$2:$A$4896,N$5,Data!$B$2:$B$4896,$B62,Data!$C$2:$C$4896,$A$3)</f>
        <v>0</v>
      </c>
      <c r="O62" s="48">
        <f>SUMIFS(Data!$D$2:$D$4896,Data!$A$2:$A$4896,O$5,Data!$B$2:$B$4896,$B62,Data!$C$2:$C$4896,$A$3)</f>
        <v>0</v>
      </c>
      <c r="P62" s="48">
        <f>SUMIFS(Data!$D$2:$D$4896,Data!$A$2:$A$4896,P$5,Data!$B$2:$B$4896,$B62,Data!$C$2:$C$4896,$A$3)</f>
        <v>2600</v>
      </c>
      <c r="Q62" s="48">
        <f>SUMIFS(Data!$D$2:$D$4896,Data!$A$2:$A$4896,Q$5,Data!$B$2:$B$4896,$B62,Data!$C$2:$C$4896,$A$3)</f>
        <v>2000</v>
      </c>
      <c r="R62" s="48">
        <f>SUMIFS(Data!$D$2:$D$4896,Data!$A$2:$A$4896,R$5,Data!$B$2:$B$4896,$B62,Data!$C$2:$C$4896,$A$3)</f>
        <v>0</v>
      </c>
      <c r="S62" s="48">
        <f>SUMIFS(Data!$D$2:$D$4896,Data!$A$2:$A$4896,S$5,Data!$B$2:$B$4896,$B62,Data!$C$2:$C$4896,$A$3)</f>
        <v>0</v>
      </c>
      <c r="T62" s="44">
        <f t="shared" si="57"/>
        <v>6700</v>
      </c>
      <c r="U62" s="48">
        <f>SUMIFS(Data!$D$2:$D$4896,Data!$A$2:$A$4896,U$5,Data!$B$2:$B$4896,$B62,Data!$C$2:$C$4896,$A$3)</f>
        <v>2700</v>
      </c>
      <c r="V62" s="48">
        <f>SUMIFS(Data!$D$2:$D$4896,Data!$A$2:$A$4896,V$5,Data!$B$2:$B$4896,$B62,Data!$C$2:$C$4896,$A$3)</f>
        <v>0</v>
      </c>
      <c r="W62" s="48">
        <f>SUMIFS(Data!$D$2:$D$4896,Data!$A$2:$A$4896,W$5,Data!$B$2:$B$4896,$B62,Data!$C$2:$C$4896,$A$3)</f>
        <v>0</v>
      </c>
      <c r="X62" s="48">
        <f>SUMIFS(Data!$D$2:$D$4896,Data!$A$2:$A$4896,X$5,Data!$B$2:$B$4896,$B62,Data!$C$2:$C$4896,$A$3)</f>
        <v>0</v>
      </c>
      <c r="Y62" s="44">
        <f t="shared" si="58"/>
        <v>9400</v>
      </c>
    </row>
    <row r="63" spans="1:25" ht="22.5">
      <c r="A63" s="11"/>
      <c r="B63" s="12" t="s">
        <v>187</v>
      </c>
      <c r="C63" s="48">
        <f>SUMIFS(Data!$D$2:$D$4896,Data!$A$2:$A$4896,C$5,Data!$B$2:$B$4896,$B63,Data!$C$2:$C$4896,$A$3)</f>
        <v>0</v>
      </c>
      <c r="D63" s="48">
        <f>SUMIFS(Data!$D$2:$D$4896,Data!$A$2:$A$4896,D$5,Data!$B$2:$B$4896,$B63,Data!$C$2:$C$4896,$A$3)</f>
        <v>0</v>
      </c>
      <c r="E63" s="48">
        <f>SUMIFS(Data!$D$2:$D$4896,Data!$A$2:$A$4896,E$5,Data!$B$2:$B$4896,$B63,Data!$C$2:$C$4896,$A$3)</f>
        <v>0</v>
      </c>
      <c r="F63" s="48">
        <f>SUMIFS(Data!$D$2:$D$4896,Data!$A$2:$A$4896,F$5,Data!$B$2:$B$4896,$B63,Data!$C$2:$C$4896,$A$3)</f>
        <v>0</v>
      </c>
      <c r="G63" s="48">
        <f>SUMIFS(Data!$D$2:$D$4896,Data!$A$2:$A$4896,G$5,Data!$B$2:$B$4896,$B63,Data!$C$2:$C$4896,$A$3)</f>
        <v>0</v>
      </c>
      <c r="H63" s="48">
        <f>SUMIFS(Data!$D$2:$D$4896,Data!$A$2:$A$4896,H$5,Data!$B$2:$B$4896,$B63,Data!$C$2:$C$4896,$A$3)</f>
        <v>0</v>
      </c>
      <c r="I63" s="48">
        <f>SUMIFS(Data!$D$2:$D$4896,Data!$A$2:$A$4896,I$5,Data!$B$2:$B$4896,$B63,Data!$C$2:$C$4896,$A$3)</f>
        <v>0</v>
      </c>
      <c r="J63" s="48">
        <f>SUMIFS(Data!$D$2:$D$4896,Data!$A$2:$A$4896,J$5,Data!$B$2:$B$4896,$B63,Data!$C$2:$C$4896,$A$3)</f>
        <v>0</v>
      </c>
      <c r="K63" s="48">
        <f>SUMIFS(Data!$D$2:$D$4896,Data!$A$2:$A$4896,K$5,Data!$B$2:$B$4896,$B63,Data!$C$2:$C$4896,$A$3)</f>
        <v>0</v>
      </c>
      <c r="L63" s="48">
        <f>SUMIFS(Data!$D$2:$D$4896,Data!$A$2:$A$4896,L$5,Data!$B$2:$B$4896,$B63,Data!$C$2:$C$4896,$A$3)</f>
        <v>0</v>
      </c>
      <c r="M63" s="48">
        <f>SUMIFS(Data!$D$2:$D$4896,Data!$A$2:$A$4896,M$5,Data!$B$2:$B$4896,$B63,Data!$C$2:$C$4896,$A$3)</f>
        <v>0</v>
      </c>
      <c r="N63" s="48">
        <f>SUMIFS(Data!$D$2:$D$4896,Data!$A$2:$A$4896,N$5,Data!$B$2:$B$4896,$B63,Data!$C$2:$C$4896,$A$3)</f>
        <v>0</v>
      </c>
      <c r="O63" s="48">
        <f>SUMIFS(Data!$D$2:$D$4896,Data!$A$2:$A$4896,O$5,Data!$B$2:$B$4896,$B63,Data!$C$2:$C$4896,$A$3)</f>
        <v>0</v>
      </c>
      <c r="P63" s="48">
        <f>SUMIFS(Data!$D$2:$D$4896,Data!$A$2:$A$4896,P$5,Data!$B$2:$B$4896,$B63,Data!$C$2:$C$4896,$A$3)</f>
        <v>0</v>
      </c>
      <c r="Q63" s="48">
        <f>SUMIFS(Data!$D$2:$D$4896,Data!$A$2:$A$4896,Q$5,Data!$B$2:$B$4896,$B63,Data!$C$2:$C$4896,$A$3)</f>
        <v>0</v>
      </c>
      <c r="R63" s="48">
        <f>SUMIFS(Data!$D$2:$D$4896,Data!$A$2:$A$4896,R$5,Data!$B$2:$B$4896,$B63,Data!$C$2:$C$4896,$A$3)</f>
        <v>0</v>
      </c>
      <c r="S63" s="48">
        <f>SUMIFS(Data!$D$2:$D$4896,Data!$A$2:$A$4896,S$5,Data!$B$2:$B$4896,$B63,Data!$C$2:$C$4896,$A$3)</f>
        <v>0</v>
      </c>
      <c r="T63" s="44">
        <f t="shared" si="57"/>
        <v>0</v>
      </c>
      <c r="U63" s="48">
        <f>SUMIFS(Data!$D$2:$D$4896,Data!$A$2:$A$4896,U$5,Data!$B$2:$B$4896,$B63,Data!$C$2:$C$4896,$A$3)</f>
        <v>0</v>
      </c>
      <c r="V63" s="48">
        <f>SUMIFS(Data!$D$2:$D$4896,Data!$A$2:$A$4896,V$5,Data!$B$2:$B$4896,$B63,Data!$C$2:$C$4896,$A$3)</f>
        <v>0</v>
      </c>
      <c r="W63" s="48">
        <f>SUMIFS(Data!$D$2:$D$4896,Data!$A$2:$A$4896,W$5,Data!$B$2:$B$4896,$B63,Data!$C$2:$C$4896,$A$3)</f>
        <v>0</v>
      </c>
      <c r="X63" s="48">
        <f>SUMIFS(Data!$D$2:$D$4896,Data!$A$2:$A$4896,X$5,Data!$B$2:$B$4896,$B63,Data!$C$2:$C$4896,$A$3)</f>
        <v>0</v>
      </c>
      <c r="Y63" s="44">
        <f t="shared" si="58"/>
        <v>0</v>
      </c>
    </row>
    <row r="64" spans="1:25" ht="22.5">
      <c r="A64" s="11"/>
      <c r="B64" s="12" t="s">
        <v>188</v>
      </c>
      <c r="C64" s="48">
        <f>SUMIFS(Data!$D$2:$D$4896,Data!$A$2:$A$4896,C$5,Data!$B$2:$B$4896,$B64,Data!$C$2:$C$4896,$A$3)</f>
        <v>0</v>
      </c>
      <c r="D64" s="48">
        <f>SUMIFS(Data!$D$2:$D$4896,Data!$A$2:$A$4896,D$5,Data!$B$2:$B$4896,$B64,Data!$C$2:$C$4896,$A$3)</f>
        <v>0</v>
      </c>
      <c r="E64" s="48">
        <f>SUMIFS(Data!$D$2:$D$4896,Data!$A$2:$A$4896,E$5,Data!$B$2:$B$4896,$B64,Data!$C$2:$C$4896,$A$3)</f>
        <v>0</v>
      </c>
      <c r="F64" s="48">
        <f>SUMIFS(Data!$D$2:$D$4896,Data!$A$2:$A$4896,F$5,Data!$B$2:$B$4896,$B64,Data!$C$2:$C$4896,$A$3)</f>
        <v>0</v>
      </c>
      <c r="G64" s="48">
        <f>SUMIFS(Data!$D$2:$D$4896,Data!$A$2:$A$4896,G$5,Data!$B$2:$B$4896,$B64,Data!$C$2:$C$4896,$A$3)</f>
        <v>0</v>
      </c>
      <c r="H64" s="48">
        <f>SUMIFS(Data!$D$2:$D$4896,Data!$A$2:$A$4896,H$5,Data!$B$2:$B$4896,$B64,Data!$C$2:$C$4896,$A$3)</f>
        <v>0</v>
      </c>
      <c r="I64" s="48">
        <f>SUMIFS(Data!$D$2:$D$4896,Data!$A$2:$A$4896,I$5,Data!$B$2:$B$4896,$B64,Data!$C$2:$C$4896,$A$3)</f>
        <v>0</v>
      </c>
      <c r="J64" s="48">
        <f>SUMIFS(Data!$D$2:$D$4896,Data!$A$2:$A$4896,J$5,Data!$B$2:$B$4896,$B64,Data!$C$2:$C$4896,$A$3)</f>
        <v>0</v>
      </c>
      <c r="K64" s="48">
        <f>SUMIFS(Data!$D$2:$D$4896,Data!$A$2:$A$4896,K$5,Data!$B$2:$B$4896,$B64,Data!$C$2:$C$4896,$A$3)</f>
        <v>0</v>
      </c>
      <c r="L64" s="48">
        <f>SUMIFS(Data!$D$2:$D$4896,Data!$A$2:$A$4896,L$5,Data!$B$2:$B$4896,$B64,Data!$C$2:$C$4896,$A$3)</f>
        <v>0</v>
      </c>
      <c r="M64" s="48">
        <f>SUMIFS(Data!$D$2:$D$4896,Data!$A$2:$A$4896,M$5,Data!$B$2:$B$4896,$B64,Data!$C$2:$C$4896,$A$3)</f>
        <v>0</v>
      </c>
      <c r="N64" s="48">
        <f>SUMIFS(Data!$D$2:$D$4896,Data!$A$2:$A$4896,N$5,Data!$B$2:$B$4896,$B64,Data!$C$2:$C$4896,$A$3)</f>
        <v>0</v>
      </c>
      <c r="O64" s="48">
        <f>SUMIFS(Data!$D$2:$D$4896,Data!$A$2:$A$4896,O$5,Data!$B$2:$B$4896,$B64,Data!$C$2:$C$4896,$A$3)</f>
        <v>0</v>
      </c>
      <c r="P64" s="48">
        <f>SUMIFS(Data!$D$2:$D$4896,Data!$A$2:$A$4896,P$5,Data!$B$2:$B$4896,$B64,Data!$C$2:$C$4896,$A$3)</f>
        <v>0</v>
      </c>
      <c r="Q64" s="48">
        <f>SUMIFS(Data!$D$2:$D$4896,Data!$A$2:$A$4896,Q$5,Data!$B$2:$B$4896,$B64,Data!$C$2:$C$4896,$A$3)</f>
        <v>0</v>
      </c>
      <c r="R64" s="48">
        <f>SUMIFS(Data!$D$2:$D$4896,Data!$A$2:$A$4896,R$5,Data!$B$2:$B$4896,$B64,Data!$C$2:$C$4896,$A$3)</f>
        <v>0</v>
      </c>
      <c r="S64" s="48">
        <f>SUMIFS(Data!$D$2:$D$4896,Data!$A$2:$A$4896,S$5,Data!$B$2:$B$4896,$B64,Data!$C$2:$C$4896,$A$3)</f>
        <v>0</v>
      </c>
      <c r="T64" s="44">
        <f t="shared" si="57"/>
        <v>0</v>
      </c>
      <c r="U64" s="48">
        <f>SUMIFS(Data!$D$2:$D$4896,Data!$A$2:$A$4896,U$5,Data!$B$2:$B$4896,$B64,Data!$C$2:$C$4896,$A$3)</f>
        <v>0</v>
      </c>
      <c r="V64" s="48">
        <f>SUMIFS(Data!$D$2:$D$4896,Data!$A$2:$A$4896,V$5,Data!$B$2:$B$4896,$B64,Data!$C$2:$C$4896,$A$3)</f>
        <v>0</v>
      </c>
      <c r="W64" s="48">
        <f>SUMIFS(Data!$D$2:$D$4896,Data!$A$2:$A$4896,W$5,Data!$B$2:$B$4896,$B64,Data!$C$2:$C$4896,$A$3)</f>
        <v>0</v>
      </c>
      <c r="X64" s="48">
        <f>SUMIFS(Data!$D$2:$D$4896,Data!$A$2:$A$4896,X$5,Data!$B$2:$B$4896,$B64,Data!$C$2:$C$4896,$A$3)</f>
        <v>0</v>
      </c>
      <c r="Y64" s="44">
        <f t="shared" si="58"/>
        <v>0</v>
      </c>
    </row>
    <row r="65" spans="1:25" ht="22.5">
      <c r="A65" s="11"/>
      <c r="B65" s="12" t="s">
        <v>189</v>
      </c>
      <c r="C65" s="48">
        <f>SUMIFS(Data!$D$2:$D$4896,Data!$A$2:$A$4896,C$5,Data!$B$2:$B$4896,$B65,Data!$C$2:$C$4896,$A$3)</f>
        <v>0</v>
      </c>
      <c r="D65" s="48">
        <f>SUMIFS(Data!$D$2:$D$4896,Data!$A$2:$A$4896,D$5,Data!$B$2:$B$4896,$B65,Data!$C$2:$C$4896,$A$3)</f>
        <v>0</v>
      </c>
      <c r="E65" s="48">
        <f>SUMIFS(Data!$D$2:$D$4896,Data!$A$2:$A$4896,E$5,Data!$B$2:$B$4896,$B65,Data!$C$2:$C$4896,$A$3)</f>
        <v>0</v>
      </c>
      <c r="F65" s="48">
        <f>SUMIFS(Data!$D$2:$D$4896,Data!$A$2:$A$4896,F$5,Data!$B$2:$B$4896,$B65,Data!$C$2:$C$4896,$A$3)</f>
        <v>0</v>
      </c>
      <c r="G65" s="48">
        <f>SUMIFS(Data!$D$2:$D$4896,Data!$A$2:$A$4896,G$5,Data!$B$2:$B$4896,$B65,Data!$C$2:$C$4896,$A$3)</f>
        <v>0</v>
      </c>
      <c r="H65" s="48">
        <f>SUMIFS(Data!$D$2:$D$4896,Data!$A$2:$A$4896,H$5,Data!$B$2:$B$4896,$B65,Data!$C$2:$C$4896,$A$3)</f>
        <v>0</v>
      </c>
      <c r="I65" s="48">
        <f>SUMIFS(Data!$D$2:$D$4896,Data!$A$2:$A$4896,I$5,Data!$B$2:$B$4896,$B65,Data!$C$2:$C$4896,$A$3)</f>
        <v>0</v>
      </c>
      <c r="J65" s="48">
        <f>SUMIFS(Data!$D$2:$D$4896,Data!$A$2:$A$4896,J$5,Data!$B$2:$B$4896,$B65,Data!$C$2:$C$4896,$A$3)</f>
        <v>0</v>
      </c>
      <c r="K65" s="48">
        <f>SUMIFS(Data!$D$2:$D$4896,Data!$A$2:$A$4896,K$5,Data!$B$2:$B$4896,$B65,Data!$C$2:$C$4896,$A$3)</f>
        <v>0</v>
      </c>
      <c r="L65" s="48">
        <f>SUMIFS(Data!$D$2:$D$4896,Data!$A$2:$A$4896,L$5,Data!$B$2:$B$4896,$B65,Data!$C$2:$C$4896,$A$3)</f>
        <v>0</v>
      </c>
      <c r="M65" s="48">
        <f>SUMIFS(Data!$D$2:$D$4896,Data!$A$2:$A$4896,M$5,Data!$B$2:$B$4896,$B65,Data!$C$2:$C$4896,$A$3)</f>
        <v>0</v>
      </c>
      <c r="N65" s="48">
        <f>SUMIFS(Data!$D$2:$D$4896,Data!$A$2:$A$4896,N$5,Data!$B$2:$B$4896,$B65,Data!$C$2:$C$4896,$A$3)</f>
        <v>0</v>
      </c>
      <c r="O65" s="48">
        <f>SUMIFS(Data!$D$2:$D$4896,Data!$A$2:$A$4896,O$5,Data!$B$2:$B$4896,$B65,Data!$C$2:$C$4896,$A$3)</f>
        <v>0</v>
      </c>
      <c r="P65" s="48">
        <f>SUMIFS(Data!$D$2:$D$4896,Data!$A$2:$A$4896,P$5,Data!$B$2:$B$4896,$B65,Data!$C$2:$C$4896,$A$3)</f>
        <v>0</v>
      </c>
      <c r="Q65" s="48">
        <f>SUMIFS(Data!$D$2:$D$4896,Data!$A$2:$A$4896,Q$5,Data!$B$2:$B$4896,$B65,Data!$C$2:$C$4896,$A$3)</f>
        <v>0</v>
      </c>
      <c r="R65" s="48">
        <f>SUMIFS(Data!$D$2:$D$4896,Data!$A$2:$A$4896,R$5,Data!$B$2:$B$4896,$B65,Data!$C$2:$C$4896,$A$3)</f>
        <v>0</v>
      </c>
      <c r="S65" s="48">
        <f>SUMIFS(Data!$D$2:$D$4896,Data!$A$2:$A$4896,S$5,Data!$B$2:$B$4896,$B65,Data!$C$2:$C$4896,$A$3)</f>
        <v>0</v>
      </c>
      <c r="T65" s="44">
        <f t="shared" si="57"/>
        <v>0</v>
      </c>
      <c r="U65" s="48">
        <f>SUMIFS(Data!$D$2:$D$4896,Data!$A$2:$A$4896,U$5,Data!$B$2:$B$4896,$B65,Data!$C$2:$C$4896,$A$3)</f>
        <v>0</v>
      </c>
      <c r="V65" s="48">
        <f>SUMIFS(Data!$D$2:$D$4896,Data!$A$2:$A$4896,V$5,Data!$B$2:$B$4896,$B65,Data!$C$2:$C$4896,$A$3)</f>
        <v>0</v>
      </c>
      <c r="W65" s="48">
        <f>SUMIFS(Data!$D$2:$D$4896,Data!$A$2:$A$4896,W$5,Data!$B$2:$B$4896,$B65,Data!$C$2:$C$4896,$A$3)</f>
        <v>0</v>
      </c>
      <c r="X65" s="48">
        <f>SUMIFS(Data!$D$2:$D$4896,Data!$A$2:$A$4896,X$5,Data!$B$2:$B$4896,$B65,Data!$C$2:$C$4896,$A$3)</f>
        <v>0</v>
      </c>
      <c r="Y65" s="44">
        <f t="shared" si="58"/>
        <v>0</v>
      </c>
    </row>
    <row r="66" spans="1:25" ht="22.5">
      <c r="A66" s="11"/>
      <c r="B66" s="12" t="s">
        <v>190</v>
      </c>
      <c r="C66" s="48">
        <f>SUMIFS(Data!$D$2:$D$4896,Data!$A$2:$A$4896,C$5,Data!$B$2:$B$4896,$B66,Data!$C$2:$C$4896,$A$3)</f>
        <v>0</v>
      </c>
      <c r="D66" s="48">
        <f>SUMIFS(Data!$D$2:$D$4896,Data!$A$2:$A$4896,D$5,Data!$B$2:$B$4896,$B66,Data!$C$2:$C$4896,$A$3)</f>
        <v>0</v>
      </c>
      <c r="E66" s="48">
        <f>SUMIFS(Data!$D$2:$D$4896,Data!$A$2:$A$4896,E$5,Data!$B$2:$B$4896,$B66,Data!$C$2:$C$4896,$A$3)</f>
        <v>0</v>
      </c>
      <c r="F66" s="48">
        <f>SUMIFS(Data!$D$2:$D$4896,Data!$A$2:$A$4896,F$5,Data!$B$2:$B$4896,$B66,Data!$C$2:$C$4896,$A$3)</f>
        <v>0</v>
      </c>
      <c r="G66" s="48">
        <f>SUMIFS(Data!$D$2:$D$4896,Data!$A$2:$A$4896,G$5,Data!$B$2:$B$4896,$B66,Data!$C$2:$C$4896,$A$3)</f>
        <v>0</v>
      </c>
      <c r="H66" s="48">
        <f>SUMIFS(Data!$D$2:$D$4896,Data!$A$2:$A$4896,H$5,Data!$B$2:$B$4896,$B66,Data!$C$2:$C$4896,$A$3)</f>
        <v>0</v>
      </c>
      <c r="I66" s="48">
        <f>SUMIFS(Data!$D$2:$D$4896,Data!$A$2:$A$4896,I$5,Data!$B$2:$B$4896,$B66,Data!$C$2:$C$4896,$A$3)</f>
        <v>0</v>
      </c>
      <c r="J66" s="48">
        <f>SUMIFS(Data!$D$2:$D$4896,Data!$A$2:$A$4896,J$5,Data!$B$2:$B$4896,$B66,Data!$C$2:$C$4896,$A$3)</f>
        <v>0</v>
      </c>
      <c r="K66" s="48">
        <f>SUMIFS(Data!$D$2:$D$4896,Data!$A$2:$A$4896,K$5,Data!$B$2:$B$4896,$B66,Data!$C$2:$C$4896,$A$3)</f>
        <v>0</v>
      </c>
      <c r="L66" s="48">
        <f>SUMIFS(Data!$D$2:$D$4896,Data!$A$2:$A$4896,L$5,Data!$B$2:$B$4896,$B66,Data!$C$2:$C$4896,$A$3)</f>
        <v>0</v>
      </c>
      <c r="M66" s="48">
        <f>SUMIFS(Data!$D$2:$D$4896,Data!$A$2:$A$4896,M$5,Data!$B$2:$B$4896,$B66,Data!$C$2:$C$4896,$A$3)</f>
        <v>0</v>
      </c>
      <c r="N66" s="48">
        <f>SUMIFS(Data!$D$2:$D$4896,Data!$A$2:$A$4896,N$5,Data!$B$2:$B$4896,$B66,Data!$C$2:$C$4896,$A$3)</f>
        <v>0</v>
      </c>
      <c r="O66" s="48">
        <f>SUMIFS(Data!$D$2:$D$4896,Data!$A$2:$A$4896,O$5,Data!$B$2:$B$4896,$B66,Data!$C$2:$C$4896,$A$3)</f>
        <v>0</v>
      </c>
      <c r="P66" s="48">
        <f>SUMIFS(Data!$D$2:$D$4896,Data!$A$2:$A$4896,P$5,Data!$B$2:$B$4896,$B66,Data!$C$2:$C$4896,$A$3)</f>
        <v>0</v>
      </c>
      <c r="Q66" s="48">
        <f>SUMIFS(Data!$D$2:$D$4896,Data!$A$2:$A$4896,Q$5,Data!$B$2:$B$4896,$B66,Data!$C$2:$C$4896,$A$3)</f>
        <v>0</v>
      </c>
      <c r="R66" s="48">
        <f>SUMIFS(Data!$D$2:$D$4896,Data!$A$2:$A$4896,R$5,Data!$B$2:$B$4896,$B66,Data!$C$2:$C$4896,$A$3)</f>
        <v>0</v>
      </c>
      <c r="S66" s="48">
        <f>SUMIFS(Data!$D$2:$D$4896,Data!$A$2:$A$4896,S$5,Data!$B$2:$B$4896,$B66,Data!$C$2:$C$4896,$A$3)</f>
        <v>0</v>
      </c>
      <c r="T66" s="44">
        <f t="shared" si="57"/>
        <v>0</v>
      </c>
      <c r="U66" s="48">
        <f>SUMIFS(Data!$D$2:$D$4896,Data!$A$2:$A$4896,U$5,Data!$B$2:$B$4896,$B66,Data!$C$2:$C$4896,$A$3)</f>
        <v>0</v>
      </c>
      <c r="V66" s="48">
        <f>SUMIFS(Data!$D$2:$D$4896,Data!$A$2:$A$4896,V$5,Data!$B$2:$B$4896,$B66,Data!$C$2:$C$4896,$A$3)</f>
        <v>0</v>
      </c>
      <c r="W66" s="48">
        <f>SUMIFS(Data!$D$2:$D$4896,Data!$A$2:$A$4896,W$5,Data!$B$2:$B$4896,$B66,Data!$C$2:$C$4896,$A$3)</f>
        <v>0</v>
      </c>
      <c r="X66" s="48">
        <f>SUMIFS(Data!$D$2:$D$4896,Data!$A$2:$A$4896,X$5,Data!$B$2:$B$4896,$B66,Data!$C$2:$C$4896,$A$3)</f>
        <v>0</v>
      </c>
      <c r="Y66" s="44">
        <f t="shared" si="58"/>
        <v>0</v>
      </c>
    </row>
    <row r="67" spans="1:25" ht="22.5">
      <c r="A67" s="11"/>
      <c r="B67" s="12" t="s">
        <v>191</v>
      </c>
      <c r="C67" s="48">
        <f>SUMIFS(Data!$D$2:$D$4896,Data!$A$2:$A$4896,C$5,Data!$B$2:$B$4896,$B67,Data!$C$2:$C$4896,$A$3)</f>
        <v>0</v>
      </c>
      <c r="D67" s="48">
        <f>SUMIFS(Data!$D$2:$D$4896,Data!$A$2:$A$4896,D$5,Data!$B$2:$B$4896,$B67,Data!$C$2:$C$4896,$A$3)</f>
        <v>0</v>
      </c>
      <c r="E67" s="48">
        <f>SUMIFS(Data!$D$2:$D$4896,Data!$A$2:$A$4896,E$5,Data!$B$2:$B$4896,$B67,Data!$C$2:$C$4896,$A$3)</f>
        <v>0</v>
      </c>
      <c r="F67" s="48">
        <f>SUMIFS(Data!$D$2:$D$4896,Data!$A$2:$A$4896,F$5,Data!$B$2:$B$4896,$B67,Data!$C$2:$C$4896,$A$3)</f>
        <v>0</v>
      </c>
      <c r="G67" s="48">
        <f>SUMIFS(Data!$D$2:$D$4896,Data!$A$2:$A$4896,G$5,Data!$B$2:$B$4896,$B67,Data!$C$2:$C$4896,$A$3)</f>
        <v>0</v>
      </c>
      <c r="H67" s="48">
        <f>SUMIFS(Data!$D$2:$D$4896,Data!$A$2:$A$4896,H$5,Data!$B$2:$B$4896,$B67,Data!$C$2:$C$4896,$A$3)</f>
        <v>0</v>
      </c>
      <c r="I67" s="48">
        <f>SUMIFS(Data!$D$2:$D$4896,Data!$A$2:$A$4896,I$5,Data!$B$2:$B$4896,$B67,Data!$C$2:$C$4896,$A$3)</f>
        <v>0</v>
      </c>
      <c r="J67" s="48">
        <f>SUMIFS(Data!$D$2:$D$4896,Data!$A$2:$A$4896,J$5,Data!$B$2:$B$4896,$B67,Data!$C$2:$C$4896,$A$3)</f>
        <v>0</v>
      </c>
      <c r="K67" s="48">
        <f>SUMIFS(Data!$D$2:$D$4896,Data!$A$2:$A$4896,K$5,Data!$B$2:$B$4896,$B67,Data!$C$2:$C$4896,$A$3)</f>
        <v>0</v>
      </c>
      <c r="L67" s="48">
        <f>SUMIFS(Data!$D$2:$D$4896,Data!$A$2:$A$4896,L$5,Data!$B$2:$B$4896,$B67,Data!$C$2:$C$4896,$A$3)</f>
        <v>0</v>
      </c>
      <c r="M67" s="48">
        <f>SUMIFS(Data!$D$2:$D$4896,Data!$A$2:$A$4896,M$5,Data!$B$2:$B$4896,$B67,Data!$C$2:$C$4896,$A$3)</f>
        <v>0</v>
      </c>
      <c r="N67" s="48">
        <f>SUMIFS(Data!$D$2:$D$4896,Data!$A$2:$A$4896,N$5,Data!$B$2:$B$4896,$B67,Data!$C$2:$C$4896,$A$3)</f>
        <v>0</v>
      </c>
      <c r="O67" s="48">
        <f>SUMIFS(Data!$D$2:$D$4896,Data!$A$2:$A$4896,O$5,Data!$B$2:$B$4896,$B67,Data!$C$2:$C$4896,$A$3)</f>
        <v>0</v>
      </c>
      <c r="P67" s="48">
        <f>SUMIFS(Data!$D$2:$D$4896,Data!$A$2:$A$4896,P$5,Data!$B$2:$B$4896,$B67,Data!$C$2:$C$4896,$A$3)</f>
        <v>0</v>
      </c>
      <c r="Q67" s="48">
        <f>SUMIFS(Data!$D$2:$D$4896,Data!$A$2:$A$4896,Q$5,Data!$B$2:$B$4896,$B67,Data!$C$2:$C$4896,$A$3)</f>
        <v>0</v>
      </c>
      <c r="R67" s="48">
        <f>SUMIFS(Data!$D$2:$D$4896,Data!$A$2:$A$4896,R$5,Data!$B$2:$B$4896,$B67,Data!$C$2:$C$4896,$A$3)</f>
        <v>0</v>
      </c>
      <c r="S67" s="48">
        <f>SUMIFS(Data!$D$2:$D$4896,Data!$A$2:$A$4896,S$5,Data!$B$2:$B$4896,$B67,Data!$C$2:$C$4896,$A$3)</f>
        <v>0</v>
      </c>
      <c r="T67" s="44">
        <f t="shared" si="57"/>
        <v>0</v>
      </c>
      <c r="U67" s="48">
        <f>SUMIFS(Data!$D$2:$D$4896,Data!$A$2:$A$4896,U$5,Data!$B$2:$B$4896,$B67,Data!$C$2:$C$4896,$A$3)</f>
        <v>0</v>
      </c>
      <c r="V67" s="48">
        <f>SUMIFS(Data!$D$2:$D$4896,Data!$A$2:$A$4896,V$5,Data!$B$2:$B$4896,$B67,Data!$C$2:$C$4896,$A$3)</f>
        <v>0</v>
      </c>
      <c r="W67" s="48">
        <f>SUMIFS(Data!$D$2:$D$4896,Data!$A$2:$A$4896,W$5,Data!$B$2:$B$4896,$B67,Data!$C$2:$C$4896,$A$3)</f>
        <v>0</v>
      </c>
      <c r="X67" s="48">
        <f>SUMIFS(Data!$D$2:$D$4896,Data!$A$2:$A$4896,X$5,Data!$B$2:$B$4896,$B67,Data!$C$2:$C$4896,$A$3)</f>
        <v>0</v>
      </c>
      <c r="Y67" s="44">
        <f t="shared" si="58"/>
        <v>0</v>
      </c>
    </row>
    <row r="68" spans="1:25" ht="22.5">
      <c r="A68" s="7">
        <v>2.2000000000000002</v>
      </c>
      <c r="B68" s="8" t="s">
        <v>135</v>
      </c>
      <c r="C68" s="46">
        <f t="shared" ref="C68:Y68" si="59">SUM(C69:C73)</f>
        <v>0</v>
      </c>
      <c r="D68" s="46">
        <f t="shared" si="59"/>
        <v>0</v>
      </c>
      <c r="E68" s="46">
        <f t="shared" si="59"/>
        <v>0</v>
      </c>
      <c r="F68" s="46">
        <f t="shared" si="59"/>
        <v>0</v>
      </c>
      <c r="G68" s="46">
        <f t="shared" si="59"/>
        <v>0</v>
      </c>
      <c r="H68" s="46">
        <f t="shared" si="59"/>
        <v>0</v>
      </c>
      <c r="I68" s="46">
        <f t="shared" si="59"/>
        <v>0</v>
      </c>
      <c r="J68" s="46">
        <f t="shared" si="59"/>
        <v>0</v>
      </c>
      <c r="K68" s="46">
        <f t="shared" si="59"/>
        <v>0</v>
      </c>
      <c r="L68" s="46">
        <f t="shared" si="59"/>
        <v>0</v>
      </c>
      <c r="M68" s="46">
        <f t="shared" si="59"/>
        <v>0</v>
      </c>
      <c r="N68" s="46">
        <f t="shared" si="59"/>
        <v>0</v>
      </c>
      <c r="O68" s="46">
        <f t="shared" si="59"/>
        <v>0</v>
      </c>
      <c r="P68" s="46">
        <f t="shared" ref="P68:S68" si="60">SUM(P69:P73)</f>
        <v>0</v>
      </c>
      <c r="Q68" s="46">
        <f t="shared" si="60"/>
        <v>0</v>
      </c>
      <c r="R68" s="46">
        <f t="shared" ref="R68" si="61">SUM(R69:R73)</f>
        <v>0</v>
      </c>
      <c r="S68" s="46">
        <f t="shared" si="60"/>
        <v>0</v>
      </c>
      <c r="T68" s="46">
        <f t="shared" si="59"/>
        <v>0</v>
      </c>
      <c r="U68" s="46">
        <f t="shared" si="59"/>
        <v>0</v>
      </c>
      <c r="V68" s="46">
        <f t="shared" ref="V68" si="62">SUM(V69:V73)</f>
        <v>0</v>
      </c>
      <c r="W68" s="46">
        <f t="shared" si="59"/>
        <v>0</v>
      </c>
      <c r="X68" s="46">
        <f t="shared" si="59"/>
        <v>0</v>
      </c>
      <c r="Y68" s="46">
        <f t="shared" si="59"/>
        <v>0</v>
      </c>
    </row>
    <row r="69" spans="1:25" ht="23.2" hidden="1" customHeight="1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>
        <f>SUM(C69:M69)</f>
        <v>0</v>
      </c>
      <c r="U69" s="48"/>
      <c r="V69" s="48"/>
      <c r="W69" s="48"/>
      <c r="X69" s="48"/>
      <c r="Y69" s="44">
        <f>SUM(T69:X69)</f>
        <v>0</v>
      </c>
    </row>
    <row r="70" spans="1:25" ht="23.2" hidden="1" customHeight="1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4">
        <f>SUM(C70:M70)</f>
        <v>0</v>
      </c>
      <c r="U70" s="48"/>
      <c r="V70" s="48"/>
      <c r="W70" s="48"/>
      <c r="X70" s="48"/>
      <c r="Y70" s="44">
        <f>SUM(T70:X70)</f>
        <v>0</v>
      </c>
    </row>
    <row r="71" spans="1:25" ht="23.2" hidden="1" customHeight="1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4">
        <f>SUM(C71:M71)</f>
        <v>0</v>
      </c>
      <c r="U71" s="48"/>
      <c r="V71" s="48"/>
      <c r="W71" s="48"/>
      <c r="X71" s="48"/>
      <c r="Y71" s="44">
        <f>SUM(T71:X71)</f>
        <v>0</v>
      </c>
    </row>
    <row r="72" spans="1:25" ht="23.2" hidden="1" customHeight="1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4">
        <f>SUM(C72:M72)</f>
        <v>0</v>
      </c>
      <c r="U72" s="48"/>
      <c r="V72" s="48"/>
      <c r="W72" s="48"/>
      <c r="X72" s="48"/>
      <c r="Y72" s="44">
        <f>SUM(T72:X72)</f>
        <v>0</v>
      </c>
    </row>
    <row r="73" spans="1:25" ht="23.2" hidden="1" customHeight="1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4">
        <f>SUM(C73:M73)</f>
        <v>0</v>
      </c>
      <c r="U73" s="48"/>
      <c r="V73" s="48"/>
      <c r="W73" s="48"/>
      <c r="X73" s="48"/>
      <c r="Y73" s="44">
        <f>SUM(T73:X73)</f>
        <v>0</v>
      </c>
    </row>
    <row r="74" spans="1:25" ht="22.5">
      <c r="A74" s="5">
        <v>3</v>
      </c>
      <c r="B74" s="6" t="s">
        <v>141</v>
      </c>
      <c r="C74" s="45">
        <f t="shared" ref="C74:X74" si="63">C75+C86</f>
        <v>0</v>
      </c>
      <c r="D74" s="45">
        <f t="shared" si="63"/>
        <v>0</v>
      </c>
      <c r="E74" s="45">
        <f t="shared" si="63"/>
        <v>0</v>
      </c>
      <c r="F74" s="45">
        <f t="shared" si="63"/>
        <v>0</v>
      </c>
      <c r="G74" s="45">
        <f t="shared" si="63"/>
        <v>0</v>
      </c>
      <c r="H74" s="45">
        <f t="shared" si="63"/>
        <v>0</v>
      </c>
      <c r="I74" s="45">
        <f t="shared" si="63"/>
        <v>0</v>
      </c>
      <c r="J74" s="45">
        <f t="shared" si="63"/>
        <v>0</v>
      </c>
      <c r="K74" s="45">
        <f t="shared" si="63"/>
        <v>0</v>
      </c>
      <c r="L74" s="45">
        <f t="shared" si="63"/>
        <v>0</v>
      </c>
      <c r="M74" s="45">
        <f t="shared" si="63"/>
        <v>0</v>
      </c>
      <c r="N74" s="45">
        <f t="shared" si="63"/>
        <v>0</v>
      </c>
      <c r="O74" s="45">
        <f t="shared" si="63"/>
        <v>0</v>
      </c>
      <c r="P74" s="45">
        <f t="shared" ref="P74:S74" si="64">P75+P86</f>
        <v>0</v>
      </c>
      <c r="Q74" s="45">
        <f t="shared" si="64"/>
        <v>0</v>
      </c>
      <c r="R74" s="45">
        <f t="shared" ref="R74" si="65">R75+R86</f>
        <v>0</v>
      </c>
      <c r="S74" s="45">
        <f t="shared" si="64"/>
        <v>0</v>
      </c>
      <c r="T74" s="45">
        <f t="shared" si="63"/>
        <v>0</v>
      </c>
      <c r="U74" s="45">
        <f t="shared" si="63"/>
        <v>0</v>
      </c>
      <c r="V74" s="45">
        <f t="shared" ref="V74" si="66">V75+V86</f>
        <v>0</v>
      </c>
      <c r="W74" s="45">
        <f t="shared" si="63"/>
        <v>0</v>
      </c>
      <c r="X74" s="45">
        <f t="shared" si="63"/>
        <v>0</v>
      </c>
      <c r="Y74" s="45">
        <f>Y75+Y86</f>
        <v>0</v>
      </c>
    </row>
    <row r="75" spans="1:25" ht="22.5">
      <c r="A75" s="7">
        <v>3.1</v>
      </c>
      <c r="B75" s="8" t="s">
        <v>142</v>
      </c>
      <c r="C75" s="46">
        <f t="shared" ref="C75:X75" si="67">SUM(C76:C85)</f>
        <v>0</v>
      </c>
      <c r="D75" s="46">
        <f t="shared" si="67"/>
        <v>0</v>
      </c>
      <c r="E75" s="46">
        <f t="shared" si="67"/>
        <v>0</v>
      </c>
      <c r="F75" s="46">
        <f t="shared" si="67"/>
        <v>0</v>
      </c>
      <c r="G75" s="46">
        <f t="shared" si="67"/>
        <v>0</v>
      </c>
      <c r="H75" s="46">
        <f t="shared" si="67"/>
        <v>0</v>
      </c>
      <c r="I75" s="46">
        <f t="shared" si="67"/>
        <v>0</v>
      </c>
      <c r="J75" s="46">
        <f t="shared" si="67"/>
        <v>0</v>
      </c>
      <c r="K75" s="46">
        <f t="shared" si="67"/>
        <v>0</v>
      </c>
      <c r="L75" s="46">
        <f t="shared" si="67"/>
        <v>0</v>
      </c>
      <c r="M75" s="46">
        <f t="shared" si="67"/>
        <v>0</v>
      </c>
      <c r="N75" s="46">
        <f t="shared" si="67"/>
        <v>0</v>
      </c>
      <c r="O75" s="46">
        <f t="shared" si="67"/>
        <v>0</v>
      </c>
      <c r="P75" s="46">
        <f t="shared" ref="P75:S75" si="68">SUM(P76:P85)</f>
        <v>0</v>
      </c>
      <c r="Q75" s="46">
        <f t="shared" si="68"/>
        <v>0</v>
      </c>
      <c r="R75" s="46">
        <f t="shared" ref="R75" si="69">SUM(R76:R85)</f>
        <v>0</v>
      </c>
      <c r="S75" s="46">
        <f t="shared" si="68"/>
        <v>0</v>
      </c>
      <c r="T75" s="46">
        <f t="shared" si="67"/>
        <v>0</v>
      </c>
      <c r="U75" s="46">
        <f t="shared" si="67"/>
        <v>0</v>
      </c>
      <c r="V75" s="46">
        <f t="shared" ref="V75" si="70">SUM(V76:V85)</f>
        <v>0</v>
      </c>
      <c r="W75" s="46">
        <f t="shared" si="67"/>
        <v>0</v>
      </c>
      <c r="X75" s="46">
        <f t="shared" si="67"/>
        <v>0</v>
      </c>
      <c r="Y75" s="46">
        <f>SUM(Y76:Y85)</f>
        <v>0</v>
      </c>
    </row>
    <row r="76" spans="1:25" ht="23.2" customHeight="1">
      <c r="A76" s="11"/>
      <c r="B76" s="12" t="s">
        <v>329</v>
      </c>
      <c r="C76" s="48">
        <f>SUMIFS(Data!$D$2:$D$4896,Data!$A$2:$A$4896,C$5,Data!$B$2:$B$4896,$B76,Data!$C$2:$C$4896,$A$3)</f>
        <v>0</v>
      </c>
      <c r="D76" s="48">
        <f>SUMIFS(Data!$D$2:$D$4896,Data!$A$2:$A$4896,D$5,Data!$B$2:$B$4896,$B76,Data!$C$2:$C$4896,$A$3)</f>
        <v>0</v>
      </c>
      <c r="E76" s="48">
        <f>SUMIFS(Data!$D$2:$D$4896,Data!$A$2:$A$4896,E$5,Data!$B$2:$B$4896,$B76,Data!$C$2:$C$4896,$A$3)</f>
        <v>0</v>
      </c>
      <c r="F76" s="48">
        <f>SUMIFS(Data!$D$2:$D$4896,Data!$A$2:$A$4896,F$5,Data!$B$2:$B$4896,$B76,Data!$C$2:$C$4896,$A$3)</f>
        <v>0</v>
      </c>
      <c r="G76" s="48">
        <f>SUMIFS(Data!$D$2:$D$4896,Data!$A$2:$A$4896,G$5,Data!$B$2:$B$4896,$B76,Data!$C$2:$C$4896,$A$3)</f>
        <v>0</v>
      </c>
      <c r="H76" s="48">
        <f>SUMIFS(Data!$D$2:$D$4896,Data!$A$2:$A$4896,H$5,Data!$B$2:$B$4896,$B76,Data!$C$2:$C$4896,$A$3)</f>
        <v>0</v>
      </c>
      <c r="I76" s="48">
        <f>SUMIFS(Data!$D$2:$D$4896,Data!$A$2:$A$4896,I$5,Data!$B$2:$B$4896,$B76,Data!$C$2:$C$4896,$A$3)</f>
        <v>0</v>
      </c>
      <c r="J76" s="48">
        <f>SUMIFS(Data!$D$2:$D$4896,Data!$A$2:$A$4896,J$5,Data!$B$2:$B$4896,$B76,Data!$C$2:$C$4896,$A$3)</f>
        <v>0</v>
      </c>
      <c r="K76" s="48">
        <f>SUMIFS(Data!$D$2:$D$4896,Data!$A$2:$A$4896,K$5,Data!$B$2:$B$4896,$B76,Data!$C$2:$C$4896,$A$3)</f>
        <v>0</v>
      </c>
      <c r="L76" s="48">
        <f>SUMIFS(Data!$D$2:$D$4896,Data!$A$2:$A$4896,L$5,Data!$B$2:$B$4896,$B76,Data!$C$2:$C$4896,$A$3)</f>
        <v>0</v>
      </c>
      <c r="M76" s="48">
        <f>SUMIFS(Data!$D$2:$D$4896,Data!$A$2:$A$4896,M$5,Data!$B$2:$B$4896,$B76,Data!$C$2:$C$4896,$A$3)</f>
        <v>0</v>
      </c>
      <c r="N76" s="48">
        <f>SUMIFS(Data!$D$2:$D$4896,Data!$A$2:$A$4896,N$5,Data!$B$2:$B$4896,$B76,Data!$C$2:$C$4896,$A$3)</f>
        <v>0</v>
      </c>
      <c r="O76" s="48">
        <f>SUMIFS(Data!$D$2:$D$4896,Data!$A$2:$A$4896,O$5,Data!$B$2:$B$4896,$B76,Data!$C$2:$C$4896,$A$3)</f>
        <v>0</v>
      </c>
      <c r="P76" s="48">
        <f>SUMIFS(Data!$D$2:$D$4896,Data!$A$2:$A$4896,P$5,Data!$B$2:$B$4896,$B76,Data!$C$2:$C$4896,$A$3)</f>
        <v>0</v>
      </c>
      <c r="Q76" s="48">
        <f>SUMIFS(Data!$D$2:$D$4896,Data!$A$2:$A$4896,Q$5,Data!$B$2:$B$4896,$B76,Data!$C$2:$C$4896,$A$3)</f>
        <v>0</v>
      </c>
      <c r="R76" s="48">
        <f>SUMIFS(Data!$D$2:$D$4896,Data!$A$2:$A$4896,R$5,Data!$B$2:$B$4896,$B76,Data!$C$2:$C$4896,$A$3)</f>
        <v>0</v>
      </c>
      <c r="S76" s="48">
        <f>SUMIFS(Data!$D$2:$D$4896,Data!$A$2:$A$4896,S$5,Data!$B$2:$B$4896,$B76,Data!$C$2:$C$4896,$A$3)</f>
        <v>0</v>
      </c>
      <c r="T76" s="44">
        <f>SUM(C76:S76)</f>
        <v>0</v>
      </c>
      <c r="U76" s="48">
        <f>SUMIFS(Data!$D$2:$D$4896,Data!$A$2:$A$4896,U$5,Data!$B$2:$B$4896,$B76,Data!$C$2:$C$4896,$A$3)</f>
        <v>0</v>
      </c>
      <c r="V76" s="48">
        <f>SUMIFS(Data!$D$2:$D$4896,Data!$A$2:$A$4896,V$5,Data!$B$2:$B$4896,$B76,Data!$C$2:$C$4896,$A$3)</f>
        <v>0</v>
      </c>
      <c r="W76" s="48">
        <f>SUMIFS(Data!$D$2:$D$4896,Data!$A$2:$A$4896,W$5,Data!$B$2:$B$4896,$B76,Data!$C$2:$C$4896,$A$3)</f>
        <v>0</v>
      </c>
      <c r="X76" s="48">
        <f>SUMIFS(Data!$D$2:$D$4896,Data!$A$2:$A$4896,X$5,Data!$B$2:$B$4896,$B76,Data!$C$2:$C$4896,$A$3)</f>
        <v>0</v>
      </c>
      <c r="Y76" s="44">
        <f t="shared" ref="Y76:Y88" si="71">SUM(T76:X76)</f>
        <v>0</v>
      </c>
    </row>
    <row r="77" spans="1:25" ht="23.2" customHeight="1">
      <c r="A77" s="11"/>
      <c r="B77" s="12" t="s">
        <v>328</v>
      </c>
      <c r="C77" s="48">
        <f>SUMIFS(Data!$D$2:$D$4896,Data!$A$2:$A$4896,C$5,Data!$B$2:$B$4896,$B77,Data!$C$2:$C$4896,$A$3)</f>
        <v>0</v>
      </c>
      <c r="D77" s="48">
        <f>SUMIFS(Data!$D$2:$D$4896,Data!$A$2:$A$4896,D$5,Data!$B$2:$B$4896,$B77,Data!$C$2:$C$4896,$A$3)</f>
        <v>0</v>
      </c>
      <c r="E77" s="48">
        <f>SUMIFS(Data!$D$2:$D$4896,Data!$A$2:$A$4896,E$5,Data!$B$2:$B$4896,$B77,Data!$C$2:$C$4896,$A$3)</f>
        <v>0</v>
      </c>
      <c r="F77" s="48">
        <f>SUMIFS(Data!$D$2:$D$4896,Data!$A$2:$A$4896,F$5,Data!$B$2:$B$4896,$B77,Data!$C$2:$C$4896,$A$3)</f>
        <v>0</v>
      </c>
      <c r="G77" s="48">
        <f>SUMIFS(Data!$D$2:$D$4896,Data!$A$2:$A$4896,G$5,Data!$B$2:$B$4896,$B77,Data!$C$2:$C$4896,$A$3)</f>
        <v>0</v>
      </c>
      <c r="H77" s="48">
        <f>SUMIFS(Data!$D$2:$D$4896,Data!$A$2:$A$4896,H$5,Data!$B$2:$B$4896,$B77,Data!$C$2:$C$4896,$A$3)</f>
        <v>0</v>
      </c>
      <c r="I77" s="48">
        <f>SUMIFS(Data!$D$2:$D$4896,Data!$A$2:$A$4896,I$5,Data!$B$2:$B$4896,$B77,Data!$C$2:$C$4896,$A$3)</f>
        <v>0</v>
      </c>
      <c r="J77" s="48">
        <f>SUMIFS(Data!$D$2:$D$4896,Data!$A$2:$A$4896,J$5,Data!$B$2:$B$4896,$B77,Data!$C$2:$C$4896,$A$3)</f>
        <v>0</v>
      </c>
      <c r="K77" s="48">
        <f>SUMIFS(Data!$D$2:$D$4896,Data!$A$2:$A$4896,K$5,Data!$B$2:$B$4896,$B77,Data!$C$2:$C$4896,$A$3)</f>
        <v>0</v>
      </c>
      <c r="L77" s="48">
        <f>SUMIFS(Data!$D$2:$D$4896,Data!$A$2:$A$4896,L$5,Data!$B$2:$B$4896,$B77,Data!$C$2:$C$4896,$A$3)</f>
        <v>0</v>
      </c>
      <c r="M77" s="48">
        <f>SUMIFS(Data!$D$2:$D$4896,Data!$A$2:$A$4896,M$5,Data!$B$2:$B$4896,$B77,Data!$C$2:$C$4896,$A$3)</f>
        <v>0</v>
      </c>
      <c r="N77" s="48">
        <f>SUMIFS(Data!$D$2:$D$4896,Data!$A$2:$A$4896,N$5,Data!$B$2:$B$4896,$B77,Data!$C$2:$C$4896,$A$3)</f>
        <v>0</v>
      </c>
      <c r="O77" s="48">
        <f>SUMIFS(Data!$D$2:$D$4896,Data!$A$2:$A$4896,O$5,Data!$B$2:$B$4896,$B77,Data!$C$2:$C$4896,$A$3)</f>
        <v>0</v>
      </c>
      <c r="P77" s="48">
        <f>SUMIFS(Data!$D$2:$D$4896,Data!$A$2:$A$4896,P$5,Data!$B$2:$B$4896,$B77,Data!$C$2:$C$4896,$A$3)</f>
        <v>0</v>
      </c>
      <c r="Q77" s="48">
        <f>SUMIFS(Data!$D$2:$D$4896,Data!$A$2:$A$4896,Q$5,Data!$B$2:$B$4896,$B77,Data!$C$2:$C$4896,$A$3)</f>
        <v>0</v>
      </c>
      <c r="R77" s="48">
        <f>SUMIFS(Data!$D$2:$D$4896,Data!$A$2:$A$4896,R$5,Data!$B$2:$B$4896,$B77,Data!$C$2:$C$4896,$A$3)</f>
        <v>0</v>
      </c>
      <c r="S77" s="48">
        <f>SUMIFS(Data!$D$2:$D$4896,Data!$A$2:$A$4896,S$5,Data!$B$2:$B$4896,$B77,Data!$C$2:$C$4896,$A$3)</f>
        <v>0</v>
      </c>
      <c r="T77" s="44">
        <f t="shared" ref="T77:T85" si="72">SUM(C77:S77)</f>
        <v>0</v>
      </c>
      <c r="U77" s="48">
        <f>SUMIFS(Data!$D$2:$D$4896,Data!$A$2:$A$4896,U$5,Data!$B$2:$B$4896,$B77,Data!$C$2:$C$4896,$A$3)</f>
        <v>0</v>
      </c>
      <c r="V77" s="48">
        <f>SUMIFS(Data!$D$2:$D$4896,Data!$A$2:$A$4896,V$5,Data!$B$2:$B$4896,$B77,Data!$C$2:$C$4896,$A$3)</f>
        <v>0</v>
      </c>
      <c r="W77" s="48">
        <f>SUMIFS(Data!$D$2:$D$4896,Data!$A$2:$A$4896,W$5,Data!$B$2:$B$4896,$B77,Data!$C$2:$C$4896,$A$3)</f>
        <v>0</v>
      </c>
      <c r="X77" s="48">
        <f>SUMIFS(Data!$D$2:$D$4896,Data!$A$2:$A$4896,X$5,Data!$B$2:$B$4896,$B77,Data!$C$2:$C$4896,$A$3)</f>
        <v>0</v>
      </c>
      <c r="Y77" s="44">
        <f t="shared" si="71"/>
        <v>0</v>
      </c>
    </row>
    <row r="78" spans="1:25" ht="23.2" customHeight="1">
      <c r="A78" s="11"/>
      <c r="B78" s="12" t="s">
        <v>330</v>
      </c>
      <c r="C78" s="48">
        <f>SUMIFS(Data!$D$2:$D$4896,Data!$A$2:$A$4896,C$5,Data!$B$2:$B$4896,$B78,Data!$C$2:$C$4896,$A$3)</f>
        <v>0</v>
      </c>
      <c r="D78" s="48">
        <f>SUMIFS(Data!$D$2:$D$4896,Data!$A$2:$A$4896,D$5,Data!$B$2:$B$4896,$B78,Data!$C$2:$C$4896,$A$3)</f>
        <v>0</v>
      </c>
      <c r="E78" s="48">
        <f>SUMIFS(Data!$D$2:$D$4896,Data!$A$2:$A$4896,E$5,Data!$B$2:$B$4896,$B78,Data!$C$2:$C$4896,$A$3)</f>
        <v>0</v>
      </c>
      <c r="F78" s="48">
        <f>SUMIFS(Data!$D$2:$D$4896,Data!$A$2:$A$4896,F$5,Data!$B$2:$B$4896,$B78,Data!$C$2:$C$4896,$A$3)</f>
        <v>0</v>
      </c>
      <c r="G78" s="48">
        <f>SUMIFS(Data!$D$2:$D$4896,Data!$A$2:$A$4896,G$5,Data!$B$2:$B$4896,$B78,Data!$C$2:$C$4896,$A$3)</f>
        <v>0</v>
      </c>
      <c r="H78" s="48">
        <f>SUMIFS(Data!$D$2:$D$4896,Data!$A$2:$A$4896,H$5,Data!$B$2:$B$4896,$B78,Data!$C$2:$C$4896,$A$3)</f>
        <v>0</v>
      </c>
      <c r="I78" s="48">
        <f>SUMIFS(Data!$D$2:$D$4896,Data!$A$2:$A$4896,I$5,Data!$B$2:$B$4896,$B78,Data!$C$2:$C$4896,$A$3)</f>
        <v>0</v>
      </c>
      <c r="J78" s="48">
        <f>SUMIFS(Data!$D$2:$D$4896,Data!$A$2:$A$4896,J$5,Data!$B$2:$B$4896,$B78,Data!$C$2:$C$4896,$A$3)</f>
        <v>0</v>
      </c>
      <c r="K78" s="48">
        <f>SUMIFS(Data!$D$2:$D$4896,Data!$A$2:$A$4896,K$5,Data!$B$2:$B$4896,$B78,Data!$C$2:$C$4896,$A$3)</f>
        <v>0</v>
      </c>
      <c r="L78" s="48">
        <f>SUMIFS(Data!$D$2:$D$4896,Data!$A$2:$A$4896,L$5,Data!$B$2:$B$4896,$B78,Data!$C$2:$C$4896,$A$3)</f>
        <v>0</v>
      </c>
      <c r="M78" s="48">
        <f>SUMIFS(Data!$D$2:$D$4896,Data!$A$2:$A$4896,M$5,Data!$B$2:$B$4896,$B78,Data!$C$2:$C$4896,$A$3)</f>
        <v>0</v>
      </c>
      <c r="N78" s="48">
        <f>SUMIFS(Data!$D$2:$D$4896,Data!$A$2:$A$4896,N$5,Data!$B$2:$B$4896,$B78,Data!$C$2:$C$4896,$A$3)</f>
        <v>0</v>
      </c>
      <c r="O78" s="48">
        <f>SUMIFS(Data!$D$2:$D$4896,Data!$A$2:$A$4896,O$5,Data!$B$2:$B$4896,$B78,Data!$C$2:$C$4896,$A$3)</f>
        <v>0</v>
      </c>
      <c r="P78" s="48">
        <f>SUMIFS(Data!$D$2:$D$4896,Data!$A$2:$A$4896,P$5,Data!$B$2:$B$4896,$B78,Data!$C$2:$C$4896,$A$3)</f>
        <v>0</v>
      </c>
      <c r="Q78" s="48">
        <f>SUMIFS(Data!$D$2:$D$4896,Data!$A$2:$A$4896,Q$5,Data!$B$2:$B$4896,$B78,Data!$C$2:$C$4896,$A$3)</f>
        <v>0</v>
      </c>
      <c r="R78" s="48">
        <f>SUMIFS(Data!$D$2:$D$4896,Data!$A$2:$A$4896,R$5,Data!$B$2:$B$4896,$B78,Data!$C$2:$C$4896,$A$3)</f>
        <v>0</v>
      </c>
      <c r="S78" s="48">
        <f>SUMIFS(Data!$D$2:$D$4896,Data!$A$2:$A$4896,S$5,Data!$B$2:$B$4896,$B78,Data!$C$2:$C$4896,$A$3)</f>
        <v>0</v>
      </c>
      <c r="T78" s="44">
        <f t="shared" si="72"/>
        <v>0</v>
      </c>
      <c r="U78" s="48">
        <f>SUMIFS(Data!$D$2:$D$4896,Data!$A$2:$A$4896,U$5,Data!$B$2:$B$4896,$B78,Data!$C$2:$C$4896,$A$3)</f>
        <v>0</v>
      </c>
      <c r="V78" s="48">
        <f>SUMIFS(Data!$D$2:$D$4896,Data!$A$2:$A$4896,V$5,Data!$B$2:$B$4896,$B78,Data!$C$2:$C$4896,$A$3)</f>
        <v>0</v>
      </c>
      <c r="W78" s="48">
        <f>SUMIFS(Data!$D$2:$D$4896,Data!$A$2:$A$4896,W$5,Data!$B$2:$B$4896,$B78,Data!$C$2:$C$4896,$A$3)</f>
        <v>0</v>
      </c>
      <c r="X78" s="48">
        <f>SUMIFS(Data!$D$2:$D$4896,Data!$A$2:$A$4896,X$5,Data!$B$2:$B$4896,$B78,Data!$C$2:$C$4896,$A$3)</f>
        <v>0</v>
      </c>
      <c r="Y78" s="44">
        <f t="shared" si="71"/>
        <v>0</v>
      </c>
    </row>
    <row r="79" spans="1:25" ht="23.2" customHeight="1">
      <c r="A79" s="11"/>
      <c r="B79" s="12" t="s">
        <v>331</v>
      </c>
      <c r="C79" s="48">
        <f>SUMIFS(Data!$D$2:$D$4896,Data!$A$2:$A$4896,C$5,Data!$B$2:$B$4896,$B79,Data!$C$2:$C$4896,$A$3)</f>
        <v>0</v>
      </c>
      <c r="D79" s="48">
        <f>SUMIFS(Data!$D$2:$D$4896,Data!$A$2:$A$4896,D$5,Data!$B$2:$B$4896,$B79,Data!$C$2:$C$4896,$A$3)</f>
        <v>0</v>
      </c>
      <c r="E79" s="48">
        <f>SUMIFS(Data!$D$2:$D$4896,Data!$A$2:$A$4896,E$5,Data!$B$2:$B$4896,$B79,Data!$C$2:$C$4896,$A$3)</f>
        <v>0</v>
      </c>
      <c r="F79" s="48">
        <f>SUMIFS(Data!$D$2:$D$4896,Data!$A$2:$A$4896,F$5,Data!$B$2:$B$4896,$B79,Data!$C$2:$C$4896,$A$3)</f>
        <v>0</v>
      </c>
      <c r="G79" s="48">
        <f>SUMIFS(Data!$D$2:$D$4896,Data!$A$2:$A$4896,G$5,Data!$B$2:$B$4896,$B79,Data!$C$2:$C$4896,$A$3)</f>
        <v>0</v>
      </c>
      <c r="H79" s="48">
        <f>SUMIFS(Data!$D$2:$D$4896,Data!$A$2:$A$4896,H$5,Data!$B$2:$B$4896,$B79,Data!$C$2:$C$4896,$A$3)</f>
        <v>0</v>
      </c>
      <c r="I79" s="48">
        <f>SUMIFS(Data!$D$2:$D$4896,Data!$A$2:$A$4896,I$5,Data!$B$2:$B$4896,$B79,Data!$C$2:$C$4896,$A$3)</f>
        <v>0</v>
      </c>
      <c r="J79" s="48">
        <f>SUMIFS(Data!$D$2:$D$4896,Data!$A$2:$A$4896,J$5,Data!$B$2:$B$4896,$B79,Data!$C$2:$C$4896,$A$3)</f>
        <v>0</v>
      </c>
      <c r="K79" s="48">
        <f>SUMIFS(Data!$D$2:$D$4896,Data!$A$2:$A$4896,K$5,Data!$B$2:$B$4896,$B79,Data!$C$2:$C$4896,$A$3)</f>
        <v>0</v>
      </c>
      <c r="L79" s="48">
        <f>SUMIFS(Data!$D$2:$D$4896,Data!$A$2:$A$4896,L$5,Data!$B$2:$B$4896,$B79,Data!$C$2:$C$4896,$A$3)</f>
        <v>0</v>
      </c>
      <c r="M79" s="48">
        <f>SUMIFS(Data!$D$2:$D$4896,Data!$A$2:$A$4896,M$5,Data!$B$2:$B$4896,$B79,Data!$C$2:$C$4896,$A$3)</f>
        <v>0</v>
      </c>
      <c r="N79" s="48">
        <f>SUMIFS(Data!$D$2:$D$4896,Data!$A$2:$A$4896,N$5,Data!$B$2:$B$4896,$B79,Data!$C$2:$C$4896,$A$3)</f>
        <v>0</v>
      </c>
      <c r="O79" s="48">
        <f>SUMIFS(Data!$D$2:$D$4896,Data!$A$2:$A$4896,O$5,Data!$B$2:$B$4896,$B79,Data!$C$2:$C$4896,$A$3)</f>
        <v>0</v>
      </c>
      <c r="P79" s="48">
        <f>SUMIFS(Data!$D$2:$D$4896,Data!$A$2:$A$4896,P$5,Data!$B$2:$B$4896,$B79,Data!$C$2:$C$4896,$A$3)</f>
        <v>0</v>
      </c>
      <c r="Q79" s="48">
        <f>SUMIFS(Data!$D$2:$D$4896,Data!$A$2:$A$4896,Q$5,Data!$B$2:$B$4896,$B79,Data!$C$2:$C$4896,$A$3)</f>
        <v>0</v>
      </c>
      <c r="R79" s="48">
        <f>SUMIFS(Data!$D$2:$D$4896,Data!$A$2:$A$4896,R$5,Data!$B$2:$B$4896,$B79,Data!$C$2:$C$4896,$A$3)</f>
        <v>0</v>
      </c>
      <c r="S79" s="48">
        <f>SUMIFS(Data!$D$2:$D$4896,Data!$A$2:$A$4896,S$5,Data!$B$2:$B$4896,$B79,Data!$C$2:$C$4896,$A$3)</f>
        <v>0</v>
      </c>
      <c r="T79" s="44">
        <f t="shared" si="72"/>
        <v>0</v>
      </c>
      <c r="U79" s="48">
        <f>SUMIFS(Data!$D$2:$D$4896,Data!$A$2:$A$4896,U$5,Data!$B$2:$B$4896,$B79,Data!$C$2:$C$4896,$A$3)</f>
        <v>0</v>
      </c>
      <c r="V79" s="48">
        <f>SUMIFS(Data!$D$2:$D$4896,Data!$A$2:$A$4896,V$5,Data!$B$2:$B$4896,$B79,Data!$C$2:$C$4896,$A$3)</f>
        <v>0</v>
      </c>
      <c r="W79" s="48">
        <f>SUMIFS(Data!$D$2:$D$4896,Data!$A$2:$A$4896,W$5,Data!$B$2:$B$4896,$B79,Data!$C$2:$C$4896,$A$3)</f>
        <v>0</v>
      </c>
      <c r="X79" s="48">
        <f>SUMIFS(Data!$D$2:$D$4896,Data!$A$2:$A$4896,X$5,Data!$B$2:$B$4896,$B79,Data!$C$2:$C$4896,$A$3)</f>
        <v>0</v>
      </c>
      <c r="Y79" s="44">
        <f t="shared" si="71"/>
        <v>0</v>
      </c>
    </row>
    <row r="80" spans="1:25" ht="23.2" customHeight="1">
      <c r="A80" s="11"/>
      <c r="B80" s="12" t="s">
        <v>332</v>
      </c>
      <c r="C80" s="48">
        <f>SUMIFS(Data!$D$2:$D$4896,Data!$A$2:$A$4896,C$5,Data!$B$2:$B$4896,$B80,Data!$C$2:$C$4896,$A$3)</f>
        <v>0</v>
      </c>
      <c r="D80" s="48">
        <f>SUMIFS(Data!$D$2:$D$4896,Data!$A$2:$A$4896,D$5,Data!$B$2:$B$4896,$B80,Data!$C$2:$C$4896,$A$3)</f>
        <v>0</v>
      </c>
      <c r="E80" s="48">
        <f>SUMIFS(Data!$D$2:$D$4896,Data!$A$2:$A$4896,E$5,Data!$B$2:$B$4896,$B80,Data!$C$2:$C$4896,$A$3)</f>
        <v>0</v>
      </c>
      <c r="F80" s="48">
        <f>SUMIFS(Data!$D$2:$D$4896,Data!$A$2:$A$4896,F$5,Data!$B$2:$B$4896,$B80,Data!$C$2:$C$4896,$A$3)</f>
        <v>0</v>
      </c>
      <c r="G80" s="48">
        <f>SUMIFS(Data!$D$2:$D$4896,Data!$A$2:$A$4896,G$5,Data!$B$2:$B$4896,$B80,Data!$C$2:$C$4896,$A$3)</f>
        <v>0</v>
      </c>
      <c r="H80" s="48">
        <f>SUMIFS(Data!$D$2:$D$4896,Data!$A$2:$A$4896,H$5,Data!$B$2:$B$4896,$B80,Data!$C$2:$C$4896,$A$3)</f>
        <v>0</v>
      </c>
      <c r="I80" s="48">
        <f>SUMIFS(Data!$D$2:$D$4896,Data!$A$2:$A$4896,I$5,Data!$B$2:$B$4896,$B80,Data!$C$2:$C$4896,$A$3)</f>
        <v>0</v>
      </c>
      <c r="J80" s="48">
        <f>SUMIFS(Data!$D$2:$D$4896,Data!$A$2:$A$4896,J$5,Data!$B$2:$B$4896,$B80,Data!$C$2:$C$4896,$A$3)</f>
        <v>0</v>
      </c>
      <c r="K80" s="48">
        <f>SUMIFS(Data!$D$2:$D$4896,Data!$A$2:$A$4896,K$5,Data!$B$2:$B$4896,$B80,Data!$C$2:$C$4896,$A$3)</f>
        <v>0</v>
      </c>
      <c r="L80" s="48">
        <f>SUMIFS(Data!$D$2:$D$4896,Data!$A$2:$A$4896,L$5,Data!$B$2:$B$4896,$B80,Data!$C$2:$C$4896,$A$3)</f>
        <v>0</v>
      </c>
      <c r="M80" s="48">
        <f>SUMIFS(Data!$D$2:$D$4896,Data!$A$2:$A$4896,M$5,Data!$B$2:$B$4896,$B80,Data!$C$2:$C$4896,$A$3)</f>
        <v>0</v>
      </c>
      <c r="N80" s="48">
        <f>SUMIFS(Data!$D$2:$D$4896,Data!$A$2:$A$4896,N$5,Data!$B$2:$B$4896,$B80,Data!$C$2:$C$4896,$A$3)</f>
        <v>0</v>
      </c>
      <c r="O80" s="48">
        <f>SUMIFS(Data!$D$2:$D$4896,Data!$A$2:$A$4896,O$5,Data!$B$2:$B$4896,$B80,Data!$C$2:$C$4896,$A$3)</f>
        <v>0</v>
      </c>
      <c r="P80" s="48">
        <f>SUMIFS(Data!$D$2:$D$4896,Data!$A$2:$A$4896,P$5,Data!$B$2:$B$4896,$B80,Data!$C$2:$C$4896,$A$3)</f>
        <v>0</v>
      </c>
      <c r="Q80" s="48">
        <f>SUMIFS(Data!$D$2:$D$4896,Data!$A$2:$A$4896,Q$5,Data!$B$2:$B$4896,$B80,Data!$C$2:$C$4896,$A$3)</f>
        <v>0</v>
      </c>
      <c r="R80" s="48">
        <f>SUMIFS(Data!$D$2:$D$4896,Data!$A$2:$A$4896,R$5,Data!$B$2:$B$4896,$B80,Data!$C$2:$C$4896,$A$3)</f>
        <v>0</v>
      </c>
      <c r="S80" s="48">
        <f>SUMIFS(Data!$D$2:$D$4896,Data!$A$2:$A$4896,S$5,Data!$B$2:$B$4896,$B80,Data!$C$2:$C$4896,$A$3)</f>
        <v>0</v>
      </c>
      <c r="T80" s="44">
        <f t="shared" si="72"/>
        <v>0</v>
      </c>
      <c r="U80" s="48">
        <f>SUMIFS(Data!$D$2:$D$4896,Data!$A$2:$A$4896,U$5,Data!$B$2:$B$4896,$B80,Data!$C$2:$C$4896,$A$3)</f>
        <v>0</v>
      </c>
      <c r="V80" s="48">
        <f>SUMIFS(Data!$D$2:$D$4896,Data!$A$2:$A$4896,V$5,Data!$B$2:$B$4896,$B80,Data!$C$2:$C$4896,$A$3)</f>
        <v>0</v>
      </c>
      <c r="W80" s="48">
        <f>SUMIFS(Data!$D$2:$D$4896,Data!$A$2:$A$4896,W$5,Data!$B$2:$B$4896,$B80,Data!$C$2:$C$4896,$A$3)</f>
        <v>0</v>
      </c>
      <c r="X80" s="48">
        <f>SUMIFS(Data!$D$2:$D$4896,Data!$A$2:$A$4896,X$5,Data!$B$2:$B$4896,$B80,Data!$C$2:$C$4896,$A$3)</f>
        <v>0</v>
      </c>
      <c r="Y80" s="44">
        <f t="shared" si="71"/>
        <v>0</v>
      </c>
    </row>
    <row r="81" spans="1:25" ht="23.2" customHeight="1">
      <c r="A81" s="11"/>
      <c r="B81" s="12" t="s">
        <v>333</v>
      </c>
      <c r="C81" s="48">
        <f>SUMIFS(Data!$D$2:$D$4896,Data!$A$2:$A$4896,C$5,Data!$B$2:$B$4896,$B81,Data!$C$2:$C$4896,$A$3)</f>
        <v>0</v>
      </c>
      <c r="D81" s="48">
        <f>SUMIFS(Data!$D$2:$D$4896,Data!$A$2:$A$4896,D$5,Data!$B$2:$B$4896,$B81,Data!$C$2:$C$4896,$A$3)</f>
        <v>0</v>
      </c>
      <c r="E81" s="48">
        <f>SUMIFS(Data!$D$2:$D$4896,Data!$A$2:$A$4896,E$5,Data!$B$2:$B$4896,$B81,Data!$C$2:$C$4896,$A$3)</f>
        <v>0</v>
      </c>
      <c r="F81" s="48">
        <f>SUMIFS(Data!$D$2:$D$4896,Data!$A$2:$A$4896,F$5,Data!$B$2:$B$4896,$B81,Data!$C$2:$C$4896,$A$3)</f>
        <v>0</v>
      </c>
      <c r="G81" s="48">
        <f>SUMIFS(Data!$D$2:$D$4896,Data!$A$2:$A$4896,G$5,Data!$B$2:$B$4896,$B81,Data!$C$2:$C$4896,$A$3)</f>
        <v>0</v>
      </c>
      <c r="H81" s="48">
        <f>SUMIFS(Data!$D$2:$D$4896,Data!$A$2:$A$4896,H$5,Data!$B$2:$B$4896,$B81,Data!$C$2:$C$4896,$A$3)</f>
        <v>0</v>
      </c>
      <c r="I81" s="48">
        <f>SUMIFS(Data!$D$2:$D$4896,Data!$A$2:$A$4896,I$5,Data!$B$2:$B$4896,$B81,Data!$C$2:$C$4896,$A$3)</f>
        <v>0</v>
      </c>
      <c r="J81" s="48">
        <f>SUMIFS(Data!$D$2:$D$4896,Data!$A$2:$A$4896,J$5,Data!$B$2:$B$4896,$B81,Data!$C$2:$C$4896,$A$3)</f>
        <v>0</v>
      </c>
      <c r="K81" s="48">
        <f>SUMIFS(Data!$D$2:$D$4896,Data!$A$2:$A$4896,K$5,Data!$B$2:$B$4896,$B81,Data!$C$2:$C$4896,$A$3)</f>
        <v>0</v>
      </c>
      <c r="L81" s="48">
        <f>SUMIFS(Data!$D$2:$D$4896,Data!$A$2:$A$4896,L$5,Data!$B$2:$B$4896,$B81,Data!$C$2:$C$4896,$A$3)</f>
        <v>0</v>
      </c>
      <c r="M81" s="48">
        <f>SUMIFS(Data!$D$2:$D$4896,Data!$A$2:$A$4896,M$5,Data!$B$2:$B$4896,$B81,Data!$C$2:$C$4896,$A$3)</f>
        <v>0</v>
      </c>
      <c r="N81" s="48">
        <f>SUMIFS(Data!$D$2:$D$4896,Data!$A$2:$A$4896,N$5,Data!$B$2:$B$4896,$B81,Data!$C$2:$C$4896,$A$3)</f>
        <v>0</v>
      </c>
      <c r="O81" s="48">
        <f>SUMIFS(Data!$D$2:$D$4896,Data!$A$2:$A$4896,O$5,Data!$B$2:$B$4896,$B81,Data!$C$2:$C$4896,$A$3)</f>
        <v>0</v>
      </c>
      <c r="P81" s="48">
        <f>SUMIFS(Data!$D$2:$D$4896,Data!$A$2:$A$4896,P$5,Data!$B$2:$B$4896,$B81,Data!$C$2:$C$4896,$A$3)</f>
        <v>0</v>
      </c>
      <c r="Q81" s="48">
        <f>SUMIFS(Data!$D$2:$D$4896,Data!$A$2:$A$4896,Q$5,Data!$B$2:$B$4896,$B81,Data!$C$2:$C$4896,$A$3)</f>
        <v>0</v>
      </c>
      <c r="R81" s="48">
        <f>SUMIFS(Data!$D$2:$D$4896,Data!$A$2:$A$4896,R$5,Data!$B$2:$B$4896,$B81,Data!$C$2:$C$4896,$A$3)</f>
        <v>0</v>
      </c>
      <c r="S81" s="48">
        <f>SUMIFS(Data!$D$2:$D$4896,Data!$A$2:$A$4896,S$5,Data!$B$2:$B$4896,$B81,Data!$C$2:$C$4896,$A$3)</f>
        <v>0</v>
      </c>
      <c r="T81" s="44">
        <f t="shared" si="72"/>
        <v>0</v>
      </c>
      <c r="U81" s="48">
        <f>SUMIFS(Data!$D$2:$D$4896,Data!$A$2:$A$4896,U$5,Data!$B$2:$B$4896,$B81,Data!$C$2:$C$4896,$A$3)</f>
        <v>0</v>
      </c>
      <c r="V81" s="48">
        <f>SUMIFS(Data!$D$2:$D$4896,Data!$A$2:$A$4896,V$5,Data!$B$2:$B$4896,$B81,Data!$C$2:$C$4896,$A$3)</f>
        <v>0</v>
      </c>
      <c r="W81" s="48">
        <f>SUMIFS(Data!$D$2:$D$4896,Data!$A$2:$A$4896,W$5,Data!$B$2:$B$4896,$B81,Data!$C$2:$C$4896,$A$3)</f>
        <v>0</v>
      </c>
      <c r="X81" s="48">
        <f>SUMIFS(Data!$D$2:$D$4896,Data!$A$2:$A$4896,X$5,Data!$B$2:$B$4896,$B81,Data!$C$2:$C$4896,$A$3)</f>
        <v>0</v>
      </c>
      <c r="Y81" s="44">
        <f t="shared" si="71"/>
        <v>0</v>
      </c>
    </row>
    <row r="82" spans="1:25" ht="23.2" customHeight="1">
      <c r="A82" s="11"/>
      <c r="B82" s="12" t="s">
        <v>334</v>
      </c>
      <c r="C82" s="48">
        <f>SUMIFS(Data!$D$2:$D$4896,Data!$A$2:$A$4896,C$5,Data!$B$2:$B$4896,$B82,Data!$C$2:$C$4896,$A$3)</f>
        <v>0</v>
      </c>
      <c r="D82" s="48">
        <f>SUMIFS(Data!$D$2:$D$4896,Data!$A$2:$A$4896,D$5,Data!$B$2:$B$4896,$B82,Data!$C$2:$C$4896,$A$3)</f>
        <v>0</v>
      </c>
      <c r="E82" s="48">
        <f>SUMIFS(Data!$D$2:$D$4896,Data!$A$2:$A$4896,E$5,Data!$B$2:$B$4896,$B82,Data!$C$2:$C$4896,$A$3)</f>
        <v>0</v>
      </c>
      <c r="F82" s="48">
        <f>SUMIFS(Data!$D$2:$D$4896,Data!$A$2:$A$4896,F$5,Data!$B$2:$B$4896,$B82,Data!$C$2:$C$4896,$A$3)</f>
        <v>0</v>
      </c>
      <c r="G82" s="48">
        <f>SUMIFS(Data!$D$2:$D$4896,Data!$A$2:$A$4896,G$5,Data!$B$2:$B$4896,$B82,Data!$C$2:$C$4896,$A$3)</f>
        <v>0</v>
      </c>
      <c r="H82" s="48">
        <f>SUMIFS(Data!$D$2:$D$4896,Data!$A$2:$A$4896,H$5,Data!$B$2:$B$4896,$B82,Data!$C$2:$C$4896,$A$3)</f>
        <v>0</v>
      </c>
      <c r="I82" s="48">
        <f>SUMIFS(Data!$D$2:$D$4896,Data!$A$2:$A$4896,I$5,Data!$B$2:$B$4896,$B82,Data!$C$2:$C$4896,$A$3)</f>
        <v>0</v>
      </c>
      <c r="J82" s="48">
        <f>SUMIFS(Data!$D$2:$D$4896,Data!$A$2:$A$4896,J$5,Data!$B$2:$B$4896,$B82,Data!$C$2:$C$4896,$A$3)</f>
        <v>0</v>
      </c>
      <c r="K82" s="48">
        <f>SUMIFS(Data!$D$2:$D$4896,Data!$A$2:$A$4896,K$5,Data!$B$2:$B$4896,$B82,Data!$C$2:$C$4896,$A$3)</f>
        <v>0</v>
      </c>
      <c r="L82" s="48">
        <f>SUMIFS(Data!$D$2:$D$4896,Data!$A$2:$A$4896,L$5,Data!$B$2:$B$4896,$B82,Data!$C$2:$C$4896,$A$3)</f>
        <v>0</v>
      </c>
      <c r="M82" s="48">
        <f>SUMIFS(Data!$D$2:$D$4896,Data!$A$2:$A$4896,M$5,Data!$B$2:$B$4896,$B82,Data!$C$2:$C$4896,$A$3)</f>
        <v>0</v>
      </c>
      <c r="N82" s="48">
        <f>SUMIFS(Data!$D$2:$D$4896,Data!$A$2:$A$4896,N$5,Data!$B$2:$B$4896,$B82,Data!$C$2:$C$4896,$A$3)</f>
        <v>0</v>
      </c>
      <c r="O82" s="48">
        <f>SUMIFS(Data!$D$2:$D$4896,Data!$A$2:$A$4896,O$5,Data!$B$2:$B$4896,$B82,Data!$C$2:$C$4896,$A$3)</f>
        <v>0</v>
      </c>
      <c r="P82" s="48">
        <f>SUMIFS(Data!$D$2:$D$4896,Data!$A$2:$A$4896,P$5,Data!$B$2:$B$4896,$B82,Data!$C$2:$C$4896,$A$3)</f>
        <v>0</v>
      </c>
      <c r="Q82" s="48">
        <f>SUMIFS(Data!$D$2:$D$4896,Data!$A$2:$A$4896,Q$5,Data!$B$2:$B$4896,$B82,Data!$C$2:$C$4896,$A$3)</f>
        <v>0</v>
      </c>
      <c r="R82" s="48">
        <f>SUMIFS(Data!$D$2:$D$4896,Data!$A$2:$A$4896,R$5,Data!$B$2:$B$4896,$B82,Data!$C$2:$C$4896,$A$3)</f>
        <v>0</v>
      </c>
      <c r="S82" s="48">
        <f>SUMIFS(Data!$D$2:$D$4896,Data!$A$2:$A$4896,S$5,Data!$B$2:$B$4896,$B82,Data!$C$2:$C$4896,$A$3)</f>
        <v>0</v>
      </c>
      <c r="T82" s="44">
        <f t="shared" si="72"/>
        <v>0</v>
      </c>
      <c r="U82" s="48">
        <f>SUMIFS(Data!$D$2:$D$4896,Data!$A$2:$A$4896,U$5,Data!$B$2:$B$4896,$B82,Data!$C$2:$C$4896,$A$3)</f>
        <v>0</v>
      </c>
      <c r="V82" s="48">
        <f>SUMIFS(Data!$D$2:$D$4896,Data!$A$2:$A$4896,V$5,Data!$B$2:$B$4896,$B82,Data!$C$2:$C$4896,$A$3)</f>
        <v>0</v>
      </c>
      <c r="W82" s="48">
        <f>SUMIFS(Data!$D$2:$D$4896,Data!$A$2:$A$4896,W$5,Data!$B$2:$B$4896,$B82,Data!$C$2:$C$4896,$A$3)</f>
        <v>0</v>
      </c>
      <c r="X82" s="48">
        <f>SUMIFS(Data!$D$2:$D$4896,Data!$A$2:$A$4896,X$5,Data!$B$2:$B$4896,$B82,Data!$C$2:$C$4896,$A$3)</f>
        <v>0</v>
      </c>
      <c r="Y82" s="44">
        <f t="shared" si="71"/>
        <v>0</v>
      </c>
    </row>
    <row r="83" spans="1:25" ht="23.2" customHeight="1">
      <c r="A83" s="11"/>
      <c r="B83" s="12" t="s">
        <v>335</v>
      </c>
      <c r="C83" s="48">
        <f>SUMIFS(Data!$D$2:$D$4896,Data!$A$2:$A$4896,C$5,Data!$B$2:$B$4896,$B83,Data!$C$2:$C$4896,$A$3)</f>
        <v>0</v>
      </c>
      <c r="D83" s="48">
        <f>SUMIFS(Data!$D$2:$D$4896,Data!$A$2:$A$4896,D$5,Data!$B$2:$B$4896,$B83,Data!$C$2:$C$4896,$A$3)</f>
        <v>0</v>
      </c>
      <c r="E83" s="48">
        <f>SUMIFS(Data!$D$2:$D$4896,Data!$A$2:$A$4896,E$5,Data!$B$2:$B$4896,$B83,Data!$C$2:$C$4896,$A$3)</f>
        <v>0</v>
      </c>
      <c r="F83" s="48">
        <f>SUMIFS(Data!$D$2:$D$4896,Data!$A$2:$A$4896,F$5,Data!$B$2:$B$4896,$B83,Data!$C$2:$C$4896,$A$3)</f>
        <v>0</v>
      </c>
      <c r="G83" s="48">
        <f>SUMIFS(Data!$D$2:$D$4896,Data!$A$2:$A$4896,G$5,Data!$B$2:$B$4896,$B83,Data!$C$2:$C$4896,$A$3)</f>
        <v>0</v>
      </c>
      <c r="H83" s="48">
        <f>SUMIFS(Data!$D$2:$D$4896,Data!$A$2:$A$4896,H$5,Data!$B$2:$B$4896,$B83,Data!$C$2:$C$4896,$A$3)</f>
        <v>0</v>
      </c>
      <c r="I83" s="48">
        <f>SUMIFS(Data!$D$2:$D$4896,Data!$A$2:$A$4896,I$5,Data!$B$2:$B$4896,$B83,Data!$C$2:$C$4896,$A$3)</f>
        <v>0</v>
      </c>
      <c r="J83" s="48">
        <f>SUMIFS(Data!$D$2:$D$4896,Data!$A$2:$A$4896,J$5,Data!$B$2:$B$4896,$B83,Data!$C$2:$C$4896,$A$3)</f>
        <v>0</v>
      </c>
      <c r="K83" s="48">
        <f>SUMIFS(Data!$D$2:$D$4896,Data!$A$2:$A$4896,K$5,Data!$B$2:$B$4896,$B83,Data!$C$2:$C$4896,$A$3)</f>
        <v>0</v>
      </c>
      <c r="L83" s="48">
        <f>SUMIFS(Data!$D$2:$D$4896,Data!$A$2:$A$4896,L$5,Data!$B$2:$B$4896,$B83,Data!$C$2:$C$4896,$A$3)</f>
        <v>0</v>
      </c>
      <c r="M83" s="48">
        <f>SUMIFS(Data!$D$2:$D$4896,Data!$A$2:$A$4896,M$5,Data!$B$2:$B$4896,$B83,Data!$C$2:$C$4896,$A$3)</f>
        <v>0</v>
      </c>
      <c r="N83" s="48">
        <f>SUMIFS(Data!$D$2:$D$4896,Data!$A$2:$A$4896,N$5,Data!$B$2:$B$4896,$B83,Data!$C$2:$C$4896,$A$3)</f>
        <v>0</v>
      </c>
      <c r="O83" s="48">
        <f>SUMIFS(Data!$D$2:$D$4896,Data!$A$2:$A$4896,O$5,Data!$B$2:$B$4896,$B83,Data!$C$2:$C$4896,$A$3)</f>
        <v>0</v>
      </c>
      <c r="P83" s="48">
        <f>SUMIFS(Data!$D$2:$D$4896,Data!$A$2:$A$4896,P$5,Data!$B$2:$B$4896,$B83,Data!$C$2:$C$4896,$A$3)</f>
        <v>0</v>
      </c>
      <c r="Q83" s="48">
        <f>SUMIFS(Data!$D$2:$D$4896,Data!$A$2:$A$4896,Q$5,Data!$B$2:$B$4896,$B83,Data!$C$2:$C$4896,$A$3)</f>
        <v>0</v>
      </c>
      <c r="R83" s="48">
        <f>SUMIFS(Data!$D$2:$D$4896,Data!$A$2:$A$4896,R$5,Data!$B$2:$B$4896,$B83,Data!$C$2:$C$4896,$A$3)</f>
        <v>0</v>
      </c>
      <c r="S83" s="48">
        <f>SUMIFS(Data!$D$2:$D$4896,Data!$A$2:$A$4896,S$5,Data!$B$2:$B$4896,$B83,Data!$C$2:$C$4896,$A$3)</f>
        <v>0</v>
      </c>
      <c r="T83" s="44">
        <f t="shared" si="72"/>
        <v>0</v>
      </c>
      <c r="U83" s="48">
        <f>SUMIFS(Data!$D$2:$D$4896,Data!$A$2:$A$4896,U$5,Data!$B$2:$B$4896,$B83,Data!$C$2:$C$4896,$A$3)</f>
        <v>0</v>
      </c>
      <c r="V83" s="48">
        <f>SUMIFS(Data!$D$2:$D$4896,Data!$A$2:$A$4896,V$5,Data!$B$2:$B$4896,$B83,Data!$C$2:$C$4896,$A$3)</f>
        <v>0</v>
      </c>
      <c r="W83" s="48">
        <f>SUMIFS(Data!$D$2:$D$4896,Data!$A$2:$A$4896,W$5,Data!$B$2:$B$4896,$B83,Data!$C$2:$C$4896,$A$3)</f>
        <v>0</v>
      </c>
      <c r="X83" s="48">
        <f>SUMIFS(Data!$D$2:$D$4896,Data!$A$2:$A$4896,X$5,Data!$B$2:$B$4896,$B83,Data!$C$2:$C$4896,$A$3)</f>
        <v>0</v>
      </c>
      <c r="Y83" s="44">
        <f t="shared" si="71"/>
        <v>0</v>
      </c>
    </row>
    <row r="84" spans="1:25" ht="23.2" customHeight="1">
      <c r="A84" s="11"/>
      <c r="B84" s="12" t="s">
        <v>336</v>
      </c>
      <c r="C84" s="48">
        <f>SUMIFS(Data!$D$2:$D$4896,Data!$A$2:$A$4896,C$5,Data!$B$2:$B$4896,$B84,Data!$C$2:$C$4896,$A$3)</f>
        <v>0</v>
      </c>
      <c r="D84" s="48">
        <f>SUMIFS(Data!$D$2:$D$4896,Data!$A$2:$A$4896,D$5,Data!$B$2:$B$4896,$B84,Data!$C$2:$C$4896,$A$3)</f>
        <v>0</v>
      </c>
      <c r="E84" s="48">
        <f>SUMIFS(Data!$D$2:$D$4896,Data!$A$2:$A$4896,E$5,Data!$B$2:$B$4896,$B84,Data!$C$2:$C$4896,$A$3)</f>
        <v>0</v>
      </c>
      <c r="F84" s="48">
        <f>SUMIFS(Data!$D$2:$D$4896,Data!$A$2:$A$4896,F$5,Data!$B$2:$B$4896,$B84,Data!$C$2:$C$4896,$A$3)</f>
        <v>0</v>
      </c>
      <c r="G84" s="48">
        <f>SUMIFS(Data!$D$2:$D$4896,Data!$A$2:$A$4896,G$5,Data!$B$2:$B$4896,$B84,Data!$C$2:$C$4896,$A$3)</f>
        <v>0</v>
      </c>
      <c r="H84" s="48">
        <f>SUMIFS(Data!$D$2:$D$4896,Data!$A$2:$A$4896,H$5,Data!$B$2:$B$4896,$B84,Data!$C$2:$C$4896,$A$3)</f>
        <v>0</v>
      </c>
      <c r="I84" s="48">
        <f>SUMIFS(Data!$D$2:$D$4896,Data!$A$2:$A$4896,I$5,Data!$B$2:$B$4896,$B84,Data!$C$2:$C$4896,$A$3)</f>
        <v>0</v>
      </c>
      <c r="J84" s="48">
        <f>SUMIFS(Data!$D$2:$D$4896,Data!$A$2:$A$4896,J$5,Data!$B$2:$B$4896,$B84,Data!$C$2:$C$4896,$A$3)</f>
        <v>0</v>
      </c>
      <c r="K84" s="48">
        <f>SUMIFS(Data!$D$2:$D$4896,Data!$A$2:$A$4896,K$5,Data!$B$2:$B$4896,$B84,Data!$C$2:$C$4896,$A$3)</f>
        <v>0</v>
      </c>
      <c r="L84" s="48">
        <f>SUMIFS(Data!$D$2:$D$4896,Data!$A$2:$A$4896,L$5,Data!$B$2:$B$4896,$B84,Data!$C$2:$C$4896,$A$3)</f>
        <v>0</v>
      </c>
      <c r="M84" s="48">
        <f>SUMIFS(Data!$D$2:$D$4896,Data!$A$2:$A$4896,M$5,Data!$B$2:$B$4896,$B84,Data!$C$2:$C$4896,$A$3)</f>
        <v>0</v>
      </c>
      <c r="N84" s="48">
        <f>SUMIFS(Data!$D$2:$D$4896,Data!$A$2:$A$4896,N$5,Data!$B$2:$B$4896,$B84,Data!$C$2:$C$4896,$A$3)</f>
        <v>0</v>
      </c>
      <c r="O84" s="48">
        <f>SUMIFS(Data!$D$2:$D$4896,Data!$A$2:$A$4896,O$5,Data!$B$2:$B$4896,$B84,Data!$C$2:$C$4896,$A$3)</f>
        <v>0</v>
      </c>
      <c r="P84" s="48">
        <f>SUMIFS(Data!$D$2:$D$4896,Data!$A$2:$A$4896,P$5,Data!$B$2:$B$4896,$B84,Data!$C$2:$C$4896,$A$3)</f>
        <v>0</v>
      </c>
      <c r="Q84" s="48">
        <f>SUMIFS(Data!$D$2:$D$4896,Data!$A$2:$A$4896,Q$5,Data!$B$2:$B$4896,$B84,Data!$C$2:$C$4896,$A$3)</f>
        <v>0</v>
      </c>
      <c r="R84" s="48">
        <f>SUMIFS(Data!$D$2:$D$4896,Data!$A$2:$A$4896,R$5,Data!$B$2:$B$4896,$B84,Data!$C$2:$C$4896,$A$3)</f>
        <v>0</v>
      </c>
      <c r="S84" s="48">
        <f>SUMIFS(Data!$D$2:$D$4896,Data!$A$2:$A$4896,S$5,Data!$B$2:$B$4896,$B84,Data!$C$2:$C$4896,$A$3)</f>
        <v>0</v>
      </c>
      <c r="T84" s="44">
        <f t="shared" si="72"/>
        <v>0</v>
      </c>
      <c r="U84" s="48">
        <f>SUMIFS(Data!$D$2:$D$4896,Data!$A$2:$A$4896,U$5,Data!$B$2:$B$4896,$B84,Data!$C$2:$C$4896,$A$3)</f>
        <v>0</v>
      </c>
      <c r="V84" s="48">
        <f>SUMIFS(Data!$D$2:$D$4896,Data!$A$2:$A$4896,V$5,Data!$B$2:$B$4896,$B84,Data!$C$2:$C$4896,$A$3)</f>
        <v>0</v>
      </c>
      <c r="W84" s="48">
        <f>SUMIFS(Data!$D$2:$D$4896,Data!$A$2:$A$4896,W$5,Data!$B$2:$B$4896,$B84,Data!$C$2:$C$4896,$A$3)</f>
        <v>0</v>
      </c>
      <c r="X84" s="48">
        <f>SUMIFS(Data!$D$2:$D$4896,Data!$A$2:$A$4896,X$5,Data!$B$2:$B$4896,$B84,Data!$C$2:$C$4896,$A$3)</f>
        <v>0</v>
      </c>
      <c r="Y84" s="44">
        <f t="shared" si="71"/>
        <v>0</v>
      </c>
    </row>
    <row r="85" spans="1:25" ht="23.2" customHeight="1">
      <c r="A85" s="11"/>
      <c r="B85" s="12" t="s">
        <v>337</v>
      </c>
      <c r="C85" s="48">
        <f>SUMIFS(Data!$D$2:$D$4896,Data!$A$2:$A$4896,C$5,Data!$B$2:$B$4896,$B85,Data!$C$2:$C$4896,$A$3)</f>
        <v>0</v>
      </c>
      <c r="D85" s="48">
        <f>SUMIFS(Data!$D$2:$D$4896,Data!$A$2:$A$4896,D$5,Data!$B$2:$B$4896,$B85,Data!$C$2:$C$4896,$A$3)</f>
        <v>0</v>
      </c>
      <c r="E85" s="48">
        <f>SUMIFS(Data!$D$2:$D$4896,Data!$A$2:$A$4896,E$5,Data!$B$2:$B$4896,$B85,Data!$C$2:$C$4896,$A$3)</f>
        <v>0</v>
      </c>
      <c r="F85" s="48">
        <f>SUMIFS(Data!$D$2:$D$4896,Data!$A$2:$A$4896,F$5,Data!$B$2:$B$4896,$B85,Data!$C$2:$C$4896,$A$3)</f>
        <v>0</v>
      </c>
      <c r="G85" s="48">
        <f>SUMIFS(Data!$D$2:$D$4896,Data!$A$2:$A$4896,G$5,Data!$B$2:$B$4896,$B85,Data!$C$2:$C$4896,$A$3)</f>
        <v>0</v>
      </c>
      <c r="H85" s="48">
        <f>SUMIFS(Data!$D$2:$D$4896,Data!$A$2:$A$4896,H$5,Data!$B$2:$B$4896,$B85,Data!$C$2:$C$4896,$A$3)</f>
        <v>0</v>
      </c>
      <c r="I85" s="48">
        <f>SUMIFS(Data!$D$2:$D$4896,Data!$A$2:$A$4896,I$5,Data!$B$2:$B$4896,$B85,Data!$C$2:$C$4896,$A$3)</f>
        <v>0</v>
      </c>
      <c r="J85" s="48">
        <f>SUMIFS(Data!$D$2:$D$4896,Data!$A$2:$A$4896,J$5,Data!$B$2:$B$4896,$B85,Data!$C$2:$C$4896,$A$3)</f>
        <v>0</v>
      </c>
      <c r="K85" s="48">
        <f>SUMIFS(Data!$D$2:$D$4896,Data!$A$2:$A$4896,K$5,Data!$B$2:$B$4896,$B85,Data!$C$2:$C$4896,$A$3)</f>
        <v>0</v>
      </c>
      <c r="L85" s="48">
        <f>SUMIFS(Data!$D$2:$D$4896,Data!$A$2:$A$4896,L$5,Data!$B$2:$B$4896,$B85,Data!$C$2:$C$4896,$A$3)</f>
        <v>0</v>
      </c>
      <c r="M85" s="48">
        <f>SUMIFS(Data!$D$2:$D$4896,Data!$A$2:$A$4896,M$5,Data!$B$2:$B$4896,$B85,Data!$C$2:$C$4896,$A$3)</f>
        <v>0</v>
      </c>
      <c r="N85" s="48">
        <f>SUMIFS(Data!$D$2:$D$4896,Data!$A$2:$A$4896,N$5,Data!$B$2:$B$4896,$B85,Data!$C$2:$C$4896,$A$3)</f>
        <v>0</v>
      </c>
      <c r="O85" s="48">
        <f>SUMIFS(Data!$D$2:$D$4896,Data!$A$2:$A$4896,O$5,Data!$B$2:$B$4896,$B85,Data!$C$2:$C$4896,$A$3)</f>
        <v>0</v>
      </c>
      <c r="P85" s="48">
        <f>SUMIFS(Data!$D$2:$D$4896,Data!$A$2:$A$4896,P$5,Data!$B$2:$B$4896,$B85,Data!$C$2:$C$4896,$A$3)</f>
        <v>0</v>
      </c>
      <c r="Q85" s="48">
        <f>SUMIFS(Data!$D$2:$D$4896,Data!$A$2:$A$4896,Q$5,Data!$B$2:$B$4896,$B85,Data!$C$2:$C$4896,$A$3)</f>
        <v>0</v>
      </c>
      <c r="R85" s="48">
        <f>SUMIFS(Data!$D$2:$D$4896,Data!$A$2:$A$4896,R$5,Data!$B$2:$B$4896,$B85,Data!$C$2:$C$4896,$A$3)</f>
        <v>0</v>
      </c>
      <c r="S85" s="48">
        <f>SUMIFS(Data!$D$2:$D$4896,Data!$A$2:$A$4896,S$5,Data!$B$2:$B$4896,$B85,Data!$C$2:$C$4896,$A$3)</f>
        <v>0</v>
      </c>
      <c r="T85" s="44">
        <f t="shared" si="72"/>
        <v>0</v>
      </c>
      <c r="U85" s="48">
        <f>SUMIFS(Data!$D$2:$D$4896,Data!$A$2:$A$4896,U$5,Data!$B$2:$B$4896,$B85,Data!$C$2:$C$4896,$A$3)</f>
        <v>0</v>
      </c>
      <c r="V85" s="48">
        <f>SUMIFS(Data!$D$2:$D$4896,Data!$A$2:$A$4896,V$5,Data!$B$2:$B$4896,$B85,Data!$C$2:$C$4896,$A$3)</f>
        <v>0</v>
      </c>
      <c r="W85" s="48">
        <f>SUMIFS(Data!$D$2:$D$4896,Data!$A$2:$A$4896,W$5,Data!$B$2:$B$4896,$B85,Data!$C$2:$C$4896,$A$3)</f>
        <v>0</v>
      </c>
      <c r="X85" s="48">
        <f>SUMIFS(Data!$D$2:$D$4896,Data!$A$2:$A$4896,X$5,Data!$B$2:$B$4896,$B85,Data!$C$2:$C$4896,$A$3)</f>
        <v>0</v>
      </c>
      <c r="Y85" s="44">
        <f t="shared" si="71"/>
        <v>0</v>
      </c>
    </row>
    <row r="86" spans="1:25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9">
        <f t="shared" ref="T86" si="73">SUM(C86:M86)</f>
        <v>0</v>
      </c>
      <c r="U86" s="49"/>
      <c r="V86" s="46"/>
      <c r="W86" s="49"/>
      <c r="X86" s="49"/>
      <c r="Y86" s="49">
        <f t="shared" si="71"/>
        <v>0</v>
      </c>
    </row>
    <row r="87" spans="1:25" ht="22.5">
      <c r="A87" s="5">
        <v>4</v>
      </c>
      <c r="B87" s="6" t="s">
        <v>144</v>
      </c>
      <c r="C87" s="45">
        <f>SUMIFS(Data!$D$2:$D$1067,Data!$A$2:$A$1067,C$5,Data!$B$2:$B$1067,$B$87,Data!$C$2:$C$1067,$A$3)</f>
        <v>0</v>
      </c>
      <c r="D87" s="45">
        <f>SUMIFS(Data!$D$2:$D$1067,Data!$A$2:$A$1067,D$5,Data!$B$2:$B$1067,$B$87,Data!$C$2:$C$1067,$A$3)</f>
        <v>0</v>
      </c>
      <c r="E87" s="45">
        <f>SUMIFS(Data!$D$2:$D$1067,Data!$A$2:$A$1067,E$5,Data!$B$2:$B$1067,$B$87,Data!$C$2:$C$1067,$A$3)</f>
        <v>0</v>
      </c>
      <c r="F87" s="45">
        <f>SUMIFS(Data!$D$2:$D$1067,Data!$A$2:$A$1067,F$5,Data!$B$2:$B$1067,$B$87,Data!$C$2:$C$1067,$A$3)</f>
        <v>0</v>
      </c>
      <c r="G87" s="45">
        <f>SUMIFS(Data!$D$2:$D$1067,Data!$A$2:$A$1067,G$5,Data!$B$2:$B$1067,$B$87,Data!$C$2:$C$1067,$A$3)</f>
        <v>0</v>
      </c>
      <c r="H87" s="45">
        <f>SUMIFS(Data!$D$2:$D$1067,Data!$A$2:$A$1067,H$5,Data!$B$2:$B$1067,$B$87,Data!$C$2:$C$1067,$A$3)</f>
        <v>0</v>
      </c>
      <c r="I87" s="45">
        <f>SUMIFS(Data!$D$2:$D$1067,Data!$A$2:$A$1067,I$5,Data!$B$2:$B$1067,$B$87,Data!$C$2:$C$1067,$A$3)</f>
        <v>0</v>
      </c>
      <c r="J87" s="45">
        <f>SUMIFS(Data!$D$2:$D$1067,Data!$A$2:$A$1067,J$5,Data!$B$2:$B$1067,$B$87,Data!$C$2:$C$1067,$A$3)</f>
        <v>0</v>
      </c>
      <c r="K87" s="45">
        <f>SUMIFS(Data!$D$2:$D$1067,Data!$A$2:$A$1067,K$5,Data!$B$2:$B$1067,$B$87,Data!$C$2:$C$1067,$A$3)</f>
        <v>0</v>
      </c>
      <c r="L87" s="45">
        <f>SUMIFS(Data!$D$2:$D$1067,Data!$A$2:$A$1067,L$5,Data!$B$2:$B$1067,$B$87,Data!$C$2:$C$1067,$A$3)</f>
        <v>0</v>
      </c>
      <c r="M87" s="45">
        <f>SUMIFS(Data!$D$2:$D$1067,Data!$A$2:$A$1067,M$5,Data!$B$2:$B$1067,$B$87,Data!$C$2:$C$1067,$A$3)</f>
        <v>0</v>
      </c>
      <c r="N87" s="45">
        <f>SUMIFS(Data!$D$2:$D$1067,Data!$A$2:$A$1067,N$5,Data!$B$2:$B$1067,$B$87,Data!$C$2:$C$1067,$A$3)</f>
        <v>0</v>
      </c>
      <c r="O87" s="45">
        <f>SUMIFS(Data!$D$2:$D$1067,Data!$A$2:$A$1067,O$5,Data!$B$2:$B$1067,$B$87,Data!$C$2:$C$1067,$A$3)</f>
        <v>0</v>
      </c>
      <c r="P87" s="45">
        <f>SUMIFS(Data!$D$2:$D$1067,Data!$A$2:$A$1067,P$5,Data!$B$2:$B$1067,$B$87,Data!$C$2:$C$1067,$A$3)</f>
        <v>0</v>
      </c>
      <c r="Q87" s="45">
        <f>SUMIFS(Data!$D$2:$D$1067,Data!$A$2:$A$1067,Q$5,Data!$B$2:$B$1067,$B$87,Data!$C$2:$C$1067,$A$3)</f>
        <v>0</v>
      </c>
      <c r="R87" s="45">
        <f>SUMIFS(Data!$D$2:$D$1067,Data!$A$2:$A$1067,R$5,Data!$B$2:$B$1067,$B$87,Data!$C$2:$C$1067,$A$3)</f>
        <v>0</v>
      </c>
      <c r="S87" s="45">
        <f>SUMIFS(Data!$D$2:$D$1067,Data!$A$2:$A$1067,S$5,Data!$B$2:$B$1067,$B$87,Data!$C$2:$C$1067,$A$3)</f>
        <v>0</v>
      </c>
      <c r="T87" s="50">
        <f>SUM(C87:O87)</f>
        <v>0</v>
      </c>
      <c r="U87" s="45">
        <f>SUMIFS(Data!$D$2:$D$1067,Data!$A$2:$A$1067,U$5,Data!$B$2:$B$1067,$B$87,Data!$C$2:$C$1067,$A$3)</f>
        <v>0</v>
      </c>
      <c r="V87" s="45">
        <f>SUMIFS(Data!$D$2:$D$1067,Data!$A$2:$A$1067,V$5,Data!$B$2:$B$1067,$B$87,Data!$C$2:$C$1067,$A$3)</f>
        <v>0</v>
      </c>
      <c r="W87" s="45">
        <f>SUMIFS(Data!$D$2:$D$1067,Data!$A$2:$A$1067,W$5,Data!$B$2:$B$1067,$B$87,Data!$C$2:$C$1067,$A$3)</f>
        <v>0</v>
      </c>
      <c r="X87" s="45">
        <f>SUMIFS(Data!$D$2:$D$1067,Data!$A$2:$A$1067,X$5,Data!$B$2:$B$1067,$B$87,Data!$C$2:$C$1067,$A$3)</f>
        <v>0</v>
      </c>
      <c r="Y87" s="50">
        <f t="shared" si="71"/>
        <v>0</v>
      </c>
    </row>
    <row r="88" spans="1:25" ht="22.5">
      <c r="A88" s="5">
        <v>5</v>
      </c>
      <c r="B88" s="6" t="s">
        <v>145</v>
      </c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50">
        <f>SUM(C88:O88)</f>
        <v>0</v>
      </c>
      <c r="U88" s="50"/>
      <c r="V88" s="45"/>
      <c r="W88" s="50"/>
      <c r="X88" s="50"/>
      <c r="Y88" s="50">
        <f t="shared" si="71"/>
        <v>0</v>
      </c>
    </row>
  </sheetData>
  <mergeCells count="5">
    <mergeCell ref="A5:B5"/>
    <mergeCell ref="A6:B6"/>
    <mergeCell ref="A4:B4"/>
    <mergeCell ref="C4:T4"/>
    <mergeCell ref="Y4:Y5"/>
  </mergeCells>
  <hyperlinks>
    <hyperlink ref="A1" location="หน้าแรก!B5" display="กลับสู่หน้าหลัก" xr:uid="{00000000-0004-0000-2500-000000000000}"/>
  </hyperlinks>
  <pageMargins left="0.7" right="0.7" top="0.75" bottom="0.75" header="0.3" footer="0.3"/>
  <pageSetup paperSize="9" orientation="portrait" horizontalDpi="0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A88"/>
  <sheetViews>
    <sheetView topLeftCell="A25" zoomScale="80" zoomScaleNormal="80" workbookViewId="0">
      <selection activeCell="F40" sqref="F40"/>
    </sheetView>
  </sheetViews>
  <sheetFormatPr defaultRowHeight="14.4"/>
  <cols>
    <col min="1" max="1" width="6.3984375" customWidth="1"/>
    <col min="2" max="2" width="31.09765625" customWidth="1"/>
    <col min="3" max="3" width="13.296875" customWidth="1"/>
    <col min="4" max="4" width="12.09765625" customWidth="1"/>
    <col min="5" max="5" width="10.8984375" customWidth="1"/>
    <col min="6" max="6" width="12.3984375" customWidth="1"/>
    <col min="7" max="7" width="12.09765625" customWidth="1"/>
    <col min="8" max="8" width="11" customWidth="1"/>
    <col min="9" max="9" width="14.09765625" customWidth="1"/>
    <col min="10" max="10" width="12.69921875" customWidth="1"/>
    <col min="11" max="11" width="10" customWidth="1"/>
    <col min="12" max="12" width="11.296875" customWidth="1"/>
    <col min="13" max="13" width="10.69921875" bestFit="1" customWidth="1"/>
    <col min="14" max="15" width="10.69921875" customWidth="1"/>
    <col min="16" max="16" width="10.69921875" bestFit="1" customWidth="1"/>
    <col min="17" max="18" width="10.69921875" customWidth="1"/>
    <col min="19" max="19" width="17.296875" customWidth="1"/>
    <col min="20" max="21" width="15.3984375" customWidth="1"/>
    <col min="22" max="22" width="13.3984375" bestFit="1" customWidth="1"/>
    <col min="23" max="25" width="15.69921875" customWidth="1"/>
    <col min="26" max="26" width="13.09765625" customWidth="1"/>
    <col min="27" max="27" width="16.19921875" customWidth="1"/>
  </cols>
  <sheetData>
    <row r="1" spans="1:27" ht="20.75">
      <c r="A1" s="14" t="s">
        <v>0</v>
      </c>
    </row>
    <row r="3" spans="1:27" ht="24.2">
      <c r="A3" s="40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</row>
    <row r="4" spans="1:27" s="30" customFormat="1" ht="72.75" customHeight="1">
      <c r="A4" s="126" t="s">
        <v>85</v>
      </c>
      <c r="B4" s="127"/>
      <c r="C4" s="129" t="s">
        <v>86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1"/>
      <c r="T4" s="34" t="s">
        <v>87</v>
      </c>
      <c r="U4" s="33" t="s">
        <v>303</v>
      </c>
      <c r="V4" s="33" t="s">
        <v>319</v>
      </c>
      <c r="W4" s="34" t="s">
        <v>88</v>
      </c>
      <c r="X4" s="34" t="s">
        <v>326</v>
      </c>
      <c r="Y4" s="34" t="s">
        <v>327</v>
      </c>
      <c r="Z4" s="33" t="s">
        <v>155</v>
      </c>
      <c r="AA4" s="51"/>
    </row>
    <row r="5" spans="1:27" s="30" customFormat="1" ht="124.45">
      <c r="A5" s="129" t="s">
        <v>90</v>
      </c>
      <c r="B5" s="131"/>
      <c r="C5" s="31" t="s">
        <v>91</v>
      </c>
      <c r="D5" s="32" t="s">
        <v>308</v>
      </c>
      <c r="E5" s="32" t="s">
        <v>92</v>
      </c>
      <c r="F5" s="32" t="s">
        <v>309</v>
      </c>
      <c r="G5" s="32" t="s">
        <v>310</v>
      </c>
      <c r="H5" s="32" t="s">
        <v>311</v>
      </c>
      <c r="I5" s="32" t="s">
        <v>93</v>
      </c>
      <c r="J5" s="32" t="s">
        <v>94</v>
      </c>
      <c r="K5" s="33" t="s">
        <v>312</v>
      </c>
      <c r="L5" s="29" t="s">
        <v>313</v>
      </c>
      <c r="M5" s="33" t="s">
        <v>95</v>
      </c>
      <c r="N5" s="33" t="s">
        <v>314</v>
      </c>
      <c r="O5" s="33" t="s">
        <v>315</v>
      </c>
      <c r="P5" s="33" t="s">
        <v>316</v>
      </c>
      <c r="Q5" s="33" t="s">
        <v>317</v>
      </c>
      <c r="R5" s="33" t="s">
        <v>318</v>
      </c>
      <c r="S5" s="32" t="s">
        <v>89</v>
      </c>
      <c r="T5" s="32" t="s">
        <v>302</v>
      </c>
      <c r="U5" s="33" t="s">
        <v>156</v>
      </c>
      <c r="V5" s="33" t="s">
        <v>320</v>
      </c>
      <c r="W5" s="32" t="s">
        <v>96</v>
      </c>
      <c r="X5" s="32" t="s">
        <v>325</v>
      </c>
      <c r="Y5" s="32" t="s">
        <v>324</v>
      </c>
      <c r="Z5" s="33" t="s">
        <v>155</v>
      </c>
      <c r="AA5" s="35" t="s">
        <v>89</v>
      </c>
    </row>
    <row r="6" spans="1:27" s="30" customFormat="1" ht="22.5">
      <c r="A6" s="134" t="s">
        <v>97</v>
      </c>
      <c r="B6" s="135"/>
      <c r="C6" s="43">
        <v>0</v>
      </c>
      <c r="D6" s="43">
        <v>0</v>
      </c>
      <c r="E6" s="43">
        <v>6662500</v>
      </c>
      <c r="F6" s="43">
        <v>598500</v>
      </c>
      <c r="G6" s="43">
        <v>0</v>
      </c>
      <c r="H6" s="43">
        <v>621000</v>
      </c>
      <c r="I6" s="43">
        <v>2364200</v>
      </c>
      <c r="J6" s="43">
        <v>422000</v>
      </c>
      <c r="K6" s="43">
        <v>0</v>
      </c>
      <c r="L6" s="43">
        <v>123600</v>
      </c>
      <c r="M6" s="43">
        <v>921000</v>
      </c>
      <c r="N6" s="43">
        <f>N8+N27+N74+N87+N88</f>
        <v>11930400</v>
      </c>
      <c r="O6" s="43">
        <f>O8+O27+O74+O87+O88</f>
        <v>11930400</v>
      </c>
      <c r="P6" s="43">
        <v>921000</v>
      </c>
      <c r="Q6" s="43">
        <f>Q8+Q27+Q74+Q87+Q88</f>
        <v>11930400</v>
      </c>
      <c r="R6" s="43">
        <f>R8+R27+R74+R87+R88</f>
        <v>11930400</v>
      </c>
      <c r="S6" s="43">
        <f>S8+S27+S74+S87+S88</f>
        <v>11930400</v>
      </c>
      <c r="T6" s="43">
        <v>3557800</v>
      </c>
      <c r="U6" s="43">
        <v>0</v>
      </c>
      <c r="V6" s="43">
        <v>60000</v>
      </c>
      <c r="W6" s="43">
        <v>0</v>
      </c>
      <c r="X6" s="43">
        <v>0</v>
      </c>
      <c r="Y6" s="43">
        <v>0</v>
      </c>
      <c r="Z6" s="43">
        <v>20292294</v>
      </c>
      <c r="AA6" s="43">
        <v>49840494</v>
      </c>
    </row>
    <row r="7" spans="1:27" s="30" customFormat="1" ht="22.5">
      <c r="A7" s="3"/>
      <c r="B7" s="4" t="s">
        <v>98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>
        <f>SUM(C7:R7)</f>
        <v>0</v>
      </c>
      <c r="T7" s="44"/>
      <c r="U7" s="44"/>
      <c r="V7" s="44"/>
      <c r="W7" s="44"/>
      <c r="X7" s="44"/>
      <c r="Y7" s="44"/>
      <c r="Z7" s="44"/>
      <c r="AA7" s="44">
        <v>0</v>
      </c>
    </row>
    <row r="8" spans="1:27" s="30" customFormat="1" ht="22.5">
      <c r="A8" s="5">
        <v>1</v>
      </c>
      <c r="B8" s="6" t="s">
        <v>99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19557960</v>
      </c>
      <c r="AA8" s="45">
        <v>19557960</v>
      </c>
    </row>
    <row r="9" spans="1:27" s="30" customFormat="1" ht="22.5">
      <c r="A9" s="7">
        <v>1.1000000000000001</v>
      </c>
      <c r="B9" s="8" t="s">
        <v>100</v>
      </c>
      <c r="C9" s="46">
        <v>0</v>
      </c>
      <c r="D9" s="46">
        <v>0</v>
      </c>
      <c r="E9" s="46">
        <v>0</v>
      </c>
      <c r="F9" s="46">
        <v>0</v>
      </c>
      <c r="G9" s="46">
        <v>0</v>
      </c>
      <c r="H9" s="46">
        <v>0</v>
      </c>
      <c r="I9" s="46">
        <v>0</v>
      </c>
      <c r="J9" s="46">
        <v>0</v>
      </c>
      <c r="K9" s="46">
        <v>0</v>
      </c>
      <c r="L9" s="46">
        <v>0</v>
      </c>
      <c r="M9" s="46">
        <v>0</v>
      </c>
      <c r="N9" s="46">
        <v>0</v>
      </c>
      <c r="O9" s="46">
        <v>0</v>
      </c>
      <c r="P9" s="46">
        <v>0</v>
      </c>
      <c r="Q9" s="46">
        <v>0</v>
      </c>
      <c r="R9" s="46">
        <v>0</v>
      </c>
      <c r="S9" s="46">
        <v>0</v>
      </c>
      <c r="T9" s="46">
        <v>0</v>
      </c>
      <c r="U9" s="46">
        <v>0</v>
      </c>
      <c r="V9" s="46">
        <v>0</v>
      </c>
      <c r="W9" s="46">
        <v>0</v>
      </c>
      <c r="X9" s="46">
        <v>0</v>
      </c>
      <c r="Y9" s="46">
        <v>0</v>
      </c>
      <c r="Z9" s="46">
        <v>0</v>
      </c>
      <c r="AA9" s="46">
        <v>0</v>
      </c>
    </row>
    <row r="10" spans="1:27" s="30" customFormat="1" ht="22.5">
      <c r="A10" s="9" t="s">
        <v>101</v>
      </c>
      <c r="B10" s="10" t="s">
        <v>102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0</v>
      </c>
      <c r="L10" s="47">
        <v>0</v>
      </c>
      <c r="M10" s="47">
        <v>0</v>
      </c>
      <c r="N10" s="47">
        <v>0</v>
      </c>
      <c r="O10" s="47">
        <v>0</v>
      </c>
      <c r="P10" s="47">
        <v>0</v>
      </c>
      <c r="Q10" s="47">
        <v>0</v>
      </c>
      <c r="R10" s="47">
        <v>0</v>
      </c>
      <c r="S10" s="47">
        <v>0</v>
      </c>
      <c r="T10" s="47">
        <v>0</v>
      </c>
      <c r="U10" s="47">
        <v>0</v>
      </c>
      <c r="V10" s="47">
        <v>0</v>
      </c>
      <c r="W10" s="47">
        <v>0</v>
      </c>
      <c r="X10" s="47">
        <v>0</v>
      </c>
      <c r="Y10" s="47">
        <v>0</v>
      </c>
      <c r="Z10" s="47">
        <v>0</v>
      </c>
      <c r="AA10" s="47">
        <v>0</v>
      </c>
    </row>
    <row r="11" spans="1:27" s="30" customFormat="1" ht="23.2" hidden="1" customHeight="1">
      <c r="A11" s="11"/>
      <c r="B11" s="12" t="s">
        <v>103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4">
        <v>0</v>
      </c>
      <c r="T11" s="48"/>
      <c r="U11" s="48"/>
      <c r="V11" s="48"/>
      <c r="W11" s="48"/>
      <c r="X11" s="48"/>
      <c r="Y11" s="48"/>
      <c r="Z11" s="48"/>
      <c r="AA11" s="44">
        <v>0</v>
      </c>
    </row>
    <row r="12" spans="1:27" s="30" customFormat="1" ht="23.2" hidden="1" customHeight="1">
      <c r="A12" s="11"/>
      <c r="B12" s="12" t="s">
        <v>104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4">
        <v>0</v>
      </c>
      <c r="T12" s="48"/>
      <c r="U12" s="48"/>
      <c r="V12" s="48"/>
      <c r="W12" s="48"/>
      <c r="X12" s="48"/>
      <c r="Y12" s="48"/>
      <c r="Z12" s="48"/>
      <c r="AA12" s="44">
        <v>0</v>
      </c>
    </row>
    <row r="13" spans="1:27" s="30" customFormat="1" ht="23.2" hidden="1" customHeight="1">
      <c r="A13" s="11"/>
      <c r="B13" s="12" t="s">
        <v>105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4">
        <v>0</v>
      </c>
      <c r="T13" s="48"/>
      <c r="U13" s="48"/>
      <c r="V13" s="48"/>
      <c r="W13" s="48"/>
      <c r="X13" s="48"/>
      <c r="Y13" s="48"/>
      <c r="Z13" s="48"/>
      <c r="AA13" s="44">
        <v>0</v>
      </c>
    </row>
    <row r="14" spans="1:27" s="30" customFormat="1" ht="23.2" hidden="1" customHeight="1">
      <c r="A14" s="11"/>
      <c r="B14" s="12" t="s">
        <v>106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4">
        <v>0</v>
      </c>
      <c r="T14" s="48"/>
      <c r="U14" s="48"/>
      <c r="V14" s="48"/>
      <c r="W14" s="48"/>
      <c r="X14" s="48"/>
      <c r="Y14" s="48"/>
      <c r="Z14" s="48"/>
      <c r="AA14" s="44">
        <v>0</v>
      </c>
    </row>
    <row r="15" spans="1:27" s="30" customFormat="1" ht="23.2" hidden="1" customHeight="1">
      <c r="A15" s="11"/>
      <c r="B15" s="12" t="s">
        <v>107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4">
        <v>0</v>
      </c>
      <c r="T15" s="48"/>
      <c r="U15" s="48"/>
      <c r="V15" s="48"/>
      <c r="W15" s="48"/>
      <c r="X15" s="48"/>
      <c r="Y15" s="48"/>
      <c r="Z15" s="48"/>
      <c r="AA15" s="44">
        <v>0</v>
      </c>
    </row>
    <row r="16" spans="1:27" s="30" customFormat="1" ht="23.2" hidden="1" customHeight="1">
      <c r="A16" s="11"/>
      <c r="B16" s="12" t="s">
        <v>108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4">
        <v>0</v>
      </c>
      <c r="T16" s="48"/>
      <c r="U16" s="48"/>
      <c r="V16" s="48"/>
      <c r="W16" s="48"/>
      <c r="X16" s="48"/>
      <c r="Y16" s="48"/>
      <c r="Z16" s="48"/>
      <c r="AA16" s="44">
        <v>0</v>
      </c>
    </row>
    <row r="17" spans="1:27" s="30" customFormat="1" ht="22.5">
      <c r="A17" s="9" t="s">
        <v>109</v>
      </c>
      <c r="B17" s="10" t="s">
        <v>110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v>0</v>
      </c>
      <c r="O17" s="47">
        <v>0</v>
      </c>
      <c r="P17" s="47">
        <v>0</v>
      </c>
      <c r="Q17" s="47">
        <v>0</v>
      </c>
      <c r="R17" s="47">
        <v>0</v>
      </c>
      <c r="S17" s="47">
        <v>0</v>
      </c>
      <c r="T17" s="47">
        <v>0</v>
      </c>
      <c r="U17" s="47">
        <v>0</v>
      </c>
      <c r="V17" s="47">
        <v>0</v>
      </c>
      <c r="W17" s="47">
        <v>0</v>
      </c>
      <c r="X17" s="47">
        <v>0</v>
      </c>
      <c r="Y17" s="47">
        <v>0</v>
      </c>
      <c r="Z17" s="47">
        <v>0</v>
      </c>
      <c r="AA17" s="47">
        <v>0</v>
      </c>
    </row>
    <row r="18" spans="1:27" s="30" customFormat="1" ht="22.5">
      <c r="A18" s="11"/>
      <c r="B18" s="12" t="s">
        <v>111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4">
        <f t="shared" ref="S18:S22" si="0">SUM(C18:R18)</f>
        <v>0</v>
      </c>
      <c r="T18" s="48"/>
      <c r="U18" s="48"/>
      <c r="V18" s="48"/>
      <c r="W18" s="48"/>
      <c r="X18" s="48"/>
      <c r="Y18" s="48"/>
      <c r="Z18" s="48"/>
      <c r="AA18" s="44">
        <v>0</v>
      </c>
    </row>
    <row r="19" spans="1:27" s="30" customFormat="1" ht="22.5">
      <c r="A19" s="11"/>
      <c r="B19" s="12" t="s">
        <v>112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4">
        <f t="shared" si="0"/>
        <v>0</v>
      </c>
      <c r="T19" s="48"/>
      <c r="U19" s="48"/>
      <c r="V19" s="48"/>
      <c r="W19" s="48"/>
      <c r="X19" s="48"/>
      <c r="Y19" s="48"/>
      <c r="Z19" s="48"/>
      <c r="AA19" s="44">
        <v>0</v>
      </c>
    </row>
    <row r="20" spans="1:27" s="30" customFormat="1" ht="22.5">
      <c r="A20" s="11"/>
      <c r="B20" s="12" t="s">
        <v>113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4">
        <f t="shared" si="0"/>
        <v>0</v>
      </c>
      <c r="T20" s="48"/>
      <c r="U20" s="48"/>
      <c r="V20" s="48"/>
      <c r="W20" s="48"/>
      <c r="X20" s="48"/>
      <c r="Y20" s="48"/>
      <c r="Z20" s="48"/>
      <c r="AA20" s="44">
        <v>0</v>
      </c>
    </row>
    <row r="21" spans="1:27" s="30" customFormat="1" ht="22.5">
      <c r="A21" s="11"/>
      <c r="B21" s="12" t="s">
        <v>114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4">
        <f t="shared" si="0"/>
        <v>0</v>
      </c>
      <c r="T21" s="48"/>
      <c r="U21" s="48"/>
      <c r="V21" s="48"/>
      <c r="W21" s="48"/>
      <c r="X21" s="48"/>
      <c r="Y21" s="48"/>
      <c r="Z21" s="48"/>
      <c r="AA21" s="44">
        <v>0</v>
      </c>
    </row>
    <row r="22" spans="1:27" s="30" customFormat="1" ht="22.5">
      <c r="A22" s="11"/>
      <c r="B22" s="12" t="s">
        <v>115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4">
        <f t="shared" si="0"/>
        <v>0</v>
      </c>
      <c r="T22" s="48"/>
      <c r="U22" s="48"/>
      <c r="V22" s="48"/>
      <c r="W22" s="48"/>
      <c r="X22" s="48"/>
      <c r="Y22" s="48"/>
      <c r="Z22" s="48"/>
      <c r="AA22" s="44">
        <v>0</v>
      </c>
    </row>
    <row r="23" spans="1:27" s="30" customFormat="1" ht="22.5">
      <c r="A23" s="13">
        <v>1.2</v>
      </c>
      <c r="B23" s="8" t="s">
        <v>116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9">
        <v>0</v>
      </c>
      <c r="O23" s="49">
        <v>0</v>
      </c>
      <c r="P23" s="46"/>
      <c r="Q23" s="49">
        <v>0</v>
      </c>
      <c r="R23" s="49">
        <v>0</v>
      </c>
      <c r="S23" s="49">
        <v>0</v>
      </c>
      <c r="T23" s="49"/>
      <c r="U23" s="46"/>
      <c r="V23" s="49"/>
      <c r="W23" s="49"/>
      <c r="X23" s="49"/>
      <c r="Y23" s="49"/>
      <c r="Z23" s="49"/>
      <c r="AA23" s="49">
        <v>0</v>
      </c>
    </row>
    <row r="24" spans="1:27" s="30" customFormat="1" ht="22.5">
      <c r="A24" s="13">
        <v>1.3</v>
      </c>
      <c r="B24" s="8" t="s">
        <v>117</v>
      </c>
      <c r="C24" s="46">
        <v>0</v>
      </c>
      <c r="D24" s="46">
        <v>0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19557960</v>
      </c>
      <c r="AA24" s="46">
        <v>19557960</v>
      </c>
    </row>
    <row r="25" spans="1:27" s="30" customFormat="1" ht="22.5">
      <c r="A25" s="11"/>
      <c r="B25" s="12" t="s">
        <v>161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/>
      <c r="O25" s="48"/>
      <c r="P25" s="48">
        <v>0</v>
      </c>
      <c r="Q25" s="48"/>
      <c r="R25" s="48"/>
      <c r="S25" s="44">
        <f t="shared" ref="S25:S26" si="1">SUM(C25:R25)</f>
        <v>0</v>
      </c>
      <c r="T25" s="48">
        <v>0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19557960</v>
      </c>
      <c r="AA25" s="44">
        <f>SUM(S25:Z25)</f>
        <v>19557960</v>
      </c>
    </row>
    <row r="26" spans="1:27" s="30" customFormat="1" ht="22.5">
      <c r="A26" s="11"/>
      <c r="B26" s="12" t="s">
        <v>162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/>
      <c r="O26" s="48"/>
      <c r="P26" s="48">
        <v>0</v>
      </c>
      <c r="Q26" s="48"/>
      <c r="R26" s="48"/>
      <c r="S26" s="44">
        <f t="shared" si="1"/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4">
        <v>0</v>
      </c>
    </row>
    <row r="27" spans="1:27" s="30" customFormat="1" ht="22.5">
      <c r="A27" s="5">
        <v>2</v>
      </c>
      <c r="B27" s="6" t="s">
        <v>118</v>
      </c>
      <c r="C27" s="45">
        <v>0</v>
      </c>
      <c r="D27" s="45">
        <v>0</v>
      </c>
      <c r="E27" s="45">
        <v>6662500</v>
      </c>
      <c r="F27" s="45">
        <v>598500</v>
      </c>
      <c r="G27" s="45">
        <v>0</v>
      </c>
      <c r="H27" s="45">
        <v>621000</v>
      </c>
      <c r="I27" s="45">
        <v>2364200</v>
      </c>
      <c r="J27" s="45">
        <v>422000</v>
      </c>
      <c r="K27" s="45">
        <v>0</v>
      </c>
      <c r="L27" s="45">
        <v>123600</v>
      </c>
      <c r="M27" s="45">
        <v>921000</v>
      </c>
      <c r="N27" s="45">
        <v>11930400</v>
      </c>
      <c r="O27" s="45">
        <v>11930400</v>
      </c>
      <c r="P27" s="45">
        <v>921000</v>
      </c>
      <c r="Q27" s="45">
        <v>11930400</v>
      </c>
      <c r="R27" s="45">
        <v>11930400</v>
      </c>
      <c r="S27" s="45">
        <v>11930400</v>
      </c>
      <c r="T27" s="45">
        <v>3557800</v>
      </c>
      <c r="U27" s="45">
        <f>U28+U68</f>
        <v>0</v>
      </c>
      <c r="V27" s="45">
        <v>60000</v>
      </c>
      <c r="W27" s="45">
        <v>0</v>
      </c>
      <c r="X27" s="45">
        <v>0</v>
      </c>
      <c r="Y27" s="45">
        <v>0</v>
      </c>
      <c r="Z27" s="45">
        <v>734334</v>
      </c>
      <c r="AA27" s="45">
        <v>16282534</v>
      </c>
    </row>
    <row r="28" spans="1:27" s="30" customFormat="1" ht="22.5">
      <c r="A28" s="7">
        <v>2.1</v>
      </c>
      <c r="B28" s="8" t="s">
        <v>119</v>
      </c>
      <c r="C28" s="46">
        <v>0</v>
      </c>
      <c r="D28" s="46">
        <v>0</v>
      </c>
      <c r="E28" s="46">
        <v>6662500</v>
      </c>
      <c r="F28" s="46">
        <v>598500</v>
      </c>
      <c r="G28" s="46">
        <v>0</v>
      </c>
      <c r="H28" s="46">
        <v>621000</v>
      </c>
      <c r="I28" s="46">
        <v>2364200</v>
      </c>
      <c r="J28" s="46">
        <v>422000</v>
      </c>
      <c r="K28" s="46">
        <v>0</v>
      </c>
      <c r="L28" s="46">
        <v>123600</v>
      </c>
      <c r="M28" s="46">
        <v>921000</v>
      </c>
      <c r="N28" s="46">
        <v>11930400</v>
      </c>
      <c r="O28" s="46">
        <v>11930400</v>
      </c>
      <c r="P28" s="46">
        <v>921000</v>
      </c>
      <c r="Q28" s="46">
        <v>11930400</v>
      </c>
      <c r="R28" s="46">
        <v>11930400</v>
      </c>
      <c r="S28" s="46">
        <v>11930400</v>
      </c>
      <c r="T28" s="46">
        <v>3557800</v>
      </c>
      <c r="U28" s="46">
        <f>U29+U39+U53</f>
        <v>0</v>
      </c>
      <c r="V28" s="46">
        <v>60000</v>
      </c>
      <c r="W28" s="46">
        <v>0</v>
      </c>
      <c r="X28" s="46">
        <v>0</v>
      </c>
      <c r="Y28" s="46">
        <v>0</v>
      </c>
      <c r="Z28" s="46">
        <v>734334</v>
      </c>
      <c r="AA28" s="46">
        <v>16282534</v>
      </c>
    </row>
    <row r="29" spans="1:27" s="30" customFormat="1" ht="22.5">
      <c r="A29" s="9" t="s">
        <v>120</v>
      </c>
      <c r="B29" s="10" t="s">
        <v>121</v>
      </c>
      <c r="C29" s="47">
        <v>0</v>
      </c>
      <c r="D29" s="47">
        <v>0</v>
      </c>
      <c r="E29" s="47">
        <v>0</v>
      </c>
      <c r="F29" s="47">
        <v>0</v>
      </c>
      <c r="G29" s="47">
        <v>0</v>
      </c>
      <c r="H29" s="47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7">
        <v>0</v>
      </c>
      <c r="S29" s="44">
        <f t="shared" ref="S29:S38" si="2">SUM(C29:R29)</f>
        <v>0</v>
      </c>
      <c r="T29" s="47">
        <v>0</v>
      </c>
      <c r="U29" s="47">
        <v>0</v>
      </c>
      <c r="V29" s="47">
        <v>0</v>
      </c>
      <c r="W29" s="47">
        <v>0</v>
      </c>
      <c r="X29" s="47">
        <v>0</v>
      </c>
      <c r="Y29" s="47">
        <v>0</v>
      </c>
      <c r="Z29" s="47">
        <v>0</v>
      </c>
      <c r="AA29" s="47">
        <v>0</v>
      </c>
    </row>
    <row r="30" spans="1:27" s="30" customFormat="1" ht="22.5">
      <c r="A30" s="11"/>
      <c r="B30" s="12" t="s">
        <v>122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/>
      <c r="O30" s="48"/>
      <c r="P30" s="48">
        <v>0</v>
      </c>
      <c r="Q30" s="48"/>
      <c r="R30" s="48"/>
      <c r="S30" s="44">
        <f t="shared" si="2"/>
        <v>0</v>
      </c>
      <c r="T30" s="48">
        <v>0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4">
        <v>0</v>
      </c>
    </row>
    <row r="31" spans="1:27" s="30" customFormat="1" ht="22.5">
      <c r="A31" s="11"/>
      <c r="B31" s="12" t="s">
        <v>123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/>
      <c r="O31" s="48"/>
      <c r="P31" s="48">
        <v>0</v>
      </c>
      <c r="Q31" s="48"/>
      <c r="R31" s="48"/>
      <c r="S31" s="44">
        <f t="shared" si="2"/>
        <v>0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4">
        <v>0</v>
      </c>
    </row>
    <row r="32" spans="1:27" s="30" customFormat="1" ht="22.5" hidden="1">
      <c r="A32" s="11"/>
      <c r="B32" s="12" t="s">
        <v>124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/>
      <c r="O32" s="48"/>
      <c r="P32" s="48">
        <v>0</v>
      </c>
      <c r="Q32" s="48"/>
      <c r="R32" s="48"/>
      <c r="S32" s="44">
        <f t="shared" si="2"/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4">
        <v>0</v>
      </c>
    </row>
    <row r="33" spans="1:27" s="30" customFormat="1" ht="22.5" hidden="1">
      <c r="A33" s="11"/>
      <c r="B33" s="12" t="s">
        <v>125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/>
      <c r="O33" s="48"/>
      <c r="P33" s="48">
        <v>0</v>
      </c>
      <c r="Q33" s="48"/>
      <c r="R33" s="48"/>
      <c r="S33" s="44">
        <f t="shared" si="2"/>
        <v>0</v>
      </c>
      <c r="T33" s="48">
        <v>0</v>
      </c>
      <c r="U33" s="48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4">
        <v>0</v>
      </c>
    </row>
    <row r="34" spans="1:27" s="30" customFormat="1" ht="22.5" hidden="1">
      <c r="A34" s="11"/>
      <c r="B34" s="12" t="s">
        <v>126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/>
      <c r="O34" s="48"/>
      <c r="P34" s="48">
        <v>0</v>
      </c>
      <c r="Q34" s="48"/>
      <c r="R34" s="48"/>
      <c r="S34" s="44">
        <f t="shared" si="2"/>
        <v>0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4">
        <v>0</v>
      </c>
    </row>
    <row r="35" spans="1:27" s="30" customFormat="1" ht="22.5" hidden="1">
      <c r="A35" s="11"/>
      <c r="B35" s="12" t="s">
        <v>127</v>
      </c>
      <c r="C35" s="48">
        <v>0</v>
      </c>
      <c r="D35" s="48">
        <v>0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/>
      <c r="O35" s="48"/>
      <c r="P35" s="48">
        <v>0</v>
      </c>
      <c r="Q35" s="48"/>
      <c r="R35" s="48"/>
      <c r="S35" s="44">
        <f t="shared" si="2"/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4">
        <v>0</v>
      </c>
    </row>
    <row r="36" spans="1:27" s="30" customFormat="1" ht="22.5" hidden="1">
      <c r="A36" s="11"/>
      <c r="B36" s="12" t="s">
        <v>128</v>
      </c>
      <c r="C36" s="48">
        <v>0</v>
      </c>
      <c r="D36" s="48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/>
      <c r="O36" s="48"/>
      <c r="P36" s="48">
        <v>0</v>
      </c>
      <c r="Q36" s="48"/>
      <c r="R36" s="48"/>
      <c r="S36" s="44">
        <f t="shared" si="2"/>
        <v>0</v>
      </c>
      <c r="T36" s="48">
        <v>0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4">
        <v>0</v>
      </c>
    </row>
    <row r="37" spans="1:27" s="30" customFormat="1" ht="22.5" hidden="1">
      <c r="A37" s="11"/>
      <c r="B37" s="12" t="s">
        <v>129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/>
      <c r="O37" s="48"/>
      <c r="P37" s="48">
        <v>0</v>
      </c>
      <c r="Q37" s="48"/>
      <c r="R37" s="48"/>
      <c r="S37" s="44">
        <f t="shared" si="2"/>
        <v>0</v>
      </c>
      <c r="T37" s="48">
        <v>0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4">
        <v>0</v>
      </c>
    </row>
    <row r="38" spans="1:27" s="30" customFormat="1" ht="22.5" hidden="1">
      <c r="A38" s="11"/>
      <c r="B38" s="12" t="s">
        <v>130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/>
      <c r="O38" s="48"/>
      <c r="P38" s="48">
        <v>0</v>
      </c>
      <c r="Q38" s="48"/>
      <c r="R38" s="48"/>
      <c r="S38" s="44">
        <f t="shared" si="2"/>
        <v>0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4">
        <v>0</v>
      </c>
    </row>
    <row r="39" spans="1:27" s="30" customFormat="1" ht="22.5">
      <c r="A39" s="9" t="s">
        <v>131</v>
      </c>
      <c r="B39" s="10" t="s">
        <v>132</v>
      </c>
      <c r="C39" s="47">
        <v>0</v>
      </c>
      <c r="D39" s="47">
        <v>0</v>
      </c>
      <c r="E39" s="47">
        <v>2021500</v>
      </c>
      <c r="F39" s="47">
        <v>220200</v>
      </c>
      <c r="G39" s="47">
        <v>0</v>
      </c>
      <c r="H39" s="47">
        <v>76000</v>
      </c>
      <c r="I39" s="47">
        <v>818900</v>
      </c>
      <c r="J39" s="47">
        <v>101300</v>
      </c>
      <c r="K39" s="47">
        <v>0</v>
      </c>
      <c r="L39" s="47">
        <v>123600</v>
      </c>
      <c r="M39" s="47">
        <v>465200</v>
      </c>
      <c r="N39" s="47">
        <v>3980300</v>
      </c>
      <c r="O39" s="47">
        <v>3980300</v>
      </c>
      <c r="P39" s="47">
        <v>465200</v>
      </c>
      <c r="Q39" s="47">
        <v>3980300</v>
      </c>
      <c r="R39" s="47">
        <v>3980300</v>
      </c>
      <c r="S39" s="47">
        <v>3980300</v>
      </c>
      <c r="T39" s="47">
        <v>2656000</v>
      </c>
      <c r="U39" s="47">
        <v>0</v>
      </c>
      <c r="V39" s="47">
        <v>60000</v>
      </c>
      <c r="W39" s="47">
        <v>0</v>
      </c>
      <c r="X39" s="47">
        <v>0</v>
      </c>
      <c r="Y39" s="47">
        <v>0</v>
      </c>
      <c r="Z39" s="47">
        <v>734334</v>
      </c>
      <c r="AA39" s="47">
        <v>7430634</v>
      </c>
    </row>
    <row r="40" spans="1:27" s="30" customFormat="1" ht="22.5">
      <c r="A40" s="11"/>
      <c r="B40" s="12" t="s">
        <v>164</v>
      </c>
      <c r="C40" s="48">
        <v>0</v>
      </c>
      <c r="D40" s="48">
        <v>0</v>
      </c>
      <c r="E40" s="48">
        <v>2021500</v>
      </c>
      <c r="F40" s="48">
        <v>220200</v>
      </c>
      <c r="G40" s="48">
        <v>0</v>
      </c>
      <c r="H40" s="48">
        <v>76000</v>
      </c>
      <c r="I40" s="48">
        <v>818900</v>
      </c>
      <c r="J40" s="48">
        <v>101300</v>
      </c>
      <c r="K40" s="48">
        <v>0</v>
      </c>
      <c r="L40" s="48">
        <v>123600</v>
      </c>
      <c r="M40" s="48">
        <v>465200</v>
      </c>
      <c r="N40" s="48"/>
      <c r="O40" s="48"/>
      <c r="P40" s="48">
        <v>465200</v>
      </c>
      <c r="Q40" s="48"/>
      <c r="R40" s="48"/>
      <c r="S40" s="44">
        <f t="shared" ref="S40:S52" si="3">SUM(C40:R40)</f>
        <v>4291900</v>
      </c>
      <c r="T40" s="48">
        <v>2200000</v>
      </c>
      <c r="U40" s="48">
        <f>SUMIFS(Data!$D$2:$D$1881,Data!$A$2:$A$1881,$U$5,Data!$B$2:$B$1881,$B40,Data!$C$2:$C$1881,$A$3)</f>
        <v>0</v>
      </c>
      <c r="V40" s="48">
        <v>60000</v>
      </c>
      <c r="W40" s="48">
        <v>0</v>
      </c>
      <c r="X40" s="48">
        <v>0</v>
      </c>
      <c r="Y40" s="48">
        <v>0</v>
      </c>
      <c r="Z40" s="48">
        <v>0</v>
      </c>
      <c r="AA40" s="44">
        <v>6240300</v>
      </c>
    </row>
    <row r="41" spans="1:27" s="30" customFormat="1" ht="22.5">
      <c r="A41" s="11"/>
      <c r="B41" s="12" t="s">
        <v>165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/>
      <c r="O41" s="48"/>
      <c r="P41" s="48">
        <v>0</v>
      </c>
      <c r="Q41" s="48"/>
      <c r="R41" s="48"/>
      <c r="S41" s="44">
        <f t="shared" si="3"/>
        <v>0</v>
      </c>
      <c r="T41" s="48">
        <v>0</v>
      </c>
      <c r="U41" s="48">
        <f>SUMIFS(Data!$D$2:$D$1881,Data!$A$2:$A$1881,$U$5,Data!$B$2:$B$1881,$B41,Data!$C$2:$C$1881,$A$3)</f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4">
        <v>0</v>
      </c>
    </row>
    <row r="42" spans="1:27" s="30" customFormat="1" ht="22.5">
      <c r="A42" s="11"/>
      <c r="B42" s="12" t="s">
        <v>166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/>
      <c r="O42" s="48"/>
      <c r="P42" s="48">
        <v>0</v>
      </c>
      <c r="Q42" s="48"/>
      <c r="R42" s="48"/>
      <c r="S42" s="44">
        <f t="shared" si="3"/>
        <v>0</v>
      </c>
      <c r="T42" s="48">
        <v>0</v>
      </c>
      <c r="U42" s="48">
        <f>SUMIFS(Data!$D$2:$D$1881,Data!$A$2:$A$1881,$U$5,Data!$B$2:$B$1881,$B42,Data!$C$2:$C$1881,$A$3)</f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4">
        <v>0</v>
      </c>
    </row>
    <row r="43" spans="1:27" s="30" customFormat="1" ht="22.5">
      <c r="A43" s="11"/>
      <c r="B43" s="12" t="s">
        <v>167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/>
      <c r="O43" s="48"/>
      <c r="P43" s="48">
        <v>0</v>
      </c>
      <c r="Q43" s="48"/>
      <c r="R43" s="48"/>
      <c r="S43" s="44">
        <f t="shared" si="3"/>
        <v>0</v>
      </c>
      <c r="T43" s="48">
        <v>0</v>
      </c>
      <c r="U43" s="48">
        <f>SUMIFS(Data!$D$2:$D$1881,Data!$A$2:$A$1881,$U$5,Data!$B$2:$B$1881,$B43,Data!$C$2:$C$1881,$A$3)</f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4">
        <v>0</v>
      </c>
    </row>
    <row r="44" spans="1:27" s="30" customFormat="1" ht="22.5">
      <c r="A44" s="11"/>
      <c r="B44" s="12" t="s">
        <v>168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/>
      <c r="O44" s="48"/>
      <c r="P44" s="48">
        <v>0</v>
      </c>
      <c r="Q44" s="48"/>
      <c r="R44" s="48"/>
      <c r="S44" s="44">
        <f t="shared" si="3"/>
        <v>0</v>
      </c>
      <c r="T44" s="48">
        <v>0</v>
      </c>
      <c r="U44" s="48">
        <f>SUMIFS(Data!$D$2:$D$1881,Data!$A$2:$A$1881,$U$5,Data!$B$2:$B$1881,$B44,Data!$C$2:$C$1881,$A$3)</f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4">
        <v>0</v>
      </c>
    </row>
    <row r="45" spans="1:27" s="30" customFormat="1" ht="22.5">
      <c r="A45" s="11"/>
      <c r="B45" s="12" t="s">
        <v>169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/>
      <c r="O45" s="48"/>
      <c r="P45" s="48">
        <v>0</v>
      </c>
      <c r="Q45" s="48"/>
      <c r="R45" s="48"/>
      <c r="S45" s="44">
        <f t="shared" si="3"/>
        <v>0</v>
      </c>
      <c r="T45" s="48">
        <v>0</v>
      </c>
      <c r="U45" s="48">
        <f>SUMIFS(Data!$D$2:$D$1881,Data!$A$2:$A$1881,$U$5,Data!$B$2:$B$1881,$B45,Data!$C$2:$C$1881,$A$3)</f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4">
        <v>0</v>
      </c>
    </row>
    <row r="46" spans="1:27" s="30" customFormat="1" ht="22.5">
      <c r="A46" s="11"/>
      <c r="B46" s="12" t="s">
        <v>170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/>
      <c r="O46" s="48"/>
      <c r="P46" s="48">
        <v>0</v>
      </c>
      <c r="Q46" s="48"/>
      <c r="R46" s="48"/>
      <c r="S46" s="44">
        <f t="shared" si="3"/>
        <v>0</v>
      </c>
      <c r="T46" s="48">
        <v>456000</v>
      </c>
      <c r="U46" s="48">
        <f>SUMIFS(Data!$D$2:$D$1881,Data!$A$2:$A$1881,$U$5,Data!$B$2:$B$1881,$B46,Data!$C$2:$C$1881,$A$3)</f>
        <v>0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4">
        <v>456000</v>
      </c>
    </row>
    <row r="47" spans="1:27" s="30" customFormat="1" ht="22.5">
      <c r="A47" s="11"/>
      <c r="B47" s="12" t="s">
        <v>171</v>
      </c>
      <c r="C47" s="48">
        <v>0</v>
      </c>
      <c r="D47" s="48">
        <v>0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/>
      <c r="O47" s="48"/>
      <c r="P47" s="48">
        <v>0</v>
      </c>
      <c r="Q47" s="48"/>
      <c r="R47" s="48"/>
      <c r="S47" s="44">
        <f t="shared" si="3"/>
        <v>0</v>
      </c>
      <c r="T47" s="48">
        <v>0</v>
      </c>
      <c r="U47" s="48">
        <f>SUMIFS(Data!$D$2:$D$1881,Data!$A$2:$A$1881,$U$5,Data!$B$2:$B$1881,$B47,Data!$C$2:$C$1881,$A$3)</f>
        <v>0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4">
        <v>0</v>
      </c>
    </row>
    <row r="48" spans="1:27" s="30" customFormat="1" ht="22.5">
      <c r="A48" s="11"/>
      <c r="B48" s="12" t="s">
        <v>172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/>
      <c r="O48" s="48"/>
      <c r="P48" s="48">
        <v>0</v>
      </c>
      <c r="Q48" s="48"/>
      <c r="R48" s="48"/>
      <c r="S48" s="44">
        <f t="shared" si="3"/>
        <v>0</v>
      </c>
      <c r="T48" s="48">
        <v>0</v>
      </c>
      <c r="U48" s="48">
        <f>SUMIFS(Data!$D$2:$D$1881,Data!$A$2:$A$1881,$U$5,Data!$B$2:$B$1881,$B48,Data!$C$2:$C$1881,$A$3)</f>
        <v>0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4">
        <v>0</v>
      </c>
    </row>
    <row r="49" spans="1:27" s="30" customFormat="1" ht="22.5">
      <c r="A49" s="11"/>
      <c r="B49" s="12" t="s">
        <v>173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/>
      <c r="O49" s="48"/>
      <c r="P49" s="48">
        <v>0</v>
      </c>
      <c r="Q49" s="48"/>
      <c r="R49" s="48"/>
      <c r="S49" s="44">
        <f t="shared" si="3"/>
        <v>0</v>
      </c>
      <c r="T49" s="48">
        <v>0</v>
      </c>
      <c r="U49" s="48">
        <f>SUMIFS(Data!$D$2:$D$1881,Data!$A$2:$A$1881,$U$5,Data!$B$2:$B$1881,$B49,Data!$C$2:$C$1881,$A$3)</f>
        <v>0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4">
        <v>0</v>
      </c>
    </row>
    <row r="50" spans="1:27" s="30" customFormat="1" ht="22.5">
      <c r="A50" s="11"/>
      <c r="B50" s="12" t="s">
        <v>174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/>
      <c r="O50" s="48"/>
      <c r="P50" s="48">
        <v>0</v>
      </c>
      <c r="Q50" s="48"/>
      <c r="R50" s="48"/>
      <c r="S50" s="44">
        <f t="shared" si="3"/>
        <v>0</v>
      </c>
      <c r="T50" s="48">
        <v>0</v>
      </c>
      <c r="U50" s="48">
        <f>SUMIFS(Data!$D$2:$D$1881,Data!$A$2:$A$1881,$U$5,Data!$B$2:$B$1881,$B50,Data!$C$2:$C$1881,$A$3)</f>
        <v>0</v>
      </c>
      <c r="V50" s="48">
        <v>0</v>
      </c>
      <c r="W50" s="48">
        <v>0</v>
      </c>
      <c r="X50" s="48">
        <v>0</v>
      </c>
      <c r="Y50" s="48">
        <v>0</v>
      </c>
      <c r="Z50" s="48">
        <v>734334</v>
      </c>
      <c r="AA50" s="44">
        <v>734334</v>
      </c>
    </row>
    <row r="51" spans="1:27" s="30" customFormat="1" ht="22.5">
      <c r="A51" s="11"/>
      <c r="B51" s="12" t="s">
        <v>175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/>
      <c r="O51" s="48"/>
      <c r="P51" s="48">
        <v>0</v>
      </c>
      <c r="Q51" s="48"/>
      <c r="R51" s="48"/>
      <c r="S51" s="44">
        <f t="shared" si="3"/>
        <v>0</v>
      </c>
      <c r="T51" s="48">
        <v>0</v>
      </c>
      <c r="U51" s="48">
        <f>SUMIFS(Data!$D$2:$D$1881,Data!$A$2:$A$1881,$U$5,Data!$B$2:$B$1881,$B51,Data!$C$2:$C$1881,$A$3)</f>
        <v>0</v>
      </c>
      <c r="V51" s="48">
        <v>0</v>
      </c>
      <c r="W51" s="48">
        <v>0</v>
      </c>
      <c r="X51" s="48">
        <v>0</v>
      </c>
      <c r="Y51" s="48">
        <v>0</v>
      </c>
      <c r="Z51" s="48">
        <v>0</v>
      </c>
      <c r="AA51" s="44">
        <v>0</v>
      </c>
    </row>
    <row r="52" spans="1:27" s="30" customFormat="1" ht="22.5">
      <c r="A52" s="11"/>
      <c r="B52" s="12" t="s">
        <v>176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/>
      <c r="O52" s="48"/>
      <c r="P52" s="48">
        <v>0</v>
      </c>
      <c r="Q52" s="48"/>
      <c r="R52" s="48"/>
      <c r="S52" s="44">
        <f t="shared" si="3"/>
        <v>0</v>
      </c>
      <c r="T52" s="48">
        <v>0</v>
      </c>
      <c r="U52" s="48">
        <f>SUMIFS(Data!$D$2:$D$1881,Data!$A$2:$A$1881,$U$5,Data!$B$2:$B$1881,$B52,Data!$C$2:$C$1881,$A$3)</f>
        <v>0</v>
      </c>
      <c r="V52" s="48">
        <v>0</v>
      </c>
      <c r="W52" s="48">
        <v>0</v>
      </c>
      <c r="X52" s="48">
        <v>0</v>
      </c>
      <c r="Y52" s="48">
        <v>0</v>
      </c>
      <c r="Z52" s="48">
        <v>0</v>
      </c>
      <c r="AA52" s="44">
        <v>0</v>
      </c>
    </row>
    <row r="53" spans="1:27" s="30" customFormat="1" ht="22.5">
      <c r="A53" s="9" t="s">
        <v>133</v>
      </c>
      <c r="B53" s="10" t="s">
        <v>134</v>
      </c>
      <c r="C53" s="47">
        <v>0</v>
      </c>
      <c r="D53" s="47">
        <v>0</v>
      </c>
      <c r="E53" s="47">
        <v>4641000</v>
      </c>
      <c r="F53" s="47">
        <v>378300</v>
      </c>
      <c r="G53" s="47">
        <v>0</v>
      </c>
      <c r="H53" s="47">
        <v>545000</v>
      </c>
      <c r="I53" s="47">
        <v>1545300</v>
      </c>
      <c r="J53" s="47">
        <v>320700</v>
      </c>
      <c r="K53" s="47">
        <v>0</v>
      </c>
      <c r="L53" s="47">
        <v>0</v>
      </c>
      <c r="M53" s="47">
        <v>455800</v>
      </c>
      <c r="N53" s="47"/>
      <c r="O53" s="47"/>
      <c r="P53" s="47">
        <v>455800</v>
      </c>
      <c r="Q53" s="47"/>
      <c r="R53" s="47"/>
      <c r="S53" s="47">
        <v>7950100</v>
      </c>
      <c r="T53" s="47">
        <v>901800</v>
      </c>
      <c r="U53" s="47">
        <v>0</v>
      </c>
      <c r="V53" s="47">
        <v>0</v>
      </c>
      <c r="W53" s="47">
        <v>0</v>
      </c>
      <c r="X53" s="47">
        <v>0</v>
      </c>
      <c r="Y53" s="47">
        <v>0</v>
      </c>
      <c r="Z53" s="47">
        <v>0</v>
      </c>
      <c r="AA53" s="47">
        <v>8851900</v>
      </c>
    </row>
    <row r="54" spans="1:27" s="30" customFormat="1" ht="22.5">
      <c r="A54" s="11"/>
      <c r="B54" s="12" t="s">
        <v>178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/>
      <c r="O54" s="48"/>
      <c r="P54" s="48">
        <v>0</v>
      </c>
      <c r="Q54" s="48"/>
      <c r="R54" s="48"/>
      <c r="S54" s="44">
        <f t="shared" ref="S54:S67" si="4">SUM(C54:R54)</f>
        <v>0</v>
      </c>
      <c r="T54" s="48">
        <v>0</v>
      </c>
      <c r="U54" s="48">
        <f>SUMIFS(Data!$D$2:$D$1881,Data!$A$2:$A$1881,$U$5,Data!$B$2:$B$1881,$B54,Data!$C$2:$C$1881,$A$3)</f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4">
        <v>0</v>
      </c>
    </row>
    <row r="55" spans="1:27" s="30" customFormat="1" ht="22.5">
      <c r="A55" s="11"/>
      <c r="B55" s="12" t="s">
        <v>179</v>
      </c>
      <c r="C55" s="48">
        <v>0</v>
      </c>
      <c r="D55" s="48">
        <v>0</v>
      </c>
      <c r="E55" s="48">
        <v>4641000</v>
      </c>
      <c r="F55" s="48">
        <v>112300</v>
      </c>
      <c r="G55" s="48">
        <v>0</v>
      </c>
      <c r="H55" s="48">
        <v>545000</v>
      </c>
      <c r="I55" s="48">
        <v>675300</v>
      </c>
      <c r="J55" s="48">
        <v>320700</v>
      </c>
      <c r="K55" s="48">
        <v>0</v>
      </c>
      <c r="L55" s="48">
        <v>0</v>
      </c>
      <c r="M55" s="48">
        <v>254800</v>
      </c>
      <c r="N55" s="48"/>
      <c r="O55" s="48"/>
      <c r="P55" s="48">
        <v>254800</v>
      </c>
      <c r="Q55" s="48"/>
      <c r="R55" s="48"/>
      <c r="S55" s="44">
        <f t="shared" si="4"/>
        <v>6803900</v>
      </c>
      <c r="T55" s="48">
        <v>660000</v>
      </c>
      <c r="U55" s="48">
        <f>SUMIFS(Data!$D$2:$D$1881,Data!$A$2:$A$1881,$U$5,Data!$B$2:$B$1881,$B55,Data!$C$2:$C$1881,$A$3)</f>
        <v>0</v>
      </c>
      <c r="V55" s="48">
        <v>0</v>
      </c>
      <c r="W55" s="48">
        <v>0</v>
      </c>
      <c r="X55" s="48">
        <v>0</v>
      </c>
      <c r="Y55" s="48">
        <v>0</v>
      </c>
      <c r="Z55" s="48">
        <v>0</v>
      </c>
      <c r="AA55" s="44">
        <v>7273100</v>
      </c>
    </row>
    <row r="56" spans="1:27" s="30" customFormat="1" ht="22.5">
      <c r="A56" s="11"/>
      <c r="B56" s="12" t="s">
        <v>180</v>
      </c>
      <c r="C56" s="48">
        <v>0</v>
      </c>
      <c r="D56" s="48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/>
      <c r="O56" s="48"/>
      <c r="P56" s="48">
        <v>0</v>
      </c>
      <c r="Q56" s="48"/>
      <c r="R56" s="48"/>
      <c r="S56" s="44">
        <f t="shared" si="4"/>
        <v>0</v>
      </c>
      <c r="T56" s="48">
        <v>0</v>
      </c>
      <c r="U56" s="48">
        <f>SUMIFS(Data!$D$2:$D$1881,Data!$A$2:$A$1881,$U$5,Data!$B$2:$B$1881,$B56,Data!$C$2:$C$1881,$A$3)</f>
        <v>0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4">
        <v>0</v>
      </c>
    </row>
    <row r="57" spans="1:27" s="30" customFormat="1" ht="22.5">
      <c r="A57" s="11"/>
      <c r="B57" s="12" t="s">
        <v>181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/>
      <c r="O57" s="48"/>
      <c r="P57" s="48">
        <v>0</v>
      </c>
      <c r="Q57" s="48"/>
      <c r="R57" s="48"/>
      <c r="S57" s="44">
        <f t="shared" si="4"/>
        <v>0</v>
      </c>
      <c r="T57" s="48">
        <v>0</v>
      </c>
      <c r="U57" s="48">
        <f>SUMIFS(Data!$D$2:$D$1881,Data!$A$2:$A$1881,$U$5,Data!$B$2:$B$1881,$B57,Data!$C$2:$C$1881,$A$3)</f>
        <v>0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4">
        <v>0</v>
      </c>
    </row>
    <row r="58" spans="1:27" s="30" customFormat="1" ht="22.5">
      <c r="A58" s="11"/>
      <c r="B58" s="12" t="s">
        <v>182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/>
      <c r="O58" s="48"/>
      <c r="P58" s="48">
        <v>0</v>
      </c>
      <c r="Q58" s="48"/>
      <c r="R58" s="48"/>
      <c r="S58" s="44">
        <f t="shared" si="4"/>
        <v>0</v>
      </c>
      <c r="T58" s="48">
        <v>0</v>
      </c>
      <c r="U58" s="48">
        <f>SUMIFS(Data!$D$2:$D$1881,Data!$A$2:$A$1881,$U$5,Data!$B$2:$B$1881,$B58,Data!$C$2:$C$1881,$A$3)</f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4">
        <v>0</v>
      </c>
    </row>
    <row r="59" spans="1:27" s="30" customFormat="1" ht="22.5">
      <c r="A59" s="11"/>
      <c r="B59" s="12" t="s">
        <v>183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/>
      <c r="O59" s="48"/>
      <c r="P59" s="48">
        <v>0</v>
      </c>
      <c r="Q59" s="48"/>
      <c r="R59" s="48"/>
      <c r="S59" s="44">
        <f t="shared" si="4"/>
        <v>0</v>
      </c>
      <c r="T59" s="48">
        <v>0</v>
      </c>
      <c r="U59" s="48">
        <f>SUMIFS(Data!$D$2:$D$1881,Data!$A$2:$A$1881,$U$5,Data!$B$2:$B$1881,$B59,Data!$C$2:$C$1881,$A$3)</f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4">
        <v>0</v>
      </c>
    </row>
    <row r="60" spans="1:27" s="30" customFormat="1" ht="22.5">
      <c r="A60" s="11"/>
      <c r="B60" s="12" t="s">
        <v>184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/>
      <c r="O60" s="48"/>
      <c r="P60" s="48">
        <v>0</v>
      </c>
      <c r="Q60" s="48"/>
      <c r="R60" s="48"/>
      <c r="S60" s="44">
        <f t="shared" si="4"/>
        <v>0</v>
      </c>
      <c r="T60" s="48">
        <v>0</v>
      </c>
      <c r="U60" s="48">
        <f>SUMIFS(Data!$D$2:$D$1881,Data!$A$2:$A$1881,$U$5,Data!$B$2:$B$1881,$B60,Data!$C$2:$C$1881,$A$3)</f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4">
        <v>0</v>
      </c>
    </row>
    <row r="61" spans="1:27" s="30" customFormat="1" ht="22.5">
      <c r="A61" s="11"/>
      <c r="B61" s="12" t="s">
        <v>185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/>
      <c r="O61" s="48"/>
      <c r="P61" s="48">
        <v>0</v>
      </c>
      <c r="Q61" s="48"/>
      <c r="R61" s="48"/>
      <c r="S61" s="44">
        <f t="shared" si="4"/>
        <v>0</v>
      </c>
      <c r="T61" s="48">
        <v>0</v>
      </c>
      <c r="U61" s="48">
        <f>SUMIFS(Data!$D$2:$D$1881,Data!$A$2:$A$1881,$U$5,Data!$B$2:$B$1881,$B61,Data!$C$2:$C$1881,$A$3)</f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4">
        <v>0</v>
      </c>
    </row>
    <row r="62" spans="1:27" s="30" customFormat="1" ht="22.5">
      <c r="A62" s="11"/>
      <c r="B62" s="12" t="s">
        <v>186</v>
      </c>
      <c r="C62" s="48">
        <v>0</v>
      </c>
      <c r="D62" s="48">
        <v>0</v>
      </c>
      <c r="E62" s="48">
        <v>0</v>
      </c>
      <c r="F62" s="48">
        <v>266000</v>
      </c>
      <c r="G62" s="48">
        <v>0</v>
      </c>
      <c r="H62" s="48">
        <v>0</v>
      </c>
      <c r="I62" s="48">
        <v>870000</v>
      </c>
      <c r="J62" s="48">
        <v>0</v>
      </c>
      <c r="K62" s="48">
        <v>0</v>
      </c>
      <c r="L62" s="48">
        <v>0</v>
      </c>
      <c r="M62" s="48">
        <v>201000</v>
      </c>
      <c r="N62" s="48"/>
      <c r="O62" s="48"/>
      <c r="P62" s="48">
        <v>201000</v>
      </c>
      <c r="Q62" s="48"/>
      <c r="R62" s="48"/>
      <c r="S62" s="44">
        <f t="shared" si="4"/>
        <v>1538000</v>
      </c>
      <c r="T62" s="48">
        <v>241800</v>
      </c>
      <c r="U62" s="48">
        <f>SUMIFS(Data!$D$2:$D$1881,Data!$A$2:$A$1881,$U$5,Data!$B$2:$B$1881,$B62,Data!$C$2:$C$1881,$A$3)</f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4">
        <v>1578800</v>
      </c>
    </row>
    <row r="63" spans="1:27" s="30" customFormat="1" ht="22.5">
      <c r="A63" s="11"/>
      <c r="B63" s="12" t="s">
        <v>187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/>
      <c r="O63" s="48"/>
      <c r="P63" s="48">
        <v>0</v>
      </c>
      <c r="Q63" s="48"/>
      <c r="R63" s="48"/>
      <c r="S63" s="44">
        <f t="shared" si="4"/>
        <v>0</v>
      </c>
      <c r="T63" s="48">
        <v>0</v>
      </c>
      <c r="U63" s="48">
        <f>SUMIFS(Data!$D$2:$D$1881,Data!$A$2:$A$1881,$U$5,Data!$B$2:$B$1881,$B63,Data!$C$2:$C$1881,$A$3)</f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4">
        <v>0</v>
      </c>
    </row>
    <row r="64" spans="1:27" s="30" customFormat="1" ht="22.5">
      <c r="A64" s="11"/>
      <c r="B64" s="12" t="s">
        <v>188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/>
      <c r="O64" s="48"/>
      <c r="P64" s="48">
        <v>0</v>
      </c>
      <c r="Q64" s="48"/>
      <c r="R64" s="48"/>
      <c r="S64" s="44">
        <f t="shared" si="4"/>
        <v>0</v>
      </c>
      <c r="T64" s="48">
        <v>0</v>
      </c>
      <c r="U64" s="48">
        <f>SUMIFS(Data!$D$2:$D$1881,Data!$A$2:$A$1881,$U$5,Data!$B$2:$B$1881,$B64,Data!$C$2:$C$1881,$A$3)</f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4">
        <v>0</v>
      </c>
    </row>
    <row r="65" spans="1:27" s="30" customFormat="1" ht="22.5">
      <c r="A65" s="11"/>
      <c r="B65" s="12" t="s">
        <v>189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/>
      <c r="O65" s="48"/>
      <c r="P65" s="48">
        <v>0</v>
      </c>
      <c r="Q65" s="48"/>
      <c r="R65" s="48"/>
      <c r="S65" s="44">
        <f t="shared" si="4"/>
        <v>0</v>
      </c>
      <c r="T65" s="48">
        <v>0</v>
      </c>
      <c r="U65" s="48">
        <f>SUMIFS(Data!$D$2:$D$1881,Data!$A$2:$A$1881,$U$5,Data!$B$2:$B$1881,$B65,Data!$C$2:$C$1881,$A$3)</f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4">
        <v>0</v>
      </c>
    </row>
    <row r="66" spans="1:27" s="30" customFormat="1" ht="22.5">
      <c r="A66" s="11"/>
      <c r="B66" s="12" t="s">
        <v>190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/>
      <c r="O66" s="48"/>
      <c r="P66" s="48">
        <v>0</v>
      </c>
      <c r="Q66" s="48"/>
      <c r="R66" s="48"/>
      <c r="S66" s="44">
        <f t="shared" si="4"/>
        <v>0</v>
      </c>
      <c r="T66" s="48">
        <v>0</v>
      </c>
      <c r="U66" s="48">
        <f>SUMIFS(Data!$D$2:$D$1881,Data!$A$2:$A$1881,$U$5,Data!$B$2:$B$1881,$B66,Data!$C$2:$C$1881,$A$3)</f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4">
        <v>0</v>
      </c>
    </row>
    <row r="67" spans="1:27" s="30" customFormat="1" ht="22.5">
      <c r="A67" s="11"/>
      <c r="B67" s="12" t="s">
        <v>191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/>
      <c r="O67" s="48"/>
      <c r="P67" s="48">
        <v>0</v>
      </c>
      <c r="Q67" s="48"/>
      <c r="R67" s="48"/>
      <c r="S67" s="44">
        <f t="shared" si="4"/>
        <v>0</v>
      </c>
      <c r="T67" s="48">
        <v>0</v>
      </c>
      <c r="U67" s="48">
        <f>SUMIFS(Data!$D$2:$D$1881,Data!$A$2:$A$1881,$U$5,Data!$B$2:$B$1881,$B67,Data!$C$2:$C$1881,$A$3)</f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4">
        <v>0</v>
      </c>
    </row>
    <row r="68" spans="1:27" s="30" customFormat="1" ht="22.5">
      <c r="A68" s="7">
        <v>2.2000000000000002</v>
      </c>
      <c r="B68" s="8" t="s">
        <v>135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/>
      <c r="O68" s="46"/>
      <c r="P68" s="46">
        <v>0</v>
      </c>
      <c r="Q68" s="46"/>
      <c r="R68" s="46"/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</row>
    <row r="69" spans="1:27" s="30" customFormat="1" ht="22.5">
      <c r="A69" s="11"/>
      <c r="B69" s="12" t="s">
        <v>136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4">
        <v>0</v>
      </c>
      <c r="T69" s="48"/>
      <c r="U69" s="48"/>
      <c r="V69" s="48"/>
      <c r="W69" s="48"/>
      <c r="X69" s="48"/>
      <c r="Y69" s="48"/>
      <c r="Z69" s="48"/>
      <c r="AA69" s="44">
        <v>0</v>
      </c>
    </row>
    <row r="70" spans="1:27" s="30" customFormat="1" ht="22.5">
      <c r="A70" s="11"/>
      <c r="B70" s="12" t="s">
        <v>137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4">
        <v>0</v>
      </c>
      <c r="T70" s="48"/>
      <c r="U70" s="48"/>
      <c r="V70" s="48"/>
      <c r="W70" s="48"/>
      <c r="X70" s="48"/>
      <c r="Y70" s="48"/>
      <c r="Z70" s="48"/>
      <c r="AA70" s="44">
        <v>0</v>
      </c>
    </row>
    <row r="71" spans="1:27" s="30" customFormat="1" ht="22.5">
      <c r="A71" s="11"/>
      <c r="B71" s="12" t="s">
        <v>138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4">
        <v>0</v>
      </c>
      <c r="T71" s="48"/>
      <c r="U71" s="48"/>
      <c r="V71" s="48"/>
      <c r="W71" s="48"/>
      <c r="X71" s="48"/>
      <c r="Y71" s="48"/>
      <c r="Z71" s="48"/>
      <c r="AA71" s="44">
        <v>0</v>
      </c>
    </row>
    <row r="72" spans="1:27" s="30" customFormat="1" ht="22.5">
      <c r="A72" s="11"/>
      <c r="B72" s="12" t="s">
        <v>139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4">
        <v>0</v>
      </c>
      <c r="T72" s="48"/>
      <c r="U72" s="48"/>
      <c r="V72" s="48"/>
      <c r="W72" s="48"/>
      <c r="X72" s="48"/>
      <c r="Y72" s="48"/>
      <c r="Z72" s="48"/>
      <c r="AA72" s="44">
        <v>0</v>
      </c>
    </row>
    <row r="73" spans="1:27" s="30" customFormat="1" ht="22.5">
      <c r="A73" s="11"/>
      <c r="B73" s="12" t="s">
        <v>140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4">
        <v>0</v>
      </c>
      <c r="T73" s="48"/>
      <c r="U73" s="48"/>
      <c r="V73" s="48"/>
      <c r="W73" s="48"/>
      <c r="X73" s="48"/>
      <c r="Y73" s="48"/>
      <c r="Z73" s="48"/>
      <c r="AA73" s="44">
        <v>0</v>
      </c>
    </row>
    <row r="74" spans="1:27" s="30" customFormat="1" ht="22.5">
      <c r="A74" s="5">
        <v>3</v>
      </c>
      <c r="B74" s="6" t="s">
        <v>141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/>
      <c r="O74" s="45"/>
      <c r="P74" s="45">
        <v>0</v>
      </c>
      <c r="Q74" s="45"/>
      <c r="R74" s="45"/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</row>
    <row r="75" spans="1:27" s="30" customFormat="1" ht="22.5">
      <c r="A75" s="7">
        <v>3.1</v>
      </c>
      <c r="B75" s="8" t="s">
        <v>142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/>
      <c r="O75" s="46"/>
      <c r="P75" s="46">
        <v>0</v>
      </c>
      <c r="Q75" s="46"/>
      <c r="R75" s="46"/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</row>
    <row r="76" spans="1:27" s="30" customFormat="1" ht="22.5">
      <c r="A76" s="11"/>
      <c r="B76" s="12" t="s">
        <v>329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4">
        <f>SUM(C76:R76)</f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4">
        <v>0</v>
      </c>
    </row>
    <row r="77" spans="1:27" s="30" customFormat="1" ht="22.5">
      <c r="A77" s="11"/>
      <c r="B77" s="12" t="s">
        <v>328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4">
        <f t="shared" ref="S77:S85" si="5">SUM(C77:R77)</f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4">
        <v>0</v>
      </c>
    </row>
    <row r="78" spans="1:27" s="30" customFormat="1" ht="22.5">
      <c r="A78" s="11"/>
      <c r="B78" s="12" t="s">
        <v>330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4">
        <f t="shared" si="5"/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4">
        <v>0</v>
      </c>
    </row>
    <row r="79" spans="1:27" s="30" customFormat="1" ht="22.5">
      <c r="A79" s="11"/>
      <c r="B79" s="12" t="s">
        <v>331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4">
        <f t="shared" si="5"/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4">
        <v>0</v>
      </c>
    </row>
    <row r="80" spans="1:27" s="30" customFormat="1" ht="22.5">
      <c r="A80" s="11"/>
      <c r="B80" s="12" t="s">
        <v>332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4">
        <f t="shared" si="5"/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4">
        <v>0</v>
      </c>
    </row>
    <row r="81" spans="1:27" s="30" customFormat="1" ht="22.5">
      <c r="A81" s="11"/>
      <c r="B81" s="12" t="s">
        <v>333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4">
        <f t="shared" si="5"/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4">
        <v>0</v>
      </c>
    </row>
    <row r="82" spans="1:27" s="30" customFormat="1" ht="22.5">
      <c r="A82" s="11"/>
      <c r="B82" s="12" t="s">
        <v>334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4">
        <f t="shared" si="5"/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4">
        <v>0</v>
      </c>
    </row>
    <row r="83" spans="1:27" s="30" customFormat="1" ht="22.5">
      <c r="A83" s="11"/>
      <c r="B83" s="12" t="s">
        <v>335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4">
        <f t="shared" si="5"/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4">
        <v>0</v>
      </c>
    </row>
    <row r="84" spans="1:27" s="30" customFormat="1" ht="22.5">
      <c r="A84" s="11"/>
      <c r="B84" s="12" t="s">
        <v>336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4">
        <f t="shared" si="5"/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4">
        <v>0</v>
      </c>
    </row>
    <row r="85" spans="1:27" s="30" customFormat="1" ht="22.5">
      <c r="A85" s="11"/>
      <c r="B85" s="12" t="s">
        <v>337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4">
        <f t="shared" si="5"/>
        <v>0</v>
      </c>
      <c r="T85" s="48">
        <v>0</v>
      </c>
      <c r="U85" s="48">
        <v>0</v>
      </c>
      <c r="V85" s="48">
        <v>0</v>
      </c>
      <c r="W85" s="48">
        <v>0</v>
      </c>
      <c r="X85" s="48">
        <v>0</v>
      </c>
      <c r="Y85" s="48">
        <v>0</v>
      </c>
      <c r="Z85" s="48">
        <v>0</v>
      </c>
      <c r="AA85" s="44">
        <v>0</v>
      </c>
    </row>
    <row r="86" spans="1:27" s="30" customFormat="1" ht="22.5">
      <c r="A86" s="13">
        <v>3.2</v>
      </c>
      <c r="B86" s="8" t="s">
        <v>143</v>
      </c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9">
        <v>0</v>
      </c>
      <c r="T86" s="49"/>
      <c r="U86" s="46"/>
      <c r="V86" s="49"/>
      <c r="W86" s="49"/>
      <c r="X86" s="49"/>
      <c r="Y86" s="49"/>
      <c r="Z86" s="49"/>
      <c r="AA86" s="49">
        <v>0</v>
      </c>
    </row>
    <row r="87" spans="1:27" s="30" customFormat="1" ht="22.5">
      <c r="A87" s="5">
        <v>4</v>
      </c>
      <c r="B87" s="6" t="s">
        <v>144</v>
      </c>
      <c r="C87" s="50">
        <v>0</v>
      </c>
      <c r="D87" s="50">
        <v>0</v>
      </c>
      <c r="E87" s="50">
        <v>0</v>
      </c>
      <c r="F87" s="50">
        <v>0</v>
      </c>
      <c r="G87" s="50">
        <v>0</v>
      </c>
      <c r="H87" s="50">
        <v>0</v>
      </c>
      <c r="I87" s="50">
        <v>0</v>
      </c>
      <c r="J87" s="50">
        <v>0</v>
      </c>
      <c r="K87" s="50">
        <v>0</v>
      </c>
      <c r="L87" s="50">
        <v>0</v>
      </c>
      <c r="M87" s="50">
        <v>0</v>
      </c>
      <c r="N87" s="50"/>
      <c r="O87" s="50"/>
      <c r="P87" s="50">
        <v>0</v>
      </c>
      <c r="Q87" s="50"/>
      <c r="R87" s="50"/>
      <c r="S87" s="50">
        <f>SUM(C87:O87)</f>
        <v>0</v>
      </c>
      <c r="T87" s="50">
        <v>0</v>
      </c>
      <c r="U87" s="50">
        <v>0</v>
      </c>
      <c r="V87" s="50">
        <v>0</v>
      </c>
      <c r="W87" s="50">
        <v>0</v>
      </c>
      <c r="X87" s="50">
        <v>0</v>
      </c>
      <c r="Y87" s="50">
        <v>0</v>
      </c>
      <c r="Z87" s="50">
        <v>0</v>
      </c>
      <c r="AA87" s="50">
        <v>14000000</v>
      </c>
    </row>
    <row r="88" spans="1:27" s="30" customFormat="1" ht="22.5">
      <c r="A88" s="5">
        <v>5</v>
      </c>
      <c r="B88" s="6" t="s">
        <v>145</v>
      </c>
      <c r="C88" s="50">
        <v>0</v>
      </c>
      <c r="D88" s="50">
        <v>0</v>
      </c>
      <c r="E88" s="50">
        <v>0</v>
      </c>
      <c r="F88" s="50">
        <v>0</v>
      </c>
      <c r="G88" s="50">
        <v>0</v>
      </c>
      <c r="H88" s="50">
        <v>0</v>
      </c>
      <c r="I88" s="50">
        <v>0</v>
      </c>
      <c r="J88" s="50">
        <v>0</v>
      </c>
      <c r="K88" s="50">
        <v>0</v>
      </c>
      <c r="L88" s="50">
        <v>0</v>
      </c>
      <c r="M88" s="50">
        <v>0</v>
      </c>
      <c r="N88" s="50"/>
      <c r="O88" s="50"/>
      <c r="P88" s="50">
        <v>0</v>
      </c>
      <c r="Q88" s="50"/>
      <c r="R88" s="50"/>
      <c r="S88" s="50">
        <f>SUM(C88:O88)</f>
        <v>0</v>
      </c>
      <c r="T88" s="50">
        <v>0</v>
      </c>
      <c r="U88" s="50">
        <v>0</v>
      </c>
      <c r="V88" s="50">
        <v>0</v>
      </c>
      <c r="W88" s="50">
        <v>0</v>
      </c>
      <c r="X88" s="50">
        <v>0</v>
      </c>
      <c r="Y88" s="50">
        <v>0</v>
      </c>
      <c r="Z88" s="50">
        <v>0</v>
      </c>
      <c r="AA88" s="50">
        <v>0</v>
      </c>
    </row>
  </sheetData>
  <dataConsolidate>
    <dataRefs count="9">
      <dataRef ref="C6:U88" sheet="รวมเขต 1"/>
      <dataRef ref="C6:U88" sheet="รวมเขต 2"/>
      <dataRef ref="C6:U88" sheet="รวมเขต 3"/>
      <dataRef ref="C6:U88" sheet="รวมเขต 4"/>
      <dataRef ref="C6:U88" sheet="รวมเขต 5"/>
      <dataRef ref="C6:U88" sheet="รวมเขต 6"/>
      <dataRef ref="C6:U88" sheet="รวมเขต 7"/>
      <dataRef ref="C6:U88" sheet="รวมเขต 8"/>
      <dataRef ref="C6:U88" sheet="รวมเขต 9"/>
    </dataRefs>
  </dataConsolidate>
  <mergeCells count="4">
    <mergeCell ref="A4:B4"/>
    <mergeCell ref="C4:S4"/>
    <mergeCell ref="A5:B5"/>
    <mergeCell ref="A6:B6"/>
  </mergeCells>
  <hyperlinks>
    <hyperlink ref="A1" location="หน้าแรก!B5" display="กลับสู่หน้าหลัก" xr:uid="{00000000-0004-0000-76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90</vt:i4>
      </vt:variant>
    </vt:vector>
  </HeadingPairs>
  <TitlesOfParts>
    <vt:vector size="90" baseType="lpstr">
      <vt:lpstr>หน้าแรก</vt:lpstr>
      <vt:lpstr>Data</vt:lpstr>
      <vt:lpstr>Pivot</vt:lpstr>
      <vt:lpstr>กรุงเทพ</vt:lpstr>
      <vt:lpstr>อ่างทอง</vt:lpstr>
      <vt:lpstr>สระบุรี</vt:lpstr>
      <vt:lpstr>อยุธยา</vt:lpstr>
      <vt:lpstr>สิงห์บุรี</vt:lpstr>
      <vt:lpstr>ลพบุรี</vt:lpstr>
      <vt:lpstr>ปทุมธานี</vt:lpstr>
      <vt:lpstr>นนทบุรี</vt:lpstr>
      <vt:lpstr>ชัยนาท</vt:lpstr>
      <vt:lpstr>รวมเขต 1</vt:lpstr>
      <vt:lpstr>จันทบุรี</vt:lpstr>
      <vt:lpstr>ชลบุรี</vt:lpstr>
      <vt:lpstr>สระแก้ว</vt:lpstr>
      <vt:lpstr>สมุทรปราการ</vt:lpstr>
      <vt:lpstr>ฉะเชิงเทรา</vt:lpstr>
      <vt:lpstr>ตราด</vt:lpstr>
      <vt:lpstr>นครนายก</vt:lpstr>
      <vt:lpstr>ปราจีนบุรี</vt:lpstr>
      <vt:lpstr>ระยอง</vt:lpstr>
      <vt:lpstr>รวมเขต 2</vt:lpstr>
      <vt:lpstr>ชัยภูมิ</vt:lpstr>
      <vt:lpstr>นครราชสีมา</vt:lpstr>
      <vt:lpstr>บุรีรัมย์</vt:lpstr>
      <vt:lpstr>ยโสธร</vt:lpstr>
      <vt:lpstr>ศรีสะเกษ</vt:lpstr>
      <vt:lpstr>สุรินทร์</vt:lpstr>
      <vt:lpstr>อุบลราชธานี</vt:lpstr>
      <vt:lpstr>อำนาจเจริญ</vt:lpstr>
      <vt:lpstr>รวมเขต 3</vt:lpstr>
      <vt:lpstr>กาฬสินธุ์</vt:lpstr>
      <vt:lpstr>ขอนแก่น</vt:lpstr>
      <vt:lpstr>นครพนม</vt:lpstr>
      <vt:lpstr>บึงกาฬ</vt:lpstr>
      <vt:lpstr>มหาสารคาม</vt:lpstr>
      <vt:lpstr>มุกดาหาร</vt:lpstr>
      <vt:lpstr>ร้อยเอ็ด</vt:lpstr>
      <vt:lpstr>เลย</vt:lpstr>
      <vt:lpstr>สกลนคร</vt:lpstr>
      <vt:lpstr>หนองคาย</vt:lpstr>
      <vt:lpstr>หนองบัวลำภู</vt:lpstr>
      <vt:lpstr>อุดรธานี</vt:lpstr>
      <vt:lpstr>รวมเขต 4</vt:lpstr>
      <vt:lpstr>เชียงราย</vt:lpstr>
      <vt:lpstr>เชียงใหม่</vt:lpstr>
      <vt:lpstr>น่าน</vt:lpstr>
      <vt:lpstr>พะเยา</vt:lpstr>
      <vt:lpstr>แพร่</vt:lpstr>
      <vt:lpstr>ลำปาง</vt:lpstr>
      <vt:lpstr>ลำพูน</vt:lpstr>
      <vt:lpstr>แม่ฮ่องสอน</vt:lpstr>
      <vt:lpstr>รวมเขต 5</vt:lpstr>
      <vt:lpstr>กำแพงเพชร</vt:lpstr>
      <vt:lpstr>ตาก</vt:lpstr>
      <vt:lpstr>นครสวรรค์</vt:lpstr>
      <vt:lpstr>พิจิตร</vt:lpstr>
      <vt:lpstr>พิษณุโลก</vt:lpstr>
      <vt:lpstr>เพชรบูรณ์</vt:lpstr>
      <vt:lpstr>สุโขทัย</vt:lpstr>
      <vt:lpstr>อุตรดิตถ์</vt:lpstr>
      <vt:lpstr>อุทัยธานี</vt:lpstr>
      <vt:lpstr>รวมเขต 6</vt:lpstr>
      <vt:lpstr>กาญจนบุรี</vt:lpstr>
      <vt:lpstr>ประจวบคีรีขันธ์</vt:lpstr>
      <vt:lpstr>เพชรบุรี</vt:lpstr>
      <vt:lpstr>ราชบุรี</vt:lpstr>
      <vt:lpstr>นครปฐม</vt:lpstr>
      <vt:lpstr>สมุทรสาคร</vt:lpstr>
      <vt:lpstr>สมุทรสงคราม</vt:lpstr>
      <vt:lpstr>สุพรรณบุรี</vt:lpstr>
      <vt:lpstr>รวมเขต 7</vt:lpstr>
      <vt:lpstr>กระบี่</vt:lpstr>
      <vt:lpstr>ชุมพร</vt:lpstr>
      <vt:lpstr>ตรัง</vt:lpstr>
      <vt:lpstr>นครศรีธรรมราช</vt:lpstr>
      <vt:lpstr>ภูเก็ต</vt:lpstr>
      <vt:lpstr>พังงา</vt:lpstr>
      <vt:lpstr>พัทลุง</vt:lpstr>
      <vt:lpstr>ระนอง</vt:lpstr>
      <vt:lpstr>สุราษฎร์ธานี</vt:lpstr>
      <vt:lpstr>รวมเขต 8</vt:lpstr>
      <vt:lpstr>นราธิวาส</vt:lpstr>
      <vt:lpstr>ปัตตานี</vt:lpstr>
      <vt:lpstr>ยะลา</vt:lpstr>
      <vt:lpstr>สงขลา</vt:lpstr>
      <vt:lpstr>สตูล</vt:lpstr>
      <vt:lpstr>รวมเขต 9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2020-03-09T06:12:15Z</cp:lastPrinted>
  <dcterms:created xsi:type="dcterms:W3CDTF">2016-05-03T22:59:05Z</dcterms:created>
  <dcterms:modified xsi:type="dcterms:W3CDTF">2023-11-14T01:30:54Z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96 96 1600 900</vt:lpwstr>
  </property>
</Properties>
</file>