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\แจ้งภูมิภาค\"/>
    </mc:Choice>
  </mc:AlternateContent>
  <xr:revisionPtr revIDLastSave="0" documentId="13_ncr:1_{9E6E218B-A165-488C-889D-02382470955C}" xr6:coauthVersionLast="46" xr6:coauthVersionMax="46" xr10:uidLastSave="{00000000-0000-0000-0000-000000000000}"/>
  <bookViews>
    <workbookView xWindow="-104" yWindow="-104" windowWidth="18640" windowHeight="10126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  <sheet name="ศวพ.ชลบุรี" sheetId="100" r:id="rId5"/>
    <sheet name="ศวพ.สุรินทร์" sheetId="101" r:id="rId6"/>
    <sheet name="ศวพ.ขอนแก่น" sheetId="102" r:id="rId7"/>
    <sheet name="ศวพ.ลำปาง" sheetId="104" r:id="rId8"/>
    <sheet name="ศวพ.พิษณุโลก" sheetId="103" r:id="rId9"/>
    <sheet name="ศวพ.ราชบุรี" sheetId="105" r:id="rId10"/>
    <sheet name="ศวพ.นครศรีธรรมราช" sheetId="106" r:id="rId11"/>
    <sheet name="ศวพ.สงขลา" sheetId="107" r:id="rId12"/>
    <sheet name="รวมศวพ." sheetId="114" r:id="rId13"/>
  </sheets>
  <definedNames>
    <definedName name="_xlnm._FilterDatabase" localSheetId="1" hidden="1">Data!$A$1:$D$2233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D76" i="109" l="1"/>
  <c r="E76" i="109"/>
  <c r="F76" i="109"/>
  <c r="G76" i="109"/>
  <c r="H76" i="109"/>
  <c r="I76" i="109"/>
  <c r="J76" i="109"/>
  <c r="K76" i="109"/>
  <c r="L76" i="109"/>
  <c r="M76" i="109"/>
  <c r="N76" i="109"/>
  <c r="O76" i="109"/>
  <c r="P76" i="109"/>
  <c r="Q76" i="109"/>
  <c r="R76" i="109"/>
  <c r="S76" i="109"/>
  <c r="D77" i="109"/>
  <c r="E77" i="109"/>
  <c r="F77" i="109"/>
  <c r="G77" i="109"/>
  <c r="H77" i="109"/>
  <c r="I77" i="109"/>
  <c r="J77" i="109"/>
  <c r="K77" i="109"/>
  <c r="L77" i="109"/>
  <c r="M77" i="109"/>
  <c r="N77" i="109"/>
  <c r="O77" i="109"/>
  <c r="P77" i="109"/>
  <c r="Q77" i="109"/>
  <c r="R77" i="109"/>
  <c r="S77" i="109"/>
  <c r="D78" i="109"/>
  <c r="E78" i="109"/>
  <c r="F78" i="109"/>
  <c r="G78" i="109"/>
  <c r="H78" i="109"/>
  <c r="I78" i="109"/>
  <c r="J78" i="109"/>
  <c r="K78" i="109"/>
  <c r="L78" i="109"/>
  <c r="M78" i="109"/>
  <c r="N78" i="109"/>
  <c r="O78" i="109"/>
  <c r="P78" i="109"/>
  <c r="Q78" i="109"/>
  <c r="R78" i="109"/>
  <c r="S78" i="109"/>
  <c r="D79" i="109"/>
  <c r="E79" i="109"/>
  <c r="F79" i="109"/>
  <c r="G79" i="109"/>
  <c r="H79" i="109"/>
  <c r="I79" i="109"/>
  <c r="J79" i="109"/>
  <c r="K79" i="109"/>
  <c r="L79" i="109"/>
  <c r="M79" i="109"/>
  <c r="N79" i="109"/>
  <c r="O79" i="109"/>
  <c r="P79" i="109"/>
  <c r="Q79" i="109"/>
  <c r="R79" i="109"/>
  <c r="S79" i="109"/>
  <c r="D80" i="109"/>
  <c r="E80" i="109"/>
  <c r="F80" i="109"/>
  <c r="G80" i="109"/>
  <c r="H80" i="109"/>
  <c r="I80" i="109"/>
  <c r="J80" i="109"/>
  <c r="K80" i="109"/>
  <c r="L80" i="109"/>
  <c r="M80" i="109"/>
  <c r="N80" i="109"/>
  <c r="O80" i="109"/>
  <c r="P80" i="109"/>
  <c r="Q80" i="109"/>
  <c r="R80" i="109"/>
  <c r="S80" i="109"/>
  <c r="D81" i="109"/>
  <c r="E81" i="109"/>
  <c r="F81" i="109"/>
  <c r="G81" i="109"/>
  <c r="H81" i="109"/>
  <c r="I81" i="109"/>
  <c r="J81" i="109"/>
  <c r="K81" i="109"/>
  <c r="L81" i="109"/>
  <c r="M81" i="109"/>
  <c r="N81" i="109"/>
  <c r="O81" i="109"/>
  <c r="P81" i="109"/>
  <c r="Q81" i="109"/>
  <c r="R81" i="109"/>
  <c r="S81" i="109"/>
  <c r="D82" i="109"/>
  <c r="E82" i="109"/>
  <c r="F82" i="109"/>
  <c r="G82" i="109"/>
  <c r="H82" i="109"/>
  <c r="I82" i="109"/>
  <c r="J82" i="109"/>
  <c r="K82" i="109"/>
  <c r="L82" i="109"/>
  <c r="M82" i="109"/>
  <c r="N82" i="109"/>
  <c r="O82" i="109"/>
  <c r="P82" i="109"/>
  <c r="Q82" i="109"/>
  <c r="R82" i="109"/>
  <c r="S82" i="109"/>
  <c r="D83" i="109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R83" i="109"/>
  <c r="S83" i="109"/>
  <c r="D84" i="109"/>
  <c r="E84" i="109"/>
  <c r="F84" i="109"/>
  <c r="G84" i="109"/>
  <c r="H84" i="109"/>
  <c r="I84" i="109"/>
  <c r="J84" i="109"/>
  <c r="K84" i="109"/>
  <c r="L84" i="109"/>
  <c r="M84" i="109"/>
  <c r="N84" i="109"/>
  <c r="O84" i="109"/>
  <c r="P84" i="109"/>
  <c r="Q84" i="109"/>
  <c r="R84" i="109"/>
  <c r="S84" i="109"/>
  <c r="D85" i="109"/>
  <c r="E85" i="109"/>
  <c r="F85" i="109"/>
  <c r="G85" i="109"/>
  <c r="H85" i="109"/>
  <c r="I85" i="109"/>
  <c r="J85" i="109"/>
  <c r="K85" i="109"/>
  <c r="L85" i="109"/>
  <c r="M85" i="109"/>
  <c r="N85" i="109"/>
  <c r="O85" i="109"/>
  <c r="P85" i="109"/>
  <c r="Q85" i="109"/>
  <c r="R85" i="109"/>
  <c r="S85" i="109"/>
  <c r="C77" i="109"/>
  <c r="T77" i="109" s="1"/>
  <c r="C78" i="109"/>
  <c r="T78" i="109" s="1"/>
  <c r="C79" i="109"/>
  <c r="T79" i="109" s="1"/>
  <c r="C80" i="109"/>
  <c r="T80" i="109" s="1"/>
  <c r="C81" i="109"/>
  <c r="T81" i="109" s="1"/>
  <c r="C82" i="109"/>
  <c r="T82" i="109" s="1"/>
  <c r="C83" i="109"/>
  <c r="C84" i="109"/>
  <c r="C85" i="109"/>
  <c r="C76" i="109"/>
  <c r="T76" i="109" s="1"/>
  <c r="T83" i="109" l="1"/>
  <c r="T84" i="109"/>
  <c r="T85" i="109"/>
  <c r="W10" i="109"/>
  <c r="W9" i="109" s="1"/>
  <c r="W8" i="109" s="1"/>
  <c r="X10" i="109"/>
  <c r="X9" i="109" s="1"/>
  <c r="X8" i="109" s="1"/>
  <c r="W17" i="109"/>
  <c r="X17" i="109"/>
  <c r="W24" i="109"/>
  <c r="X24" i="109"/>
  <c r="W29" i="109"/>
  <c r="X29" i="109"/>
  <c r="W40" i="109"/>
  <c r="X40" i="109"/>
  <c r="W41" i="109"/>
  <c r="X41" i="109"/>
  <c r="W42" i="109"/>
  <c r="X42" i="109"/>
  <c r="W43" i="109"/>
  <c r="X43" i="109"/>
  <c r="W44" i="109"/>
  <c r="X44" i="109"/>
  <c r="W45" i="109"/>
  <c r="X45" i="109"/>
  <c r="W46" i="109"/>
  <c r="X46" i="109"/>
  <c r="W47" i="109"/>
  <c r="X47" i="109"/>
  <c r="W48" i="109"/>
  <c r="X48" i="109"/>
  <c r="W49" i="109"/>
  <c r="X49" i="109"/>
  <c r="W50" i="109"/>
  <c r="X50" i="109"/>
  <c r="W51" i="109"/>
  <c r="X51" i="109"/>
  <c r="W52" i="109"/>
  <c r="X52" i="109"/>
  <c r="W54" i="109"/>
  <c r="X54" i="109"/>
  <c r="W55" i="109"/>
  <c r="X55" i="109"/>
  <c r="W56" i="109"/>
  <c r="X56" i="109"/>
  <c r="W57" i="109"/>
  <c r="X57" i="109"/>
  <c r="W58" i="109"/>
  <c r="X58" i="109"/>
  <c r="W59" i="109"/>
  <c r="X59" i="109"/>
  <c r="W60" i="109"/>
  <c r="X60" i="109"/>
  <c r="W61" i="109"/>
  <c r="X61" i="109"/>
  <c r="W62" i="109"/>
  <c r="X62" i="109"/>
  <c r="W63" i="109"/>
  <c r="X63" i="109"/>
  <c r="W64" i="109"/>
  <c r="X64" i="109"/>
  <c r="W65" i="109"/>
  <c r="X65" i="109"/>
  <c r="W66" i="109"/>
  <c r="X66" i="109"/>
  <c r="W67" i="109"/>
  <c r="X67" i="109"/>
  <c r="W68" i="109"/>
  <c r="X68" i="109"/>
  <c r="W75" i="109"/>
  <c r="W74" i="109" s="1"/>
  <c r="X75" i="109"/>
  <c r="X74" i="109" s="1"/>
  <c r="W87" i="109"/>
  <c r="X87" i="109"/>
  <c r="X53" i="109" l="1"/>
  <c r="W53" i="109"/>
  <c r="X39" i="109"/>
  <c r="X28" i="109" s="1"/>
  <c r="X27" i="109" s="1"/>
  <c r="X6" i="109" s="1"/>
  <c r="W39" i="109"/>
  <c r="W28" i="109" s="1"/>
  <c r="W27" i="109" s="1"/>
  <c r="W6" i="109" s="1"/>
  <c r="R31" i="114" l="1"/>
  <c r="R87" i="100" l="1"/>
  <c r="R75" i="100"/>
  <c r="R74" i="100" s="1"/>
  <c r="R68" i="100"/>
  <c r="R67" i="100"/>
  <c r="R66" i="100"/>
  <c r="R65" i="100"/>
  <c r="R64" i="100"/>
  <c r="R63" i="100"/>
  <c r="R62" i="100"/>
  <c r="R61" i="100"/>
  <c r="R60" i="100"/>
  <c r="R59" i="100"/>
  <c r="R58" i="100"/>
  <c r="R57" i="100"/>
  <c r="R56" i="100"/>
  <c r="R55" i="100"/>
  <c r="R54" i="100"/>
  <c r="R52" i="100"/>
  <c r="R51" i="100"/>
  <c r="R50" i="100"/>
  <c r="R49" i="100"/>
  <c r="R48" i="100"/>
  <c r="R47" i="100"/>
  <c r="R46" i="100"/>
  <c r="R45" i="100"/>
  <c r="R44" i="100"/>
  <c r="R43" i="100"/>
  <c r="R42" i="100"/>
  <c r="R41" i="100"/>
  <c r="R40" i="100"/>
  <c r="R29" i="100"/>
  <c r="R24" i="100"/>
  <c r="R23" i="100"/>
  <c r="R17" i="100"/>
  <c r="R10" i="100"/>
  <c r="R9" i="100" s="1"/>
  <c r="R87" i="101"/>
  <c r="R75" i="101"/>
  <c r="R74" i="101" s="1"/>
  <c r="R68" i="101"/>
  <c r="R67" i="101"/>
  <c r="R66" i="101"/>
  <c r="R65" i="101"/>
  <c r="R64" i="101"/>
  <c r="R63" i="101"/>
  <c r="R62" i="101"/>
  <c r="R61" i="101"/>
  <c r="R60" i="101"/>
  <c r="R59" i="101"/>
  <c r="R58" i="101"/>
  <c r="R57" i="101"/>
  <c r="R56" i="101"/>
  <c r="R55" i="101"/>
  <c r="R54" i="101"/>
  <c r="R52" i="101"/>
  <c r="R51" i="101"/>
  <c r="R50" i="101"/>
  <c r="R49" i="101"/>
  <c r="R48" i="101"/>
  <c r="R47" i="101"/>
  <c r="R46" i="101"/>
  <c r="R45" i="101"/>
  <c r="R44" i="101"/>
  <c r="R43" i="101"/>
  <c r="R42" i="101"/>
  <c r="R41" i="101"/>
  <c r="R40" i="101"/>
  <c r="R29" i="101"/>
  <c r="R24" i="101"/>
  <c r="R23" i="101"/>
  <c r="R17" i="101"/>
  <c r="R10" i="101"/>
  <c r="R87" i="102"/>
  <c r="R75" i="102"/>
  <c r="R74" i="102" s="1"/>
  <c r="R68" i="102"/>
  <c r="R67" i="102"/>
  <c r="R66" i="102"/>
  <c r="R65" i="102"/>
  <c r="R64" i="102"/>
  <c r="R63" i="102"/>
  <c r="R62" i="102"/>
  <c r="R61" i="102"/>
  <c r="R60" i="102"/>
  <c r="R59" i="102"/>
  <c r="R58" i="102"/>
  <c r="R57" i="102"/>
  <c r="R56" i="102"/>
  <c r="R55" i="102"/>
  <c r="R54" i="102"/>
  <c r="R52" i="102"/>
  <c r="R51" i="102"/>
  <c r="R50" i="102"/>
  <c r="R49" i="102"/>
  <c r="R48" i="102"/>
  <c r="R47" i="102"/>
  <c r="R46" i="102"/>
  <c r="R45" i="102"/>
  <c r="R44" i="102"/>
  <c r="R43" i="102"/>
  <c r="R42" i="102"/>
  <c r="R41" i="102"/>
  <c r="R40" i="102"/>
  <c r="R29" i="102"/>
  <c r="R24" i="102"/>
  <c r="R23" i="102"/>
  <c r="R17" i="102"/>
  <c r="R10" i="102"/>
  <c r="R87" i="104"/>
  <c r="R75" i="104"/>
  <c r="R74" i="104" s="1"/>
  <c r="R68" i="104"/>
  <c r="R67" i="104"/>
  <c r="R66" i="104"/>
  <c r="R65" i="104"/>
  <c r="R64" i="104"/>
  <c r="R63" i="104"/>
  <c r="R62" i="104"/>
  <c r="R61" i="104"/>
  <c r="R60" i="104"/>
  <c r="R59" i="104"/>
  <c r="R58" i="104"/>
  <c r="R57" i="104"/>
  <c r="R56" i="104"/>
  <c r="R55" i="104"/>
  <c r="R54" i="104"/>
  <c r="R52" i="104"/>
  <c r="R51" i="104"/>
  <c r="R50" i="104"/>
  <c r="R49" i="104"/>
  <c r="R48" i="104"/>
  <c r="R47" i="104"/>
  <c r="R46" i="104"/>
  <c r="R45" i="104"/>
  <c r="R44" i="104"/>
  <c r="R43" i="104"/>
  <c r="R42" i="104"/>
  <c r="R41" i="104"/>
  <c r="R40" i="104"/>
  <c r="R29" i="104"/>
  <c r="R24" i="104"/>
  <c r="R23" i="104"/>
  <c r="R17" i="104"/>
  <c r="R10" i="104"/>
  <c r="R87" i="103"/>
  <c r="R75" i="103"/>
  <c r="R74" i="103" s="1"/>
  <c r="R68" i="103"/>
  <c r="R67" i="103"/>
  <c r="R66" i="103"/>
  <c r="R65" i="103"/>
  <c r="R64" i="103"/>
  <c r="R63" i="103"/>
  <c r="R62" i="103"/>
  <c r="R61" i="103"/>
  <c r="R60" i="103"/>
  <c r="R59" i="103"/>
  <c r="R58" i="103"/>
  <c r="R57" i="103"/>
  <c r="R56" i="103"/>
  <c r="R55" i="103"/>
  <c r="R54" i="103"/>
  <c r="R52" i="103"/>
  <c r="R51" i="103"/>
  <c r="R50" i="103"/>
  <c r="R49" i="103"/>
  <c r="R48" i="103"/>
  <c r="R47" i="103"/>
  <c r="R46" i="103"/>
  <c r="R45" i="103"/>
  <c r="R44" i="103"/>
  <c r="R43" i="103"/>
  <c r="R42" i="103"/>
  <c r="R41" i="103"/>
  <c r="R40" i="103"/>
  <c r="R29" i="103"/>
  <c r="R24" i="103"/>
  <c r="R23" i="103"/>
  <c r="R17" i="103"/>
  <c r="R10" i="103"/>
  <c r="R87" i="105"/>
  <c r="R75" i="105"/>
  <c r="R74" i="105" s="1"/>
  <c r="R68" i="105"/>
  <c r="R67" i="105"/>
  <c r="R66" i="105"/>
  <c r="R65" i="105"/>
  <c r="R64" i="105"/>
  <c r="R63" i="105"/>
  <c r="R62" i="105"/>
  <c r="R61" i="105"/>
  <c r="R60" i="105"/>
  <c r="R59" i="105"/>
  <c r="R58" i="105"/>
  <c r="R57" i="105"/>
  <c r="R56" i="105"/>
  <c r="R55" i="105"/>
  <c r="R54" i="105"/>
  <c r="R52" i="105"/>
  <c r="R51" i="105"/>
  <c r="R50" i="105"/>
  <c r="R49" i="105"/>
  <c r="R48" i="105"/>
  <c r="R47" i="105"/>
  <c r="R46" i="105"/>
  <c r="R45" i="105"/>
  <c r="R44" i="105"/>
  <c r="R43" i="105"/>
  <c r="R42" i="105"/>
  <c r="R41" i="105"/>
  <c r="R40" i="105"/>
  <c r="R29" i="105"/>
  <c r="R24" i="105"/>
  <c r="R23" i="105"/>
  <c r="R17" i="105"/>
  <c r="R10" i="105"/>
  <c r="R9" i="105" s="1"/>
  <c r="R8" i="105" s="1"/>
  <c r="R87" i="106"/>
  <c r="R75" i="106"/>
  <c r="R74" i="106" s="1"/>
  <c r="R68" i="106"/>
  <c r="R67" i="106"/>
  <c r="R66" i="106"/>
  <c r="R65" i="106"/>
  <c r="R64" i="106"/>
  <c r="R63" i="106"/>
  <c r="R62" i="106"/>
  <c r="R61" i="106"/>
  <c r="R60" i="106"/>
  <c r="R59" i="106"/>
  <c r="R58" i="106"/>
  <c r="R57" i="106"/>
  <c r="R56" i="106"/>
  <c r="R55" i="106"/>
  <c r="R54" i="106"/>
  <c r="R52" i="106"/>
  <c r="R51" i="106"/>
  <c r="R50" i="106"/>
  <c r="R49" i="106"/>
  <c r="R48" i="106"/>
  <c r="R47" i="106"/>
  <c r="R46" i="106"/>
  <c r="R45" i="106"/>
  <c r="R44" i="106"/>
  <c r="R43" i="106"/>
  <c r="R42" i="106"/>
  <c r="R41" i="106"/>
  <c r="R40" i="106"/>
  <c r="R29" i="106"/>
  <c r="R24" i="106"/>
  <c r="R23" i="106"/>
  <c r="R17" i="106"/>
  <c r="R10" i="106"/>
  <c r="R9" i="106"/>
  <c r="R8" i="106" s="1"/>
  <c r="R87" i="107"/>
  <c r="R75" i="107"/>
  <c r="R74" i="107" s="1"/>
  <c r="R68" i="107"/>
  <c r="R67" i="107"/>
  <c r="R66" i="107"/>
  <c r="R65" i="107"/>
  <c r="R64" i="107"/>
  <c r="R63" i="107"/>
  <c r="R62" i="107"/>
  <c r="R61" i="107"/>
  <c r="R60" i="107"/>
  <c r="R59" i="107"/>
  <c r="R58" i="107"/>
  <c r="R57" i="107"/>
  <c r="R56" i="107"/>
  <c r="R55" i="107"/>
  <c r="R54" i="107"/>
  <c r="R52" i="107"/>
  <c r="R51" i="107"/>
  <c r="R50" i="107"/>
  <c r="R49" i="107"/>
  <c r="R48" i="107"/>
  <c r="R47" i="107"/>
  <c r="R46" i="107"/>
  <c r="R45" i="107"/>
  <c r="R44" i="107"/>
  <c r="R43" i="107"/>
  <c r="R42" i="107"/>
  <c r="R41" i="107"/>
  <c r="R40" i="107"/>
  <c r="R29" i="107"/>
  <c r="R24" i="107"/>
  <c r="R23" i="107"/>
  <c r="R17" i="107"/>
  <c r="R10" i="107"/>
  <c r="R9" i="107" s="1"/>
  <c r="R87" i="114"/>
  <c r="R75" i="114"/>
  <c r="R74" i="114" s="1"/>
  <c r="R68" i="114"/>
  <c r="R29" i="114"/>
  <c r="R26" i="114"/>
  <c r="R25" i="114"/>
  <c r="R24" i="114"/>
  <c r="R23" i="114"/>
  <c r="R17" i="114"/>
  <c r="R10" i="114"/>
  <c r="R9" i="114" s="1"/>
  <c r="R8" i="114" s="1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R45" i="114" l="1"/>
  <c r="R54" i="114"/>
  <c r="R62" i="114"/>
  <c r="R46" i="114"/>
  <c r="R55" i="114"/>
  <c r="R63" i="114"/>
  <c r="R47" i="114"/>
  <c r="R56" i="114"/>
  <c r="R64" i="114"/>
  <c r="R40" i="114"/>
  <c r="R48" i="114"/>
  <c r="R57" i="114"/>
  <c r="R65" i="114"/>
  <c r="R41" i="114"/>
  <c r="R49" i="114"/>
  <c r="R58" i="114"/>
  <c r="R66" i="114"/>
  <c r="R42" i="114"/>
  <c r="R50" i="114"/>
  <c r="R59" i="114"/>
  <c r="R67" i="114"/>
  <c r="R43" i="114"/>
  <c r="R51" i="114"/>
  <c r="R60" i="114"/>
  <c r="R44" i="114"/>
  <c r="R52" i="114"/>
  <c r="R61" i="114"/>
  <c r="R9" i="103"/>
  <c r="R8" i="103" s="1"/>
  <c r="R9" i="101"/>
  <c r="R8" i="101" s="1"/>
  <c r="R8" i="107"/>
  <c r="R9" i="104"/>
  <c r="R8" i="104" s="1"/>
  <c r="R8" i="100"/>
  <c r="R9" i="102"/>
  <c r="R8" i="102" s="1"/>
  <c r="R9" i="109"/>
  <c r="R8" i="109" s="1"/>
  <c r="R53" i="100"/>
  <c r="R53" i="106"/>
  <c r="R39" i="106"/>
  <c r="R53" i="109"/>
  <c r="R53" i="104"/>
  <c r="R39" i="109"/>
  <c r="R39" i="103"/>
  <c r="R39" i="101"/>
  <c r="R39" i="107"/>
  <c r="R53" i="105"/>
  <c r="R53" i="102"/>
  <c r="R53" i="103"/>
  <c r="R39" i="104"/>
  <c r="R39" i="105"/>
  <c r="R39" i="102"/>
  <c r="R53" i="101"/>
  <c r="R39" i="100"/>
  <c r="R53" i="107"/>
  <c r="R28" i="103" l="1"/>
  <c r="R27" i="103" s="1"/>
  <c r="R6" i="103" s="1"/>
  <c r="R28" i="106"/>
  <c r="R27" i="106" s="1"/>
  <c r="R6" i="106" s="1"/>
  <c r="R28" i="105"/>
  <c r="R27" i="105" s="1"/>
  <c r="R6" i="105" s="1"/>
  <c r="R28" i="100"/>
  <c r="R27" i="100" s="1"/>
  <c r="R6" i="100" s="1"/>
  <c r="R28" i="102"/>
  <c r="R27" i="102" s="1"/>
  <c r="R6" i="102" s="1"/>
  <c r="R28" i="109"/>
  <c r="R27" i="109" s="1"/>
  <c r="R6" i="109" s="1"/>
  <c r="R28" i="101"/>
  <c r="R27" i="101" s="1"/>
  <c r="R6" i="101" s="1"/>
  <c r="R28" i="107"/>
  <c r="R27" i="107" s="1"/>
  <c r="R6" i="107" s="1"/>
  <c r="R28" i="104"/>
  <c r="R27" i="104" s="1"/>
  <c r="R6" i="104" s="1"/>
  <c r="S31" i="114" l="1"/>
  <c r="Q31" i="114"/>
  <c r="P31" i="114"/>
  <c r="O31" i="114"/>
  <c r="N31" i="114"/>
  <c r="M31" i="114"/>
  <c r="L31" i="114"/>
  <c r="K31" i="114"/>
  <c r="J31" i="114"/>
  <c r="I31" i="114"/>
  <c r="H31" i="114"/>
  <c r="G31" i="114"/>
  <c r="F31" i="114"/>
  <c r="E31" i="114"/>
  <c r="D31" i="114"/>
  <c r="C31" i="114"/>
  <c r="C26" i="114"/>
  <c r="D26" i="114"/>
  <c r="E26" i="114"/>
  <c r="F26" i="114"/>
  <c r="G26" i="114"/>
  <c r="H26" i="114"/>
  <c r="I26" i="114"/>
  <c r="J26" i="114"/>
  <c r="K26" i="114"/>
  <c r="L26" i="114"/>
  <c r="M26" i="114"/>
  <c r="N26" i="114"/>
  <c r="O26" i="114"/>
  <c r="P26" i="114"/>
  <c r="Q26" i="114"/>
  <c r="S26" i="114"/>
  <c r="D25" i="114"/>
  <c r="E25" i="114"/>
  <c r="F25" i="114"/>
  <c r="G25" i="114"/>
  <c r="H25" i="114"/>
  <c r="I25" i="114"/>
  <c r="J25" i="114"/>
  <c r="K25" i="114"/>
  <c r="L25" i="114"/>
  <c r="M25" i="114"/>
  <c r="N25" i="114"/>
  <c r="O25" i="114"/>
  <c r="P25" i="114"/>
  <c r="Q25" i="114"/>
  <c r="S25" i="114"/>
  <c r="T38" i="109" l="1"/>
  <c r="T37" i="109"/>
  <c r="T36" i="109"/>
  <c r="T35" i="109"/>
  <c r="T34" i="109"/>
  <c r="T33" i="109"/>
  <c r="T32" i="109"/>
  <c r="T31" i="109"/>
  <c r="T30" i="109"/>
  <c r="T38" i="100"/>
  <c r="T37" i="100"/>
  <c r="T36" i="100"/>
  <c r="T35" i="100"/>
  <c r="T34" i="100"/>
  <c r="T33" i="100"/>
  <c r="T32" i="100"/>
  <c r="T31" i="100"/>
  <c r="T30" i="100"/>
  <c r="T38" i="101"/>
  <c r="T37" i="101"/>
  <c r="T36" i="101"/>
  <c r="T35" i="101"/>
  <c r="T34" i="101"/>
  <c r="T33" i="101"/>
  <c r="T32" i="101"/>
  <c r="T31" i="101"/>
  <c r="T30" i="101"/>
  <c r="T38" i="102"/>
  <c r="T37" i="102"/>
  <c r="T36" i="102"/>
  <c r="T35" i="102"/>
  <c r="T34" i="102"/>
  <c r="T33" i="102"/>
  <c r="T32" i="102"/>
  <c r="T31" i="102"/>
  <c r="T30" i="102"/>
  <c r="T38" i="104"/>
  <c r="T37" i="104"/>
  <c r="T36" i="104"/>
  <c r="T35" i="104"/>
  <c r="T34" i="104"/>
  <c r="T33" i="104"/>
  <c r="T32" i="104"/>
  <c r="T31" i="104"/>
  <c r="T30" i="104"/>
  <c r="T38" i="103"/>
  <c r="T37" i="103"/>
  <c r="T36" i="103"/>
  <c r="T35" i="103"/>
  <c r="T34" i="103"/>
  <c r="T33" i="103"/>
  <c r="T32" i="103"/>
  <c r="T31" i="103"/>
  <c r="T30" i="103"/>
  <c r="T38" i="105"/>
  <c r="T37" i="105"/>
  <c r="T36" i="105"/>
  <c r="T35" i="105"/>
  <c r="T34" i="105"/>
  <c r="T33" i="105"/>
  <c r="T32" i="105"/>
  <c r="T31" i="105"/>
  <c r="T30" i="105"/>
  <c r="T38" i="106"/>
  <c r="T37" i="106"/>
  <c r="T36" i="106"/>
  <c r="T35" i="106"/>
  <c r="T34" i="106"/>
  <c r="T33" i="106"/>
  <c r="T32" i="106"/>
  <c r="T31" i="106"/>
  <c r="T30" i="106"/>
  <c r="T38" i="107"/>
  <c r="T37" i="107"/>
  <c r="T36" i="107"/>
  <c r="T35" i="107"/>
  <c r="T34" i="107"/>
  <c r="T33" i="107"/>
  <c r="T32" i="107"/>
  <c r="T31" i="107"/>
  <c r="T30" i="107"/>
  <c r="T38" i="114"/>
  <c r="T37" i="114"/>
  <c r="T36" i="114"/>
  <c r="T35" i="114"/>
  <c r="T34" i="114"/>
  <c r="T33" i="114"/>
  <c r="T32" i="114"/>
  <c r="T31" i="114"/>
  <c r="T30" i="114"/>
  <c r="T26" i="109"/>
  <c r="T25" i="109"/>
  <c r="T26" i="100"/>
  <c r="T25" i="100"/>
  <c r="T26" i="101"/>
  <c r="T25" i="101"/>
  <c r="T26" i="102"/>
  <c r="T25" i="102"/>
  <c r="T26" i="104"/>
  <c r="T25" i="104"/>
  <c r="T26" i="103"/>
  <c r="T25" i="103"/>
  <c r="T26" i="105"/>
  <c r="T25" i="105"/>
  <c r="T26" i="106"/>
  <c r="T25" i="106"/>
  <c r="T26" i="107"/>
  <c r="T25" i="107"/>
  <c r="T22" i="109"/>
  <c r="T21" i="109"/>
  <c r="T20" i="109"/>
  <c r="T19" i="109"/>
  <c r="T18" i="109"/>
  <c r="T22" i="100"/>
  <c r="T21" i="100"/>
  <c r="T20" i="100"/>
  <c r="T19" i="100"/>
  <c r="T18" i="100"/>
  <c r="T22" i="101"/>
  <c r="T21" i="101"/>
  <c r="T20" i="101"/>
  <c r="T19" i="101"/>
  <c r="T18" i="101"/>
  <c r="T22" i="102"/>
  <c r="T21" i="102"/>
  <c r="T20" i="102"/>
  <c r="T19" i="102"/>
  <c r="T18" i="102"/>
  <c r="T22" i="104"/>
  <c r="T21" i="104"/>
  <c r="T20" i="104"/>
  <c r="T19" i="104"/>
  <c r="T18" i="104"/>
  <c r="T22" i="103"/>
  <c r="T21" i="103"/>
  <c r="T20" i="103"/>
  <c r="T19" i="103"/>
  <c r="T18" i="103"/>
  <c r="T22" i="105"/>
  <c r="T21" i="105"/>
  <c r="T20" i="105"/>
  <c r="T19" i="105"/>
  <c r="T18" i="105"/>
  <c r="T22" i="106"/>
  <c r="T21" i="106"/>
  <c r="T20" i="106"/>
  <c r="T19" i="106"/>
  <c r="T18" i="106"/>
  <c r="T22" i="107"/>
  <c r="T21" i="107"/>
  <c r="T20" i="107"/>
  <c r="T19" i="107"/>
  <c r="T18" i="107"/>
  <c r="T22" i="114"/>
  <c r="T21" i="114"/>
  <c r="T20" i="114"/>
  <c r="T19" i="114"/>
  <c r="T18" i="114"/>
  <c r="T7" i="109"/>
  <c r="T7" i="100"/>
  <c r="T7" i="101"/>
  <c r="T7" i="102"/>
  <c r="T7" i="104"/>
  <c r="T7" i="103"/>
  <c r="T7" i="105"/>
  <c r="T7" i="106"/>
  <c r="T7" i="107"/>
  <c r="T7" i="114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S87" i="100"/>
  <c r="Q87" i="100"/>
  <c r="P87" i="100"/>
  <c r="S75" i="100"/>
  <c r="Q75" i="100"/>
  <c r="Q74" i="100" s="1"/>
  <c r="P75" i="100"/>
  <c r="P74" i="100" s="1"/>
  <c r="S74" i="100"/>
  <c r="S68" i="100"/>
  <c r="Q68" i="100"/>
  <c r="P68" i="100"/>
  <c r="S67" i="100"/>
  <c r="Q67" i="100"/>
  <c r="P67" i="100"/>
  <c r="S66" i="100"/>
  <c r="Q66" i="100"/>
  <c r="P66" i="100"/>
  <c r="S65" i="100"/>
  <c r="Q65" i="100"/>
  <c r="P65" i="100"/>
  <c r="S64" i="100"/>
  <c r="Q64" i="100"/>
  <c r="P64" i="100"/>
  <c r="S63" i="100"/>
  <c r="Q63" i="100"/>
  <c r="P63" i="100"/>
  <c r="S62" i="100"/>
  <c r="Q62" i="100"/>
  <c r="P62" i="100"/>
  <c r="S61" i="100"/>
  <c r="Q61" i="100"/>
  <c r="P61" i="100"/>
  <c r="S60" i="100"/>
  <c r="Q60" i="100"/>
  <c r="P60" i="100"/>
  <c r="S59" i="100"/>
  <c r="Q59" i="100"/>
  <c r="P59" i="100"/>
  <c r="S58" i="100"/>
  <c r="Q58" i="100"/>
  <c r="P58" i="100"/>
  <c r="S57" i="100"/>
  <c r="Q57" i="100"/>
  <c r="P57" i="100"/>
  <c r="S56" i="100"/>
  <c r="Q56" i="100"/>
  <c r="P56" i="100"/>
  <c r="S55" i="100"/>
  <c r="Q55" i="100"/>
  <c r="P55" i="100"/>
  <c r="S54" i="100"/>
  <c r="Q54" i="100"/>
  <c r="P54" i="100"/>
  <c r="S52" i="100"/>
  <c r="Q52" i="100"/>
  <c r="P52" i="100"/>
  <c r="S51" i="100"/>
  <c r="Q51" i="100"/>
  <c r="P51" i="100"/>
  <c r="S50" i="100"/>
  <c r="Q50" i="100"/>
  <c r="P50" i="100"/>
  <c r="S49" i="100"/>
  <c r="Q49" i="100"/>
  <c r="P49" i="100"/>
  <c r="S48" i="100"/>
  <c r="Q48" i="100"/>
  <c r="P48" i="100"/>
  <c r="S47" i="100"/>
  <c r="Q47" i="100"/>
  <c r="P47" i="100"/>
  <c r="S46" i="100"/>
  <c r="Q46" i="100"/>
  <c r="P46" i="100"/>
  <c r="S45" i="100"/>
  <c r="Q45" i="100"/>
  <c r="P45" i="100"/>
  <c r="S44" i="100"/>
  <c r="Q44" i="100"/>
  <c r="P44" i="100"/>
  <c r="S43" i="100"/>
  <c r="Q43" i="100"/>
  <c r="P43" i="100"/>
  <c r="S42" i="100"/>
  <c r="Q42" i="100"/>
  <c r="P42" i="100"/>
  <c r="S41" i="100"/>
  <c r="Q41" i="100"/>
  <c r="P41" i="100"/>
  <c r="S40" i="100"/>
  <c r="Q40" i="100"/>
  <c r="P40" i="100"/>
  <c r="S29" i="100"/>
  <c r="Q29" i="100"/>
  <c r="P29" i="100"/>
  <c r="S24" i="100"/>
  <c r="Q24" i="100"/>
  <c r="P24" i="100"/>
  <c r="S17" i="100"/>
  <c r="Q17" i="100"/>
  <c r="P17" i="100"/>
  <c r="S10" i="100"/>
  <c r="Q10" i="100"/>
  <c r="P10" i="100"/>
  <c r="S87" i="101"/>
  <c r="Q87" i="101"/>
  <c r="P87" i="101"/>
  <c r="S75" i="101"/>
  <c r="S74" i="101" s="1"/>
  <c r="Q75" i="101"/>
  <c r="Q74" i="101" s="1"/>
  <c r="P75" i="101"/>
  <c r="P74" i="101" s="1"/>
  <c r="S68" i="101"/>
  <c r="Q68" i="101"/>
  <c r="P68" i="101"/>
  <c r="S67" i="101"/>
  <c r="Q67" i="101"/>
  <c r="P67" i="101"/>
  <c r="S66" i="101"/>
  <c r="Q66" i="101"/>
  <c r="P66" i="101"/>
  <c r="S65" i="101"/>
  <c r="Q65" i="101"/>
  <c r="P65" i="101"/>
  <c r="S64" i="101"/>
  <c r="Q64" i="101"/>
  <c r="P64" i="101"/>
  <c r="S63" i="101"/>
  <c r="Q63" i="101"/>
  <c r="P63" i="101"/>
  <c r="S62" i="101"/>
  <c r="Q62" i="101"/>
  <c r="P62" i="101"/>
  <c r="S61" i="101"/>
  <c r="Q61" i="101"/>
  <c r="P61" i="101"/>
  <c r="S60" i="101"/>
  <c r="Q60" i="101"/>
  <c r="P60" i="101"/>
  <c r="S59" i="101"/>
  <c r="Q59" i="101"/>
  <c r="P59" i="101"/>
  <c r="S58" i="101"/>
  <c r="Q58" i="101"/>
  <c r="P58" i="101"/>
  <c r="S57" i="101"/>
  <c r="Q57" i="101"/>
  <c r="P57" i="101"/>
  <c r="S56" i="101"/>
  <c r="Q56" i="101"/>
  <c r="P56" i="101"/>
  <c r="S55" i="101"/>
  <c r="Q55" i="101"/>
  <c r="P55" i="101"/>
  <c r="S54" i="101"/>
  <c r="Q54" i="101"/>
  <c r="P54" i="101"/>
  <c r="S52" i="101"/>
  <c r="Q52" i="101"/>
  <c r="P52" i="101"/>
  <c r="S51" i="101"/>
  <c r="Q51" i="101"/>
  <c r="P51" i="101"/>
  <c r="S50" i="101"/>
  <c r="Q50" i="101"/>
  <c r="P50" i="101"/>
  <c r="S49" i="101"/>
  <c r="Q49" i="101"/>
  <c r="P49" i="101"/>
  <c r="S48" i="101"/>
  <c r="Q48" i="101"/>
  <c r="P48" i="101"/>
  <c r="S47" i="101"/>
  <c r="Q47" i="101"/>
  <c r="P47" i="101"/>
  <c r="S46" i="101"/>
  <c r="Q46" i="101"/>
  <c r="P46" i="101"/>
  <c r="S45" i="101"/>
  <c r="Q45" i="101"/>
  <c r="P45" i="101"/>
  <c r="S44" i="101"/>
  <c r="Q44" i="101"/>
  <c r="P44" i="101"/>
  <c r="S43" i="101"/>
  <c r="Q43" i="101"/>
  <c r="P43" i="101"/>
  <c r="S42" i="101"/>
  <c r="Q42" i="101"/>
  <c r="P42" i="101"/>
  <c r="S41" i="101"/>
  <c r="Q41" i="101"/>
  <c r="P41" i="101"/>
  <c r="S40" i="101"/>
  <c r="Q40" i="101"/>
  <c r="P40" i="101"/>
  <c r="S29" i="101"/>
  <c r="Q29" i="101"/>
  <c r="P29" i="101"/>
  <c r="S24" i="101"/>
  <c r="Q24" i="101"/>
  <c r="P24" i="101"/>
  <c r="S17" i="101"/>
  <c r="Q17" i="101"/>
  <c r="P17" i="101"/>
  <c r="S10" i="101"/>
  <c r="Q10" i="101"/>
  <c r="P10" i="101"/>
  <c r="S87" i="102"/>
  <c r="Q87" i="102"/>
  <c r="P87" i="102"/>
  <c r="S75" i="102"/>
  <c r="S74" i="102" s="1"/>
  <c r="Q75" i="102"/>
  <c r="Q74" i="102" s="1"/>
  <c r="P75" i="102"/>
  <c r="P74" i="102" s="1"/>
  <c r="S68" i="102"/>
  <c r="Q68" i="102"/>
  <c r="P68" i="102"/>
  <c r="S67" i="102"/>
  <c r="Q67" i="102"/>
  <c r="P67" i="102"/>
  <c r="S66" i="102"/>
  <c r="Q66" i="102"/>
  <c r="P66" i="102"/>
  <c r="S65" i="102"/>
  <c r="Q65" i="102"/>
  <c r="P65" i="102"/>
  <c r="S64" i="102"/>
  <c r="Q64" i="102"/>
  <c r="P64" i="102"/>
  <c r="S63" i="102"/>
  <c r="Q63" i="102"/>
  <c r="P63" i="102"/>
  <c r="S62" i="102"/>
  <c r="Q62" i="102"/>
  <c r="P62" i="102"/>
  <c r="S61" i="102"/>
  <c r="Q61" i="102"/>
  <c r="P61" i="102"/>
  <c r="S60" i="102"/>
  <c r="Q60" i="102"/>
  <c r="P60" i="102"/>
  <c r="S59" i="102"/>
  <c r="Q59" i="102"/>
  <c r="P59" i="102"/>
  <c r="S58" i="102"/>
  <c r="Q58" i="102"/>
  <c r="P58" i="102"/>
  <c r="S57" i="102"/>
  <c r="Q57" i="102"/>
  <c r="P57" i="102"/>
  <c r="S56" i="102"/>
  <c r="Q56" i="102"/>
  <c r="P56" i="102"/>
  <c r="S55" i="102"/>
  <c r="Q55" i="102"/>
  <c r="P55" i="102"/>
  <c r="S54" i="102"/>
  <c r="Q54" i="102"/>
  <c r="P54" i="102"/>
  <c r="S52" i="102"/>
  <c r="Q52" i="102"/>
  <c r="P52" i="102"/>
  <c r="S51" i="102"/>
  <c r="Q51" i="102"/>
  <c r="P51" i="102"/>
  <c r="S50" i="102"/>
  <c r="Q50" i="102"/>
  <c r="P50" i="102"/>
  <c r="S49" i="102"/>
  <c r="Q49" i="102"/>
  <c r="P49" i="102"/>
  <c r="S48" i="102"/>
  <c r="Q48" i="102"/>
  <c r="P48" i="102"/>
  <c r="S47" i="102"/>
  <c r="Q47" i="102"/>
  <c r="P47" i="102"/>
  <c r="S46" i="102"/>
  <c r="Q46" i="102"/>
  <c r="P46" i="102"/>
  <c r="S45" i="102"/>
  <c r="Q45" i="102"/>
  <c r="P45" i="102"/>
  <c r="S44" i="102"/>
  <c r="Q44" i="102"/>
  <c r="P44" i="102"/>
  <c r="S43" i="102"/>
  <c r="Q43" i="102"/>
  <c r="P43" i="102"/>
  <c r="S42" i="102"/>
  <c r="Q42" i="102"/>
  <c r="P42" i="102"/>
  <c r="S41" i="102"/>
  <c r="Q41" i="102"/>
  <c r="P41" i="102"/>
  <c r="S40" i="102"/>
  <c r="Q40" i="102"/>
  <c r="P40" i="102"/>
  <c r="S29" i="102"/>
  <c r="Q29" i="102"/>
  <c r="P29" i="102"/>
  <c r="S24" i="102"/>
  <c r="Q24" i="102"/>
  <c r="P24" i="102"/>
  <c r="S17" i="102"/>
  <c r="Q17" i="102"/>
  <c r="P17" i="102"/>
  <c r="S10" i="102"/>
  <c r="Q10" i="102"/>
  <c r="P10" i="102"/>
  <c r="S87" i="104"/>
  <c r="Q87" i="104"/>
  <c r="P87" i="104"/>
  <c r="S75" i="104"/>
  <c r="S74" i="104" s="1"/>
  <c r="Q75" i="104"/>
  <c r="Q74" i="104" s="1"/>
  <c r="P75" i="104"/>
  <c r="P74" i="104" s="1"/>
  <c r="S68" i="104"/>
  <c r="Q68" i="104"/>
  <c r="P68" i="104"/>
  <c r="S67" i="104"/>
  <c r="Q67" i="104"/>
  <c r="P67" i="104"/>
  <c r="S66" i="104"/>
  <c r="Q66" i="104"/>
  <c r="P66" i="104"/>
  <c r="S65" i="104"/>
  <c r="Q65" i="104"/>
  <c r="P65" i="104"/>
  <c r="S64" i="104"/>
  <c r="Q64" i="104"/>
  <c r="P64" i="104"/>
  <c r="S63" i="104"/>
  <c r="Q63" i="104"/>
  <c r="P63" i="104"/>
  <c r="S62" i="104"/>
  <c r="Q62" i="104"/>
  <c r="P62" i="104"/>
  <c r="S61" i="104"/>
  <c r="Q61" i="104"/>
  <c r="P61" i="104"/>
  <c r="S60" i="104"/>
  <c r="Q60" i="104"/>
  <c r="P60" i="104"/>
  <c r="S59" i="104"/>
  <c r="Q59" i="104"/>
  <c r="P59" i="104"/>
  <c r="S58" i="104"/>
  <c r="Q58" i="104"/>
  <c r="P58" i="104"/>
  <c r="S57" i="104"/>
  <c r="Q57" i="104"/>
  <c r="P57" i="104"/>
  <c r="S56" i="104"/>
  <c r="Q56" i="104"/>
  <c r="P56" i="104"/>
  <c r="S55" i="104"/>
  <c r="Q55" i="104"/>
  <c r="P55" i="104"/>
  <c r="S54" i="104"/>
  <c r="Q54" i="104"/>
  <c r="P54" i="104"/>
  <c r="S52" i="104"/>
  <c r="Q52" i="104"/>
  <c r="P52" i="104"/>
  <c r="S51" i="104"/>
  <c r="Q51" i="104"/>
  <c r="P51" i="104"/>
  <c r="S50" i="104"/>
  <c r="Q50" i="104"/>
  <c r="P50" i="104"/>
  <c r="S49" i="104"/>
  <c r="Q49" i="104"/>
  <c r="P49" i="104"/>
  <c r="S48" i="104"/>
  <c r="Q48" i="104"/>
  <c r="P48" i="104"/>
  <c r="S47" i="104"/>
  <c r="Q47" i="104"/>
  <c r="P47" i="104"/>
  <c r="S46" i="104"/>
  <c r="Q46" i="104"/>
  <c r="P46" i="104"/>
  <c r="S45" i="104"/>
  <c r="Q45" i="104"/>
  <c r="P45" i="104"/>
  <c r="S44" i="104"/>
  <c r="Q44" i="104"/>
  <c r="P44" i="104"/>
  <c r="S43" i="104"/>
  <c r="Q43" i="104"/>
  <c r="P43" i="104"/>
  <c r="S42" i="104"/>
  <c r="Q42" i="104"/>
  <c r="P42" i="104"/>
  <c r="S41" i="104"/>
  <c r="Q41" i="104"/>
  <c r="P41" i="104"/>
  <c r="S40" i="104"/>
  <c r="Q40" i="104"/>
  <c r="P40" i="104"/>
  <c r="S29" i="104"/>
  <c r="Q29" i="104"/>
  <c r="P29" i="104"/>
  <c r="S24" i="104"/>
  <c r="Q24" i="104"/>
  <c r="P24" i="104"/>
  <c r="S17" i="104"/>
  <c r="Q17" i="104"/>
  <c r="P17" i="104"/>
  <c r="S10" i="104"/>
  <c r="Q10" i="104"/>
  <c r="P10" i="104"/>
  <c r="S87" i="103"/>
  <c r="Q87" i="103"/>
  <c r="P87" i="103"/>
  <c r="S75" i="103"/>
  <c r="S74" i="103" s="1"/>
  <c r="Q75" i="103"/>
  <c r="Q74" i="103" s="1"/>
  <c r="P75" i="103"/>
  <c r="P74" i="103" s="1"/>
  <c r="S68" i="103"/>
  <c r="Q68" i="103"/>
  <c r="P68" i="103"/>
  <c r="S67" i="103"/>
  <c r="Q67" i="103"/>
  <c r="P67" i="103"/>
  <c r="S66" i="103"/>
  <c r="Q66" i="103"/>
  <c r="P66" i="103"/>
  <c r="S65" i="103"/>
  <c r="Q65" i="103"/>
  <c r="P65" i="103"/>
  <c r="S64" i="103"/>
  <c r="Q64" i="103"/>
  <c r="P64" i="103"/>
  <c r="S63" i="103"/>
  <c r="Q63" i="103"/>
  <c r="P63" i="103"/>
  <c r="S62" i="103"/>
  <c r="Q62" i="103"/>
  <c r="P62" i="103"/>
  <c r="S61" i="103"/>
  <c r="Q61" i="103"/>
  <c r="P61" i="103"/>
  <c r="S60" i="103"/>
  <c r="Q60" i="103"/>
  <c r="P60" i="103"/>
  <c r="S59" i="103"/>
  <c r="Q59" i="103"/>
  <c r="P59" i="103"/>
  <c r="S58" i="103"/>
  <c r="Q58" i="103"/>
  <c r="P58" i="103"/>
  <c r="S57" i="103"/>
  <c r="Q57" i="103"/>
  <c r="P57" i="103"/>
  <c r="S56" i="103"/>
  <c r="Q56" i="103"/>
  <c r="P56" i="103"/>
  <c r="S55" i="103"/>
  <c r="Q55" i="103"/>
  <c r="P55" i="103"/>
  <c r="S54" i="103"/>
  <c r="Q54" i="103"/>
  <c r="P54" i="103"/>
  <c r="S52" i="103"/>
  <c r="Q52" i="103"/>
  <c r="P52" i="103"/>
  <c r="S51" i="103"/>
  <c r="Q51" i="103"/>
  <c r="P51" i="103"/>
  <c r="S50" i="103"/>
  <c r="Q50" i="103"/>
  <c r="P50" i="103"/>
  <c r="S49" i="103"/>
  <c r="Q49" i="103"/>
  <c r="P49" i="103"/>
  <c r="S48" i="103"/>
  <c r="Q48" i="103"/>
  <c r="P48" i="103"/>
  <c r="S47" i="103"/>
  <c r="Q47" i="103"/>
  <c r="P47" i="103"/>
  <c r="S46" i="103"/>
  <c r="Q46" i="103"/>
  <c r="P46" i="103"/>
  <c r="S45" i="103"/>
  <c r="Q45" i="103"/>
  <c r="P45" i="103"/>
  <c r="S44" i="103"/>
  <c r="Q44" i="103"/>
  <c r="P44" i="103"/>
  <c r="S43" i="103"/>
  <c r="Q43" i="103"/>
  <c r="P43" i="103"/>
  <c r="S42" i="103"/>
  <c r="Q42" i="103"/>
  <c r="P42" i="103"/>
  <c r="S41" i="103"/>
  <c r="Q41" i="103"/>
  <c r="P41" i="103"/>
  <c r="S40" i="103"/>
  <c r="Q40" i="103"/>
  <c r="P40" i="103"/>
  <c r="S29" i="103"/>
  <c r="Q29" i="103"/>
  <c r="P29" i="103"/>
  <c r="S24" i="103"/>
  <c r="Q24" i="103"/>
  <c r="P24" i="103"/>
  <c r="S17" i="103"/>
  <c r="Q17" i="103"/>
  <c r="P17" i="103"/>
  <c r="S10" i="103"/>
  <c r="Q10" i="103"/>
  <c r="P10" i="103"/>
  <c r="S87" i="105"/>
  <c r="Q87" i="105"/>
  <c r="P87" i="105"/>
  <c r="S75" i="105"/>
  <c r="S74" i="105" s="1"/>
  <c r="Q75" i="105"/>
  <c r="Q74" i="105" s="1"/>
  <c r="P75" i="105"/>
  <c r="P74" i="105" s="1"/>
  <c r="S68" i="105"/>
  <c r="Q68" i="105"/>
  <c r="P68" i="105"/>
  <c r="S67" i="105"/>
  <c r="Q67" i="105"/>
  <c r="P67" i="105"/>
  <c r="S66" i="105"/>
  <c r="Q66" i="105"/>
  <c r="P66" i="105"/>
  <c r="S65" i="105"/>
  <c r="Q65" i="105"/>
  <c r="P65" i="105"/>
  <c r="S64" i="105"/>
  <c r="Q64" i="105"/>
  <c r="P64" i="105"/>
  <c r="S63" i="105"/>
  <c r="Q63" i="105"/>
  <c r="P63" i="105"/>
  <c r="S62" i="105"/>
  <c r="Q62" i="105"/>
  <c r="P62" i="105"/>
  <c r="S61" i="105"/>
  <c r="Q61" i="105"/>
  <c r="P61" i="105"/>
  <c r="S60" i="105"/>
  <c r="Q60" i="105"/>
  <c r="P60" i="105"/>
  <c r="S59" i="105"/>
  <c r="Q59" i="105"/>
  <c r="P59" i="105"/>
  <c r="S58" i="105"/>
  <c r="Q58" i="105"/>
  <c r="P58" i="105"/>
  <c r="S57" i="105"/>
  <c r="Q57" i="105"/>
  <c r="P57" i="105"/>
  <c r="S56" i="105"/>
  <c r="Q56" i="105"/>
  <c r="P56" i="105"/>
  <c r="S55" i="105"/>
  <c r="Q55" i="105"/>
  <c r="P55" i="105"/>
  <c r="S54" i="105"/>
  <c r="Q54" i="105"/>
  <c r="P54" i="105"/>
  <c r="S52" i="105"/>
  <c r="Q52" i="105"/>
  <c r="P52" i="105"/>
  <c r="S51" i="105"/>
  <c r="Q51" i="105"/>
  <c r="P51" i="105"/>
  <c r="S50" i="105"/>
  <c r="Q50" i="105"/>
  <c r="P50" i="105"/>
  <c r="S49" i="105"/>
  <c r="Q49" i="105"/>
  <c r="P49" i="105"/>
  <c r="S48" i="105"/>
  <c r="Q48" i="105"/>
  <c r="P48" i="105"/>
  <c r="S47" i="105"/>
  <c r="Q47" i="105"/>
  <c r="P47" i="105"/>
  <c r="S46" i="105"/>
  <c r="Q46" i="105"/>
  <c r="P46" i="105"/>
  <c r="S45" i="105"/>
  <c r="Q45" i="105"/>
  <c r="P45" i="105"/>
  <c r="S44" i="105"/>
  <c r="Q44" i="105"/>
  <c r="P44" i="105"/>
  <c r="S43" i="105"/>
  <c r="Q43" i="105"/>
  <c r="P43" i="105"/>
  <c r="S42" i="105"/>
  <c r="Q42" i="105"/>
  <c r="P42" i="105"/>
  <c r="S41" i="105"/>
  <c r="Q41" i="105"/>
  <c r="P41" i="105"/>
  <c r="S40" i="105"/>
  <c r="Q40" i="105"/>
  <c r="P40" i="105"/>
  <c r="S29" i="105"/>
  <c r="Q29" i="105"/>
  <c r="P29" i="105"/>
  <c r="S24" i="105"/>
  <c r="Q24" i="105"/>
  <c r="P24" i="105"/>
  <c r="S17" i="105"/>
  <c r="Q17" i="105"/>
  <c r="P17" i="105"/>
  <c r="S10" i="105"/>
  <c r="S9" i="105" s="1"/>
  <c r="Q10" i="105"/>
  <c r="P10" i="105"/>
  <c r="S87" i="106"/>
  <c r="Q87" i="106"/>
  <c r="P87" i="106"/>
  <c r="S75" i="106"/>
  <c r="S74" i="106" s="1"/>
  <c r="Q75" i="106"/>
  <c r="Q74" i="106" s="1"/>
  <c r="P75" i="106"/>
  <c r="P74" i="106" s="1"/>
  <c r="S68" i="106"/>
  <c r="Q68" i="106"/>
  <c r="P68" i="106"/>
  <c r="S67" i="106"/>
  <c r="Q67" i="106"/>
  <c r="P67" i="106"/>
  <c r="S66" i="106"/>
  <c r="Q66" i="106"/>
  <c r="P66" i="106"/>
  <c r="S65" i="106"/>
  <c r="Q65" i="106"/>
  <c r="P65" i="106"/>
  <c r="S64" i="106"/>
  <c r="Q64" i="106"/>
  <c r="P64" i="106"/>
  <c r="S63" i="106"/>
  <c r="Q63" i="106"/>
  <c r="P63" i="106"/>
  <c r="S62" i="106"/>
  <c r="Q62" i="106"/>
  <c r="P62" i="106"/>
  <c r="S61" i="106"/>
  <c r="Q61" i="106"/>
  <c r="P61" i="106"/>
  <c r="S60" i="106"/>
  <c r="Q60" i="106"/>
  <c r="P60" i="106"/>
  <c r="S59" i="106"/>
  <c r="Q59" i="106"/>
  <c r="P59" i="106"/>
  <c r="S58" i="106"/>
  <c r="Q58" i="106"/>
  <c r="P58" i="106"/>
  <c r="S57" i="106"/>
  <c r="Q57" i="106"/>
  <c r="P57" i="106"/>
  <c r="S56" i="106"/>
  <c r="Q56" i="106"/>
  <c r="P56" i="106"/>
  <c r="S55" i="106"/>
  <c r="Q55" i="106"/>
  <c r="P55" i="106"/>
  <c r="S54" i="106"/>
  <c r="Q54" i="106"/>
  <c r="P54" i="106"/>
  <c r="S52" i="106"/>
  <c r="Q52" i="106"/>
  <c r="P52" i="106"/>
  <c r="S51" i="106"/>
  <c r="Q51" i="106"/>
  <c r="P51" i="106"/>
  <c r="S50" i="106"/>
  <c r="Q50" i="106"/>
  <c r="P50" i="106"/>
  <c r="S49" i="106"/>
  <c r="Q49" i="106"/>
  <c r="P49" i="106"/>
  <c r="S48" i="106"/>
  <c r="Q48" i="106"/>
  <c r="P48" i="106"/>
  <c r="S47" i="106"/>
  <c r="Q47" i="106"/>
  <c r="P47" i="106"/>
  <c r="S46" i="106"/>
  <c r="Q46" i="106"/>
  <c r="P46" i="106"/>
  <c r="S45" i="106"/>
  <c r="Q45" i="106"/>
  <c r="P45" i="106"/>
  <c r="S44" i="106"/>
  <c r="Q44" i="106"/>
  <c r="P44" i="106"/>
  <c r="S43" i="106"/>
  <c r="Q43" i="106"/>
  <c r="P43" i="106"/>
  <c r="S42" i="106"/>
  <c r="Q42" i="106"/>
  <c r="P42" i="106"/>
  <c r="S41" i="106"/>
  <c r="Q41" i="106"/>
  <c r="P41" i="106"/>
  <c r="S40" i="106"/>
  <c r="Q40" i="106"/>
  <c r="P40" i="106"/>
  <c r="S29" i="106"/>
  <c r="Q29" i="106"/>
  <c r="P29" i="106"/>
  <c r="S24" i="106"/>
  <c r="Q24" i="106"/>
  <c r="P24" i="106"/>
  <c r="S17" i="106"/>
  <c r="Q17" i="106"/>
  <c r="P17" i="106"/>
  <c r="S10" i="106"/>
  <c r="Q10" i="106"/>
  <c r="P10" i="106"/>
  <c r="S87" i="107"/>
  <c r="Q87" i="107"/>
  <c r="P87" i="107"/>
  <c r="S75" i="107"/>
  <c r="S74" i="107" s="1"/>
  <c r="Q75" i="107"/>
  <c r="Q74" i="107" s="1"/>
  <c r="P75" i="107"/>
  <c r="P74" i="107" s="1"/>
  <c r="S68" i="107"/>
  <c r="Q68" i="107"/>
  <c r="P68" i="107"/>
  <c r="S67" i="107"/>
  <c r="Q67" i="107"/>
  <c r="P67" i="107"/>
  <c r="S66" i="107"/>
  <c r="Q66" i="107"/>
  <c r="P66" i="107"/>
  <c r="S65" i="107"/>
  <c r="Q65" i="107"/>
  <c r="P65" i="107"/>
  <c r="S64" i="107"/>
  <c r="Q64" i="107"/>
  <c r="P64" i="107"/>
  <c r="S63" i="107"/>
  <c r="Q63" i="107"/>
  <c r="P63" i="107"/>
  <c r="S62" i="107"/>
  <c r="Q62" i="107"/>
  <c r="P62" i="107"/>
  <c r="S61" i="107"/>
  <c r="Q61" i="107"/>
  <c r="P61" i="107"/>
  <c r="S60" i="107"/>
  <c r="Q60" i="107"/>
  <c r="P60" i="107"/>
  <c r="S59" i="107"/>
  <c r="Q59" i="107"/>
  <c r="P59" i="107"/>
  <c r="S58" i="107"/>
  <c r="Q58" i="107"/>
  <c r="P58" i="107"/>
  <c r="S57" i="107"/>
  <c r="Q57" i="107"/>
  <c r="P57" i="107"/>
  <c r="S56" i="107"/>
  <c r="Q56" i="107"/>
  <c r="P56" i="107"/>
  <c r="S55" i="107"/>
  <c r="Q55" i="107"/>
  <c r="P55" i="107"/>
  <c r="S54" i="107"/>
  <c r="Q54" i="107"/>
  <c r="P54" i="107"/>
  <c r="S52" i="107"/>
  <c r="Q52" i="107"/>
  <c r="P52" i="107"/>
  <c r="S51" i="107"/>
  <c r="Q51" i="107"/>
  <c r="P51" i="107"/>
  <c r="S50" i="107"/>
  <c r="Q50" i="107"/>
  <c r="P50" i="107"/>
  <c r="S49" i="107"/>
  <c r="Q49" i="107"/>
  <c r="P49" i="107"/>
  <c r="S48" i="107"/>
  <c r="Q48" i="107"/>
  <c r="P48" i="107"/>
  <c r="S47" i="107"/>
  <c r="Q47" i="107"/>
  <c r="P47" i="107"/>
  <c r="S46" i="107"/>
  <c r="Q46" i="107"/>
  <c r="P46" i="107"/>
  <c r="S45" i="107"/>
  <c r="Q45" i="107"/>
  <c r="P45" i="107"/>
  <c r="S44" i="107"/>
  <c r="Q44" i="107"/>
  <c r="P44" i="107"/>
  <c r="S43" i="107"/>
  <c r="Q43" i="107"/>
  <c r="P43" i="107"/>
  <c r="S42" i="107"/>
  <c r="Q42" i="107"/>
  <c r="P42" i="107"/>
  <c r="S41" i="107"/>
  <c r="Q41" i="107"/>
  <c r="P41" i="107"/>
  <c r="S40" i="107"/>
  <c r="Q40" i="107"/>
  <c r="P40" i="107"/>
  <c r="S29" i="107"/>
  <c r="Q29" i="107"/>
  <c r="P29" i="107"/>
  <c r="S24" i="107"/>
  <c r="Q24" i="107"/>
  <c r="P24" i="107"/>
  <c r="S17" i="107"/>
  <c r="Q17" i="107"/>
  <c r="P17" i="107"/>
  <c r="S10" i="107"/>
  <c r="Q10" i="107"/>
  <c r="P10" i="107"/>
  <c r="S87" i="114"/>
  <c r="Q87" i="114"/>
  <c r="S75" i="114"/>
  <c r="S74" i="114" s="1"/>
  <c r="Q75" i="114"/>
  <c r="Q74" i="114" s="1"/>
  <c r="S68" i="114"/>
  <c r="Q68" i="114"/>
  <c r="S29" i="114"/>
  <c r="Q29" i="114"/>
  <c r="P29" i="114"/>
  <c r="S24" i="114"/>
  <c r="Q24" i="114"/>
  <c r="S17" i="114"/>
  <c r="Q17" i="114"/>
  <c r="S10" i="114"/>
  <c r="Q10" i="114"/>
  <c r="Q9" i="114" s="1"/>
  <c r="P10" i="114"/>
  <c r="P9" i="114" s="1"/>
  <c r="S9" i="101" l="1"/>
  <c r="P9" i="103"/>
  <c r="Q9" i="109"/>
  <c r="Q8" i="109" s="1"/>
  <c r="Q9" i="107"/>
  <c r="S9" i="106"/>
  <c r="Q9" i="102"/>
  <c r="Q8" i="102" s="1"/>
  <c r="Q9" i="106"/>
  <c r="Q8" i="106" s="1"/>
  <c r="P9" i="107"/>
  <c r="P8" i="107" s="1"/>
  <c r="P9" i="104"/>
  <c r="P8" i="104" s="1"/>
  <c r="S9" i="109"/>
  <c r="Q8" i="107"/>
  <c r="P8" i="103"/>
  <c r="Q9" i="103"/>
  <c r="Q8" i="103" s="1"/>
  <c r="S9" i="103"/>
  <c r="S9" i="104"/>
  <c r="Q9" i="100"/>
  <c r="Q8" i="100" s="1"/>
  <c r="S9" i="100"/>
  <c r="P41" i="114"/>
  <c r="Q42" i="114"/>
  <c r="S43" i="114"/>
  <c r="P45" i="114"/>
  <c r="Q46" i="114"/>
  <c r="S47" i="114"/>
  <c r="P49" i="114"/>
  <c r="Q50" i="114"/>
  <c r="S51" i="114"/>
  <c r="P54" i="114"/>
  <c r="Q55" i="114"/>
  <c r="S56" i="114"/>
  <c r="P58" i="114"/>
  <c r="Q59" i="114"/>
  <c r="S60" i="114"/>
  <c r="P62" i="114"/>
  <c r="Q63" i="114"/>
  <c r="S64" i="114"/>
  <c r="P66" i="114"/>
  <c r="Q67" i="114"/>
  <c r="P40" i="114"/>
  <c r="Q41" i="114"/>
  <c r="S42" i="114"/>
  <c r="P44" i="114"/>
  <c r="Q45" i="114"/>
  <c r="S46" i="114"/>
  <c r="P48" i="114"/>
  <c r="Q49" i="114"/>
  <c r="S50" i="114"/>
  <c r="P52" i="114"/>
  <c r="Q54" i="114"/>
  <c r="S55" i="114"/>
  <c r="P57" i="114"/>
  <c r="Q58" i="114"/>
  <c r="S59" i="114"/>
  <c r="P61" i="114"/>
  <c r="Q62" i="114"/>
  <c r="S63" i="114"/>
  <c r="P65" i="114"/>
  <c r="Q66" i="114"/>
  <c r="S67" i="114"/>
  <c r="Q40" i="114"/>
  <c r="S41" i="114"/>
  <c r="P43" i="114"/>
  <c r="Q44" i="114"/>
  <c r="S45" i="114"/>
  <c r="P47" i="114"/>
  <c r="Q48" i="114"/>
  <c r="S49" i="114"/>
  <c r="P51" i="114"/>
  <c r="Q52" i="114"/>
  <c r="S54" i="114"/>
  <c r="P56" i="114"/>
  <c r="Q57" i="114"/>
  <c r="S58" i="114"/>
  <c r="P60" i="114"/>
  <c r="Q61" i="114"/>
  <c r="S62" i="114"/>
  <c r="P64" i="114"/>
  <c r="Q65" i="114"/>
  <c r="S66" i="114"/>
  <c r="S40" i="114"/>
  <c r="P42" i="114"/>
  <c r="Q43" i="114"/>
  <c r="S44" i="114"/>
  <c r="P46" i="114"/>
  <c r="Q47" i="114"/>
  <c r="S48" i="114"/>
  <c r="P50" i="114"/>
  <c r="Q51" i="114"/>
  <c r="S52" i="114"/>
  <c r="P55" i="114"/>
  <c r="Q56" i="114"/>
  <c r="S57" i="114"/>
  <c r="P59" i="114"/>
  <c r="Q60" i="114"/>
  <c r="S61" i="114"/>
  <c r="P63" i="114"/>
  <c r="Q64" i="114"/>
  <c r="S65" i="114"/>
  <c r="P67" i="114"/>
  <c r="Q8" i="114"/>
  <c r="P53" i="104"/>
  <c r="Q39" i="100"/>
  <c r="S53" i="105"/>
  <c r="S39" i="104"/>
  <c r="Q53" i="102"/>
  <c r="S53" i="109"/>
  <c r="Q39" i="107"/>
  <c r="P39" i="106"/>
  <c r="Q53" i="106"/>
  <c r="Q39" i="103"/>
  <c r="Q9" i="104"/>
  <c r="Q8" i="104" s="1"/>
  <c r="S9" i="102"/>
  <c r="Q39" i="102"/>
  <c r="S39" i="102"/>
  <c r="P9" i="101"/>
  <c r="P8" i="101" s="1"/>
  <c r="Q9" i="101"/>
  <c r="Q8" i="101" s="1"/>
  <c r="S39" i="100"/>
  <c r="P39" i="109"/>
  <c r="S9" i="114"/>
  <c r="Q9" i="105"/>
  <c r="Q8" i="105" s="1"/>
  <c r="P9" i="102"/>
  <c r="P8" i="102" s="1"/>
  <c r="S53" i="101"/>
  <c r="P9" i="100"/>
  <c r="P8" i="100" s="1"/>
  <c r="P9" i="106"/>
  <c r="P8" i="106" s="1"/>
  <c r="P39" i="105"/>
  <c r="Q39" i="101"/>
  <c r="P39" i="101"/>
  <c r="P9" i="109"/>
  <c r="P8" i="109" s="1"/>
  <c r="P24" i="114"/>
  <c r="P8" i="114" s="1"/>
  <c r="S39" i="107"/>
  <c r="S39" i="106"/>
  <c r="Q39" i="105"/>
  <c r="S39" i="103"/>
  <c r="P39" i="104"/>
  <c r="Q39" i="104"/>
  <c r="S53" i="102"/>
  <c r="S39" i="101"/>
  <c r="P39" i="100"/>
  <c r="P53" i="100"/>
  <c r="Q39" i="109"/>
  <c r="S39" i="109"/>
  <c r="Q53" i="109"/>
  <c r="S53" i="106"/>
  <c r="P39" i="103"/>
  <c r="P53" i="103"/>
  <c r="Q53" i="104"/>
  <c r="P53" i="102"/>
  <c r="Q53" i="100"/>
  <c r="S53" i="100"/>
  <c r="Q53" i="107"/>
  <c r="P53" i="107"/>
  <c r="Q53" i="103"/>
  <c r="S53" i="103"/>
  <c r="S53" i="104"/>
  <c r="P39" i="102"/>
  <c r="P53" i="101"/>
  <c r="Q53" i="101"/>
  <c r="P53" i="109"/>
  <c r="P9" i="105"/>
  <c r="P8" i="105" s="1"/>
  <c r="P53" i="105"/>
  <c r="Q53" i="105"/>
  <c r="S9" i="107"/>
  <c r="S53" i="107"/>
  <c r="Q39" i="106"/>
  <c r="P39" i="107"/>
  <c r="S39" i="105"/>
  <c r="P53" i="106"/>
  <c r="R39" i="114" l="1"/>
  <c r="R53" i="114"/>
  <c r="S28" i="109"/>
  <c r="S27" i="109" s="1"/>
  <c r="Q28" i="106"/>
  <c r="Q27" i="106" s="1"/>
  <c r="Q6" i="106" s="1"/>
  <c r="S28" i="100"/>
  <c r="S27" i="100" s="1"/>
  <c r="Q28" i="100"/>
  <c r="Q27" i="100" s="1"/>
  <c r="Q6" i="100" s="1"/>
  <c r="P28" i="109"/>
  <c r="P27" i="109" s="1"/>
  <c r="P6" i="109" s="1"/>
  <c r="P28" i="105"/>
  <c r="P27" i="105" s="1"/>
  <c r="P6" i="105" s="1"/>
  <c r="S28" i="102"/>
  <c r="S27" i="102" s="1"/>
  <c r="Q28" i="103"/>
  <c r="Q27" i="103" s="1"/>
  <c r="Q6" i="103" s="1"/>
  <c r="S28" i="107"/>
  <c r="S27" i="107" s="1"/>
  <c r="P28" i="106"/>
  <c r="P27" i="106" s="1"/>
  <c r="P6" i="106" s="1"/>
  <c r="S28" i="105"/>
  <c r="S27" i="105" s="1"/>
  <c r="P28" i="101"/>
  <c r="P27" i="101" s="1"/>
  <c r="P6" i="101" s="1"/>
  <c r="S28" i="104"/>
  <c r="S27" i="104" s="1"/>
  <c r="Q28" i="107"/>
  <c r="Q27" i="107" s="1"/>
  <c r="Q6" i="107" s="1"/>
  <c r="S28" i="106"/>
  <c r="S27" i="106" s="1"/>
  <c r="Q28" i="102"/>
  <c r="Q27" i="102" s="1"/>
  <c r="Q6" i="102" s="1"/>
  <c r="Q28" i="104"/>
  <c r="Q27" i="104" s="1"/>
  <c r="Q6" i="104" s="1"/>
  <c r="Q28" i="101"/>
  <c r="Q27" i="101" s="1"/>
  <c r="Q6" i="101" s="1"/>
  <c r="P28" i="100"/>
  <c r="P27" i="100" s="1"/>
  <c r="P6" i="100" s="1"/>
  <c r="P28" i="104"/>
  <c r="P27" i="104" s="1"/>
  <c r="P6" i="104" s="1"/>
  <c r="S28" i="101"/>
  <c r="S27" i="101" s="1"/>
  <c r="Q28" i="109"/>
  <c r="Q27" i="109" s="1"/>
  <c r="Q6" i="109" s="1"/>
  <c r="Q28" i="105"/>
  <c r="Q27" i="105" s="1"/>
  <c r="Q6" i="105" s="1"/>
  <c r="P28" i="103"/>
  <c r="P27" i="103" s="1"/>
  <c r="P6" i="103" s="1"/>
  <c r="S28" i="103"/>
  <c r="S27" i="103" s="1"/>
  <c r="P28" i="102"/>
  <c r="P27" i="102" s="1"/>
  <c r="P6" i="102" s="1"/>
  <c r="P28" i="107"/>
  <c r="P27" i="107" s="1"/>
  <c r="P6" i="107" s="1"/>
  <c r="R28" i="114" l="1"/>
  <c r="R27" i="114" s="1"/>
  <c r="R6" i="114" s="1"/>
  <c r="X25" i="100" l="1"/>
  <c r="X25" i="101"/>
  <c r="X25" i="102"/>
  <c r="X25" i="104"/>
  <c r="X25" i="103"/>
  <c r="X25" i="105"/>
  <c r="X25" i="106"/>
  <c r="X25" i="107"/>
  <c r="U55" i="101" l="1"/>
  <c r="V55" i="101"/>
  <c r="W55" i="101"/>
  <c r="X55" i="101"/>
  <c r="U56" i="101"/>
  <c r="V56" i="101"/>
  <c r="W56" i="101"/>
  <c r="X56" i="101"/>
  <c r="U57" i="101"/>
  <c r="V57" i="101"/>
  <c r="W57" i="101"/>
  <c r="X57" i="101"/>
  <c r="U58" i="101"/>
  <c r="V58" i="101"/>
  <c r="W58" i="101"/>
  <c r="X58" i="101"/>
  <c r="U59" i="101"/>
  <c r="V59" i="101"/>
  <c r="W59" i="101"/>
  <c r="X59" i="101"/>
  <c r="U60" i="101"/>
  <c r="V60" i="101"/>
  <c r="W60" i="101"/>
  <c r="X60" i="101"/>
  <c r="U61" i="101"/>
  <c r="V61" i="101"/>
  <c r="W61" i="101"/>
  <c r="X61" i="101"/>
  <c r="U62" i="101"/>
  <c r="V62" i="101"/>
  <c r="W62" i="101"/>
  <c r="X62" i="101"/>
  <c r="U63" i="101"/>
  <c r="V63" i="101"/>
  <c r="W63" i="101"/>
  <c r="X63" i="101"/>
  <c r="U64" i="101"/>
  <c r="V64" i="101"/>
  <c r="W64" i="101"/>
  <c r="X64" i="101"/>
  <c r="U65" i="101"/>
  <c r="V65" i="101"/>
  <c r="W65" i="101"/>
  <c r="X65" i="101"/>
  <c r="U66" i="101"/>
  <c r="V66" i="101"/>
  <c r="W66" i="101"/>
  <c r="X66" i="101"/>
  <c r="U67" i="101"/>
  <c r="V67" i="101"/>
  <c r="W67" i="101"/>
  <c r="X67" i="101"/>
  <c r="U55" i="102"/>
  <c r="V55" i="102"/>
  <c r="W55" i="102"/>
  <c r="X55" i="102"/>
  <c r="U56" i="102"/>
  <c r="V56" i="102"/>
  <c r="W56" i="102"/>
  <c r="X56" i="102"/>
  <c r="U57" i="102"/>
  <c r="V57" i="102"/>
  <c r="W57" i="102"/>
  <c r="X57" i="102"/>
  <c r="U58" i="102"/>
  <c r="V58" i="102"/>
  <c r="W58" i="102"/>
  <c r="X58" i="102"/>
  <c r="U59" i="102"/>
  <c r="V59" i="102"/>
  <c r="W59" i="102"/>
  <c r="X59" i="102"/>
  <c r="U60" i="102"/>
  <c r="V60" i="102"/>
  <c r="W60" i="102"/>
  <c r="X60" i="102"/>
  <c r="U61" i="102"/>
  <c r="V61" i="102"/>
  <c r="W61" i="102"/>
  <c r="X61" i="102"/>
  <c r="U62" i="102"/>
  <c r="V62" i="102"/>
  <c r="W62" i="102"/>
  <c r="X62" i="102"/>
  <c r="U63" i="102"/>
  <c r="V63" i="102"/>
  <c r="W63" i="102"/>
  <c r="X63" i="102"/>
  <c r="U64" i="102"/>
  <c r="V64" i="102"/>
  <c r="W64" i="102"/>
  <c r="X64" i="102"/>
  <c r="U65" i="102"/>
  <c r="V65" i="102"/>
  <c r="W65" i="102"/>
  <c r="X65" i="102"/>
  <c r="U66" i="102"/>
  <c r="V66" i="102"/>
  <c r="W66" i="102"/>
  <c r="X66" i="102"/>
  <c r="U67" i="102"/>
  <c r="V67" i="102"/>
  <c r="W67" i="102"/>
  <c r="X67" i="102"/>
  <c r="U55" i="104"/>
  <c r="V55" i="104"/>
  <c r="W55" i="104"/>
  <c r="X55" i="104"/>
  <c r="U56" i="104"/>
  <c r="V56" i="104"/>
  <c r="W56" i="104"/>
  <c r="X56" i="104"/>
  <c r="U57" i="104"/>
  <c r="V57" i="104"/>
  <c r="W57" i="104"/>
  <c r="X57" i="104"/>
  <c r="U58" i="104"/>
  <c r="V58" i="104"/>
  <c r="W58" i="104"/>
  <c r="X58" i="104"/>
  <c r="U59" i="104"/>
  <c r="V59" i="104"/>
  <c r="W59" i="104"/>
  <c r="X59" i="104"/>
  <c r="U60" i="104"/>
  <c r="V60" i="104"/>
  <c r="W60" i="104"/>
  <c r="X60" i="104"/>
  <c r="U61" i="104"/>
  <c r="V61" i="104"/>
  <c r="W61" i="104"/>
  <c r="X61" i="104"/>
  <c r="U62" i="104"/>
  <c r="V62" i="104"/>
  <c r="W62" i="104"/>
  <c r="X62" i="104"/>
  <c r="U63" i="104"/>
  <c r="V63" i="104"/>
  <c r="W63" i="104"/>
  <c r="X63" i="104"/>
  <c r="U64" i="104"/>
  <c r="V64" i="104"/>
  <c r="W64" i="104"/>
  <c r="X64" i="104"/>
  <c r="U65" i="104"/>
  <c r="V65" i="104"/>
  <c r="W65" i="104"/>
  <c r="X65" i="104"/>
  <c r="U66" i="104"/>
  <c r="V66" i="104"/>
  <c r="W66" i="104"/>
  <c r="X66" i="104"/>
  <c r="U67" i="104"/>
  <c r="V67" i="104"/>
  <c r="W67" i="104"/>
  <c r="X67" i="104"/>
  <c r="U55" i="103"/>
  <c r="V55" i="103"/>
  <c r="W55" i="103"/>
  <c r="X55" i="103"/>
  <c r="U56" i="103"/>
  <c r="V56" i="103"/>
  <c r="W56" i="103"/>
  <c r="X56" i="103"/>
  <c r="U57" i="103"/>
  <c r="V57" i="103"/>
  <c r="W57" i="103"/>
  <c r="X57" i="103"/>
  <c r="U58" i="103"/>
  <c r="V58" i="103"/>
  <c r="W58" i="103"/>
  <c r="X58" i="103"/>
  <c r="U59" i="103"/>
  <c r="V59" i="103"/>
  <c r="W59" i="103"/>
  <c r="X59" i="103"/>
  <c r="U60" i="103"/>
  <c r="V60" i="103"/>
  <c r="W60" i="103"/>
  <c r="X60" i="103"/>
  <c r="U61" i="103"/>
  <c r="V61" i="103"/>
  <c r="W61" i="103"/>
  <c r="X61" i="103"/>
  <c r="U62" i="103"/>
  <c r="V62" i="103"/>
  <c r="W62" i="103"/>
  <c r="X62" i="103"/>
  <c r="U63" i="103"/>
  <c r="V63" i="103"/>
  <c r="W63" i="103"/>
  <c r="X63" i="103"/>
  <c r="U64" i="103"/>
  <c r="V64" i="103"/>
  <c r="W64" i="103"/>
  <c r="X64" i="103"/>
  <c r="U65" i="103"/>
  <c r="V65" i="103"/>
  <c r="W65" i="103"/>
  <c r="X65" i="103"/>
  <c r="U66" i="103"/>
  <c r="V66" i="103"/>
  <c r="W66" i="103"/>
  <c r="X66" i="103"/>
  <c r="U67" i="103"/>
  <c r="V67" i="103"/>
  <c r="W67" i="103"/>
  <c r="X67" i="103"/>
  <c r="U55" i="105"/>
  <c r="V55" i="105"/>
  <c r="W55" i="105"/>
  <c r="X55" i="105"/>
  <c r="U56" i="105"/>
  <c r="V56" i="105"/>
  <c r="W56" i="105"/>
  <c r="X56" i="105"/>
  <c r="U57" i="105"/>
  <c r="V57" i="105"/>
  <c r="W57" i="105"/>
  <c r="X57" i="105"/>
  <c r="U58" i="105"/>
  <c r="V58" i="105"/>
  <c r="W58" i="105"/>
  <c r="X58" i="105"/>
  <c r="U59" i="105"/>
  <c r="V59" i="105"/>
  <c r="W59" i="105"/>
  <c r="X59" i="105"/>
  <c r="U60" i="105"/>
  <c r="V60" i="105"/>
  <c r="W60" i="105"/>
  <c r="X60" i="105"/>
  <c r="U61" i="105"/>
  <c r="V61" i="105"/>
  <c r="W61" i="105"/>
  <c r="X61" i="105"/>
  <c r="U62" i="105"/>
  <c r="V62" i="105"/>
  <c r="W62" i="105"/>
  <c r="X62" i="105"/>
  <c r="U63" i="105"/>
  <c r="V63" i="105"/>
  <c r="W63" i="105"/>
  <c r="X63" i="105"/>
  <c r="U64" i="105"/>
  <c r="V64" i="105"/>
  <c r="W64" i="105"/>
  <c r="X64" i="105"/>
  <c r="U65" i="105"/>
  <c r="V65" i="105"/>
  <c r="W65" i="105"/>
  <c r="X65" i="105"/>
  <c r="U66" i="105"/>
  <c r="V66" i="105"/>
  <c r="W66" i="105"/>
  <c r="X66" i="105"/>
  <c r="U67" i="105"/>
  <c r="V67" i="105"/>
  <c r="W67" i="105"/>
  <c r="X67" i="105"/>
  <c r="U55" i="106"/>
  <c r="V55" i="106"/>
  <c r="W55" i="106"/>
  <c r="X55" i="106"/>
  <c r="U56" i="106"/>
  <c r="V56" i="106"/>
  <c r="W56" i="106"/>
  <c r="X56" i="106"/>
  <c r="U57" i="106"/>
  <c r="V57" i="106"/>
  <c r="W57" i="106"/>
  <c r="X57" i="106"/>
  <c r="U58" i="106"/>
  <c r="V58" i="106"/>
  <c r="W58" i="106"/>
  <c r="X58" i="106"/>
  <c r="U59" i="106"/>
  <c r="V59" i="106"/>
  <c r="W59" i="106"/>
  <c r="X59" i="106"/>
  <c r="U60" i="106"/>
  <c r="V60" i="106"/>
  <c r="W60" i="106"/>
  <c r="X60" i="106"/>
  <c r="U61" i="106"/>
  <c r="V61" i="106"/>
  <c r="W61" i="106"/>
  <c r="X61" i="106"/>
  <c r="U62" i="106"/>
  <c r="V62" i="106"/>
  <c r="W62" i="106"/>
  <c r="X62" i="106"/>
  <c r="U63" i="106"/>
  <c r="V63" i="106"/>
  <c r="W63" i="106"/>
  <c r="X63" i="106"/>
  <c r="U64" i="106"/>
  <c r="V64" i="106"/>
  <c r="W64" i="106"/>
  <c r="X64" i="106"/>
  <c r="U65" i="106"/>
  <c r="V65" i="106"/>
  <c r="W65" i="106"/>
  <c r="X65" i="106"/>
  <c r="U66" i="106"/>
  <c r="V66" i="106"/>
  <c r="W66" i="106"/>
  <c r="X66" i="106"/>
  <c r="U67" i="106"/>
  <c r="V67" i="106"/>
  <c r="W67" i="106"/>
  <c r="X67" i="106"/>
  <c r="U55" i="107"/>
  <c r="V55" i="107"/>
  <c r="W55" i="107"/>
  <c r="X55" i="107"/>
  <c r="U56" i="107"/>
  <c r="V56" i="107"/>
  <c r="W56" i="107"/>
  <c r="X56" i="107"/>
  <c r="U57" i="107"/>
  <c r="V57" i="107"/>
  <c r="W57" i="107"/>
  <c r="X57" i="107"/>
  <c r="U58" i="107"/>
  <c r="V58" i="107"/>
  <c r="W58" i="107"/>
  <c r="X58" i="107"/>
  <c r="U59" i="107"/>
  <c r="V59" i="107"/>
  <c r="W59" i="107"/>
  <c r="X59" i="107"/>
  <c r="U60" i="107"/>
  <c r="V60" i="107"/>
  <c r="W60" i="107"/>
  <c r="X60" i="107"/>
  <c r="U61" i="107"/>
  <c r="V61" i="107"/>
  <c r="W61" i="107"/>
  <c r="X61" i="107"/>
  <c r="U62" i="107"/>
  <c r="V62" i="107"/>
  <c r="W62" i="107"/>
  <c r="X62" i="107"/>
  <c r="U63" i="107"/>
  <c r="V63" i="107"/>
  <c r="W63" i="107"/>
  <c r="X63" i="107"/>
  <c r="U64" i="107"/>
  <c r="V64" i="107"/>
  <c r="W64" i="107"/>
  <c r="X64" i="107"/>
  <c r="U65" i="107"/>
  <c r="V65" i="107"/>
  <c r="W65" i="107"/>
  <c r="X65" i="107"/>
  <c r="U66" i="107"/>
  <c r="V66" i="107"/>
  <c r="W66" i="107"/>
  <c r="X66" i="107"/>
  <c r="U67" i="107"/>
  <c r="V67" i="107"/>
  <c r="W67" i="107"/>
  <c r="X67" i="107"/>
  <c r="U55" i="100"/>
  <c r="V55" i="100"/>
  <c r="W55" i="100"/>
  <c r="X55" i="100"/>
  <c r="U56" i="100"/>
  <c r="V56" i="100"/>
  <c r="W56" i="100"/>
  <c r="X56" i="100"/>
  <c r="U57" i="100"/>
  <c r="V57" i="100"/>
  <c r="W57" i="100"/>
  <c r="X57" i="100"/>
  <c r="U58" i="100"/>
  <c r="V58" i="100"/>
  <c r="W58" i="100"/>
  <c r="X58" i="100"/>
  <c r="U59" i="100"/>
  <c r="V59" i="100"/>
  <c r="W59" i="100"/>
  <c r="X59" i="100"/>
  <c r="U60" i="100"/>
  <c r="V60" i="100"/>
  <c r="W60" i="100"/>
  <c r="X60" i="100"/>
  <c r="U61" i="100"/>
  <c r="V61" i="100"/>
  <c r="W61" i="100"/>
  <c r="X61" i="100"/>
  <c r="U62" i="100"/>
  <c r="V62" i="100"/>
  <c r="W62" i="100"/>
  <c r="X62" i="100"/>
  <c r="U63" i="100"/>
  <c r="V63" i="100"/>
  <c r="W63" i="100"/>
  <c r="X63" i="100"/>
  <c r="U64" i="100"/>
  <c r="V64" i="100"/>
  <c r="W64" i="100"/>
  <c r="X64" i="100"/>
  <c r="U65" i="100"/>
  <c r="V65" i="100"/>
  <c r="W65" i="100"/>
  <c r="X65" i="100"/>
  <c r="U66" i="100"/>
  <c r="V66" i="100"/>
  <c r="W66" i="100"/>
  <c r="X66" i="100"/>
  <c r="U67" i="100"/>
  <c r="V67" i="100"/>
  <c r="W67" i="100"/>
  <c r="X67" i="100"/>
  <c r="X54" i="101"/>
  <c r="W54" i="101"/>
  <c r="V54" i="101"/>
  <c r="U54" i="101"/>
  <c r="X54" i="102"/>
  <c r="W54" i="102"/>
  <c r="V54" i="102"/>
  <c r="U54" i="102"/>
  <c r="X54" i="104"/>
  <c r="W54" i="104"/>
  <c r="V54" i="104"/>
  <c r="U54" i="104"/>
  <c r="X54" i="103"/>
  <c r="W54" i="103"/>
  <c r="V54" i="103"/>
  <c r="U54" i="103"/>
  <c r="X54" i="105"/>
  <c r="W54" i="105"/>
  <c r="V54" i="105"/>
  <c r="U54" i="105"/>
  <c r="X54" i="106"/>
  <c r="W54" i="106"/>
  <c r="V54" i="106"/>
  <c r="U54" i="106"/>
  <c r="X54" i="107"/>
  <c r="W54" i="107"/>
  <c r="V54" i="107"/>
  <c r="U54" i="107"/>
  <c r="X54" i="100"/>
  <c r="W54" i="100"/>
  <c r="V54" i="100"/>
  <c r="U54" i="100"/>
  <c r="V40" i="101"/>
  <c r="W40" i="101"/>
  <c r="X40" i="101"/>
  <c r="V41" i="101"/>
  <c r="W41" i="101"/>
  <c r="X41" i="101"/>
  <c r="V42" i="101"/>
  <c r="W42" i="101"/>
  <c r="X42" i="101"/>
  <c r="V43" i="101"/>
  <c r="W43" i="101"/>
  <c r="X43" i="101"/>
  <c r="V44" i="101"/>
  <c r="W44" i="101"/>
  <c r="X44" i="101"/>
  <c r="V45" i="101"/>
  <c r="W45" i="101"/>
  <c r="X45" i="101"/>
  <c r="V46" i="101"/>
  <c r="W46" i="101"/>
  <c r="X46" i="101"/>
  <c r="V47" i="101"/>
  <c r="W47" i="101"/>
  <c r="X47" i="101"/>
  <c r="V48" i="101"/>
  <c r="W48" i="101"/>
  <c r="X48" i="101"/>
  <c r="V49" i="101"/>
  <c r="W49" i="101"/>
  <c r="X49" i="101"/>
  <c r="V50" i="101"/>
  <c r="W50" i="101"/>
  <c r="X50" i="101"/>
  <c r="V51" i="101"/>
  <c r="W51" i="101"/>
  <c r="X51" i="101"/>
  <c r="V52" i="101"/>
  <c r="W52" i="101"/>
  <c r="X52" i="101"/>
  <c r="V40" i="102"/>
  <c r="W40" i="102"/>
  <c r="X40" i="102"/>
  <c r="V41" i="102"/>
  <c r="W41" i="102"/>
  <c r="X41" i="102"/>
  <c r="V42" i="102"/>
  <c r="W42" i="102"/>
  <c r="X42" i="102"/>
  <c r="V43" i="102"/>
  <c r="W43" i="102"/>
  <c r="X43" i="102"/>
  <c r="V44" i="102"/>
  <c r="W44" i="102"/>
  <c r="X44" i="102"/>
  <c r="V45" i="102"/>
  <c r="W45" i="102"/>
  <c r="X45" i="102"/>
  <c r="V46" i="102"/>
  <c r="W46" i="102"/>
  <c r="X46" i="102"/>
  <c r="V47" i="102"/>
  <c r="W47" i="102"/>
  <c r="X47" i="102"/>
  <c r="V48" i="102"/>
  <c r="W48" i="102"/>
  <c r="X48" i="102"/>
  <c r="V49" i="102"/>
  <c r="W49" i="102"/>
  <c r="X49" i="102"/>
  <c r="V50" i="102"/>
  <c r="W50" i="102"/>
  <c r="X50" i="102"/>
  <c r="V51" i="102"/>
  <c r="W51" i="102"/>
  <c r="X51" i="102"/>
  <c r="V52" i="102"/>
  <c r="W52" i="102"/>
  <c r="X52" i="102"/>
  <c r="V40" i="104"/>
  <c r="W40" i="104"/>
  <c r="X40" i="104"/>
  <c r="V41" i="104"/>
  <c r="W41" i="104"/>
  <c r="X41" i="104"/>
  <c r="V42" i="104"/>
  <c r="W42" i="104"/>
  <c r="X42" i="104"/>
  <c r="V43" i="104"/>
  <c r="W43" i="104"/>
  <c r="X43" i="104"/>
  <c r="V44" i="104"/>
  <c r="W44" i="104"/>
  <c r="X44" i="104"/>
  <c r="V45" i="104"/>
  <c r="W45" i="104"/>
  <c r="X45" i="104"/>
  <c r="V46" i="104"/>
  <c r="W46" i="104"/>
  <c r="X46" i="104"/>
  <c r="V47" i="104"/>
  <c r="W47" i="104"/>
  <c r="X47" i="104"/>
  <c r="V48" i="104"/>
  <c r="W48" i="104"/>
  <c r="X48" i="104"/>
  <c r="V49" i="104"/>
  <c r="W49" i="104"/>
  <c r="X49" i="104"/>
  <c r="V50" i="104"/>
  <c r="W50" i="104"/>
  <c r="X50" i="104"/>
  <c r="V51" i="104"/>
  <c r="W51" i="104"/>
  <c r="X51" i="104"/>
  <c r="V52" i="104"/>
  <c r="W52" i="104"/>
  <c r="X52" i="104"/>
  <c r="V40" i="103"/>
  <c r="W40" i="103"/>
  <c r="X40" i="103"/>
  <c r="V41" i="103"/>
  <c r="W41" i="103"/>
  <c r="X41" i="103"/>
  <c r="V42" i="103"/>
  <c r="W42" i="103"/>
  <c r="X42" i="103"/>
  <c r="V43" i="103"/>
  <c r="W43" i="103"/>
  <c r="X43" i="103"/>
  <c r="V44" i="103"/>
  <c r="W44" i="103"/>
  <c r="X44" i="103"/>
  <c r="V45" i="103"/>
  <c r="W45" i="103"/>
  <c r="X45" i="103"/>
  <c r="V46" i="103"/>
  <c r="W46" i="103"/>
  <c r="X46" i="103"/>
  <c r="V47" i="103"/>
  <c r="W47" i="103"/>
  <c r="X47" i="103"/>
  <c r="V48" i="103"/>
  <c r="W48" i="103"/>
  <c r="X48" i="103"/>
  <c r="V49" i="103"/>
  <c r="W49" i="103"/>
  <c r="X49" i="103"/>
  <c r="V50" i="103"/>
  <c r="W50" i="103"/>
  <c r="X50" i="103"/>
  <c r="V51" i="103"/>
  <c r="W51" i="103"/>
  <c r="X51" i="103"/>
  <c r="V52" i="103"/>
  <c r="W52" i="103"/>
  <c r="X52" i="103"/>
  <c r="V40" i="105"/>
  <c r="W40" i="105"/>
  <c r="X40" i="105"/>
  <c r="V41" i="105"/>
  <c r="W41" i="105"/>
  <c r="X41" i="105"/>
  <c r="V42" i="105"/>
  <c r="W42" i="105"/>
  <c r="X42" i="105"/>
  <c r="V43" i="105"/>
  <c r="W43" i="105"/>
  <c r="X43" i="105"/>
  <c r="V44" i="105"/>
  <c r="W44" i="105"/>
  <c r="X44" i="105"/>
  <c r="V45" i="105"/>
  <c r="W45" i="105"/>
  <c r="X45" i="105"/>
  <c r="V46" i="105"/>
  <c r="W46" i="105"/>
  <c r="X46" i="105"/>
  <c r="V47" i="105"/>
  <c r="W47" i="105"/>
  <c r="X47" i="105"/>
  <c r="V48" i="105"/>
  <c r="W48" i="105"/>
  <c r="X48" i="105"/>
  <c r="V49" i="105"/>
  <c r="W49" i="105"/>
  <c r="X49" i="105"/>
  <c r="V50" i="105"/>
  <c r="W50" i="105"/>
  <c r="X50" i="105"/>
  <c r="V51" i="105"/>
  <c r="W51" i="105"/>
  <c r="X51" i="105"/>
  <c r="V52" i="105"/>
  <c r="W52" i="105"/>
  <c r="X52" i="105"/>
  <c r="V40" i="106"/>
  <c r="W40" i="106"/>
  <c r="X40" i="106"/>
  <c r="V41" i="106"/>
  <c r="W41" i="106"/>
  <c r="X41" i="106"/>
  <c r="V42" i="106"/>
  <c r="W42" i="106"/>
  <c r="X42" i="106"/>
  <c r="V43" i="106"/>
  <c r="W43" i="106"/>
  <c r="X43" i="106"/>
  <c r="V44" i="106"/>
  <c r="W44" i="106"/>
  <c r="X44" i="106"/>
  <c r="V45" i="106"/>
  <c r="W45" i="106"/>
  <c r="X45" i="106"/>
  <c r="V46" i="106"/>
  <c r="W46" i="106"/>
  <c r="X46" i="106"/>
  <c r="V47" i="106"/>
  <c r="W47" i="106"/>
  <c r="X47" i="106"/>
  <c r="V48" i="106"/>
  <c r="W48" i="106"/>
  <c r="X48" i="106"/>
  <c r="V49" i="106"/>
  <c r="W49" i="106"/>
  <c r="X49" i="106"/>
  <c r="V50" i="106"/>
  <c r="W50" i="106"/>
  <c r="X50" i="106"/>
  <c r="V51" i="106"/>
  <c r="W51" i="106"/>
  <c r="X51" i="106"/>
  <c r="V52" i="106"/>
  <c r="W52" i="106"/>
  <c r="X52" i="106"/>
  <c r="V40" i="107"/>
  <c r="W40" i="107"/>
  <c r="X40" i="107"/>
  <c r="V41" i="107"/>
  <c r="W41" i="107"/>
  <c r="X41" i="107"/>
  <c r="V42" i="107"/>
  <c r="W42" i="107"/>
  <c r="X42" i="107"/>
  <c r="V43" i="107"/>
  <c r="W43" i="107"/>
  <c r="X43" i="107"/>
  <c r="V44" i="107"/>
  <c r="W44" i="107"/>
  <c r="X44" i="107"/>
  <c r="V45" i="107"/>
  <c r="W45" i="107"/>
  <c r="X45" i="107"/>
  <c r="V46" i="107"/>
  <c r="W46" i="107"/>
  <c r="X46" i="107"/>
  <c r="V47" i="107"/>
  <c r="W47" i="107"/>
  <c r="X47" i="107"/>
  <c r="V48" i="107"/>
  <c r="W48" i="107"/>
  <c r="X48" i="107"/>
  <c r="V49" i="107"/>
  <c r="W49" i="107"/>
  <c r="X49" i="107"/>
  <c r="V50" i="107"/>
  <c r="W50" i="107"/>
  <c r="X50" i="107"/>
  <c r="V51" i="107"/>
  <c r="W51" i="107"/>
  <c r="X51" i="107"/>
  <c r="V52" i="107"/>
  <c r="W52" i="107"/>
  <c r="X52" i="107"/>
  <c r="V40" i="100"/>
  <c r="W40" i="100"/>
  <c r="X40" i="100"/>
  <c r="V41" i="100"/>
  <c r="W41" i="100"/>
  <c r="X41" i="100"/>
  <c r="V42" i="100"/>
  <c r="W42" i="100"/>
  <c r="X42" i="100"/>
  <c r="V43" i="100"/>
  <c r="W43" i="100"/>
  <c r="X43" i="100"/>
  <c r="V44" i="100"/>
  <c r="W44" i="100"/>
  <c r="X44" i="100"/>
  <c r="V45" i="100"/>
  <c r="W45" i="100"/>
  <c r="X45" i="100"/>
  <c r="V46" i="100"/>
  <c r="W46" i="100"/>
  <c r="X46" i="100"/>
  <c r="V47" i="100"/>
  <c r="W47" i="100"/>
  <c r="X47" i="100"/>
  <c r="V48" i="100"/>
  <c r="W48" i="100"/>
  <c r="X48" i="100"/>
  <c r="V49" i="100"/>
  <c r="W49" i="100"/>
  <c r="X49" i="100"/>
  <c r="V50" i="100"/>
  <c r="W50" i="100"/>
  <c r="X50" i="100"/>
  <c r="V51" i="100"/>
  <c r="W51" i="100"/>
  <c r="X51" i="100"/>
  <c r="V52" i="100"/>
  <c r="W52" i="100"/>
  <c r="X52" i="100"/>
  <c r="U52" i="101"/>
  <c r="U51" i="101"/>
  <c r="U50" i="101"/>
  <c r="U49" i="101"/>
  <c r="U48" i="101"/>
  <c r="U47" i="101"/>
  <c r="U46" i="101"/>
  <c r="U45" i="101"/>
  <c r="U44" i="101"/>
  <c r="U43" i="101"/>
  <c r="U42" i="101"/>
  <c r="U41" i="101"/>
  <c r="U40" i="101"/>
  <c r="U52" i="102"/>
  <c r="U51" i="102"/>
  <c r="U50" i="102"/>
  <c r="U49" i="102"/>
  <c r="U48" i="102"/>
  <c r="U47" i="102"/>
  <c r="U46" i="102"/>
  <c r="U45" i="102"/>
  <c r="U44" i="102"/>
  <c r="U43" i="102"/>
  <c r="U42" i="102"/>
  <c r="U41" i="102"/>
  <c r="U40" i="102"/>
  <c r="U52" i="104"/>
  <c r="U51" i="104"/>
  <c r="U50" i="104"/>
  <c r="U49" i="104"/>
  <c r="U48" i="104"/>
  <c r="U47" i="104"/>
  <c r="U46" i="104"/>
  <c r="U45" i="104"/>
  <c r="U44" i="104"/>
  <c r="U43" i="104"/>
  <c r="U42" i="104"/>
  <c r="U41" i="104"/>
  <c r="U40" i="104"/>
  <c r="U52" i="103"/>
  <c r="U51" i="103"/>
  <c r="U50" i="103"/>
  <c r="U49" i="103"/>
  <c r="U48" i="103"/>
  <c r="U47" i="103"/>
  <c r="U46" i="103"/>
  <c r="U45" i="103"/>
  <c r="U44" i="103"/>
  <c r="U43" i="103"/>
  <c r="U42" i="103"/>
  <c r="U41" i="103"/>
  <c r="U40" i="103"/>
  <c r="U52" i="105"/>
  <c r="U51" i="105"/>
  <c r="U50" i="105"/>
  <c r="U49" i="105"/>
  <c r="U48" i="105"/>
  <c r="U47" i="105"/>
  <c r="U46" i="105"/>
  <c r="U45" i="105"/>
  <c r="U44" i="105"/>
  <c r="U43" i="105"/>
  <c r="U42" i="105"/>
  <c r="U41" i="105"/>
  <c r="U40" i="105"/>
  <c r="U52" i="106"/>
  <c r="U51" i="106"/>
  <c r="U50" i="106"/>
  <c r="U49" i="106"/>
  <c r="U48" i="106"/>
  <c r="U47" i="106"/>
  <c r="U46" i="106"/>
  <c r="U45" i="106"/>
  <c r="U44" i="106"/>
  <c r="U43" i="106"/>
  <c r="U42" i="106"/>
  <c r="U41" i="106"/>
  <c r="U40" i="106"/>
  <c r="U52" i="107"/>
  <c r="U51" i="107"/>
  <c r="U50" i="107"/>
  <c r="U49" i="107"/>
  <c r="U48" i="107"/>
  <c r="U47" i="107"/>
  <c r="U46" i="107"/>
  <c r="U45" i="107"/>
  <c r="U44" i="107"/>
  <c r="U43" i="107"/>
  <c r="U42" i="107"/>
  <c r="U41" i="107"/>
  <c r="U40" i="107"/>
  <c r="U52" i="100"/>
  <c r="U51" i="100"/>
  <c r="U50" i="100"/>
  <c r="U49" i="100"/>
  <c r="U48" i="100"/>
  <c r="U47" i="100"/>
  <c r="U46" i="100"/>
  <c r="U45" i="100"/>
  <c r="U44" i="100"/>
  <c r="U43" i="100"/>
  <c r="U42" i="100"/>
  <c r="U41" i="100"/>
  <c r="U40" i="100"/>
  <c r="C55" i="101"/>
  <c r="D55" i="101"/>
  <c r="E55" i="101"/>
  <c r="F55" i="101"/>
  <c r="G55" i="101"/>
  <c r="H55" i="101"/>
  <c r="I55" i="101"/>
  <c r="J55" i="101"/>
  <c r="K55" i="101"/>
  <c r="L55" i="101"/>
  <c r="M55" i="101"/>
  <c r="N55" i="101"/>
  <c r="O55" i="101"/>
  <c r="C56" i="101"/>
  <c r="D56" i="101"/>
  <c r="E56" i="101"/>
  <c r="F56" i="101"/>
  <c r="G56" i="101"/>
  <c r="H56" i="101"/>
  <c r="I56" i="101"/>
  <c r="J56" i="101"/>
  <c r="K56" i="101"/>
  <c r="L56" i="101"/>
  <c r="M56" i="101"/>
  <c r="N56" i="101"/>
  <c r="O56" i="101"/>
  <c r="C57" i="101"/>
  <c r="D57" i="101"/>
  <c r="E57" i="101"/>
  <c r="F57" i="101"/>
  <c r="G57" i="101"/>
  <c r="H57" i="101"/>
  <c r="I57" i="101"/>
  <c r="J57" i="101"/>
  <c r="K57" i="101"/>
  <c r="L57" i="101"/>
  <c r="M57" i="101"/>
  <c r="N57" i="101"/>
  <c r="O57" i="101"/>
  <c r="C58" i="101"/>
  <c r="D58" i="101"/>
  <c r="E58" i="101"/>
  <c r="F58" i="101"/>
  <c r="G58" i="101"/>
  <c r="H58" i="101"/>
  <c r="I58" i="101"/>
  <c r="J58" i="101"/>
  <c r="K58" i="101"/>
  <c r="L58" i="101"/>
  <c r="M58" i="101"/>
  <c r="N58" i="101"/>
  <c r="O58" i="101"/>
  <c r="C59" i="101"/>
  <c r="D59" i="101"/>
  <c r="E59" i="101"/>
  <c r="F59" i="101"/>
  <c r="G59" i="101"/>
  <c r="H59" i="101"/>
  <c r="I59" i="101"/>
  <c r="J59" i="101"/>
  <c r="K59" i="101"/>
  <c r="L59" i="101"/>
  <c r="M59" i="101"/>
  <c r="N59" i="101"/>
  <c r="O59" i="101"/>
  <c r="C60" i="101"/>
  <c r="D60" i="101"/>
  <c r="E60" i="101"/>
  <c r="F60" i="101"/>
  <c r="G60" i="101"/>
  <c r="H60" i="101"/>
  <c r="I60" i="101"/>
  <c r="J60" i="101"/>
  <c r="K60" i="101"/>
  <c r="L60" i="101"/>
  <c r="M60" i="101"/>
  <c r="N60" i="101"/>
  <c r="O60" i="101"/>
  <c r="C61" i="101"/>
  <c r="D61" i="101"/>
  <c r="E61" i="101"/>
  <c r="F61" i="101"/>
  <c r="G61" i="101"/>
  <c r="H61" i="101"/>
  <c r="I61" i="101"/>
  <c r="J61" i="101"/>
  <c r="K61" i="101"/>
  <c r="L61" i="101"/>
  <c r="M61" i="101"/>
  <c r="N61" i="101"/>
  <c r="O61" i="101"/>
  <c r="C62" i="101"/>
  <c r="D62" i="101"/>
  <c r="E62" i="101"/>
  <c r="F62" i="101"/>
  <c r="G62" i="101"/>
  <c r="H62" i="101"/>
  <c r="I62" i="101"/>
  <c r="J62" i="101"/>
  <c r="K62" i="101"/>
  <c r="L62" i="101"/>
  <c r="M62" i="101"/>
  <c r="N62" i="101"/>
  <c r="O62" i="101"/>
  <c r="C63" i="101"/>
  <c r="D63" i="101"/>
  <c r="E63" i="101"/>
  <c r="F63" i="101"/>
  <c r="G63" i="101"/>
  <c r="H63" i="101"/>
  <c r="I63" i="101"/>
  <c r="J63" i="101"/>
  <c r="K63" i="101"/>
  <c r="L63" i="101"/>
  <c r="M63" i="101"/>
  <c r="N63" i="101"/>
  <c r="O63" i="101"/>
  <c r="C64" i="101"/>
  <c r="D64" i="101"/>
  <c r="E64" i="101"/>
  <c r="F64" i="101"/>
  <c r="G64" i="101"/>
  <c r="H64" i="101"/>
  <c r="I64" i="101"/>
  <c r="J64" i="101"/>
  <c r="K64" i="101"/>
  <c r="L64" i="101"/>
  <c r="M64" i="101"/>
  <c r="N64" i="101"/>
  <c r="O64" i="101"/>
  <c r="C65" i="101"/>
  <c r="D65" i="101"/>
  <c r="E65" i="101"/>
  <c r="F65" i="101"/>
  <c r="G65" i="101"/>
  <c r="H65" i="101"/>
  <c r="I65" i="101"/>
  <c r="J65" i="101"/>
  <c r="K65" i="101"/>
  <c r="L65" i="101"/>
  <c r="M65" i="101"/>
  <c r="N65" i="101"/>
  <c r="O65" i="101"/>
  <c r="C66" i="101"/>
  <c r="D66" i="101"/>
  <c r="E66" i="101"/>
  <c r="F66" i="101"/>
  <c r="G66" i="101"/>
  <c r="H66" i="101"/>
  <c r="I66" i="101"/>
  <c r="J66" i="101"/>
  <c r="K66" i="101"/>
  <c r="L66" i="101"/>
  <c r="M66" i="101"/>
  <c r="N66" i="101"/>
  <c r="O66" i="101"/>
  <c r="C67" i="101"/>
  <c r="D67" i="101"/>
  <c r="E67" i="101"/>
  <c r="F67" i="101"/>
  <c r="G67" i="101"/>
  <c r="H67" i="101"/>
  <c r="I67" i="101"/>
  <c r="J67" i="101"/>
  <c r="K67" i="101"/>
  <c r="L67" i="101"/>
  <c r="M67" i="101"/>
  <c r="N67" i="101"/>
  <c r="O67" i="101"/>
  <c r="C55" i="102"/>
  <c r="D55" i="102"/>
  <c r="E55" i="102"/>
  <c r="F55" i="102"/>
  <c r="G55" i="102"/>
  <c r="H55" i="102"/>
  <c r="I55" i="102"/>
  <c r="J55" i="102"/>
  <c r="K55" i="102"/>
  <c r="L55" i="102"/>
  <c r="M55" i="102"/>
  <c r="N55" i="102"/>
  <c r="O55" i="102"/>
  <c r="C56" i="102"/>
  <c r="D56" i="102"/>
  <c r="E56" i="102"/>
  <c r="F56" i="102"/>
  <c r="G56" i="102"/>
  <c r="H56" i="102"/>
  <c r="I56" i="102"/>
  <c r="J56" i="102"/>
  <c r="K56" i="102"/>
  <c r="L56" i="102"/>
  <c r="M56" i="102"/>
  <c r="N56" i="102"/>
  <c r="O56" i="102"/>
  <c r="C57" i="102"/>
  <c r="D57" i="102"/>
  <c r="E57" i="102"/>
  <c r="F57" i="102"/>
  <c r="G57" i="102"/>
  <c r="H57" i="102"/>
  <c r="I57" i="102"/>
  <c r="J57" i="102"/>
  <c r="K57" i="102"/>
  <c r="L57" i="102"/>
  <c r="M57" i="102"/>
  <c r="N57" i="102"/>
  <c r="O57" i="102"/>
  <c r="C58" i="102"/>
  <c r="D58" i="102"/>
  <c r="E58" i="102"/>
  <c r="F58" i="102"/>
  <c r="G58" i="102"/>
  <c r="H58" i="102"/>
  <c r="I58" i="102"/>
  <c r="J58" i="102"/>
  <c r="K58" i="102"/>
  <c r="L58" i="102"/>
  <c r="M58" i="102"/>
  <c r="N58" i="102"/>
  <c r="O58" i="102"/>
  <c r="C59" i="102"/>
  <c r="D59" i="102"/>
  <c r="E59" i="102"/>
  <c r="F59" i="102"/>
  <c r="G59" i="102"/>
  <c r="H59" i="102"/>
  <c r="I59" i="102"/>
  <c r="J59" i="102"/>
  <c r="K59" i="102"/>
  <c r="L59" i="102"/>
  <c r="M59" i="102"/>
  <c r="N59" i="102"/>
  <c r="O59" i="102"/>
  <c r="C60" i="102"/>
  <c r="D60" i="102"/>
  <c r="E60" i="102"/>
  <c r="F60" i="102"/>
  <c r="G60" i="102"/>
  <c r="H60" i="102"/>
  <c r="I60" i="102"/>
  <c r="J60" i="102"/>
  <c r="K60" i="102"/>
  <c r="L60" i="102"/>
  <c r="M60" i="102"/>
  <c r="N60" i="102"/>
  <c r="O60" i="102"/>
  <c r="C61" i="102"/>
  <c r="D61" i="102"/>
  <c r="E61" i="102"/>
  <c r="F61" i="102"/>
  <c r="G61" i="102"/>
  <c r="H61" i="102"/>
  <c r="I61" i="102"/>
  <c r="J61" i="102"/>
  <c r="K61" i="102"/>
  <c r="L61" i="102"/>
  <c r="M61" i="102"/>
  <c r="N61" i="102"/>
  <c r="O61" i="102"/>
  <c r="C62" i="102"/>
  <c r="D62" i="102"/>
  <c r="E62" i="102"/>
  <c r="F62" i="102"/>
  <c r="G62" i="102"/>
  <c r="H62" i="102"/>
  <c r="I62" i="102"/>
  <c r="J62" i="102"/>
  <c r="K62" i="102"/>
  <c r="L62" i="102"/>
  <c r="M62" i="102"/>
  <c r="N62" i="102"/>
  <c r="O62" i="102"/>
  <c r="C63" i="102"/>
  <c r="D63" i="102"/>
  <c r="E63" i="102"/>
  <c r="F63" i="102"/>
  <c r="G63" i="102"/>
  <c r="H63" i="102"/>
  <c r="I63" i="102"/>
  <c r="J63" i="102"/>
  <c r="K63" i="102"/>
  <c r="L63" i="102"/>
  <c r="M63" i="102"/>
  <c r="N63" i="102"/>
  <c r="O63" i="102"/>
  <c r="C64" i="102"/>
  <c r="D64" i="102"/>
  <c r="E64" i="102"/>
  <c r="F64" i="102"/>
  <c r="G64" i="102"/>
  <c r="H64" i="102"/>
  <c r="I64" i="102"/>
  <c r="J64" i="102"/>
  <c r="K64" i="102"/>
  <c r="L64" i="102"/>
  <c r="M64" i="102"/>
  <c r="N64" i="102"/>
  <c r="O64" i="102"/>
  <c r="C65" i="102"/>
  <c r="D65" i="102"/>
  <c r="E65" i="102"/>
  <c r="F65" i="102"/>
  <c r="G65" i="102"/>
  <c r="H65" i="102"/>
  <c r="I65" i="102"/>
  <c r="J65" i="102"/>
  <c r="K65" i="102"/>
  <c r="L65" i="102"/>
  <c r="M65" i="102"/>
  <c r="N65" i="102"/>
  <c r="O65" i="102"/>
  <c r="C66" i="102"/>
  <c r="D66" i="102"/>
  <c r="E66" i="102"/>
  <c r="F66" i="102"/>
  <c r="G66" i="102"/>
  <c r="H66" i="102"/>
  <c r="I66" i="102"/>
  <c r="J66" i="102"/>
  <c r="K66" i="102"/>
  <c r="L66" i="102"/>
  <c r="M66" i="102"/>
  <c r="N66" i="102"/>
  <c r="O66" i="102"/>
  <c r="C67" i="102"/>
  <c r="D67" i="102"/>
  <c r="E67" i="102"/>
  <c r="F67" i="102"/>
  <c r="G67" i="102"/>
  <c r="H67" i="102"/>
  <c r="I67" i="102"/>
  <c r="J67" i="102"/>
  <c r="K67" i="102"/>
  <c r="L67" i="102"/>
  <c r="M67" i="102"/>
  <c r="N67" i="102"/>
  <c r="O67" i="102"/>
  <c r="C55" i="104"/>
  <c r="D55" i="104"/>
  <c r="E55" i="104"/>
  <c r="F55" i="104"/>
  <c r="G55" i="104"/>
  <c r="H55" i="104"/>
  <c r="I55" i="104"/>
  <c r="J55" i="104"/>
  <c r="K55" i="104"/>
  <c r="L55" i="104"/>
  <c r="M55" i="104"/>
  <c r="N55" i="104"/>
  <c r="O55" i="104"/>
  <c r="C56" i="104"/>
  <c r="D56" i="104"/>
  <c r="E56" i="104"/>
  <c r="F56" i="104"/>
  <c r="G56" i="104"/>
  <c r="H56" i="104"/>
  <c r="I56" i="104"/>
  <c r="J56" i="104"/>
  <c r="K56" i="104"/>
  <c r="L56" i="104"/>
  <c r="M56" i="104"/>
  <c r="N56" i="104"/>
  <c r="O56" i="104"/>
  <c r="C57" i="104"/>
  <c r="D57" i="104"/>
  <c r="E57" i="104"/>
  <c r="F57" i="104"/>
  <c r="G57" i="104"/>
  <c r="H57" i="104"/>
  <c r="I57" i="104"/>
  <c r="J57" i="104"/>
  <c r="K57" i="104"/>
  <c r="L57" i="104"/>
  <c r="M57" i="104"/>
  <c r="N57" i="104"/>
  <c r="O57" i="104"/>
  <c r="C58" i="104"/>
  <c r="D58" i="104"/>
  <c r="E58" i="104"/>
  <c r="F58" i="104"/>
  <c r="G58" i="104"/>
  <c r="H58" i="104"/>
  <c r="I58" i="104"/>
  <c r="J58" i="104"/>
  <c r="K58" i="104"/>
  <c r="L58" i="104"/>
  <c r="M58" i="104"/>
  <c r="N58" i="104"/>
  <c r="O58" i="104"/>
  <c r="C59" i="104"/>
  <c r="D59" i="104"/>
  <c r="E59" i="104"/>
  <c r="F59" i="104"/>
  <c r="G59" i="104"/>
  <c r="H59" i="104"/>
  <c r="I59" i="104"/>
  <c r="J59" i="104"/>
  <c r="K59" i="104"/>
  <c r="L59" i="104"/>
  <c r="M59" i="104"/>
  <c r="N59" i="104"/>
  <c r="O59" i="104"/>
  <c r="C60" i="104"/>
  <c r="D60" i="104"/>
  <c r="E60" i="104"/>
  <c r="F60" i="104"/>
  <c r="G60" i="104"/>
  <c r="H60" i="104"/>
  <c r="I60" i="104"/>
  <c r="J60" i="104"/>
  <c r="K60" i="104"/>
  <c r="L60" i="104"/>
  <c r="M60" i="104"/>
  <c r="N60" i="104"/>
  <c r="O60" i="104"/>
  <c r="C61" i="104"/>
  <c r="D61" i="104"/>
  <c r="E61" i="104"/>
  <c r="F61" i="104"/>
  <c r="G61" i="104"/>
  <c r="H61" i="104"/>
  <c r="I61" i="104"/>
  <c r="J61" i="104"/>
  <c r="K61" i="104"/>
  <c r="L61" i="104"/>
  <c r="M61" i="104"/>
  <c r="N61" i="104"/>
  <c r="O61" i="104"/>
  <c r="C62" i="104"/>
  <c r="D62" i="104"/>
  <c r="E62" i="104"/>
  <c r="F62" i="104"/>
  <c r="G62" i="104"/>
  <c r="H62" i="104"/>
  <c r="I62" i="104"/>
  <c r="J62" i="104"/>
  <c r="K62" i="104"/>
  <c r="L62" i="104"/>
  <c r="M62" i="104"/>
  <c r="N62" i="104"/>
  <c r="O62" i="104"/>
  <c r="C63" i="104"/>
  <c r="D63" i="104"/>
  <c r="E63" i="104"/>
  <c r="F63" i="104"/>
  <c r="G63" i="104"/>
  <c r="H63" i="104"/>
  <c r="I63" i="104"/>
  <c r="J63" i="104"/>
  <c r="K63" i="104"/>
  <c r="L63" i="104"/>
  <c r="M63" i="104"/>
  <c r="N63" i="104"/>
  <c r="O63" i="104"/>
  <c r="C64" i="104"/>
  <c r="D64" i="104"/>
  <c r="E64" i="104"/>
  <c r="F64" i="104"/>
  <c r="G64" i="104"/>
  <c r="H64" i="104"/>
  <c r="I64" i="104"/>
  <c r="J64" i="104"/>
  <c r="K64" i="104"/>
  <c r="L64" i="104"/>
  <c r="M64" i="104"/>
  <c r="N64" i="104"/>
  <c r="O64" i="104"/>
  <c r="C65" i="104"/>
  <c r="D65" i="104"/>
  <c r="E65" i="104"/>
  <c r="F65" i="104"/>
  <c r="G65" i="104"/>
  <c r="H65" i="104"/>
  <c r="I65" i="104"/>
  <c r="J65" i="104"/>
  <c r="K65" i="104"/>
  <c r="L65" i="104"/>
  <c r="M65" i="104"/>
  <c r="N65" i="104"/>
  <c r="O65" i="104"/>
  <c r="C66" i="104"/>
  <c r="D66" i="104"/>
  <c r="E66" i="104"/>
  <c r="F66" i="104"/>
  <c r="G66" i="104"/>
  <c r="H66" i="104"/>
  <c r="I66" i="104"/>
  <c r="J66" i="104"/>
  <c r="K66" i="104"/>
  <c r="L66" i="104"/>
  <c r="M66" i="104"/>
  <c r="N66" i="104"/>
  <c r="O66" i="104"/>
  <c r="C67" i="104"/>
  <c r="D67" i="104"/>
  <c r="E67" i="104"/>
  <c r="F67" i="104"/>
  <c r="G67" i="104"/>
  <c r="H67" i="104"/>
  <c r="I67" i="104"/>
  <c r="J67" i="104"/>
  <c r="K67" i="104"/>
  <c r="L67" i="104"/>
  <c r="M67" i="104"/>
  <c r="N67" i="104"/>
  <c r="O67" i="104"/>
  <c r="C55" i="103"/>
  <c r="D55" i="103"/>
  <c r="E55" i="103"/>
  <c r="F55" i="103"/>
  <c r="G55" i="103"/>
  <c r="H55" i="103"/>
  <c r="I55" i="103"/>
  <c r="J55" i="103"/>
  <c r="K55" i="103"/>
  <c r="L55" i="103"/>
  <c r="M55" i="103"/>
  <c r="N55" i="103"/>
  <c r="O55" i="103"/>
  <c r="C56" i="103"/>
  <c r="D56" i="103"/>
  <c r="E56" i="103"/>
  <c r="F56" i="103"/>
  <c r="G56" i="103"/>
  <c r="H56" i="103"/>
  <c r="I56" i="103"/>
  <c r="J56" i="103"/>
  <c r="K56" i="103"/>
  <c r="L56" i="103"/>
  <c r="M56" i="103"/>
  <c r="N56" i="103"/>
  <c r="O56" i="103"/>
  <c r="C57" i="103"/>
  <c r="D57" i="103"/>
  <c r="E57" i="103"/>
  <c r="F57" i="103"/>
  <c r="G57" i="103"/>
  <c r="H57" i="103"/>
  <c r="I57" i="103"/>
  <c r="J57" i="103"/>
  <c r="K57" i="103"/>
  <c r="L57" i="103"/>
  <c r="M57" i="103"/>
  <c r="N57" i="103"/>
  <c r="O57" i="103"/>
  <c r="C58" i="103"/>
  <c r="D58" i="103"/>
  <c r="E58" i="103"/>
  <c r="F58" i="103"/>
  <c r="G58" i="103"/>
  <c r="H58" i="103"/>
  <c r="I58" i="103"/>
  <c r="J58" i="103"/>
  <c r="K58" i="103"/>
  <c r="L58" i="103"/>
  <c r="M58" i="103"/>
  <c r="N58" i="103"/>
  <c r="O58" i="103"/>
  <c r="C59" i="103"/>
  <c r="D59" i="103"/>
  <c r="E59" i="103"/>
  <c r="F59" i="103"/>
  <c r="G59" i="103"/>
  <c r="H59" i="103"/>
  <c r="I59" i="103"/>
  <c r="J59" i="103"/>
  <c r="K59" i="103"/>
  <c r="L59" i="103"/>
  <c r="M59" i="103"/>
  <c r="N59" i="103"/>
  <c r="O59" i="103"/>
  <c r="C60" i="103"/>
  <c r="D60" i="103"/>
  <c r="E60" i="103"/>
  <c r="F60" i="103"/>
  <c r="G60" i="103"/>
  <c r="H60" i="103"/>
  <c r="I60" i="103"/>
  <c r="J60" i="103"/>
  <c r="K60" i="103"/>
  <c r="L60" i="103"/>
  <c r="M60" i="103"/>
  <c r="N60" i="103"/>
  <c r="O60" i="103"/>
  <c r="C61" i="103"/>
  <c r="D61" i="103"/>
  <c r="E61" i="103"/>
  <c r="F61" i="103"/>
  <c r="G61" i="103"/>
  <c r="H61" i="103"/>
  <c r="I61" i="103"/>
  <c r="J61" i="103"/>
  <c r="K61" i="103"/>
  <c r="L61" i="103"/>
  <c r="M61" i="103"/>
  <c r="N61" i="103"/>
  <c r="O61" i="103"/>
  <c r="C62" i="103"/>
  <c r="D62" i="103"/>
  <c r="E62" i="103"/>
  <c r="F62" i="103"/>
  <c r="G62" i="103"/>
  <c r="H62" i="103"/>
  <c r="I62" i="103"/>
  <c r="J62" i="103"/>
  <c r="K62" i="103"/>
  <c r="L62" i="103"/>
  <c r="M62" i="103"/>
  <c r="N62" i="103"/>
  <c r="O62" i="103"/>
  <c r="C63" i="103"/>
  <c r="D63" i="103"/>
  <c r="E63" i="103"/>
  <c r="F63" i="103"/>
  <c r="G63" i="103"/>
  <c r="H63" i="103"/>
  <c r="I63" i="103"/>
  <c r="J63" i="103"/>
  <c r="K63" i="103"/>
  <c r="L63" i="103"/>
  <c r="M63" i="103"/>
  <c r="N63" i="103"/>
  <c r="O63" i="103"/>
  <c r="C64" i="103"/>
  <c r="D64" i="103"/>
  <c r="E64" i="103"/>
  <c r="F64" i="103"/>
  <c r="G64" i="103"/>
  <c r="H64" i="103"/>
  <c r="I64" i="103"/>
  <c r="J64" i="103"/>
  <c r="K64" i="103"/>
  <c r="L64" i="103"/>
  <c r="M64" i="103"/>
  <c r="N64" i="103"/>
  <c r="O64" i="103"/>
  <c r="C65" i="103"/>
  <c r="D65" i="103"/>
  <c r="E65" i="103"/>
  <c r="F65" i="103"/>
  <c r="G65" i="103"/>
  <c r="H65" i="103"/>
  <c r="I65" i="103"/>
  <c r="J65" i="103"/>
  <c r="K65" i="103"/>
  <c r="L65" i="103"/>
  <c r="M65" i="103"/>
  <c r="N65" i="103"/>
  <c r="O65" i="103"/>
  <c r="C66" i="103"/>
  <c r="D66" i="103"/>
  <c r="E66" i="103"/>
  <c r="F66" i="103"/>
  <c r="G66" i="103"/>
  <c r="H66" i="103"/>
  <c r="I66" i="103"/>
  <c r="J66" i="103"/>
  <c r="K66" i="103"/>
  <c r="L66" i="103"/>
  <c r="M66" i="103"/>
  <c r="N66" i="103"/>
  <c r="O66" i="103"/>
  <c r="C67" i="103"/>
  <c r="D67" i="103"/>
  <c r="E67" i="103"/>
  <c r="F67" i="103"/>
  <c r="G67" i="103"/>
  <c r="H67" i="103"/>
  <c r="I67" i="103"/>
  <c r="J67" i="103"/>
  <c r="K67" i="103"/>
  <c r="L67" i="103"/>
  <c r="M67" i="103"/>
  <c r="N67" i="103"/>
  <c r="O67" i="103"/>
  <c r="C55" i="105"/>
  <c r="D55" i="105"/>
  <c r="E55" i="105"/>
  <c r="F55" i="105"/>
  <c r="G55" i="105"/>
  <c r="H55" i="105"/>
  <c r="I55" i="105"/>
  <c r="J55" i="105"/>
  <c r="K55" i="105"/>
  <c r="L55" i="105"/>
  <c r="M55" i="105"/>
  <c r="N55" i="105"/>
  <c r="O55" i="105"/>
  <c r="C56" i="105"/>
  <c r="D56" i="105"/>
  <c r="E56" i="105"/>
  <c r="F56" i="105"/>
  <c r="G56" i="105"/>
  <c r="H56" i="105"/>
  <c r="I56" i="105"/>
  <c r="J56" i="105"/>
  <c r="K56" i="105"/>
  <c r="L56" i="105"/>
  <c r="M56" i="105"/>
  <c r="N56" i="105"/>
  <c r="O56" i="105"/>
  <c r="C57" i="105"/>
  <c r="D57" i="105"/>
  <c r="E57" i="105"/>
  <c r="F57" i="105"/>
  <c r="G57" i="105"/>
  <c r="H57" i="105"/>
  <c r="I57" i="105"/>
  <c r="J57" i="105"/>
  <c r="K57" i="105"/>
  <c r="L57" i="105"/>
  <c r="M57" i="105"/>
  <c r="N57" i="105"/>
  <c r="O57" i="105"/>
  <c r="C58" i="105"/>
  <c r="D58" i="105"/>
  <c r="E58" i="105"/>
  <c r="F58" i="105"/>
  <c r="G58" i="105"/>
  <c r="H58" i="105"/>
  <c r="I58" i="105"/>
  <c r="J58" i="105"/>
  <c r="K58" i="105"/>
  <c r="L58" i="105"/>
  <c r="M58" i="105"/>
  <c r="N58" i="105"/>
  <c r="O58" i="105"/>
  <c r="C59" i="105"/>
  <c r="D59" i="105"/>
  <c r="E59" i="105"/>
  <c r="F59" i="105"/>
  <c r="G59" i="105"/>
  <c r="H59" i="105"/>
  <c r="I59" i="105"/>
  <c r="J59" i="105"/>
  <c r="K59" i="105"/>
  <c r="L59" i="105"/>
  <c r="M59" i="105"/>
  <c r="N59" i="105"/>
  <c r="O59" i="105"/>
  <c r="C60" i="105"/>
  <c r="D60" i="105"/>
  <c r="E60" i="105"/>
  <c r="F60" i="105"/>
  <c r="G60" i="105"/>
  <c r="H60" i="105"/>
  <c r="I60" i="105"/>
  <c r="J60" i="105"/>
  <c r="K60" i="105"/>
  <c r="L60" i="105"/>
  <c r="M60" i="105"/>
  <c r="N60" i="105"/>
  <c r="O60" i="105"/>
  <c r="C61" i="105"/>
  <c r="D61" i="105"/>
  <c r="E61" i="105"/>
  <c r="F61" i="105"/>
  <c r="G61" i="105"/>
  <c r="H61" i="105"/>
  <c r="I61" i="105"/>
  <c r="J61" i="105"/>
  <c r="K61" i="105"/>
  <c r="L61" i="105"/>
  <c r="M61" i="105"/>
  <c r="N61" i="105"/>
  <c r="O61" i="105"/>
  <c r="C62" i="105"/>
  <c r="D62" i="105"/>
  <c r="E62" i="105"/>
  <c r="F62" i="105"/>
  <c r="G62" i="105"/>
  <c r="H62" i="105"/>
  <c r="I62" i="105"/>
  <c r="J62" i="105"/>
  <c r="K62" i="105"/>
  <c r="L62" i="105"/>
  <c r="M62" i="105"/>
  <c r="N62" i="105"/>
  <c r="O62" i="105"/>
  <c r="C63" i="105"/>
  <c r="D63" i="105"/>
  <c r="E63" i="105"/>
  <c r="F63" i="105"/>
  <c r="G63" i="105"/>
  <c r="H63" i="105"/>
  <c r="I63" i="105"/>
  <c r="J63" i="105"/>
  <c r="K63" i="105"/>
  <c r="L63" i="105"/>
  <c r="M63" i="105"/>
  <c r="N63" i="105"/>
  <c r="O63" i="105"/>
  <c r="C64" i="105"/>
  <c r="D64" i="105"/>
  <c r="E64" i="105"/>
  <c r="F64" i="105"/>
  <c r="G64" i="105"/>
  <c r="H64" i="105"/>
  <c r="I64" i="105"/>
  <c r="J64" i="105"/>
  <c r="K64" i="105"/>
  <c r="L64" i="105"/>
  <c r="M64" i="105"/>
  <c r="N64" i="105"/>
  <c r="O64" i="105"/>
  <c r="C65" i="105"/>
  <c r="D65" i="105"/>
  <c r="E65" i="105"/>
  <c r="F65" i="105"/>
  <c r="G65" i="105"/>
  <c r="H65" i="105"/>
  <c r="I65" i="105"/>
  <c r="J65" i="105"/>
  <c r="K65" i="105"/>
  <c r="L65" i="105"/>
  <c r="M65" i="105"/>
  <c r="N65" i="105"/>
  <c r="O65" i="105"/>
  <c r="C66" i="105"/>
  <c r="D66" i="105"/>
  <c r="E66" i="105"/>
  <c r="F66" i="105"/>
  <c r="G66" i="105"/>
  <c r="H66" i="105"/>
  <c r="I66" i="105"/>
  <c r="J66" i="105"/>
  <c r="K66" i="105"/>
  <c r="L66" i="105"/>
  <c r="M66" i="105"/>
  <c r="N66" i="105"/>
  <c r="O66" i="105"/>
  <c r="C67" i="105"/>
  <c r="D67" i="105"/>
  <c r="E67" i="105"/>
  <c r="F67" i="105"/>
  <c r="G67" i="105"/>
  <c r="H67" i="105"/>
  <c r="I67" i="105"/>
  <c r="J67" i="105"/>
  <c r="K67" i="105"/>
  <c r="L67" i="105"/>
  <c r="M67" i="105"/>
  <c r="N67" i="105"/>
  <c r="O67" i="105"/>
  <c r="C55" i="106"/>
  <c r="D55" i="106"/>
  <c r="E55" i="106"/>
  <c r="F55" i="106"/>
  <c r="G55" i="106"/>
  <c r="H55" i="106"/>
  <c r="I55" i="106"/>
  <c r="J55" i="106"/>
  <c r="K55" i="106"/>
  <c r="L55" i="106"/>
  <c r="M55" i="106"/>
  <c r="N55" i="106"/>
  <c r="O55" i="106"/>
  <c r="C56" i="106"/>
  <c r="D56" i="106"/>
  <c r="E56" i="106"/>
  <c r="F56" i="106"/>
  <c r="G56" i="106"/>
  <c r="H56" i="106"/>
  <c r="I56" i="106"/>
  <c r="J56" i="106"/>
  <c r="K56" i="106"/>
  <c r="L56" i="106"/>
  <c r="M56" i="106"/>
  <c r="N56" i="106"/>
  <c r="O56" i="106"/>
  <c r="C57" i="106"/>
  <c r="D57" i="106"/>
  <c r="E57" i="106"/>
  <c r="F57" i="106"/>
  <c r="G57" i="106"/>
  <c r="H57" i="106"/>
  <c r="I57" i="106"/>
  <c r="J57" i="106"/>
  <c r="K57" i="106"/>
  <c r="L57" i="106"/>
  <c r="M57" i="106"/>
  <c r="N57" i="106"/>
  <c r="O57" i="106"/>
  <c r="C58" i="106"/>
  <c r="D58" i="106"/>
  <c r="E58" i="106"/>
  <c r="F58" i="106"/>
  <c r="G58" i="106"/>
  <c r="H58" i="106"/>
  <c r="I58" i="106"/>
  <c r="J58" i="106"/>
  <c r="K58" i="106"/>
  <c r="L58" i="106"/>
  <c r="M58" i="106"/>
  <c r="N58" i="106"/>
  <c r="O58" i="106"/>
  <c r="C59" i="106"/>
  <c r="D59" i="106"/>
  <c r="E59" i="106"/>
  <c r="F59" i="106"/>
  <c r="G59" i="106"/>
  <c r="H59" i="106"/>
  <c r="I59" i="106"/>
  <c r="J59" i="106"/>
  <c r="K59" i="106"/>
  <c r="L59" i="106"/>
  <c r="M59" i="106"/>
  <c r="N59" i="106"/>
  <c r="O59" i="106"/>
  <c r="C60" i="106"/>
  <c r="D60" i="106"/>
  <c r="E60" i="106"/>
  <c r="F60" i="106"/>
  <c r="G60" i="106"/>
  <c r="H60" i="106"/>
  <c r="I60" i="106"/>
  <c r="J60" i="106"/>
  <c r="K60" i="106"/>
  <c r="L60" i="106"/>
  <c r="M60" i="106"/>
  <c r="N60" i="106"/>
  <c r="O60" i="106"/>
  <c r="C61" i="106"/>
  <c r="D61" i="106"/>
  <c r="E61" i="106"/>
  <c r="F61" i="106"/>
  <c r="G61" i="106"/>
  <c r="H61" i="106"/>
  <c r="I61" i="106"/>
  <c r="J61" i="106"/>
  <c r="K61" i="106"/>
  <c r="L61" i="106"/>
  <c r="M61" i="106"/>
  <c r="N61" i="106"/>
  <c r="O61" i="106"/>
  <c r="C62" i="106"/>
  <c r="D62" i="106"/>
  <c r="E62" i="106"/>
  <c r="F62" i="106"/>
  <c r="G62" i="106"/>
  <c r="H62" i="106"/>
  <c r="I62" i="106"/>
  <c r="J62" i="106"/>
  <c r="K62" i="106"/>
  <c r="L62" i="106"/>
  <c r="M62" i="106"/>
  <c r="N62" i="106"/>
  <c r="O62" i="106"/>
  <c r="C63" i="106"/>
  <c r="D63" i="106"/>
  <c r="E63" i="106"/>
  <c r="F63" i="106"/>
  <c r="G63" i="106"/>
  <c r="H63" i="106"/>
  <c r="I63" i="106"/>
  <c r="J63" i="106"/>
  <c r="K63" i="106"/>
  <c r="L63" i="106"/>
  <c r="M63" i="106"/>
  <c r="N63" i="106"/>
  <c r="O63" i="106"/>
  <c r="C64" i="106"/>
  <c r="D64" i="106"/>
  <c r="E64" i="106"/>
  <c r="F64" i="106"/>
  <c r="G64" i="106"/>
  <c r="H64" i="106"/>
  <c r="I64" i="106"/>
  <c r="J64" i="106"/>
  <c r="K64" i="106"/>
  <c r="L64" i="106"/>
  <c r="M64" i="106"/>
  <c r="N64" i="106"/>
  <c r="O64" i="106"/>
  <c r="C65" i="106"/>
  <c r="D65" i="106"/>
  <c r="E65" i="106"/>
  <c r="F65" i="106"/>
  <c r="G65" i="106"/>
  <c r="H65" i="106"/>
  <c r="I65" i="106"/>
  <c r="J65" i="106"/>
  <c r="K65" i="106"/>
  <c r="L65" i="106"/>
  <c r="M65" i="106"/>
  <c r="N65" i="106"/>
  <c r="O65" i="106"/>
  <c r="C66" i="106"/>
  <c r="D66" i="106"/>
  <c r="E66" i="106"/>
  <c r="F66" i="106"/>
  <c r="G66" i="106"/>
  <c r="H66" i="106"/>
  <c r="I66" i="106"/>
  <c r="J66" i="106"/>
  <c r="K66" i="106"/>
  <c r="L66" i="106"/>
  <c r="M66" i="106"/>
  <c r="N66" i="106"/>
  <c r="O66" i="106"/>
  <c r="C67" i="106"/>
  <c r="D67" i="106"/>
  <c r="E67" i="106"/>
  <c r="F67" i="106"/>
  <c r="G67" i="106"/>
  <c r="H67" i="106"/>
  <c r="I67" i="106"/>
  <c r="J67" i="106"/>
  <c r="K67" i="106"/>
  <c r="L67" i="106"/>
  <c r="M67" i="106"/>
  <c r="N67" i="106"/>
  <c r="O67" i="106"/>
  <c r="C55" i="107"/>
  <c r="D55" i="107"/>
  <c r="E55" i="107"/>
  <c r="F55" i="107"/>
  <c r="G55" i="107"/>
  <c r="H55" i="107"/>
  <c r="I55" i="107"/>
  <c r="J55" i="107"/>
  <c r="K55" i="107"/>
  <c r="L55" i="107"/>
  <c r="M55" i="107"/>
  <c r="N55" i="107"/>
  <c r="O55" i="107"/>
  <c r="C56" i="107"/>
  <c r="D56" i="107"/>
  <c r="E56" i="107"/>
  <c r="F56" i="107"/>
  <c r="G56" i="107"/>
  <c r="H56" i="107"/>
  <c r="I56" i="107"/>
  <c r="J56" i="107"/>
  <c r="K56" i="107"/>
  <c r="L56" i="107"/>
  <c r="M56" i="107"/>
  <c r="N56" i="107"/>
  <c r="O56" i="107"/>
  <c r="C57" i="107"/>
  <c r="D57" i="107"/>
  <c r="E57" i="107"/>
  <c r="F57" i="107"/>
  <c r="G57" i="107"/>
  <c r="H57" i="107"/>
  <c r="I57" i="107"/>
  <c r="J57" i="107"/>
  <c r="K57" i="107"/>
  <c r="L57" i="107"/>
  <c r="M57" i="107"/>
  <c r="N57" i="107"/>
  <c r="O57" i="107"/>
  <c r="C58" i="107"/>
  <c r="D58" i="107"/>
  <c r="E58" i="107"/>
  <c r="F58" i="107"/>
  <c r="G58" i="107"/>
  <c r="H58" i="107"/>
  <c r="I58" i="107"/>
  <c r="J58" i="107"/>
  <c r="K58" i="107"/>
  <c r="L58" i="107"/>
  <c r="M58" i="107"/>
  <c r="N58" i="107"/>
  <c r="O58" i="107"/>
  <c r="C59" i="107"/>
  <c r="D59" i="107"/>
  <c r="E59" i="107"/>
  <c r="F59" i="107"/>
  <c r="G59" i="107"/>
  <c r="H59" i="107"/>
  <c r="I59" i="107"/>
  <c r="J59" i="107"/>
  <c r="K59" i="107"/>
  <c r="L59" i="107"/>
  <c r="M59" i="107"/>
  <c r="N59" i="107"/>
  <c r="O59" i="107"/>
  <c r="C60" i="107"/>
  <c r="D60" i="107"/>
  <c r="E60" i="107"/>
  <c r="F60" i="107"/>
  <c r="G60" i="107"/>
  <c r="H60" i="107"/>
  <c r="I60" i="107"/>
  <c r="J60" i="107"/>
  <c r="K60" i="107"/>
  <c r="L60" i="107"/>
  <c r="M60" i="107"/>
  <c r="N60" i="107"/>
  <c r="O60" i="107"/>
  <c r="C61" i="107"/>
  <c r="D61" i="107"/>
  <c r="E61" i="107"/>
  <c r="F61" i="107"/>
  <c r="G61" i="107"/>
  <c r="H61" i="107"/>
  <c r="I61" i="107"/>
  <c r="J61" i="107"/>
  <c r="K61" i="107"/>
  <c r="L61" i="107"/>
  <c r="M61" i="107"/>
  <c r="N61" i="107"/>
  <c r="O61" i="107"/>
  <c r="C62" i="107"/>
  <c r="D62" i="107"/>
  <c r="E62" i="107"/>
  <c r="F62" i="107"/>
  <c r="G62" i="107"/>
  <c r="H62" i="107"/>
  <c r="I62" i="107"/>
  <c r="J62" i="107"/>
  <c r="K62" i="107"/>
  <c r="L62" i="107"/>
  <c r="M62" i="107"/>
  <c r="N62" i="107"/>
  <c r="O62" i="107"/>
  <c r="C63" i="107"/>
  <c r="D63" i="107"/>
  <c r="E63" i="107"/>
  <c r="F63" i="107"/>
  <c r="G63" i="107"/>
  <c r="H63" i="107"/>
  <c r="I63" i="107"/>
  <c r="J63" i="107"/>
  <c r="K63" i="107"/>
  <c r="L63" i="107"/>
  <c r="M63" i="107"/>
  <c r="N63" i="107"/>
  <c r="O63" i="107"/>
  <c r="C64" i="107"/>
  <c r="D64" i="107"/>
  <c r="E64" i="107"/>
  <c r="F64" i="107"/>
  <c r="G64" i="107"/>
  <c r="H64" i="107"/>
  <c r="I64" i="107"/>
  <c r="J64" i="107"/>
  <c r="K64" i="107"/>
  <c r="L64" i="107"/>
  <c r="M64" i="107"/>
  <c r="N64" i="107"/>
  <c r="O64" i="107"/>
  <c r="C65" i="107"/>
  <c r="D65" i="107"/>
  <c r="E65" i="107"/>
  <c r="F65" i="107"/>
  <c r="G65" i="107"/>
  <c r="H65" i="107"/>
  <c r="I65" i="107"/>
  <c r="J65" i="107"/>
  <c r="K65" i="107"/>
  <c r="L65" i="107"/>
  <c r="M65" i="107"/>
  <c r="N65" i="107"/>
  <c r="O65" i="107"/>
  <c r="C66" i="107"/>
  <c r="D66" i="107"/>
  <c r="E66" i="107"/>
  <c r="F66" i="107"/>
  <c r="G66" i="107"/>
  <c r="H66" i="107"/>
  <c r="I66" i="107"/>
  <c r="J66" i="107"/>
  <c r="K66" i="107"/>
  <c r="L66" i="107"/>
  <c r="M66" i="107"/>
  <c r="N66" i="107"/>
  <c r="O66" i="107"/>
  <c r="C67" i="107"/>
  <c r="D67" i="107"/>
  <c r="E67" i="107"/>
  <c r="F67" i="107"/>
  <c r="G67" i="107"/>
  <c r="H67" i="107"/>
  <c r="I67" i="107"/>
  <c r="J67" i="107"/>
  <c r="K67" i="107"/>
  <c r="L67" i="107"/>
  <c r="M67" i="107"/>
  <c r="N67" i="107"/>
  <c r="O67" i="107"/>
  <c r="C55" i="100"/>
  <c r="D55" i="100"/>
  <c r="E55" i="100"/>
  <c r="F55" i="100"/>
  <c r="G55" i="100"/>
  <c r="H55" i="100"/>
  <c r="I55" i="100"/>
  <c r="J55" i="100"/>
  <c r="K55" i="100"/>
  <c r="L55" i="100"/>
  <c r="M55" i="100"/>
  <c r="N55" i="100"/>
  <c r="O55" i="100"/>
  <c r="C56" i="100"/>
  <c r="D56" i="100"/>
  <c r="E56" i="100"/>
  <c r="F56" i="100"/>
  <c r="G56" i="100"/>
  <c r="H56" i="100"/>
  <c r="I56" i="100"/>
  <c r="J56" i="100"/>
  <c r="K56" i="100"/>
  <c r="L56" i="100"/>
  <c r="M56" i="100"/>
  <c r="N56" i="100"/>
  <c r="O56" i="100"/>
  <c r="C57" i="100"/>
  <c r="D57" i="100"/>
  <c r="E57" i="100"/>
  <c r="F57" i="100"/>
  <c r="G57" i="100"/>
  <c r="H57" i="100"/>
  <c r="I57" i="100"/>
  <c r="J57" i="100"/>
  <c r="K57" i="100"/>
  <c r="L57" i="100"/>
  <c r="M57" i="100"/>
  <c r="N57" i="100"/>
  <c r="O57" i="100"/>
  <c r="C58" i="100"/>
  <c r="D58" i="100"/>
  <c r="E58" i="100"/>
  <c r="F58" i="100"/>
  <c r="G58" i="100"/>
  <c r="H58" i="100"/>
  <c r="I58" i="100"/>
  <c r="J58" i="100"/>
  <c r="K58" i="100"/>
  <c r="L58" i="100"/>
  <c r="M58" i="100"/>
  <c r="N58" i="100"/>
  <c r="O58" i="100"/>
  <c r="C59" i="100"/>
  <c r="D59" i="100"/>
  <c r="E59" i="100"/>
  <c r="F59" i="100"/>
  <c r="G59" i="100"/>
  <c r="H59" i="100"/>
  <c r="I59" i="100"/>
  <c r="J59" i="100"/>
  <c r="K59" i="100"/>
  <c r="L59" i="100"/>
  <c r="M59" i="100"/>
  <c r="N59" i="100"/>
  <c r="O59" i="100"/>
  <c r="C60" i="100"/>
  <c r="D60" i="100"/>
  <c r="E60" i="100"/>
  <c r="F60" i="100"/>
  <c r="G60" i="100"/>
  <c r="H60" i="100"/>
  <c r="I60" i="100"/>
  <c r="J60" i="100"/>
  <c r="K60" i="100"/>
  <c r="L60" i="100"/>
  <c r="M60" i="100"/>
  <c r="N60" i="100"/>
  <c r="O60" i="100"/>
  <c r="C61" i="100"/>
  <c r="D61" i="100"/>
  <c r="E61" i="100"/>
  <c r="F61" i="100"/>
  <c r="G61" i="100"/>
  <c r="H61" i="100"/>
  <c r="I61" i="100"/>
  <c r="J61" i="100"/>
  <c r="K61" i="100"/>
  <c r="L61" i="100"/>
  <c r="M61" i="100"/>
  <c r="N61" i="100"/>
  <c r="O61" i="100"/>
  <c r="C62" i="100"/>
  <c r="D62" i="100"/>
  <c r="E62" i="100"/>
  <c r="F62" i="100"/>
  <c r="G62" i="100"/>
  <c r="H62" i="100"/>
  <c r="I62" i="100"/>
  <c r="J62" i="100"/>
  <c r="K62" i="100"/>
  <c r="L62" i="100"/>
  <c r="M62" i="100"/>
  <c r="N62" i="100"/>
  <c r="O62" i="100"/>
  <c r="C63" i="100"/>
  <c r="D63" i="100"/>
  <c r="E63" i="100"/>
  <c r="F63" i="100"/>
  <c r="G63" i="100"/>
  <c r="H63" i="100"/>
  <c r="I63" i="100"/>
  <c r="J63" i="100"/>
  <c r="K63" i="100"/>
  <c r="L63" i="100"/>
  <c r="M63" i="100"/>
  <c r="N63" i="100"/>
  <c r="O63" i="100"/>
  <c r="C64" i="100"/>
  <c r="D64" i="100"/>
  <c r="E64" i="100"/>
  <c r="F64" i="100"/>
  <c r="G64" i="100"/>
  <c r="H64" i="100"/>
  <c r="I64" i="100"/>
  <c r="J64" i="100"/>
  <c r="K64" i="100"/>
  <c r="L64" i="100"/>
  <c r="M64" i="100"/>
  <c r="N64" i="100"/>
  <c r="O64" i="100"/>
  <c r="C65" i="100"/>
  <c r="D65" i="100"/>
  <c r="E65" i="100"/>
  <c r="F65" i="100"/>
  <c r="G65" i="100"/>
  <c r="H65" i="100"/>
  <c r="I65" i="100"/>
  <c r="J65" i="100"/>
  <c r="K65" i="100"/>
  <c r="L65" i="100"/>
  <c r="M65" i="100"/>
  <c r="N65" i="100"/>
  <c r="O65" i="100"/>
  <c r="C66" i="100"/>
  <c r="D66" i="100"/>
  <c r="E66" i="100"/>
  <c r="F66" i="100"/>
  <c r="G66" i="100"/>
  <c r="H66" i="100"/>
  <c r="I66" i="100"/>
  <c r="J66" i="100"/>
  <c r="K66" i="100"/>
  <c r="L66" i="100"/>
  <c r="M66" i="100"/>
  <c r="N66" i="100"/>
  <c r="O66" i="100"/>
  <c r="C67" i="100"/>
  <c r="D67" i="100"/>
  <c r="E67" i="100"/>
  <c r="F67" i="100"/>
  <c r="G67" i="100"/>
  <c r="H67" i="100"/>
  <c r="I67" i="100"/>
  <c r="J67" i="100"/>
  <c r="K67" i="100"/>
  <c r="L67" i="100"/>
  <c r="M67" i="100"/>
  <c r="N67" i="100"/>
  <c r="O67" i="100"/>
  <c r="O54" i="101"/>
  <c r="N54" i="101"/>
  <c r="M54" i="101"/>
  <c r="L54" i="101"/>
  <c r="K54" i="101"/>
  <c r="J54" i="101"/>
  <c r="I54" i="101"/>
  <c r="H54" i="101"/>
  <c r="G54" i="101"/>
  <c r="F54" i="101"/>
  <c r="E54" i="101"/>
  <c r="D54" i="101"/>
  <c r="C54" i="101"/>
  <c r="O54" i="102"/>
  <c r="N54" i="102"/>
  <c r="M54" i="102"/>
  <c r="L54" i="102"/>
  <c r="K54" i="102"/>
  <c r="J54" i="102"/>
  <c r="I54" i="102"/>
  <c r="H54" i="102"/>
  <c r="G54" i="102"/>
  <c r="F54" i="102"/>
  <c r="E54" i="102"/>
  <c r="D54" i="102"/>
  <c r="C54" i="102"/>
  <c r="O54" i="104"/>
  <c r="N54" i="104"/>
  <c r="M54" i="104"/>
  <c r="L54" i="104"/>
  <c r="K54" i="104"/>
  <c r="J54" i="104"/>
  <c r="I54" i="104"/>
  <c r="H54" i="104"/>
  <c r="G54" i="104"/>
  <c r="F54" i="104"/>
  <c r="E54" i="104"/>
  <c r="D54" i="104"/>
  <c r="C54" i="104"/>
  <c r="O54" i="103"/>
  <c r="N54" i="103"/>
  <c r="M54" i="103"/>
  <c r="L54" i="103"/>
  <c r="K54" i="103"/>
  <c r="J54" i="103"/>
  <c r="I54" i="103"/>
  <c r="H54" i="103"/>
  <c r="G54" i="103"/>
  <c r="F54" i="103"/>
  <c r="E54" i="103"/>
  <c r="D54" i="103"/>
  <c r="C54" i="103"/>
  <c r="O54" i="105"/>
  <c r="N54" i="105"/>
  <c r="M54" i="105"/>
  <c r="L54" i="105"/>
  <c r="K54" i="105"/>
  <c r="J54" i="105"/>
  <c r="I54" i="105"/>
  <c r="H54" i="105"/>
  <c r="G54" i="105"/>
  <c r="F54" i="105"/>
  <c r="E54" i="105"/>
  <c r="D54" i="105"/>
  <c r="C54" i="105"/>
  <c r="O54" i="106"/>
  <c r="N54" i="106"/>
  <c r="M54" i="106"/>
  <c r="L54" i="106"/>
  <c r="K54" i="106"/>
  <c r="J54" i="106"/>
  <c r="I54" i="106"/>
  <c r="H54" i="106"/>
  <c r="G54" i="106"/>
  <c r="F54" i="106"/>
  <c r="E54" i="106"/>
  <c r="D54" i="106"/>
  <c r="C54" i="106"/>
  <c r="O54" i="107"/>
  <c r="N54" i="107"/>
  <c r="M54" i="107"/>
  <c r="L54" i="107"/>
  <c r="K54" i="107"/>
  <c r="J54" i="107"/>
  <c r="I54" i="107"/>
  <c r="H54" i="107"/>
  <c r="G54" i="107"/>
  <c r="F54" i="107"/>
  <c r="E54" i="107"/>
  <c r="D54" i="107"/>
  <c r="C54" i="107"/>
  <c r="O54" i="100"/>
  <c r="N54" i="100"/>
  <c r="M54" i="100"/>
  <c r="L54" i="100"/>
  <c r="K54" i="100"/>
  <c r="J54" i="100"/>
  <c r="I54" i="100"/>
  <c r="H54" i="100"/>
  <c r="G54" i="100"/>
  <c r="F54" i="100"/>
  <c r="E54" i="100"/>
  <c r="D54" i="100"/>
  <c r="C54" i="100"/>
  <c r="C41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C42" i="101"/>
  <c r="D42" i="101"/>
  <c r="E42" i="101"/>
  <c r="F42" i="101"/>
  <c r="G42" i="101"/>
  <c r="H42" i="101"/>
  <c r="I42" i="101"/>
  <c r="J42" i="101"/>
  <c r="K42" i="101"/>
  <c r="L42" i="101"/>
  <c r="M42" i="101"/>
  <c r="N42" i="101"/>
  <c r="O42" i="101"/>
  <c r="C43" i="101"/>
  <c r="D43" i="101"/>
  <c r="E43" i="101"/>
  <c r="F43" i="101"/>
  <c r="G43" i="101"/>
  <c r="H43" i="101"/>
  <c r="I43" i="101"/>
  <c r="J43" i="101"/>
  <c r="K43" i="101"/>
  <c r="L43" i="101"/>
  <c r="M43" i="101"/>
  <c r="N43" i="101"/>
  <c r="O43" i="101"/>
  <c r="C44" i="101"/>
  <c r="D44" i="101"/>
  <c r="E44" i="101"/>
  <c r="F44" i="101"/>
  <c r="G44" i="101"/>
  <c r="H44" i="101"/>
  <c r="I44" i="101"/>
  <c r="J44" i="101"/>
  <c r="K44" i="101"/>
  <c r="L44" i="101"/>
  <c r="M44" i="101"/>
  <c r="N44" i="101"/>
  <c r="O44" i="101"/>
  <c r="C45" i="101"/>
  <c r="D45" i="101"/>
  <c r="E45" i="101"/>
  <c r="F45" i="101"/>
  <c r="G45" i="101"/>
  <c r="H45" i="101"/>
  <c r="I45" i="101"/>
  <c r="J45" i="101"/>
  <c r="K45" i="101"/>
  <c r="L45" i="101"/>
  <c r="M45" i="101"/>
  <c r="N45" i="101"/>
  <c r="O45" i="101"/>
  <c r="C46" i="101"/>
  <c r="D46" i="101"/>
  <c r="E46" i="101"/>
  <c r="F46" i="101"/>
  <c r="G46" i="101"/>
  <c r="H46" i="101"/>
  <c r="I46" i="101"/>
  <c r="J46" i="101"/>
  <c r="K46" i="101"/>
  <c r="L46" i="101"/>
  <c r="M46" i="101"/>
  <c r="N46" i="101"/>
  <c r="O46" i="101"/>
  <c r="C47" i="101"/>
  <c r="D47" i="101"/>
  <c r="E47" i="101"/>
  <c r="F47" i="101"/>
  <c r="G47" i="101"/>
  <c r="H47" i="101"/>
  <c r="I47" i="101"/>
  <c r="J47" i="101"/>
  <c r="K47" i="101"/>
  <c r="L47" i="101"/>
  <c r="M47" i="101"/>
  <c r="N47" i="101"/>
  <c r="O47" i="101"/>
  <c r="C48" i="101"/>
  <c r="D48" i="101"/>
  <c r="E48" i="101"/>
  <c r="F48" i="101"/>
  <c r="G48" i="101"/>
  <c r="H48" i="101"/>
  <c r="I48" i="101"/>
  <c r="J48" i="101"/>
  <c r="K48" i="101"/>
  <c r="L48" i="101"/>
  <c r="M48" i="101"/>
  <c r="N48" i="101"/>
  <c r="O48" i="101"/>
  <c r="C49" i="101"/>
  <c r="D49" i="101"/>
  <c r="E49" i="101"/>
  <c r="F49" i="101"/>
  <c r="G49" i="101"/>
  <c r="H49" i="101"/>
  <c r="I49" i="101"/>
  <c r="J49" i="101"/>
  <c r="K49" i="101"/>
  <c r="L49" i="101"/>
  <c r="M49" i="101"/>
  <c r="N49" i="101"/>
  <c r="O49" i="101"/>
  <c r="C50" i="101"/>
  <c r="D50" i="101"/>
  <c r="E50" i="101"/>
  <c r="F50" i="101"/>
  <c r="G50" i="101"/>
  <c r="H50" i="101"/>
  <c r="I50" i="101"/>
  <c r="J50" i="101"/>
  <c r="K50" i="101"/>
  <c r="L50" i="101"/>
  <c r="M50" i="101"/>
  <c r="N50" i="101"/>
  <c r="O50" i="101"/>
  <c r="C51" i="101"/>
  <c r="D51" i="101"/>
  <c r="E51" i="101"/>
  <c r="F51" i="101"/>
  <c r="G51" i="101"/>
  <c r="H51" i="101"/>
  <c r="I51" i="101"/>
  <c r="J51" i="101"/>
  <c r="K51" i="101"/>
  <c r="L51" i="101"/>
  <c r="M51" i="101"/>
  <c r="N51" i="101"/>
  <c r="O51" i="101"/>
  <c r="C52" i="101"/>
  <c r="D52" i="101"/>
  <c r="E52" i="101"/>
  <c r="F52" i="101"/>
  <c r="G52" i="101"/>
  <c r="H52" i="101"/>
  <c r="I52" i="101"/>
  <c r="J52" i="101"/>
  <c r="K52" i="101"/>
  <c r="L52" i="101"/>
  <c r="M52" i="101"/>
  <c r="N52" i="101"/>
  <c r="O52" i="101"/>
  <c r="C41" i="102"/>
  <c r="D41" i="102"/>
  <c r="E41" i="102"/>
  <c r="F41" i="102"/>
  <c r="G41" i="102"/>
  <c r="H41" i="102"/>
  <c r="I41" i="102"/>
  <c r="J41" i="102"/>
  <c r="K41" i="102"/>
  <c r="L41" i="102"/>
  <c r="M41" i="102"/>
  <c r="N41" i="102"/>
  <c r="O41" i="102"/>
  <c r="C42" i="102"/>
  <c r="D42" i="102"/>
  <c r="E42" i="102"/>
  <c r="F42" i="102"/>
  <c r="G42" i="102"/>
  <c r="H42" i="102"/>
  <c r="I42" i="102"/>
  <c r="J42" i="102"/>
  <c r="K42" i="102"/>
  <c r="L42" i="102"/>
  <c r="M42" i="102"/>
  <c r="N42" i="102"/>
  <c r="O42" i="102"/>
  <c r="C43" i="102"/>
  <c r="D43" i="102"/>
  <c r="E43" i="102"/>
  <c r="F43" i="102"/>
  <c r="G43" i="102"/>
  <c r="H43" i="102"/>
  <c r="I43" i="102"/>
  <c r="J43" i="102"/>
  <c r="K43" i="102"/>
  <c r="L43" i="102"/>
  <c r="M43" i="102"/>
  <c r="N43" i="102"/>
  <c r="O43" i="102"/>
  <c r="C44" i="102"/>
  <c r="D44" i="102"/>
  <c r="E44" i="102"/>
  <c r="F44" i="102"/>
  <c r="G44" i="102"/>
  <c r="H44" i="102"/>
  <c r="I44" i="102"/>
  <c r="J44" i="102"/>
  <c r="K44" i="102"/>
  <c r="L44" i="102"/>
  <c r="M44" i="102"/>
  <c r="N44" i="102"/>
  <c r="O44" i="102"/>
  <c r="C45" i="102"/>
  <c r="D45" i="102"/>
  <c r="E45" i="102"/>
  <c r="F45" i="102"/>
  <c r="G45" i="102"/>
  <c r="H45" i="102"/>
  <c r="I45" i="102"/>
  <c r="J45" i="102"/>
  <c r="K45" i="102"/>
  <c r="L45" i="102"/>
  <c r="M45" i="102"/>
  <c r="N45" i="102"/>
  <c r="O45" i="102"/>
  <c r="C46" i="102"/>
  <c r="D46" i="102"/>
  <c r="E46" i="102"/>
  <c r="F46" i="102"/>
  <c r="G46" i="102"/>
  <c r="H46" i="102"/>
  <c r="I46" i="102"/>
  <c r="J46" i="102"/>
  <c r="K46" i="102"/>
  <c r="L46" i="102"/>
  <c r="M46" i="102"/>
  <c r="N46" i="102"/>
  <c r="O46" i="102"/>
  <c r="C47" i="102"/>
  <c r="D47" i="102"/>
  <c r="E47" i="102"/>
  <c r="F47" i="102"/>
  <c r="G47" i="102"/>
  <c r="H47" i="102"/>
  <c r="I47" i="102"/>
  <c r="J47" i="102"/>
  <c r="K47" i="102"/>
  <c r="L47" i="102"/>
  <c r="M47" i="102"/>
  <c r="N47" i="102"/>
  <c r="O47" i="102"/>
  <c r="C48" i="102"/>
  <c r="D48" i="102"/>
  <c r="E48" i="102"/>
  <c r="F48" i="102"/>
  <c r="G48" i="102"/>
  <c r="H48" i="102"/>
  <c r="I48" i="102"/>
  <c r="J48" i="102"/>
  <c r="K48" i="102"/>
  <c r="L48" i="102"/>
  <c r="M48" i="102"/>
  <c r="N48" i="102"/>
  <c r="O48" i="102"/>
  <c r="C49" i="102"/>
  <c r="D49" i="102"/>
  <c r="E49" i="102"/>
  <c r="F49" i="102"/>
  <c r="G49" i="102"/>
  <c r="H49" i="102"/>
  <c r="I49" i="102"/>
  <c r="J49" i="102"/>
  <c r="K49" i="102"/>
  <c r="L49" i="102"/>
  <c r="M49" i="102"/>
  <c r="N49" i="102"/>
  <c r="O49" i="102"/>
  <c r="C50" i="102"/>
  <c r="D50" i="102"/>
  <c r="E50" i="102"/>
  <c r="F50" i="102"/>
  <c r="G50" i="102"/>
  <c r="H50" i="102"/>
  <c r="I50" i="102"/>
  <c r="J50" i="102"/>
  <c r="K50" i="102"/>
  <c r="L50" i="102"/>
  <c r="M50" i="102"/>
  <c r="N50" i="102"/>
  <c r="O50" i="102"/>
  <c r="C51" i="102"/>
  <c r="D51" i="102"/>
  <c r="E51" i="102"/>
  <c r="F51" i="102"/>
  <c r="G51" i="102"/>
  <c r="H51" i="102"/>
  <c r="I51" i="102"/>
  <c r="J51" i="102"/>
  <c r="K51" i="102"/>
  <c r="L51" i="102"/>
  <c r="M51" i="102"/>
  <c r="N51" i="102"/>
  <c r="O51" i="102"/>
  <c r="C52" i="102"/>
  <c r="D52" i="102"/>
  <c r="E52" i="102"/>
  <c r="F52" i="102"/>
  <c r="G52" i="102"/>
  <c r="H52" i="102"/>
  <c r="I52" i="102"/>
  <c r="J52" i="102"/>
  <c r="K52" i="102"/>
  <c r="L52" i="102"/>
  <c r="M52" i="102"/>
  <c r="N52" i="102"/>
  <c r="O52" i="102"/>
  <c r="C41" i="104"/>
  <c r="D41" i="104"/>
  <c r="E41" i="104"/>
  <c r="F41" i="104"/>
  <c r="G41" i="104"/>
  <c r="H41" i="104"/>
  <c r="I41" i="104"/>
  <c r="J41" i="104"/>
  <c r="K41" i="104"/>
  <c r="L41" i="104"/>
  <c r="M41" i="104"/>
  <c r="N41" i="104"/>
  <c r="O41" i="104"/>
  <c r="C42" i="104"/>
  <c r="D42" i="104"/>
  <c r="E42" i="104"/>
  <c r="F42" i="104"/>
  <c r="G42" i="104"/>
  <c r="H42" i="104"/>
  <c r="I42" i="104"/>
  <c r="J42" i="104"/>
  <c r="K42" i="104"/>
  <c r="L42" i="104"/>
  <c r="M42" i="104"/>
  <c r="N42" i="104"/>
  <c r="O42" i="104"/>
  <c r="C43" i="104"/>
  <c r="D43" i="104"/>
  <c r="E43" i="104"/>
  <c r="F43" i="104"/>
  <c r="G43" i="104"/>
  <c r="H43" i="104"/>
  <c r="I43" i="104"/>
  <c r="J43" i="104"/>
  <c r="K43" i="104"/>
  <c r="L43" i="104"/>
  <c r="M43" i="104"/>
  <c r="N43" i="104"/>
  <c r="O43" i="104"/>
  <c r="C44" i="104"/>
  <c r="D44" i="104"/>
  <c r="E44" i="104"/>
  <c r="F44" i="104"/>
  <c r="G44" i="104"/>
  <c r="H44" i="104"/>
  <c r="I44" i="104"/>
  <c r="J44" i="104"/>
  <c r="K44" i="104"/>
  <c r="L44" i="104"/>
  <c r="M44" i="104"/>
  <c r="N44" i="104"/>
  <c r="O44" i="104"/>
  <c r="C45" i="104"/>
  <c r="D45" i="104"/>
  <c r="E45" i="104"/>
  <c r="F45" i="104"/>
  <c r="G45" i="104"/>
  <c r="H45" i="104"/>
  <c r="I45" i="104"/>
  <c r="J45" i="104"/>
  <c r="K45" i="104"/>
  <c r="L45" i="104"/>
  <c r="M45" i="104"/>
  <c r="N45" i="104"/>
  <c r="O45" i="104"/>
  <c r="C46" i="104"/>
  <c r="D46" i="104"/>
  <c r="E46" i="104"/>
  <c r="F46" i="104"/>
  <c r="G46" i="104"/>
  <c r="H46" i="104"/>
  <c r="I46" i="104"/>
  <c r="J46" i="104"/>
  <c r="K46" i="104"/>
  <c r="L46" i="104"/>
  <c r="M46" i="104"/>
  <c r="N46" i="104"/>
  <c r="O46" i="104"/>
  <c r="C47" i="104"/>
  <c r="D47" i="104"/>
  <c r="E47" i="104"/>
  <c r="F47" i="104"/>
  <c r="G47" i="104"/>
  <c r="H47" i="104"/>
  <c r="I47" i="104"/>
  <c r="J47" i="104"/>
  <c r="K47" i="104"/>
  <c r="L47" i="104"/>
  <c r="M47" i="104"/>
  <c r="N47" i="104"/>
  <c r="O47" i="104"/>
  <c r="C48" i="104"/>
  <c r="D48" i="104"/>
  <c r="E48" i="104"/>
  <c r="F48" i="104"/>
  <c r="G48" i="104"/>
  <c r="H48" i="104"/>
  <c r="I48" i="104"/>
  <c r="J48" i="104"/>
  <c r="K48" i="104"/>
  <c r="L48" i="104"/>
  <c r="M48" i="104"/>
  <c r="N48" i="104"/>
  <c r="O48" i="104"/>
  <c r="C49" i="104"/>
  <c r="D49" i="104"/>
  <c r="E49" i="104"/>
  <c r="F49" i="104"/>
  <c r="G49" i="104"/>
  <c r="H49" i="104"/>
  <c r="I49" i="104"/>
  <c r="J49" i="104"/>
  <c r="K49" i="104"/>
  <c r="L49" i="104"/>
  <c r="M49" i="104"/>
  <c r="N49" i="104"/>
  <c r="O49" i="104"/>
  <c r="C50" i="104"/>
  <c r="D50" i="104"/>
  <c r="E50" i="104"/>
  <c r="F50" i="104"/>
  <c r="G50" i="104"/>
  <c r="H50" i="104"/>
  <c r="I50" i="104"/>
  <c r="J50" i="104"/>
  <c r="K50" i="104"/>
  <c r="L50" i="104"/>
  <c r="M50" i="104"/>
  <c r="N50" i="104"/>
  <c r="O50" i="104"/>
  <c r="C51" i="104"/>
  <c r="D51" i="104"/>
  <c r="E51" i="104"/>
  <c r="F51" i="104"/>
  <c r="G51" i="104"/>
  <c r="H51" i="104"/>
  <c r="I51" i="104"/>
  <c r="J51" i="104"/>
  <c r="K51" i="104"/>
  <c r="L51" i="104"/>
  <c r="M51" i="104"/>
  <c r="N51" i="104"/>
  <c r="O51" i="104"/>
  <c r="C52" i="104"/>
  <c r="D52" i="104"/>
  <c r="E52" i="104"/>
  <c r="F52" i="104"/>
  <c r="G52" i="104"/>
  <c r="H52" i="104"/>
  <c r="I52" i="104"/>
  <c r="J52" i="104"/>
  <c r="K52" i="104"/>
  <c r="L52" i="104"/>
  <c r="M52" i="104"/>
  <c r="N52" i="104"/>
  <c r="O52" i="104"/>
  <c r="C41" i="103"/>
  <c r="D41" i="103"/>
  <c r="E41" i="103"/>
  <c r="F41" i="103"/>
  <c r="G41" i="103"/>
  <c r="H41" i="103"/>
  <c r="I41" i="103"/>
  <c r="J41" i="103"/>
  <c r="K41" i="103"/>
  <c r="L41" i="103"/>
  <c r="M41" i="103"/>
  <c r="N41" i="103"/>
  <c r="O41" i="103"/>
  <c r="C42" i="103"/>
  <c r="D42" i="103"/>
  <c r="E42" i="103"/>
  <c r="F42" i="103"/>
  <c r="G42" i="103"/>
  <c r="H42" i="103"/>
  <c r="I42" i="103"/>
  <c r="J42" i="103"/>
  <c r="K42" i="103"/>
  <c r="L42" i="103"/>
  <c r="M42" i="103"/>
  <c r="N42" i="103"/>
  <c r="O42" i="103"/>
  <c r="C43" i="103"/>
  <c r="D43" i="103"/>
  <c r="E43" i="103"/>
  <c r="F43" i="103"/>
  <c r="G43" i="103"/>
  <c r="H43" i="103"/>
  <c r="I43" i="103"/>
  <c r="J43" i="103"/>
  <c r="K43" i="103"/>
  <c r="L43" i="103"/>
  <c r="M43" i="103"/>
  <c r="N43" i="103"/>
  <c r="O43" i="103"/>
  <c r="C44" i="103"/>
  <c r="D44" i="103"/>
  <c r="E44" i="103"/>
  <c r="F44" i="103"/>
  <c r="G44" i="103"/>
  <c r="H44" i="103"/>
  <c r="I44" i="103"/>
  <c r="J44" i="103"/>
  <c r="K44" i="103"/>
  <c r="L44" i="103"/>
  <c r="M44" i="103"/>
  <c r="N44" i="103"/>
  <c r="O44" i="103"/>
  <c r="C45" i="103"/>
  <c r="D45" i="103"/>
  <c r="E45" i="103"/>
  <c r="F45" i="103"/>
  <c r="G45" i="103"/>
  <c r="H45" i="103"/>
  <c r="I45" i="103"/>
  <c r="J45" i="103"/>
  <c r="K45" i="103"/>
  <c r="L45" i="103"/>
  <c r="M45" i="103"/>
  <c r="N45" i="103"/>
  <c r="O45" i="103"/>
  <c r="C46" i="103"/>
  <c r="D46" i="103"/>
  <c r="E46" i="103"/>
  <c r="F46" i="103"/>
  <c r="G46" i="103"/>
  <c r="H46" i="103"/>
  <c r="I46" i="103"/>
  <c r="J46" i="103"/>
  <c r="K46" i="103"/>
  <c r="L46" i="103"/>
  <c r="M46" i="103"/>
  <c r="N46" i="103"/>
  <c r="O46" i="103"/>
  <c r="C47" i="103"/>
  <c r="D47" i="103"/>
  <c r="E47" i="103"/>
  <c r="F47" i="103"/>
  <c r="G47" i="103"/>
  <c r="H47" i="103"/>
  <c r="I47" i="103"/>
  <c r="J47" i="103"/>
  <c r="K47" i="103"/>
  <c r="L47" i="103"/>
  <c r="M47" i="103"/>
  <c r="N47" i="103"/>
  <c r="O47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O48" i="103"/>
  <c r="C49" i="103"/>
  <c r="D49" i="103"/>
  <c r="E49" i="103"/>
  <c r="F49" i="103"/>
  <c r="G49" i="103"/>
  <c r="H49" i="103"/>
  <c r="I49" i="103"/>
  <c r="J49" i="103"/>
  <c r="K49" i="103"/>
  <c r="L49" i="103"/>
  <c r="M49" i="103"/>
  <c r="N49" i="103"/>
  <c r="O49" i="103"/>
  <c r="C50" i="103"/>
  <c r="D50" i="103"/>
  <c r="E50" i="103"/>
  <c r="F50" i="103"/>
  <c r="G50" i="103"/>
  <c r="H50" i="103"/>
  <c r="I50" i="103"/>
  <c r="J50" i="103"/>
  <c r="K50" i="103"/>
  <c r="L50" i="103"/>
  <c r="M50" i="103"/>
  <c r="N50" i="103"/>
  <c r="O50" i="103"/>
  <c r="C51" i="103"/>
  <c r="D51" i="103"/>
  <c r="E51" i="103"/>
  <c r="F51" i="103"/>
  <c r="G51" i="103"/>
  <c r="H51" i="103"/>
  <c r="I51" i="103"/>
  <c r="J51" i="103"/>
  <c r="K51" i="103"/>
  <c r="L51" i="103"/>
  <c r="M51" i="103"/>
  <c r="N51" i="103"/>
  <c r="O51" i="103"/>
  <c r="C52" i="103"/>
  <c r="D52" i="103"/>
  <c r="E52" i="103"/>
  <c r="F52" i="103"/>
  <c r="G52" i="103"/>
  <c r="H52" i="103"/>
  <c r="I52" i="103"/>
  <c r="J52" i="103"/>
  <c r="K52" i="103"/>
  <c r="L52" i="103"/>
  <c r="M52" i="103"/>
  <c r="N52" i="103"/>
  <c r="O52" i="103"/>
  <c r="C41" i="105"/>
  <c r="D41" i="105"/>
  <c r="E41" i="105"/>
  <c r="F41" i="105"/>
  <c r="G41" i="105"/>
  <c r="H41" i="105"/>
  <c r="I41" i="105"/>
  <c r="J41" i="105"/>
  <c r="K41" i="105"/>
  <c r="L41" i="105"/>
  <c r="M41" i="105"/>
  <c r="N41" i="105"/>
  <c r="O41" i="105"/>
  <c r="C42" i="105"/>
  <c r="D42" i="105"/>
  <c r="E42" i="105"/>
  <c r="F42" i="105"/>
  <c r="G42" i="105"/>
  <c r="H42" i="105"/>
  <c r="I42" i="105"/>
  <c r="J42" i="105"/>
  <c r="K42" i="105"/>
  <c r="L42" i="105"/>
  <c r="M42" i="105"/>
  <c r="N42" i="105"/>
  <c r="O42" i="105"/>
  <c r="C43" i="105"/>
  <c r="D43" i="105"/>
  <c r="E43" i="105"/>
  <c r="F43" i="105"/>
  <c r="G43" i="105"/>
  <c r="H43" i="105"/>
  <c r="I43" i="105"/>
  <c r="J43" i="105"/>
  <c r="K43" i="105"/>
  <c r="L43" i="105"/>
  <c r="M43" i="105"/>
  <c r="N43" i="105"/>
  <c r="O43" i="105"/>
  <c r="C44" i="105"/>
  <c r="D44" i="105"/>
  <c r="E44" i="105"/>
  <c r="F44" i="105"/>
  <c r="G44" i="105"/>
  <c r="H44" i="105"/>
  <c r="I44" i="105"/>
  <c r="J44" i="105"/>
  <c r="K44" i="105"/>
  <c r="L44" i="105"/>
  <c r="M44" i="105"/>
  <c r="N44" i="105"/>
  <c r="O44" i="105"/>
  <c r="C45" i="105"/>
  <c r="D45" i="105"/>
  <c r="E45" i="105"/>
  <c r="F45" i="105"/>
  <c r="G45" i="105"/>
  <c r="H45" i="105"/>
  <c r="I45" i="105"/>
  <c r="J45" i="105"/>
  <c r="K45" i="105"/>
  <c r="L45" i="105"/>
  <c r="M45" i="105"/>
  <c r="N45" i="105"/>
  <c r="O45" i="105"/>
  <c r="C46" i="105"/>
  <c r="D46" i="105"/>
  <c r="E46" i="105"/>
  <c r="F46" i="105"/>
  <c r="G46" i="105"/>
  <c r="H46" i="105"/>
  <c r="I46" i="105"/>
  <c r="J46" i="105"/>
  <c r="K46" i="105"/>
  <c r="L46" i="105"/>
  <c r="M46" i="105"/>
  <c r="N46" i="105"/>
  <c r="O46" i="105"/>
  <c r="C47" i="105"/>
  <c r="D47" i="105"/>
  <c r="E47" i="105"/>
  <c r="F47" i="105"/>
  <c r="G47" i="105"/>
  <c r="H47" i="105"/>
  <c r="I47" i="105"/>
  <c r="J47" i="105"/>
  <c r="K47" i="105"/>
  <c r="L47" i="105"/>
  <c r="M47" i="105"/>
  <c r="N47" i="105"/>
  <c r="O47" i="105"/>
  <c r="C48" i="105"/>
  <c r="D48" i="105"/>
  <c r="E48" i="105"/>
  <c r="F48" i="105"/>
  <c r="G48" i="105"/>
  <c r="H48" i="105"/>
  <c r="I48" i="105"/>
  <c r="J48" i="105"/>
  <c r="K48" i="105"/>
  <c r="L48" i="105"/>
  <c r="M48" i="105"/>
  <c r="N48" i="105"/>
  <c r="O48" i="105"/>
  <c r="C49" i="105"/>
  <c r="D49" i="105"/>
  <c r="E49" i="105"/>
  <c r="F49" i="105"/>
  <c r="G49" i="105"/>
  <c r="H49" i="105"/>
  <c r="I49" i="105"/>
  <c r="J49" i="105"/>
  <c r="K49" i="105"/>
  <c r="L49" i="105"/>
  <c r="M49" i="105"/>
  <c r="N49" i="105"/>
  <c r="O49" i="105"/>
  <c r="C50" i="105"/>
  <c r="D50" i="105"/>
  <c r="E50" i="105"/>
  <c r="F50" i="105"/>
  <c r="G50" i="105"/>
  <c r="H50" i="105"/>
  <c r="I50" i="105"/>
  <c r="J50" i="105"/>
  <c r="K50" i="105"/>
  <c r="L50" i="105"/>
  <c r="M50" i="105"/>
  <c r="N50" i="105"/>
  <c r="O50" i="105"/>
  <c r="C51" i="105"/>
  <c r="D51" i="105"/>
  <c r="E51" i="105"/>
  <c r="F51" i="105"/>
  <c r="G51" i="105"/>
  <c r="H51" i="105"/>
  <c r="I51" i="105"/>
  <c r="J51" i="105"/>
  <c r="K51" i="105"/>
  <c r="L51" i="105"/>
  <c r="M51" i="105"/>
  <c r="N51" i="105"/>
  <c r="O51" i="105"/>
  <c r="C52" i="105"/>
  <c r="D52" i="105"/>
  <c r="E52" i="105"/>
  <c r="F52" i="105"/>
  <c r="G52" i="105"/>
  <c r="H52" i="105"/>
  <c r="I52" i="105"/>
  <c r="J52" i="105"/>
  <c r="K52" i="105"/>
  <c r="L52" i="105"/>
  <c r="M52" i="105"/>
  <c r="N52" i="105"/>
  <c r="O52" i="105"/>
  <c r="C41" i="106"/>
  <c r="D41" i="106"/>
  <c r="E41" i="106"/>
  <c r="F41" i="106"/>
  <c r="G41" i="106"/>
  <c r="H41" i="106"/>
  <c r="I41" i="106"/>
  <c r="J41" i="106"/>
  <c r="K41" i="106"/>
  <c r="L41" i="106"/>
  <c r="M41" i="106"/>
  <c r="N41" i="106"/>
  <c r="O41" i="106"/>
  <c r="C42" i="106"/>
  <c r="D42" i="106"/>
  <c r="E42" i="106"/>
  <c r="F42" i="106"/>
  <c r="G42" i="106"/>
  <c r="H42" i="106"/>
  <c r="I42" i="106"/>
  <c r="J42" i="106"/>
  <c r="K42" i="106"/>
  <c r="L42" i="106"/>
  <c r="M42" i="106"/>
  <c r="N42" i="106"/>
  <c r="O42" i="106"/>
  <c r="C43" i="106"/>
  <c r="D43" i="106"/>
  <c r="E43" i="106"/>
  <c r="F43" i="106"/>
  <c r="G43" i="106"/>
  <c r="H43" i="106"/>
  <c r="I43" i="106"/>
  <c r="J43" i="106"/>
  <c r="K43" i="106"/>
  <c r="L43" i="106"/>
  <c r="M43" i="106"/>
  <c r="N43" i="106"/>
  <c r="O43" i="106"/>
  <c r="C44" i="106"/>
  <c r="D44" i="106"/>
  <c r="E44" i="106"/>
  <c r="F44" i="106"/>
  <c r="G44" i="106"/>
  <c r="H44" i="106"/>
  <c r="I44" i="106"/>
  <c r="J44" i="106"/>
  <c r="K44" i="106"/>
  <c r="L44" i="106"/>
  <c r="M44" i="106"/>
  <c r="N44" i="106"/>
  <c r="O44" i="106"/>
  <c r="C45" i="106"/>
  <c r="D45" i="106"/>
  <c r="E45" i="106"/>
  <c r="F45" i="106"/>
  <c r="G45" i="106"/>
  <c r="H45" i="106"/>
  <c r="I45" i="106"/>
  <c r="J45" i="106"/>
  <c r="K45" i="106"/>
  <c r="L45" i="106"/>
  <c r="M45" i="106"/>
  <c r="N45" i="106"/>
  <c r="O45" i="106"/>
  <c r="C46" i="106"/>
  <c r="D46" i="106"/>
  <c r="E46" i="106"/>
  <c r="F46" i="106"/>
  <c r="G46" i="106"/>
  <c r="H46" i="106"/>
  <c r="I46" i="106"/>
  <c r="J46" i="106"/>
  <c r="K46" i="106"/>
  <c r="L46" i="106"/>
  <c r="M46" i="106"/>
  <c r="N46" i="106"/>
  <c r="O46" i="106"/>
  <c r="C47" i="106"/>
  <c r="D47" i="106"/>
  <c r="E47" i="106"/>
  <c r="F47" i="106"/>
  <c r="G47" i="106"/>
  <c r="H47" i="106"/>
  <c r="I47" i="106"/>
  <c r="J47" i="106"/>
  <c r="K47" i="106"/>
  <c r="L47" i="106"/>
  <c r="M47" i="106"/>
  <c r="N47" i="106"/>
  <c r="O47" i="106"/>
  <c r="C48" i="106"/>
  <c r="D48" i="106"/>
  <c r="E48" i="106"/>
  <c r="F48" i="106"/>
  <c r="G48" i="106"/>
  <c r="H48" i="106"/>
  <c r="I48" i="106"/>
  <c r="J48" i="106"/>
  <c r="K48" i="106"/>
  <c r="L48" i="106"/>
  <c r="M48" i="106"/>
  <c r="N48" i="106"/>
  <c r="O48" i="106"/>
  <c r="C49" i="106"/>
  <c r="D49" i="106"/>
  <c r="E49" i="106"/>
  <c r="F49" i="106"/>
  <c r="G49" i="106"/>
  <c r="H49" i="106"/>
  <c r="I49" i="106"/>
  <c r="J49" i="106"/>
  <c r="K49" i="106"/>
  <c r="L49" i="106"/>
  <c r="M49" i="106"/>
  <c r="N49" i="106"/>
  <c r="O49" i="106"/>
  <c r="C50" i="106"/>
  <c r="D50" i="106"/>
  <c r="E50" i="106"/>
  <c r="F50" i="106"/>
  <c r="G50" i="106"/>
  <c r="H50" i="106"/>
  <c r="I50" i="106"/>
  <c r="J50" i="106"/>
  <c r="K50" i="106"/>
  <c r="L50" i="106"/>
  <c r="M50" i="106"/>
  <c r="N50" i="106"/>
  <c r="O50" i="106"/>
  <c r="C51" i="106"/>
  <c r="D51" i="106"/>
  <c r="E51" i="106"/>
  <c r="F51" i="106"/>
  <c r="G51" i="106"/>
  <c r="H51" i="106"/>
  <c r="I51" i="106"/>
  <c r="J51" i="106"/>
  <c r="K51" i="106"/>
  <c r="L51" i="106"/>
  <c r="M51" i="106"/>
  <c r="N51" i="106"/>
  <c r="O51" i="106"/>
  <c r="C52" i="106"/>
  <c r="D52" i="106"/>
  <c r="E52" i="106"/>
  <c r="F52" i="106"/>
  <c r="G52" i="106"/>
  <c r="H52" i="106"/>
  <c r="I52" i="106"/>
  <c r="J52" i="106"/>
  <c r="K52" i="106"/>
  <c r="L52" i="106"/>
  <c r="M52" i="106"/>
  <c r="N52" i="106"/>
  <c r="O52" i="106"/>
  <c r="C41" i="107"/>
  <c r="D41" i="107"/>
  <c r="E41" i="107"/>
  <c r="F41" i="107"/>
  <c r="G41" i="107"/>
  <c r="H41" i="107"/>
  <c r="I41" i="107"/>
  <c r="J41" i="107"/>
  <c r="K41" i="107"/>
  <c r="L41" i="107"/>
  <c r="M41" i="107"/>
  <c r="N41" i="107"/>
  <c r="O41" i="107"/>
  <c r="C42" i="107"/>
  <c r="D42" i="107"/>
  <c r="E42" i="107"/>
  <c r="F42" i="107"/>
  <c r="G42" i="107"/>
  <c r="H42" i="107"/>
  <c r="I42" i="107"/>
  <c r="J42" i="107"/>
  <c r="K42" i="107"/>
  <c r="L42" i="107"/>
  <c r="M42" i="107"/>
  <c r="N42" i="107"/>
  <c r="O42" i="107"/>
  <c r="C43" i="107"/>
  <c r="D43" i="107"/>
  <c r="E43" i="107"/>
  <c r="F43" i="107"/>
  <c r="G43" i="107"/>
  <c r="H43" i="107"/>
  <c r="I43" i="107"/>
  <c r="J43" i="107"/>
  <c r="K43" i="107"/>
  <c r="L43" i="107"/>
  <c r="M43" i="107"/>
  <c r="N43" i="107"/>
  <c r="O43" i="107"/>
  <c r="C44" i="107"/>
  <c r="D44" i="107"/>
  <c r="E44" i="107"/>
  <c r="F44" i="107"/>
  <c r="G44" i="107"/>
  <c r="H44" i="107"/>
  <c r="I44" i="107"/>
  <c r="J44" i="107"/>
  <c r="K44" i="107"/>
  <c r="L44" i="107"/>
  <c r="M44" i="107"/>
  <c r="N44" i="107"/>
  <c r="O44" i="107"/>
  <c r="C45" i="107"/>
  <c r="D45" i="107"/>
  <c r="E45" i="107"/>
  <c r="F45" i="107"/>
  <c r="G45" i="107"/>
  <c r="H45" i="107"/>
  <c r="I45" i="107"/>
  <c r="J45" i="107"/>
  <c r="K45" i="107"/>
  <c r="L45" i="107"/>
  <c r="M45" i="107"/>
  <c r="N45" i="107"/>
  <c r="O45" i="107"/>
  <c r="C46" i="107"/>
  <c r="D46" i="107"/>
  <c r="E46" i="107"/>
  <c r="F46" i="107"/>
  <c r="G46" i="107"/>
  <c r="H46" i="107"/>
  <c r="I46" i="107"/>
  <c r="J46" i="107"/>
  <c r="K46" i="107"/>
  <c r="L46" i="107"/>
  <c r="M46" i="107"/>
  <c r="N46" i="107"/>
  <c r="O46" i="107"/>
  <c r="C47" i="107"/>
  <c r="D47" i="107"/>
  <c r="E47" i="107"/>
  <c r="F47" i="107"/>
  <c r="G47" i="107"/>
  <c r="H47" i="107"/>
  <c r="I47" i="107"/>
  <c r="J47" i="107"/>
  <c r="K47" i="107"/>
  <c r="L47" i="107"/>
  <c r="M47" i="107"/>
  <c r="N47" i="107"/>
  <c r="O47" i="107"/>
  <c r="C48" i="107"/>
  <c r="D48" i="107"/>
  <c r="E48" i="107"/>
  <c r="F48" i="107"/>
  <c r="G48" i="107"/>
  <c r="H48" i="107"/>
  <c r="I48" i="107"/>
  <c r="J48" i="107"/>
  <c r="K48" i="107"/>
  <c r="L48" i="107"/>
  <c r="M48" i="107"/>
  <c r="N48" i="107"/>
  <c r="O48" i="107"/>
  <c r="C49" i="107"/>
  <c r="D49" i="107"/>
  <c r="E49" i="107"/>
  <c r="F49" i="107"/>
  <c r="G49" i="107"/>
  <c r="H49" i="107"/>
  <c r="I49" i="107"/>
  <c r="J49" i="107"/>
  <c r="K49" i="107"/>
  <c r="L49" i="107"/>
  <c r="M49" i="107"/>
  <c r="N49" i="107"/>
  <c r="O49" i="107"/>
  <c r="C50" i="107"/>
  <c r="D50" i="107"/>
  <c r="E50" i="107"/>
  <c r="F50" i="107"/>
  <c r="G50" i="107"/>
  <c r="H50" i="107"/>
  <c r="I50" i="107"/>
  <c r="J50" i="107"/>
  <c r="K50" i="107"/>
  <c r="L50" i="107"/>
  <c r="M50" i="107"/>
  <c r="N50" i="107"/>
  <c r="O50" i="107"/>
  <c r="C51" i="107"/>
  <c r="D51" i="107"/>
  <c r="E51" i="107"/>
  <c r="F51" i="107"/>
  <c r="G51" i="107"/>
  <c r="H51" i="107"/>
  <c r="I51" i="107"/>
  <c r="J51" i="107"/>
  <c r="K51" i="107"/>
  <c r="L51" i="107"/>
  <c r="M51" i="107"/>
  <c r="N51" i="107"/>
  <c r="O51" i="107"/>
  <c r="C52" i="107"/>
  <c r="D52" i="107"/>
  <c r="E52" i="107"/>
  <c r="F52" i="107"/>
  <c r="G52" i="107"/>
  <c r="H52" i="107"/>
  <c r="I52" i="107"/>
  <c r="J52" i="107"/>
  <c r="K52" i="107"/>
  <c r="L52" i="107"/>
  <c r="M52" i="107"/>
  <c r="N52" i="107"/>
  <c r="O52" i="107"/>
  <c r="C41" i="100"/>
  <c r="D41" i="100"/>
  <c r="E41" i="100"/>
  <c r="F41" i="100"/>
  <c r="G41" i="100"/>
  <c r="H41" i="100"/>
  <c r="I41" i="100"/>
  <c r="J41" i="100"/>
  <c r="K41" i="100"/>
  <c r="L41" i="100"/>
  <c r="M41" i="100"/>
  <c r="N41" i="100"/>
  <c r="O41" i="100"/>
  <c r="C42" i="100"/>
  <c r="D42" i="100"/>
  <c r="E42" i="100"/>
  <c r="F42" i="100"/>
  <c r="G42" i="100"/>
  <c r="H42" i="100"/>
  <c r="I42" i="100"/>
  <c r="J42" i="100"/>
  <c r="K42" i="100"/>
  <c r="L42" i="100"/>
  <c r="M42" i="100"/>
  <c r="N42" i="100"/>
  <c r="O42" i="100"/>
  <c r="C43" i="100"/>
  <c r="D43" i="100"/>
  <c r="E43" i="100"/>
  <c r="F43" i="100"/>
  <c r="G43" i="100"/>
  <c r="H43" i="100"/>
  <c r="I43" i="100"/>
  <c r="J43" i="100"/>
  <c r="K43" i="100"/>
  <c r="L43" i="100"/>
  <c r="M43" i="100"/>
  <c r="N43" i="100"/>
  <c r="O43" i="100"/>
  <c r="C44" i="100"/>
  <c r="D44" i="100"/>
  <c r="E44" i="100"/>
  <c r="F44" i="100"/>
  <c r="G44" i="100"/>
  <c r="H44" i="100"/>
  <c r="I44" i="100"/>
  <c r="J44" i="100"/>
  <c r="K44" i="100"/>
  <c r="L44" i="100"/>
  <c r="M44" i="100"/>
  <c r="N44" i="100"/>
  <c r="O44" i="100"/>
  <c r="C45" i="100"/>
  <c r="D45" i="100"/>
  <c r="E45" i="100"/>
  <c r="F45" i="100"/>
  <c r="G45" i="100"/>
  <c r="H45" i="100"/>
  <c r="I45" i="100"/>
  <c r="J45" i="100"/>
  <c r="K45" i="100"/>
  <c r="L45" i="100"/>
  <c r="M45" i="100"/>
  <c r="N45" i="100"/>
  <c r="O45" i="100"/>
  <c r="C46" i="100"/>
  <c r="D46" i="100"/>
  <c r="E46" i="100"/>
  <c r="F46" i="100"/>
  <c r="G46" i="100"/>
  <c r="H46" i="100"/>
  <c r="I46" i="100"/>
  <c r="J46" i="100"/>
  <c r="K46" i="100"/>
  <c r="L46" i="100"/>
  <c r="M46" i="100"/>
  <c r="N46" i="100"/>
  <c r="O46" i="100"/>
  <c r="C47" i="100"/>
  <c r="D47" i="100"/>
  <c r="E47" i="100"/>
  <c r="F47" i="100"/>
  <c r="G47" i="100"/>
  <c r="H47" i="100"/>
  <c r="I47" i="100"/>
  <c r="J47" i="100"/>
  <c r="K47" i="100"/>
  <c r="L47" i="100"/>
  <c r="M47" i="100"/>
  <c r="N47" i="100"/>
  <c r="O47" i="100"/>
  <c r="C48" i="100"/>
  <c r="D48" i="100"/>
  <c r="E48" i="100"/>
  <c r="F48" i="100"/>
  <c r="G48" i="100"/>
  <c r="H48" i="100"/>
  <c r="I48" i="100"/>
  <c r="J48" i="100"/>
  <c r="K48" i="100"/>
  <c r="L48" i="100"/>
  <c r="M48" i="100"/>
  <c r="N48" i="100"/>
  <c r="O48" i="100"/>
  <c r="C49" i="100"/>
  <c r="D49" i="100"/>
  <c r="E49" i="100"/>
  <c r="F49" i="100"/>
  <c r="G49" i="100"/>
  <c r="H49" i="100"/>
  <c r="I49" i="100"/>
  <c r="J49" i="100"/>
  <c r="K49" i="100"/>
  <c r="L49" i="100"/>
  <c r="M49" i="100"/>
  <c r="N49" i="100"/>
  <c r="O49" i="100"/>
  <c r="C50" i="100"/>
  <c r="D50" i="100"/>
  <c r="E50" i="100"/>
  <c r="F50" i="100"/>
  <c r="G50" i="100"/>
  <c r="H50" i="100"/>
  <c r="I50" i="100"/>
  <c r="J50" i="100"/>
  <c r="K50" i="100"/>
  <c r="L50" i="100"/>
  <c r="M50" i="100"/>
  <c r="N50" i="100"/>
  <c r="O50" i="100"/>
  <c r="C51" i="100"/>
  <c r="D51" i="100"/>
  <c r="E51" i="100"/>
  <c r="F51" i="100"/>
  <c r="G51" i="100"/>
  <c r="H51" i="100"/>
  <c r="I51" i="100"/>
  <c r="J51" i="100"/>
  <c r="K51" i="100"/>
  <c r="L51" i="100"/>
  <c r="M51" i="100"/>
  <c r="N51" i="100"/>
  <c r="O51" i="100"/>
  <c r="C52" i="100"/>
  <c r="D52" i="100"/>
  <c r="E52" i="100"/>
  <c r="F52" i="100"/>
  <c r="G52" i="100"/>
  <c r="H52" i="100"/>
  <c r="I52" i="100"/>
  <c r="J52" i="100"/>
  <c r="K52" i="100"/>
  <c r="L52" i="100"/>
  <c r="M52" i="100"/>
  <c r="N52" i="100"/>
  <c r="O52" i="100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D40" i="102"/>
  <c r="E40" i="102"/>
  <c r="F40" i="102"/>
  <c r="G40" i="102"/>
  <c r="H40" i="102"/>
  <c r="I40" i="102"/>
  <c r="J40" i="102"/>
  <c r="K40" i="102"/>
  <c r="L40" i="102"/>
  <c r="M40" i="102"/>
  <c r="N40" i="102"/>
  <c r="O40" i="102"/>
  <c r="D40" i="104"/>
  <c r="E40" i="104"/>
  <c r="F40" i="104"/>
  <c r="G40" i="104"/>
  <c r="H40" i="104"/>
  <c r="I40" i="104"/>
  <c r="J40" i="104"/>
  <c r="K40" i="104"/>
  <c r="L40" i="104"/>
  <c r="M40" i="104"/>
  <c r="N40" i="104"/>
  <c r="O40" i="104"/>
  <c r="D40" i="103"/>
  <c r="E40" i="103"/>
  <c r="F40" i="103"/>
  <c r="G40" i="103"/>
  <c r="H40" i="103"/>
  <c r="I40" i="103"/>
  <c r="J40" i="103"/>
  <c r="K40" i="103"/>
  <c r="L40" i="103"/>
  <c r="M40" i="103"/>
  <c r="N40" i="103"/>
  <c r="O40" i="103"/>
  <c r="D40" i="105"/>
  <c r="E40" i="105"/>
  <c r="F40" i="105"/>
  <c r="G40" i="105"/>
  <c r="H40" i="105"/>
  <c r="I40" i="105"/>
  <c r="J40" i="105"/>
  <c r="K40" i="105"/>
  <c r="L40" i="105"/>
  <c r="M40" i="105"/>
  <c r="N40" i="105"/>
  <c r="O40" i="105"/>
  <c r="D40" i="106"/>
  <c r="E40" i="106"/>
  <c r="F40" i="106"/>
  <c r="G40" i="106"/>
  <c r="H40" i="106"/>
  <c r="I40" i="106"/>
  <c r="J40" i="106"/>
  <c r="K40" i="106"/>
  <c r="L40" i="106"/>
  <c r="M40" i="106"/>
  <c r="N40" i="106"/>
  <c r="O40" i="106"/>
  <c r="D40" i="107"/>
  <c r="E40" i="107"/>
  <c r="F40" i="107"/>
  <c r="G40" i="107"/>
  <c r="H40" i="107"/>
  <c r="I40" i="107"/>
  <c r="J40" i="107"/>
  <c r="K40" i="107"/>
  <c r="L40" i="107"/>
  <c r="M40" i="107"/>
  <c r="N40" i="107"/>
  <c r="O40" i="107"/>
  <c r="D40" i="100"/>
  <c r="E40" i="100"/>
  <c r="F40" i="100"/>
  <c r="G40" i="100"/>
  <c r="H40" i="100"/>
  <c r="I40" i="100"/>
  <c r="J40" i="100"/>
  <c r="K40" i="100"/>
  <c r="L40" i="100"/>
  <c r="M40" i="100"/>
  <c r="N40" i="100"/>
  <c r="O40" i="100"/>
  <c r="C40" i="101"/>
  <c r="C40" i="102"/>
  <c r="C40" i="104"/>
  <c r="C40" i="103"/>
  <c r="C40" i="105"/>
  <c r="C40" i="106"/>
  <c r="C40" i="107"/>
  <c r="C40" i="100"/>
  <c r="C55" i="109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Y55" i="109"/>
  <c r="Z55" i="109"/>
  <c r="U56" i="109"/>
  <c r="V56" i="109"/>
  <c r="Y56" i="109"/>
  <c r="Z56" i="109"/>
  <c r="U57" i="109"/>
  <c r="V57" i="109"/>
  <c r="Y57" i="109"/>
  <c r="Z57" i="109"/>
  <c r="U58" i="109"/>
  <c r="V58" i="109"/>
  <c r="Y58" i="109"/>
  <c r="Z58" i="109"/>
  <c r="U59" i="109"/>
  <c r="V59" i="109"/>
  <c r="Y59" i="109"/>
  <c r="Z59" i="109"/>
  <c r="U60" i="109"/>
  <c r="V60" i="109"/>
  <c r="Y60" i="109"/>
  <c r="Z60" i="109"/>
  <c r="U61" i="109"/>
  <c r="V61" i="109"/>
  <c r="Y61" i="109"/>
  <c r="Z61" i="109"/>
  <c r="U62" i="109"/>
  <c r="V62" i="109"/>
  <c r="Y62" i="109"/>
  <c r="Z62" i="109"/>
  <c r="U63" i="109"/>
  <c r="V63" i="109"/>
  <c r="Y63" i="109"/>
  <c r="Z63" i="109"/>
  <c r="U64" i="109"/>
  <c r="V64" i="109"/>
  <c r="Y64" i="109"/>
  <c r="Z64" i="109"/>
  <c r="U65" i="109"/>
  <c r="V65" i="109"/>
  <c r="Y65" i="109"/>
  <c r="Z65" i="109"/>
  <c r="U66" i="109"/>
  <c r="V66" i="109"/>
  <c r="Y66" i="109"/>
  <c r="Z66" i="109"/>
  <c r="U67" i="109"/>
  <c r="V67" i="109"/>
  <c r="Y67" i="109"/>
  <c r="Z67" i="109"/>
  <c r="Z54" i="109"/>
  <c r="Y54" i="109"/>
  <c r="V54" i="109"/>
  <c r="U54" i="109"/>
  <c r="U41" i="109"/>
  <c r="V41" i="109"/>
  <c r="Y41" i="109"/>
  <c r="Z41" i="109"/>
  <c r="U42" i="109"/>
  <c r="V42" i="109"/>
  <c r="Y42" i="109"/>
  <c r="Z42" i="109"/>
  <c r="U43" i="109"/>
  <c r="V43" i="109"/>
  <c r="Y43" i="109"/>
  <c r="Z43" i="109"/>
  <c r="U44" i="109"/>
  <c r="V44" i="109"/>
  <c r="Y44" i="109"/>
  <c r="Z44" i="109"/>
  <c r="U45" i="109"/>
  <c r="V45" i="109"/>
  <c r="Y45" i="109"/>
  <c r="Z45" i="109"/>
  <c r="U46" i="109"/>
  <c r="V46" i="109"/>
  <c r="Y46" i="109"/>
  <c r="Z46" i="109"/>
  <c r="U47" i="109"/>
  <c r="V47" i="109"/>
  <c r="Y47" i="109"/>
  <c r="Z47" i="109"/>
  <c r="U48" i="109"/>
  <c r="V48" i="109"/>
  <c r="Y48" i="109"/>
  <c r="Z48" i="109"/>
  <c r="U49" i="109"/>
  <c r="V49" i="109"/>
  <c r="Y49" i="109"/>
  <c r="Z49" i="109"/>
  <c r="U50" i="109"/>
  <c r="V50" i="109"/>
  <c r="Y50" i="109"/>
  <c r="Z50" i="109"/>
  <c r="U51" i="109"/>
  <c r="V51" i="109"/>
  <c r="Y51" i="109"/>
  <c r="Z51" i="109"/>
  <c r="U52" i="109"/>
  <c r="V52" i="109"/>
  <c r="Y52" i="109"/>
  <c r="Z52" i="109"/>
  <c r="V40" i="109"/>
  <c r="Y40" i="109"/>
  <c r="Z40" i="109"/>
  <c r="U40" i="109"/>
  <c r="V65" i="114" l="1"/>
  <c r="V57" i="114"/>
  <c r="V51" i="114"/>
  <c r="V49" i="114"/>
  <c r="V47" i="114"/>
  <c r="V45" i="114"/>
  <c r="V43" i="114"/>
  <c r="V41" i="114"/>
  <c r="V61" i="114"/>
  <c r="V60" i="114"/>
  <c r="V63" i="114"/>
  <c r="V55" i="114"/>
  <c r="V66" i="114"/>
  <c r="V58" i="114"/>
  <c r="V54" i="114"/>
  <c r="V64" i="114"/>
  <c r="V56" i="114"/>
  <c r="V52" i="114"/>
  <c r="V50" i="114"/>
  <c r="V48" i="114"/>
  <c r="V46" i="114"/>
  <c r="V44" i="114"/>
  <c r="V42" i="114"/>
  <c r="V40" i="114"/>
  <c r="V67" i="114"/>
  <c r="V59" i="114"/>
  <c r="V62" i="114"/>
  <c r="L52" i="114"/>
  <c r="D52" i="114"/>
  <c r="I51" i="114"/>
  <c r="N50" i="114"/>
  <c r="F50" i="114"/>
  <c r="K49" i="114"/>
  <c r="C49" i="114"/>
  <c r="H48" i="114"/>
  <c r="M47" i="114"/>
  <c r="E47" i="114"/>
  <c r="J46" i="114"/>
  <c r="O45" i="114"/>
  <c r="G45" i="114"/>
  <c r="L44" i="114"/>
  <c r="D44" i="114"/>
  <c r="I43" i="114"/>
  <c r="N42" i="114"/>
  <c r="F42" i="114"/>
  <c r="K41" i="114"/>
  <c r="C41" i="114"/>
  <c r="H52" i="114"/>
  <c r="M51" i="114"/>
  <c r="E51" i="114"/>
  <c r="J50" i="114"/>
  <c r="O49" i="114"/>
  <c r="G49" i="114"/>
  <c r="L48" i="114"/>
  <c r="D48" i="114"/>
  <c r="I47" i="114"/>
  <c r="N46" i="114"/>
  <c r="F46" i="114"/>
  <c r="K45" i="114"/>
  <c r="C45" i="114"/>
  <c r="H44" i="114"/>
  <c r="M43" i="114"/>
  <c r="E43" i="114"/>
  <c r="J42" i="114"/>
  <c r="O41" i="114"/>
  <c r="G41" i="114"/>
  <c r="M52" i="114"/>
  <c r="E52" i="114"/>
  <c r="J51" i="114"/>
  <c r="O50" i="114"/>
  <c r="G50" i="114"/>
  <c r="L49" i="114"/>
  <c r="D49" i="114"/>
  <c r="I48" i="114"/>
  <c r="N47" i="114"/>
  <c r="F47" i="114"/>
  <c r="K46" i="114"/>
  <c r="C46" i="114"/>
  <c r="H45" i="114"/>
  <c r="M44" i="114"/>
  <c r="E44" i="114"/>
  <c r="J43" i="114"/>
  <c r="O42" i="114"/>
  <c r="G42" i="114"/>
  <c r="L41" i="114"/>
  <c r="D41" i="114"/>
  <c r="K40" i="114"/>
  <c r="K52" i="114"/>
  <c r="C52" i="114"/>
  <c r="H51" i="114"/>
  <c r="M50" i="114"/>
  <c r="E50" i="114"/>
  <c r="J49" i="114"/>
  <c r="O48" i="114"/>
  <c r="G48" i="114"/>
  <c r="L47" i="114"/>
  <c r="D47" i="114"/>
  <c r="I46" i="114"/>
  <c r="N45" i="114"/>
  <c r="F45" i="114"/>
  <c r="K44" i="114"/>
  <c r="C44" i="114"/>
  <c r="H43" i="114"/>
  <c r="M42" i="114"/>
  <c r="E42" i="114"/>
  <c r="J41" i="114"/>
  <c r="N52" i="114"/>
  <c r="F52" i="114"/>
  <c r="K51" i="114"/>
  <c r="C51" i="114"/>
  <c r="H50" i="114"/>
  <c r="M49" i="114"/>
  <c r="E49" i="114"/>
  <c r="J48" i="114"/>
  <c r="O47" i="114"/>
  <c r="G47" i="114"/>
  <c r="L46" i="114"/>
  <c r="D46" i="114"/>
  <c r="I45" i="114"/>
  <c r="N44" i="114"/>
  <c r="F44" i="114"/>
  <c r="K43" i="114"/>
  <c r="C43" i="114"/>
  <c r="H42" i="114"/>
  <c r="M41" i="114"/>
  <c r="E41" i="114"/>
  <c r="L40" i="114"/>
  <c r="D40" i="114"/>
  <c r="I40" i="114"/>
  <c r="I52" i="114"/>
  <c r="N51" i="114"/>
  <c r="F51" i="114"/>
  <c r="K50" i="114"/>
  <c r="C50" i="114"/>
  <c r="H49" i="114"/>
  <c r="M48" i="114"/>
  <c r="E48" i="114"/>
  <c r="J47" i="114"/>
  <c r="O46" i="114"/>
  <c r="G46" i="114"/>
  <c r="L45" i="114"/>
  <c r="D45" i="114"/>
  <c r="I44" i="114"/>
  <c r="N43" i="114"/>
  <c r="F43" i="114"/>
  <c r="K42" i="114"/>
  <c r="C42" i="114"/>
  <c r="H41" i="114"/>
  <c r="N40" i="114"/>
  <c r="F40" i="114"/>
  <c r="J40" i="114"/>
  <c r="J52" i="114"/>
  <c r="O51" i="114"/>
  <c r="G51" i="114"/>
  <c r="L50" i="114"/>
  <c r="D50" i="114"/>
  <c r="I49" i="114"/>
  <c r="N48" i="114"/>
  <c r="F48" i="114"/>
  <c r="K47" i="114"/>
  <c r="C47" i="114"/>
  <c r="H46" i="114"/>
  <c r="M45" i="114"/>
  <c r="E45" i="114"/>
  <c r="J44" i="114"/>
  <c r="O43" i="114"/>
  <c r="G43" i="114"/>
  <c r="L42" i="114"/>
  <c r="D42" i="114"/>
  <c r="I41" i="114"/>
  <c r="H40" i="114"/>
  <c r="O40" i="114"/>
  <c r="G40" i="114"/>
  <c r="O52" i="114"/>
  <c r="G52" i="114"/>
  <c r="L51" i="114"/>
  <c r="D51" i="114"/>
  <c r="I50" i="114"/>
  <c r="N49" i="114"/>
  <c r="F49" i="114"/>
  <c r="K48" i="114"/>
  <c r="C48" i="114"/>
  <c r="H47" i="114"/>
  <c r="M46" i="114"/>
  <c r="E46" i="114"/>
  <c r="J45" i="114"/>
  <c r="O44" i="114"/>
  <c r="G44" i="114"/>
  <c r="L43" i="114"/>
  <c r="D43" i="114"/>
  <c r="I42" i="114"/>
  <c r="N41" i="114"/>
  <c r="F41" i="114"/>
  <c r="M40" i="114"/>
  <c r="E40" i="114"/>
  <c r="N67" i="114"/>
  <c r="J67" i="114"/>
  <c r="F67" i="114"/>
  <c r="O66" i="114"/>
  <c r="K66" i="114"/>
  <c r="G66" i="114"/>
  <c r="C66" i="114"/>
  <c r="L65" i="114"/>
  <c r="H65" i="114"/>
  <c r="D65" i="114"/>
  <c r="M64" i="114"/>
  <c r="I64" i="114"/>
  <c r="E64" i="114"/>
  <c r="N63" i="114"/>
  <c r="J63" i="114"/>
  <c r="F63" i="114"/>
  <c r="O62" i="114"/>
  <c r="K62" i="114"/>
  <c r="G62" i="114"/>
  <c r="C62" i="114"/>
  <c r="L61" i="114"/>
  <c r="H61" i="114"/>
  <c r="D61" i="114"/>
  <c r="M60" i="114"/>
  <c r="I60" i="114"/>
  <c r="E60" i="114"/>
  <c r="N59" i="114"/>
  <c r="J59" i="114"/>
  <c r="F59" i="114"/>
  <c r="O58" i="114"/>
  <c r="K58" i="114"/>
  <c r="G58" i="114"/>
  <c r="C58" i="114"/>
  <c r="L57" i="114"/>
  <c r="H57" i="114"/>
  <c r="D57" i="114"/>
  <c r="M56" i="114"/>
  <c r="I56" i="114"/>
  <c r="E56" i="114"/>
  <c r="N55" i="114"/>
  <c r="J55" i="114"/>
  <c r="F55" i="114"/>
  <c r="D54" i="114"/>
  <c r="H54" i="114"/>
  <c r="L54" i="114"/>
  <c r="L67" i="114"/>
  <c r="H67" i="114"/>
  <c r="D67" i="114"/>
  <c r="M66" i="114"/>
  <c r="I66" i="114"/>
  <c r="E66" i="114"/>
  <c r="N65" i="114"/>
  <c r="J65" i="114"/>
  <c r="F65" i="114"/>
  <c r="O64" i="114"/>
  <c r="K64" i="114"/>
  <c r="G64" i="114"/>
  <c r="C64" i="114"/>
  <c r="L63" i="114"/>
  <c r="H63" i="114"/>
  <c r="D63" i="114"/>
  <c r="M62" i="114"/>
  <c r="I62" i="114"/>
  <c r="E62" i="114"/>
  <c r="N61" i="114"/>
  <c r="J61" i="114"/>
  <c r="F61" i="114"/>
  <c r="O60" i="114"/>
  <c r="K60" i="114"/>
  <c r="G60" i="114"/>
  <c r="C60" i="114"/>
  <c r="L59" i="114"/>
  <c r="H59" i="114"/>
  <c r="D59" i="114"/>
  <c r="M58" i="114"/>
  <c r="I58" i="114"/>
  <c r="E58" i="114"/>
  <c r="N57" i="114"/>
  <c r="J57" i="114"/>
  <c r="F57" i="114"/>
  <c r="O56" i="114"/>
  <c r="K56" i="114"/>
  <c r="G56" i="114"/>
  <c r="C56" i="114"/>
  <c r="L55" i="114"/>
  <c r="H55" i="114"/>
  <c r="D55" i="114"/>
  <c r="O67" i="114"/>
  <c r="K67" i="114"/>
  <c r="G67" i="114"/>
  <c r="C67" i="114"/>
  <c r="L66" i="114"/>
  <c r="H66" i="114"/>
  <c r="D66" i="114"/>
  <c r="M65" i="114"/>
  <c r="I65" i="114"/>
  <c r="E65" i="114"/>
  <c r="N64" i="114"/>
  <c r="J64" i="114"/>
  <c r="F64" i="114"/>
  <c r="O63" i="114"/>
  <c r="K63" i="114"/>
  <c r="G63" i="114"/>
  <c r="C63" i="114"/>
  <c r="L62" i="114"/>
  <c r="H62" i="114"/>
  <c r="D62" i="114"/>
  <c r="M61" i="114"/>
  <c r="I61" i="114"/>
  <c r="E61" i="114"/>
  <c r="N60" i="114"/>
  <c r="J60" i="114"/>
  <c r="F60" i="114"/>
  <c r="O59" i="114"/>
  <c r="K59" i="114"/>
  <c r="G59" i="114"/>
  <c r="C59" i="114"/>
  <c r="L58" i="114"/>
  <c r="H58" i="114"/>
  <c r="D58" i="114"/>
  <c r="M57" i="114"/>
  <c r="I57" i="114"/>
  <c r="E57" i="114"/>
  <c r="N56" i="114"/>
  <c r="J56" i="114"/>
  <c r="F56" i="114"/>
  <c r="O55" i="114"/>
  <c r="K55" i="114"/>
  <c r="G55" i="114"/>
  <c r="C55" i="114"/>
  <c r="F54" i="114"/>
  <c r="J54" i="114"/>
  <c r="N54" i="114"/>
  <c r="C40" i="114"/>
  <c r="C54" i="114"/>
  <c r="G54" i="114"/>
  <c r="K54" i="114"/>
  <c r="O54" i="114"/>
  <c r="E54" i="114"/>
  <c r="I54" i="114"/>
  <c r="M54" i="114"/>
  <c r="M67" i="114"/>
  <c r="I67" i="114"/>
  <c r="E67" i="114"/>
  <c r="N66" i="114"/>
  <c r="J66" i="114"/>
  <c r="F66" i="114"/>
  <c r="O65" i="114"/>
  <c r="K65" i="114"/>
  <c r="G65" i="114"/>
  <c r="C65" i="114"/>
  <c r="L64" i="114"/>
  <c r="H64" i="114"/>
  <c r="D64" i="114"/>
  <c r="M63" i="114"/>
  <c r="I63" i="114"/>
  <c r="E63" i="114"/>
  <c r="N62" i="114"/>
  <c r="J62" i="114"/>
  <c r="F62" i="114"/>
  <c r="O61" i="114"/>
  <c r="K61" i="114"/>
  <c r="G61" i="114"/>
  <c r="C61" i="114"/>
  <c r="L60" i="114"/>
  <c r="H60" i="114"/>
  <c r="D60" i="114"/>
  <c r="M59" i="114"/>
  <c r="I59" i="114"/>
  <c r="E59" i="114"/>
  <c r="N58" i="114"/>
  <c r="J58" i="114"/>
  <c r="F58" i="114"/>
  <c r="O57" i="114"/>
  <c r="K57" i="114"/>
  <c r="G57" i="114"/>
  <c r="C57" i="114"/>
  <c r="L56" i="114"/>
  <c r="H56" i="114"/>
  <c r="D56" i="114"/>
  <c r="M55" i="114"/>
  <c r="I55" i="114"/>
  <c r="E55" i="114"/>
  <c r="T54" i="109"/>
  <c r="T40" i="101"/>
  <c r="T40" i="107"/>
  <c r="T40" i="104"/>
  <c r="T54" i="107"/>
  <c r="T54" i="104"/>
  <c r="T40" i="109"/>
  <c r="T50" i="109"/>
  <c r="T46" i="109"/>
  <c r="T42" i="109"/>
  <c r="T64" i="109"/>
  <c r="T60" i="109"/>
  <c r="T56" i="109"/>
  <c r="T40" i="106"/>
  <c r="T40" i="102"/>
  <c r="T50" i="100"/>
  <c r="T46" i="100"/>
  <c r="T42" i="100"/>
  <c r="T50" i="107"/>
  <c r="T46" i="107"/>
  <c r="T42" i="107"/>
  <c r="T50" i="106"/>
  <c r="T46" i="106"/>
  <c r="T42" i="106"/>
  <c r="T50" i="105"/>
  <c r="T46" i="105"/>
  <c r="T42" i="105"/>
  <c r="T50" i="103"/>
  <c r="T46" i="103"/>
  <c r="T42" i="103"/>
  <c r="T50" i="104"/>
  <c r="T46" i="104"/>
  <c r="T42" i="104"/>
  <c r="T50" i="102"/>
  <c r="T46" i="102"/>
  <c r="T42" i="102"/>
  <c r="T50" i="101"/>
  <c r="T46" i="101"/>
  <c r="T42" i="101"/>
  <c r="T54" i="106"/>
  <c r="T54" i="102"/>
  <c r="T65" i="100"/>
  <c r="T61" i="100"/>
  <c r="T57" i="100"/>
  <c r="T66" i="107"/>
  <c r="T62" i="107"/>
  <c r="T58" i="107"/>
  <c r="T67" i="106"/>
  <c r="T63" i="106"/>
  <c r="T59" i="106"/>
  <c r="T55" i="106"/>
  <c r="T64" i="105"/>
  <c r="T60" i="105"/>
  <c r="T56" i="105"/>
  <c r="T65" i="103"/>
  <c r="T61" i="103"/>
  <c r="T57" i="103"/>
  <c r="T66" i="104"/>
  <c r="T62" i="104"/>
  <c r="T58" i="104"/>
  <c r="T67" i="102"/>
  <c r="T63" i="102"/>
  <c r="T59" i="102"/>
  <c r="T55" i="102"/>
  <c r="T64" i="101"/>
  <c r="T60" i="101"/>
  <c r="T56" i="101"/>
  <c r="T49" i="109"/>
  <c r="T45" i="109"/>
  <c r="T41" i="109"/>
  <c r="T67" i="109"/>
  <c r="T63" i="109"/>
  <c r="T59" i="109"/>
  <c r="T55" i="109"/>
  <c r="T40" i="105"/>
  <c r="T49" i="100"/>
  <c r="T45" i="100"/>
  <c r="T41" i="100"/>
  <c r="T49" i="107"/>
  <c r="T45" i="107"/>
  <c r="T41" i="107"/>
  <c r="T49" i="106"/>
  <c r="T45" i="106"/>
  <c r="T41" i="106"/>
  <c r="T49" i="105"/>
  <c r="T45" i="105"/>
  <c r="T41" i="105"/>
  <c r="T49" i="103"/>
  <c r="T45" i="103"/>
  <c r="T41" i="103"/>
  <c r="T49" i="104"/>
  <c r="T45" i="104"/>
  <c r="T41" i="104"/>
  <c r="T49" i="102"/>
  <c r="T45" i="102"/>
  <c r="T41" i="102"/>
  <c r="T49" i="101"/>
  <c r="T45" i="101"/>
  <c r="T41" i="101"/>
  <c r="T54" i="105"/>
  <c r="T54" i="101"/>
  <c r="T64" i="100"/>
  <c r="T60" i="100"/>
  <c r="T56" i="100"/>
  <c r="T65" i="107"/>
  <c r="T61" i="107"/>
  <c r="T57" i="107"/>
  <c r="T66" i="106"/>
  <c r="T62" i="106"/>
  <c r="T58" i="106"/>
  <c r="T67" i="105"/>
  <c r="T63" i="105"/>
  <c r="T59" i="105"/>
  <c r="T55" i="105"/>
  <c r="T64" i="103"/>
  <c r="T60" i="103"/>
  <c r="T56" i="103"/>
  <c r="T65" i="104"/>
  <c r="T61" i="104"/>
  <c r="T57" i="104"/>
  <c r="T66" i="102"/>
  <c r="T62" i="102"/>
  <c r="T58" i="102"/>
  <c r="T67" i="101"/>
  <c r="T63" i="101"/>
  <c r="T59" i="101"/>
  <c r="T55" i="101"/>
  <c r="T52" i="109"/>
  <c r="T48" i="109"/>
  <c r="T44" i="109"/>
  <c r="T66" i="109"/>
  <c r="T62" i="109"/>
  <c r="T58" i="109"/>
  <c r="T40" i="100"/>
  <c r="T40" i="103"/>
  <c r="T52" i="100"/>
  <c r="T48" i="100"/>
  <c r="T44" i="100"/>
  <c r="T52" i="107"/>
  <c r="T48" i="107"/>
  <c r="T44" i="107"/>
  <c r="T52" i="106"/>
  <c r="T48" i="106"/>
  <c r="T44" i="106"/>
  <c r="T52" i="105"/>
  <c r="T48" i="105"/>
  <c r="T44" i="105"/>
  <c r="T52" i="103"/>
  <c r="T48" i="103"/>
  <c r="T44" i="103"/>
  <c r="T52" i="104"/>
  <c r="T48" i="104"/>
  <c r="T44" i="104"/>
  <c r="T52" i="102"/>
  <c r="T48" i="102"/>
  <c r="T44" i="102"/>
  <c r="T52" i="101"/>
  <c r="T48" i="101"/>
  <c r="T44" i="101"/>
  <c r="T54" i="100"/>
  <c r="T54" i="103"/>
  <c r="T67" i="100"/>
  <c r="T63" i="100"/>
  <c r="T59" i="100"/>
  <c r="T55" i="100"/>
  <c r="T64" i="107"/>
  <c r="T60" i="107"/>
  <c r="T56" i="107"/>
  <c r="T65" i="106"/>
  <c r="T61" i="106"/>
  <c r="T57" i="106"/>
  <c r="T66" i="105"/>
  <c r="T62" i="105"/>
  <c r="T58" i="105"/>
  <c r="T67" i="103"/>
  <c r="T63" i="103"/>
  <c r="T59" i="103"/>
  <c r="T55" i="103"/>
  <c r="T64" i="104"/>
  <c r="T60" i="104"/>
  <c r="T56" i="104"/>
  <c r="T65" i="102"/>
  <c r="T61" i="102"/>
  <c r="T57" i="102"/>
  <c r="T66" i="101"/>
  <c r="T62" i="101"/>
  <c r="T58" i="101"/>
  <c r="T51" i="109"/>
  <c r="T47" i="109"/>
  <c r="T43" i="109"/>
  <c r="T65" i="109"/>
  <c r="T61" i="109"/>
  <c r="T57" i="109"/>
  <c r="T51" i="100"/>
  <c r="T47" i="100"/>
  <c r="T43" i="100"/>
  <c r="T51" i="107"/>
  <c r="T47" i="107"/>
  <c r="T43" i="107"/>
  <c r="T51" i="106"/>
  <c r="T47" i="106"/>
  <c r="T43" i="106"/>
  <c r="T51" i="105"/>
  <c r="T47" i="105"/>
  <c r="T43" i="105"/>
  <c r="T51" i="103"/>
  <c r="T47" i="103"/>
  <c r="T43" i="103"/>
  <c r="T51" i="104"/>
  <c r="T47" i="104"/>
  <c r="T43" i="104"/>
  <c r="T51" i="102"/>
  <c r="T47" i="102"/>
  <c r="T43" i="102"/>
  <c r="T51" i="101"/>
  <c r="T47" i="101"/>
  <c r="T43" i="101"/>
  <c r="T66" i="100"/>
  <c r="T62" i="100"/>
  <c r="T58" i="100"/>
  <c r="T67" i="107"/>
  <c r="T63" i="107"/>
  <c r="T59" i="107"/>
  <c r="T55" i="107"/>
  <c r="T64" i="106"/>
  <c r="T60" i="106"/>
  <c r="T56" i="106"/>
  <c r="T65" i="105"/>
  <c r="T61" i="105"/>
  <c r="T57" i="105"/>
  <c r="T66" i="103"/>
  <c r="T62" i="103"/>
  <c r="T58" i="103"/>
  <c r="T67" i="104"/>
  <c r="T63" i="104"/>
  <c r="T59" i="104"/>
  <c r="T55" i="104"/>
  <c r="T64" i="102"/>
  <c r="T60" i="102"/>
  <c r="T56" i="102"/>
  <c r="T65" i="101"/>
  <c r="T61" i="101"/>
  <c r="T57" i="101"/>
  <c r="S39" i="114"/>
  <c r="S53" i="114" l="1"/>
  <c r="S28" i="114" s="1"/>
  <c r="S27" i="114" s="1"/>
  <c r="Q53" i="114"/>
  <c r="Q39" i="114"/>
  <c r="Q28" i="114" l="1"/>
  <c r="Q27" i="114" s="1"/>
  <c r="Q6" i="114" s="1"/>
  <c r="T88" i="109" l="1"/>
  <c r="O87" i="109"/>
  <c r="N87" i="109"/>
  <c r="T8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88" i="100"/>
  <c r="O87" i="100"/>
  <c r="N87" i="100"/>
  <c r="T86" i="100"/>
  <c r="T85" i="100"/>
  <c r="T84" i="100"/>
  <c r="T83" i="100"/>
  <c r="T82" i="100"/>
  <c r="T81" i="100"/>
  <c r="T80" i="100"/>
  <c r="T79" i="100"/>
  <c r="T78" i="100"/>
  <c r="T77" i="100"/>
  <c r="T76" i="100"/>
  <c r="O75" i="100"/>
  <c r="O74" i="100" s="1"/>
  <c r="N75" i="100"/>
  <c r="N74" i="100" s="1"/>
  <c r="T73" i="100"/>
  <c r="T72" i="100"/>
  <c r="T71" i="100"/>
  <c r="T70" i="100"/>
  <c r="T69" i="100"/>
  <c r="O68" i="100"/>
  <c r="N68" i="100"/>
  <c r="O29" i="100"/>
  <c r="N29" i="100"/>
  <c r="T24" i="100"/>
  <c r="O24" i="100"/>
  <c r="N24" i="100"/>
  <c r="T23" i="100"/>
  <c r="O23" i="100"/>
  <c r="S23" i="100" s="1"/>
  <c r="S8" i="100" s="1"/>
  <c r="S6" i="100" s="1"/>
  <c r="O17" i="100"/>
  <c r="N17" i="100"/>
  <c r="T16" i="100"/>
  <c r="T15" i="100"/>
  <c r="T14" i="100"/>
  <c r="T13" i="100"/>
  <c r="T12" i="100"/>
  <c r="T11" i="100"/>
  <c r="O10" i="100"/>
  <c r="O9" i="100" s="1"/>
  <c r="N10" i="100"/>
  <c r="N9" i="100" s="1"/>
  <c r="T88" i="101"/>
  <c r="O87" i="101"/>
  <c r="N87" i="101"/>
  <c r="T86" i="101"/>
  <c r="T85" i="101"/>
  <c r="T84" i="101"/>
  <c r="T83" i="101"/>
  <c r="T82" i="101"/>
  <c r="T81" i="101"/>
  <c r="T80" i="101"/>
  <c r="T79" i="101"/>
  <c r="T78" i="101"/>
  <c r="T77" i="101"/>
  <c r="T76" i="101"/>
  <c r="O75" i="101"/>
  <c r="O74" i="101" s="1"/>
  <c r="N75" i="101"/>
  <c r="N74" i="101" s="1"/>
  <c r="T73" i="101"/>
  <c r="T72" i="101"/>
  <c r="T71" i="101"/>
  <c r="T70" i="101"/>
  <c r="T69" i="101"/>
  <c r="O68" i="101"/>
  <c r="N68" i="101"/>
  <c r="O29" i="101"/>
  <c r="N29" i="101"/>
  <c r="T24" i="101"/>
  <c r="O24" i="101"/>
  <c r="N24" i="101"/>
  <c r="T23" i="101"/>
  <c r="O23" i="101"/>
  <c r="S23" i="101" s="1"/>
  <c r="S8" i="101" s="1"/>
  <c r="S6" i="101" s="1"/>
  <c r="O17" i="101"/>
  <c r="N17" i="101"/>
  <c r="T16" i="101"/>
  <c r="T15" i="101"/>
  <c r="T14" i="101"/>
  <c r="T13" i="101"/>
  <c r="T12" i="101"/>
  <c r="T11" i="101"/>
  <c r="O10" i="101"/>
  <c r="O9" i="101" s="1"/>
  <c r="N10" i="101"/>
  <c r="N9" i="101" s="1"/>
  <c r="T88" i="102"/>
  <c r="O87" i="102"/>
  <c r="N87" i="102"/>
  <c r="T86" i="102"/>
  <c r="T85" i="102"/>
  <c r="T84" i="102"/>
  <c r="T83" i="102"/>
  <c r="T82" i="102"/>
  <c r="T81" i="102"/>
  <c r="T80" i="102"/>
  <c r="T79" i="102"/>
  <c r="T78" i="102"/>
  <c r="T77" i="102"/>
  <c r="T76" i="102"/>
  <c r="O75" i="102"/>
  <c r="O74" i="102" s="1"/>
  <c r="N75" i="102"/>
  <c r="N74" i="102" s="1"/>
  <c r="T73" i="102"/>
  <c r="T72" i="102"/>
  <c r="T71" i="102"/>
  <c r="T70" i="102"/>
  <c r="T69" i="102"/>
  <c r="O68" i="102"/>
  <c r="N68" i="102"/>
  <c r="O29" i="102"/>
  <c r="N29" i="102"/>
  <c r="T24" i="102"/>
  <c r="O24" i="102"/>
  <c r="N24" i="102"/>
  <c r="T23" i="102"/>
  <c r="O23" i="102"/>
  <c r="S23" i="102" s="1"/>
  <c r="S8" i="102" s="1"/>
  <c r="S6" i="102" s="1"/>
  <c r="O17" i="102"/>
  <c r="N17" i="102"/>
  <c r="T16" i="102"/>
  <c r="T15" i="102"/>
  <c r="T14" i="102"/>
  <c r="T13" i="102"/>
  <c r="T12" i="102"/>
  <c r="T11" i="102"/>
  <c r="O10" i="102"/>
  <c r="O9" i="102" s="1"/>
  <c r="N10" i="102"/>
  <c r="N9" i="102" s="1"/>
  <c r="T88" i="104"/>
  <c r="O87" i="104"/>
  <c r="N87" i="104"/>
  <c r="T86" i="104"/>
  <c r="T85" i="104"/>
  <c r="T84" i="104"/>
  <c r="T83" i="104"/>
  <c r="T82" i="104"/>
  <c r="T81" i="104"/>
  <c r="T80" i="104"/>
  <c r="T79" i="104"/>
  <c r="T78" i="104"/>
  <c r="T77" i="104"/>
  <c r="T76" i="104"/>
  <c r="O75" i="104"/>
  <c r="O74" i="104" s="1"/>
  <c r="N75" i="104"/>
  <c r="N74" i="104" s="1"/>
  <c r="T73" i="104"/>
  <c r="T72" i="104"/>
  <c r="T71" i="104"/>
  <c r="T70" i="104"/>
  <c r="T69" i="104"/>
  <c r="O68" i="104"/>
  <c r="N68" i="104"/>
  <c r="O29" i="104"/>
  <c r="N29" i="104"/>
  <c r="T24" i="104"/>
  <c r="O24" i="104"/>
  <c r="N24" i="104"/>
  <c r="T23" i="104"/>
  <c r="O23" i="104"/>
  <c r="S23" i="104" s="1"/>
  <c r="S8" i="104" s="1"/>
  <c r="S6" i="104" s="1"/>
  <c r="T17" i="104"/>
  <c r="O17" i="104"/>
  <c r="N17" i="104"/>
  <c r="T16" i="104"/>
  <c r="T15" i="104"/>
  <c r="T14" i="104"/>
  <c r="T13" i="104"/>
  <c r="T12" i="104"/>
  <c r="T11" i="104"/>
  <c r="O10" i="104"/>
  <c r="O9" i="104" s="1"/>
  <c r="N10" i="104"/>
  <c r="N9" i="104" s="1"/>
  <c r="T88" i="103"/>
  <c r="O87" i="103"/>
  <c r="N87" i="103"/>
  <c r="T86" i="103"/>
  <c r="T85" i="103"/>
  <c r="T84" i="103"/>
  <c r="T83" i="103"/>
  <c r="T82" i="103"/>
  <c r="T81" i="103"/>
  <c r="T80" i="103"/>
  <c r="T79" i="103"/>
  <c r="T78" i="103"/>
  <c r="T77" i="103"/>
  <c r="T76" i="103"/>
  <c r="O75" i="103"/>
  <c r="O74" i="103" s="1"/>
  <c r="N75" i="103"/>
  <c r="N74" i="103" s="1"/>
  <c r="T73" i="103"/>
  <c r="T72" i="103"/>
  <c r="T71" i="103"/>
  <c r="T70" i="103"/>
  <c r="T69" i="103"/>
  <c r="O68" i="103"/>
  <c r="N68" i="103"/>
  <c r="O29" i="103"/>
  <c r="N29" i="103"/>
  <c r="T24" i="103"/>
  <c r="O24" i="103"/>
  <c r="N24" i="103"/>
  <c r="T23" i="103"/>
  <c r="O23" i="103"/>
  <c r="S23" i="103" s="1"/>
  <c r="S8" i="103" s="1"/>
  <c r="S6" i="103" s="1"/>
  <c r="O17" i="103"/>
  <c r="N17" i="103"/>
  <c r="T16" i="103"/>
  <c r="T15" i="103"/>
  <c r="T14" i="103"/>
  <c r="T13" i="103"/>
  <c r="T12" i="103"/>
  <c r="T11" i="103"/>
  <c r="O10" i="103"/>
  <c r="O9" i="103" s="1"/>
  <c r="N10" i="103"/>
  <c r="N9" i="103" s="1"/>
  <c r="T88" i="105"/>
  <c r="O87" i="105"/>
  <c r="N87" i="105"/>
  <c r="T86" i="105"/>
  <c r="T85" i="105"/>
  <c r="T84" i="105"/>
  <c r="T83" i="105"/>
  <c r="T82" i="105"/>
  <c r="T81" i="105"/>
  <c r="T80" i="105"/>
  <c r="T79" i="105"/>
  <c r="T78" i="105"/>
  <c r="T77" i="105"/>
  <c r="T76" i="105"/>
  <c r="O75" i="105"/>
  <c r="O74" i="105" s="1"/>
  <c r="N75" i="105"/>
  <c r="N74" i="105" s="1"/>
  <c r="T73" i="105"/>
  <c r="T72" i="105"/>
  <c r="T71" i="105"/>
  <c r="T70" i="105"/>
  <c r="T69" i="105"/>
  <c r="O68" i="105"/>
  <c r="N68" i="105"/>
  <c r="O29" i="105"/>
  <c r="N29" i="105"/>
  <c r="T24" i="105"/>
  <c r="O24" i="105"/>
  <c r="N24" i="105"/>
  <c r="T23" i="105"/>
  <c r="O23" i="105"/>
  <c r="S23" i="105" s="1"/>
  <c r="S8" i="105" s="1"/>
  <c r="S6" i="105" s="1"/>
  <c r="O17" i="105"/>
  <c r="N17" i="105"/>
  <c r="T16" i="105"/>
  <c r="T15" i="105"/>
  <c r="T14" i="105"/>
  <c r="T13" i="105"/>
  <c r="T12" i="105"/>
  <c r="T11" i="105"/>
  <c r="O10" i="105"/>
  <c r="O9" i="105" s="1"/>
  <c r="N10" i="105"/>
  <c r="N9" i="105" s="1"/>
  <c r="T88" i="106"/>
  <c r="O87" i="106"/>
  <c r="N87" i="106"/>
  <c r="T86" i="106"/>
  <c r="T85" i="106"/>
  <c r="T84" i="106"/>
  <c r="T83" i="106"/>
  <c r="T82" i="106"/>
  <c r="T81" i="106"/>
  <c r="T80" i="106"/>
  <c r="T79" i="106"/>
  <c r="T78" i="106"/>
  <c r="T77" i="106"/>
  <c r="T76" i="106"/>
  <c r="O75" i="106"/>
  <c r="O74" i="106" s="1"/>
  <c r="N75" i="106"/>
  <c r="N74" i="106" s="1"/>
  <c r="T73" i="106"/>
  <c r="T72" i="106"/>
  <c r="T71" i="106"/>
  <c r="T70" i="106"/>
  <c r="T69" i="106"/>
  <c r="O68" i="106"/>
  <c r="N68" i="106"/>
  <c r="O29" i="106"/>
  <c r="N29" i="106"/>
  <c r="T24" i="106"/>
  <c r="O24" i="106"/>
  <c r="N24" i="106"/>
  <c r="T23" i="106"/>
  <c r="O23" i="106"/>
  <c r="S23" i="106" s="1"/>
  <c r="S8" i="106" s="1"/>
  <c r="S6" i="106" s="1"/>
  <c r="O17" i="106"/>
  <c r="N17" i="106"/>
  <c r="T16" i="106"/>
  <c r="T15" i="106"/>
  <c r="T14" i="106"/>
  <c r="T13" i="106"/>
  <c r="T12" i="106"/>
  <c r="T11" i="106"/>
  <c r="O10" i="106"/>
  <c r="O9" i="106" s="1"/>
  <c r="N10" i="106"/>
  <c r="N9" i="106" s="1"/>
  <c r="T88" i="107"/>
  <c r="O87" i="107"/>
  <c r="N87" i="107"/>
  <c r="T86" i="107"/>
  <c r="T85" i="107"/>
  <c r="T84" i="107"/>
  <c r="T83" i="107"/>
  <c r="T82" i="107"/>
  <c r="T81" i="107"/>
  <c r="T80" i="107"/>
  <c r="T79" i="107"/>
  <c r="T78" i="107"/>
  <c r="T77" i="107"/>
  <c r="T76" i="107"/>
  <c r="O75" i="107"/>
  <c r="O74" i="107" s="1"/>
  <c r="N75" i="107"/>
  <c r="N74" i="107" s="1"/>
  <c r="T73" i="107"/>
  <c r="T72" i="107"/>
  <c r="T71" i="107"/>
  <c r="T70" i="107"/>
  <c r="T69" i="107"/>
  <c r="O68" i="107"/>
  <c r="N68" i="107"/>
  <c r="O29" i="107"/>
  <c r="N29" i="107"/>
  <c r="T24" i="107"/>
  <c r="O24" i="107"/>
  <c r="N24" i="107"/>
  <c r="T23" i="107"/>
  <c r="O23" i="107"/>
  <c r="S23" i="107" s="1"/>
  <c r="S8" i="107" s="1"/>
  <c r="S6" i="107" s="1"/>
  <c r="T17" i="107"/>
  <c r="O17" i="107"/>
  <c r="N17" i="107"/>
  <c r="T16" i="107"/>
  <c r="T15" i="107"/>
  <c r="T14" i="107"/>
  <c r="T13" i="107"/>
  <c r="T12" i="107"/>
  <c r="T11" i="107"/>
  <c r="O10" i="107"/>
  <c r="O9" i="107" s="1"/>
  <c r="N10" i="107"/>
  <c r="N9" i="107"/>
  <c r="O87" i="114"/>
  <c r="N87" i="114"/>
  <c r="T86" i="114"/>
  <c r="T85" i="114"/>
  <c r="T84" i="114"/>
  <c r="T83" i="114"/>
  <c r="T82" i="114"/>
  <c r="T81" i="114"/>
  <c r="T80" i="114"/>
  <c r="T79" i="114"/>
  <c r="T78" i="114"/>
  <c r="T77" i="114"/>
  <c r="T76" i="114"/>
  <c r="O75" i="114"/>
  <c r="O74" i="114" s="1"/>
  <c r="N75" i="114"/>
  <c r="N74" i="114" s="1"/>
  <c r="T73" i="114"/>
  <c r="T72" i="114"/>
  <c r="T71" i="114"/>
  <c r="T70" i="114"/>
  <c r="T69" i="114"/>
  <c r="O68" i="114"/>
  <c r="N68" i="114"/>
  <c r="O29" i="114"/>
  <c r="N29" i="114"/>
  <c r="O24" i="114"/>
  <c r="N24" i="114"/>
  <c r="T23" i="114"/>
  <c r="O23" i="114"/>
  <c r="S23" i="114" s="1"/>
  <c r="S8" i="114" s="1"/>
  <c r="S6" i="114" s="1"/>
  <c r="O17" i="114"/>
  <c r="N17" i="114"/>
  <c r="T16" i="114"/>
  <c r="T15" i="114"/>
  <c r="T14" i="114"/>
  <c r="T13" i="114"/>
  <c r="T12" i="114"/>
  <c r="T11" i="114"/>
  <c r="O10" i="114"/>
  <c r="O9" i="114" s="1"/>
  <c r="N10" i="114"/>
  <c r="N9" i="114" s="1"/>
  <c r="N8" i="106" l="1"/>
  <c r="N8" i="104"/>
  <c r="N8" i="100"/>
  <c r="T10" i="109"/>
  <c r="T9" i="109" s="1"/>
  <c r="T8" i="109" s="1"/>
  <c r="O8" i="101"/>
  <c r="T75" i="104"/>
  <c r="T74" i="104" s="1"/>
  <c r="O8" i="103"/>
  <c r="O9" i="109"/>
  <c r="O8" i="109" s="1"/>
  <c r="T68" i="106"/>
  <c r="T75" i="106"/>
  <c r="T74" i="106" s="1"/>
  <c r="T75" i="100"/>
  <c r="T74" i="100" s="1"/>
  <c r="P88" i="114"/>
  <c r="T75" i="109"/>
  <c r="T74" i="109" s="1"/>
  <c r="T10" i="107"/>
  <c r="T9" i="107" s="1"/>
  <c r="T8" i="107" s="1"/>
  <c r="T10" i="104"/>
  <c r="T9" i="104" s="1"/>
  <c r="N8" i="105"/>
  <c r="O8" i="105"/>
  <c r="T8" i="104"/>
  <c r="O8" i="114"/>
  <c r="N8" i="107"/>
  <c r="T10" i="114"/>
  <c r="T17" i="114"/>
  <c r="T68" i="107"/>
  <c r="T75" i="107"/>
  <c r="T74" i="107" s="1"/>
  <c r="T10" i="103"/>
  <c r="T17" i="103"/>
  <c r="T68" i="104"/>
  <c r="T10" i="101"/>
  <c r="T17" i="101"/>
  <c r="T68" i="100"/>
  <c r="N8" i="114"/>
  <c r="T68" i="114"/>
  <c r="T75" i="114"/>
  <c r="T74" i="114" s="1"/>
  <c r="O8" i="106"/>
  <c r="T10" i="105"/>
  <c r="T17" i="105"/>
  <c r="N8" i="103"/>
  <c r="T68" i="103"/>
  <c r="T75" i="103"/>
  <c r="T74" i="103" s="1"/>
  <c r="O8" i="102"/>
  <c r="O8" i="107"/>
  <c r="T10" i="106"/>
  <c r="T17" i="106"/>
  <c r="T68" i="105"/>
  <c r="T75" i="105"/>
  <c r="T74" i="105" s="1"/>
  <c r="O8" i="104"/>
  <c r="N8" i="102"/>
  <c r="T68" i="102"/>
  <c r="T75" i="102"/>
  <c r="T74" i="102" s="1"/>
  <c r="N8" i="101"/>
  <c r="T17" i="109"/>
  <c r="T68" i="109"/>
  <c r="O53" i="109"/>
  <c r="N53" i="102"/>
  <c r="O53" i="101"/>
  <c r="O39" i="114"/>
  <c r="O53" i="114"/>
  <c r="O53" i="106"/>
  <c r="O53" i="103"/>
  <c r="N53" i="104"/>
  <c r="O53" i="102"/>
  <c r="N39" i="109"/>
  <c r="O39" i="107"/>
  <c r="O53" i="107"/>
  <c r="O39" i="105"/>
  <c r="O53" i="105"/>
  <c r="O39" i="103"/>
  <c r="O39" i="104"/>
  <c r="O39" i="106"/>
  <c r="O39" i="101"/>
  <c r="N53" i="100"/>
  <c r="N53" i="114"/>
  <c r="N53" i="107"/>
  <c r="N53" i="106"/>
  <c r="N53" i="105"/>
  <c r="N53" i="103"/>
  <c r="N39" i="102"/>
  <c r="N39" i="100"/>
  <c r="O53" i="104"/>
  <c r="O53" i="100"/>
  <c r="N39" i="114"/>
  <c r="N39" i="107"/>
  <c r="N39" i="106"/>
  <c r="N39" i="105"/>
  <c r="N39" i="103"/>
  <c r="N39" i="104"/>
  <c r="N39" i="101"/>
  <c r="N53" i="101"/>
  <c r="T68" i="101"/>
  <c r="T75" i="101"/>
  <c r="T74" i="101" s="1"/>
  <c r="O8" i="100"/>
  <c r="T10" i="102"/>
  <c r="T17" i="102"/>
  <c r="O39" i="102"/>
  <c r="T10" i="100"/>
  <c r="T17" i="100"/>
  <c r="O39" i="100"/>
  <c r="O39" i="109"/>
  <c r="N53" i="109"/>
  <c r="T9" i="105" l="1"/>
  <c r="T8" i="105" s="1"/>
  <c r="T9" i="103"/>
  <c r="T8" i="103" s="1"/>
  <c r="T9" i="100"/>
  <c r="T8" i="100" s="1"/>
  <c r="T9" i="101"/>
  <c r="T8" i="101" s="1"/>
  <c r="T9" i="114"/>
  <c r="T9" i="106"/>
  <c r="T8" i="106" s="1"/>
  <c r="N28" i="104"/>
  <c r="N27" i="104" s="1"/>
  <c r="N6" i="104" s="1"/>
  <c r="N28" i="109"/>
  <c r="N27" i="109" s="1"/>
  <c r="N6" i="109" s="1"/>
  <c r="O28" i="103"/>
  <c r="O27" i="103" s="1"/>
  <c r="O6" i="103" s="1"/>
  <c r="O28" i="109"/>
  <c r="O27" i="109" s="1"/>
  <c r="O6" i="109" s="1"/>
  <c r="O28" i="102"/>
  <c r="O27" i="102" s="1"/>
  <c r="O6" i="102" s="1"/>
  <c r="N28" i="100"/>
  <c r="N27" i="100" s="1"/>
  <c r="N6" i="100" s="1"/>
  <c r="N28" i="102"/>
  <c r="N27" i="102" s="1"/>
  <c r="N6" i="102" s="1"/>
  <c r="N28" i="103"/>
  <c r="N27" i="103" s="1"/>
  <c r="N6" i="103" s="1"/>
  <c r="N28" i="114"/>
  <c r="N27" i="114" s="1"/>
  <c r="N6" i="114" s="1"/>
  <c r="O28" i="104"/>
  <c r="O27" i="104" s="1"/>
  <c r="O6" i="104" s="1"/>
  <c r="O28" i="101"/>
  <c r="O27" i="101" s="1"/>
  <c r="O6" i="101" s="1"/>
  <c r="O28" i="106"/>
  <c r="O27" i="106" s="1"/>
  <c r="O6" i="106" s="1"/>
  <c r="N28" i="106"/>
  <c r="N27" i="106" s="1"/>
  <c r="N6" i="106" s="1"/>
  <c r="O28" i="114"/>
  <c r="O27" i="114" s="1"/>
  <c r="O6" i="114" s="1"/>
  <c r="N28" i="105"/>
  <c r="N27" i="105" s="1"/>
  <c r="N6" i="105" s="1"/>
  <c r="O28" i="100"/>
  <c r="O27" i="100" s="1"/>
  <c r="O6" i="100" s="1"/>
  <c r="O28" i="105"/>
  <c r="O27" i="105" s="1"/>
  <c r="O6" i="105" s="1"/>
  <c r="N28" i="107"/>
  <c r="N27" i="107" s="1"/>
  <c r="N6" i="107" s="1"/>
  <c r="O28" i="107"/>
  <c r="O27" i="107" s="1"/>
  <c r="O6" i="107" s="1"/>
  <c r="T9" i="102"/>
  <c r="T8" i="102" s="1"/>
  <c r="N28" i="101"/>
  <c r="N27" i="101" s="1"/>
  <c r="N6" i="101" s="1"/>
  <c r="V87" i="109" l="1"/>
  <c r="V75" i="109"/>
  <c r="V74" i="109" s="1"/>
  <c r="V68" i="109"/>
  <c r="V29" i="109"/>
  <c r="V24" i="109"/>
  <c r="V17" i="109"/>
  <c r="V10" i="109"/>
  <c r="V87" i="100"/>
  <c r="V75" i="100"/>
  <c r="V74" i="100" s="1"/>
  <c r="V68" i="100"/>
  <c r="V29" i="100"/>
  <c r="V24" i="100"/>
  <c r="V17" i="100"/>
  <c r="V10" i="100"/>
  <c r="V87" i="101"/>
  <c r="V75" i="101"/>
  <c r="V74" i="101" s="1"/>
  <c r="V68" i="101"/>
  <c r="V29" i="101"/>
  <c r="V24" i="101"/>
  <c r="V17" i="101"/>
  <c r="V10" i="101"/>
  <c r="V87" i="102"/>
  <c r="V75" i="102"/>
  <c r="V74" i="102" s="1"/>
  <c r="V68" i="102"/>
  <c r="V29" i="102"/>
  <c r="V24" i="102"/>
  <c r="V17" i="102"/>
  <c r="V10" i="102"/>
  <c r="V87" i="104"/>
  <c r="V75" i="104"/>
  <c r="V74" i="104" s="1"/>
  <c r="V68" i="104"/>
  <c r="V29" i="104"/>
  <c r="V24" i="104"/>
  <c r="V17" i="104"/>
  <c r="V10" i="104"/>
  <c r="V87" i="103"/>
  <c r="V75" i="103"/>
  <c r="V74" i="103" s="1"/>
  <c r="V68" i="103"/>
  <c r="V29" i="103"/>
  <c r="V24" i="103"/>
  <c r="V17" i="103"/>
  <c r="V10" i="103"/>
  <c r="V87" i="105"/>
  <c r="V75" i="105"/>
  <c r="V74" i="105" s="1"/>
  <c r="V68" i="105"/>
  <c r="V29" i="105"/>
  <c r="V24" i="105"/>
  <c r="V17" i="105"/>
  <c r="V10" i="105"/>
  <c r="V87" i="106"/>
  <c r="V75" i="106"/>
  <c r="V74" i="106" s="1"/>
  <c r="V68" i="106"/>
  <c r="V29" i="106"/>
  <c r="V24" i="106"/>
  <c r="V17" i="106"/>
  <c r="V10" i="106"/>
  <c r="V87" i="107"/>
  <c r="V75" i="107"/>
  <c r="V74" i="107" s="1"/>
  <c r="V68" i="107"/>
  <c r="V29" i="107"/>
  <c r="V24" i="107"/>
  <c r="V17" i="107"/>
  <c r="V10" i="107"/>
  <c r="V9" i="107" s="1"/>
  <c r="V88" i="114"/>
  <c r="V29" i="114"/>
  <c r="V26" i="114"/>
  <c r="V25" i="114"/>
  <c r="V10" i="114"/>
  <c r="V9" i="114" s="1"/>
  <c r="V9" i="105" l="1"/>
  <c r="V9" i="106"/>
  <c r="V8" i="106" s="1"/>
  <c r="V9" i="101"/>
  <c r="V8" i="101" s="1"/>
  <c r="V9" i="102"/>
  <c r="V24" i="114"/>
  <c r="V8" i="114" s="1"/>
  <c r="V9" i="104"/>
  <c r="V8" i="104" s="1"/>
  <c r="V39" i="104"/>
  <c r="V9" i="100"/>
  <c r="V8" i="100" s="1"/>
  <c r="V53" i="100"/>
  <c r="V87" i="114"/>
  <c r="V8" i="105"/>
  <c r="V53" i="105"/>
  <c r="V8" i="107"/>
  <c r="V53" i="104"/>
  <c r="V39" i="101"/>
  <c r="V9" i="109"/>
  <c r="V8" i="109" s="1"/>
  <c r="V53" i="106"/>
  <c r="V9" i="103"/>
  <c r="V8" i="103" s="1"/>
  <c r="V53" i="103"/>
  <c r="V39" i="102"/>
  <c r="V53" i="101"/>
  <c r="V39" i="109"/>
  <c r="V53" i="109"/>
  <c r="V39" i="105"/>
  <c r="V8" i="102"/>
  <c r="V53" i="102"/>
  <c r="V39" i="100"/>
  <c r="V53" i="107"/>
  <c r="V39" i="106"/>
  <c r="V39" i="103"/>
  <c r="V39" i="114"/>
  <c r="V53" i="114"/>
  <c r="V39" i="107"/>
  <c r="V28" i="105" l="1"/>
  <c r="V27" i="105" s="1"/>
  <c r="V6" i="105" s="1"/>
  <c r="V28" i="100"/>
  <c r="V27" i="100" s="1"/>
  <c r="V6" i="100" s="1"/>
  <c r="V28" i="106"/>
  <c r="V27" i="106" s="1"/>
  <c r="V6" i="106" s="1"/>
  <c r="V28" i="101"/>
  <c r="V27" i="101" s="1"/>
  <c r="V6" i="101" s="1"/>
  <c r="V28" i="114"/>
  <c r="V27" i="114" s="1"/>
  <c r="V6" i="114" s="1"/>
  <c r="V28" i="102"/>
  <c r="V27" i="102" s="1"/>
  <c r="V6" i="102" s="1"/>
  <c r="V28" i="104"/>
  <c r="V27" i="104" s="1"/>
  <c r="V6" i="104" s="1"/>
  <c r="V28" i="109"/>
  <c r="V27" i="109" s="1"/>
  <c r="V6" i="109" s="1"/>
  <c r="V28" i="107"/>
  <c r="V27" i="107" s="1"/>
  <c r="V6" i="107" s="1"/>
  <c r="V28" i="103"/>
  <c r="V27" i="103" s="1"/>
  <c r="V6" i="103" s="1"/>
  <c r="Y86" i="114" l="1"/>
  <c r="Y85" i="114"/>
  <c r="Y84" i="114"/>
  <c r="Y83" i="114"/>
  <c r="Y82" i="114"/>
  <c r="Y81" i="114"/>
  <c r="Y80" i="114"/>
  <c r="Y79" i="114"/>
  <c r="Y78" i="114"/>
  <c r="Y77" i="114"/>
  <c r="Y73" i="114"/>
  <c r="Y72" i="114"/>
  <c r="Y71" i="114"/>
  <c r="Y70" i="114"/>
  <c r="Y38" i="114"/>
  <c r="Y37" i="114"/>
  <c r="Y36" i="114"/>
  <c r="Y35" i="114"/>
  <c r="Y34" i="114"/>
  <c r="Y33" i="114"/>
  <c r="Y32" i="114"/>
  <c r="Y31" i="114"/>
  <c r="Y30" i="114"/>
  <c r="Y23" i="114"/>
  <c r="Y22" i="114"/>
  <c r="Y21" i="114"/>
  <c r="Y20" i="114"/>
  <c r="Y19" i="114"/>
  <c r="Y18" i="114"/>
  <c r="Y16" i="114"/>
  <c r="Y15" i="114"/>
  <c r="Y14" i="114"/>
  <c r="Y12" i="114"/>
  <c r="Y11" i="114"/>
  <c r="Y7" i="114"/>
  <c r="Y29" i="114" l="1"/>
  <c r="Y17" i="114"/>
  <c r="Y76" i="114"/>
  <c r="Y75" i="114" s="1"/>
  <c r="Y74" i="114" s="1"/>
  <c r="Y13" i="114"/>
  <c r="Y10" i="114" s="1"/>
  <c r="Y69" i="114"/>
  <c r="Y68" i="114" s="1"/>
  <c r="Y9" i="114" l="1"/>
  <c r="X29" i="100"/>
  <c r="W29" i="100"/>
  <c r="U29" i="100"/>
  <c r="M29" i="100"/>
  <c r="L29" i="100"/>
  <c r="K29" i="100"/>
  <c r="J29" i="100"/>
  <c r="I29" i="100"/>
  <c r="H29" i="100"/>
  <c r="G29" i="100"/>
  <c r="F29" i="100"/>
  <c r="E29" i="100"/>
  <c r="D29" i="100"/>
  <c r="C29" i="100"/>
  <c r="X29" i="114"/>
  <c r="W29" i="114"/>
  <c r="U29" i="114"/>
  <c r="M29" i="114"/>
  <c r="L29" i="114"/>
  <c r="K29" i="114"/>
  <c r="J29" i="114"/>
  <c r="I29" i="114"/>
  <c r="H29" i="114"/>
  <c r="G29" i="114"/>
  <c r="F29" i="114"/>
  <c r="E29" i="114"/>
  <c r="D29" i="114"/>
  <c r="C29" i="114"/>
  <c r="X10" i="114"/>
  <c r="X9" i="114" s="1"/>
  <c r="W10" i="114"/>
  <c r="W9" i="114" s="1"/>
  <c r="U10" i="114"/>
  <c r="U9" i="114" s="1"/>
  <c r="M10" i="114"/>
  <c r="M9" i="114" s="1"/>
  <c r="L10" i="114"/>
  <c r="K10" i="114"/>
  <c r="K9" i="114" s="1"/>
  <c r="J10" i="114"/>
  <c r="J9" i="114" s="1"/>
  <c r="I10" i="114"/>
  <c r="I9" i="114" s="1"/>
  <c r="H10" i="114"/>
  <c r="H9" i="114" s="1"/>
  <c r="G10" i="114"/>
  <c r="G9" i="114" s="1"/>
  <c r="F10" i="114"/>
  <c r="F9" i="114" s="1"/>
  <c r="E10" i="114"/>
  <c r="E9" i="114" s="1"/>
  <c r="D10" i="114"/>
  <c r="C10" i="114"/>
  <c r="C9" i="114" s="1"/>
  <c r="L9" i="114"/>
  <c r="D9" i="114"/>
  <c r="U88" i="114"/>
  <c r="W88" i="114"/>
  <c r="X88" i="114"/>
  <c r="U26" i="114"/>
  <c r="W26" i="114"/>
  <c r="W25" i="114"/>
  <c r="U25" i="114"/>
  <c r="C88" i="114"/>
  <c r="D88" i="114"/>
  <c r="E88" i="114"/>
  <c r="F88" i="114"/>
  <c r="G88" i="114"/>
  <c r="H88" i="114"/>
  <c r="I88" i="114"/>
  <c r="J88" i="114"/>
  <c r="K88" i="114"/>
  <c r="L88" i="114"/>
  <c r="M88" i="114"/>
  <c r="C25" i="114"/>
  <c r="T25" i="114" s="1"/>
  <c r="T29" i="100" l="1"/>
  <c r="T29" i="114"/>
  <c r="T26" i="114"/>
  <c r="T88" i="114"/>
  <c r="K24" i="114"/>
  <c r="K8" i="114" s="1"/>
  <c r="G24" i="114"/>
  <c r="G8" i="114" s="1"/>
  <c r="W24" i="114"/>
  <c r="J24" i="114"/>
  <c r="J8" i="114" s="1"/>
  <c r="F24" i="114"/>
  <c r="M24" i="114"/>
  <c r="M8" i="114" s="1"/>
  <c r="I24" i="114"/>
  <c r="I8" i="114" s="1"/>
  <c r="E24" i="114"/>
  <c r="E8" i="114" s="1"/>
  <c r="L24" i="114"/>
  <c r="L8" i="114" s="1"/>
  <c r="H24" i="114"/>
  <c r="H8" i="114" s="1"/>
  <c r="D24" i="114"/>
  <c r="D8" i="114" s="1"/>
  <c r="Y88" i="114"/>
  <c r="U24" i="114"/>
  <c r="U8" i="114" s="1"/>
  <c r="C24" i="114"/>
  <c r="C8" i="114" s="1"/>
  <c r="F8" i="114"/>
  <c r="W8" i="114"/>
  <c r="T24" i="114" l="1"/>
  <c r="T8" i="114" s="1"/>
  <c r="AA88" i="109" l="1"/>
  <c r="Z87" i="109"/>
  <c r="Y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AA86" i="109"/>
  <c r="AA85" i="109"/>
  <c r="AA84" i="109"/>
  <c r="AA83" i="109"/>
  <c r="AA82" i="109"/>
  <c r="AA81" i="109"/>
  <c r="AA80" i="109"/>
  <c r="AA79" i="109"/>
  <c r="AA78" i="109"/>
  <c r="AA77" i="109"/>
  <c r="AA76" i="109"/>
  <c r="Z75" i="109"/>
  <c r="Z74" i="109" s="1"/>
  <c r="Y75" i="109"/>
  <c r="Y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AA73" i="109"/>
  <c r="AA72" i="109"/>
  <c r="AA71" i="109"/>
  <c r="AA70" i="109"/>
  <c r="AA69" i="109"/>
  <c r="Z68" i="109"/>
  <c r="Y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AA38" i="109"/>
  <c r="AA37" i="109"/>
  <c r="AA36" i="109"/>
  <c r="AA35" i="109"/>
  <c r="AA34" i="109"/>
  <c r="AA33" i="109"/>
  <c r="AA32" i="109"/>
  <c r="AA31" i="109"/>
  <c r="AA30" i="109"/>
  <c r="Z29" i="109"/>
  <c r="Y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Z26" i="109"/>
  <c r="AA26" i="109" s="1"/>
  <c r="Z25" i="109"/>
  <c r="AA25" i="109" s="1"/>
  <c r="Y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AA23" i="109"/>
  <c r="AA22" i="109"/>
  <c r="AA21" i="109"/>
  <c r="AA20" i="109"/>
  <c r="AA19" i="109"/>
  <c r="AA18" i="109"/>
  <c r="Z17" i="109"/>
  <c r="Y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AA16" i="109"/>
  <c r="AA15" i="109"/>
  <c r="AA14" i="109"/>
  <c r="AA13" i="109"/>
  <c r="AA12" i="109"/>
  <c r="Z10" i="109"/>
  <c r="Y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AA7" i="109"/>
  <c r="L9" i="109" l="1"/>
  <c r="D9" i="109"/>
  <c r="H9" i="109"/>
  <c r="T29" i="109"/>
  <c r="AA61" i="109"/>
  <c r="T87" i="109"/>
  <c r="AA87" i="109" s="1"/>
  <c r="AA42" i="109"/>
  <c r="AA46" i="109"/>
  <c r="AA50" i="109"/>
  <c r="AA55" i="109"/>
  <c r="AA60" i="109"/>
  <c r="AA64" i="109"/>
  <c r="AA59" i="109"/>
  <c r="AA63" i="109"/>
  <c r="AA67" i="109"/>
  <c r="AA41" i="109"/>
  <c r="AA45" i="109"/>
  <c r="AA49" i="109"/>
  <c r="AA54" i="109"/>
  <c r="AA58" i="109"/>
  <c r="AA62" i="109"/>
  <c r="AA66" i="109"/>
  <c r="AA40" i="109"/>
  <c r="AA44" i="109"/>
  <c r="AA52" i="109"/>
  <c r="AA57" i="109"/>
  <c r="AA43" i="109"/>
  <c r="AA47" i="109"/>
  <c r="AA51" i="109"/>
  <c r="AA56" i="109"/>
  <c r="AA48" i="109"/>
  <c r="AA65" i="109"/>
  <c r="U9" i="109"/>
  <c r="U8" i="109" s="1"/>
  <c r="Z9" i="109"/>
  <c r="AA29" i="109"/>
  <c r="E9" i="109"/>
  <c r="E8" i="109" s="1"/>
  <c r="D8" i="109"/>
  <c r="H8" i="109"/>
  <c r="L8" i="109"/>
  <c r="I9" i="109"/>
  <c r="I8" i="109" s="1"/>
  <c r="Y9" i="109"/>
  <c r="Y8" i="109" s="1"/>
  <c r="AA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Z39" i="109"/>
  <c r="Z24" i="109"/>
  <c r="F53" i="109"/>
  <c r="AA24" i="109"/>
  <c r="D39" i="109"/>
  <c r="H39" i="109"/>
  <c r="L39" i="109"/>
  <c r="E53" i="109"/>
  <c r="H53" i="109"/>
  <c r="L53" i="109"/>
  <c r="J53" i="109"/>
  <c r="F39" i="109"/>
  <c r="J39" i="109"/>
  <c r="M39" i="109"/>
  <c r="Y53" i="109"/>
  <c r="U53" i="109"/>
  <c r="U39" i="109"/>
  <c r="Y39" i="109"/>
  <c r="G53" i="109"/>
  <c r="K53" i="109"/>
  <c r="I53" i="109"/>
  <c r="E39" i="109"/>
  <c r="C39" i="109"/>
  <c r="G39" i="109"/>
  <c r="K39" i="109"/>
  <c r="Z53" i="109"/>
  <c r="AA75" i="109"/>
  <c r="AA74" i="109" s="1"/>
  <c r="AA68" i="109"/>
  <c r="AA11" i="109"/>
  <c r="AA10" i="109" s="1"/>
  <c r="I39" i="109"/>
  <c r="C53" i="109"/>
  <c r="D53" i="109"/>
  <c r="Y88" i="107"/>
  <c r="X87" i="107"/>
  <c r="W87" i="107"/>
  <c r="U87" i="107"/>
  <c r="M87" i="107"/>
  <c r="L87" i="107"/>
  <c r="K87" i="107"/>
  <c r="J87" i="107"/>
  <c r="I87" i="107"/>
  <c r="H87" i="107"/>
  <c r="G87" i="107"/>
  <c r="F87" i="107"/>
  <c r="E87" i="107"/>
  <c r="D87" i="107"/>
  <c r="C87" i="107"/>
  <c r="Y86" i="107"/>
  <c r="Y85" i="107"/>
  <c r="Y84" i="107"/>
  <c r="Y83" i="107"/>
  <c r="Y82" i="107"/>
  <c r="Y81" i="107"/>
  <c r="Y80" i="107"/>
  <c r="Y79" i="107"/>
  <c r="Y78" i="107"/>
  <c r="Y77" i="107"/>
  <c r="X75" i="107"/>
  <c r="X74" i="107" s="1"/>
  <c r="W75" i="107"/>
  <c r="W74" i="107" s="1"/>
  <c r="U75" i="107"/>
  <c r="U74" i="107" s="1"/>
  <c r="M75" i="107"/>
  <c r="M74" i="107" s="1"/>
  <c r="L75" i="107"/>
  <c r="L74" i="107" s="1"/>
  <c r="K75" i="107"/>
  <c r="K74" i="107" s="1"/>
  <c r="J75" i="107"/>
  <c r="J74" i="107" s="1"/>
  <c r="I75" i="107"/>
  <c r="I74" i="107" s="1"/>
  <c r="H75" i="107"/>
  <c r="H74" i="107" s="1"/>
  <c r="G75" i="107"/>
  <c r="G74" i="107" s="1"/>
  <c r="F75" i="107"/>
  <c r="F74" i="107" s="1"/>
  <c r="E75" i="107"/>
  <c r="E74" i="107" s="1"/>
  <c r="D75" i="107"/>
  <c r="D74" i="107" s="1"/>
  <c r="C75" i="107"/>
  <c r="C74" i="107" s="1"/>
  <c r="Y73" i="107"/>
  <c r="Y72" i="107"/>
  <c r="Y71" i="107"/>
  <c r="Y70" i="107"/>
  <c r="X68" i="107"/>
  <c r="W68" i="107"/>
  <c r="U68" i="107"/>
  <c r="M68" i="107"/>
  <c r="L68" i="107"/>
  <c r="K68" i="107"/>
  <c r="J68" i="107"/>
  <c r="I68" i="107"/>
  <c r="H68" i="107"/>
  <c r="G68" i="107"/>
  <c r="F68" i="107"/>
  <c r="E68" i="107"/>
  <c r="D68" i="107"/>
  <c r="C68" i="107"/>
  <c r="Y38" i="107"/>
  <c r="Y37" i="107"/>
  <c r="Y36" i="107"/>
  <c r="Y35" i="107"/>
  <c r="Y34" i="107"/>
  <c r="Y33" i="107"/>
  <c r="Y32" i="107"/>
  <c r="Y31" i="107"/>
  <c r="X29" i="107"/>
  <c r="W29" i="107"/>
  <c r="U29" i="107"/>
  <c r="M29" i="107"/>
  <c r="L29" i="107"/>
  <c r="K29" i="107"/>
  <c r="J29" i="107"/>
  <c r="I29" i="107"/>
  <c r="H29" i="107"/>
  <c r="G29" i="107"/>
  <c r="F29" i="107"/>
  <c r="E29" i="107"/>
  <c r="D29" i="107"/>
  <c r="C29" i="107"/>
  <c r="X26" i="107"/>
  <c r="Y25" i="107"/>
  <c r="W24" i="107"/>
  <c r="U24" i="107"/>
  <c r="M24" i="107"/>
  <c r="L24" i="107"/>
  <c r="K24" i="107"/>
  <c r="J24" i="107"/>
  <c r="I24" i="107"/>
  <c r="H24" i="107"/>
  <c r="G24" i="107"/>
  <c r="F24" i="107"/>
  <c r="E24" i="107"/>
  <c r="D24" i="107"/>
  <c r="C24" i="107"/>
  <c r="Y23" i="107"/>
  <c r="Y22" i="107"/>
  <c r="Y21" i="107"/>
  <c r="Y20" i="107"/>
  <c r="Y19" i="107"/>
  <c r="Y18" i="107"/>
  <c r="X17" i="107"/>
  <c r="W17" i="107"/>
  <c r="U17" i="107"/>
  <c r="M17" i="107"/>
  <c r="L17" i="107"/>
  <c r="K17" i="107"/>
  <c r="J17" i="107"/>
  <c r="I17" i="107"/>
  <c r="H17" i="107"/>
  <c r="G17" i="107"/>
  <c r="F17" i="107"/>
  <c r="E17" i="107"/>
  <c r="D17" i="107"/>
  <c r="C17" i="107"/>
  <c r="Y16" i="107"/>
  <c r="Y15" i="107"/>
  <c r="Y14" i="107"/>
  <c r="Y13" i="107"/>
  <c r="Y12" i="107"/>
  <c r="X10" i="107"/>
  <c r="W10" i="107"/>
  <c r="U10" i="107"/>
  <c r="M10" i="107"/>
  <c r="L10" i="107"/>
  <c r="K10" i="107"/>
  <c r="J10" i="107"/>
  <c r="I10" i="107"/>
  <c r="H10" i="107"/>
  <c r="G10" i="107"/>
  <c r="F10" i="107"/>
  <c r="E10" i="107"/>
  <c r="D10" i="107"/>
  <c r="C10" i="107"/>
  <c r="Y7" i="107"/>
  <c r="Y88" i="106"/>
  <c r="X87" i="106"/>
  <c r="W87" i="106"/>
  <c r="U87" i="106"/>
  <c r="M87" i="106"/>
  <c r="L87" i="106"/>
  <c r="K87" i="106"/>
  <c r="J87" i="106"/>
  <c r="I87" i="106"/>
  <c r="H87" i="106"/>
  <c r="G87" i="106"/>
  <c r="F87" i="106"/>
  <c r="E87" i="106"/>
  <c r="D87" i="106"/>
  <c r="C87" i="106"/>
  <c r="Y86" i="106"/>
  <c r="Y85" i="106"/>
  <c r="Y84" i="106"/>
  <c r="Y83" i="106"/>
  <c r="Y82" i="106"/>
  <c r="Y81" i="106"/>
  <c r="Y80" i="106"/>
  <c r="Y79" i="106"/>
  <c r="Y78" i="106"/>
  <c r="Y77" i="106"/>
  <c r="X75" i="106"/>
  <c r="X74" i="106" s="1"/>
  <c r="W75" i="106"/>
  <c r="W74" i="106" s="1"/>
  <c r="U75" i="106"/>
  <c r="U74" i="106" s="1"/>
  <c r="M75" i="106"/>
  <c r="M74" i="106" s="1"/>
  <c r="L75" i="106"/>
  <c r="L74" i="106" s="1"/>
  <c r="K75" i="106"/>
  <c r="K74" i="106" s="1"/>
  <c r="J75" i="106"/>
  <c r="J74" i="106" s="1"/>
  <c r="I75" i="106"/>
  <c r="I74" i="106" s="1"/>
  <c r="H75" i="106"/>
  <c r="H74" i="106" s="1"/>
  <c r="G75" i="106"/>
  <c r="G74" i="106" s="1"/>
  <c r="F75" i="106"/>
  <c r="F74" i="106" s="1"/>
  <c r="E75" i="106"/>
  <c r="E74" i="106" s="1"/>
  <c r="D75" i="106"/>
  <c r="D74" i="106" s="1"/>
  <c r="C75" i="106"/>
  <c r="C74" i="106" s="1"/>
  <c r="Y73" i="106"/>
  <c r="Y72" i="106"/>
  <c r="Y71" i="106"/>
  <c r="Y70" i="106"/>
  <c r="X68" i="106"/>
  <c r="W68" i="106"/>
  <c r="U68" i="106"/>
  <c r="M68" i="106"/>
  <c r="L68" i="106"/>
  <c r="K68" i="106"/>
  <c r="J68" i="106"/>
  <c r="I68" i="106"/>
  <c r="H68" i="106"/>
  <c r="G68" i="106"/>
  <c r="F68" i="106"/>
  <c r="E68" i="106"/>
  <c r="D68" i="106"/>
  <c r="C68" i="106"/>
  <c r="Y38" i="106"/>
  <c r="Y37" i="106"/>
  <c r="Y36" i="106"/>
  <c r="Y35" i="106"/>
  <c r="Y34" i="106"/>
  <c r="Y33" i="106"/>
  <c r="Y32" i="106"/>
  <c r="Y31" i="106"/>
  <c r="X29" i="106"/>
  <c r="W29" i="106"/>
  <c r="U29" i="106"/>
  <c r="M29" i="106"/>
  <c r="L29" i="106"/>
  <c r="K29" i="106"/>
  <c r="J29" i="106"/>
  <c r="I29" i="106"/>
  <c r="H29" i="106"/>
  <c r="G29" i="106"/>
  <c r="F29" i="106"/>
  <c r="E29" i="106"/>
  <c r="D29" i="106"/>
  <c r="C29" i="106"/>
  <c r="X26" i="106"/>
  <c r="Y25" i="106"/>
  <c r="W24" i="106"/>
  <c r="U24" i="106"/>
  <c r="M24" i="106"/>
  <c r="L24" i="106"/>
  <c r="K24" i="106"/>
  <c r="J24" i="106"/>
  <c r="I24" i="106"/>
  <c r="H24" i="106"/>
  <c r="G24" i="106"/>
  <c r="F24" i="106"/>
  <c r="E24" i="106"/>
  <c r="D24" i="106"/>
  <c r="C24" i="106"/>
  <c r="Y23" i="106"/>
  <c r="Y22" i="106"/>
  <c r="Y21" i="106"/>
  <c r="Y20" i="106"/>
  <c r="Y19" i="106"/>
  <c r="Y18" i="106"/>
  <c r="X17" i="106"/>
  <c r="W17" i="106"/>
  <c r="U17" i="106"/>
  <c r="M17" i="106"/>
  <c r="L17" i="106"/>
  <c r="K17" i="106"/>
  <c r="J17" i="106"/>
  <c r="I17" i="106"/>
  <c r="H17" i="106"/>
  <c r="G17" i="106"/>
  <c r="F17" i="106"/>
  <c r="E17" i="106"/>
  <c r="D17" i="106"/>
  <c r="C17" i="106"/>
  <c r="Y16" i="106"/>
  <c r="Y15" i="106"/>
  <c r="Y14" i="106"/>
  <c r="Y13" i="106"/>
  <c r="Y12" i="106"/>
  <c r="X10" i="106"/>
  <c r="W10" i="106"/>
  <c r="U10" i="106"/>
  <c r="M10" i="106"/>
  <c r="L10" i="106"/>
  <c r="K10" i="106"/>
  <c r="J10" i="106"/>
  <c r="I10" i="106"/>
  <c r="H10" i="106"/>
  <c r="G10" i="106"/>
  <c r="F10" i="106"/>
  <c r="E10" i="106"/>
  <c r="D10" i="106"/>
  <c r="C10" i="106"/>
  <c r="Y7" i="106"/>
  <c r="Y88" i="105"/>
  <c r="X87" i="105"/>
  <c r="W87" i="105"/>
  <c r="U87" i="105"/>
  <c r="M87" i="105"/>
  <c r="L87" i="105"/>
  <c r="K87" i="105"/>
  <c r="J87" i="105"/>
  <c r="I87" i="105"/>
  <c r="H87" i="105"/>
  <c r="G87" i="105"/>
  <c r="F87" i="105"/>
  <c r="E87" i="105"/>
  <c r="D87" i="105"/>
  <c r="C87" i="105"/>
  <c r="Y86" i="105"/>
  <c r="Y85" i="105"/>
  <c r="Y84" i="105"/>
  <c r="Y83" i="105"/>
  <c r="Y82" i="105"/>
  <c r="Y81" i="105"/>
  <c r="Y80" i="105"/>
  <c r="Y79" i="105"/>
  <c r="Y78" i="105"/>
  <c r="Y77" i="105"/>
  <c r="X75" i="105"/>
  <c r="X74" i="105" s="1"/>
  <c r="W75" i="105"/>
  <c r="W74" i="105" s="1"/>
  <c r="U75" i="105"/>
  <c r="U74" i="105" s="1"/>
  <c r="M75" i="105"/>
  <c r="M74" i="105" s="1"/>
  <c r="L75" i="105"/>
  <c r="L74" i="105" s="1"/>
  <c r="K75" i="105"/>
  <c r="K74" i="105" s="1"/>
  <c r="J75" i="105"/>
  <c r="J74" i="105" s="1"/>
  <c r="I75" i="105"/>
  <c r="I74" i="105" s="1"/>
  <c r="H75" i="105"/>
  <c r="H74" i="105" s="1"/>
  <c r="G75" i="105"/>
  <c r="G74" i="105" s="1"/>
  <c r="F75" i="105"/>
  <c r="F74" i="105" s="1"/>
  <c r="E75" i="105"/>
  <c r="E74" i="105" s="1"/>
  <c r="D75" i="105"/>
  <c r="D74" i="105" s="1"/>
  <c r="C75" i="105"/>
  <c r="C74" i="105" s="1"/>
  <c r="Y73" i="105"/>
  <c r="Y72" i="105"/>
  <c r="Y71" i="105"/>
  <c r="Y70" i="105"/>
  <c r="X68" i="105"/>
  <c r="W68" i="105"/>
  <c r="U68" i="105"/>
  <c r="M68" i="105"/>
  <c r="L68" i="105"/>
  <c r="K68" i="105"/>
  <c r="J68" i="105"/>
  <c r="I68" i="105"/>
  <c r="H68" i="105"/>
  <c r="G68" i="105"/>
  <c r="F68" i="105"/>
  <c r="E68" i="105"/>
  <c r="D68" i="105"/>
  <c r="C68" i="105"/>
  <c r="Y38" i="105"/>
  <c r="Y37" i="105"/>
  <c r="Y36" i="105"/>
  <c r="Y35" i="105"/>
  <c r="Y34" i="105"/>
  <c r="Y33" i="105"/>
  <c r="Y32" i="105"/>
  <c r="Y31" i="105"/>
  <c r="X29" i="105"/>
  <c r="W29" i="105"/>
  <c r="U29" i="105"/>
  <c r="M29" i="105"/>
  <c r="L29" i="105"/>
  <c r="K29" i="105"/>
  <c r="J29" i="105"/>
  <c r="I29" i="105"/>
  <c r="H29" i="105"/>
  <c r="G29" i="105"/>
  <c r="F29" i="105"/>
  <c r="E29" i="105"/>
  <c r="D29" i="105"/>
  <c r="C29" i="105"/>
  <c r="X26" i="105"/>
  <c r="Y25" i="105"/>
  <c r="W24" i="105"/>
  <c r="U24" i="105"/>
  <c r="M24" i="105"/>
  <c r="L24" i="105"/>
  <c r="K24" i="105"/>
  <c r="J24" i="105"/>
  <c r="I24" i="105"/>
  <c r="H24" i="105"/>
  <c r="G24" i="105"/>
  <c r="F24" i="105"/>
  <c r="E24" i="105"/>
  <c r="D24" i="105"/>
  <c r="C24" i="105"/>
  <c r="Y23" i="105"/>
  <c r="Y22" i="105"/>
  <c r="Y21" i="105"/>
  <c r="Y20" i="105"/>
  <c r="Y19" i="105"/>
  <c r="Y18" i="105"/>
  <c r="X17" i="105"/>
  <c r="W17" i="105"/>
  <c r="U17" i="105"/>
  <c r="M17" i="105"/>
  <c r="L17" i="105"/>
  <c r="K17" i="105"/>
  <c r="J17" i="105"/>
  <c r="I17" i="105"/>
  <c r="H17" i="105"/>
  <c r="G17" i="105"/>
  <c r="F17" i="105"/>
  <c r="E17" i="105"/>
  <c r="D17" i="105"/>
  <c r="C17" i="105"/>
  <c r="Y16" i="105"/>
  <c r="Y15" i="105"/>
  <c r="Y14" i="105"/>
  <c r="Y13" i="105"/>
  <c r="Y12" i="105"/>
  <c r="X10" i="105"/>
  <c r="W10" i="105"/>
  <c r="U10" i="105"/>
  <c r="M10" i="105"/>
  <c r="L10" i="105"/>
  <c r="K10" i="105"/>
  <c r="J10" i="105"/>
  <c r="I10" i="105"/>
  <c r="H10" i="105"/>
  <c r="G10" i="105"/>
  <c r="F10" i="105"/>
  <c r="E10" i="105"/>
  <c r="D10" i="105"/>
  <c r="C10" i="105"/>
  <c r="Y7" i="105"/>
  <c r="Y88" i="104"/>
  <c r="X87" i="104"/>
  <c r="W87" i="104"/>
  <c r="U87" i="104"/>
  <c r="M87" i="104"/>
  <c r="L87" i="104"/>
  <c r="K87" i="104"/>
  <c r="J87" i="104"/>
  <c r="I87" i="104"/>
  <c r="H87" i="104"/>
  <c r="G87" i="104"/>
  <c r="F87" i="104"/>
  <c r="E87" i="104"/>
  <c r="D87" i="104"/>
  <c r="C87" i="104"/>
  <c r="Y86" i="104"/>
  <c r="Y85" i="104"/>
  <c r="Y84" i="104"/>
  <c r="Y83" i="104"/>
  <c r="Y82" i="104"/>
  <c r="Y81" i="104"/>
  <c r="Y80" i="104"/>
  <c r="Y79" i="104"/>
  <c r="Y78" i="104"/>
  <c r="Y77" i="104"/>
  <c r="X75" i="104"/>
  <c r="X74" i="104" s="1"/>
  <c r="W75" i="104"/>
  <c r="W74" i="104" s="1"/>
  <c r="U75" i="104"/>
  <c r="U74" i="104" s="1"/>
  <c r="M75" i="104"/>
  <c r="M74" i="104" s="1"/>
  <c r="L75" i="104"/>
  <c r="L74" i="104" s="1"/>
  <c r="K75" i="104"/>
  <c r="K74" i="104" s="1"/>
  <c r="J75" i="104"/>
  <c r="J74" i="104" s="1"/>
  <c r="I75" i="104"/>
  <c r="I74" i="104" s="1"/>
  <c r="H75" i="104"/>
  <c r="H74" i="104" s="1"/>
  <c r="G75" i="104"/>
  <c r="G74" i="104" s="1"/>
  <c r="F75" i="104"/>
  <c r="F74" i="104" s="1"/>
  <c r="E75" i="104"/>
  <c r="E74" i="104" s="1"/>
  <c r="D75" i="104"/>
  <c r="D74" i="104" s="1"/>
  <c r="C75" i="104"/>
  <c r="C74" i="104" s="1"/>
  <c r="Y73" i="104"/>
  <c r="Y72" i="104"/>
  <c r="Y71" i="104"/>
  <c r="Y70" i="104"/>
  <c r="Y69" i="104"/>
  <c r="X68" i="104"/>
  <c r="W68" i="104"/>
  <c r="U68" i="104"/>
  <c r="M68" i="104"/>
  <c r="L68" i="104"/>
  <c r="K68" i="104"/>
  <c r="J68" i="104"/>
  <c r="I68" i="104"/>
  <c r="H68" i="104"/>
  <c r="G68" i="104"/>
  <c r="F68" i="104"/>
  <c r="E68" i="104"/>
  <c r="D68" i="104"/>
  <c r="C68" i="104"/>
  <c r="Y38" i="104"/>
  <c r="Y37" i="104"/>
  <c r="Y36" i="104"/>
  <c r="Y35" i="104"/>
  <c r="Y34" i="104"/>
  <c r="Y33" i="104"/>
  <c r="Y32" i="104"/>
  <c r="Y31" i="104"/>
  <c r="Y30" i="104"/>
  <c r="X29" i="104"/>
  <c r="W29" i="104"/>
  <c r="U29" i="104"/>
  <c r="M29" i="104"/>
  <c r="L29" i="104"/>
  <c r="K29" i="104"/>
  <c r="J29" i="104"/>
  <c r="I29" i="104"/>
  <c r="H29" i="104"/>
  <c r="G29" i="104"/>
  <c r="F29" i="104"/>
  <c r="E29" i="104"/>
  <c r="D29" i="104"/>
  <c r="C29" i="104"/>
  <c r="X26" i="104"/>
  <c r="Y25" i="104"/>
  <c r="W24" i="104"/>
  <c r="U24" i="104"/>
  <c r="M24" i="104"/>
  <c r="L24" i="104"/>
  <c r="K24" i="104"/>
  <c r="J24" i="104"/>
  <c r="I24" i="104"/>
  <c r="H24" i="104"/>
  <c r="G24" i="104"/>
  <c r="F24" i="104"/>
  <c r="E24" i="104"/>
  <c r="D24" i="104"/>
  <c r="C24" i="104"/>
  <c r="Y23" i="104"/>
  <c r="Y22" i="104"/>
  <c r="Y21" i="104"/>
  <c r="Y20" i="104"/>
  <c r="Y19" i="104"/>
  <c r="Y18" i="104"/>
  <c r="X17" i="104"/>
  <c r="W17" i="104"/>
  <c r="U17" i="104"/>
  <c r="M17" i="104"/>
  <c r="L17" i="104"/>
  <c r="K17" i="104"/>
  <c r="J17" i="104"/>
  <c r="I17" i="104"/>
  <c r="H17" i="104"/>
  <c r="G17" i="104"/>
  <c r="F17" i="104"/>
  <c r="E17" i="104"/>
  <c r="D17" i="104"/>
  <c r="C17" i="104"/>
  <c r="Y16" i="104"/>
  <c r="Y15" i="104"/>
  <c r="Y14" i="104"/>
  <c r="Y13" i="104"/>
  <c r="Y12" i="104"/>
  <c r="Y11" i="104"/>
  <c r="X10" i="104"/>
  <c r="W10" i="104"/>
  <c r="U10" i="104"/>
  <c r="M10" i="104"/>
  <c r="L10" i="104"/>
  <c r="K10" i="104"/>
  <c r="J10" i="104"/>
  <c r="I10" i="104"/>
  <c r="H10" i="104"/>
  <c r="G10" i="104"/>
  <c r="F10" i="104"/>
  <c r="E10" i="104"/>
  <c r="D10" i="104"/>
  <c r="C10" i="104"/>
  <c r="Y7" i="104"/>
  <c r="Y88" i="103"/>
  <c r="X87" i="103"/>
  <c r="W87" i="103"/>
  <c r="U87" i="103"/>
  <c r="M87" i="103"/>
  <c r="L87" i="103"/>
  <c r="K87" i="103"/>
  <c r="J87" i="103"/>
  <c r="I87" i="103"/>
  <c r="H87" i="103"/>
  <c r="G87" i="103"/>
  <c r="F87" i="103"/>
  <c r="E87" i="103"/>
  <c r="D87" i="103"/>
  <c r="C87" i="103"/>
  <c r="Y86" i="103"/>
  <c r="Y85" i="103"/>
  <c r="Y84" i="103"/>
  <c r="Y83" i="103"/>
  <c r="Y82" i="103"/>
  <c r="Y81" i="103"/>
  <c r="Y80" i="103"/>
  <c r="Y79" i="103"/>
  <c r="Y78" i="103"/>
  <c r="Y77" i="103"/>
  <c r="X75" i="103"/>
  <c r="X74" i="103" s="1"/>
  <c r="W75" i="103"/>
  <c r="W74" i="103" s="1"/>
  <c r="U75" i="103"/>
  <c r="U74" i="103" s="1"/>
  <c r="M75" i="103"/>
  <c r="M74" i="103" s="1"/>
  <c r="L75" i="103"/>
  <c r="L74" i="103" s="1"/>
  <c r="K75" i="103"/>
  <c r="K74" i="103" s="1"/>
  <c r="J75" i="103"/>
  <c r="J74" i="103" s="1"/>
  <c r="I75" i="103"/>
  <c r="I74" i="103" s="1"/>
  <c r="H75" i="103"/>
  <c r="H74" i="103" s="1"/>
  <c r="G75" i="103"/>
  <c r="G74" i="103" s="1"/>
  <c r="F75" i="103"/>
  <c r="F74" i="103" s="1"/>
  <c r="E75" i="103"/>
  <c r="E74" i="103" s="1"/>
  <c r="D75" i="103"/>
  <c r="D74" i="103" s="1"/>
  <c r="C75" i="103"/>
  <c r="C74" i="103" s="1"/>
  <c r="Y73" i="103"/>
  <c r="Y72" i="103"/>
  <c r="Y71" i="103"/>
  <c r="Y70" i="103"/>
  <c r="X68" i="103"/>
  <c r="W68" i="103"/>
  <c r="U68" i="103"/>
  <c r="M68" i="103"/>
  <c r="L68" i="103"/>
  <c r="K68" i="103"/>
  <c r="J68" i="103"/>
  <c r="I68" i="103"/>
  <c r="H68" i="103"/>
  <c r="G68" i="103"/>
  <c r="F68" i="103"/>
  <c r="E68" i="103"/>
  <c r="D68" i="103"/>
  <c r="C68" i="103"/>
  <c r="Y38" i="103"/>
  <c r="Y37" i="103"/>
  <c r="Y36" i="103"/>
  <c r="Y35" i="103"/>
  <c r="Y34" i="103"/>
  <c r="Y33" i="103"/>
  <c r="Y32" i="103"/>
  <c r="Y31" i="103"/>
  <c r="X29" i="103"/>
  <c r="W29" i="103"/>
  <c r="U29" i="103"/>
  <c r="M29" i="103"/>
  <c r="L29" i="103"/>
  <c r="K29" i="103"/>
  <c r="J29" i="103"/>
  <c r="I29" i="103"/>
  <c r="H29" i="103"/>
  <c r="G29" i="103"/>
  <c r="F29" i="103"/>
  <c r="E29" i="103"/>
  <c r="D29" i="103"/>
  <c r="C29" i="103"/>
  <c r="X26" i="103"/>
  <c r="Y25" i="103"/>
  <c r="W24" i="103"/>
  <c r="U24" i="103"/>
  <c r="M24" i="103"/>
  <c r="L24" i="103"/>
  <c r="K24" i="103"/>
  <c r="J24" i="103"/>
  <c r="I24" i="103"/>
  <c r="H24" i="103"/>
  <c r="G24" i="103"/>
  <c r="F24" i="103"/>
  <c r="E24" i="103"/>
  <c r="D24" i="103"/>
  <c r="C24" i="103"/>
  <c r="Y23" i="103"/>
  <c r="Y22" i="103"/>
  <c r="Y21" i="103"/>
  <c r="Y20" i="103"/>
  <c r="Y19" i="103"/>
  <c r="X17" i="103"/>
  <c r="W17" i="103"/>
  <c r="U17" i="103"/>
  <c r="M17" i="103"/>
  <c r="L17" i="103"/>
  <c r="K17" i="103"/>
  <c r="J17" i="103"/>
  <c r="I17" i="103"/>
  <c r="H17" i="103"/>
  <c r="G17" i="103"/>
  <c r="F17" i="103"/>
  <c r="E17" i="103"/>
  <c r="D17" i="103"/>
  <c r="C17" i="103"/>
  <c r="Y16" i="103"/>
  <c r="Y15" i="103"/>
  <c r="Y14" i="103"/>
  <c r="Y13" i="103"/>
  <c r="Y12" i="103"/>
  <c r="X10" i="103"/>
  <c r="W10" i="103"/>
  <c r="U10" i="103"/>
  <c r="M10" i="103"/>
  <c r="L10" i="103"/>
  <c r="K10" i="103"/>
  <c r="J10" i="103"/>
  <c r="I10" i="103"/>
  <c r="H10" i="103"/>
  <c r="G10" i="103"/>
  <c r="F10" i="103"/>
  <c r="E10" i="103"/>
  <c r="D10" i="103"/>
  <c r="C10" i="103"/>
  <c r="Y7" i="103"/>
  <c r="Y88" i="102"/>
  <c r="X87" i="102"/>
  <c r="W87" i="102"/>
  <c r="U87" i="102"/>
  <c r="M87" i="102"/>
  <c r="L87" i="102"/>
  <c r="K87" i="102"/>
  <c r="J87" i="102"/>
  <c r="I87" i="102"/>
  <c r="H87" i="102"/>
  <c r="G87" i="102"/>
  <c r="F87" i="102"/>
  <c r="E87" i="102"/>
  <c r="D87" i="102"/>
  <c r="C87" i="102"/>
  <c r="Y86" i="102"/>
  <c r="Y85" i="102"/>
  <c r="Y84" i="102"/>
  <c r="Y83" i="102"/>
  <c r="Y82" i="102"/>
  <c r="Y81" i="102"/>
  <c r="Y80" i="102"/>
  <c r="Y79" i="102"/>
  <c r="Y78" i="102"/>
  <c r="Y77" i="102"/>
  <c r="X75" i="102"/>
  <c r="X74" i="102" s="1"/>
  <c r="W75" i="102"/>
  <c r="W74" i="102" s="1"/>
  <c r="U75" i="102"/>
  <c r="U74" i="102" s="1"/>
  <c r="M75" i="102"/>
  <c r="M74" i="102" s="1"/>
  <c r="L75" i="102"/>
  <c r="L74" i="102" s="1"/>
  <c r="K75" i="102"/>
  <c r="K74" i="102" s="1"/>
  <c r="J75" i="102"/>
  <c r="J74" i="102" s="1"/>
  <c r="I75" i="102"/>
  <c r="I74" i="102" s="1"/>
  <c r="H75" i="102"/>
  <c r="H74" i="102" s="1"/>
  <c r="G75" i="102"/>
  <c r="G74" i="102" s="1"/>
  <c r="F75" i="102"/>
  <c r="F74" i="102" s="1"/>
  <c r="E75" i="102"/>
  <c r="E74" i="102" s="1"/>
  <c r="D75" i="102"/>
  <c r="D74" i="102" s="1"/>
  <c r="C75" i="102"/>
  <c r="C74" i="102" s="1"/>
  <c r="Y73" i="102"/>
  <c r="Y72" i="102"/>
  <c r="Y71" i="102"/>
  <c r="Y70" i="102"/>
  <c r="Y69" i="102"/>
  <c r="X68" i="102"/>
  <c r="W68" i="102"/>
  <c r="U68" i="102"/>
  <c r="M68" i="102"/>
  <c r="L68" i="102"/>
  <c r="K68" i="102"/>
  <c r="J68" i="102"/>
  <c r="I68" i="102"/>
  <c r="H68" i="102"/>
  <c r="G68" i="102"/>
  <c r="F68" i="102"/>
  <c r="E68" i="102"/>
  <c r="D68" i="102"/>
  <c r="C68" i="102"/>
  <c r="Y38" i="102"/>
  <c r="Y37" i="102"/>
  <c r="Y36" i="102"/>
  <c r="Y35" i="102"/>
  <c r="Y34" i="102"/>
  <c r="Y33" i="102"/>
  <c r="Y32" i="102"/>
  <c r="Y31" i="102"/>
  <c r="X29" i="102"/>
  <c r="W29" i="102"/>
  <c r="U29" i="102"/>
  <c r="M29" i="102"/>
  <c r="L29" i="102"/>
  <c r="K29" i="102"/>
  <c r="J29" i="102"/>
  <c r="I29" i="102"/>
  <c r="H29" i="102"/>
  <c r="G29" i="102"/>
  <c r="F29" i="102"/>
  <c r="E29" i="102"/>
  <c r="D29" i="102"/>
  <c r="C29" i="102"/>
  <c r="X26" i="102"/>
  <c r="Y25" i="102"/>
  <c r="W24" i="102"/>
  <c r="U24" i="102"/>
  <c r="M24" i="102"/>
  <c r="L24" i="102"/>
  <c r="K24" i="102"/>
  <c r="J24" i="102"/>
  <c r="I24" i="102"/>
  <c r="H24" i="102"/>
  <c r="G24" i="102"/>
  <c r="F24" i="102"/>
  <c r="E24" i="102"/>
  <c r="D24" i="102"/>
  <c r="C24" i="102"/>
  <c r="Y23" i="102"/>
  <c r="Y22" i="102"/>
  <c r="Y21" i="102"/>
  <c r="Y20" i="102"/>
  <c r="Y19" i="102"/>
  <c r="X17" i="102"/>
  <c r="W17" i="102"/>
  <c r="U17" i="102"/>
  <c r="M17" i="102"/>
  <c r="L17" i="102"/>
  <c r="K17" i="102"/>
  <c r="J17" i="102"/>
  <c r="I17" i="102"/>
  <c r="H17" i="102"/>
  <c r="G17" i="102"/>
  <c r="F17" i="102"/>
  <c r="E17" i="102"/>
  <c r="D17" i="102"/>
  <c r="C17" i="102"/>
  <c r="Y16" i="102"/>
  <c r="Y15" i="102"/>
  <c r="Y14" i="102"/>
  <c r="Y13" i="102"/>
  <c r="Y12" i="102"/>
  <c r="X10" i="102"/>
  <c r="W10" i="102"/>
  <c r="U10" i="102"/>
  <c r="M10" i="102"/>
  <c r="L10" i="102"/>
  <c r="K10" i="102"/>
  <c r="J10" i="102"/>
  <c r="I10" i="102"/>
  <c r="H10" i="102"/>
  <c r="G10" i="102"/>
  <c r="F10" i="102"/>
  <c r="E10" i="102"/>
  <c r="D10" i="102"/>
  <c r="C10" i="102"/>
  <c r="Y7" i="102"/>
  <c r="E9" i="106" l="1"/>
  <c r="W9" i="102"/>
  <c r="AA9" i="109"/>
  <c r="Z8" i="109"/>
  <c r="T29" i="106"/>
  <c r="T29" i="103"/>
  <c r="T29" i="105"/>
  <c r="T29" i="104"/>
  <c r="T29" i="102"/>
  <c r="T29" i="107"/>
  <c r="G9" i="104"/>
  <c r="G8" i="104" s="1"/>
  <c r="K9" i="104"/>
  <c r="K8" i="104" s="1"/>
  <c r="Y46" i="102"/>
  <c r="Y50" i="102"/>
  <c r="Y55" i="102"/>
  <c r="Y63" i="102"/>
  <c r="Y67" i="102"/>
  <c r="T87" i="102"/>
  <c r="Y87" i="102" s="1"/>
  <c r="Y48" i="103"/>
  <c r="Y47" i="105"/>
  <c r="Y56" i="105"/>
  <c r="Y64" i="105"/>
  <c r="T87" i="105"/>
  <c r="Y87" i="105" s="1"/>
  <c r="Y42" i="106"/>
  <c r="Y46" i="106"/>
  <c r="Y50" i="106"/>
  <c r="Y59" i="106"/>
  <c r="Y63" i="106"/>
  <c r="Y67" i="106"/>
  <c r="Y51" i="103"/>
  <c r="Y56" i="103"/>
  <c r="Y60" i="103"/>
  <c r="T87" i="103"/>
  <c r="Y87" i="103" s="1"/>
  <c r="Y43" i="104"/>
  <c r="Y47" i="104"/>
  <c r="Y56" i="104"/>
  <c r="Y60" i="104"/>
  <c r="Y64" i="104"/>
  <c r="Y46" i="105"/>
  <c r="Y50" i="105"/>
  <c r="Y55" i="105"/>
  <c r="Y47" i="107"/>
  <c r="Y51" i="107"/>
  <c r="Y56" i="107"/>
  <c r="Y64" i="107"/>
  <c r="T39" i="109"/>
  <c r="Y67" i="107"/>
  <c r="Y54" i="102"/>
  <c r="Y58" i="102"/>
  <c r="Y66" i="102"/>
  <c r="Y43" i="103"/>
  <c r="Y47" i="103"/>
  <c r="Y67" i="105"/>
  <c r="Y41" i="106"/>
  <c r="Y45" i="106"/>
  <c r="Y49" i="106"/>
  <c r="Y58" i="106"/>
  <c r="Y66" i="106"/>
  <c r="Y40" i="102"/>
  <c r="Y44" i="102"/>
  <c r="Y61" i="102"/>
  <c r="Y65" i="102"/>
  <c r="Y46" i="103"/>
  <c r="Y50" i="103"/>
  <c r="Y59" i="103"/>
  <c r="Y63" i="103"/>
  <c r="Y67" i="103"/>
  <c r="Y42" i="104"/>
  <c r="Y46" i="104"/>
  <c r="Y50" i="104"/>
  <c r="Y55" i="104"/>
  <c r="Y63" i="104"/>
  <c r="Y67" i="104"/>
  <c r="T87" i="104"/>
  <c r="Y87" i="104" s="1"/>
  <c r="Y45" i="105"/>
  <c r="Y49" i="105"/>
  <c r="Y54" i="105"/>
  <c r="Y58" i="105"/>
  <c r="Y62" i="105"/>
  <c r="Y66" i="105"/>
  <c r="Y44" i="106"/>
  <c r="Y48" i="106"/>
  <c r="Y52" i="106"/>
  <c r="Y57" i="106"/>
  <c r="Y65" i="106"/>
  <c r="Y42" i="107"/>
  <c r="Y46" i="107"/>
  <c r="Y50" i="107"/>
  <c r="Y55" i="107"/>
  <c r="Y59" i="107"/>
  <c r="Y63" i="107"/>
  <c r="T87" i="107"/>
  <c r="Y87" i="107" s="1"/>
  <c r="T53" i="109"/>
  <c r="Y42" i="102"/>
  <c r="Y41" i="102"/>
  <c r="Y43" i="102"/>
  <c r="Y47" i="102"/>
  <c r="Y51" i="102"/>
  <c r="Y56" i="102"/>
  <c r="Y64" i="102"/>
  <c r="Y41" i="103"/>
  <c r="Y45" i="103"/>
  <c r="Y54" i="103"/>
  <c r="Y58" i="103"/>
  <c r="Y62" i="103"/>
  <c r="Y41" i="104"/>
  <c r="Y45" i="104"/>
  <c r="Y49" i="104"/>
  <c r="Y58" i="104"/>
  <c r="Y62" i="104"/>
  <c r="Y66" i="104"/>
  <c r="Y40" i="105"/>
  <c r="Y44" i="105"/>
  <c r="Y48" i="105"/>
  <c r="Y52" i="105"/>
  <c r="Y57" i="105"/>
  <c r="Y61" i="105"/>
  <c r="Y65" i="105"/>
  <c r="Y43" i="106"/>
  <c r="Y51" i="106"/>
  <c r="Y56" i="106"/>
  <c r="Y60" i="106"/>
  <c r="Y64" i="106"/>
  <c r="T87" i="106"/>
  <c r="Y87" i="106" s="1"/>
  <c r="Y41" i="107"/>
  <c r="Y45" i="107"/>
  <c r="Y49" i="107"/>
  <c r="Y54" i="107"/>
  <c r="Y58" i="107"/>
  <c r="Y62" i="107"/>
  <c r="Y57" i="103"/>
  <c r="Y61" i="103"/>
  <c r="Y65" i="103"/>
  <c r="Y44" i="104"/>
  <c r="Y48" i="104"/>
  <c r="Y52" i="104"/>
  <c r="Y57" i="104"/>
  <c r="Y61" i="104"/>
  <c r="Y65" i="104"/>
  <c r="Y43" i="105"/>
  <c r="Y44" i="107"/>
  <c r="Y48" i="107"/>
  <c r="Y52" i="107"/>
  <c r="Y57" i="107"/>
  <c r="Y65" i="107"/>
  <c r="Y48" i="102"/>
  <c r="Y52" i="102"/>
  <c r="Y57" i="102"/>
  <c r="Y49" i="103"/>
  <c r="Y51" i="105"/>
  <c r="Y60" i="105"/>
  <c r="Y62" i="106"/>
  <c r="Y45" i="102"/>
  <c r="Y49" i="102"/>
  <c r="Y62" i="102"/>
  <c r="Y42" i="103"/>
  <c r="Y55" i="103"/>
  <c r="Y59" i="104"/>
  <c r="Y55" i="106"/>
  <c r="Y43" i="107"/>
  <c r="Y60" i="107"/>
  <c r="Y60" i="102"/>
  <c r="Y44" i="103"/>
  <c r="Y52" i="103"/>
  <c r="Y42" i="105"/>
  <c r="Y59" i="105"/>
  <c r="Y63" i="105"/>
  <c r="Y61" i="106"/>
  <c r="Y66" i="107"/>
  <c r="Y59" i="102"/>
  <c r="Y64" i="103"/>
  <c r="Y51" i="104"/>
  <c r="Y41" i="105"/>
  <c r="Y47" i="106"/>
  <c r="Y40" i="107"/>
  <c r="Y61" i="107"/>
  <c r="E8" i="106"/>
  <c r="E9" i="102"/>
  <c r="E8" i="102" s="1"/>
  <c r="I9" i="102"/>
  <c r="I8" i="102" s="1"/>
  <c r="U9" i="103"/>
  <c r="U8" i="103" s="1"/>
  <c r="F9" i="106"/>
  <c r="F8" i="106" s="1"/>
  <c r="F9" i="105"/>
  <c r="J9" i="105"/>
  <c r="M9" i="106"/>
  <c r="M8" i="106" s="1"/>
  <c r="E9" i="107"/>
  <c r="E8" i="107" s="1"/>
  <c r="X9" i="107"/>
  <c r="W8" i="102"/>
  <c r="C9" i="103"/>
  <c r="C8" i="103" s="1"/>
  <c r="G9" i="103"/>
  <c r="G8" i="103" s="1"/>
  <c r="K9" i="103"/>
  <c r="D9" i="104"/>
  <c r="D8" i="104" s="1"/>
  <c r="H9" i="104"/>
  <c r="H8" i="104" s="1"/>
  <c r="L9" i="104"/>
  <c r="L8" i="104" s="1"/>
  <c r="I9" i="105"/>
  <c r="I8" i="105" s="1"/>
  <c r="X9" i="105"/>
  <c r="J9" i="106"/>
  <c r="J8" i="106" s="1"/>
  <c r="Y17" i="104"/>
  <c r="K9" i="102"/>
  <c r="K8" i="102" s="1"/>
  <c r="X9" i="102"/>
  <c r="E9" i="103"/>
  <c r="E8" i="103" s="1"/>
  <c r="D9" i="106"/>
  <c r="D8" i="106" s="1"/>
  <c r="H9" i="106"/>
  <c r="H8" i="106" s="1"/>
  <c r="L9" i="106"/>
  <c r="L8" i="106" s="1"/>
  <c r="C9" i="102"/>
  <c r="C8" i="102" s="1"/>
  <c r="G9" i="102"/>
  <c r="G8" i="102" s="1"/>
  <c r="I9" i="106"/>
  <c r="I8" i="106" s="1"/>
  <c r="C9" i="107"/>
  <c r="C8" i="107" s="1"/>
  <c r="G9" i="107"/>
  <c r="G8" i="107" s="1"/>
  <c r="K9" i="107"/>
  <c r="K8" i="107" s="1"/>
  <c r="D9" i="102"/>
  <c r="D8" i="102" s="1"/>
  <c r="H9" i="102"/>
  <c r="H8" i="102" s="1"/>
  <c r="L9" i="102"/>
  <c r="L8" i="102" s="1"/>
  <c r="I9" i="103"/>
  <c r="I8" i="103" s="1"/>
  <c r="W9" i="103"/>
  <c r="W8" i="103" s="1"/>
  <c r="M9" i="104"/>
  <c r="M8" i="104" s="1"/>
  <c r="C9" i="105"/>
  <c r="C8" i="105" s="1"/>
  <c r="G9" i="105"/>
  <c r="G8" i="105" s="1"/>
  <c r="K9" i="105"/>
  <c r="K8" i="105" s="1"/>
  <c r="E9" i="105"/>
  <c r="E8" i="105" s="1"/>
  <c r="M9" i="102"/>
  <c r="M8" i="102" s="1"/>
  <c r="F9" i="104"/>
  <c r="F8" i="104" s="1"/>
  <c r="J9" i="104"/>
  <c r="J8" i="104" s="1"/>
  <c r="X9" i="104"/>
  <c r="X9" i="106"/>
  <c r="U9" i="102"/>
  <c r="U8" i="102" s="1"/>
  <c r="F9" i="102"/>
  <c r="F8" i="102" s="1"/>
  <c r="J9" i="102"/>
  <c r="J8" i="102" s="1"/>
  <c r="C9" i="104"/>
  <c r="C8" i="104" s="1"/>
  <c r="M9" i="105"/>
  <c r="W9" i="105"/>
  <c r="W8" i="105" s="1"/>
  <c r="C9" i="106"/>
  <c r="C8" i="106" s="1"/>
  <c r="G9" i="106"/>
  <c r="G8" i="106" s="1"/>
  <c r="K9" i="106"/>
  <c r="K8" i="106" s="1"/>
  <c r="U9" i="106"/>
  <c r="U8" i="106" s="1"/>
  <c r="I9" i="107"/>
  <c r="I8" i="107" s="1"/>
  <c r="W9" i="107"/>
  <c r="W8" i="107" s="1"/>
  <c r="Y76" i="102"/>
  <c r="Y75" i="102" s="1"/>
  <c r="Y74" i="102" s="1"/>
  <c r="Y18" i="103"/>
  <c r="W9" i="104"/>
  <c r="W8" i="104" s="1"/>
  <c r="Y76" i="104"/>
  <c r="U9" i="105"/>
  <c r="U8" i="105" s="1"/>
  <c r="U9" i="107"/>
  <c r="U8" i="107" s="1"/>
  <c r="Y17" i="105"/>
  <c r="Y11" i="102"/>
  <c r="Y10" i="102" s="1"/>
  <c r="Y26" i="102"/>
  <c r="Y30" i="102"/>
  <c r="D9" i="107"/>
  <c r="D8" i="107" s="1"/>
  <c r="H9" i="107"/>
  <c r="H8" i="107" s="1"/>
  <c r="L9" i="107"/>
  <c r="L8" i="107" s="1"/>
  <c r="F9" i="103"/>
  <c r="F8" i="103" s="1"/>
  <c r="J9" i="103"/>
  <c r="J8" i="103" s="1"/>
  <c r="M9" i="103"/>
  <c r="M8" i="103" s="1"/>
  <c r="D9" i="103"/>
  <c r="D8" i="103" s="1"/>
  <c r="H9" i="103"/>
  <c r="H8" i="103" s="1"/>
  <c r="L9" i="103"/>
  <c r="L8" i="103" s="1"/>
  <c r="X9" i="103"/>
  <c r="Y68" i="104"/>
  <c r="F8" i="105"/>
  <c r="J8" i="105"/>
  <c r="M8" i="105"/>
  <c r="Y17" i="107"/>
  <c r="K8" i="103"/>
  <c r="Y29" i="104"/>
  <c r="Y75" i="104"/>
  <c r="Y74" i="104" s="1"/>
  <c r="F9" i="107"/>
  <c r="F8" i="107" s="1"/>
  <c r="J9" i="107"/>
  <c r="J8" i="107" s="1"/>
  <c r="M9" i="107"/>
  <c r="M8" i="107" s="1"/>
  <c r="E9" i="104"/>
  <c r="E8" i="104" s="1"/>
  <c r="I9" i="104"/>
  <c r="I8" i="104" s="1"/>
  <c r="U9" i="104"/>
  <c r="U8" i="104" s="1"/>
  <c r="D9" i="105"/>
  <c r="D8" i="105" s="1"/>
  <c r="H9" i="105"/>
  <c r="H8" i="105" s="1"/>
  <c r="L9" i="105"/>
  <c r="L8" i="105" s="1"/>
  <c r="E28" i="109"/>
  <c r="E27" i="109" s="1"/>
  <c r="E6" i="109" s="1"/>
  <c r="D28" i="109"/>
  <c r="D27" i="109" s="1"/>
  <c r="D6" i="109" s="1"/>
  <c r="AA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Z28" i="109"/>
  <c r="Z27" i="109" s="1"/>
  <c r="Y28" i="109"/>
  <c r="Y27" i="109" s="1"/>
  <c r="Y6" i="109" s="1"/>
  <c r="X24" i="105"/>
  <c r="D53" i="105"/>
  <c r="H53" i="105"/>
  <c r="L53" i="105"/>
  <c r="AA53" i="109"/>
  <c r="G28" i="109"/>
  <c r="G27" i="109" s="1"/>
  <c r="G6" i="109" s="1"/>
  <c r="J28" i="109"/>
  <c r="J27" i="109" s="1"/>
  <c r="J6" i="109" s="1"/>
  <c r="M53" i="107"/>
  <c r="U28" i="109"/>
  <c r="U27" i="109" s="1"/>
  <c r="U6" i="109" s="1"/>
  <c r="F53" i="105"/>
  <c r="X39" i="106"/>
  <c r="E53" i="107"/>
  <c r="I53" i="107"/>
  <c r="C28" i="109"/>
  <c r="C27" i="109" s="1"/>
  <c r="C6" i="109" s="1"/>
  <c r="D39" i="103"/>
  <c r="L39" i="103"/>
  <c r="F53" i="103"/>
  <c r="J53" i="103"/>
  <c r="M53" i="103"/>
  <c r="W53" i="103"/>
  <c r="E53" i="103"/>
  <c r="I53" i="103"/>
  <c r="L53" i="104"/>
  <c r="D39" i="107"/>
  <c r="X39" i="107"/>
  <c r="K28" i="109"/>
  <c r="K27" i="109" s="1"/>
  <c r="K6" i="109" s="1"/>
  <c r="F28" i="109"/>
  <c r="F27" i="109" s="1"/>
  <c r="F6" i="109" s="1"/>
  <c r="F39" i="104"/>
  <c r="X39" i="105"/>
  <c r="W39" i="105"/>
  <c r="F39" i="107"/>
  <c r="J39" i="107"/>
  <c r="M39" i="107"/>
  <c r="W39" i="107"/>
  <c r="U39" i="104"/>
  <c r="W53" i="104"/>
  <c r="D39" i="105"/>
  <c r="H39" i="105"/>
  <c r="L39" i="105"/>
  <c r="J53" i="105"/>
  <c r="M53" i="106"/>
  <c r="Y26" i="103"/>
  <c r="Y24" i="103" s="1"/>
  <c r="X24" i="104"/>
  <c r="X8" i="104" s="1"/>
  <c r="X24" i="106"/>
  <c r="H39" i="107"/>
  <c r="L39" i="107"/>
  <c r="X24" i="103"/>
  <c r="Y40" i="103"/>
  <c r="X39" i="103"/>
  <c r="W39" i="103"/>
  <c r="H39" i="103"/>
  <c r="J39" i="104"/>
  <c r="M39" i="104"/>
  <c r="Y26" i="105"/>
  <c r="G53" i="105"/>
  <c r="K53" i="105"/>
  <c r="X53" i="105"/>
  <c r="M53" i="105"/>
  <c r="Y26" i="106"/>
  <c r="F53" i="107"/>
  <c r="J53" i="107"/>
  <c r="AA39" i="109"/>
  <c r="D39" i="106"/>
  <c r="L39" i="106"/>
  <c r="U39" i="106"/>
  <c r="F39" i="106"/>
  <c r="J39" i="106"/>
  <c r="M39" i="106"/>
  <c r="E53" i="106"/>
  <c r="I53" i="106"/>
  <c r="F53" i="106"/>
  <c r="J53" i="106"/>
  <c r="G39" i="107"/>
  <c r="K39" i="107"/>
  <c r="W53" i="107"/>
  <c r="U39" i="107"/>
  <c r="G53" i="107"/>
  <c r="K53" i="107"/>
  <c r="X53" i="107"/>
  <c r="X24" i="107"/>
  <c r="X8" i="107" s="1"/>
  <c r="E39" i="107"/>
  <c r="D53" i="107"/>
  <c r="H53" i="107"/>
  <c r="L53" i="107"/>
  <c r="U53" i="107"/>
  <c r="Y26" i="107"/>
  <c r="Y24" i="107" s="1"/>
  <c r="H39" i="106"/>
  <c r="W53" i="106"/>
  <c r="G53" i="106"/>
  <c r="K53" i="106"/>
  <c r="E39" i="106"/>
  <c r="U53" i="106"/>
  <c r="W53" i="105"/>
  <c r="E53" i="105"/>
  <c r="I53" i="105"/>
  <c r="G39" i="105"/>
  <c r="K39" i="105"/>
  <c r="U39" i="105"/>
  <c r="E39" i="105"/>
  <c r="F39" i="105"/>
  <c r="J39" i="105"/>
  <c r="M39" i="105"/>
  <c r="U53" i="105"/>
  <c r="U53" i="104"/>
  <c r="G39" i="104"/>
  <c r="K39" i="104"/>
  <c r="E53" i="104"/>
  <c r="I53" i="104"/>
  <c r="X39" i="104"/>
  <c r="X53" i="104"/>
  <c r="D39" i="104"/>
  <c r="H39" i="104"/>
  <c r="L39" i="104"/>
  <c r="F53" i="104"/>
  <c r="J53" i="104"/>
  <c r="D53" i="104"/>
  <c r="H53" i="104"/>
  <c r="Y26" i="104"/>
  <c r="U39" i="103"/>
  <c r="K39" i="103"/>
  <c r="F39" i="103"/>
  <c r="J39" i="103"/>
  <c r="M39" i="103"/>
  <c r="U53" i="103"/>
  <c r="C39" i="103"/>
  <c r="G39" i="103"/>
  <c r="G53" i="103"/>
  <c r="K53" i="103"/>
  <c r="X53" i="103"/>
  <c r="Y66" i="103"/>
  <c r="E39" i="103"/>
  <c r="D53" i="103"/>
  <c r="H53" i="103"/>
  <c r="L53" i="103"/>
  <c r="K39" i="102"/>
  <c r="I53" i="102"/>
  <c r="U39" i="102"/>
  <c r="C39" i="102"/>
  <c r="G39" i="102"/>
  <c r="W39" i="102"/>
  <c r="X24" i="102"/>
  <c r="X8" i="102" s="1"/>
  <c r="U53" i="102"/>
  <c r="C53" i="102"/>
  <c r="G53" i="102"/>
  <c r="K53" i="102"/>
  <c r="E53" i="102"/>
  <c r="F53" i="102"/>
  <c r="J53" i="102"/>
  <c r="M53" i="102"/>
  <c r="D53" i="102"/>
  <c r="H53" i="102"/>
  <c r="L53" i="102"/>
  <c r="E39" i="102"/>
  <c r="X39" i="102"/>
  <c r="H39" i="102"/>
  <c r="L39" i="102"/>
  <c r="F39" i="102"/>
  <c r="J39" i="102"/>
  <c r="M39" i="102"/>
  <c r="W53" i="102"/>
  <c r="I39" i="102"/>
  <c r="X53" i="102"/>
  <c r="Y11" i="107"/>
  <c r="Y10" i="107" s="1"/>
  <c r="I39" i="107"/>
  <c r="C53" i="107"/>
  <c r="Y69" i="107"/>
  <c r="Y68" i="107" s="1"/>
  <c r="Y76" i="107"/>
  <c r="Y75" i="107" s="1"/>
  <c r="Y74" i="107" s="1"/>
  <c r="Y30" i="107"/>
  <c r="Y29" i="107" s="1"/>
  <c r="C39" i="107"/>
  <c r="Y17" i="106"/>
  <c r="Y11" i="106"/>
  <c r="Y10" i="106" s="1"/>
  <c r="G39" i="106"/>
  <c r="K39" i="106"/>
  <c r="C53" i="106"/>
  <c r="X53" i="106"/>
  <c r="W9" i="106"/>
  <c r="W8" i="106" s="1"/>
  <c r="Y30" i="106"/>
  <c r="Y29" i="106" s="1"/>
  <c r="I39" i="106"/>
  <c r="W39" i="106"/>
  <c r="D53" i="106"/>
  <c r="H53" i="106"/>
  <c r="L53" i="106"/>
  <c r="Y69" i="106"/>
  <c r="Y68" i="106" s="1"/>
  <c r="Y76" i="106"/>
  <c r="Y75" i="106" s="1"/>
  <c r="Y74" i="106" s="1"/>
  <c r="C39" i="106"/>
  <c r="Y11" i="105"/>
  <c r="Y10" i="105" s="1"/>
  <c r="Y9" i="105" s="1"/>
  <c r="I39" i="105"/>
  <c r="C53" i="105"/>
  <c r="Y30" i="105"/>
  <c r="Y29" i="105" s="1"/>
  <c r="Y69" i="105"/>
  <c r="Y68" i="105" s="1"/>
  <c r="Y76" i="105"/>
  <c r="Y75" i="105" s="1"/>
  <c r="Y74" i="105" s="1"/>
  <c r="C39" i="105"/>
  <c r="E39" i="104"/>
  <c r="Y10" i="104"/>
  <c r="Y9" i="104" s="1"/>
  <c r="W39" i="104"/>
  <c r="M53" i="104"/>
  <c r="C39" i="104"/>
  <c r="G53" i="104"/>
  <c r="K53" i="104"/>
  <c r="I39" i="104"/>
  <c r="C53" i="104"/>
  <c r="Y17" i="103"/>
  <c r="Y11" i="103"/>
  <c r="Y10" i="103" s="1"/>
  <c r="I39" i="103"/>
  <c r="C53" i="103"/>
  <c r="Y30" i="103"/>
  <c r="Y29" i="103" s="1"/>
  <c r="Y69" i="103"/>
  <c r="Y68" i="103" s="1"/>
  <c r="Y76" i="103"/>
  <c r="Y75" i="103" s="1"/>
  <c r="Y74" i="103" s="1"/>
  <c r="Y29" i="102"/>
  <c r="Y68" i="102"/>
  <c r="Y18" i="102"/>
  <c r="Y17" i="102" s="1"/>
  <c r="Y9" i="102" s="1"/>
  <c r="D39" i="102"/>
  <c r="X8" i="106" l="1"/>
  <c r="Z6" i="109"/>
  <c r="X8" i="105"/>
  <c r="T28" i="109"/>
  <c r="T27" i="109" s="1"/>
  <c r="T6" i="109" s="1"/>
  <c r="T39" i="107"/>
  <c r="T39" i="104"/>
  <c r="T39" i="103"/>
  <c r="T39" i="106"/>
  <c r="T53" i="105"/>
  <c r="T53" i="107"/>
  <c r="T53" i="103"/>
  <c r="T53" i="102"/>
  <c r="T39" i="102"/>
  <c r="T53" i="106"/>
  <c r="T39" i="105"/>
  <c r="T53" i="104"/>
  <c r="L28" i="106"/>
  <c r="L27" i="106" s="1"/>
  <c r="L6" i="106" s="1"/>
  <c r="Y9" i="107"/>
  <c r="Y8" i="107" s="1"/>
  <c r="Y24" i="105"/>
  <c r="Y8" i="105" s="1"/>
  <c r="X8" i="103"/>
  <c r="Y24" i="102"/>
  <c r="Y8" i="102" s="1"/>
  <c r="Y9" i="106"/>
  <c r="K28" i="105"/>
  <c r="K27" i="105" s="1"/>
  <c r="K6" i="105" s="1"/>
  <c r="Y24" i="106"/>
  <c r="D28" i="103"/>
  <c r="D27" i="103" s="1"/>
  <c r="D6" i="103" s="1"/>
  <c r="M28" i="103"/>
  <c r="M27" i="103" s="1"/>
  <c r="M6" i="103" s="1"/>
  <c r="K28" i="104"/>
  <c r="K27" i="104" s="1"/>
  <c r="K6" i="104" s="1"/>
  <c r="K28" i="106"/>
  <c r="K27" i="106" s="1"/>
  <c r="K6" i="106" s="1"/>
  <c r="F28" i="103"/>
  <c r="F27" i="103" s="1"/>
  <c r="F6" i="103" s="1"/>
  <c r="F28" i="107"/>
  <c r="F27" i="107" s="1"/>
  <c r="F6" i="107" s="1"/>
  <c r="M28" i="104"/>
  <c r="M27" i="104" s="1"/>
  <c r="M6" i="104" s="1"/>
  <c r="E28" i="103"/>
  <c r="E27" i="103" s="1"/>
  <c r="E6" i="103" s="1"/>
  <c r="L28" i="104"/>
  <c r="L27" i="104" s="1"/>
  <c r="L6" i="104" s="1"/>
  <c r="H28" i="104"/>
  <c r="H27" i="104" s="1"/>
  <c r="H6" i="104" s="1"/>
  <c r="W28" i="104"/>
  <c r="W27" i="104" s="1"/>
  <c r="W6" i="104" s="1"/>
  <c r="G28" i="104"/>
  <c r="G27" i="104" s="1"/>
  <c r="G6" i="104" s="1"/>
  <c r="J28" i="105"/>
  <c r="J27" i="105" s="1"/>
  <c r="J6" i="105" s="1"/>
  <c r="E28" i="107"/>
  <c r="E27" i="107" s="1"/>
  <c r="E6" i="107" s="1"/>
  <c r="X28" i="105"/>
  <c r="X27" i="105" s="1"/>
  <c r="H28" i="105"/>
  <c r="H27" i="105" s="1"/>
  <c r="H6" i="105" s="1"/>
  <c r="D28" i="105"/>
  <c r="D27" i="105" s="1"/>
  <c r="D6" i="105" s="1"/>
  <c r="H28" i="107"/>
  <c r="H27" i="107" s="1"/>
  <c r="H6" i="107" s="1"/>
  <c r="X28" i="103"/>
  <c r="X27" i="103" s="1"/>
  <c r="J28" i="103"/>
  <c r="J27" i="103" s="1"/>
  <c r="J6" i="103" s="1"/>
  <c r="X28" i="106"/>
  <c r="X27" i="106" s="1"/>
  <c r="X6" i="106" s="1"/>
  <c r="U28" i="104"/>
  <c r="U27" i="104" s="1"/>
  <c r="U6" i="104" s="1"/>
  <c r="D28" i="107"/>
  <c r="D27" i="107" s="1"/>
  <c r="D6" i="107" s="1"/>
  <c r="I28" i="103"/>
  <c r="I27" i="103" s="1"/>
  <c r="I6" i="103" s="1"/>
  <c r="M28" i="105"/>
  <c r="M27" i="105" s="1"/>
  <c r="M6" i="105" s="1"/>
  <c r="J28" i="107"/>
  <c r="J27" i="107" s="1"/>
  <c r="J6" i="107" s="1"/>
  <c r="W28" i="106"/>
  <c r="W27" i="106" s="1"/>
  <c r="W6" i="106" s="1"/>
  <c r="L28" i="107"/>
  <c r="L27" i="107" s="1"/>
  <c r="L6" i="107" s="1"/>
  <c r="F28" i="104"/>
  <c r="F27" i="104" s="1"/>
  <c r="F6" i="104" s="1"/>
  <c r="X28" i="107"/>
  <c r="X27" i="107" s="1"/>
  <c r="X6" i="107" s="1"/>
  <c r="H28" i="106"/>
  <c r="H27" i="106" s="1"/>
  <c r="H6" i="106" s="1"/>
  <c r="I28" i="104"/>
  <c r="I27" i="104" s="1"/>
  <c r="I6" i="104" s="1"/>
  <c r="I28" i="106"/>
  <c r="I27" i="106" s="1"/>
  <c r="I6" i="106" s="1"/>
  <c r="D28" i="102"/>
  <c r="D27" i="102" s="1"/>
  <c r="D6" i="102" s="1"/>
  <c r="W28" i="107"/>
  <c r="W27" i="107" s="1"/>
  <c r="W6" i="107" s="1"/>
  <c r="W28" i="105"/>
  <c r="W27" i="105" s="1"/>
  <c r="W6" i="105" s="1"/>
  <c r="Y53" i="103"/>
  <c r="AA28" i="109"/>
  <c r="AA27" i="109" s="1"/>
  <c r="AA6" i="109" s="1"/>
  <c r="M28" i="107"/>
  <c r="M27" i="107" s="1"/>
  <c r="M6" i="107" s="1"/>
  <c r="H28" i="103"/>
  <c r="H27" i="103" s="1"/>
  <c r="H6" i="103" s="1"/>
  <c r="F28" i="105"/>
  <c r="F27" i="105" s="1"/>
  <c r="F6" i="105" s="1"/>
  <c r="C28" i="103"/>
  <c r="C27" i="103" s="1"/>
  <c r="C6" i="103" s="1"/>
  <c r="U28" i="103"/>
  <c r="U27" i="103" s="1"/>
  <c r="U6" i="103" s="1"/>
  <c r="J28" i="106"/>
  <c r="J27" i="106" s="1"/>
  <c r="J6" i="106" s="1"/>
  <c r="W28" i="103"/>
  <c r="W27" i="103" s="1"/>
  <c r="W6" i="103" s="1"/>
  <c r="D28" i="106"/>
  <c r="D27" i="106" s="1"/>
  <c r="D6" i="106" s="1"/>
  <c r="E28" i="104"/>
  <c r="E27" i="104" s="1"/>
  <c r="E6" i="104" s="1"/>
  <c r="L28" i="105"/>
  <c r="L27" i="105" s="1"/>
  <c r="L6" i="105" s="1"/>
  <c r="C28" i="105"/>
  <c r="C27" i="105" s="1"/>
  <c r="C6" i="105" s="1"/>
  <c r="I28" i="107"/>
  <c r="I27" i="107" s="1"/>
  <c r="I6" i="107" s="1"/>
  <c r="Y39" i="107"/>
  <c r="L28" i="103"/>
  <c r="L27" i="103" s="1"/>
  <c r="L6" i="103" s="1"/>
  <c r="M28" i="106"/>
  <c r="M27" i="106" s="1"/>
  <c r="M6" i="106" s="1"/>
  <c r="M28" i="102"/>
  <c r="M27" i="102" s="1"/>
  <c r="M6" i="102" s="1"/>
  <c r="U28" i="105"/>
  <c r="U27" i="105" s="1"/>
  <c r="U6" i="105" s="1"/>
  <c r="F28" i="106"/>
  <c r="F27" i="106" s="1"/>
  <c r="F6" i="106" s="1"/>
  <c r="G28" i="105"/>
  <c r="G27" i="105" s="1"/>
  <c r="G6" i="105" s="1"/>
  <c r="J28" i="104"/>
  <c r="J27" i="104" s="1"/>
  <c r="J6" i="104" s="1"/>
  <c r="K28" i="107"/>
  <c r="K27" i="107" s="1"/>
  <c r="K6" i="107" s="1"/>
  <c r="U28" i="102"/>
  <c r="U27" i="102" s="1"/>
  <c r="U6" i="102" s="1"/>
  <c r="W28" i="102"/>
  <c r="W27" i="102" s="1"/>
  <c r="W6" i="102" s="1"/>
  <c r="Y53" i="107"/>
  <c r="E28" i="105"/>
  <c r="E27" i="105" s="1"/>
  <c r="E6" i="105" s="1"/>
  <c r="I28" i="102"/>
  <c r="I27" i="102" s="1"/>
  <c r="I6" i="102" s="1"/>
  <c r="G28" i="106"/>
  <c r="G27" i="106" s="1"/>
  <c r="G6" i="106" s="1"/>
  <c r="X28" i="104"/>
  <c r="X27" i="104" s="1"/>
  <c r="X6" i="104" s="1"/>
  <c r="G28" i="107"/>
  <c r="G27" i="107" s="1"/>
  <c r="G6" i="107" s="1"/>
  <c r="J28" i="102"/>
  <c r="J27" i="102" s="1"/>
  <c r="J6" i="102" s="1"/>
  <c r="E28" i="102"/>
  <c r="E27" i="102" s="1"/>
  <c r="E6" i="102" s="1"/>
  <c r="F28" i="102"/>
  <c r="F27" i="102" s="1"/>
  <c r="F6" i="102" s="1"/>
  <c r="K28" i="102"/>
  <c r="K27" i="102" s="1"/>
  <c r="K6" i="102" s="1"/>
  <c r="D28" i="104"/>
  <c r="D27" i="104" s="1"/>
  <c r="D6" i="104" s="1"/>
  <c r="U28" i="107"/>
  <c r="U27" i="107" s="1"/>
  <c r="U6" i="107" s="1"/>
  <c r="C28" i="106"/>
  <c r="C27" i="106" s="1"/>
  <c r="C6" i="106" s="1"/>
  <c r="E28" i="106"/>
  <c r="E27" i="106" s="1"/>
  <c r="E6" i="106" s="1"/>
  <c r="U28" i="106"/>
  <c r="U27" i="106" s="1"/>
  <c r="U6" i="106" s="1"/>
  <c r="C28" i="107"/>
  <c r="C27" i="107" s="1"/>
  <c r="C6" i="107" s="1"/>
  <c r="I28" i="105"/>
  <c r="I27" i="105" s="1"/>
  <c r="I6" i="105" s="1"/>
  <c r="Y53" i="105"/>
  <c r="Y39" i="105"/>
  <c r="Y24" i="104"/>
  <c r="Y8" i="104" s="1"/>
  <c r="C28" i="104"/>
  <c r="C27" i="104" s="1"/>
  <c r="C6" i="104" s="1"/>
  <c r="Y39" i="103"/>
  <c r="G28" i="103"/>
  <c r="G27" i="103" s="1"/>
  <c r="G6" i="103" s="1"/>
  <c r="K28" i="103"/>
  <c r="K27" i="103" s="1"/>
  <c r="K6" i="103" s="1"/>
  <c r="H28" i="102"/>
  <c r="H27" i="102" s="1"/>
  <c r="H6" i="102" s="1"/>
  <c r="C28" i="102"/>
  <c r="C27" i="102" s="1"/>
  <c r="C6" i="102" s="1"/>
  <c r="G28" i="102"/>
  <c r="G27" i="102" s="1"/>
  <c r="G6" i="102" s="1"/>
  <c r="X28" i="102"/>
  <c r="X27" i="102" s="1"/>
  <c r="X6" i="102" s="1"/>
  <c r="L28" i="102"/>
  <c r="L27" i="102" s="1"/>
  <c r="L6" i="102" s="1"/>
  <c r="Y39" i="102"/>
  <c r="Y40" i="106"/>
  <c r="Y39" i="106" s="1"/>
  <c r="Y54" i="106"/>
  <c r="Y53" i="106" s="1"/>
  <c r="Y54" i="104"/>
  <c r="Y53" i="104" s="1"/>
  <c r="Y40" i="104"/>
  <c r="Y39" i="104" s="1"/>
  <c r="Y9" i="103"/>
  <c r="Y8" i="103" s="1"/>
  <c r="Y53" i="102"/>
  <c r="X6" i="105" l="1"/>
  <c r="T28" i="104"/>
  <c r="T27" i="104" s="1"/>
  <c r="T6" i="104" s="1"/>
  <c r="T28" i="107"/>
  <c r="T27" i="107" s="1"/>
  <c r="T6" i="107" s="1"/>
  <c r="T28" i="103"/>
  <c r="T27" i="103" s="1"/>
  <c r="T6" i="103" s="1"/>
  <c r="T28" i="105"/>
  <c r="T27" i="105" s="1"/>
  <c r="T6" i="105" s="1"/>
  <c r="T28" i="102"/>
  <c r="T27" i="102" s="1"/>
  <c r="T6" i="102" s="1"/>
  <c r="T28" i="106"/>
  <c r="T27" i="106" s="1"/>
  <c r="T6" i="106" s="1"/>
  <c r="X6" i="103"/>
  <c r="Y8" i="106"/>
  <c r="Y28" i="103"/>
  <c r="Y27" i="103" s="1"/>
  <c r="Y6" i="103" s="1"/>
  <c r="Y28" i="107"/>
  <c r="Y27" i="107" s="1"/>
  <c r="Y6" i="107" s="1"/>
  <c r="Y28" i="104"/>
  <c r="Y27" i="104" s="1"/>
  <c r="Y6" i="104" s="1"/>
  <c r="Y28" i="105"/>
  <c r="Y27" i="105" s="1"/>
  <c r="Y6" i="105" s="1"/>
  <c r="Y28" i="106"/>
  <c r="Y27" i="106" s="1"/>
  <c r="Y28" i="102"/>
  <c r="Y27" i="102" s="1"/>
  <c r="Y6" i="102" s="1"/>
  <c r="Y88" i="101"/>
  <c r="X87" i="101"/>
  <c r="W87" i="101"/>
  <c r="U87" i="101"/>
  <c r="M87" i="101"/>
  <c r="L87" i="101"/>
  <c r="K87" i="101"/>
  <c r="J87" i="101"/>
  <c r="I87" i="101"/>
  <c r="H87" i="101"/>
  <c r="G87" i="101"/>
  <c r="F87" i="101"/>
  <c r="E87" i="101"/>
  <c r="D87" i="101"/>
  <c r="C87" i="101"/>
  <c r="Y86" i="101"/>
  <c r="Y85" i="101"/>
  <c r="Y84" i="101"/>
  <c r="Y83" i="101"/>
  <c r="Y82" i="101"/>
  <c r="Y81" i="101"/>
  <c r="Y80" i="101"/>
  <c r="Y79" i="101"/>
  <c r="Y78" i="101"/>
  <c r="Y77" i="101"/>
  <c r="X75" i="101"/>
  <c r="X74" i="101" s="1"/>
  <c r="W75" i="101"/>
  <c r="W74" i="101" s="1"/>
  <c r="U75" i="101"/>
  <c r="U74" i="101" s="1"/>
  <c r="M75" i="101"/>
  <c r="M74" i="101" s="1"/>
  <c r="L75" i="101"/>
  <c r="L74" i="101" s="1"/>
  <c r="K75" i="101"/>
  <c r="K74" i="101" s="1"/>
  <c r="J75" i="101"/>
  <c r="J74" i="101" s="1"/>
  <c r="I75" i="101"/>
  <c r="I74" i="101" s="1"/>
  <c r="H75" i="101"/>
  <c r="H74" i="101" s="1"/>
  <c r="G75" i="101"/>
  <c r="G74" i="101" s="1"/>
  <c r="F75" i="101"/>
  <c r="F74" i="101" s="1"/>
  <c r="E75" i="101"/>
  <c r="E74" i="101" s="1"/>
  <c r="D75" i="101"/>
  <c r="D74" i="101" s="1"/>
  <c r="C75" i="101"/>
  <c r="C74" i="101" s="1"/>
  <c r="Y73" i="101"/>
  <c r="Y72" i="101"/>
  <c r="Y71" i="101"/>
  <c r="Y70" i="101"/>
  <c r="X68" i="101"/>
  <c r="W68" i="101"/>
  <c r="U68" i="101"/>
  <c r="M68" i="101"/>
  <c r="L68" i="101"/>
  <c r="K68" i="101"/>
  <c r="J68" i="101"/>
  <c r="I68" i="101"/>
  <c r="H68" i="101"/>
  <c r="G68" i="101"/>
  <c r="F68" i="101"/>
  <c r="E68" i="101"/>
  <c r="D68" i="101"/>
  <c r="C68" i="101"/>
  <c r="Y38" i="101"/>
  <c r="Y37" i="101"/>
  <c r="Y36" i="101"/>
  <c r="Y35" i="101"/>
  <c r="Y34" i="101"/>
  <c r="Y33" i="101"/>
  <c r="Y32" i="101"/>
  <c r="Y31" i="101"/>
  <c r="X29" i="101"/>
  <c r="W29" i="101"/>
  <c r="U29" i="101"/>
  <c r="M29" i="101"/>
  <c r="L29" i="101"/>
  <c r="K29" i="101"/>
  <c r="J29" i="101"/>
  <c r="I29" i="101"/>
  <c r="H29" i="101"/>
  <c r="G29" i="101"/>
  <c r="F29" i="101"/>
  <c r="E29" i="101"/>
  <c r="D29" i="101"/>
  <c r="C29" i="101"/>
  <c r="X26" i="101"/>
  <c r="Y25" i="101"/>
  <c r="W24" i="101"/>
  <c r="U24" i="101"/>
  <c r="M24" i="101"/>
  <c r="L24" i="101"/>
  <c r="K24" i="101"/>
  <c r="J24" i="101"/>
  <c r="I24" i="101"/>
  <c r="H24" i="101"/>
  <c r="G24" i="101"/>
  <c r="F24" i="101"/>
  <c r="E24" i="101"/>
  <c r="D24" i="101"/>
  <c r="C24" i="101"/>
  <c r="Y23" i="101"/>
  <c r="Y22" i="101"/>
  <c r="Y21" i="101"/>
  <c r="Y20" i="101"/>
  <c r="Y19" i="101"/>
  <c r="Y18" i="101"/>
  <c r="X17" i="101"/>
  <c r="W17" i="101"/>
  <c r="U17" i="101"/>
  <c r="M17" i="101"/>
  <c r="L17" i="101"/>
  <c r="K17" i="101"/>
  <c r="J17" i="101"/>
  <c r="I17" i="101"/>
  <c r="H17" i="101"/>
  <c r="G17" i="101"/>
  <c r="F17" i="101"/>
  <c r="E17" i="101"/>
  <c r="D17" i="101"/>
  <c r="C17" i="101"/>
  <c r="Y16" i="101"/>
  <c r="Y15" i="101"/>
  <c r="Y14" i="101"/>
  <c r="Y13" i="101"/>
  <c r="Y12" i="101"/>
  <c r="X10" i="101"/>
  <c r="W10" i="101"/>
  <c r="U10" i="101"/>
  <c r="M10" i="101"/>
  <c r="L10" i="101"/>
  <c r="K10" i="101"/>
  <c r="J10" i="101"/>
  <c r="I10" i="101"/>
  <c r="H10" i="101"/>
  <c r="G10" i="101"/>
  <c r="F10" i="101"/>
  <c r="E10" i="101"/>
  <c r="D10" i="101"/>
  <c r="C10" i="101"/>
  <c r="Y7" i="101"/>
  <c r="T29" i="101" l="1"/>
  <c r="Y44" i="101"/>
  <c r="Y65" i="101"/>
  <c r="Y43" i="101"/>
  <c r="Y47" i="101"/>
  <c r="Y51" i="101"/>
  <c r="Y56" i="101"/>
  <c r="Y60" i="101"/>
  <c r="Y64" i="101"/>
  <c r="Y46" i="101"/>
  <c r="Y50" i="101"/>
  <c r="Y55" i="101"/>
  <c r="Y59" i="101"/>
  <c r="Y63" i="101"/>
  <c r="T87" i="101"/>
  <c r="Y87" i="101" s="1"/>
  <c r="Y41" i="101"/>
  <c r="Y45" i="101"/>
  <c r="Y49" i="101"/>
  <c r="Y58" i="101"/>
  <c r="Y62" i="101"/>
  <c r="Y66" i="101"/>
  <c r="Y48" i="101"/>
  <c r="Y52" i="101"/>
  <c r="Y57" i="101"/>
  <c r="Y42" i="101"/>
  <c r="Y67" i="101"/>
  <c r="Y6" i="106"/>
  <c r="E9" i="101"/>
  <c r="E8" i="101" s="1"/>
  <c r="I9" i="101"/>
  <c r="I8" i="101" s="1"/>
  <c r="M9" i="101"/>
  <c r="M8" i="101" s="1"/>
  <c r="F9" i="101"/>
  <c r="F8" i="101" s="1"/>
  <c r="J9" i="101"/>
  <c r="J8" i="101" s="1"/>
  <c r="U9" i="101"/>
  <c r="U8" i="101" s="1"/>
  <c r="W9" i="101"/>
  <c r="W8" i="101" s="1"/>
  <c r="D9" i="101"/>
  <c r="D8" i="101" s="1"/>
  <c r="H9" i="101"/>
  <c r="H8" i="101" s="1"/>
  <c r="L9" i="101"/>
  <c r="L8" i="101" s="1"/>
  <c r="X9" i="101"/>
  <c r="C9" i="101"/>
  <c r="C8" i="101" s="1"/>
  <c r="G9" i="101"/>
  <c r="G8" i="101" s="1"/>
  <c r="K9" i="101"/>
  <c r="K8" i="101" s="1"/>
  <c r="L39" i="101"/>
  <c r="C53" i="101"/>
  <c r="G53" i="101"/>
  <c r="K53" i="101"/>
  <c r="X53" i="101"/>
  <c r="W53" i="101"/>
  <c r="X24" i="101"/>
  <c r="D39" i="101"/>
  <c r="E39" i="101"/>
  <c r="X39" i="101"/>
  <c r="H39" i="101"/>
  <c r="Y26" i="101"/>
  <c r="F39" i="101"/>
  <c r="M39" i="101"/>
  <c r="D53" i="101"/>
  <c r="H53" i="101"/>
  <c r="L53" i="101"/>
  <c r="F53" i="101"/>
  <c r="J53" i="101"/>
  <c r="M53" i="101"/>
  <c r="J39" i="101"/>
  <c r="W39" i="101"/>
  <c r="U53" i="101"/>
  <c r="U39" i="101"/>
  <c r="C39" i="101"/>
  <c r="G39" i="101"/>
  <c r="K39" i="101"/>
  <c r="E53" i="101"/>
  <c r="I53" i="101"/>
  <c r="Y61" i="101"/>
  <c r="I39" i="101"/>
  <c r="Y11" i="101"/>
  <c r="Y10" i="101" s="1"/>
  <c r="Y17" i="101"/>
  <c r="Y30" i="101"/>
  <c r="Y29" i="101" s="1"/>
  <c r="Y69" i="101"/>
  <c r="Y68" i="101" s="1"/>
  <c r="Y76" i="101"/>
  <c r="Y75" i="101" s="1"/>
  <c r="Y74" i="101" s="1"/>
  <c r="Y88" i="100"/>
  <c r="X87" i="100"/>
  <c r="X87" i="114" s="1"/>
  <c r="W87" i="100"/>
  <c r="W87" i="114" s="1"/>
  <c r="U87" i="100"/>
  <c r="U87" i="114" s="1"/>
  <c r="M87" i="100"/>
  <c r="M87" i="114" s="1"/>
  <c r="L87" i="100"/>
  <c r="L87" i="114" s="1"/>
  <c r="K87" i="100"/>
  <c r="K87" i="114" s="1"/>
  <c r="J87" i="100"/>
  <c r="J87" i="114" s="1"/>
  <c r="I87" i="100"/>
  <c r="I87" i="114" s="1"/>
  <c r="H87" i="100"/>
  <c r="H87" i="114" s="1"/>
  <c r="G87" i="100"/>
  <c r="G87" i="114" s="1"/>
  <c r="F87" i="100"/>
  <c r="F87" i="114" s="1"/>
  <c r="E87" i="100"/>
  <c r="E87" i="114" s="1"/>
  <c r="D87" i="100"/>
  <c r="D87" i="114" s="1"/>
  <c r="C87" i="100"/>
  <c r="Y86" i="100"/>
  <c r="Y85" i="100"/>
  <c r="Y84" i="100"/>
  <c r="Y83" i="100"/>
  <c r="Y82" i="100"/>
  <c r="Y81" i="100"/>
  <c r="Y80" i="100"/>
  <c r="Y79" i="100"/>
  <c r="Y78" i="100"/>
  <c r="Y77" i="100"/>
  <c r="Y76" i="100"/>
  <c r="X75" i="100"/>
  <c r="X74" i="100" s="1"/>
  <c r="W75" i="100"/>
  <c r="W74" i="100" s="1"/>
  <c r="U75" i="100"/>
  <c r="U74" i="100" s="1"/>
  <c r="M75" i="100"/>
  <c r="M74" i="100" s="1"/>
  <c r="L75" i="100"/>
  <c r="L74" i="100" s="1"/>
  <c r="K75" i="100"/>
  <c r="K74" i="100" s="1"/>
  <c r="J75" i="100"/>
  <c r="J74" i="100" s="1"/>
  <c r="I75" i="100"/>
  <c r="I74" i="100" s="1"/>
  <c r="H75" i="100"/>
  <c r="H74" i="100" s="1"/>
  <c r="G75" i="100"/>
  <c r="G74" i="100" s="1"/>
  <c r="F75" i="100"/>
  <c r="F74" i="100" s="1"/>
  <c r="E75" i="100"/>
  <c r="E74" i="100" s="1"/>
  <c r="D75" i="100"/>
  <c r="D74" i="100" s="1"/>
  <c r="C75" i="100"/>
  <c r="C74" i="100" s="1"/>
  <c r="Y73" i="100"/>
  <c r="Y72" i="100"/>
  <c r="Y71" i="100"/>
  <c r="Y70" i="100"/>
  <c r="X68" i="100"/>
  <c r="W68" i="100"/>
  <c r="U68" i="100"/>
  <c r="M68" i="100"/>
  <c r="L68" i="100"/>
  <c r="K68" i="100"/>
  <c r="J68" i="100"/>
  <c r="I68" i="100"/>
  <c r="H68" i="100"/>
  <c r="G68" i="100"/>
  <c r="F68" i="100"/>
  <c r="E68" i="100"/>
  <c r="D68" i="100"/>
  <c r="C68" i="100"/>
  <c r="X67" i="114"/>
  <c r="W67" i="114"/>
  <c r="U67" i="114"/>
  <c r="X66" i="114"/>
  <c r="W66" i="114"/>
  <c r="U66" i="114"/>
  <c r="X65" i="114"/>
  <c r="W65" i="114"/>
  <c r="U65" i="114"/>
  <c r="X64" i="114"/>
  <c r="W64" i="114"/>
  <c r="U64" i="114"/>
  <c r="X63" i="114"/>
  <c r="W63" i="114"/>
  <c r="U63" i="114"/>
  <c r="X62" i="114"/>
  <c r="W62" i="114"/>
  <c r="U62" i="114"/>
  <c r="X61" i="114"/>
  <c r="W61" i="114"/>
  <c r="U61" i="114"/>
  <c r="X60" i="114"/>
  <c r="W60" i="114"/>
  <c r="U60" i="114"/>
  <c r="X59" i="114"/>
  <c r="W59" i="114"/>
  <c r="U59" i="114"/>
  <c r="X58" i="114"/>
  <c r="W58" i="114"/>
  <c r="U58" i="114"/>
  <c r="X57" i="114"/>
  <c r="W57" i="114"/>
  <c r="U57" i="114"/>
  <c r="X56" i="114"/>
  <c r="W56" i="114"/>
  <c r="U56" i="114"/>
  <c r="X55" i="114"/>
  <c r="W55" i="114"/>
  <c r="U55" i="114"/>
  <c r="X54" i="114"/>
  <c r="W54" i="114"/>
  <c r="U54" i="114"/>
  <c r="X52" i="114"/>
  <c r="W52" i="114"/>
  <c r="U52" i="114"/>
  <c r="X51" i="114"/>
  <c r="W51" i="114"/>
  <c r="U51" i="114"/>
  <c r="X50" i="114"/>
  <c r="W50" i="114"/>
  <c r="U50" i="114"/>
  <c r="X49" i="114"/>
  <c r="W49" i="114"/>
  <c r="U49" i="114"/>
  <c r="X48" i="114"/>
  <c r="W48" i="114"/>
  <c r="U48" i="114"/>
  <c r="X47" i="114"/>
  <c r="W47" i="114"/>
  <c r="U47" i="114"/>
  <c r="X46" i="114"/>
  <c r="W46" i="114"/>
  <c r="U46" i="114"/>
  <c r="X45" i="114"/>
  <c r="W45" i="114"/>
  <c r="U45" i="114"/>
  <c r="X44" i="114"/>
  <c r="W44" i="114"/>
  <c r="U44" i="114"/>
  <c r="X43" i="114"/>
  <c r="W43" i="114"/>
  <c r="U43" i="114"/>
  <c r="X42" i="114"/>
  <c r="W42" i="114"/>
  <c r="U42" i="114"/>
  <c r="X41" i="114"/>
  <c r="W41" i="114"/>
  <c r="U41" i="114"/>
  <c r="Y38" i="100"/>
  <c r="Y37" i="100"/>
  <c r="Y36" i="100"/>
  <c r="Y35" i="100"/>
  <c r="Y34" i="100"/>
  <c r="Y33" i="100"/>
  <c r="Y32" i="100"/>
  <c r="Y31" i="100"/>
  <c r="X26" i="100"/>
  <c r="X26" i="114" s="1"/>
  <c r="Y26" i="114" s="1"/>
  <c r="W24" i="100"/>
  <c r="U24" i="100"/>
  <c r="M24" i="100"/>
  <c r="L24" i="100"/>
  <c r="K24" i="100"/>
  <c r="J24" i="100"/>
  <c r="I24" i="100"/>
  <c r="H24" i="100"/>
  <c r="G24" i="100"/>
  <c r="F24" i="100"/>
  <c r="E24" i="100"/>
  <c r="D24" i="100"/>
  <c r="C24" i="100"/>
  <c r="Y23" i="100"/>
  <c r="Y22" i="100"/>
  <c r="Y21" i="100"/>
  <c r="Y20" i="100"/>
  <c r="Y19" i="100"/>
  <c r="Y18" i="100"/>
  <c r="X17" i="100"/>
  <c r="W17" i="100"/>
  <c r="U17" i="100"/>
  <c r="M17" i="100"/>
  <c r="L17" i="100"/>
  <c r="K17" i="100"/>
  <c r="J17" i="100"/>
  <c r="I17" i="100"/>
  <c r="H17" i="100"/>
  <c r="G17" i="100"/>
  <c r="F17" i="100"/>
  <c r="E17" i="100"/>
  <c r="D17" i="100"/>
  <c r="C17" i="100"/>
  <c r="Y16" i="100"/>
  <c r="Y15" i="100"/>
  <c r="Y14" i="100"/>
  <c r="Y13" i="100"/>
  <c r="Y12" i="100"/>
  <c r="X10" i="100"/>
  <c r="W10" i="100"/>
  <c r="U10" i="100"/>
  <c r="M10" i="100"/>
  <c r="L10" i="100"/>
  <c r="K10" i="100"/>
  <c r="J10" i="100"/>
  <c r="I10" i="100"/>
  <c r="H10" i="100"/>
  <c r="G10" i="100"/>
  <c r="F10" i="100"/>
  <c r="E10" i="100"/>
  <c r="D10" i="100"/>
  <c r="C10" i="100"/>
  <c r="Y7" i="100"/>
  <c r="M28" i="101" l="1"/>
  <c r="M27" i="101" s="1"/>
  <c r="M6" i="101" s="1"/>
  <c r="T53" i="101"/>
  <c r="T87" i="100"/>
  <c r="T39" i="101"/>
  <c r="C87" i="114"/>
  <c r="T87" i="114" s="1"/>
  <c r="Y87" i="114" s="1"/>
  <c r="X25" i="114"/>
  <c r="Y25" i="114" s="1"/>
  <c r="Y24" i="114" s="1"/>
  <c r="Y8" i="114" s="1"/>
  <c r="Y25" i="100"/>
  <c r="E9" i="100"/>
  <c r="E8" i="100" s="1"/>
  <c r="I9" i="100"/>
  <c r="I8" i="100" s="1"/>
  <c r="X9" i="100"/>
  <c r="X8" i="101"/>
  <c r="U9" i="100"/>
  <c r="U8" i="100" s="1"/>
  <c r="W9" i="100"/>
  <c r="W8" i="100" s="1"/>
  <c r="D9" i="100"/>
  <c r="D8" i="100" s="1"/>
  <c r="H9" i="100"/>
  <c r="H8" i="100" s="1"/>
  <c r="L9" i="100"/>
  <c r="L8" i="100" s="1"/>
  <c r="Y17" i="100"/>
  <c r="Y69" i="100"/>
  <c r="Y68" i="100" s="1"/>
  <c r="Y30" i="100"/>
  <c r="Y29" i="100" s="1"/>
  <c r="F9" i="100"/>
  <c r="F8" i="100" s="1"/>
  <c r="J9" i="100"/>
  <c r="J8" i="100" s="1"/>
  <c r="M9" i="100"/>
  <c r="M8" i="100" s="1"/>
  <c r="C9" i="100"/>
  <c r="C8" i="100" s="1"/>
  <c r="G9" i="100"/>
  <c r="G8" i="100" s="1"/>
  <c r="K9" i="100"/>
  <c r="K8" i="100" s="1"/>
  <c r="Y75" i="100"/>
  <c r="Y74" i="100" s="1"/>
  <c r="G53" i="114"/>
  <c r="K53" i="114"/>
  <c r="X53" i="114"/>
  <c r="F53" i="114"/>
  <c r="J53" i="114"/>
  <c r="M53" i="114"/>
  <c r="W53" i="114"/>
  <c r="D53" i="114"/>
  <c r="H53" i="114"/>
  <c r="L53" i="114"/>
  <c r="U53" i="114"/>
  <c r="E53" i="114"/>
  <c r="I53" i="114"/>
  <c r="C39" i="100"/>
  <c r="G39" i="100"/>
  <c r="G39" i="114"/>
  <c r="K39" i="100"/>
  <c r="K39" i="114"/>
  <c r="X39" i="100"/>
  <c r="X40" i="114"/>
  <c r="X39" i="114" s="1"/>
  <c r="D39" i="100"/>
  <c r="D39" i="114"/>
  <c r="H39" i="100"/>
  <c r="H39" i="114"/>
  <c r="L39" i="100"/>
  <c r="L39" i="114"/>
  <c r="U39" i="100"/>
  <c r="U40" i="114"/>
  <c r="U39" i="114" s="1"/>
  <c r="E39" i="100"/>
  <c r="E39" i="114"/>
  <c r="I39" i="100"/>
  <c r="F39" i="100"/>
  <c r="F39" i="114"/>
  <c r="J39" i="100"/>
  <c r="J39" i="114"/>
  <c r="M39" i="100"/>
  <c r="M39" i="114"/>
  <c r="W39" i="100"/>
  <c r="W40" i="114"/>
  <c r="W39" i="114" s="1"/>
  <c r="E28" i="101"/>
  <c r="E27" i="101" s="1"/>
  <c r="E6" i="101" s="1"/>
  <c r="C28" i="101"/>
  <c r="C27" i="101" s="1"/>
  <c r="C6" i="101" s="1"/>
  <c r="W28" i="101"/>
  <c r="W27" i="101" s="1"/>
  <c r="W6" i="101" s="1"/>
  <c r="G28" i="101"/>
  <c r="G27" i="101" s="1"/>
  <c r="G6" i="101" s="1"/>
  <c r="Y24" i="101"/>
  <c r="L28" i="101"/>
  <c r="L27" i="101" s="1"/>
  <c r="L6" i="101" s="1"/>
  <c r="K28" i="101"/>
  <c r="K27" i="101" s="1"/>
  <c r="K6" i="101" s="1"/>
  <c r="F28" i="101"/>
  <c r="F27" i="101" s="1"/>
  <c r="F6" i="101" s="1"/>
  <c r="D28" i="101"/>
  <c r="D27" i="101" s="1"/>
  <c r="D6" i="101" s="1"/>
  <c r="X28" i="101"/>
  <c r="X27" i="101" s="1"/>
  <c r="D53" i="100"/>
  <c r="H53" i="100"/>
  <c r="L53" i="100"/>
  <c r="U53" i="100"/>
  <c r="H28" i="101"/>
  <c r="H27" i="101" s="1"/>
  <c r="H6" i="101" s="1"/>
  <c r="J28" i="101"/>
  <c r="J27" i="101" s="1"/>
  <c r="J6" i="101" s="1"/>
  <c r="W53" i="100"/>
  <c r="I28" i="101"/>
  <c r="I27" i="101" s="1"/>
  <c r="I6" i="101" s="1"/>
  <c r="U28" i="101"/>
  <c r="U27" i="101" s="1"/>
  <c r="U6" i="101" s="1"/>
  <c r="Y54" i="101"/>
  <c r="Y53" i="101" s="1"/>
  <c r="Y9" i="101"/>
  <c r="Y40" i="101"/>
  <c r="Y39" i="101" s="1"/>
  <c r="X24" i="100"/>
  <c r="X8" i="100" s="1"/>
  <c r="Y26" i="100"/>
  <c r="X53" i="100"/>
  <c r="E53" i="100"/>
  <c r="K53" i="100"/>
  <c r="I53" i="100"/>
  <c r="G53" i="100"/>
  <c r="F53" i="100"/>
  <c r="J53" i="100"/>
  <c r="M53" i="100"/>
  <c r="Y11" i="100"/>
  <c r="Y10" i="100" s="1"/>
  <c r="Y9" i="100" s="1"/>
  <c r="C53" i="100"/>
  <c r="M28" i="114" l="1"/>
  <c r="M27" i="114" s="1"/>
  <c r="M6" i="114" s="1"/>
  <c r="T40" i="114"/>
  <c r="Y61" i="100"/>
  <c r="T61" i="114"/>
  <c r="Y61" i="114" s="1"/>
  <c r="Y44" i="100"/>
  <c r="T44" i="114"/>
  <c r="Y44" i="114" s="1"/>
  <c r="Y63" i="100"/>
  <c r="T63" i="114"/>
  <c r="Y63" i="114" s="1"/>
  <c r="Y46" i="100"/>
  <c r="T46" i="114"/>
  <c r="Y46" i="114" s="1"/>
  <c r="Y64" i="100"/>
  <c r="T64" i="114"/>
  <c r="Y64" i="114" s="1"/>
  <c r="Y47" i="100"/>
  <c r="T47" i="114"/>
  <c r="Y47" i="114" s="1"/>
  <c r="Y58" i="100"/>
  <c r="T58" i="114"/>
  <c r="Y58" i="114" s="1"/>
  <c r="Y45" i="100"/>
  <c r="T45" i="114"/>
  <c r="Y45" i="114" s="1"/>
  <c r="Y57" i="100"/>
  <c r="T57" i="114"/>
  <c r="Y57" i="114" s="1"/>
  <c r="Y66" i="100"/>
  <c r="T66" i="114"/>
  <c r="Y66" i="114" s="1"/>
  <c r="Y59" i="100"/>
  <c r="T59" i="114"/>
  <c r="Y59" i="114" s="1"/>
  <c r="Y42" i="100"/>
  <c r="T42" i="114"/>
  <c r="Y42" i="114" s="1"/>
  <c r="Y60" i="100"/>
  <c r="T60" i="114"/>
  <c r="Y60" i="114" s="1"/>
  <c r="Y43" i="100"/>
  <c r="T43" i="114"/>
  <c r="Y43" i="114" s="1"/>
  <c r="Y41" i="100"/>
  <c r="T41" i="114"/>
  <c r="Y41" i="114" s="1"/>
  <c r="Y52" i="100"/>
  <c r="T52" i="114"/>
  <c r="Y52" i="114" s="1"/>
  <c r="Y55" i="100"/>
  <c r="T55" i="114"/>
  <c r="Y55" i="114" s="1"/>
  <c r="Y56" i="100"/>
  <c r="T56" i="114"/>
  <c r="Y56" i="114" s="1"/>
  <c r="Y87" i="100"/>
  <c r="P87" i="114"/>
  <c r="Y54" i="100"/>
  <c r="T54" i="114"/>
  <c r="Y65" i="100"/>
  <c r="T65" i="114"/>
  <c r="Y65" i="114" s="1"/>
  <c r="Y48" i="100"/>
  <c r="T48" i="114"/>
  <c r="Y48" i="114" s="1"/>
  <c r="Y67" i="100"/>
  <c r="T67" i="114"/>
  <c r="Y67" i="114" s="1"/>
  <c r="Y50" i="100"/>
  <c r="T50" i="114"/>
  <c r="Y50" i="114" s="1"/>
  <c r="Y51" i="100"/>
  <c r="T51" i="114"/>
  <c r="Y51" i="114" s="1"/>
  <c r="Y62" i="100"/>
  <c r="T62" i="114"/>
  <c r="Y62" i="114" s="1"/>
  <c r="Y49" i="100"/>
  <c r="T49" i="114"/>
  <c r="Y49" i="114" s="1"/>
  <c r="T28" i="101"/>
  <c r="T27" i="101" s="1"/>
  <c r="T6" i="101" s="1"/>
  <c r="T53" i="100"/>
  <c r="T39" i="100"/>
  <c r="C53" i="114"/>
  <c r="K28" i="114"/>
  <c r="K27" i="114" s="1"/>
  <c r="K6" i="114" s="1"/>
  <c r="X6" i="101"/>
  <c r="X28" i="114"/>
  <c r="X27" i="114" s="1"/>
  <c r="X24" i="114"/>
  <c r="X8" i="114" s="1"/>
  <c r="H28" i="114"/>
  <c r="H27" i="114" s="1"/>
  <c r="H6" i="114" s="1"/>
  <c r="L28" i="114"/>
  <c r="L27" i="114" s="1"/>
  <c r="L6" i="114" s="1"/>
  <c r="G28" i="114"/>
  <c r="G27" i="114" s="1"/>
  <c r="G6" i="114" s="1"/>
  <c r="W28" i="114"/>
  <c r="W27" i="114" s="1"/>
  <c r="W6" i="114" s="1"/>
  <c r="D28" i="114"/>
  <c r="D27" i="114" s="1"/>
  <c r="D6" i="114" s="1"/>
  <c r="F28" i="114"/>
  <c r="F27" i="114" s="1"/>
  <c r="F6" i="114" s="1"/>
  <c r="E28" i="114"/>
  <c r="E27" i="114" s="1"/>
  <c r="E6" i="114" s="1"/>
  <c r="U28" i="114"/>
  <c r="U27" i="114" s="1"/>
  <c r="U6" i="114" s="1"/>
  <c r="J28" i="114"/>
  <c r="J27" i="114" s="1"/>
  <c r="J6" i="114" s="1"/>
  <c r="C39" i="114"/>
  <c r="Y40" i="100"/>
  <c r="I28" i="100"/>
  <c r="I27" i="100" s="1"/>
  <c r="I6" i="100" s="1"/>
  <c r="W28" i="100"/>
  <c r="W27" i="100" s="1"/>
  <c r="W6" i="100" s="1"/>
  <c r="J28" i="100"/>
  <c r="J27" i="100" s="1"/>
  <c r="J6" i="100" s="1"/>
  <c r="L28" i="100"/>
  <c r="L27" i="100" s="1"/>
  <c r="L6" i="100" s="1"/>
  <c r="D28" i="100"/>
  <c r="D27" i="100" s="1"/>
  <c r="D6" i="100" s="1"/>
  <c r="X28" i="100"/>
  <c r="X27" i="100" s="1"/>
  <c r="X6" i="100" s="1"/>
  <c r="K28" i="100"/>
  <c r="K27" i="100" s="1"/>
  <c r="K6" i="100" s="1"/>
  <c r="C28" i="100"/>
  <c r="C27" i="100" s="1"/>
  <c r="C6" i="100" s="1"/>
  <c r="E28" i="100"/>
  <c r="E27" i="100" s="1"/>
  <c r="E6" i="100" s="1"/>
  <c r="M28" i="100"/>
  <c r="M27" i="100" s="1"/>
  <c r="M6" i="100" s="1"/>
  <c r="F28" i="100"/>
  <c r="F27" i="100" s="1"/>
  <c r="F6" i="100" s="1"/>
  <c r="I39" i="114"/>
  <c r="I28" i="114" s="1"/>
  <c r="I27" i="114" s="1"/>
  <c r="I6" i="114" s="1"/>
  <c r="U28" i="100"/>
  <c r="U27" i="100" s="1"/>
  <c r="U6" i="100" s="1"/>
  <c r="H28" i="100"/>
  <c r="H27" i="100" s="1"/>
  <c r="H6" i="100" s="1"/>
  <c r="G28" i="100"/>
  <c r="G27" i="100" s="1"/>
  <c r="G6" i="100" s="1"/>
  <c r="Y8" i="101"/>
  <c r="Y24" i="100"/>
  <c r="Y8" i="100" s="1"/>
  <c r="Y28" i="101"/>
  <c r="Y27" i="101" s="1"/>
  <c r="Y39" i="100" l="1"/>
  <c r="T28" i="100"/>
  <c r="T27" i="100" s="1"/>
  <c r="T6" i="100" s="1"/>
  <c r="Y53" i="100"/>
  <c r="P39" i="114"/>
  <c r="P53" i="114"/>
  <c r="T53" i="114"/>
  <c r="Y54" i="114"/>
  <c r="Y53" i="114" s="1"/>
  <c r="T39" i="114"/>
  <c r="C28" i="114"/>
  <c r="C27" i="114" s="1"/>
  <c r="C6" i="114" s="1"/>
  <c r="X6" i="114"/>
  <c r="Y40" i="114"/>
  <c r="Y39" i="114" s="1"/>
  <c r="Y6" i="101"/>
  <c r="Y28" i="114" l="1"/>
  <c r="Y27" i="114" s="1"/>
  <c r="Y6" i="114" s="1"/>
  <c r="Y28" i="100"/>
  <c r="Y27" i="100" s="1"/>
  <c r="Y6" i="100" s="1"/>
  <c r="P28" i="114"/>
  <c r="P27" i="114" s="1"/>
  <c r="P6" i="114" s="1"/>
  <c r="T28" i="114"/>
  <c r="T27" i="114" s="1"/>
  <c r="T6" i="114" s="1"/>
</calcChain>
</file>

<file path=xl/sharedStrings.xml><?xml version="1.0" encoding="utf-8"?>
<sst xmlns="http://schemas.openxmlformats.org/spreadsheetml/2006/main" count="8333" uniqueCount="341">
  <si>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</si>
  <si>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</si>
  <si>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</si>
  <si>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</si>
  <si>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</si>
  <si>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</si>
  <si>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</si>
  <si>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</si>
  <si>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</si>
  <si>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</si>
  <si>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</si>
  <si>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</si>
  <si>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</si>
  <si>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</si>
  <si>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</si>
  <si>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</si>
  <si>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</si>
  <si>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</si>
  <si>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</si>
  <si>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</si>
  <si>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</si>
  <si>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</si>
  <si>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</si>
  <si>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</si>
  <si>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</si>
  <si>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</si>
  <si>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</si>
  <si>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</si>
  <si>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</si>
  <si>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</si>
  <si>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</si>
  <si>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</si>
  <si>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</si>
  <si>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</si>
  <si>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</si>
  <si>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</si>
  <si>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</si>
  <si>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</si>
  <si>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</si>
  <si>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</si>
  <si>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</si>
  <si>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</si>
  <si>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</si>
  <si>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</si>
  <si>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</si>
  <si>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</si>
  <si>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</si>
  <si>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</si>
  <si>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</si>
  <si>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</si>
  <si>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</si>
  <si>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</si>
  <si>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</si>
  <si>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</si>
  <si>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</si>
  <si>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</si>
  <si>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</si>
  <si>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</si>
  <si>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</si>
  <si>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</si>
  <si>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</si>
  <si>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</si>
  <si>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</si>
  <si>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</si>
  <si>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</si>
  <si>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</si>
  <si>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</si>
  <si>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</si>
  <si>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</si>
  <si>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</si>
  <si>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</si>
  <si>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</si>
  <si>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</si>
  <si>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</si>
  <si>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</si>
  <si>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</si>
  <si>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</si>
  <si>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</si>
  <si>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</si>
  <si>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</si>
  <si>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</si>
  <si>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</si>
  <si>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</si>
  <si>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</si>
  <si>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</si>
  <si>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</si>
  <si>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</si>
  <si>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</si>
  <si>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</si>
  <si>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</si>
  <si>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</si>
  <si>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</si>
  <si>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</si>
  <si>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</si>
  <si>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</si>
  <si>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</si>
  <si>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</si>
  <si>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</si>
  <si>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</si>
  <si>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</si>
  <si>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</si>
  <si>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</si>
  <si>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</si>
  <si>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</si>
  <si>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</si>
  <si>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</si>
  <si>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</si>
  <si>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</si>
  <si>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</si>
  <si>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</si>
  <si>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</si>
  <si>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</si>
  <si>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</si>
  <si>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</si>
  <si>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</si>
  <si>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</si>
  <si>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</si>
  <si>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</si>
  <si>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</si>
  <si>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</si>
  <si>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</si>
  <si>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</si>
  <si>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</si>
  <si>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</si>
  <si>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</si>
  <si>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</si>
  <si>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</si>
  <si>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</si>
  <si>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</si>
  <si>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</si>
  <si>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</si>
  <si>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</si>
  <si>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</si>
  <si>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</si>
  <si>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</si>
  <si>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</si>
  <si>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</si>
  <si>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</si>
  <si>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</si>
  <si>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</si>
  <si>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</si>
  <si>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</si>
  <si>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</si>
  <si>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</si>
  <si>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</si>
  <si>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</si>
  <si>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</si>
  <si>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</si>
  <si>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</si>
  <si>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</si>
  <si>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</si>
  <si>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</si>
  <si>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</si>
  <si>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</si>
  <si>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</si>
  <si>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</si>
  <si>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</si>
  <si>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</si>
  <si>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</si>
  <si>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</si>
  <si>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</si>
  <si>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</si>
  <si>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</si>
  <si>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</si>
  <si>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</si>
  <si>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</si>
  <si>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</si>
  <si>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</si>
  <si>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</si>
  <si>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</si>
  <si>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</si>
  <si>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</si>
  <si>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</si>
  <si>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</si>
  <si>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</si>
  <si>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</si>
  <si>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</si>
  <si>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</si>
  <si>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</si>
  <si>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</si>
  <si>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</si>
  <si>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</si>
  <si>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</si>
  <si>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</si>
  <si>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</si>
  <si>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</si>
  <si>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</si>
  <si>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</si>
  <si>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</si>
  <si>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</si>
  <si>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</si>
  <si>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</si>
  <si>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</si>
  <si>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</si>
  <si>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</si>
  <si>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</si>
  <si>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</si>
  <si>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</si>
  <si>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</si>
  <si>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</si>
  <si>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</si>
  <si>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</si>
  <si>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</si>
  <si>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</si>
  <si>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</si>
  <si>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</si>
  <si>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</si>
  <si>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</si>
  <si>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</si>
  <si>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</si>
  <si>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</si>
  <si>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</si>
  <si>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</si>
  <si>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</si>
  <si>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</si>
  <si>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</si>
  <si>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</si>
  <si>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</si>
  <si>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</si>
  <si>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</si>
  <si>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</si>
  <si>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</si>
  <si>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</si>
  <si>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</si>
  <si>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</si>
  <si>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</si>
  <si>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</si>
  <si>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</si>
  <si>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</si>
  <si>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</si>
  <si>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</si>
  <si>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</si>
  <si>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</si>
  <si>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</si>
  <si>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</si>
  <si>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</si>
  <si>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</si>
  <si>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</si>
  <si>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</si>
  <si>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</si>
  <si>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</si>
  <si>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</si>
  <si>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</si>
  <si>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</si>
  <si>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</si>
  <si>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</si>
  <si>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</si>
  <si>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</si>
  <si>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</si>
  <si>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</si>
  <si>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</si>
  <si>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</si>
  <si>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</si>
  <si>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</si>
  <si>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</si>
  <si>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</si>
  <si>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</si>
  <si>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</si>
  <si>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</si>
  <si>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</si>
  <si>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</si>
  <si>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</si>
  <si>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</si>
  <si>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</si>
  <si>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</si>
  <si>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</si>
  <si>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</si>
  <si>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</si>
  <si>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</si>
  <si>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</si>
  <si>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</si>
  <si>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</si>
  <si>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</si>
  <si>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</si>
  <si>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</si>
  <si>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</si>
  <si>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</si>
  <si>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</si>
  <si>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</si>
  <si>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</si>
  <si>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</si>
  <si>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</si>
  <si>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</si>
  <si>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</si>
  <si>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</si>
  <si>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</si>
  <si>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</si>
  <si>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</si>
  <si>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</si>
  <si>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</si>
  <si>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</si>
  <si>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</si>
  <si>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</si>
  <si>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</si>
  <si>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</si>
  <si>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</si>
  <si>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</si>
  <si>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</si>
  <si>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</si>
  <si>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</si>
  <si>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</si>
  <si>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</si>
  <si>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</si>
  <si>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รวมศูนย์วิจัยและพัฒนาการสัตวแพทย์ 2-8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</si>
  <si>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</si>
  <si>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</si>
  <si>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</si>
  <si>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</si>
  <si>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</si>
  <si>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</si>
  <si>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</si>
  <si>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</si>
  <si>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</si>
  <si>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</si>
  <si>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</si>
  <si>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</si>
  <si>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</si>
  <si>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</si>
  <si>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</si>
  <si>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</si>
  <si>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</si>
  <si>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</si>
  <si>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</si>
  <si>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</si>
  <si>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</si>
  <si>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 xml:space="preserve">                                                                          งบประมาณประจำปี พ.ศ. 2566</t>
  </si>
  <si>
    <t>ค่าครุภัณฑ์วิทยาศาสตร์</t>
  </si>
  <si>
    <t>จิ้งหรีด</t>
  </si>
  <si>
    <t>ไข่สุพรรณหงส์</t>
  </si>
  <si>
    <t>ครุภัณฑ์วิทยาศาสตร์</t>
  </si>
  <si>
    <t>กิจกรรมสร้างความเชื่อมั่นในสินค้าเกษตรและอาหาร</t>
  </si>
  <si>
    <t>กิจกรรมส่งเสริมและพัฒนาสินค้าเกษตรชีวภาพ</t>
  </si>
  <si>
    <t>ครุภัณฑ์คอมพิวเตอร์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</si>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</sst>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0" fillId="0" borderId="0" xfId="4" applyNumberFormat="1" applyFont="1" applyFill="1" applyAlignment="1">
      <alignment horizontal="center" vertical="center" wrapText="1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Alignment="1">
      <alignment shrinkToFit="1"/>
    </xf>
    <xf numFmtId="0" fontId="21" fillId="0" borderId="0" xfId="0" applyFont="1"/>
    <xf numFmtId="165" fontId="21" fillId="0" borderId="0" xfId="2" applyNumberFormat="1" applyFont="1" applyBorder="1"/>
    <xf numFmtId="0" fontId="21" fillId="0" borderId="0" xfId="0" applyFont="1" applyAlignment="1">
      <alignment shrinkToFit="1"/>
    </xf>
    <xf numFmtId="165" fontId="21" fillId="0" borderId="0" xfId="2" applyNumberFormat="1" applyFont="1"/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/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3" fontId="4" fillId="0" borderId="0" xfId="6" applyNumberFormat="1" applyFont="1"/>
    <xf numFmtId="165" fontId="23" fillId="0" borderId="0" xfId="12" applyNumberFormat="1" applyFont="1" applyProtection="1">
      <protection locked="0"/>
    </xf>
    <xf numFmtId="166" fontId="21" fillId="0" borderId="0" xfId="2" applyNumberFormat="1" applyFont="1"/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L2" sqref="L2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50" t="s">
        <v>325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.2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323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.2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2232" zoomScale="80" zoomScaleNormal="80" workbookViewId="0">
      <selection activeCell="C2240" sqref="C2240"/>
    </sheetView>
  </sheetViews>
  <sheetFormatPr defaultColWidth="9" defaultRowHeight="24.2"/>
  <cols>
    <col min="1" max="1" width="32.296875" style="13" customWidth="1"/>
    <col min="2" max="2" width="27.3984375" style="13" customWidth="1"/>
    <col min="3" max="3" width="40.3984375" style="13" customWidth="1"/>
    <col min="4" max="4" width="24" style="107" customWidth="1"/>
    <col min="5" max="5" width="9" style="1"/>
    <col min="6" max="6" width="25.296875" style="1" customWidth="1"/>
    <col min="7" max="7" width="32.09765625" style="37" customWidth="1"/>
    <col min="8" max="8" width="45" style="37" customWidth="1"/>
    <col min="9" max="9" width="11.29687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10" t="s">
        <v>92</v>
      </c>
      <c r="B2" s="111" t="s">
        <v>174</v>
      </c>
      <c r="C2" s="37" t="s">
        <v>1</v>
      </c>
      <c r="D2" s="80">
        <v>20700</v>
      </c>
      <c r="F2" s="39" t="s">
        <v>171</v>
      </c>
      <c r="G2" s="103" t="s">
        <v>91</v>
      </c>
      <c r="H2" s="99"/>
    </row>
    <row r="3" spans="1:8">
      <c r="A3" s="110" t="s">
        <v>92</v>
      </c>
      <c r="B3" s="111" t="s">
        <v>174</v>
      </c>
      <c r="C3" s="37" t="s">
        <v>2</v>
      </c>
      <c r="D3" s="80">
        <v>19000</v>
      </c>
      <c r="F3" s="39" t="s">
        <v>172</v>
      </c>
      <c r="G3" s="103" t="s">
        <v>324</v>
      </c>
      <c r="H3" s="100"/>
    </row>
    <row r="4" spans="1:8">
      <c r="A4" s="110" t="s">
        <v>92</v>
      </c>
      <c r="B4" s="111" t="s">
        <v>174</v>
      </c>
      <c r="C4" s="37" t="s">
        <v>19</v>
      </c>
      <c r="D4" s="80">
        <v>17900</v>
      </c>
      <c r="F4" s="39" t="s">
        <v>174</v>
      </c>
      <c r="G4" s="103" t="s">
        <v>92</v>
      </c>
      <c r="H4" s="100"/>
    </row>
    <row r="5" spans="1:8">
      <c r="A5" s="110" t="s">
        <v>92</v>
      </c>
      <c r="B5" s="111" t="s">
        <v>174</v>
      </c>
      <c r="C5" s="37" t="s">
        <v>28</v>
      </c>
      <c r="D5" s="80">
        <v>26700</v>
      </c>
      <c r="F5" s="39" t="s">
        <v>175</v>
      </c>
      <c r="G5" s="103" t="s">
        <v>310</v>
      </c>
      <c r="H5" s="100"/>
    </row>
    <row r="6" spans="1:8">
      <c r="A6" s="110" t="s">
        <v>92</v>
      </c>
      <c r="B6" s="111" t="s">
        <v>174</v>
      </c>
      <c r="C6" s="37" t="s">
        <v>41</v>
      </c>
      <c r="D6" s="80">
        <v>17900</v>
      </c>
      <c r="F6" s="39" t="s">
        <v>176</v>
      </c>
      <c r="G6" s="103" t="s">
        <v>311</v>
      </c>
      <c r="H6" s="100"/>
    </row>
    <row r="7" spans="1:8">
      <c r="A7" s="110" t="s">
        <v>92</v>
      </c>
      <c r="B7" s="111" t="s">
        <v>174</v>
      </c>
      <c r="C7" s="37" t="s">
        <v>50</v>
      </c>
      <c r="D7" s="80">
        <v>18900</v>
      </c>
      <c r="F7" s="39" t="s">
        <v>177</v>
      </c>
      <c r="G7" s="103" t="s">
        <v>312</v>
      </c>
      <c r="H7" s="100"/>
    </row>
    <row r="8" spans="1:8">
      <c r="A8" s="110" t="s">
        <v>92</v>
      </c>
      <c r="B8" s="111" t="s">
        <v>174</v>
      </c>
      <c r="C8" s="37" t="s">
        <v>60</v>
      </c>
      <c r="D8" s="80">
        <v>17900</v>
      </c>
      <c r="F8" s="39" t="s">
        <v>178</v>
      </c>
      <c r="G8" s="103" t="s">
        <v>93</v>
      </c>
      <c r="H8" s="100"/>
    </row>
    <row r="9" spans="1:8">
      <c r="A9" s="110" t="s">
        <v>92</v>
      </c>
      <c r="B9" s="111" t="s">
        <v>174</v>
      </c>
      <c r="C9" s="37" t="s">
        <v>69</v>
      </c>
      <c r="D9" s="80">
        <v>19000</v>
      </c>
      <c r="F9" s="39" t="s">
        <v>179</v>
      </c>
      <c r="G9" s="103" t="s">
        <v>94</v>
      </c>
      <c r="H9" s="100"/>
    </row>
    <row r="10" spans="1:8">
      <c r="A10" s="110" t="s">
        <v>92</v>
      </c>
      <c r="B10" s="111" t="s">
        <v>174</v>
      </c>
      <c r="C10" s="37" t="s">
        <v>70</v>
      </c>
      <c r="D10" s="80">
        <v>10000</v>
      </c>
      <c r="F10" s="39" t="s">
        <v>180</v>
      </c>
      <c r="G10" s="104" t="s">
        <v>313</v>
      </c>
      <c r="H10" s="101"/>
    </row>
    <row r="11" spans="1:8">
      <c r="A11" s="110" t="s">
        <v>92</v>
      </c>
      <c r="B11" s="111" t="s">
        <v>174</v>
      </c>
      <c r="C11" s="37" t="s">
        <v>322</v>
      </c>
      <c r="D11" s="80">
        <v>300</v>
      </c>
      <c r="F11" s="39" t="s">
        <v>181</v>
      </c>
      <c r="G11" s="104" t="s">
        <v>314</v>
      </c>
      <c r="H11" s="102"/>
    </row>
    <row r="12" spans="1:8">
      <c r="A12" s="110" t="s">
        <v>92</v>
      </c>
      <c r="B12" s="111" t="s">
        <v>174</v>
      </c>
      <c r="C12" s="96" t="s">
        <v>213</v>
      </c>
      <c r="D12" s="98">
        <v>0</v>
      </c>
      <c r="F12" s="39" t="s">
        <v>182</v>
      </c>
      <c r="G12" s="104" t="s">
        <v>95</v>
      </c>
      <c r="H12" s="101"/>
    </row>
    <row r="13" spans="1:8" s="96" customFormat="1" ht="21.75" customHeight="1">
      <c r="A13" s="110" t="s">
        <v>92</v>
      </c>
      <c r="B13" s="111" t="s">
        <v>174</v>
      </c>
      <c r="C13" s="96" t="s">
        <v>207</v>
      </c>
      <c r="D13" s="98">
        <v>400</v>
      </c>
      <c r="E13" s="97"/>
      <c r="F13" s="95" t="s">
        <v>183</v>
      </c>
      <c r="G13" s="104" t="s">
        <v>315</v>
      </c>
      <c r="H13" s="101"/>
    </row>
    <row r="14" spans="1:8">
      <c r="A14" s="110" t="s">
        <v>92</v>
      </c>
      <c r="B14" s="111" t="s">
        <v>174</v>
      </c>
      <c r="C14" s="37" t="s">
        <v>208</v>
      </c>
      <c r="D14" s="80">
        <v>600</v>
      </c>
      <c r="F14" s="39" t="s">
        <v>184</v>
      </c>
      <c r="G14" s="104" t="s">
        <v>316</v>
      </c>
      <c r="H14" s="101"/>
    </row>
    <row r="15" spans="1:8">
      <c r="A15" s="110" t="s">
        <v>92</v>
      </c>
      <c r="B15" s="111" t="s">
        <v>174</v>
      </c>
      <c r="C15" s="37" t="s">
        <v>203</v>
      </c>
      <c r="D15" s="80">
        <v>5500</v>
      </c>
      <c r="F15" s="39" t="s">
        <v>185</v>
      </c>
      <c r="G15" s="104" t="s">
        <v>317</v>
      </c>
      <c r="H15" s="101"/>
    </row>
    <row r="16" spans="1:8">
      <c r="A16" s="110" t="s">
        <v>92</v>
      </c>
      <c r="B16" s="111" t="s">
        <v>174</v>
      </c>
      <c r="C16" s="37" t="s">
        <v>187</v>
      </c>
      <c r="D16" s="80">
        <v>2900</v>
      </c>
      <c r="F16" s="39" t="s">
        <v>186</v>
      </c>
      <c r="G16" s="104" t="s">
        <v>318</v>
      </c>
      <c r="H16" s="101"/>
    </row>
    <row r="17" spans="1:9">
      <c r="A17" s="110" t="s">
        <v>92</v>
      </c>
      <c r="B17" s="111" t="s">
        <v>174</v>
      </c>
      <c r="C17" s="37" t="s">
        <v>209</v>
      </c>
      <c r="D17" s="80">
        <v>52000</v>
      </c>
      <c r="F17" s="39" t="s">
        <v>188</v>
      </c>
      <c r="G17" s="104" t="s">
        <v>319</v>
      </c>
      <c r="H17" s="101"/>
    </row>
    <row r="18" spans="1:9">
      <c r="A18" s="110" t="s">
        <v>92</v>
      </c>
      <c r="B18" s="111" t="s">
        <v>174</v>
      </c>
      <c r="C18" s="37" t="s">
        <v>205</v>
      </c>
      <c r="D18" s="80">
        <v>4600</v>
      </c>
      <c r="F18" s="39" t="s">
        <v>189</v>
      </c>
      <c r="G18" s="1" t="s">
        <v>320</v>
      </c>
    </row>
    <row r="19" spans="1:9">
      <c r="A19" s="110" t="s">
        <v>92</v>
      </c>
      <c r="B19" s="111" t="s">
        <v>174</v>
      </c>
      <c r="C19" s="37" t="s">
        <v>206</v>
      </c>
      <c r="D19" s="80">
        <v>11100</v>
      </c>
      <c r="F19" s="39" t="s">
        <v>190</v>
      </c>
      <c r="G19" s="1" t="s">
        <v>166</v>
      </c>
    </row>
    <row r="20" spans="1:9">
      <c r="A20" s="110" t="s">
        <v>92</v>
      </c>
      <c r="B20" s="111" t="s">
        <v>174</v>
      </c>
      <c r="C20" s="37" t="s">
        <v>204</v>
      </c>
      <c r="D20" s="80">
        <v>67700</v>
      </c>
      <c r="F20" s="39" t="s">
        <v>191</v>
      </c>
      <c r="G20" s="1" t="s">
        <v>304</v>
      </c>
    </row>
    <row r="21" spans="1:9">
      <c r="A21" s="110" t="s">
        <v>92</v>
      </c>
      <c r="B21" s="111" t="s">
        <v>174</v>
      </c>
      <c r="C21" s="37" t="s">
        <v>211</v>
      </c>
      <c r="D21" s="80">
        <v>40000</v>
      </c>
      <c r="F21" s="39" t="s">
        <v>192</v>
      </c>
      <c r="G21" s="1" t="s">
        <v>96</v>
      </c>
      <c r="I21" s="80"/>
    </row>
    <row r="22" spans="1:9">
      <c r="A22" s="110" t="s">
        <v>92</v>
      </c>
      <c r="B22" s="111" t="s">
        <v>174</v>
      </c>
      <c r="C22" s="37" t="s">
        <v>218</v>
      </c>
      <c r="D22" s="80">
        <v>21300</v>
      </c>
      <c r="F22" s="39" t="s">
        <v>193</v>
      </c>
      <c r="G22" s="1" t="s">
        <v>165</v>
      </c>
      <c r="I22" s="80"/>
    </row>
    <row r="23" spans="1:9">
      <c r="A23" s="110" t="s">
        <v>92</v>
      </c>
      <c r="B23" s="111" t="s">
        <v>174</v>
      </c>
      <c r="C23" s="37" t="s">
        <v>210</v>
      </c>
      <c r="D23" s="80">
        <v>12100</v>
      </c>
      <c r="F23" s="39" t="s">
        <v>194</v>
      </c>
      <c r="G23" s="48"/>
      <c r="I23" s="80"/>
    </row>
    <row r="24" spans="1:9">
      <c r="A24" s="110" t="s">
        <v>92</v>
      </c>
      <c r="B24" s="111" t="s">
        <v>174</v>
      </c>
      <c r="C24" s="37" t="s">
        <v>215</v>
      </c>
      <c r="D24" s="80">
        <v>3200</v>
      </c>
      <c r="F24" s="39" t="s">
        <v>195</v>
      </c>
      <c r="G24" s="1"/>
      <c r="I24" s="80"/>
    </row>
    <row r="25" spans="1:9">
      <c r="A25" s="110" t="s">
        <v>92</v>
      </c>
      <c r="B25" s="111" t="s">
        <v>174</v>
      </c>
      <c r="C25" s="37" t="s">
        <v>214</v>
      </c>
      <c r="D25" s="80">
        <v>41700</v>
      </c>
      <c r="F25" s="39" t="s">
        <v>196</v>
      </c>
      <c r="G25" s="1"/>
      <c r="I25" s="80"/>
    </row>
    <row r="26" spans="1:9">
      <c r="A26" s="110" t="s">
        <v>92</v>
      </c>
      <c r="B26" s="111" t="s">
        <v>174</v>
      </c>
      <c r="C26" s="37" t="s">
        <v>217</v>
      </c>
      <c r="D26" s="80">
        <v>37400</v>
      </c>
      <c r="F26" s="39" t="s">
        <v>197</v>
      </c>
      <c r="G26" s="1"/>
      <c r="I26" s="80"/>
    </row>
    <row r="27" spans="1:9">
      <c r="A27" s="110" t="s">
        <v>92</v>
      </c>
      <c r="B27" s="111" t="s">
        <v>174</v>
      </c>
      <c r="C27" s="37" t="s">
        <v>216</v>
      </c>
      <c r="D27" s="80">
        <v>5300</v>
      </c>
      <c r="F27" s="39" t="s">
        <v>198</v>
      </c>
      <c r="G27" s="1"/>
      <c r="I27" s="80"/>
    </row>
    <row r="28" spans="1:9">
      <c r="A28" s="110" t="s">
        <v>92</v>
      </c>
      <c r="B28" s="111" t="s">
        <v>174</v>
      </c>
      <c r="C28" s="37" t="s">
        <v>212</v>
      </c>
      <c r="D28" s="80">
        <v>8800</v>
      </c>
      <c r="F28" s="39" t="s">
        <v>199</v>
      </c>
      <c r="G28" s="1"/>
    </row>
    <row r="29" spans="1:9">
      <c r="A29" s="110" t="s">
        <v>92</v>
      </c>
      <c r="B29" s="111" t="s">
        <v>174</v>
      </c>
      <c r="C29" s="37" t="s">
        <v>220</v>
      </c>
      <c r="D29" s="80">
        <v>36600</v>
      </c>
      <c r="F29" s="39" t="s">
        <v>200</v>
      </c>
      <c r="G29" s="1"/>
    </row>
    <row r="30" spans="1:9">
      <c r="A30" s="110" t="s">
        <v>92</v>
      </c>
      <c r="B30" s="111" t="s">
        <v>174</v>
      </c>
      <c r="C30" s="37" t="s">
        <v>221</v>
      </c>
      <c r="D30" s="80">
        <v>17400</v>
      </c>
      <c r="F30" s="39" t="s">
        <v>201</v>
      </c>
      <c r="G30" s="1"/>
    </row>
    <row r="31" spans="1:9">
      <c r="A31" s="110" t="s">
        <v>92</v>
      </c>
      <c r="B31" s="111" t="s">
        <v>174</v>
      </c>
      <c r="C31" s="37" t="s">
        <v>224</v>
      </c>
      <c r="D31" s="80">
        <v>3700</v>
      </c>
      <c r="F31" s="1" t="s">
        <v>326</v>
      </c>
      <c r="G31" s="1"/>
    </row>
    <row r="32" spans="1:9">
      <c r="A32" s="110" t="s">
        <v>92</v>
      </c>
      <c r="B32" s="111" t="s">
        <v>174</v>
      </c>
      <c r="C32" s="37" t="s">
        <v>223</v>
      </c>
      <c r="D32" s="80">
        <v>7100</v>
      </c>
      <c r="G32" s="1"/>
    </row>
    <row r="33" spans="1:7">
      <c r="A33" s="110" t="s">
        <v>92</v>
      </c>
      <c r="B33" s="111" t="s">
        <v>174</v>
      </c>
      <c r="C33" s="37" t="s">
        <v>225</v>
      </c>
      <c r="D33" s="80">
        <v>17000</v>
      </c>
      <c r="G33" s="1"/>
    </row>
    <row r="34" spans="1:7">
      <c r="A34" s="110" t="s">
        <v>92</v>
      </c>
      <c r="B34" s="111" t="s">
        <v>174</v>
      </c>
      <c r="C34" s="37" t="s">
        <v>222</v>
      </c>
      <c r="D34" s="80">
        <v>3100</v>
      </c>
      <c r="G34" s="1"/>
    </row>
    <row r="35" spans="1:7">
      <c r="A35" s="110" t="s">
        <v>92</v>
      </c>
      <c r="B35" s="111" t="s">
        <v>174</v>
      </c>
      <c r="C35" s="37" t="s">
        <v>219</v>
      </c>
      <c r="D35" s="80">
        <v>12700</v>
      </c>
      <c r="G35" s="1"/>
    </row>
    <row r="36" spans="1:7">
      <c r="A36" s="110" t="s">
        <v>92</v>
      </c>
      <c r="B36" s="111" t="s">
        <v>174</v>
      </c>
      <c r="C36" s="37" t="s">
        <v>226</v>
      </c>
      <c r="D36" s="80">
        <v>3700</v>
      </c>
      <c r="G36" s="1"/>
    </row>
    <row r="37" spans="1:7">
      <c r="A37" s="110" t="s">
        <v>92</v>
      </c>
      <c r="B37" s="111" t="s">
        <v>174</v>
      </c>
      <c r="C37" s="37" t="s">
        <v>264</v>
      </c>
      <c r="D37" s="80">
        <v>6400</v>
      </c>
      <c r="G37" s="1"/>
    </row>
    <row r="38" spans="1:7">
      <c r="A38" s="110" t="s">
        <v>92</v>
      </c>
      <c r="B38" s="111" t="s">
        <v>174</v>
      </c>
      <c r="C38" s="37" t="s">
        <v>255</v>
      </c>
      <c r="D38" s="80">
        <v>47000</v>
      </c>
      <c r="G38" s="1"/>
    </row>
    <row r="39" spans="1:7">
      <c r="A39" s="110" t="s">
        <v>92</v>
      </c>
      <c r="B39" s="111" t="s">
        <v>174</v>
      </c>
      <c r="C39" s="37" t="s">
        <v>265</v>
      </c>
      <c r="D39" s="80">
        <v>23300</v>
      </c>
      <c r="G39" s="1"/>
    </row>
    <row r="40" spans="1:7">
      <c r="A40" s="110" t="s">
        <v>92</v>
      </c>
      <c r="B40" s="111" t="s">
        <v>174</v>
      </c>
      <c r="C40" s="37" t="s">
        <v>261</v>
      </c>
      <c r="D40" s="80">
        <v>9400</v>
      </c>
      <c r="G40" s="1"/>
    </row>
    <row r="41" spans="1:7">
      <c r="A41" s="110" t="s">
        <v>92</v>
      </c>
      <c r="B41" s="111" t="s">
        <v>174</v>
      </c>
      <c r="C41" s="37" t="s">
        <v>263</v>
      </c>
      <c r="D41" s="80">
        <v>11200</v>
      </c>
      <c r="G41" s="1"/>
    </row>
    <row r="42" spans="1:7">
      <c r="A42" s="110" t="s">
        <v>92</v>
      </c>
      <c r="B42" s="111" t="s">
        <v>174</v>
      </c>
      <c r="C42" s="37" t="s">
        <v>258</v>
      </c>
      <c r="D42" s="80">
        <v>24400</v>
      </c>
      <c r="G42" s="1"/>
    </row>
    <row r="43" spans="1:7">
      <c r="A43" s="110" t="s">
        <v>92</v>
      </c>
      <c r="B43" s="111" t="s">
        <v>174</v>
      </c>
      <c r="C43" s="37" t="s">
        <v>260</v>
      </c>
      <c r="D43" s="80">
        <v>22000</v>
      </c>
      <c r="G43" s="1"/>
    </row>
    <row r="44" spans="1:7">
      <c r="A44" s="110" t="s">
        <v>92</v>
      </c>
      <c r="B44" s="111" t="s">
        <v>174</v>
      </c>
      <c r="C44" s="37" t="s">
        <v>254</v>
      </c>
      <c r="D44" s="80">
        <v>7100</v>
      </c>
      <c r="G44" s="1"/>
    </row>
    <row r="45" spans="1:7">
      <c r="A45" s="110" t="s">
        <v>92</v>
      </c>
      <c r="B45" s="111" t="s">
        <v>174</v>
      </c>
      <c r="C45" s="37" t="s">
        <v>262</v>
      </c>
      <c r="D45" s="80">
        <v>20700</v>
      </c>
    </row>
    <row r="46" spans="1:7">
      <c r="A46" s="110" t="s">
        <v>92</v>
      </c>
      <c r="B46" s="111" t="s">
        <v>174</v>
      </c>
      <c r="C46" s="37" t="s">
        <v>256</v>
      </c>
      <c r="D46" s="80">
        <v>5300</v>
      </c>
    </row>
    <row r="47" spans="1:7">
      <c r="A47" s="110" t="s">
        <v>92</v>
      </c>
      <c r="B47" s="111" t="s">
        <v>174</v>
      </c>
      <c r="C47" s="37" t="s">
        <v>259</v>
      </c>
      <c r="D47" s="80">
        <v>6700</v>
      </c>
    </row>
    <row r="48" spans="1:7">
      <c r="A48" s="110" t="s">
        <v>92</v>
      </c>
      <c r="B48" s="111" t="s">
        <v>174</v>
      </c>
      <c r="C48" s="37" t="s">
        <v>257</v>
      </c>
      <c r="D48" s="80">
        <v>800</v>
      </c>
    </row>
    <row r="49" spans="1:4">
      <c r="A49" s="110" t="s">
        <v>92</v>
      </c>
      <c r="B49" s="111" t="s">
        <v>174</v>
      </c>
      <c r="C49" s="37" t="s">
        <v>246</v>
      </c>
      <c r="D49" s="80">
        <v>46600</v>
      </c>
    </row>
    <row r="50" spans="1:4">
      <c r="A50" s="110" t="s">
        <v>92</v>
      </c>
      <c r="B50" s="111" t="s">
        <v>174</v>
      </c>
      <c r="C50" s="37" t="s">
        <v>251</v>
      </c>
      <c r="D50" s="80">
        <v>21200</v>
      </c>
    </row>
    <row r="51" spans="1:4">
      <c r="A51" s="110" t="s">
        <v>92</v>
      </c>
      <c r="B51" s="111" t="s">
        <v>174</v>
      </c>
      <c r="C51" s="37" t="s">
        <v>250</v>
      </c>
      <c r="D51" s="80">
        <v>27600</v>
      </c>
    </row>
    <row r="52" spans="1:4">
      <c r="A52" s="110" t="s">
        <v>92</v>
      </c>
      <c r="B52" s="111" t="s">
        <v>174</v>
      </c>
      <c r="C52" s="37" t="s">
        <v>238</v>
      </c>
      <c r="D52" s="80">
        <v>13400</v>
      </c>
    </row>
    <row r="53" spans="1:4">
      <c r="A53" s="110" t="s">
        <v>92</v>
      </c>
      <c r="B53" s="111" t="s">
        <v>174</v>
      </c>
      <c r="C53" s="37" t="s">
        <v>249</v>
      </c>
      <c r="D53" s="80">
        <v>9200</v>
      </c>
    </row>
    <row r="54" spans="1:4">
      <c r="A54" s="110" t="s">
        <v>92</v>
      </c>
      <c r="B54" s="111" t="s">
        <v>174</v>
      </c>
      <c r="C54" s="37" t="s">
        <v>247</v>
      </c>
      <c r="D54" s="80">
        <v>5100</v>
      </c>
    </row>
    <row r="55" spans="1:4">
      <c r="A55" s="110" t="s">
        <v>92</v>
      </c>
      <c r="B55" s="111" t="s">
        <v>174</v>
      </c>
      <c r="C55" s="37" t="s">
        <v>248</v>
      </c>
      <c r="D55" s="80">
        <v>4500</v>
      </c>
    </row>
    <row r="56" spans="1:4">
      <c r="A56" s="110" t="s">
        <v>92</v>
      </c>
      <c r="B56" s="111" t="s">
        <v>174</v>
      </c>
      <c r="C56" s="37" t="s">
        <v>253</v>
      </c>
      <c r="D56" s="80">
        <v>29100</v>
      </c>
    </row>
    <row r="57" spans="1:4">
      <c r="A57" s="110" t="s">
        <v>92</v>
      </c>
      <c r="B57" s="111" t="s">
        <v>174</v>
      </c>
      <c r="C57" s="37" t="s">
        <v>252</v>
      </c>
      <c r="D57" s="80">
        <v>300</v>
      </c>
    </row>
    <row r="58" spans="1:4">
      <c r="A58" s="110" t="s">
        <v>92</v>
      </c>
      <c r="B58" s="111" t="s">
        <v>174</v>
      </c>
      <c r="C58" s="37" t="s">
        <v>243</v>
      </c>
      <c r="D58" s="80">
        <v>13600</v>
      </c>
    </row>
    <row r="59" spans="1:4">
      <c r="A59" s="110" t="s">
        <v>92</v>
      </c>
      <c r="B59" s="111" t="s">
        <v>174</v>
      </c>
      <c r="C59" s="37" t="s">
        <v>237</v>
      </c>
      <c r="D59" s="80">
        <v>6000</v>
      </c>
    </row>
    <row r="60" spans="1:4">
      <c r="A60" s="110" t="s">
        <v>92</v>
      </c>
      <c r="B60" s="111" t="s">
        <v>174</v>
      </c>
      <c r="C60" s="37" t="s">
        <v>245</v>
      </c>
      <c r="D60" s="80">
        <v>12600</v>
      </c>
    </row>
    <row r="61" spans="1:4">
      <c r="A61" s="110" t="s">
        <v>92</v>
      </c>
      <c r="B61" s="111" t="s">
        <v>174</v>
      </c>
      <c r="C61" s="37" t="s">
        <v>244</v>
      </c>
      <c r="D61" s="80">
        <v>4400</v>
      </c>
    </row>
    <row r="62" spans="1:4">
      <c r="A62" s="110" t="s">
        <v>92</v>
      </c>
      <c r="B62" s="111" t="s">
        <v>174</v>
      </c>
      <c r="C62" s="37" t="s">
        <v>239</v>
      </c>
      <c r="D62" s="80">
        <v>7500</v>
      </c>
    </row>
    <row r="63" spans="1:4">
      <c r="A63" s="110" t="s">
        <v>92</v>
      </c>
      <c r="B63" s="111" t="s">
        <v>174</v>
      </c>
      <c r="C63" s="37" t="s">
        <v>241</v>
      </c>
      <c r="D63" s="80">
        <v>10700</v>
      </c>
    </row>
    <row r="64" spans="1:4">
      <c r="A64" s="110" t="s">
        <v>92</v>
      </c>
      <c r="B64" s="111" t="s">
        <v>174</v>
      </c>
      <c r="C64" s="37" t="s">
        <v>242</v>
      </c>
      <c r="D64" s="80">
        <v>5700</v>
      </c>
    </row>
    <row r="65" spans="1:4">
      <c r="A65" s="110" t="s">
        <v>92</v>
      </c>
      <c r="B65" s="111" t="s">
        <v>174</v>
      </c>
      <c r="C65" s="37" t="s">
        <v>240</v>
      </c>
      <c r="D65" s="80">
        <v>23200</v>
      </c>
    </row>
    <row r="66" spans="1:4">
      <c r="A66" s="110" t="s">
        <v>92</v>
      </c>
      <c r="B66" s="111" t="s">
        <v>174</v>
      </c>
      <c r="C66" s="37" t="s">
        <v>233</v>
      </c>
      <c r="D66" s="80">
        <v>16700</v>
      </c>
    </row>
    <row r="67" spans="1:4">
      <c r="A67" s="110" t="s">
        <v>92</v>
      </c>
      <c r="B67" s="111" t="s">
        <v>174</v>
      </c>
      <c r="C67" s="37" t="s">
        <v>236</v>
      </c>
      <c r="D67" s="80">
        <v>75300</v>
      </c>
    </row>
    <row r="68" spans="1:4">
      <c r="A68" s="110" t="s">
        <v>92</v>
      </c>
      <c r="B68" s="111" t="s">
        <v>174</v>
      </c>
      <c r="C68" s="37" t="s">
        <v>229</v>
      </c>
      <c r="D68" s="80">
        <v>5200</v>
      </c>
    </row>
    <row r="69" spans="1:4">
      <c r="A69" s="110" t="s">
        <v>92</v>
      </c>
      <c r="B69" s="111" t="s">
        <v>174</v>
      </c>
      <c r="C69" s="37" t="s">
        <v>232</v>
      </c>
      <c r="D69" s="80">
        <v>10000</v>
      </c>
    </row>
    <row r="70" spans="1:4">
      <c r="A70" s="110" t="s">
        <v>92</v>
      </c>
      <c r="B70" s="111" t="s">
        <v>174</v>
      </c>
      <c r="C70" s="37" t="s">
        <v>231</v>
      </c>
      <c r="D70" s="80">
        <v>500</v>
      </c>
    </row>
    <row r="71" spans="1:4">
      <c r="A71" s="110" t="s">
        <v>92</v>
      </c>
      <c r="B71" s="111" t="s">
        <v>174</v>
      </c>
      <c r="C71" s="37" t="s">
        <v>230</v>
      </c>
      <c r="D71" s="80">
        <v>100</v>
      </c>
    </row>
    <row r="72" spans="1:4">
      <c r="A72" s="110" t="s">
        <v>92</v>
      </c>
      <c r="B72" s="111" t="s">
        <v>174</v>
      </c>
      <c r="C72" s="37" t="s">
        <v>234</v>
      </c>
      <c r="D72" s="80">
        <v>11500</v>
      </c>
    </row>
    <row r="73" spans="1:4">
      <c r="A73" s="110" t="s">
        <v>92</v>
      </c>
      <c r="B73" s="111" t="s">
        <v>174</v>
      </c>
      <c r="C73" s="37" t="s">
        <v>235</v>
      </c>
      <c r="D73" s="80">
        <v>15900</v>
      </c>
    </row>
    <row r="74" spans="1:4">
      <c r="A74" s="110" t="s">
        <v>92</v>
      </c>
      <c r="B74" s="111" t="s">
        <v>174</v>
      </c>
      <c r="C74" s="37" t="s">
        <v>276</v>
      </c>
      <c r="D74" s="80">
        <v>14200</v>
      </c>
    </row>
    <row r="75" spans="1:4">
      <c r="A75" s="110" t="s">
        <v>92</v>
      </c>
      <c r="B75" s="111" t="s">
        <v>174</v>
      </c>
      <c r="C75" s="37" t="s">
        <v>273</v>
      </c>
      <c r="D75" s="80">
        <v>13100</v>
      </c>
    </row>
    <row r="76" spans="1:4">
      <c r="A76" s="110" t="s">
        <v>92</v>
      </c>
      <c r="B76" s="111" t="s">
        <v>174</v>
      </c>
      <c r="C76" s="37" t="s">
        <v>278</v>
      </c>
      <c r="D76" s="80">
        <v>6300</v>
      </c>
    </row>
    <row r="77" spans="1:4">
      <c r="A77" s="110" t="s">
        <v>92</v>
      </c>
      <c r="B77" s="111" t="s">
        <v>174</v>
      </c>
      <c r="C77" s="37" t="s">
        <v>277</v>
      </c>
      <c r="D77" s="80">
        <v>700</v>
      </c>
    </row>
    <row r="78" spans="1:4">
      <c r="A78" s="110" t="s">
        <v>92</v>
      </c>
      <c r="B78" s="111" t="s">
        <v>174</v>
      </c>
      <c r="C78" s="37" t="s">
        <v>270</v>
      </c>
      <c r="D78" s="80">
        <v>23800</v>
      </c>
    </row>
    <row r="79" spans="1:4">
      <c r="A79" s="110" t="s">
        <v>92</v>
      </c>
      <c r="B79" s="111" t="s">
        <v>174</v>
      </c>
      <c r="C79" s="37" t="s">
        <v>271</v>
      </c>
      <c r="D79" s="80">
        <v>1200</v>
      </c>
    </row>
    <row r="80" spans="1:4">
      <c r="A80" s="110" t="s">
        <v>92</v>
      </c>
      <c r="B80" s="111" t="s">
        <v>174</v>
      </c>
      <c r="C80" s="37" t="s">
        <v>274</v>
      </c>
      <c r="D80" s="80">
        <v>1900</v>
      </c>
    </row>
    <row r="81" spans="1:4">
      <c r="A81" s="110" t="s">
        <v>92</v>
      </c>
      <c r="B81" s="111" t="s">
        <v>174</v>
      </c>
      <c r="C81" s="37" t="s">
        <v>267</v>
      </c>
      <c r="D81" s="80">
        <v>6600</v>
      </c>
    </row>
    <row r="82" spans="1:4">
      <c r="A82" s="110" t="s">
        <v>92</v>
      </c>
      <c r="B82" s="111" t="s">
        <v>174</v>
      </c>
      <c r="C82" s="37" t="s">
        <v>266</v>
      </c>
      <c r="D82" s="80">
        <v>4100</v>
      </c>
    </row>
    <row r="83" spans="1:4">
      <c r="A83" s="110" t="s">
        <v>92</v>
      </c>
      <c r="B83" s="111" t="s">
        <v>174</v>
      </c>
      <c r="C83" s="37" t="s">
        <v>275</v>
      </c>
      <c r="D83" s="80">
        <v>7400</v>
      </c>
    </row>
    <row r="84" spans="1:4">
      <c r="A84" s="110" t="s">
        <v>92</v>
      </c>
      <c r="B84" s="111" t="s">
        <v>174</v>
      </c>
      <c r="C84" s="37" t="s">
        <v>272</v>
      </c>
      <c r="D84" s="80">
        <v>15800</v>
      </c>
    </row>
    <row r="85" spans="1:4">
      <c r="A85" s="110" t="s">
        <v>92</v>
      </c>
      <c r="B85" s="111" t="s">
        <v>174</v>
      </c>
      <c r="C85" s="37" t="s">
        <v>228</v>
      </c>
      <c r="D85" s="80">
        <v>800</v>
      </c>
    </row>
    <row r="86" spans="1:4">
      <c r="A86" s="110" t="s">
        <v>92</v>
      </c>
      <c r="B86" s="111" t="s">
        <v>174</v>
      </c>
      <c r="C86" s="37" t="s">
        <v>268</v>
      </c>
      <c r="D86" s="80">
        <v>1800</v>
      </c>
    </row>
    <row r="87" spans="1:4">
      <c r="A87" s="110" t="s">
        <v>92</v>
      </c>
      <c r="B87" s="111" t="s">
        <v>174</v>
      </c>
      <c r="C87" s="112" t="s">
        <v>269</v>
      </c>
      <c r="D87" s="80">
        <v>1100</v>
      </c>
    </row>
    <row r="88" spans="1:4">
      <c r="A88" s="110" t="s">
        <v>310</v>
      </c>
      <c r="B88" s="111" t="s">
        <v>174</v>
      </c>
      <c r="C88" s="37" t="s">
        <v>1</v>
      </c>
      <c r="D88" s="80">
        <v>1000</v>
      </c>
    </row>
    <row r="89" spans="1:4">
      <c r="A89" s="110" t="s">
        <v>310</v>
      </c>
      <c r="B89" s="111" t="s">
        <v>174</v>
      </c>
      <c r="C89" s="37" t="s">
        <v>2</v>
      </c>
      <c r="D89" s="80">
        <v>1000</v>
      </c>
    </row>
    <row r="90" spans="1:4">
      <c r="A90" s="110" t="s">
        <v>310</v>
      </c>
      <c r="B90" s="111" t="s">
        <v>174</v>
      </c>
      <c r="C90" s="37" t="s">
        <v>19</v>
      </c>
      <c r="D90" s="80">
        <v>1000</v>
      </c>
    </row>
    <row r="91" spans="1:4">
      <c r="A91" s="110" t="s">
        <v>310</v>
      </c>
      <c r="B91" s="111" t="s">
        <v>174</v>
      </c>
      <c r="C91" s="37" t="s">
        <v>28</v>
      </c>
      <c r="D91" s="80">
        <v>1000</v>
      </c>
    </row>
    <row r="92" spans="1:4">
      <c r="A92" s="110" t="s">
        <v>310</v>
      </c>
      <c r="B92" s="111" t="s">
        <v>174</v>
      </c>
      <c r="C92" s="37" t="s">
        <v>41</v>
      </c>
      <c r="D92" s="80">
        <v>1000</v>
      </c>
    </row>
    <row r="93" spans="1:4">
      <c r="A93" s="110" t="s">
        <v>310</v>
      </c>
      <c r="B93" s="111" t="s">
        <v>174</v>
      </c>
      <c r="C93" s="37" t="s">
        <v>50</v>
      </c>
      <c r="D93" s="80">
        <v>1000</v>
      </c>
    </row>
    <row r="94" spans="1:4">
      <c r="A94" s="110" t="s">
        <v>310</v>
      </c>
      <c r="B94" s="111" t="s">
        <v>174</v>
      </c>
      <c r="C94" s="37" t="s">
        <v>60</v>
      </c>
      <c r="D94" s="80">
        <v>1000</v>
      </c>
    </row>
    <row r="95" spans="1:4">
      <c r="A95" s="110" t="s">
        <v>310</v>
      </c>
      <c r="B95" s="111" t="s">
        <v>174</v>
      </c>
      <c r="C95" s="37" t="s">
        <v>69</v>
      </c>
      <c r="D95" s="80">
        <v>1000</v>
      </c>
    </row>
    <row r="96" spans="1:4">
      <c r="A96" s="110" t="s">
        <v>310</v>
      </c>
      <c r="B96" s="111" t="s">
        <v>174</v>
      </c>
      <c r="C96" s="37" t="s">
        <v>70</v>
      </c>
      <c r="D96" s="80">
        <v>1000</v>
      </c>
    </row>
    <row r="97" spans="1:4">
      <c r="A97" s="110" t="s">
        <v>310</v>
      </c>
      <c r="B97" s="111" t="s">
        <v>174</v>
      </c>
      <c r="C97" s="37" t="s">
        <v>204</v>
      </c>
      <c r="D97" s="80">
        <v>900</v>
      </c>
    </row>
    <row r="98" spans="1:4">
      <c r="A98" s="110" t="s">
        <v>310</v>
      </c>
      <c r="B98" s="111" t="s">
        <v>174</v>
      </c>
      <c r="C98" s="96" t="s">
        <v>218</v>
      </c>
      <c r="D98" s="80">
        <v>0</v>
      </c>
    </row>
    <row r="99" spans="1:4">
      <c r="A99" s="110" t="s">
        <v>310</v>
      </c>
      <c r="B99" s="111" t="s">
        <v>174</v>
      </c>
      <c r="C99" s="37" t="s">
        <v>214</v>
      </c>
      <c r="D99" s="80">
        <v>900</v>
      </c>
    </row>
    <row r="100" spans="1:4">
      <c r="A100" s="110" t="s">
        <v>310</v>
      </c>
      <c r="B100" s="111" t="s">
        <v>174</v>
      </c>
      <c r="C100" s="37" t="s">
        <v>220</v>
      </c>
      <c r="D100" s="80">
        <v>1200</v>
      </c>
    </row>
    <row r="101" spans="1:4">
      <c r="A101" s="110" t="s">
        <v>310</v>
      </c>
      <c r="B101" s="111" t="s">
        <v>174</v>
      </c>
      <c r="C101" s="37" t="s">
        <v>224</v>
      </c>
      <c r="D101" s="80">
        <v>900</v>
      </c>
    </row>
    <row r="102" spans="1:4">
      <c r="A102" s="110" t="s">
        <v>310</v>
      </c>
      <c r="B102" s="111" t="s">
        <v>174</v>
      </c>
      <c r="C102" s="37" t="s">
        <v>223</v>
      </c>
      <c r="D102" s="80">
        <v>900</v>
      </c>
    </row>
    <row r="103" spans="1:4">
      <c r="A103" s="110" t="s">
        <v>310</v>
      </c>
      <c r="B103" s="111" t="s">
        <v>174</v>
      </c>
      <c r="C103" s="37" t="s">
        <v>225</v>
      </c>
      <c r="D103" s="80">
        <v>900</v>
      </c>
    </row>
    <row r="104" spans="1:4">
      <c r="A104" s="110" t="s">
        <v>310</v>
      </c>
      <c r="B104" s="111" t="s">
        <v>174</v>
      </c>
      <c r="C104" s="37" t="s">
        <v>264</v>
      </c>
      <c r="D104" s="80">
        <v>900</v>
      </c>
    </row>
    <row r="105" spans="1:4">
      <c r="A105" s="110" t="s">
        <v>310</v>
      </c>
      <c r="B105" s="111" t="s">
        <v>174</v>
      </c>
      <c r="C105" s="37" t="s">
        <v>255</v>
      </c>
      <c r="D105" s="80">
        <v>900</v>
      </c>
    </row>
    <row r="106" spans="1:4">
      <c r="A106" s="110" t="s">
        <v>310</v>
      </c>
      <c r="B106" s="111" t="s">
        <v>174</v>
      </c>
      <c r="C106" s="37" t="s">
        <v>265</v>
      </c>
      <c r="D106" s="80">
        <v>900</v>
      </c>
    </row>
    <row r="107" spans="1:4">
      <c r="A107" s="110" t="s">
        <v>310</v>
      </c>
      <c r="B107" s="111" t="s">
        <v>174</v>
      </c>
      <c r="C107" s="37" t="s">
        <v>258</v>
      </c>
      <c r="D107" s="80">
        <v>900</v>
      </c>
    </row>
    <row r="108" spans="1:4">
      <c r="A108" s="110" t="s">
        <v>310</v>
      </c>
      <c r="B108" s="111" t="s">
        <v>174</v>
      </c>
      <c r="C108" s="37" t="s">
        <v>260</v>
      </c>
      <c r="D108" s="80">
        <v>900</v>
      </c>
    </row>
    <row r="109" spans="1:4">
      <c r="A109" s="110" t="s">
        <v>310</v>
      </c>
      <c r="B109" s="111" t="s">
        <v>174</v>
      </c>
      <c r="C109" s="37" t="s">
        <v>262</v>
      </c>
      <c r="D109" s="80">
        <v>900</v>
      </c>
    </row>
    <row r="110" spans="1:4">
      <c r="A110" s="110" t="s">
        <v>310</v>
      </c>
      <c r="B110" s="111" t="s">
        <v>174</v>
      </c>
      <c r="C110" s="37" t="s">
        <v>246</v>
      </c>
      <c r="D110" s="80">
        <v>1200</v>
      </c>
    </row>
    <row r="111" spans="1:4">
      <c r="A111" s="110" t="s">
        <v>310</v>
      </c>
      <c r="B111" s="111" t="s">
        <v>174</v>
      </c>
      <c r="C111" s="37" t="s">
        <v>250</v>
      </c>
      <c r="D111" s="80">
        <v>900</v>
      </c>
    </row>
    <row r="112" spans="1:4">
      <c r="A112" s="110" t="s">
        <v>310</v>
      </c>
      <c r="B112" s="111" t="s">
        <v>174</v>
      </c>
      <c r="C112" s="37" t="s">
        <v>249</v>
      </c>
      <c r="D112" s="80">
        <v>900</v>
      </c>
    </row>
    <row r="113" spans="1:4">
      <c r="A113" s="110" t="s">
        <v>310</v>
      </c>
      <c r="B113" s="111" t="s">
        <v>174</v>
      </c>
      <c r="C113" s="37" t="s">
        <v>245</v>
      </c>
      <c r="D113" s="80">
        <v>900</v>
      </c>
    </row>
    <row r="114" spans="1:4">
      <c r="A114" s="110" t="s">
        <v>310</v>
      </c>
      <c r="B114" s="111" t="s">
        <v>174</v>
      </c>
      <c r="C114" s="37" t="s">
        <v>244</v>
      </c>
      <c r="D114" s="80">
        <v>900</v>
      </c>
    </row>
    <row r="115" spans="1:4">
      <c r="A115" s="110" t="s">
        <v>310</v>
      </c>
      <c r="B115" s="111" t="s">
        <v>174</v>
      </c>
      <c r="C115" s="37" t="s">
        <v>236</v>
      </c>
      <c r="D115" s="80">
        <v>1200</v>
      </c>
    </row>
    <row r="116" spans="1:4">
      <c r="A116" s="110" t="s">
        <v>310</v>
      </c>
      <c r="B116" s="111" t="s">
        <v>174</v>
      </c>
      <c r="C116" s="37" t="s">
        <v>229</v>
      </c>
      <c r="D116" s="80">
        <v>900</v>
      </c>
    </row>
    <row r="117" spans="1:4">
      <c r="A117" s="110" t="s">
        <v>310</v>
      </c>
      <c r="B117" s="111" t="s">
        <v>174</v>
      </c>
      <c r="C117" s="37" t="s">
        <v>232</v>
      </c>
      <c r="D117" s="80">
        <v>1200</v>
      </c>
    </row>
    <row r="118" spans="1:4">
      <c r="A118" s="110" t="s">
        <v>310</v>
      </c>
      <c r="B118" s="111" t="s">
        <v>174</v>
      </c>
      <c r="C118" s="37" t="s">
        <v>273</v>
      </c>
      <c r="D118" s="80">
        <v>900</v>
      </c>
    </row>
    <row r="119" spans="1:4">
      <c r="A119" s="110" t="s">
        <v>310</v>
      </c>
      <c r="B119" s="111" t="s">
        <v>174</v>
      </c>
      <c r="C119" s="37" t="s">
        <v>267</v>
      </c>
      <c r="D119" s="80">
        <v>900</v>
      </c>
    </row>
    <row r="120" spans="1:4">
      <c r="A120" s="110" t="s">
        <v>310</v>
      </c>
      <c r="B120" s="111" t="s">
        <v>174</v>
      </c>
      <c r="C120" s="37" t="s">
        <v>272</v>
      </c>
      <c r="D120" s="80">
        <v>1200</v>
      </c>
    </row>
    <row r="121" spans="1:4">
      <c r="A121" s="110" t="s">
        <v>311</v>
      </c>
      <c r="B121" s="111" t="s">
        <v>174</v>
      </c>
      <c r="C121" s="1" t="s">
        <v>1</v>
      </c>
      <c r="D121" s="107">
        <v>10100</v>
      </c>
    </row>
    <row r="122" spans="1:4">
      <c r="A122" s="110" t="s">
        <v>311</v>
      </c>
      <c r="B122" s="111" t="s">
        <v>174</v>
      </c>
      <c r="C122" s="1" t="s">
        <v>2</v>
      </c>
      <c r="D122" s="107">
        <v>4900</v>
      </c>
    </row>
    <row r="123" spans="1:4">
      <c r="A123" s="110" t="s">
        <v>311</v>
      </c>
      <c r="B123" s="111" t="s">
        <v>174</v>
      </c>
      <c r="C123" s="1" t="s">
        <v>19</v>
      </c>
      <c r="D123" s="107">
        <v>8700</v>
      </c>
    </row>
    <row r="124" spans="1:4">
      <c r="A124" s="110" t="s">
        <v>311</v>
      </c>
      <c r="B124" s="111" t="s">
        <v>174</v>
      </c>
      <c r="C124" s="1" t="s">
        <v>28</v>
      </c>
      <c r="D124" s="107">
        <v>7000</v>
      </c>
    </row>
    <row r="125" spans="1:4">
      <c r="A125" s="110" t="s">
        <v>311</v>
      </c>
      <c r="B125" s="111" t="s">
        <v>174</v>
      </c>
      <c r="C125" s="1" t="s">
        <v>41</v>
      </c>
      <c r="D125" s="107">
        <v>8700</v>
      </c>
    </row>
    <row r="126" spans="1:4">
      <c r="A126" s="110" t="s">
        <v>311</v>
      </c>
      <c r="B126" s="111" t="s">
        <v>174</v>
      </c>
      <c r="C126" s="1" t="s">
        <v>50</v>
      </c>
      <c r="D126" s="107">
        <v>2800</v>
      </c>
    </row>
    <row r="127" spans="1:4">
      <c r="A127" s="110" t="s">
        <v>311</v>
      </c>
      <c r="B127" s="111" t="s">
        <v>174</v>
      </c>
      <c r="C127" s="1" t="s">
        <v>60</v>
      </c>
      <c r="D127" s="107">
        <v>9100</v>
      </c>
    </row>
    <row r="128" spans="1:4">
      <c r="A128" s="110" t="s">
        <v>311</v>
      </c>
      <c r="B128" s="111" t="s">
        <v>174</v>
      </c>
      <c r="C128" s="1" t="s">
        <v>69</v>
      </c>
      <c r="D128" s="107">
        <v>1000</v>
      </c>
    </row>
    <row r="129" spans="1:4">
      <c r="A129" s="110" t="s">
        <v>311</v>
      </c>
      <c r="B129" s="111" t="s">
        <v>174</v>
      </c>
      <c r="C129" s="1" t="s">
        <v>70</v>
      </c>
      <c r="D129" s="107">
        <v>1000</v>
      </c>
    </row>
    <row r="130" spans="1:4">
      <c r="A130" s="110" t="s">
        <v>311</v>
      </c>
      <c r="B130" s="111" t="s">
        <v>174</v>
      </c>
      <c r="C130" s="1" t="s">
        <v>322</v>
      </c>
      <c r="D130" s="107">
        <v>300</v>
      </c>
    </row>
    <row r="131" spans="1:4">
      <c r="A131" s="110" t="s">
        <v>311</v>
      </c>
      <c r="B131" s="111" t="s">
        <v>174</v>
      </c>
      <c r="C131" s="1" t="s">
        <v>203</v>
      </c>
      <c r="D131" s="107">
        <v>300</v>
      </c>
    </row>
    <row r="132" spans="1:4">
      <c r="A132" s="110" t="s">
        <v>311</v>
      </c>
      <c r="B132" s="111" t="s">
        <v>174</v>
      </c>
      <c r="C132" s="1" t="s">
        <v>187</v>
      </c>
      <c r="D132" s="107">
        <v>300</v>
      </c>
    </row>
    <row r="133" spans="1:4">
      <c r="A133" s="110" t="s">
        <v>311</v>
      </c>
      <c r="B133" s="111" t="s">
        <v>174</v>
      </c>
      <c r="C133" s="1" t="s">
        <v>209</v>
      </c>
      <c r="D133" s="107">
        <v>1400</v>
      </c>
    </row>
    <row r="134" spans="1:4">
      <c r="A134" s="110" t="s">
        <v>311</v>
      </c>
      <c r="B134" s="111" t="s">
        <v>174</v>
      </c>
      <c r="C134" s="1" t="s">
        <v>206</v>
      </c>
      <c r="D134" s="107">
        <v>300</v>
      </c>
    </row>
    <row r="135" spans="1:4">
      <c r="A135" s="110" t="s">
        <v>311</v>
      </c>
      <c r="B135" s="111" t="s">
        <v>174</v>
      </c>
      <c r="C135" s="1" t="s">
        <v>204</v>
      </c>
      <c r="D135" s="107">
        <v>3200</v>
      </c>
    </row>
    <row r="136" spans="1:4">
      <c r="A136" s="110" t="s">
        <v>311</v>
      </c>
      <c r="B136" s="111" t="s">
        <v>174</v>
      </c>
      <c r="C136" s="1" t="s">
        <v>211</v>
      </c>
      <c r="D136" s="107">
        <v>500</v>
      </c>
    </row>
    <row r="137" spans="1:4">
      <c r="A137" s="110" t="s">
        <v>311</v>
      </c>
      <c r="B137" s="111" t="s">
        <v>174</v>
      </c>
      <c r="C137" s="1" t="s">
        <v>218</v>
      </c>
      <c r="D137" s="107">
        <v>300</v>
      </c>
    </row>
    <row r="138" spans="1:4">
      <c r="A138" s="110" t="s">
        <v>311</v>
      </c>
      <c r="B138" s="111" t="s">
        <v>174</v>
      </c>
      <c r="C138" s="1" t="s">
        <v>210</v>
      </c>
      <c r="D138" s="107">
        <v>500</v>
      </c>
    </row>
    <row r="139" spans="1:4">
      <c r="A139" s="110" t="s">
        <v>311</v>
      </c>
      <c r="B139" s="111" t="s">
        <v>174</v>
      </c>
      <c r="C139" s="37" t="s">
        <v>214</v>
      </c>
      <c r="D139" s="80">
        <v>500</v>
      </c>
    </row>
    <row r="140" spans="1:4">
      <c r="A140" s="110" t="s">
        <v>311</v>
      </c>
      <c r="B140" s="111" t="s">
        <v>174</v>
      </c>
      <c r="C140" s="37" t="s">
        <v>217</v>
      </c>
      <c r="D140" s="80">
        <v>500</v>
      </c>
    </row>
    <row r="141" spans="1:4">
      <c r="A141" s="110" t="s">
        <v>311</v>
      </c>
      <c r="B141" s="111" t="s">
        <v>174</v>
      </c>
      <c r="C141" s="37" t="s">
        <v>216</v>
      </c>
      <c r="D141" s="80">
        <v>300</v>
      </c>
    </row>
    <row r="142" spans="1:4">
      <c r="A142" s="110" t="s">
        <v>311</v>
      </c>
      <c r="B142" s="111" t="s">
        <v>174</v>
      </c>
      <c r="C142" s="1" t="s">
        <v>212</v>
      </c>
      <c r="D142" s="107">
        <v>1500</v>
      </c>
    </row>
    <row r="143" spans="1:4">
      <c r="A143" s="110" t="s">
        <v>311</v>
      </c>
      <c r="B143" s="111" t="s">
        <v>174</v>
      </c>
      <c r="C143" s="1" t="s">
        <v>220</v>
      </c>
      <c r="D143" s="107">
        <v>4600</v>
      </c>
    </row>
    <row r="144" spans="1:4">
      <c r="A144" s="110" t="s">
        <v>311</v>
      </c>
      <c r="B144" s="111" t="s">
        <v>174</v>
      </c>
      <c r="C144" s="1" t="s">
        <v>221</v>
      </c>
      <c r="D144" s="107">
        <v>500</v>
      </c>
    </row>
    <row r="145" spans="1:4">
      <c r="A145" s="110" t="s">
        <v>311</v>
      </c>
      <c r="B145" s="111" t="s">
        <v>174</v>
      </c>
      <c r="C145" s="1" t="s">
        <v>224</v>
      </c>
      <c r="D145" s="107">
        <v>500</v>
      </c>
    </row>
    <row r="146" spans="1:4">
      <c r="A146" s="110" t="s">
        <v>311</v>
      </c>
      <c r="B146" s="111" t="s">
        <v>174</v>
      </c>
      <c r="C146" s="1" t="s">
        <v>223</v>
      </c>
      <c r="D146" s="107">
        <v>500</v>
      </c>
    </row>
    <row r="147" spans="1:4">
      <c r="A147" s="110" t="s">
        <v>311</v>
      </c>
      <c r="B147" s="111" t="s">
        <v>174</v>
      </c>
      <c r="C147" s="1" t="s">
        <v>225</v>
      </c>
      <c r="D147" s="107">
        <v>300</v>
      </c>
    </row>
    <row r="148" spans="1:4">
      <c r="A148" s="110" t="s">
        <v>311</v>
      </c>
      <c r="B148" s="111" t="s">
        <v>174</v>
      </c>
      <c r="C148" s="1" t="s">
        <v>219</v>
      </c>
      <c r="D148" s="107">
        <v>300</v>
      </c>
    </row>
    <row r="149" spans="1:4">
      <c r="A149" s="110" t="s">
        <v>311</v>
      </c>
      <c r="B149" s="111" t="s">
        <v>174</v>
      </c>
      <c r="C149" s="37" t="s">
        <v>264</v>
      </c>
      <c r="D149" s="80">
        <v>300</v>
      </c>
    </row>
    <row r="150" spans="1:4">
      <c r="A150" s="110" t="s">
        <v>311</v>
      </c>
      <c r="B150" s="111" t="s">
        <v>174</v>
      </c>
      <c r="C150" s="1" t="s">
        <v>255</v>
      </c>
      <c r="D150" s="107">
        <v>1900</v>
      </c>
    </row>
    <row r="151" spans="1:4">
      <c r="A151" s="110" t="s">
        <v>311</v>
      </c>
      <c r="B151" s="111" t="s">
        <v>174</v>
      </c>
      <c r="C151" s="1" t="s">
        <v>265</v>
      </c>
      <c r="D151" s="107">
        <v>1000</v>
      </c>
    </row>
    <row r="152" spans="1:4">
      <c r="A152" s="110" t="s">
        <v>311</v>
      </c>
      <c r="B152" s="111" t="s">
        <v>174</v>
      </c>
      <c r="C152" s="1" t="s">
        <v>261</v>
      </c>
      <c r="D152" s="107">
        <v>500</v>
      </c>
    </row>
    <row r="153" spans="1:4">
      <c r="A153" s="110" t="s">
        <v>311</v>
      </c>
      <c r="B153" s="111" t="s">
        <v>174</v>
      </c>
      <c r="C153" s="37" t="s">
        <v>258</v>
      </c>
      <c r="D153" s="80">
        <v>500</v>
      </c>
    </row>
    <row r="154" spans="1:4">
      <c r="A154" s="110" t="s">
        <v>311</v>
      </c>
      <c r="B154" s="111" t="s">
        <v>174</v>
      </c>
      <c r="C154" s="37" t="s">
        <v>260</v>
      </c>
      <c r="D154" s="80">
        <v>500</v>
      </c>
    </row>
    <row r="155" spans="1:4">
      <c r="A155" s="110" t="s">
        <v>311</v>
      </c>
      <c r="B155" s="111" t="s">
        <v>174</v>
      </c>
      <c r="C155" s="1" t="s">
        <v>254</v>
      </c>
      <c r="D155" s="107">
        <v>300</v>
      </c>
    </row>
    <row r="156" spans="1:4">
      <c r="A156" s="110" t="s">
        <v>311</v>
      </c>
      <c r="B156" s="111" t="s">
        <v>174</v>
      </c>
      <c r="C156" s="1" t="s">
        <v>262</v>
      </c>
      <c r="D156" s="107">
        <v>500</v>
      </c>
    </row>
    <row r="157" spans="1:4">
      <c r="A157" s="110" t="s">
        <v>311</v>
      </c>
      <c r="B157" s="111" t="s">
        <v>174</v>
      </c>
      <c r="C157" s="37" t="s">
        <v>246</v>
      </c>
      <c r="D157" s="80">
        <v>2900</v>
      </c>
    </row>
    <row r="158" spans="1:4">
      <c r="A158" s="110" t="s">
        <v>311</v>
      </c>
      <c r="B158" s="111" t="s">
        <v>174</v>
      </c>
      <c r="C158" s="37" t="s">
        <v>251</v>
      </c>
      <c r="D158" s="80">
        <v>1200</v>
      </c>
    </row>
    <row r="159" spans="1:4">
      <c r="A159" s="110" t="s">
        <v>311</v>
      </c>
      <c r="B159" s="111" t="s">
        <v>174</v>
      </c>
      <c r="C159" s="37" t="s">
        <v>250</v>
      </c>
      <c r="D159" s="80">
        <v>500</v>
      </c>
    </row>
    <row r="160" spans="1:4">
      <c r="A160" s="110" t="s">
        <v>311</v>
      </c>
      <c r="B160" s="111" t="s">
        <v>174</v>
      </c>
      <c r="C160" s="37" t="s">
        <v>238</v>
      </c>
      <c r="D160" s="80">
        <v>300</v>
      </c>
    </row>
    <row r="161" spans="1:4">
      <c r="A161" s="110" t="s">
        <v>311</v>
      </c>
      <c r="B161" s="111" t="s">
        <v>174</v>
      </c>
      <c r="C161" s="37" t="s">
        <v>249</v>
      </c>
      <c r="D161" s="80">
        <v>500</v>
      </c>
    </row>
    <row r="162" spans="1:4">
      <c r="A162" s="110" t="s">
        <v>311</v>
      </c>
      <c r="B162" s="111" t="s">
        <v>174</v>
      </c>
      <c r="C162" s="37" t="s">
        <v>253</v>
      </c>
      <c r="D162" s="80">
        <v>800</v>
      </c>
    </row>
    <row r="163" spans="1:4">
      <c r="A163" s="110" t="s">
        <v>311</v>
      </c>
      <c r="B163" s="111" t="s">
        <v>174</v>
      </c>
      <c r="C163" s="37" t="s">
        <v>243</v>
      </c>
      <c r="D163" s="80">
        <v>300</v>
      </c>
    </row>
    <row r="164" spans="1:4">
      <c r="A164" s="110" t="s">
        <v>311</v>
      </c>
      <c r="B164" s="111" t="s">
        <v>174</v>
      </c>
      <c r="C164" s="112" t="s">
        <v>245</v>
      </c>
      <c r="D164" s="80">
        <v>300</v>
      </c>
    </row>
    <row r="165" spans="1:4">
      <c r="A165" s="110" t="s">
        <v>311</v>
      </c>
      <c r="B165" s="111" t="s">
        <v>174</v>
      </c>
      <c r="C165" s="112" t="s">
        <v>239</v>
      </c>
      <c r="D165" s="80">
        <v>600</v>
      </c>
    </row>
    <row r="166" spans="1:4">
      <c r="A166" s="110" t="s">
        <v>311</v>
      </c>
      <c r="B166" s="111" t="s">
        <v>174</v>
      </c>
      <c r="C166" s="37" t="s">
        <v>241</v>
      </c>
      <c r="D166" s="80">
        <v>300</v>
      </c>
    </row>
    <row r="167" spans="1:4">
      <c r="A167" s="110" t="s">
        <v>311</v>
      </c>
      <c r="B167" s="111" t="s">
        <v>174</v>
      </c>
      <c r="C167" s="112" t="s">
        <v>242</v>
      </c>
      <c r="D167" s="80">
        <v>300</v>
      </c>
    </row>
    <row r="168" spans="1:4">
      <c r="A168" s="110" t="s">
        <v>311</v>
      </c>
      <c r="B168" s="111" t="s">
        <v>174</v>
      </c>
      <c r="C168" s="112" t="s">
        <v>240</v>
      </c>
      <c r="D168" s="80">
        <v>600</v>
      </c>
    </row>
    <row r="169" spans="1:4">
      <c r="A169" s="110" t="s">
        <v>311</v>
      </c>
      <c r="B169" s="111" t="s">
        <v>174</v>
      </c>
      <c r="C169" s="112" t="s">
        <v>233</v>
      </c>
      <c r="D169" s="80">
        <v>1500</v>
      </c>
    </row>
    <row r="170" spans="1:4">
      <c r="A170" s="110" t="s">
        <v>311</v>
      </c>
      <c r="B170" s="111" t="s">
        <v>174</v>
      </c>
      <c r="C170" s="112" t="s">
        <v>236</v>
      </c>
      <c r="D170" s="80">
        <v>1800</v>
      </c>
    </row>
    <row r="171" spans="1:4">
      <c r="A171" s="110" t="s">
        <v>311</v>
      </c>
      <c r="B171" s="111" t="s">
        <v>174</v>
      </c>
      <c r="C171" s="112" t="s">
        <v>229</v>
      </c>
      <c r="D171" s="80">
        <v>600</v>
      </c>
    </row>
    <row r="172" spans="1:4">
      <c r="A172" s="110" t="s">
        <v>311</v>
      </c>
      <c r="B172" s="111" t="s">
        <v>174</v>
      </c>
      <c r="C172" s="112" t="s">
        <v>232</v>
      </c>
      <c r="D172" s="80">
        <v>600</v>
      </c>
    </row>
    <row r="173" spans="1:4">
      <c r="A173" s="110" t="s">
        <v>311</v>
      </c>
      <c r="B173" s="111" t="s">
        <v>174</v>
      </c>
      <c r="C173" s="1" t="s">
        <v>234</v>
      </c>
      <c r="D173" s="80">
        <v>800</v>
      </c>
    </row>
    <row r="174" spans="1:4">
      <c r="A174" s="110" t="s">
        <v>311</v>
      </c>
      <c r="B174" s="111" t="s">
        <v>174</v>
      </c>
      <c r="C174" s="1" t="s">
        <v>235</v>
      </c>
      <c r="D174" s="80">
        <v>2000</v>
      </c>
    </row>
    <row r="175" spans="1:4">
      <c r="A175" s="110" t="s">
        <v>311</v>
      </c>
      <c r="B175" s="111" t="s">
        <v>174</v>
      </c>
      <c r="C175" s="1" t="s">
        <v>273</v>
      </c>
      <c r="D175" s="80">
        <v>300</v>
      </c>
    </row>
    <row r="176" spans="1:4">
      <c r="A176" s="110" t="s">
        <v>311</v>
      </c>
      <c r="B176" s="111" t="s">
        <v>174</v>
      </c>
      <c r="C176" s="1" t="s">
        <v>270</v>
      </c>
      <c r="D176" s="80">
        <v>300</v>
      </c>
    </row>
    <row r="177" spans="1:4">
      <c r="A177" s="110" t="s">
        <v>311</v>
      </c>
      <c r="B177" s="111" t="s">
        <v>174</v>
      </c>
      <c r="C177" s="112" t="s">
        <v>274</v>
      </c>
      <c r="D177" s="80">
        <v>300</v>
      </c>
    </row>
    <row r="178" spans="1:4">
      <c r="A178" s="110" t="s">
        <v>311</v>
      </c>
      <c r="B178" s="111" t="s">
        <v>174</v>
      </c>
      <c r="C178" s="112" t="s">
        <v>267</v>
      </c>
      <c r="D178" s="80">
        <v>500</v>
      </c>
    </row>
    <row r="179" spans="1:4">
      <c r="A179" s="110" t="s">
        <v>311</v>
      </c>
      <c r="B179" s="111" t="s">
        <v>174</v>
      </c>
      <c r="C179" s="112" t="s">
        <v>272</v>
      </c>
      <c r="D179" s="80">
        <v>300</v>
      </c>
    </row>
    <row r="180" spans="1:4">
      <c r="A180" s="103" t="s">
        <v>94</v>
      </c>
      <c r="B180" s="39" t="s">
        <v>174</v>
      </c>
      <c r="C180" s="113" t="s">
        <v>1</v>
      </c>
      <c r="D180" s="114">
        <v>4800</v>
      </c>
    </row>
    <row r="181" spans="1:4">
      <c r="A181" s="103" t="s">
        <v>94</v>
      </c>
      <c r="B181" s="39" t="s">
        <v>174</v>
      </c>
      <c r="C181" s="113" t="s">
        <v>2</v>
      </c>
      <c r="D181" s="114">
        <v>4800</v>
      </c>
    </row>
    <row r="182" spans="1:4">
      <c r="A182" s="103" t="s">
        <v>94</v>
      </c>
      <c r="B182" s="39" t="s">
        <v>174</v>
      </c>
      <c r="C182" s="113" t="s">
        <v>19</v>
      </c>
      <c r="D182" s="114">
        <v>4800</v>
      </c>
    </row>
    <row r="183" spans="1:4">
      <c r="A183" s="103" t="s">
        <v>94</v>
      </c>
      <c r="B183" s="39" t="s">
        <v>174</v>
      </c>
      <c r="C183" s="113" t="s">
        <v>28</v>
      </c>
      <c r="D183" s="114">
        <v>4800</v>
      </c>
    </row>
    <row r="184" spans="1:4">
      <c r="A184" s="103" t="s">
        <v>94</v>
      </c>
      <c r="B184" s="39" t="s">
        <v>174</v>
      </c>
      <c r="C184" s="113" t="s">
        <v>41</v>
      </c>
      <c r="D184" s="114">
        <v>4800</v>
      </c>
    </row>
    <row r="185" spans="1:4">
      <c r="A185" s="103" t="s">
        <v>94</v>
      </c>
      <c r="B185" s="39" t="s">
        <v>174</v>
      </c>
      <c r="C185" s="113" t="s">
        <v>50</v>
      </c>
      <c r="D185" s="114">
        <v>4800</v>
      </c>
    </row>
    <row r="186" spans="1:4">
      <c r="A186" s="103" t="s">
        <v>94</v>
      </c>
      <c r="B186" s="39" t="s">
        <v>174</v>
      </c>
      <c r="C186" s="113" t="s">
        <v>60</v>
      </c>
      <c r="D186" s="114">
        <v>4800</v>
      </c>
    </row>
    <row r="187" spans="1:4">
      <c r="A187" s="103" t="s">
        <v>94</v>
      </c>
      <c r="B187" s="39" t="s">
        <v>174</v>
      </c>
      <c r="C187" s="113" t="s">
        <v>69</v>
      </c>
      <c r="D187" s="114">
        <v>2400</v>
      </c>
    </row>
    <row r="188" spans="1:4">
      <c r="A188" s="103" t="s">
        <v>94</v>
      </c>
      <c r="B188" s="39" t="s">
        <v>174</v>
      </c>
      <c r="C188" s="115" t="s">
        <v>70</v>
      </c>
      <c r="D188" s="116">
        <v>1200</v>
      </c>
    </row>
    <row r="189" spans="1:4">
      <c r="A189" s="103" t="s">
        <v>94</v>
      </c>
      <c r="B189" s="39" t="s">
        <v>174</v>
      </c>
      <c r="C189" s="115" t="s">
        <v>322</v>
      </c>
      <c r="D189" s="116">
        <v>0</v>
      </c>
    </row>
    <row r="190" spans="1:4">
      <c r="A190" s="103" t="s">
        <v>94</v>
      </c>
      <c r="B190" s="39" t="s">
        <v>174</v>
      </c>
      <c r="C190" s="113" t="s">
        <v>213</v>
      </c>
      <c r="D190" s="114">
        <v>500</v>
      </c>
    </row>
    <row r="191" spans="1:4">
      <c r="A191" s="103" t="s">
        <v>94</v>
      </c>
      <c r="B191" s="39" t="s">
        <v>174</v>
      </c>
      <c r="C191" s="113" t="s">
        <v>207</v>
      </c>
      <c r="D191" s="114">
        <v>0</v>
      </c>
    </row>
    <row r="192" spans="1:4">
      <c r="A192" s="103" t="s">
        <v>94</v>
      </c>
      <c r="B192" s="39" t="s">
        <v>174</v>
      </c>
      <c r="C192" s="113" t="s">
        <v>208</v>
      </c>
      <c r="D192" s="116">
        <v>500</v>
      </c>
    </row>
    <row r="193" spans="1:4">
      <c r="A193" s="103" t="s">
        <v>94</v>
      </c>
      <c r="B193" s="39" t="s">
        <v>174</v>
      </c>
      <c r="C193" s="113" t="s">
        <v>203</v>
      </c>
      <c r="D193" s="114">
        <v>500</v>
      </c>
    </row>
    <row r="194" spans="1:4">
      <c r="A194" s="103" t="s">
        <v>94</v>
      </c>
      <c r="B194" s="39" t="s">
        <v>174</v>
      </c>
      <c r="C194" s="113" t="s">
        <v>187</v>
      </c>
      <c r="D194" s="116">
        <v>500</v>
      </c>
    </row>
    <row r="195" spans="1:4">
      <c r="A195" s="103" t="s">
        <v>94</v>
      </c>
      <c r="B195" s="39" t="s">
        <v>174</v>
      </c>
      <c r="C195" s="113" t="s">
        <v>209</v>
      </c>
      <c r="D195" s="116">
        <v>3900</v>
      </c>
    </row>
    <row r="196" spans="1:4">
      <c r="A196" s="103" t="s">
        <v>94</v>
      </c>
      <c r="B196" s="39" t="s">
        <v>174</v>
      </c>
      <c r="C196" s="113" t="s">
        <v>205</v>
      </c>
      <c r="D196" s="116">
        <v>500</v>
      </c>
    </row>
    <row r="197" spans="1:4">
      <c r="A197" s="103" t="s">
        <v>94</v>
      </c>
      <c r="B197" s="39" t="s">
        <v>174</v>
      </c>
      <c r="C197" s="115" t="s">
        <v>206</v>
      </c>
      <c r="D197" s="116">
        <v>1000</v>
      </c>
    </row>
    <row r="198" spans="1:4">
      <c r="A198" s="103" t="s">
        <v>94</v>
      </c>
      <c r="B198" s="39" t="s">
        <v>174</v>
      </c>
      <c r="C198" s="113" t="s">
        <v>204</v>
      </c>
      <c r="D198" s="114">
        <v>1000</v>
      </c>
    </row>
    <row r="199" spans="1:4">
      <c r="A199" s="103" t="s">
        <v>94</v>
      </c>
      <c r="B199" s="39" t="s">
        <v>174</v>
      </c>
      <c r="C199" s="113" t="s">
        <v>211</v>
      </c>
      <c r="D199" s="114">
        <v>1900</v>
      </c>
    </row>
    <row r="200" spans="1:4">
      <c r="A200" s="103" t="s">
        <v>94</v>
      </c>
      <c r="B200" s="39" t="s">
        <v>174</v>
      </c>
      <c r="C200" s="115" t="s">
        <v>218</v>
      </c>
      <c r="D200" s="116">
        <v>1600</v>
      </c>
    </row>
    <row r="201" spans="1:4">
      <c r="A201" s="103" t="s">
        <v>94</v>
      </c>
      <c r="B201" s="39" t="s">
        <v>174</v>
      </c>
      <c r="C201" s="115" t="s">
        <v>210</v>
      </c>
      <c r="D201" s="116">
        <v>1600</v>
      </c>
    </row>
    <row r="202" spans="1:4">
      <c r="A202" s="103" t="s">
        <v>94</v>
      </c>
      <c r="B202" s="39" t="s">
        <v>174</v>
      </c>
      <c r="C202" s="113" t="s">
        <v>215</v>
      </c>
      <c r="D202" s="114">
        <v>1000</v>
      </c>
    </row>
    <row r="203" spans="1:4">
      <c r="A203" s="103" t="s">
        <v>94</v>
      </c>
      <c r="B203" s="39" t="s">
        <v>174</v>
      </c>
      <c r="C203" s="113" t="s">
        <v>214</v>
      </c>
      <c r="D203" s="116">
        <v>1900</v>
      </c>
    </row>
    <row r="204" spans="1:4">
      <c r="A204" s="103" t="s">
        <v>94</v>
      </c>
      <c r="B204" s="39" t="s">
        <v>174</v>
      </c>
      <c r="C204" s="113" t="s">
        <v>217</v>
      </c>
      <c r="D204" s="116">
        <v>2900</v>
      </c>
    </row>
    <row r="205" spans="1:4">
      <c r="A205" s="103" t="s">
        <v>94</v>
      </c>
      <c r="B205" s="39" t="s">
        <v>174</v>
      </c>
      <c r="C205" s="113" t="s">
        <v>216</v>
      </c>
      <c r="D205" s="116">
        <v>1400</v>
      </c>
    </row>
    <row r="206" spans="1:4">
      <c r="A206" s="103" t="s">
        <v>94</v>
      </c>
      <c r="B206" s="39" t="s">
        <v>174</v>
      </c>
      <c r="C206" s="113" t="s">
        <v>212</v>
      </c>
      <c r="D206" s="116">
        <v>1400</v>
      </c>
    </row>
    <row r="207" spans="1:4">
      <c r="A207" s="103" t="s">
        <v>94</v>
      </c>
      <c r="B207" s="39" t="s">
        <v>174</v>
      </c>
      <c r="C207" s="113" t="s">
        <v>220</v>
      </c>
      <c r="D207" s="116">
        <v>1400</v>
      </c>
    </row>
    <row r="208" spans="1:4">
      <c r="A208" s="103" t="s">
        <v>94</v>
      </c>
      <c r="B208" s="39" t="s">
        <v>174</v>
      </c>
      <c r="C208" s="113" t="s">
        <v>221</v>
      </c>
      <c r="D208" s="116">
        <v>1000</v>
      </c>
    </row>
    <row r="209" spans="1:4">
      <c r="A209" s="103" t="s">
        <v>94</v>
      </c>
      <c r="B209" s="39" t="s">
        <v>174</v>
      </c>
      <c r="C209" s="113" t="s">
        <v>224</v>
      </c>
      <c r="D209" s="116">
        <v>1000</v>
      </c>
    </row>
    <row r="210" spans="1:4">
      <c r="A210" s="103" t="s">
        <v>94</v>
      </c>
      <c r="B210" s="39" t="s">
        <v>174</v>
      </c>
      <c r="C210" s="113" t="s">
        <v>223</v>
      </c>
      <c r="D210" s="116">
        <v>500</v>
      </c>
    </row>
    <row r="211" spans="1:4">
      <c r="A211" s="103" t="s">
        <v>94</v>
      </c>
      <c r="B211" s="39" t="s">
        <v>174</v>
      </c>
      <c r="C211" s="113" t="s">
        <v>225</v>
      </c>
      <c r="D211" s="116">
        <v>1500</v>
      </c>
    </row>
    <row r="212" spans="1:4">
      <c r="A212" s="103" t="s">
        <v>94</v>
      </c>
      <c r="B212" s="39" t="s">
        <v>174</v>
      </c>
      <c r="C212" s="113" t="s">
        <v>222</v>
      </c>
      <c r="D212" s="116">
        <v>1000</v>
      </c>
    </row>
    <row r="213" spans="1:4">
      <c r="A213" s="103" t="s">
        <v>94</v>
      </c>
      <c r="B213" s="39" t="s">
        <v>174</v>
      </c>
      <c r="C213" s="113" t="s">
        <v>219</v>
      </c>
      <c r="D213" s="116">
        <v>1000</v>
      </c>
    </row>
    <row r="214" spans="1:4">
      <c r="A214" s="103" t="s">
        <v>94</v>
      </c>
      <c r="B214" s="39" t="s">
        <v>174</v>
      </c>
      <c r="C214" s="113" t="s">
        <v>226</v>
      </c>
      <c r="D214" s="116">
        <v>1000</v>
      </c>
    </row>
    <row r="215" spans="1:4">
      <c r="A215" s="103" t="s">
        <v>94</v>
      </c>
      <c r="B215" s="39" t="s">
        <v>174</v>
      </c>
      <c r="C215" s="113" t="s">
        <v>264</v>
      </c>
      <c r="D215" s="116">
        <v>1000</v>
      </c>
    </row>
    <row r="216" spans="1:4">
      <c r="A216" s="103" t="s">
        <v>94</v>
      </c>
      <c r="B216" s="39" t="s">
        <v>174</v>
      </c>
      <c r="C216" s="113" t="s">
        <v>255</v>
      </c>
      <c r="D216" s="116">
        <v>2900</v>
      </c>
    </row>
    <row r="217" spans="1:4">
      <c r="A217" s="103" t="s">
        <v>94</v>
      </c>
      <c r="B217" s="39" t="s">
        <v>174</v>
      </c>
      <c r="C217" s="113" t="s">
        <v>265</v>
      </c>
      <c r="D217" s="116">
        <v>2900</v>
      </c>
    </row>
    <row r="218" spans="1:4">
      <c r="A218" s="103" t="s">
        <v>94</v>
      </c>
      <c r="B218" s="39" t="s">
        <v>174</v>
      </c>
      <c r="C218" s="113" t="s">
        <v>261</v>
      </c>
      <c r="D218" s="116">
        <v>1500</v>
      </c>
    </row>
    <row r="219" spans="1:4">
      <c r="A219" s="103" t="s">
        <v>94</v>
      </c>
      <c r="B219" s="39" t="s">
        <v>174</v>
      </c>
      <c r="C219" s="113" t="s">
        <v>263</v>
      </c>
      <c r="D219" s="116">
        <v>2900</v>
      </c>
    </row>
    <row r="220" spans="1:4">
      <c r="A220" s="103" t="s">
        <v>94</v>
      </c>
      <c r="B220" s="39" t="s">
        <v>174</v>
      </c>
      <c r="C220" s="113" t="s">
        <v>258</v>
      </c>
      <c r="D220" s="116">
        <v>2400</v>
      </c>
    </row>
    <row r="221" spans="1:4">
      <c r="A221" s="103" t="s">
        <v>94</v>
      </c>
      <c r="B221" s="39" t="s">
        <v>174</v>
      </c>
      <c r="C221" s="113" t="s">
        <v>260</v>
      </c>
      <c r="D221" s="116">
        <v>1400</v>
      </c>
    </row>
    <row r="222" spans="1:4">
      <c r="A222" s="103" t="s">
        <v>94</v>
      </c>
      <c r="B222" s="39" t="s">
        <v>174</v>
      </c>
      <c r="C222" s="113" t="s">
        <v>254</v>
      </c>
      <c r="D222" s="116">
        <v>1000</v>
      </c>
    </row>
    <row r="223" spans="1:4">
      <c r="A223" s="103" t="s">
        <v>94</v>
      </c>
      <c r="B223" s="39" t="s">
        <v>174</v>
      </c>
      <c r="C223" s="113" t="s">
        <v>262</v>
      </c>
      <c r="D223" s="116">
        <v>1000</v>
      </c>
    </row>
    <row r="224" spans="1:4">
      <c r="A224" s="103" t="s">
        <v>94</v>
      </c>
      <c r="B224" s="39" t="s">
        <v>174</v>
      </c>
      <c r="C224" s="113" t="s">
        <v>256</v>
      </c>
      <c r="D224" s="116">
        <v>1000</v>
      </c>
    </row>
    <row r="225" spans="1:4">
      <c r="A225" s="103" t="s">
        <v>94</v>
      </c>
      <c r="B225" s="39" t="s">
        <v>174</v>
      </c>
      <c r="C225" s="113" t="s">
        <v>259</v>
      </c>
      <c r="D225" s="116">
        <v>1000</v>
      </c>
    </row>
    <row r="226" spans="1:4">
      <c r="A226" s="103" t="s">
        <v>94</v>
      </c>
      <c r="B226" s="39" t="s">
        <v>174</v>
      </c>
      <c r="C226" s="113" t="s">
        <v>257</v>
      </c>
      <c r="D226" s="116">
        <v>500</v>
      </c>
    </row>
    <row r="227" spans="1:4">
      <c r="A227" s="103" t="s">
        <v>94</v>
      </c>
      <c r="B227" s="39" t="s">
        <v>174</v>
      </c>
      <c r="C227" s="113" t="s">
        <v>246</v>
      </c>
      <c r="D227" s="116">
        <v>2400</v>
      </c>
    </row>
    <row r="228" spans="1:4">
      <c r="A228" s="103" t="s">
        <v>94</v>
      </c>
      <c r="B228" s="39" t="s">
        <v>174</v>
      </c>
      <c r="C228" s="113" t="s">
        <v>251</v>
      </c>
      <c r="D228" s="116">
        <v>1500</v>
      </c>
    </row>
    <row r="229" spans="1:4">
      <c r="A229" s="103" t="s">
        <v>94</v>
      </c>
      <c r="B229" s="39" t="s">
        <v>174</v>
      </c>
      <c r="C229" s="113" t="s">
        <v>250</v>
      </c>
      <c r="D229" s="116">
        <v>1900</v>
      </c>
    </row>
    <row r="230" spans="1:4">
      <c r="A230" s="103" t="s">
        <v>94</v>
      </c>
      <c r="B230" s="39" t="s">
        <v>174</v>
      </c>
      <c r="C230" s="113" t="s">
        <v>238</v>
      </c>
      <c r="D230" s="116">
        <v>1000</v>
      </c>
    </row>
    <row r="231" spans="1:4">
      <c r="A231" s="103" t="s">
        <v>94</v>
      </c>
      <c r="B231" s="39" t="s">
        <v>174</v>
      </c>
      <c r="C231" s="113" t="s">
        <v>249</v>
      </c>
      <c r="D231" s="116">
        <v>1000</v>
      </c>
    </row>
    <row r="232" spans="1:4">
      <c r="A232" s="103" t="s">
        <v>94</v>
      </c>
      <c r="B232" s="39" t="s">
        <v>174</v>
      </c>
      <c r="C232" s="113" t="s">
        <v>247</v>
      </c>
      <c r="D232" s="116">
        <v>1000</v>
      </c>
    </row>
    <row r="233" spans="1:4">
      <c r="A233" s="103" t="s">
        <v>94</v>
      </c>
      <c r="B233" s="39" t="s">
        <v>174</v>
      </c>
      <c r="C233" s="113" t="s">
        <v>248</v>
      </c>
      <c r="D233" s="116">
        <v>1000</v>
      </c>
    </row>
    <row r="234" spans="1:4">
      <c r="A234" s="103" t="s">
        <v>94</v>
      </c>
      <c r="B234" s="39" t="s">
        <v>174</v>
      </c>
      <c r="C234" s="113" t="s">
        <v>253</v>
      </c>
      <c r="D234" s="116">
        <v>1000</v>
      </c>
    </row>
    <row r="235" spans="1:4">
      <c r="A235" s="103" t="s">
        <v>94</v>
      </c>
      <c r="B235" s="39" t="s">
        <v>174</v>
      </c>
      <c r="C235" s="113" t="s">
        <v>252</v>
      </c>
      <c r="D235" s="116">
        <v>0</v>
      </c>
    </row>
    <row r="236" spans="1:4">
      <c r="A236" s="103" t="s">
        <v>94</v>
      </c>
      <c r="B236" s="39" t="s">
        <v>174</v>
      </c>
      <c r="C236" s="113" t="s">
        <v>243</v>
      </c>
      <c r="D236" s="116">
        <v>1000</v>
      </c>
    </row>
    <row r="237" spans="1:4">
      <c r="A237" s="103" t="s">
        <v>94</v>
      </c>
      <c r="B237" s="39" t="s">
        <v>174</v>
      </c>
      <c r="C237" s="113" t="s">
        <v>237</v>
      </c>
      <c r="D237" s="116">
        <v>1000</v>
      </c>
    </row>
    <row r="238" spans="1:4">
      <c r="A238" s="103" t="s">
        <v>94</v>
      </c>
      <c r="B238" s="39" t="s">
        <v>174</v>
      </c>
      <c r="C238" s="113" t="s">
        <v>245</v>
      </c>
      <c r="D238" s="116">
        <v>1900</v>
      </c>
    </row>
    <row r="239" spans="1:4">
      <c r="A239" s="103" t="s">
        <v>94</v>
      </c>
      <c r="B239" s="39" t="s">
        <v>174</v>
      </c>
      <c r="C239" s="113" t="s">
        <v>244</v>
      </c>
      <c r="D239" s="116">
        <v>1000</v>
      </c>
    </row>
    <row r="240" spans="1:4">
      <c r="A240" s="103" t="s">
        <v>94</v>
      </c>
      <c r="B240" s="39" t="s">
        <v>174</v>
      </c>
      <c r="C240" s="113" t="s">
        <v>239</v>
      </c>
      <c r="D240" s="116">
        <v>1000</v>
      </c>
    </row>
    <row r="241" spans="1:4">
      <c r="A241" s="103" t="s">
        <v>94</v>
      </c>
      <c r="B241" s="39" t="s">
        <v>174</v>
      </c>
      <c r="C241" s="113" t="s">
        <v>241</v>
      </c>
      <c r="D241" s="116">
        <v>1500</v>
      </c>
    </row>
    <row r="242" spans="1:4">
      <c r="A242" s="103" t="s">
        <v>94</v>
      </c>
      <c r="B242" s="39" t="s">
        <v>174</v>
      </c>
      <c r="C242" s="113" t="s">
        <v>242</v>
      </c>
      <c r="D242" s="116">
        <v>1000</v>
      </c>
    </row>
    <row r="243" spans="1:4">
      <c r="A243" s="103" t="s">
        <v>94</v>
      </c>
      <c r="B243" s="39" t="s">
        <v>174</v>
      </c>
      <c r="C243" s="113" t="s">
        <v>240</v>
      </c>
      <c r="D243" s="116">
        <v>1600</v>
      </c>
    </row>
    <row r="244" spans="1:4">
      <c r="A244" s="103" t="s">
        <v>94</v>
      </c>
      <c r="B244" s="39" t="s">
        <v>174</v>
      </c>
      <c r="C244" s="113" t="s">
        <v>233</v>
      </c>
      <c r="D244" s="116">
        <v>1900</v>
      </c>
    </row>
    <row r="245" spans="1:4">
      <c r="A245" s="103" t="s">
        <v>94</v>
      </c>
      <c r="B245" s="39" t="s">
        <v>174</v>
      </c>
      <c r="C245" s="113" t="s">
        <v>236</v>
      </c>
      <c r="D245" s="116">
        <v>1500</v>
      </c>
    </row>
    <row r="246" spans="1:4">
      <c r="A246" s="103" t="s">
        <v>94</v>
      </c>
      <c r="B246" s="39" t="s">
        <v>174</v>
      </c>
      <c r="C246" s="113" t="s">
        <v>229</v>
      </c>
      <c r="D246" s="116">
        <v>1900</v>
      </c>
    </row>
    <row r="247" spans="1:4">
      <c r="A247" s="103" t="s">
        <v>94</v>
      </c>
      <c r="B247" s="39" t="s">
        <v>174</v>
      </c>
      <c r="C247" s="113" t="s">
        <v>232</v>
      </c>
      <c r="D247" s="116">
        <v>1900</v>
      </c>
    </row>
    <row r="248" spans="1:4">
      <c r="A248" s="103" t="s">
        <v>94</v>
      </c>
      <c r="B248" s="39" t="s">
        <v>174</v>
      </c>
      <c r="C248" s="113" t="s">
        <v>231</v>
      </c>
      <c r="D248" s="116">
        <v>0</v>
      </c>
    </row>
    <row r="249" spans="1:4">
      <c r="A249" s="103" t="s">
        <v>94</v>
      </c>
      <c r="B249" s="39" t="s">
        <v>174</v>
      </c>
      <c r="C249" s="113" t="s">
        <v>230</v>
      </c>
      <c r="D249" s="116">
        <v>0</v>
      </c>
    </row>
    <row r="250" spans="1:4">
      <c r="A250" s="103" t="s">
        <v>94</v>
      </c>
      <c r="B250" s="39" t="s">
        <v>174</v>
      </c>
      <c r="C250" s="113" t="s">
        <v>234</v>
      </c>
      <c r="D250" s="116">
        <v>1000</v>
      </c>
    </row>
    <row r="251" spans="1:4">
      <c r="A251" s="103" t="s">
        <v>94</v>
      </c>
      <c r="B251" s="39" t="s">
        <v>174</v>
      </c>
      <c r="C251" s="113" t="s">
        <v>235</v>
      </c>
      <c r="D251" s="116">
        <v>1000</v>
      </c>
    </row>
    <row r="252" spans="1:4">
      <c r="A252" s="103" t="s">
        <v>94</v>
      </c>
      <c r="B252" s="39" t="s">
        <v>174</v>
      </c>
      <c r="C252" s="113" t="s">
        <v>276</v>
      </c>
      <c r="D252" s="116">
        <v>1000</v>
      </c>
    </row>
    <row r="253" spans="1:4">
      <c r="A253" s="103" t="s">
        <v>94</v>
      </c>
      <c r="B253" s="39" t="s">
        <v>174</v>
      </c>
      <c r="C253" s="113" t="s">
        <v>273</v>
      </c>
      <c r="D253" s="116">
        <v>1000</v>
      </c>
    </row>
    <row r="254" spans="1:4">
      <c r="A254" s="103" t="s">
        <v>94</v>
      </c>
      <c r="B254" s="39" t="s">
        <v>174</v>
      </c>
      <c r="C254" s="113" t="s">
        <v>278</v>
      </c>
      <c r="D254" s="116">
        <v>1500</v>
      </c>
    </row>
    <row r="255" spans="1:4">
      <c r="A255" s="103" t="s">
        <v>94</v>
      </c>
      <c r="B255" s="39" t="s">
        <v>174</v>
      </c>
      <c r="C255" s="113" t="s">
        <v>277</v>
      </c>
      <c r="D255" s="116">
        <v>500</v>
      </c>
    </row>
    <row r="256" spans="1:4">
      <c r="A256" s="103" t="s">
        <v>94</v>
      </c>
      <c r="B256" s="39" t="s">
        <v>174</v>
      </c>
      <c r="C256" s="113" t="s">
        <v>270</v>
      </c>
      <c r="D256" s="116">
        <v>1900</v>
      </c>
    </row>
    <row r="257" spans="1:4">
      <c r="A257" s="103" t="s">
        <v>94</v>
      </c>
      <c r="B257" s="39" t="s">
        <v>174</v>
      </c>
      <c r="C257" s="113" t="s">
        <v>271</v>
      </c>
      <c r="D257" s="116">
        <v>1000</v>
      </c>
    </row>
    <row r="258" spans="1:4">
      <c r="A258" s="103" t="s">
        <v>94</v>
      </c>
      <c r="B258" s="39" t="s">
        <v>174</v>
      </c>
      <c r="C258" s="113" t="s">
        <v>274</v>
      </c>
      <c r="D258" s="116">
        <v>1000</v>
      </c>
    </row>
    <row r="259" spans="1:4">
      <c r="A259" s="103" t="s">
        <v>94</v>
      </c>
      <c r="B259" s="39" t="s">
        <v>174</v>
      </c>
      <c r="C259" s="113" t="s">
        <v>267</v>
      </c>
      <c r="D259" s="116">
        <v>1000</v>
      </c>
    </row>
    <row r="260" spans="1:4">
      <c r="A260" s="103" t="s">
        <v>94</v>
      </c>
      <c r="B260" s="39" t="s">
        <v>174</v>
      </c>
      <c r="C260" s="113" t="s">
        <v>266</v>
      </c>
      <c r="D260" s="116">
        <v>0</v>
      </c>
    </row>
    <row r="261" spans="1:4">
      <c r="A261" s="103" t="s">
        <v>94</v>
      </c>
      <c r="B261" s="39" t="s">
        <v>174</v>
      </c>
      <c r="C261" s="113" t="s">
        <v>275</v>
      </c>
      <c r="D261" s="116">
        <v>1000</v>
      </c>
    </row>
    <row r="262" spans="1:4">
      <c r="A262" s="103" t="s">
        <v>94</v>
      </c>
      <c r="B262" s="39" t="s">
        <v>174</v>
      </c>
      <c r="C262" s="113" t="s">
        <v>272</v>
      </c>
      <c r="D262" s="116">
        <v>1500</v>
      </c>
    </row>
    <row r="263" spans="1:4">
      <c r="A263" s="103" t="s">
        <v>94</v>
      </c>
      <c r="B263" s="39" t="s">
        <v>174</v>
      </c>
      <c r="C263" s="115" t="s">
        <v>228</v>
      </c>
      <c r="D263" s="116">
        <v>0</v>
      </c>
    </row>
    <row r="264" spans="1:4">
      <c r="A264" s="103" t="s">
        <v>94</v>
      </c>
      <c r="B264" s="39" t="s">
        <v>174</v>
      </c>
      <c r="C264" s="115" t="s">
        <v>268</v>
      </c>
      <c r="D264" s="116">
        <v>0</v>
      </c>
    </row>
    <row r="265" spans="1:4">
      <c r="A265" s="103" t="s">
        <v>94</v>
      </c>
      <c r="B265" s="39" t="s">
        <v>174</v>
      </c>
      <c r="C265" s="115" t="s">
        <v>269</v>
      </c>
      <c r="D265" s="116">
        <v>0</v>
      </c>
    </row>
    <row r="266" spans="1:4">
      <c r="A266" s="117" t="s">
        <v>313</v>
      </c>
      <c r="B266" s="111" t="s">
        <v>174</v>
      </c>
      <c r="C266" s="112" t="s">
        <v>322</v>
      </c>
      <c r="D266" s="80">
        <v>9200</v>
      </c>
    </row>
    <row r="267" spans="1:4">
      <c r="A267" s="117" t="s">
        <v>313</v>
      </c>
      <c r="B267" s="111" t="s">
        <v>174</v>
      </c>
      <c r="C267" s="37" t="s">
        <v>213</v>
      </c>
      <c r="D267" s="80">
        <v>5800</v>
      </c>
    </row>
    <row r="268" spans="1:4">
      <c r="A268" s="117" t="s">
        <v>313</v>
      </c>
      <c r="B268" s="111" t="s">
        <v>174</v>
      </c>
      <c r="C268" s="112" t="s">
        <v>207</v>
      </c>
      <c r="D268" s="80">
        <v>2900</v>
      </c>
    </row>
    <row r="269" spans="1:4">
      <c r="A269" s="117" t="s">
        <v>313</v>
      </c>
      <c r="B269" s="111" t="s">
        <v>174</v>
      </c>
      <c r="C269" s="112" t="s">
        <v>208</v>
      </c>
      <c r="D269" s="80">
        <v>11000</v>
      </c>
    </row>
    <row r="270" spans="1:4">
      <c r="A270" s="117" t="s">
        <v>313</v>
      </c>
      <c r="B270" s="111" t="s">
        <v>174</v>
      </c>
      <c r="C270" s="112" t="s">
        <v>203</v>
      </c>
      <c r="D270" s="80">
        <v>2900</v>
      </c>
    </row>
    <row r="271" spans="1:4">
      <c r="A271" s="117" t="s">
        <v>313</v>
      </c>
      <c r="B271" s="111" t="s">
        <v>174</v>
      </c>
      <c r="C271" s="112" t="s">
        <v>187</v>
      </c>
      <c r="D271" s="80">
        <v>13500</v>
      </c>
    </row>
    <row r="272" spans="1:4">
      <c r="A272" s="117" t="s">
        <v>313</v>
      </c>
      <c r="B272" s="111" t="s">
        <v>174</v>
      </c>
      <c r="C272" s="112" t="s">
        <v>209</v>
      </c>
      <c r="D272" s="80">
        <v>8700</v>
      </c>
    </row>
    <row r="273" spans="1:4">
      <c r="A273" s="117" t="s">
        <v>313</v>
      </c>
      <c r="B273" s="111" t="s">
        <v>174</v>
      </c>
      <c r="C273" s="112" t="s">
        <v>205</v>
      </c>
      <c r="D273" s="80">
        <v>3400</v>
      </c>
    </row>
    <row r="274" spans="1:4">
      <c r="A274" s="117" t="s">
        <v>313</v>
      </c>
      <c r="B274" s="111" t="s">
        <v>174</v>
      </c>
      <c r="C274" s="112" t="s">
        <v>206</v>
      </c>
      <c r="D274" s="80">
        <v>3900</v>
      </c>
    </row>
    <row r="275" spans="1:4">
      <c r="A275" s="117" t="s">
        <v>313</v>
      </c>
      <c r="B275" s="111" t="s">
        <v>174</v>
      </c>
      <c r="C275" s="112" t="s">
        <v>204</v>
      </c>
      <c r="D275" s="80">
        <v>9100</v>
      </c>
    </row>
    <row r="276" spans="1:4">
      <c r="A276" s="117" t="s">
        <v>313</v>
      </c>
      <c r="B276" s="111" t="s">
        <v>174</v>
      </c>
      <c r="C276" s="1" t="s">
        <v>211</v>
      </c>
      <c r="D276" s="80">
        <v>46100</v>
      </c>
    </row>
    <row r="277" spans="1:4">
      <c r="A277" s="117" t="s">
        <v>313</v>
      </c>
      <c r="B277" s="111" t="s">
        <v>174</v>
      </c>
      <c r="C277" s="1" t="s">
        <v>218</v>
      </c>
      <c r="D277" s="80">
        <v>11500</v>
      </c>
    </row>
    <row r="278" spans="1:4">
      <c r="A278" s="117" t="s">
        <v>313</v>
      </c>
      <c r="B278" s="111" t="s">
        <v>174</v>
      </c>
      <c r="C278" s="1" t="s">
        <v>210</v>
      </c>
      <c r="D278" s="80">
        <v>7700</v>
      </c>
    </row>
    <row r="279" spans="1:4">
      <c r="A279" s="117" t="s">
        <v>313</v>
      </c>
      <c r="B279" s="111" t="s">
        <v>174</v>
      </c>
      <c r="C279" s="1" t="s">
        <v>215</v>
      </c>
      <c r="D279" s="80">
        <v>7200</v>
      </c>
    </row>
    <row r="280" spans="1:4">
      <c r="A280" s="117" t="s">
        <v>313</v>
      </c>
      <c r="B280" s="111" t="s">
        <v>174</v>
      </c>
      <c r="C280" s="1" t="s">
        <v>214</v>
      </c>
      <c r="D280" s="80">
        <v>23100</v>
      </c>
    </row>
    <row r="281" spans="1:4">
      <c r="A281" s="117" t="s">
        <v>313</v>
      </c>
      <c r="B281" s="111" t="s">
        <v>174</v>
      </c>
      <c r="C281" s="1" t="s">
        <v>217</v>
      </c>
      <c r="D281" s="80">
        <v>12000</v>
      </c>
    </row>
    <row r="282" spans="1:4">
      <c r="A282" s="117" t="s">
        <v>313</v>
      </c>
      <c r="B282" s="111" t="s">
        <v>174</v>
      </c>
      <c r="C282" s="1" t="s">
        <v>216</v>
      </c>
      <c r="D282" s="80">
        <v>5800</v>
      </c>
    </row>
    <row r="283" spans="1:4">
      <c r="A283" s="117" t="s">
        <v>313</v>
      </c>
      <c r="B283" s="111" t="s">
        <v>174</v>
      </c>
      <c r="C283" s="112" t="s">
        <v>212</v>
      </c>
      <c r="D283" s="80">
        <v>16800</v>
      </c>
    </row>
    <row r="284" spans="1:4">
      <c r="A284" s="117" t="s">
        <v>313</v>
      </c>
      <c r="B284" s="111" t="s">
        <v>174</v>
      </c>
      <c r="C284" s="112" t="s">
        <v>220</v>
      </c>
      <c r="D284" s="80">
        <v>29700</v>
      </c>
    </row>
    <row r="285" spans="1:4">
      <c r="A285" s="117" t="s">
        <v>313</v>
      </c>
      <c r="B285" s="111" t="s">
        <v>174</v>
      </c>
      <c r="C285" s="112" t="s">
        <v>221</v>
      </c>
      <c r="D285" s="80">
        <v>20600</v>
      </c>
    </row>
    <row r="286" spans="1:4">
      <c r="A286" s="117" t="s">
        <v>313</v>
      </c>
      <c r="B286" s="111" t="s">
        <v>174</v>
      </c>
      <c r="C286" s="112" t="s">
        <v>224</v>
      </c>
      <c r="D286" s="80">
        <v>14400</v>
      </c>
    </row>
    <row r="287" spans="1:4">
      <c r="A287" s="117" t="s">
        <v>313</v>
      </c>
      <c r="B287" s="111" t="s">
        <v>174</v>
      </c>
      <c r="C287" s="112" t="s">
        <v>223</v>
      </c>
      <c r="D287" s="80">
        <v>13500</v>
      </c>
    </row>
    <row r="288" spans="1:4">
      <c r="A288" s="117" t="s">
        <v>313</v>
      </c>
      <c r="B288" s="111" t="s">
        <v>174</v>
      </c>
      <c r="C288" s="112" t="s">
        <v>225</v>
      </c>
      <c r="D288" s="80">
        <v>26000</v>
      </c>
    </row>
    <row r="289" spans="1:4">
      <c r="A289" s="117" t="s">
        <v>313</v>
      </c>
      <c r="B289" s="111" t="s">
        <v>174</v>
      </c>
      <c r="C289" s="37" t="s">
        <v>222</v>
      </c>
      <c r="D289" s="80">
        <v>11600</v>
      </c>
    </row>
    <row r="290" spans="1:4">
      <c r="A290" s="117" t="s">
        <v>313</v>
      </c>
      <c r="B290" s="111" t="s">
        <v>174</v>
      </c>
      <c r="C290" s="37" t="s">
        <v>219</v>
      </c>
      <c r="D290" s="80">
        <v>20100</v>
      </c>
    </row>
    <row r="291" spans="1:4">
      <c r="A291" s="117" t="s">
        <v>313</v>
      </c>
      <c r="B291" s="111" t="s">
        <v>174</v>
      </c>
      <c r="C291" s="37" t="s">
        <v>226</v>
      </c>
      <c r="D291" s="80">
        <v>15300</v>
      </c>
    </row>
    <row r="292" spans="1:4">
      <c r="A292" s="117" t="s">
        <v>313</v>
      </c>
      <c r="B292" s="111" t="s">
        <v>174</v>
      </c>
      <c r="C292" s="37" t="s">
        <v>264</v>
      </c>
      <c r="D292" s="80">
        <v>3800</v>
      </c>
    </row>
    <row r="293" spans="1:4">
      <c r="A293" s="117" t="s">
        <v>313</v>
      </c>
      <c r="B293" s="111" t="s">
        <v>174</v>
      </c>
      <c r="C293" s="37" t="s">
        <v>255</v>
      </c>
      <c r="D293" s="80">
        <v>11100</v>
      </c>
    </row>
    <row r="294" spans="1:4">
      <c r="A294" s="117" t="s">
        <v>313</v>
      </c>
      <c r="B294" s="111" t="s">
        <v>174</v>
      </c>
      <c r="C294" s="37" t="s">
        <v>265</v>
      </c>
      <c r="D294" s="80">
        <v>6800</v>
      </c>
    </row>
    <row r="295" spans="1:4">
      <c r="A295" s="117" t="s">
        <v>313</v>
      </c>
      <c r="B295" s="111" t="s">
        <v>174</v>
      </c>
      <c r="C295" s="37" t="s">
        <v>261</v>
      </c>
      <c r="D295" s="80">
        <v>4800</v>
      </c>
    </row>
    <row r="296" spans="1:4">
      <c r="A296" s="117" t="s">
        <v>313</v>
      </c>
      <c r="B296" s="111" t="s">
        <v>174</v>
      </c>
      <c r="C296" s="37" t="s">
        <v>263</v>
      </c>
      <c r="D296" s="80">
        <v>5700</v>
      </c>
    </row>
    <row r="297" spans="1:4">
      <c r="A297" s="117" t="s">
        <v>313</v>
      </c>
      <c r="B297" s="111" t="s">
        <v>174</v>
      </c>
      <c r="C297" s="37" t="s">
        <v>258</v>
      </c>
      <c r="D297" s="80">
        <v>6800</v>
      </c>
    </row>
    <row r="298" spans="1:4">
      <c r="A298" s="117" t="s">
        <v>313</v>
      </c>
      <c r="B298" s="111" t="s">
        <v>174</v>
      </c>
      <c r="C298" s="37" t="s">
        <v>260</v>
      </c>
      <c r="D298" s="80">
        <v>14400</v>
      </c>
    </row>
    <row r="299" spans="1:4">
      <c r="A299" s="117" t="s">
        <v>313</v>
      </c>
      <c r="B299" s="111" t="s">
        <v>174</v>
      </c>
      <c r="C299" s="37" t="s">
        <v>254</v>
      </c>
      <c r="D299" s="80">
        <v>22600</v>
      </c>
    </row>
    <row r="300" spans="1:4">
      <c r="A300" s="117" t="s">
        <v>313</v>
      </c>
      <c r="B300" s="111" t="s">
        <v>174</v>
      </c>
      <c r="C300" s="37" t="s">
        <v>262</v>
      </c>
      <c r="D300" s="80">
        <v>10600</v>
      </c>
    </row>
    <row r="301" spans="1:4">
      <c r="A301" s="117" t="s">
        <v>313</v>
      </c>
      <c r="B301" s="111" t="s">
        <v>174</v>
      </c>
      <c r="C301" s="37" t="s">
        <v>256</v>
      </c>
      <c r="D301" s="80">
        <v>5800</v>
      </c>
    </row>
    <row r="302" spans="1:4">
      <c r="A302" s="117" t="s">
        <v>313</v>
      </c>
      <c r="B302" s="111" t="s">
        <v>174</v>
      </c>
      <c r="C302" s="37" t="s">
        <v>259</v>
      </c>
      <c r="D302" s="80">
        <v>9200</v>
      </c>
    </row>
    <row r="303" spans="1:4">
      <c r="A303" s="117" t="s">
        <v>313</v>
      </c>
      <c r="B303" s="111" t="s">
        <v>174</v>
      </c>
      <c r="C303" s="37" t="s">
        <v>257</v>
      </c>
      <c r="D303" s="80">
        <v>3900</v>
      </c>
    </row>
    <row r="304" spans="1:4">
      <c r="A304" s="117" t="s">
        <v>313</v>
      </c>
      <c r="B304" s="111" t="s">
        <v>174</v>
      </c>
      <c r="C304" s="37" t="s">
        <v>246</v>
      </c>
      <c r="D304" s="80">
        <v>17300</v>
      </c>
    </row>
    <row r="305" spans="1:4">
      <c r="A305" s="117" t="s">
        <v>313</v>
      </c>
      <c r="B305" s="111" t="s">
        <v>174</v>
      </c>
      <c r="C305" s="37" t="s">
        <v>251</v>
      </c>
      <c r="D305" s="80">
        <v>7700</v>
      </c>
    </row>
    <row r="306" spans="1:4">
      <c r="A306" s="117" t="s">
        <v>313</v>
      </c>
      <c r="B306" s="111" t="s">
        <v>174</v>
      </c>
      <c r="C306" s="37" t="s">
        <v>250</v>
      </c>
      <c r="D306" s="80">
        <v>10600</v>
      </c>
    </row>
    <row r="307" spans="1:4">
      <c r="A307" s="117" t="s">
        <v>313</v>
      </c>
      <c r="B307" s="111" t="s">
        <v>174</v>
      </c>
      <c r="C307" s="37" t="s">
        <v>238</v>
      </c>
      <c r="D307" s="80">
        <v>12000</v>
      </c>
    </row>
    <row r="308" spans="1:4">
      <c r="A308" s="117" t="s">
        <v>313</v>
      </c>
      <c r="B308" s="111" t="s">
        <v>174</v>
      </c>
      <c r="C308" s="37" t="s">
        <v>249</v>
      </c>
      <c r="D308" s="80">
        <v>13500</v>
      </c>
    </row>
    <row r="309" spans="1:4">
      <c r="A309" s="117" t="s">
        <v>313</v>
      </c>
      <c r="B309" s="111" t="s">
        <v>174</v>
      </c>
      <c r="C309" s="37" t="s">
        <v>247</v>
      </c>
      <c r="D309" s="80">
        <v>7200</v>
      </c>
    </row>
    <row r="310" spans="1:4">
      <c r="A310" s="117" t="s">
        <v>313</v>
      </c>
      <c r="B310" s="111" t="s">
        <v>174</v>
      </c>
      <c r="C310" s="37" t="s">
        <v>248</v>
      </c>
      <c r="D310" s="80">
        <v>3900</v>
      </c>
    </row>
    <row r="311" spans="1:4">
      <c r="A311" s="117" t="s">
        <v>313</v>
      </c>
      <c r="B311" s="111" t="s">
        <v>174</v>
      </c>
      <c r="C311" s="37" t="s">
        <v>253</v>
      </c>
      <c r="D311" s="80">
        <v>27800</v>
      </c>
    </row>
    <row r="312" spans="1:4">
      <c r="A312" s="117" t="s">
        <v>313</v>
      </c>
      <c r="B312" s="111" t="s">
        <v>174</v>
      </c>
      <c r="C312" s="37" t="s">
        <v>252</v>
      </c>
      <c r="D312" s="80">
        <v>4300</v>
      </c>
    </row>
    <row r="313" spans="1:4">
      <c r="A313" s="117" t="s">
        <v>313</v>
      </c>
      <c r="B313" s="111" t="s">
        <v>174</v>
      </c>
      <c r="C313" s="37" t="s">
        <v>243</v>
      </c>
      <c r="D313" s="80">
        <v>18300</v>
      </c>
    </row>
    <row r="314" spans="1:4">
      <c r="A314" s="117" t="s">
        <v>313</v>
      </c>
      <c r="B314" s="111" t="s">
        <v>174</v>
      </c>
      <c r="C314" s="37" t="s">
        <v>237</v>
      </c>
      <c r="D314" s="80">
        <v>11600</v>
      </c>
    </row>
    <row r="315" spans="1:4">
      <c r="A315" s="117" t="s">
        <v>313</v>
      </c>
      <c r="B315" s="111" t="s">
        <v>174</v>
      </c>
      <c r="C315" s="37" t="s">
        <v>245</v>
      </c>
      <c r="D315" s="80">
        <v>10100</v>
      </c>
    </row>
    <row r="316" spans="1:4">
      <c r="A316" s="117" t="s">
        <v>313</v>
      </c>
      <c r="B316" s="111" t="s">
        <v>174</v>
      </c>
      <c r="C316" s="37" t="s">
        <v>244</v>
      </c>
      <c r="D316" s="80">
        <v>9100</v>
      </c>
    </row>
    <row r="317" spans="1:4">
      <c r="A317" s="117" t="s">
        <v>313</v>
      </c>
      <c r="B317" s="111" t="s">
        <v>174</v>
      </c>
      <c r="C317" s="37" t="s">
        <v>239</v>
      </c>
      <c r="D317" s="80">
        <v>7700</v>
      </c>
    </row>
    <row r="318" spans="1:4">
      <c r="A318" s="117" t="s">
        <v>313</v>
      </c>
      <c r="B318" s="111" t="s">
        <v>174</v>
      </c>
      <c r="C318" s="37" t="s">
        <v>241</v>
      </c>
      <c r="D318" s="80">
        <v>34100</v>
      </c>
    </row>
    <row r="319" spans="1:4">
      <c r="A319" s="117" t="s">
        <v>313</v>
      </c>
      <c r="B319" s="111" t="s">
        <v>174</v>
      </c>
      <c r="C319" s="37" t="s">
        <v>242</v>
      </c>
      <c r="D319" s="80">
        <v>20700</v>
      </c>
    </row>
    <row r="320" spans="1:4">
      <c r="A320" s="117" t="s">
        <v>313</v>
      </c>
      <c r="B320" s="111" t="s">
        <v>174</v>
      </c>
      <c r="C320" s="37" t="s">
        <v>240</v>
      </c>
      <c r="D320" s="80">
        <v>15400</v>
      </c>
    </row>
    <row r="321" spans="1:4">
      <c r="A321" s="117" t="s">
        <v>313</v>
      </c>
      <c r="B321" s="111" t="s">
        <v>174</v>
      </c>
      <c r="C321" s="37" t="s">
        <v>233</v>
      </c>
      <c r="D321" s="80">
        <v>24000</v>
      </c>
    </row>
    <row r="322" spans="1:4">
      <c r="A322" s="117" t="s">
        <v>313</v>
      </c>
      <c r="B322" s="111" t="s">
        <v>174</v>
      </c>
      <c r="C322" s="37" t="s">
        <v>236</v>
      </c>
      <c r="D322" s="80">
        <v>27400</v>
      </c>
    </row>
    <row r="323" spans="1:4">
      <c r="A323" s="117" t="s">
        <v>313</v>
      </c>
      <c r="B323" s="111" t="s">
        <v>174</v>
      </c>
      <c r="C323" s="37" t="s">
        <v>229</v>
      </c>
      <c r="D323" s="80">
        <v>15400</v>
      </c>
    </row>
    <row r="324" spans="1:4">
      <c r="A324" s="117" t="s">
        <v>313</v>
      </c>
      <c r="B324" s="111" t="s">
        <v>174</v>
      </c>
      <c r="C324" s="37" t="s">
        <v>232</v>
      </c>
      <c r="D324" s="80">
        <v>44100</v>
      </c>
    </row>
    <row r="325" spans="1:4">
      <c r="A325" s="117" t="s">
        <v>313</v>
      </c>
      <c r="B325" s="111" t="s">
        <v>174</v>
      </c>
      <c r="C325" s="37" t="s">
        <v>231</v>
      </c>
      <c r="D325" s="80">
        <v>3400</v>
      </c>
    </row>
    <row r="326" spans="1:4">
      <c r="A326" s="117" t="s">
        <v>313</v>
      </c>
      <c r="B326" s="111" t="s">
        <v>174</v>
      </c>
      <c r="C326" s="37" t="s">
        <v>230</v>
      </c>
      <c r="D326" s="80">
        <v>1500</v>
      </c>
    </row>
    <row r="327" spans="1:4">
      <c r="A327" s="117" t="s">
        <v>313</v>
      </c>
      <c r="B327" s="111" t="s">
        <v>174</v>
      </c>
      <c r="C327" s="37" t="s">
        <v>234</v>
      </c>
      <c r="D327" s="80">
        <v>15900</v>
      </c>
    </row>
    <row r="328" spans="1:4">
      <c r="A328" s="117" t="s">
        <v>313</v>
      </c>
      <c r="B328" s="111" t="s">
        <v>174</v>
      </c>
      <c r="C328" s="37" t="s">
        <v>235</v>
      </c>
      <c r="D328" s="80">
        <v>14400</v>
      </c>
    </row>
    <row r="329" spans="1:4">
      <c r="A329" s="117" t="s">
        <v>313</v>
      </c>
      <c r="B329" s="111" t="s">
        <v>174</v>
      </c>
      <c r="C329" s="37" t="s">
        <v>276</v>
      </c>
      <c r="D329" s="80">
        <v>9600</v>
      </c>
    </row>
    <row r="330" spans="1:4">
      <c r="A330" s="117" t="s">
        <v>313</v>
      </c>
      <c r="B330" s="111" t="s">
        <v>174</v>
      </c>
      <c r="C330" s="37" t="s">
        <v>273</v>
      </c>
      <c r="D330" s="80">
        <v>9600</v>
      </c>
    </row>
    <row r="331" spans="1:4">
      <c r="A331" s="117" t="s">
        <v>313</v>
      </c>
      <c r="B331" s="111" t="s">
        <v>174</v>
      </c>
      <c r="C331" s="37" t="s">
        <v>278</v>
      </c>
      <c r="D331" s="80">
        <v>4800</v>
      </c>
    </row>
    <row r="332" spans="1:4">
      <c r="A332" s="117" t="s">
        <v>313</v>
      </c>
      <c r="B332" s="111" t="s">
        <v>174</v>
      </c>
      <c r="C332" s="37" t="s">
        <v>277</v>
      </c>
      <c r="D332" s="80">
        <v>2000</v>
      </c>
    </row>
    <row r="333" spans="1:4">
      <c r="A333" s="117" t="s">
        <v>313</v>
      </c>
      <c r="B333" s="111" t="s">
        <v>174</v>
      </c>
      <c r="C333" s="37" t="s">
        <v>270</v>
      </c>
      <c r="D333" s="80">
        <v>10500</v>
      </c>
    </row>
    <row r="334" spans="1:4">
      <c r="A334" s="117" t="s">
        <v>313</v>
      </c>
      <c r="B334" s="111" t="s">
        <v>174</v>
      </c>
      <c r="C334" s="37" t="s">
        <v>271</v>
      </c>
      <c r="D334" s="80">
        <v>2000</v>
      </c>
    </row>
    <row r="335" spans="1:4">
      <c r="A335" s="117" t="s">
        <v>313</v>
      </c>
      <c r="B335" s="111" t="s">
        <v>174</v>
      </c>
      <c r="C335" s="37" t="s">
        <v>274</v>
      </c>
      <c r="D335" s="80">
        <v>5800</v>
      </c>
    </row>
    <row r="336" spans="1:4">
      <c r="A336" s="117" t="s">
        <v>313</v>
      </c>
      <c r="B336" s="111" t="s">
        <v>174</v>
      </c>
      <c r="C336" s="37" t="s">
        <v>267</v>
      </c>
      <c r="D336" s="80">
        <v>6200</v>
      </c>
    </row>
    <row r="337" spans="1:4">
      <c r="A337" s="117" t="s">
        <v>313</v>
      </c>
      <c r="B337" s="111" t="s">
        <v>174</v>
      </c>
      <c r="C337" s="37" t="s">
        <v>266</v>
      </c>
      <c r="D337" s="80">
        <v>2900</v>
      </c>
    </row>
    <row r="338" spans="1:4">
      <c r="A338" s="117" t="s">
        <v>313</v>
      </c>
      <c r="B338" s="111" t="s">
        <v>174</v>
      </c>
      <c r="C338" s="37" t="s">
        <v>275</v>
      </c>
      <c r="D338" s="80">
        <v>7200</v>
      </c>
    </row>
    <row r="339" spans="1:4">
      <c r="A339" s="117" t="s">
        <v>313</v>
      </c>
      <c r="B339" s="111" t="s">
        <v>174</v>
      </c>
      <c r="C339" s="37" t="s">
        <v>272</v>
      </c>
      <c r="D339" s="80">
        <v>5800</v>
      </c>
    </row>
    <row r="340" spans="1:4">
      <c r="A340" s="117" t="s">
        <v>313</v>
      </c>
      <c r="B340" s="111" t="s">
        <v>174</v>
      </c>
      <c r="C340" s="112" t="s">
        <v>228</v>
      </c>
      <c r="D340" s="80">
        <v>2400</v>
      </c>
    </row>
    <row r="341" spans="1:4">
      <c r="A341" s="117" t="s">
        <v>313</v>
      </c>
      <c r="B341" s="111" t="s">
        <v>174</v>
      </c>
      <c r="C341" s="37" t="s">
        <v>268</v>
      </c>
      <c r="D341" s="80">
        <v>2900</v>
      </c>
    </row>
    <row r="342" spans="1:4">
      <c r="A342" s="117" t="s">
        <v>313</v>
      </c>
      <c r="B342" s="111" t="s">
        <v>174</v>
      </c>
      <c r="C342" s="37" t="s">
        <v>269</v>
      </c>
      <c r="D342" s="80">
        <v>2400</v>
      </c>
    </row>
    <row r="343" spans="1:4">
      <c r="A343" s="117" t="s">
        <v>314</v>
      </c>
      <c r="B343" s="111" t="s">
        <v>174</v>
      </c>
      <c r="C343" s="37" t="s">
        <v>1</v>
      </c>
      <c r="D343" s="80">
        <v>4500</v>
      </c>
    </row>
    <row r="344" spans="1:4">
      <c r="A344" s="117" t="s">
        <v>314</v>
      </c>
      <c r="B344" s="111" t="s">
        <v>174</v>
      </c>
      <c r="C344" s="37" t="s">
        <v>2</v>
      </c>
      <c r="D344" s="80">
        <v>17300</v>
      </c>
    </row>
    <row r="345" spans="1:4">
      <c r="A345" s="117" t="s">
        <v>314</v>
      </c>
      <c r="B345" s="111" t="s">
        <v>174</v>
      </c>
      <c r="C345" s="37" t="s">
        <v>19</v>
      </c>
      <c r="D345" s="80">
        <v>5400</v>
      </c>
    </row>
    <row r="346" spans="1:4">
      <c r="A346" s="117" t="s">
        <v>314</v>
      </c>
      <c r="B346" s="111" t="s">
        <v>174</v>
      </c>
      <c r="C346" s="37" t="s">
        <v>28</v>
      </c>
      <c r="D346" s="80">
        <v>14200</v>
      </c>
    </row>
    <row r="347" spans="1:4">
      <c r="A347" s="117" t="s">
        <v>314</v>
      </c>
      <c r="B347" s="111" t="s">
        <v>174</v>
      </c>
      <c r="C347" s="37" t="s">
        <v>41</v>
      </c>
      <c r="D347" s="80">
        <v>9300</v>
      </c>
    </row>
    <row r="348" spans="1:4">
      <c r="A348" s="117" t="s">
        <v>314</v>
      </c>
      <c r="B348" s="111" t="s">
        <v>174</v>
      </c>
      <c r="C348" s="37" t="s">
        <v>50</v>
      </c>
      <c r="D348" s="80">
        <v>7800</v>
      </c>
    </row>
    <row r="349" spans="1:4">
      <c r="A349" s="117" t="s">
        <v>314</v>
      </c>
      <c r="B349" s="111" t="s">
        <v>174</v>
      </c>
      <c r="C349" s="37" t="s">
        <v>60</v>
      </c>
      <c r="D349" s="80">
        <v>11400</v>
      </c>
    </row>
    <row r="350" spans="1:4">
      <c r="A350" s="117" t="s">
        <v>314</v>
      </c>
      <c r="B350" s="111" t="s">
        <v>174</v>
      </c>
      <c r="C350" s="37" t="s">
        <v>69</v>
      </c>
      <c r="D350" s="80">
        <v>3800</v>
      </c>
    </row>
    <row r="351" spans="1:4">
      <c r="A351" s="117" t="s">
        <v>314</v>
      </c>
      <c r="B351" s="111" t="s">
        <v>174</v>
      </c>
      <c r="C351" s="96" t="s">
        <v>70</v>
      </c>
      <c r="D351" s="80">
        <v>2400</v>
      </c>
    </row>
    <row r="352" spans="1:4">
      <c r="A352" s="117" t="s">
        <v>314</v>
      </c>
      <c r="B352" s="111" t="s">
        <v>174</v>
      </c>
      <c r="C352" s="96" t="s">
        <v>322</v>
      </c>
      <c r="D352" s="80">
        <v>0</v>
      </c>
    </row>
    <row r="353" spans="1:4">
      <c r="A353" s="117" t="s">
        <v>314</v>
      </c>
      <c r="B353" s="111" t="s">
        <v>174</v>
      </c>
      <c r="C353" s="37" t="s">
        <v>213</v>
      </c>
      <c r="D353" s="80">
        <v>0</v>
      </c>
    </row>
    <row r="354" spans="1:4">
      <c r="A354" s="117" t="s">
        <v>314</v>
      </c>
      <c r="B354" s="111" t="s">
        <v>174</v>
      </c>
      <c r="C354" s="37" t="s">
        <v>207</v>
      </c>
      <c r="D354" s="80">
        <v>0</v>
      </c>
    </row>
    <row r="355" spans="1:4">
      <c r="A355" s="117" t="s">
        <v>314</v>
      </c>
      <c r="B355" s="111" t="s">
        <v>174</v>
      </c>
      <c r="C355" s="37" t="s">
        <v>208</v>
      </c>
      <c r="D355" s="80">
        <v>0</v>
      </c>
    </row>
    <row r="356" spans="1:4">
      <c r="A356" s="117" t="s">
        <v>314</v>
      </c>
      <c r="B356" s="111" t="s">
        <v>174</v>
      </c>
      <c r="C356" s="37" t="s">
        <v>203</v>
      </c>
      <c r="D356" s="80">
        <v>0</v>
      </c>
    </row>
    <row r="357" spans="1:4">
      <c r="A357" s="117" t="s">
        <v>314</v>
      </c>
      <c r="B357" s="111" t="s">
        <v>174</v>
      </c>
      <c r="C357" s="37" t="s">
        <v>187</v>
      </c>
      <c r="D357" s="80">
        <v>0</v>
      </c>
    </row>
    <row r="358" spans="1:4">
      <c r="A358" s="117" t="s">
        <v>314</v>
      </c>
      <c r="B358" s="111" t="s">
        <v>174</v>
      </c>
      <c r="C358" s="37" t="s">
        <v>204</v>
      </c>
      <c r="D358" s="80">
        <v>0</v>
      </c>
    </row>
    <row r="359" spans="1:4">
      <c r="A359" s="117" t="s">
        <v>314</v>
      </c>
      <c r="B359" s="111" t="s">
        <v>174</v>
      </c>
      <c r="C359" s="37" t="s">
        <v>211</v>
      </c>
      <c r="D359" s="80">
        <v>0</v>
      </c>
    </row>
    <row r="360" spans="1:4">
      <c r="A360" s="117" t="s">
        <v>314</v>
      </c>
      <c r="B360" s="111" t="s">
        <v>174</v>
      </c>
      <c r="C360" s="37" t="s">
        <v>218</v>
      </c>
      <c r="D360" s="80">
        <v>0</v>
      </c>
    </row>
    <row r="361" spans="1:4">
      <c r="A361" s="117" t="s">
        <v>314</v>
      </c>
      <c r="B361" s="111" t="s">
        <v>174</v>
      </c>
      <c r="C361" s="37" t="s">
        <v>214</v>
      </c>
      <c r="D361" s="80">
        <v>0</v>
      </c>
    </row>
    <row r="362" spans="1:4">
      <c r="A362" s="117" t="s">
        <v>314</v>
      </c>
      <c r="B362" s="111" t="s">
        <v>174</v>
      </c>
      <c r="C362" s="37" t="s">
        <v>217</v>
      </c>
      <c r="D362" s="80">
        <v>0</v>
      </c>
    </row>
    <row r="363" spans="1:4">
      <c r="A363" s="117" t="s">
        <v>314</v>
      </c>
      <c r="B363" s="111" t="s">
        <v>174</v>
      </c>
      <c r="C363" s="37" t="s">
        <v>216</v>
      </c>
      <c r="D363" s="80">
        <v>0</v>
      </c>
    </row>
    <row r="364" spans="1:4">
      <c r="A364" s="117" t="s">
        <v>314</v>
      </c>
      <c r="B364" s="111" t="s">
        <v>174</v>
      </c>
      <c r="C364" s="37" t="s">
        <v>212</v>
      </c>
      <c r="D364" s="80">
        <v>0</v>
      </c>
    </row>
    <row r="365" spans="1:4">
      <c r="A365" s="117" t="s">
        <v>314</v>
      </c>
      <c r="B365" s="111" t="s">
        <v>174</v>
      </c>
      <c r="C365" s="37" t="s">
        <v>220</v>
      </c>
      <c r="D365" s="80">
        <v>0</v>
      </c>
    </row>
    <row r="366" spans="1:4">
      <c r="A366" s="117" t="s">
        <v>314</v>
      </c>
      <c r="B366" s="111" t="s">
        <v>174</v>
      </c>
      <c r="C366" s="37" t="s">
        <v>224</v>
      </c>
      <c r="D366" s="80">
        <v>0</v>
      </c>
    </row>
    <row r="367" spans="1:4">
      <c r="A367" s="117" t="s">
        <v>314</v>
      </c>
      <c r="B367" s="111" t="s">
        <v>174</v>
      </c>
      <c r="C367" s="37" t="s">
        <v>223</v>
      </c>
      <c r="D367" s="80">
        <v>0</v>
      </c>
    </row>
    <row r="368" spans="1:4">
      <c r="A368" s="117" t="s">
        <v>314</v>
      </c>
      <c r="B368" s="111" t="s">
        <v>174</v>
      </c>
      <c r="C368" s="37" t="s">
        <v>264</v>
      </c>
      <c r="D368" s="80">
        <v>0</v>
      </c>
    </row>
    <row r="369" spans="1:4">
      <c r="A369" s="117" t="s">
        <v>314</v>
      </c>
      <c r="B369" s="111" t="s">
        <v>174</v>
      </c>
      <c r="C369" s="37" t="s">
        <v>255</v>
      </c>
      <c r="D369" s="80">
        <v>0</v>
      </c>
    </row>
    <row r="370" spans="1:4">
      <c r="A370" s="117" t="s">
        <v>314</v>
      </c>
      <c r="B370" s="111" t="s">
        <v>174</v>
      </c>
      <c r="C370" s="37" t="s">
        <v>263</v>
      </c>
      <c r="D370" s="80">
        <v>0</v>
      </c>
    </row>
    <row r="371" spans="1:4">
      <c r="A371" s="117" t="s">
        <v>314</v>
      </c>
      <c r="B371" s="111" t="s">
        <v>174</v>
      </c>
      <c r="C371" s="37" t="s">
        <v>258</v>
      </c>
      <c r="D371" s="80">
        <v>0</v>
      </c>
    </row>
    <row r="372" spans="1:4">
      <c r="A372" s="117" t="s">
        <v>314</v>
      </c>
      <c r="B372" s="111" t="s">
        <v>174</v>
      </c>
      <c r="C372" s="37" t="s">
        <v>260</v>
      </c>
      <c r="D372" s="80">
        <v>0</v>
      </c>
    </row>
    <row r="373" spans="1:4">
      <c r="A373" s="117" t="s">
        <v>314</v>
      </c>
      <c r="B373" s="111" t="s">
        <v>174</v>
      </c>
      <c r="C373" s="37" t="s">
        <v>246</v>
      </c>
      <c r="D373" s="80">
        <v>0</v>
      </c>
    </row>
    <row r="374" spans="1:4">
      <c r="A374" s="117" t="s">
        <v>314</v>
      </c>
      <c r="B374" s="111" t="s">
        <v>174</v>
      </c>
      <c r="C374" s="37" t="s">
        <v>251</v>
      </c>
      <c r="D374" s="80">
        <v>0</v>
      </c>
    </row>
    <row r="375" spans="1:4">
      <c r="A375" s="117" t="s">
        <v>314</v>
      </c>
      <c r="B375" s="111" t="s">
        <v>174</v>
      </c>
      <c r="C375" s="37" t="s">
        <v>250</v>
      </c>
      <c r="D375" s="80">
        <v>0</v>
      </c>
    </row>
    <row r="376" spans="1:4">
      <c r="A376" s="117" t="s">
        <v>314</v>
      </c>
      <c r="B376" s="111" t="s">
        <v>174</v>
      </c>
      <c r="C376" s="37" t="s">
        <v>238</v>
      </c>
      <c r="D376" s="80">
        <v>0</v>
      </c>
    </row>
    <row r="377" spans="1:4">
      <c r="A377" s="117" t="s">
        <v>314</v>
      </c>
      <c r="B377" s="111" t="s">
        <v>174</v>
      </c>
      <c r="C377" s="37" t="s">
        <v>243</v>
      </c>
      <c r="D377" s="80">
        <v>0</v>
      </c>
    </row>
    <row r="378" spans="1:4">
      <c r="A378" s="117" t="s">
        <v>314</v>
      </c>
      <c r="B378" s="111" t="s">
        <v>174</v>
      </c>
      <c r="C378" s="37" t="s">
        <v>245</v>
      </c>
      <c r="D378" s="80">
        <v>0</v>
      </c>
    </row>
    <row r="379" spans="1:4">
      <c r="A379" s="117" t="s">
        <v>314</v>
      </c>
      <c r="B379" s="111" t="s">
        <v>174</v>
      </c>
      <c r="C379" s="37" t="s">
        <v>241</v>
      </c>
      <c r="D379" s="80">
        <v>0</v>
      </c>
    </row>
    <row r="380" spans="1:4">
      <c r="A380" s="117" t="s">
        <v>314</v>
      </c>
      <c r="B380" s="111" t="s">
        <v>174</v>
      </c>
      <c r="C380" s="37" t="s">
        <v>233</v>
      </c>
      <c r="D380" s="80">
        <v>0</v>
      </c>
    </row>
    <row r="381" spans="1:4">
      <c r="A381" s="117" t="s">
        <v>314</v>
      </c>
      <c r="B381" s="111" t="s">
        <v>174</v>
      </c>
      <c r="C381" s="37" t="s">
        <v>236</v>
      </c>
      <c r="D381" s="80">
        <v>0</v>
      </c>
    </row>
    <row r="382" spans="1:4">
      <c r="A382" s="117" t="s">
        <v>314</v>
      </c>
      <c r="B382" s="111" t="s">
        <v>174</v>
      </c>
      <c r="C382" s="37" t="s">
        <v>229</v>
      </c>
      <c r="D382" s="80">
        <v>0</v>
      </c>
    </row>
    <row r="383" spans="1:4">
      <c r="A383" s="117" t="s">
        <v>314</v>
      </c>
      <c r="B383" s="111" t="s">
        <v>174</v>
      </c>
      <c r="C383" s="37" t="s">
        <v>232</v>
      </c>
      <c r="D383" s="80">
        <v>0</v>
      </c>
    </row>
    <row r="384" spans="1:4">
      <c r="A384" s="117" t="s">
        <v>314</v>
      </c>
      <c r="B384" s="111" t="s">
        <v>174</v>
      </c>
      <c r="C384" s="37" t="s">
        <v>231</v>
      </c>
      <c r="D384" s="80">
        <v>0</v>
      </c>
    </row>
    <row r="385" spans="1:4">
      <c r="A385" s="117" t="s">
        <v>314</v>
      </c>
      <c r="B385" s="111" t="s">
        <v>174</v>
      </c>
      <c r="C385" s="37" t="s">
        <v>235</v>
      </c>
      <c r="D385" s="80">
        <v>0</v>
      </c>
    </row>
    <row r="386" spans="1:4">
      <c r="A386" s="117" t="s">
        <v>314</v>
      </c>
      <c r="B386" s="111" t="s">
        <v>174</v>
      </c>
      <c r="C386" s="37" t="s">
        <v>278</v>
      </c>
      <c r="D386" s="80">
        <v>0</v>
      </c>
    </row>
    <row r="387" spans="1:4">
      <c r="A387" s="117" t="s">
        <v>314</v>
      </c>
      <c r="B387" s="111" t="s">
        <v>174</v>
      </c>
      <c r="C387" s="37" t="s">
        <v>270</v>
      </c>
      <c r="D387" s="80">
        <v>0</v>
      </c>
    </row>
    <row r="388" spans="1:4">
      <c r="A388" s="117" t="s">
        <v>314</v>
      </c>
      <c r="B388" s="111" t="s">
        <v>174</v>
      </c>
      <c r="C388" s="37" t="s">
        <v>267</v>
      </c>
      <c r="D388" s="80">
        <v>0</v>
      </c>
    </row>
    <row r="389" spans="1:4">
      <c r="A389" s="117" t="s">
        <v>314</v>
      </c>
      <c r="B389" s="111" t="s">
        <v>174</v>
      </c>
      <c r="C389" s="112" t="s">
        <v>272</v>
      </c>
      <c r="D389" s="80">
        <v>0</v>
      </c>
    </row>
    <row r="390" spans="1:4">
      <c r="A390" s="117" t="s">
        <v>95</v>
      </c>
      <c r="B390" s="111" t="s">
        <v>174</v>
      </c>
      <c r="C390" s="37" t="s">
        <v>1</v>
      </c>
      <c r="D390" s="109">
        <v>100900</v>
      </c>
    </row>
    <row r="391" spans="1:4">
      <c r="A391" s="117" t="s">
        <v>95</v>
      </c>
      <c r="B391" s="111" t="s">
        <v>174</v>
      </c>
      <c r="C391" s="37" t="s">
        <v>2</v>
      </c>
      <c r="D391" s="109">
        <v>55100</v>
      </c>
    </row>
    <row r="392" spans="1:4">
      <c r="A392" s="117" t="s">
        <v>95</v>
      </c>
      <c r="B392" s="111" t="s">
        <v>174</v>
      </c>
      <c r="C392" s="37" t="s">
        <v>19</v>
      </c>
      <c r="D392" s="109">
        <v>37500</v>
      </c>
    </row>
    <row r="393" spans="1:4">
      <c r="A393" s="117" t="s">
        <v>95</v>
      </c>
      <c r="B393" s="111" t="s">
        <v>174</v>
      </c>
      <c r="C393" s="37" t="s">
        <v>50</v>
      </c>
      <c r="D393" s="109">
        <v>25000</v>
      </c>
    </row>
    <row r="394" spans="1:4">
      <c r="A394" s="117" t="s">
        <v>95</v>
      </c>
      <c r="B394" s="111" t="s">
        <v>174</v>
      </c>
      <c r="C394" s="37" t="s">
        <v>60</v>
      </c>
      <c r="D394" s="80">
        <v>21900</v>
      </c>
    </row>
    <row r="395" spans="1:4">
      <c r="A395" s="117" t="s">
        <v>95</v>
      </c>
      <c r="B395" s="111" t="s">
        <v>174</v>
      </c>
      <c r="C395" s="37" t="s">
        <v>203</v>
      </c>
      <c r="D395" s="80">
        <v>1000</v>
      </c>
    </row>
    <row r="396" spans="1:4">
      <c r="A396" s="117" t="s">
        <v>95</v>
      </c>
      <c r="B396" s="111" t="s">
        <v>174</v>
      </c>
      <c r="C396" s="37" t="s">
        <v>209</v>
      </c>
      <c r="D396" s="80">
        <v>31200</v>
      </c>
    </row>
    <row r="397" spans="1:4">
      <c r="A397" s="117" t="s">
        <v>95</v>
      </c>
      <c r="B397" s="111" t="s">
        <v>174</v>
      </c>
      <c r="C397" s="37" t="s">
        <v>206</v>
      </c>
      <c r="D397" s="80">
        <v>1400</v>
      </c>
    </row>
    <row r="398" spans="1:4">
      <c r="A398" s="117" t="s">
        <v>95</v>
      </c>
      <c r="B398" s="111" t="s">
        <v>174</v>
      </c>
      <c r="C398" s="37" t="s">
        <v>204</v>
      </c>
      <c r="D398" s="80">
        <v>12900</v>
      </c>
    </row>
    <row r="399" spans="1:4">
      <c r="A399" s="117" t="s">
        <v>95</v>
      </c>
      <c r="B399" s="111" t="s">
        <v>174</v>
      </c>
      <c r="C399" s="37" t="s">
        <v>211</v>
      </c>
      <c r="D399" s="109">
        <v>10100</v>
      </c>
    </row>
    <row r="400" spans="1:4">
      <c r="A400" s="117" t="s">
        <v>95</v>
      </c>
      <c r="B400" s="111" t="s">
        <v>174</v>
      </c>
      <c r="C400" s="37" t="s">
        <v>218</v>
      </c>
      <c r="D400" s="80">
        <v>1500</v>
      </c>
    </row>
    <row r="401" spans="1:4">
      <c r="A401" s="117" t="s">
        <v>95</v>
      </c>
      <c r="B401" s="111" t="s">
        <v>174</v>
      </c>
      <c r="C401" s="37" t="s">
        <v>210</v>
      </c>
      <c r="D401" s="109">
        <v>0</v>
      </c>
    </row>
    <row r="402" spans="1:4">
      <c r="A402" s="117" t="s">
        <v>95</v>
      </c>
      <c r="B402" s="111" t="s">
        <v>174</v>
      </c>
      <c r="C402" s="37" t="s">
        <v>214</v>
      </c>
      <c r="D402" s="80">
        <v>2900</v>
      </c>
    </row>
    <row r="403" spans="1:4">
      <c r="A403" s="117" t="s">
        <v>95</v>
      </c>
      <c r="B403" s="111" t="s">
        <v>174</v>
      </c>
      <c r="C403" s="37" t="s">
        <v>217</v>
      </c>
      <c r="D403" s="80">
        <v>10600</v>
      </c>
    </row>
    <row r="404" spans="1:4">
      <c r="A404" s="117" t="s">
        <v>95</v>
      </c>
      <c r="B404" s="111" t="s">
        <v>174</v>
      </c>
      <c r="C404" s="37" t="s">
        <v>216</v>
      </c>
      <c r="D404" s="109">
        <v>500</v>
      </c>
    </row>
    <row r="405" spans="1:4">
      <c r="A405" s="117" t="s">
        <v>95</v>
      </c>
      <c r="B405" s="111" t="s">
        <v>174</v>
      </c>
      <c r="C405" s="37" t="s">
        <v>220</v>
      </c>
      <c r="D405" s="109">
        <v>17300</v>
      </c>
    </row>
    <row r="406" spans="1:4">
      <c r="A406" s="117" t="s">
        <v>95</v>
      </c>
      <c r="B406" s="111" t="s">
        <v>174</v>
      </c>
      <c r="C406" s="37" t="s">
        <v>243</v>
      </c>
      <c r="D406" s="109">
        <v>3400</v>
      </c>
    </row>
    <row r="407" spans="1:4">
      <c r="A407" s="117" t="s">
        <v>95</v>
      </c>
      <c r="B407" s="111" t="s">
        <v>174</v>
      </c>
      <c r="C407" s="37" t="s">
        <v>242</v>
      </c>
      <c r="D407" s="109">
        <v>500</v>
      </c>
    </row>
    <row r="408" spans="1:4">
      <c r="A408" s="117" t="s">
        <v>95</v>
      </c>
      <c r="B408" s="111" t="s">
        <v>174</v>
      </c>
      <c r="C408" s="37" t="s">
        <v>240</v>
      </c>
      <c r="D408" s="109">
        <v>7700</v>
      </c>
    </row>
    <row r="409" spans="1:4">
      <c r="A409" s="117" t="s">
        <v>95</v>
      </c>
      <c r="B409" s="111" t="s">
        <v>174</v>
      </c>
      <c r="C409" s="37" t="s">
        <v>233</v>
      </c>
      <c r="D409" s="109">
        <v>3900</v>
      </c>
    </row>
    <row r="410" spans="1:4">
      <c r="A410" s="117" t="s">
        <v>95</v>
      </c>
      <c r="B410" s="111" t="s">
        <v>174</v>
      </c>
      <c r="C410" s="37" t="s">
        <v>236</v>
      </c>
      <c r="D410" s="109">
        <v>1000</v>
      </c>
    </row>
    <row r="411" spans="1:4">
      <c r="A411" s="117" t="s">
        <v>95</v>
      </c>
      <c r="B411" s="111" t="s">
        <v>174</v>
      </c>
      <c r="C411" s="37" t="s">
        <v>229</v>
      </c>
      <c r="D411" s="109">
        <v>500</v>
      </c>
    </row>
    <row r="412" spans="1:4">
      <c r="A412" s="117" t="s">
        <v>95</v>
      </c>
      <c r="B412" s="111" t="s">
        <v>174</v>
      </c>
      <c r="C412" s="37" t="s">
        <v>232</v>
      </c>
      <c r="D412" s="109">
        <v>1500</v>
      </c>
    </row>
    <row r="413" spans="1:4">
      <c r="A413" s="117" t="s">
        <v>95</v>
      </c>
      <c r="B413" s="111" t="s">
        <v>174</v>
      </c>
      <c r="C413" s="37" t="s">
        <v>234</v>
      </c>
      <c r="D413" s="109">
        <v>1500</v>
      </c>
    </row>
    <row r="414" spans="1:4">
      <c r="A414" s="117" t="s">
        <v>95</v>
      </c>
      <c r="B414" s="111" t="s">
        <v>174</v>
      </c>
      <c r="C414" s="37" t="s">
        <v>235</v>
      </c>
      <c r="D414" s="80">
        <v>1900</v>
      </c>
    </row>
    <row r="415" spans="1:4">
      <c r="A415" s="117" t="s">
        <v>315</v>
      </c>
      <c r="B415" s="111" t="s">
        <v>174</v>
      </c>
      <c r="C415" s="37" t="s">
        <v>1</v>
      </c>
      <c r="D415" s="80">
        <v>7300</v>
      </c>
    </row>
    <row r="416" spans="1:4">
      <c r="A416" s="117" t="s">
        <v>315</v>
      </c>
      <c r="B416" s="111" t="s">
        <v>174</v>
      </c>
      <c r="C416" s="37" t="s">
        <v>2</v>
      </c>
      <c r="D416" s="109">
        <v>7300</v>
      </c>
    </row>
    <row r="417" spans="1:4">
      <c r="A417" s="117" t="s">
        <v>315</v>
      </c>
      <c r="B417" s="111" t="s">
        <v>174</v>
      </c>
      <c r="C417" s="37" t="s">
        <v>19</v>
      </c>
      <c r="D417" s="109">
        <v>7300</v>
      </c>
    </row>
    <row r="418" spans="1:4">
      <c r="A418" s="117" t="s">
        <v>315</v>
      </c>
      <c r="B418" s="111" t="s">
        <v>174</v>
      </c>
      <c r="C418" s="37" t="s">
        <v>28</v>
      </c>
      <c r="D418" s="109">
        <v>6100</v>
      </c>
    </row>
    <row r="419" spans="1:4">
      <c r="A419" s="117" t="s">
        <v>315</v>
      </c>
      <c r="B419" s="111" t="s">
        <v>174</v>
      </c>
      <c r="C419" s="37" t="s">
        <v>41</v>
      </c>
      <c r="D419" s="109">
        <v>6100</v>
      </c>
    </row>
    <row r="420" spans="1:4">
      <c r="A420" s="117" t="s">
        <v>315</v>
      </c>
      <c r="B420" s="111" t="s">
        <v>174</v>
      </c>
      <c r="C420" s="37" t="s">
        <v>50</v>
      </c>
      <c r="D420" s="109">
        <v>7300</v>
      </c>
    </row>
    <row r="421" spans="1:4">
      <c r="A421" s="117" t="s">
        <v>315</v>
      </c>
      <c r="B421" s="111" t="s">
        <v>174</v>
      </c>
      <c r="C421" s="37" t="s">
        <v>60</v>
      </c>
      <c r="D421" s="109">
        <v>7300</v>
      </c>
    </row>
    <row r="422" spans="1:4">
      <c r="A422" s="117" t="s">
        <v>315</v>
      </c>
      <c r="B422" s="111" t="s">
        <v>174</v>
      </c>
      <c r="C422" s="37" t="s">
        <v>69</v>
      </c>
      <c r="D422" s="109">
        <v>6100</v>
      </c>
    </row>
    <row r="423" spans="1:4">
      <c r="A423" s="117" t="s">
        <v>315</v>
      </c>
      <c r="B423" s="111" t="s">
        <v>174</v>
      </c>
      <c r="C423" s="37" t="s">
        <v>70</v>
      </c>
      <c r="D423" s="80">
        <v>6100</v>
      </c>
    </row>
    <row r="424" spans="1:4">
      <c r="A424" s="117" t="s">
        <v>315</v>
      </c>
      <c r="B424" s="111" t="s">
        <v>174</v>
      </c>
      <c r="C424" s="37" t="s">
        <v>322</v>
      </c>
      <c r="D424" s="80">
        <v>200</v>
      </c>
    </row>
    <row r="425" spans="1:4">
      <c r="A425" s="117" t="s">
        <v>315</v>
      </c>
      <c r="B425" s="111" t="s">
        <v>174</v>
      </c>
      <c r="C425" s="37" t="s">
        <v>213</v>
      </c>
      <c r="D425" s="80">
        <v>200</v>
      </c>
    </row>
    <row r="426" spans="1:4">
      <c r="A426" s="117" t="s">
        <v>315</v>
      </c>
      <c r="B426" s="111" t="s">
        <v>174</v>
      </c>
      <c r="C426" s="37" t="s">
        <v>203</v>
      </c>
      <c r="D426" s="109">
        <v>1100</v>
      </c>
    </row>
    <row r="427" spans="1:4">
      <c r="A427" s="117" t="s">
        <v>315</v>
      </c>
      <c r="B427" s="111" t="s">
        <v>174</v>
      </c>
      <c r="C427" s="37" t="s">
        <v>187</v>
      </c>
      <c r="D427" s="80">
        <v>1000</v>
      </c>
    </row>
    <row r="428" spans="1:4">
      <c r="A428" s="117" t="s">
        <v>315</v>
      </c>
      <c r="B428" s="111" t="s">
        <v>174</v>
      </c>
      <c r="C428" s="37" t="s">
        <v>209</v>
      </c>
      <c r="D428" s="80">
        <v>4400</v>
      </c>
    </row>
    <row r="429" spans="1:4">
      <c r="A429" s="117" t="s">
        <v>315</v>
      </c>
      <c r="B429" s="111" t="s">
        <v>174</v>
      </c>
      <c r="C429" s="37" t="s">
        <v>205</v>
      </c>
      <c r="D429" s="109">
        <v>500</v>
      </c>
    </row>
    <row r="430" spans="1:4">
      <c r="A430" s="117" t="s">
        <v>315</v>
      </c>
      <c r="B430" s="111" t="s">
        <v>174</v>
      </c>
      <c r="C430" s="112" t="s">
        <v>206</v>
      </c>
      <c r="D430" s="80">
        <v>1300</v>
      </c>
    </row>
    <row r="431" spans="1:4">
      <c r="A431" s="117" t="s">
        <v>315</v>
      </c>
      <c r="B431" s="111" t="s">
        <v>174</v>
      </c>
      <c r="C431" s="112" t="s">
        <v>204</v>
      </c>
      <c r="D431" s="80">
        <v>2400</v>
      </c>
    </row>
    <row r="432" spans="1:4">
      <c r="A432" s="117" t="s">
        <v>315</v>
      </c>
      <c r="B432" s="111" t="s">
        <v>174</v>
      </c>
      <c r="C432" s="112" t="s">
        <v>211</v>
      </c>
      <c r="D432" s="80">
        <v>5300</v>
      </c>
    </row>
    <row r="433" spans="1:4">
      <c r="A433" s="117" t="s">
        <v>315</v>
      </c>
      <c r="B433" s="111" t="s">
        <v>174</v>
      </c>
      <c r="C433" s="112" t="s">
        <v>218</v>
      </c>
      <c r="D433" s="80">
        <v>2800</v>
      </c>
    </row>
    <row r="434" spans="1:4">
      <c r="A434" s="117" t="s">
        <v>315</v>
      </c>
      <c r="B434" s="111" t="s">
        <v>174</v>
      </c>
      <c r="C434" s="112" t="s">
        <v>210</v>
      </c>
      <c r="D434" s="80">
        <v>1700</v>
      </c>
    </row>
    <row r="435" spans="1:4">
      <c r="A435" s="117" t="s">
        <v>315</v>
      </c>
      <c r="B435" s="111" t="s">
        <v>174</v>
      </c>
      <c r="C435" s="112" t="s">
        <v>215</v>
      </c>
      <c r="D435" s="80">
        <v>500</v>
      </c>
    </row>
    <row r="436" spans="1:4">
      <c r="A436" s="117" t="s">
        <v>315</v>
      </c>
      <c r="B436" s="111" t="s">
        <v>174</v>
      </c>
      <c r="C436" s="112" t="s">
        <v>214</v>
      </c>
      <c r="D436" s="80">
        <v>4600</v>
      </c>
    </row>
    <row r="437" spans="1:4">
      <c r="A437" s="117" t="s">
        <v>315</v>
      </c>
      <c r="B437" s="111" t="s">
        <v>174</v>
      </c>
      <c r="C437" s="112" t="s">
        <v>217</v>
      </c>
      <c r="D437" s="80">
        <v>4300</v>
      </c>
    </row>
    <row r="438" spans="1:4">
      <c r="A438" s="117" t="s">
        <v>315</v>
      </c>
      <c r="B438" s="111" t="s">
        <v>174</v>
      </c>
      <c r="C438" s="112" t="s">
        <v>216</v>
      </c>
      <c r="D438" s="80">
        <v>2000</v>
      </c>
    </row>
    <row r="439" spans="1:4">
      <c r="A439" s="117" t="s">
        <v>315</v>
      </c>
      <c r="B439" s="111" t="s">
        <v>174</v>
      </c>
      <c r="C439" s="118" t="s">
        <v>212</v>
      </c>
      <c r="D439" s="80">
        <v>1600</v>
      </c>
    </row>
    <row r="440" spans="1:4">
      <c r="A440" s="117" t="s">
        <v>315</v>
      </c>
      <c r="B440" s="111" t="s">
        <v>174</v>
      </c>
      <c r="C440" s="118" t="s">
        <v>220</v>
      </c>
      <c r="D440" s="80">
        <v>5000</v>
      </c>
    </row>
    <row r="441" spans="1:4">
      <c r="A441" s="117" t="s">
        <v>315</v>
      </c>
      <c r="B441" s="111" t="s">
        <v>174</v>
      </c>
      <c r="C441" s="118" t="s">
        <v>221</v>
      </c>
      <c r="D441" s="80">
        <v>2800</v>
      </c>
    </row>
    <row r="442" spans="1:4">
      <c r="A442" s="117" t="s">
        <v>315</v>
      </c>
      <c r="B442" s="111" t="s">
        <v>174</v>
      </c>
      <c r="C442" s="118" t="s">
        <v>224</v>
      </c>
      <c r="D442" s="80">
        <v>1100</v>
      </c>
    </row>
    <row r="443" spans="1:4">
      <c r="A443" s="117" t="s">
        <v>315</v>
      </c>
      <c r="B443" s="111" t="s">
        <v>174</v>
      </c>
      <c r="C443" s="118" t="s">
        <v>223</v>
      </c>
      <c r="D443" s="80">
        <v>1600</v>
      </c>
    </row>
    <row r="444" spans="1:4">
      <c r="A444" s="117" t="s">
        <v>315</v>
      </c>
      <c r="B444" s="111" t="s">
        <v>174</v>
      </c>
      <c r="C444" s="118" t="s">
        <v>225</v>
      </c>
      <c r="D444" s="80">
        <v>3200</v>
      </c>
    </row>
    <row r="445" spans="1:4">
      <c r="A445" s="117" t="s">
        <v>315</v>
      </c>
      <c r="B445" s="111" t="s">
        <v>174</v>
      </c>
      <c r="C445" s="118" t="s">
        <v>222</v>
      </c>
      <c r="D445" s="80">
        <v>1100</v>
      </c>
    </row>
    <row r="446" spans="1:4">
      <c r="A446" s="117" t="s">
        <v>315</v>
      </c>
      <c r="B446" s="111" t="s">
        <v>174</v>
      </c>
      <c r="C446" s="118" t="s">
        <v>219</v>
      </c>
      <c r="D446" s="80">
        <v>1800</v>
      </c>
    </row>
    <row r="447" spans="1:4">
      <c r="A447" s="117" t="s">
        <v>315</v>
      </c>
      <c r="B447" s="111" t="s">
        <v>174</v>
      </c>
      <c r="C447" s="112" t="s">
        <v>226</v>
      </c>
      <c r="D447" s="80">
        <v>1000</v>
      </c>
    </row>
    <row r="448" spans="1:4">
      <c r="A448" s="117" t="s">
        <v>315</v>
      </c>
      <c r="B448" s="111" t="s">
        <v>174</v>
      </c>
      <c r="C448" s="112" t="s">
        <v>264</v>
      </c>
      <c r="D448" s="80">
        <v>700</v>
      </c>
    </row>
    <row r="449" spans="1:4">
      <c r="A449" s="117" t="s">
        <v>315</v>
      </c>
      <c r="B449" s="111" t="s">
        <v>174</v>
      </c>
      <c r="C449" s="112" t="s">
        <v>255</v>
      </c>
      <c r="D449" s="80">
        <v>3400</v>
      </c>
    </row>
    <row r="450" spans="1:4">
      <c r="A450" s="117" t="s">
        <v>315</v>
      </c>
      <c r="B450" s="111" t="s">
        <v>174</v>
      </c>
      <c r="C450" s="112" t="s">
        <v>265</v>
      </c>
      <c r="D450" s="80">
        <v>1900</v>
      </c>
    </row>
    <row r="451" spans="1:4">
      <c r="A451" s="117" t="s">
        <v>315</v>
      </c>
      <c r="B451" s="111" t="s">
        <v>174</v>
      </c>
      <c r="C451" s="112" t="s">
        <v>261</v>
      </c>
      <c r="D451" s="80">
        <v>800</v>
      </c>
    </row>
    <row r="452" spans="1:4">
      <c r="A452" s="117" t="s">
        <v>315</v>
      </c>
      <c r="B452" s="111" t="s">
        <v>174</v>
      </c>
      <c r="C452" s="112" t="s">
        <v>263</v>
      </c>
      <c r="D452" s="80">
        <v>900</v>
      </c>
    </row>
    <row r="453" spans="1:4">
      <c r="A453" s="117" t="s">
        <v>315</v>
      </c>
      <c r="B453" s="111" t="s">
        <v>174</v>
      </c>
      <c r="C453" s="112" t="s">
        <v>258</v>
      </c>
      <c r="D453" s="80">
        <v>1600</v>
      </c>
    </row>
    <row r="454" spans="1:4">
      <c r="A454" s="117" t="s">
        <v>315</v>
      </c>
      <c r="B454" s="111" t="s">
        <v>174</v>
      </c>
      <c r="C454" s="112" t="s">
        <v>260</v>
      </c>
      <c r="D454" s="80">
        <v>2500</v>
      </c>
    </row>
    <row r="455" spans="1:4">
      <c r="A455" s="117" t="s">
        <v>315</v>
      </c>
      <c r="B455" s="111" t="s">
        <v>174</v>
      </c>
      <c r="C455" s="112" t="s">
        <v>254</v>
      </c>
      <c r="D455" s="80">
        <v>1000</v>
      </c>
    </row>
    <row r="456" spans="1:4">
      <c r="A456" s="117" t="s">
        <v>315</v>
      </c>
      <c r="B456" s="111" t="s">
        <v>174</v>
      </c>
      <c r="C456" s="112" t="s">
        <v>262</v>
      </c>
      <c r="D456" s="80">
        <v>1300</v>
      </c>
    </row>
    <row r="457" spans="1:4">
      <c r="A457" s="117" t="s">
        <v>315</v>
      </c>
      <c r="B457" s="111" t="s">
        <v>174</v>
      </c>
      <c r="C457" s="112" t="s">
        <v>256</v>
      </c>
      <c r="D457" s="80">
        <v>400</v>
      </c>
    </row>
    <row r="458" spans="1:4">
      <c r="A458" s="117" t="s">
        <v>315</v>
      </c>
      <c r="B458" s="111" t="s">
        <v>174</v>
      </c>
      <c r="C458" s="112" t="s">
        <v>259</v>
      </c>
      <c r="D458" s="80">
        <v>600</v>
      </c>
    </row>
    <row r="459" spans="1:4">
      <c r="A459" s="117" t="s">
        <v>315</v>
      </c>
      <c r="B459" s="111" t="s">
        <v>174</v>
      </c>
      <c r="C459" s="112" t="s">
        <v>257</v>
      </c>
      <c r="D459" s="80">
        <v>200</v>
      </c>
    </row>
    <row r="460" spans="1:4">
      <c r="A460" s="117" t="s">
        <v>315</v>
      </c>
      <c r="B460" s="111" t="s">
        <v>174</v>
      </c>
      <c r="C460" s="112" t="s">
        <v>246</v>
      </c>
      <c r="D460" s="80">
        <v>3600</v>
      </c>
    </row>
    <row r="461" spans="1:4">
      <c r="A461" s="117" t="s">
        <v>315</v>
      </c>
      <c r="B461" s="111" t="s">
        <v>174</v>
      </c>
      <c r="C461" s="112" t="s">
        <v>251</v>
      </c>
      <c r="D461" s="80">
        <v>1600</v>
      </c>
    </row>
    <row r="462" spans="1:4">
      <c r="A462" s="117" t="s">
        <v>315</v>
      </c>
      <c r="B462" s="111" t="s">
        <v>174</v>
      </c>
      <c r="C462" s="112" t="s">
        <v>250</v>
      </c>
      <c r="D462" s="80">
        <v>2000</v>
      </c>
    </row>
    <row r="463" spans="1:4">
      <c r="A463" s="117" t="s">
        <v>315</v>
      </c>
      <c r="B463" s="111" t="s">
        <v>174</v>
      </c>
      <c r="C463" s="112" t="s">
        <v>238</v>
      </c>
      <c r="D463" s="80">
        <v>1900</v>
      </c>
    </row>
    <row r="464" spans="1:4">
      <c r="A464" s="117" t="s">
        <v>315</v>
      </c>
      <c r="B464" s="111" t="s">
        <v>174</v>
      </c>
      <c r="C464" s="112" t="s">
        <v>249</v>
      </c>
      <c r="D464" s="80">
        <v>1400</v>
      </c>
    </row>
    <row r="465" spans="1:4">
      <c r="A465" s="117" t="s">
        <v>315</v>
      </c>
      <c r="B465" s="111" t="s">
        <v>174</v>
      </c>
      <c r="C465" s="112" t="s">
        <v>247</v>
      </c>
      <c r="D465" s="80">
        <v>600</v>
      </c>
    </row>
    <row r="466" spans="1:4">
      <c r="A466" s="117" t="s">
        <v>315</v>
      </c>
      <c r="B466" s="111" t="s">
        <v>174</v>
      </c>
      <c r="C466" s="112" t="s">
        <v>248</v>
      </c>
      <c r="D466" s="80">
        <v>400</v>
      </c>
    </row>
    <row r="467" spans="1:4">
      <c r="A467" s="117" t="s">
        <v>315</v>
      </c>
      <c r="B467" s="111" t="s">
        <v>174</v>
      </c>
      <c r="C467" s="112" t="s">
        <v>253</v>
      </c>
      <c r="D467" s="80">
        <v>3500</v>
      </c>
    </row>
    <row r="468" spans="1:4">
      <c r="A468" s="117" t="s">
        <v>315</v>
      </c>
      <c r="B468" s="111" t="s">
        <v>174</v>
      </c>
      <c r="C468" s="112" t="s">
        <v>252</v>
      </c>
      <c r="D468" s="80">
        <v>200</v>
      </c>
    </row>
    <row r="469" spans="1:4">
      <c r="A469" s="117" t="s">
        <v>315</v>
      </c>
      <c r="B469" s="111" t="s">
        <v>174</v>
      </c>
      <c r="C469" s="112" t="s">
        <v>243</v>
      </c>
      <c r="D469" s="80">
        <v>2800</v>
      </c>
    </row>
    <row r="470" spans="1:4">
      <c r="A470" s="117" t="s">
        <v>315</v>
      </c>
      <c r="B470" s="111" t="s">
        <v>174</v>
      </c>
      <c r="C470" s="112" t="s">
        <v>237</v>
      </c>
      <c r="D470" s="80">
        <v>1300</v>
      </c>
    </row>
    <row r="471" spans="1:4">
      <c r="A471" s="117" t="s">
        <v>315</v>
      </c>
      <c r="B471" s="111" t="s">
        <v>174</v>
      </c>
      <c r="C471" s="37" t="s">
        <v>245</v>
      </c>
      <c r="D471" s="80">
        <v>2000</v>
      </c>
    </row>
    <row r="472" spans="1:4">
      <c r="A472" s="117" t="s">
        <v>315</v>
      </c>
      <c r="B472" s="111" t="s">
        <v>174</v>
      </c>
      <c r="C472" s="37" t="s">
        <v>244</v>
      </c>
      <c r="D472" s="80">
        <v>900</v>
      </c>
    </row>
    <row r="473" spans="1:4">
      <c r="A473" s="117" t="s">
        <v>315</v>
      </c>
      <c r="B473" s="111" t="s">
        <v>174</v>
      </c>
      <c r="C473" s="112" t="s">
        <v>239</v>
      </c>
      <c r="D473" s="80">
        <v>700</v>
      </c>
    </row>
    <row r="474" spans="1:4">
      <c r="A474" s="117" t="s">
        <v>315</v>
      </c>
      <c r="B474" s="111" t="s">
        <v>174</v>
      </c>
      <c r="C474" s="112" t="s">
        <v>241</v>
      </c>
      <c r="D474" s="80">
        <v>2900</v>
      </c>
    </row>
    <row r="475" spans="1:4">
      <c r="A475" s="117" t="s">
        <v>315</v>
      </c>
      <c r="B475" s="111" t="s">
        <v>174</v>
      </c>
      <c r="C475" s="112" t="s">
        <v>242</v>
      </c>
      <c r="D475" s="80">
        <v>1500</v>
      </c>
    </row>
    <row r="476" spans="1:4">
      <c r="A476" s="117" t="s">
        <v>315</v>
      </c>
      <c r="B476" s="111" t="s">
        <v>174</v>
      </c>
      <c r="C476" s="112" t="s">
        <v>240</v>
      </c>
      <c r="D476" s="80">
        <v>3000</v>
      </c>
    </row>
    <row r="477" spans="1:4">
      <c r="A477" s="117" t="s">
        <v>315</v>
      </c>
      <c r="B477" s="111" t="s">
        <v>174</v>
      </c>
      <c r="C477" s="112" t="s">
        <v>233</v>
      </c>
      <c r="D477" s="80">
        <v>3300</v>
      </c>
    </row>
    <row r="478" spans="1:4">
      <c r="A478" s="117" t="s">
        <v>315</v>
      </c>
      <c r="B478" s="111" t="s">
        <v>174</v>
      </c>
      <c r="C478" s="112" t="s">
        <v>236</v>
      </c>
      <c r="D478" s="80">
        <v>4500</v>
      </c>
    </row>
    <row r="479" spans="1:4">
      <c r="A479" s="117" t="s">
        <v>315</v>
      </c>
      <c r="B479" s="111" t="s">
        <v>174</v>
      </c>
      <c r="C479" s="112" t="s">
        <v>229</v>
      </c>
      <c r="D479" s="80">
        <v>4200</v>
      </c>
    </row>
    <row r="480" spans="1:4">
      <c r="A480" s="117" t="s">
        <v>315</v>
      </c>
      <c r="B480" s="111" t="s">
        <v>174</v>
      </c>
      <c r="C480" s="112" t="s">
        <v>232</v>
      </c>
      <c r="D480" s="80">
        <v>4100</v>
      </c>
    </row>
    <row r="481" spans="1:4">
      <c r="A481" s="117" t="s">
        <v>315</v>
      </c>
      <c r="B481" s="111" t="s">
        <v>174</v>
      </c>
      <c r="C481" s="112" t="s">
        <v>231</v>
      </c>
      <c r="D481" s="80">
        <v>0</v>
      </c>
    </row>
    <row r="482" spans="1:4">
      <c r="A482" s="117" t="s">
        <v>315</v>
      </c>
      <c r="B482" s="111" t="s">
        <v>174</v>
      </c>
      <c r="C482" s="112" t="s">
        <v>230</v>
      </c>
      <c r="D482" s="80">
        <v>200</v>
      </c>
    </row>
    <row r="483" spans="1:4">
      <c r="A483" s="117" t="s">
        <v>315</v>
      </c>
      <c r="B483" s="111" t="s">
        <v>174</v>
      </c>
      <c r="C483" s="112" t="s">
        <v>234</v>
      </c>
      <c r="D483" s="80">
        <v>1400</v>
      </c>
    </row>
    <row r="484" spans="1:4">
      <c r="A484" s="117" t="s">
        <v>315</v>
      </c>
      <c r="B484" s="111" t="s">
        <v>174</v>
      </c>
      <c r="C484" s="112" t="s">
        <v>235</v>
      </c>
      <c r="D484" s="80">
        <v>1200</v>
      </c>
    </row>
    <row r="485" spans="1:4">
      <c r="A485" s="117" t="s">
        <v>315</v>
      </c>
      <c r="B485" s="111" t="s">
        <v>174</v>
      </c>
      <c r="C485" s="112" t="s">
        <v>276</v>
      </c>
      <c r="D485" s="80">
        <v>2400</v>
      </c>
    </row>
    <row r="486" spans="1:4">
      <c r="A486" s="117" t="s">
        <v>315</v>
      </c>
      <c r="B486" s="111" t="s">
        <v>174</v>
      </c>
      <c r="C486" s="112" t="s">
        <v>273</v>
      </c>
      <c r="D486" s="80">
        <v>1600</v>
      </c>
    </row>
    <row r="487" spans="1:4">
      <c r="A487" s="117" t="s">
        <v>315</v>
      </c>
      <c r="B487" s="111" t="s">
        <v>174</v>
      </c>
      <c r="C487" s="112" t="s">
        <v>278</v>
      </c>
      <c r="D487" s="80">
        <v>700</v>
      </c>
    </row>
    <row r="488" spans="1:4">
      <c r="A488" s="117" t="s">
        <v>315</v>
      </c>
      <c r="B488" s="111" t="s">
        <v>174</v>
      </c>
      <c r="C488" s="112" t="s">
        <v>277</v>
      </c>
      <c r="D488" s="80">
        <v>100</v>
      </c>
    </row>
    <row r="489" spans="1:4">
      <c r="A489" s="117" t="s">
        <v>315</v>
      </c>
      <c r="B489" s="111" t="s">
        <v>174</v>
      </c>
      <c r="C489" s="112" t="s">
        <v>270</v>
      </c>
      <c r="D489" s="80">
        <v>3200</v>
      </c>
    </row>
    <row r="490" spans="1:4">
      <c r="A490" s="117" t="s">
        <v>315</v>
      </c>
      <c r="B490" s="111" t="s">
        <v>174</v>
      </c>
      <c r="C490" s="112" t="s">
        <v>271</v>
      </c>
      <c r="D490" s="80">
        <v>100</v>
      </c>
    </row>
    <row r="491" spans="1:4">
      <c r="A491" s="117" t="s">
        <v>315</v>
      </c>
      <c r="B491" s="111" t="s">
        <v>174</v>
      </c>
      <c r="C491" s="112" t="s">
        <v>274</v>
      </c>
      <c r="D491" s="80">
        <v>1000</v>
      </c>
    </row>
    <row r="492" spans="1:4">
      <c r="A492" s="117" t="s">
        <v>315</v>
      </c>
      <c r="B492" s="111" t="s">
        <v>174</v>
      </c>
      <c r="C492" s="112" t="s">
        <v>267</v>
      </c>
      <c r="D492" s="80">
        <v>800</v>
      </c>
    </row>
    <row r="493" spans="1:4">
      <c r="A493" s="117" t="s">
        <v>315</v>
      </c>
      <c r="B493" s="111" t="s">
        <v>174</v>
      </c>
      <c r="C493" s="112" t="s">
        <v>266</v>
      </c>
      <c r="D493" s="80">
        <v>500</v>
      </c>
    </row>
    <row r="494" spans="1:4">
      <c r="A494" s="117" t="s">
        <v>315</v>
      </c>
      <c r="B494" s="111" t="s">
        <v>174</v>
      </c>
      <c r="C494" s="112" t="s">
        <v>275</v>
      </c>
      <c r="D494" s="80">
        <v>900</v>
      </c>
    </row>
    <row r="495" spans="1:4">
      <c r="A495" s="117" t="s">
        <v>315</v>
      </c>
      <c r="B495" s="111" t="s">
        <v>174</v>
      </c>
      <c r="C495" s="112" t="s">
        <v>272</v>
      </c>
      <c r="D495" s="80">
        <v>3200</v>
      </c>
    </row>
    <row r="496" spans="1:4">
      <c r="A496" s="117" t="s">
        <v>315</v>
      </c>
      <c r="B496" s="111" t="s">
        <v>174</v>
      </c>
      <c r="C496" s="112" t="s">
        <v>228</v>
      </c>
      <c r="D496" s="80">
        <v>300</v>
      </c>
    </row>
    <row r="497" spans="1:4">
      <c r="A497" s="117" t="s">
        <v>315</v>
      </c>
      <c r="B497" s="111" t="s">
        <v>174</v>
      </c>
      <c r="C497" s="112" t="s">
        <v>268</v>
      </c>
      <c r="D497" s="80">
        <v>300</v>
      </c>
    </row>
    <row r="498" spans="1:4">
      <c r="A498" s="117" t="s">
        <v>315</v>
      </c>
      <c r="B498" s="111" t="s">
        <v>174</v>
      </c>
      <c r="C498" s="112" t="s">
        <v>269</v>
      </c>
      <c r="D498" s="80">
        <v>300</v>
      </c>
    </row>
    <row r="499" spans="1:4">
      <c r="A499" s="117" t="s">
        <v>317</v>
      </c>
      <c r="B499" s="111" t="s">
        <v>174</v>
      </c>
      <c r="C499" s="112" t="s">
        <v>322</v>
      </c>
      <c r="D499" s="80">
        <v>16600</v>
      </c>
    </row>
    <row r="500" spans="1:4">
      <c r="A500" s="117" t="s">
        <v>317</v>
      </c>
      <c r="B500" s="111" t="s">
        <v>174</v>
      </c>
      <c r="C500" s="112" t="s">
        <v>213</v>
      </c>
      <c r="D500" s="80">
        <v>7200</v>
      </c>
    </row>
    <row r="501" spans="1:4">
      <c r="A501" s="117" t="s">
        <v>317</v>
      </c>
      <c r="B501" s="111" t="s">
        <v>174</v>
      </c>
      <c r="C501" s="112" t="s">
        <v>207</v>
      </c>
      <c r="D501" s="80">
        <v>9200</v>
      </c>
    </row>
    <row r="502" spans="1:4">
      <c r="A502" s="117" t="s">
        <v>317</v>
      </c>
      <c r="B502" s="111" t="s">
        <v>174</v>
      </c>
      <c r="C502" s="112" t="s">
        <v>208</v>
      </c>
      <c r="D502" s="80">
        <v>8500</v>
      </c>
    </row>
    <row r="503" spans="1:4">
      <c r="A503" s="117" t="s">
        <v>317</v>
      </c>
      <c r="B503" s="111" t="s">
        <v>174</v>
      </c>
      <c r="C503" s="112" t="s">
        <v>203</v>
      </c>
      <c r="D503" s="80">
        <v>3200</v>
      </c>
    </row>
    <row r="504" spans="1:4">
      <c r="A504" s="117" t="s">
        <v>317</v>
      </c>
      <c r="B504" s="111" t="s">
        <v>174</v>
      </c>
      <c r="C504" s="112" t="s">
        <v>187</v>
      </c>
      <c r="D504" s="80">
        <v>2400</v>
      </c>
    </row>
    <row r="505" spans="1:4">
      <c r="A505" s="117" t="s">
        <v>317</v>
      </c>
      <c r="B505" s="111" t="s">
        <v>174</v>
      </c>
      <c r="C505" s="112" t="s">
        <v>209</v>
      </c>
      <c r="D505" s="80">
        <v>4200</v>
      </c>
    </row>
    <row r="506" spans="1:4">
      <c r="A506" s="117" t="s">
        <v>317</v>
      </c>
      <c r="B506" s="111" t="s">
        <v>174</v>
      </c>
      <c r="C506" s="112" t="s">
        <v>205</v>
      </c>
      <c r="D506" s="80">
        <v>2200</v>
      </c>
    </row>
    <row r="507" spans="1:4">
      <c r="A507" s="117" t="s">
        <v>317</v>
      </c>
      <c r="B507" s="111" t="s">
        <v>174</v>
      </c>
      <c r="C507" s="112" t="s">
        <v>206</v>
      </c>
      <c r="D507" s="80">
        <v>2700</v>
      </c>
    </row>
    <row r="508" spans="1:4">
      <c r="A508" s="117" t="s">
        <v>317</v>
      </c>
      <c r="B508" s="111" t="s">
        <v>174</v>
      </c>
      <c r="C508" s="112" t="s">
        <v>204</v>
      </c>
      <c r="D508" s="80">
        <v>3400</v>
      </c>
    </row>
    <row r="509" spans="1:4">
      <c r="A509" s="117" t="s">
        <v>317</v>
      </c>
      <c r="B509" s="111" t="s">
        <v>174</v>
      </c>
      <c r="C509" s="112" t="s">
        <v>211</v>
      </c>
      <c r="D509" s="80">
        <v>6300</v>
      </c>
    </row>
    <row r="510" spans="1:4">
      <c r="A510" s="117" t="s">
        <v>317</v>
      </c>
      <c r="B510" s="111" t="s">
        <v>174</v>
      </c>
      <c r="C510" s="112" t="s">
        <v>218</v>
      </c>
      <c r="D510" s="80">
        <v>5600</v>
      </c>
    </row>
    <row r="511" spans="1:4">
      <c r="A511" s="117" t="s">
        <v>317</v>
      </c>
      <c r="B511" s="111" t="s">
        <v>174</v>
      </c>
      <c r="C511" s="112" t="s">
        <v>210</v>
      </c>
      <c r="D511" s="80">
        <v>5400</v>
      </c>
    </row>
    <row r="512" spans="1:4">
      <c r="A512" s="117" t="s">
        <v>317</v>
      </c>
      <c r="B512" s="111" t="s">
        <v>174</v>
      </c>
      <c r="C512" s="112" t="s">
        <v>215</v>
      </c>
      <c r="D512" s="80">
        <v>4200</v>
      </c>
    </row>
    <row r="513" spans="1:4">
      <c r="A513" s="117" t="s">
        <v>317</v>
      </c>
      <c r="B513" s="111" t="s">
        <v>174</v>
      </c>
      <c r="C513" s="112" t="s">
        <v>214</v>
      </c>
      <c r="D513" s="80">
        <v>4500</v>
      </c>
    </row>
    <row r="514" spans="1:4">
      <c r="A514" s="117" t="s">
        <v>317</v>
      </c>
      <c r="B514" s="111" t="s">
        <v>174</v>
      </c>
      <c r="C514" s="112" t="s">
        <v>217</v>
      </c>
      <c r="D514" s="80">
        <v>3200</v>
      </c>
    </row>
    <row r="515" spans="1:4">
      <c r="A515" s="117" t="s">
        <v>317</v>
      </c>
      <c r="B515" s="111" t="s">
        <v>174</v>
      </c>
      <c r="C515" s="112" t="s">
        <v>216</v>
      </c>
      <c r="D515" s="80">
        <v>2400</v>
      </c>
    </row>
    <row r="516" spans="1:4">
      <c r="A516" s="117" t="s">
        <v>317</v>
      </c>
      <c r="B516" s="111" t="s">
        <v>174</v>
      </c>
      <c r="C516" s="112" t="s">
        <v>212</v>
      </c>
      <c r="D516" s="80">
        <v>2700</v>
      </c>
    </row>
    <row r="517" spans="1:4">
      <c r="A517" s="117" t="s">
        <v>317</v>
      </c>
      <c r="B517" s="111" t="s">
        <v>174</v>
      </c>
      <c r="C517" s="112" t="s">
        <v>220</v>
      </c>
      <c r="D517" s="80">
        <v>7600</v>
      </c>
    </row>
    <row r="518" spans="1:4">
      <c r="A518" s="117" t="s">
        <v>317</v>
      </c>
      <c r="B518" s="111" t="s">
        <v>174</v>
      </c>
      <c r="C518" s="112" t="s">
        <v>221</v>
      </c>
      <c r="D518" s="80">
        <v>3100</v>
      </c>
    </row>
    <row r="519" spans="1:4">
      <c r="A519" s="117" t="s">
        <v>317</v>
      </c>
      <c r="B519" s="111" t="s">
        <v>174</v>
      </c>
      <c r="C519" s="112" t="s">
        <v>224</v>
      </c>
      <c r="D519" s="80">
        <v>3600</v>
      </c>
    </row>
    <row r="520" spans="1:4">
      <c r="A520" s="117" t="s">
        <v>317</v>
      </c>
      <c r="B520" s="111" t="s">
        <v>174</v>
      </c>
      <c r="C520" s="112" t="s">
        <v>223</v>
      </c>
      <c r="D520" s="80">
        <v>4200</v>
      </c>
    </row>
    <row r="521" spans="1:4">
      <c r="A521" s="117" t="s">
        <v>317</v>
      </c>
      <c r="B521" s="111" t="s">
        <v>174</v>
      </c>
      <c r="C521" s="112" t="s">
        <v>225</v>
      </c>
      <c r="D521" s="80">
        <v>4800</v>
      </c>
    </row>
    <row r="522" spans="1:4">
      <c r="A522" s="117" t="s">
        <v>317</v>
      </c>
      <c r="B522" s="111" t="s">
        <v>174</v>
      </c>
      <c r="C522" s="112" t="s">
        <v>222</v>
      </c>
      <c r="D522" s="80">
        <v>2600</v>
      </c>
    </row>
    <row r="523" spans="1:4">
      <c r="A523" s="117" t="s">
        <v>317</v>
      </c>
      <c r="B523" s="111" t="s">
        <v>174</v>
      </c>
      <c r="C523" s="112" t="s">
        <v>219</v>
      </c>
      <c r="D523" s="80">
        <v>4200</v>
      </c>
    </row>
    <row r="524" spans="1:4">
      <c r="A524" s="117" t="s">
        <v>317</v>
      </c>
      <c r="B524" s="111" t="s">
        <v>174</v>
      </c>
      <c r="C524" s="112" t="s">
        <v>226</v>
      </c>
      <c r="D524" s="80">
        <v>2200</v>
      </c>
    </row>
    <row r="525" spans="1:4">
      <c r="A525" s="117" t="s">
        <v>317</v>
      </c>
      <c r="B525" s="111" t="s">
        <v>174</v>
      </c>
      <c r="C525" s="112" t="s">
        <v>264</v>
      </c>
      <c r="D525" s="80">
        <v>1800</v>
      </c>
    </row>
    <row r="526" spans="1:4">
      <c r="A526" s="117" t="s">
        <v>317</v>
      </c>
      <c r="B526" s="111" t="s">
        <v>174</v>
      </c>
      <c r="C526" s="112" t="s">
        <v>255</v>
      </c>
      <c r="D526" s="80">
        <v>5300</v>
      </c>
    </row>
    <row r="527" spans="1:4">
      <c r="A527" s="117" t="s">
        <v>317</v>
      </c>
      <c r="B527" s="111" t="s">
        <v>174</v>
      </c>
      <c r="C527" s="112" t="s">
        <v>265</v>
      </c>
      <c r="D527" s="80">
        <v>3400</v>
      </c>
    </row>
    <row r="528" spans="1:4">
      <c r="A528" s="117" t="s">
        <v>317</v>
      </c>
      <c r="B528" s="111" t="s">
        <v>174</v>
      </c>
      <c r="C528" s="112" t="s">
        <v>261</v>
      </c>
      <c r="D528" s="80">
        <v>4200</v>
      </c>
    </row>
    <row r="529" spans="1:4">
      <c r="A529" s="117" t="s">
        <v>317</v>
      </c>
      <c r="B529" s="111" t="s">
        <v>174</v>
      </c>
      <c r="C529" s="112" t="s">
        <v>263</v>
      </c>
      <c r="D529" s="80">
        <v>2800</v>
      </c>
    </row>
    <row r="530" spans="1:4">
      <c r="A530" s="117" t="s">
        <v>317</v>
      </c>
      <c r="B530" s="111" t="s">
        <v>174</v>
      </c>
      <c r="C530" s="112" t="s">
        <v>258</v>
      </c>
      <c r="D530" s="80">
        <v>2800</v>
      </c>
    </row>
    <row r="531" spans="1:4">
      <c r="A531" s="117" t="s">
        <v>317</v>
      </c>
      <c r="B531" s="111" t="s">
        <v>174</v>
      </c>
      <c r="C531" s="112" t="s">
        <v>260</v>
      </c>
      <c r="D531" s="80">
        <v>3500</v>
      </c>
    </row>
    <row r="532" spans="1:4">
      <c r="A532" s="117" t="s">
        <v>317</v>
      </c>
      <c r="B532" s="111" t="s">
        <v>174</v>
      </c>
      <c r="C532" s="112" t="s">
        <v>254</v>
      </c>
      <c r="D532" s="80">
        <v>3300</v>
      </c>
    </row>
    <row r="533" spans="1:4">
      <c r="A533" s="117" t="s">
        <v>317</v>
      </c>
      <c r="B533" s="111" t="s">
        <v>174</v>
      </c>
      <c r="C533" s="112" t="s">
        <v>262</v>
      </c>
      <c r="D533" s="80">
        <v>3800</v>
      </c>
    </row>
    <row r="534" spans="1:4">
      <c r="A534" s="117" t="s">
        <v>317</v>
      </c>
      <c r="B534" s="111" t="s">
        <v>174</v>
      </c>
      <c r="C534" s="112" t="s">
        <v>256</v>
      </c>
      <c r="D534" s="80">
        <v>3800</v>
      </c>
    </row>
    <row r="535" spans="1:4">
      <c r="A535" s="117" t="s">
        <v>317</v>
      </c>
      <c r="B535" s="111" t="s">
        <v>174</v>
      </c>
      <c r="C535" s="112" t="s">
        <v>259</v>
      </c>
      <c r="D535" s="80">
        <v>2000</v>
      </c>
    </row>
    <row r="536" spans="1:4">
      <c r="A536" s="117" t="s">
        <v>317</v>
      </c>
      <c r="B536" s="111" t="s">
        <v>174</v>
      </c>
      <c r="C536" s="112" t="s">
        <v>257</v>
      </c>
      <c r="D536" s="80">
        <v>2000</v>
      </c>
    </row>
    <row r="537" spans="1:4">
      <c r="A537" s="117" t="s">
        <v>317</v>
      </c>
      <c r="B537" s="111" t="s">
        <v>174</v>
      </c>
      <c r="C537" s="112" t="s">
        <v>246</v>
      </c>
      <c r="D537" s="80">
        <v>12700</v>
      </c>
    </row>
    <row r="538" spans="1:4">
      <c r="A538" s="117" t="s">
        <v>317</v>
      </c>
      <c r="B538" s="111" t="s">
        <v>174</v>
      </c>
      <c r="C538" s="112" t="s">
        <v>251</v>
      </c>
      <c r="D538" s="80">
        <v>3900</v>
      </c>
    </row>
    <row r="539" spans="1:4">
      <c r="A539" s="117" t="s">
        <v>317</v>
      </c>
      <c r="B539" s="111" t="s">
        <v>174</v>
      </c>
      <c r="C539" s="112" t="s">
        <v>250</v>
      </c>
      <c r="D539" s="80">
        <v>3200</v>
      </c>
    </row>
    <row r="540" spans="1:4">
      <c r="A540" s="117" t="s">
        <v>317</v>
      </c>
      <c r="B540" s="111" t="s">
        <v>174</v>
      </c>
      <c r="C540" s="112" t="s">
        <v>238</v>
      </c>
      <c r="D540" s="80">
        <v>2600</v>
      </c>
    </row>
    <row r="541" spans="1:4">
      <c r="A541" s="117" t="s">
        <v>317</v>
      </c>
      <c r="B541" s="111" t="s">
        <v>174</v>
      </c>
      <c r="C541" s="112" t="s">
        <v>249</v>
      </c>
      <c r="D541" s="80">
        <v>2700</v>
      </c>
    </row>
    <row r="542" spans="1:4">
      <c r="A542" s="117" t="s">
        <v>317</v>
      </c>
      <c r="B542" s="111" t="s">
        <v>174</v>
      </c>
      <c r="C542" s="112" t="s">
        <v>247</v>
      </c>
      <c r="D542" s="80">
        <v>2700</v>
      </c>
    </row>
    <row r="543" spans="1:4">
      <c r="A543" s="117" t="s">
        <v>317</v>
      </c>
      <c r="B543" s="111" t="s">
        <v>174</v>
      </c>
      <c r="C543" s="112" t="s">
        <v>248</v>
      </c>
      <c r="D543" s="80">
        <v>3400</v>
      </c>
    </row>
    <row r="544" spans="1:4">
      <c r="A544" s="117" t="s">
        <v>317</v>
      </c>
      <c r="B544" s="111" t="s">
        <v>174</v>
      </c>
      <c r="C544" s="112" t="s">
        <v>253</v>
      </c>
      <c r="D544" s="80">
        <v>8500</v>
      </c>
    </row>
    <row r="545" spans="1:4">
      <c r="A545" s="117" t="s">
        <v>317</v>
      </c>
      <c r="B545" s="111" t="s">
        <v>174</v>
      </c>
      <c r="C545" s="112" t="s">
        <v>252</v>
      </c>
      <c r="D545" s="80">
        <v>3700</v>
      </c>
    </row>
    <row r="546" spans="1:4">
      <c r="A546" s="117" t="s">
        <v>317</v>
      </c>
      <c r="B546" s="111" t="s">
        <v>174</v>
      </c>
      <c r="C546" s="112" t="s">
        <v>243</v>
      </c>
      <c r="D546" s="80">
        <v>4200</v>
      </c>
    </row>
    <row r="547" spans="1:4">
      <c r="A547" s="117" t="s">
        <v>317</v>
      </c>
      <c r="B547" s="111" t="s">
        <v>174</v>
      </c>
      <c r="C547" s="112" t="s">
        <v>237</v>
      </c>
      <c r="D547" s="80">
        <v>1400</v>
      </c>
    </row>
    <row r="548" spans="1:4">
      <c r="A548" s="117" t="s">
        <v>317</v>
      </c>
      <c r="B548" s="111" t="s">
        <v>174</v>
      </c>
      <c r="C548" s="112" t="s">
        <v>245</v>
      </c>
      <c r="D548" s="80">
        <v>3200</v>
      </c>
    </row>
    <row r="549" spans="1:4">
      <c r="A549" s="117" t="s">
        <v>317</v>
      </c>
      <c r="B549" s="111" t="s">
        <v>174</v>
      </c>
      <c r="C549" s="112" t="s">
        <v>244</v>
      </c>
      <c r="D549" s="80">
        <v>3100</v>
      </c>
    </row>
    <row r="550" spans="1:4">
      <c r="A550" s="117" t="s">
        <v>317</v>
      </c>
      <c r="B550" s="111" t="s">
        <v>174</v>
      </c>
      <c r="C550" s="112" t="s">
        <v>239</v>
      </c>
      <c r="D550" s="80">
        <v>2700</v>
      </c>
    </row>
    <row r="551" spans="1:4">
      <c r="A551" s="117" t="s">
        <v>317</v>
      </c>
      <c r="B551" s="111" t="s">
        <v>174</v>
      </c>
      <c r="C551" s="112" t="s">
        <v>241</v>
      </c>
      <c r="D551" s="80">
        <v>4200</v>
      </c>
    </row>
    <row r="552" spans="1:4">
      <c r="A552" s="117" t="s">
        <v>317</v>
      </c>
      <c r="B552" s="111" t="s">
        <v>174</v>
      </c>
      <c r="C552" s="112" t="s">
        <v>242</v>
      </c>
      <c r="D552" s="80">
        <v>3100</v>
      </c>
    </row>
    <row r="553" spans="1:4">
      <c r="A553" s="117" t="s">
        <v>317</v>
      </c>
      <c r="B553" s="111" t="s">
        <v>174</v>
      </c>
      <c r="C553" s="112" t="s">
        <v>240</v>
      </c>
      <c r="D553" s="80">
        <v>4400</v>
      </c>
    </row>
    <row r="554" spans="1:4">
      <c r="A554" s="117" t="s">
        <v>317</v>
      </c>
      <c r="B554" s="111" t="s">
        <v>174</v>
      </c>
      <c r="C554" s="112" t="s">
        <v>233</v>
      </c>
      <c r="D554" s="80">
        <v>3400</v>
      </c>
    </row>
    <row r="555" spans="1:4">
      <c r="A555" s="117" t="s">
        <v>317</v>
      </c>
      <c r="B555" s="111" t="s">
        <v>174</v>
      </c>
      <c r="C555" s="112" t="s">
        <v>236</v>
      </c>
      <c r="D555" s="80">
        <v>3900</v>
      </c>
    </row>
    <row r="556" spans="1:4">
      <c r="A556" s="117" t="s">
        <v>317</v>
      </c>
      <c r="B556" s="111" t="s">
        <v>174</v>
      </c>
      <c r="C556" s="112" t="s">
        <v>229</v>
      </c>
      <c r="D556" s="80">
        <v>2700</v>
      </c>
    </row>
    <row r="557" spans="1:4">
      <c r="A557" s="117" t="s">
        <v>317</v>
      </c>
      <c r="B557" s="111" t="s">
        <v>174</v>
      </c>
      <c r="C557" s="112" t="s">
        <v>232</v>
      </c>
      <c r="D557" s="80">
        <v>4600</v>
      </c>
    </row>
    <row r="558" spans="1:4">
      <c r="A558" s="117" t="s">
        <v>317</v>
      </c>
      <c r="B558" s="111" t="s">
        <v>174</v>
      </c>
      <c r="C558" s="112" t="s">
        <v>231</v>
      </c>
      <c r="D558" s="80">
        <v>2700</v>
      </c>
    </row>
    <row r="559" spans="1:4">
      <c r="A559" s="117" t="s">
        <v>317</v>
      </c>
      <c r="B559" s="111" t="s">
        <v>174</v>
      </c>
      <c r="C559" s="112" t="s">
        <v>230</v>
      </c>
      <c r="D559" s="80">
        <v>1700</v>
      </c>
    </row>
    <row r="560" spans="1:4">
      <c r="A560" s="117" t="s">
        <v>317</v>
      </c>
      <c r="B560" s="111" t="s">
        <v>174</v>
      </c>
      <c r="C560" s="112" t="s">
        <v>234</v>
      </c>
      <c r="D560" s="80">
        <v>4400</v>
      </c>
    </row>
    <row r="561" spans="1:4">
      <c r="A561" s="117" t="s">
        <v>317</v>
      </c>
      <c r="B561" s="111" t="s">
        <v>174</v>
      </c>
      <c r="C561" s="112" t="s">
        <v>235</v>
      </c>
      <c r="D561" s="80">
        <v>3200</v>
      </c>
    </row>
    <row r="562" spans="1:4">
      <c r="A562" s="117" t="s">
        <v>317</v>
      </c>
      <c r="B562" s="111" t="s">
        <v>174</v>
      </c>
      <c r="C562" s="112" t="s">
        <v>276</v>
      </c>
      <c r="D562" s="80">
        <v>4700</v>
      </c>
    </row>
    <row r="563" spans="1:4">
      <c r="A563" s="117" t="s">
        <v>317</v>
      </c>
      <c r="B563" s="111" t="s">
        <v>174</v>
      </c>
      <c r="C563" s="112" t="s">
        <v>273</v>
      </c>
      <c r="D563" s="80">
        <v>2800</v>
      </c>
    </row>
    <row r="564" spans="1:4">
      <c r="A564" s="117" t="s">
        <v>317</v>
      </c>
      <c r="B564" s="111" t="s">
        <v>174</v>
      </c>
      <c r="C564" s="112" t="s">
        <v>278</v>
      </c>
      <c r="D564" s="80">
        <v>3000</v>
      </c>
    </row>
    <row r="565" spans="1:4">
      <c r="A565" s="117" t="s">
        <v>317</v>
      </c>
      <c r="B565" s="111" t="s">
        <v>174</v>
      </c>
      <c r="C565" s="112" t="s">
        <v>277</v>
      </c>
      <c r="D565" s="80">
        <v>4800</v>
      </c>
    </row>
    <row r="566" spans="1:4">
      <c r="A566" s="117" t="s">
        <v>317</v>
      </c>
      <c r="B566" s="111" t="s">
        <v>174</v>
      </c>
      <c r="C566" s="112" t="s">
        <v>270</v>
      </c>
      <c r="D566" s="80">
        <v>5200</v>
      </c>
    </row>
    <row r="567" spans="1:4">
      <c r="A567" s="117" t="s">
        <v>317</v>
      </c>
      <c r="B567" s="111" t="s">
        <v>174</v>
      </c>
      <c r="C567" s="112" t="s">
        <v>271</v>
      </c>
      <c r="D567" s="80">
        <v>2500</v>
      </c>
    </row>
    <row r="568" spans="1:4">
      <c r="A568" s="117" t="s">
        <v>317</v>
      </c>
      <c r="B568" s="111" t="s">
        <v>174</v>
      </c>
      <c r="C568" s="112" t="s">
        <v>274</v>
      </c>
      <c r="D568" s="80">
        <v>3300</v>
      </c>
    </row>
    <row r="569" spans="1:4">
      <c r="A569" s="117" t="s">
        <v>317</v>
      </c>
      <c r="B569" s="111" t="s">
        <v>174</v>
      </c>
      <c r="C569" s="112" t="s">
        <v>267</v>
      </c>
      <c r="D569" s="80">
        <v>4600</v>
      </c>
    </row>
    <row r="570" spans="1:4">
      <c r="A570" s="117" t="s">
        <v>317</v>
      </c>
      <c r="B570" s="111" t="s">
        <v>174</v>
      </c>
      <c r="C570" s="112" t="s">
        <v>266</v>
      </c>
      <c r="D570" s="80">
        <v>1300</v>
      </c>
    </row>
    <row r="571" spans="1:4">
      <c r="A571" s="117" t="s">
        <v>317</v>
      </c>
      <c r="B571" s="111" t="s">
        <v>174</v>
      </c>
      <c r="C571" s="112" t="s">
        <v>275</v>
      </c>
      <c r="D571" s="80">
        <v>3200</v>
      </c>
    </row>
    <row r="572" spans="1:4">
      <c r="A572" s="117" t="s">
        <v>317</v>
      </c>
      <c r="B572" s="111" t="s">
        <v>174</v>
      </c>
      <c r="C572" s="112" t="s">
        <v>272</v>
      </c>
      <c r="D572" s="80">
        <v>2900</v>
      </c>
    </row>
    <row r="573" spans="1:4">
      <c r="A573" s="117" t="s">
        <v>317</v>
      </c>
      <c r="B573" s="111" t="s">
        <v>174</v>
      </c>
      <c r="C573" s="112" t="s">
        <v>228</v>
      </c>
      <c r="D573" s="80">
        <v>1000</v>
      </c>
    </row>
    <row r="574" spans="1:4">
      <c r="A574" s="117" t="s">
        <v>317</v>
      </c>
      <c r="B574" s="111" t="s">
        <v>174</v>
      </c>
      <c r="C574" s="112" t="s">
        <v>268</v>
      </c>
      <c r="D574" s="80">
        <v>1400</v>
      </c>
    </row>
    <row r="575" spans="1:4">
      <c r="A575" s="117" t="s">
        <v>317</v>
      </c>
      <c r="B575" s="111" t="s">
        <v>174</v>
      </c>
      <c r="C575" s="112" t="s">
        <v>269</v>
      </c>
      <c r="D575" s="80">
        <v>900</v>
      </c>
    </row>
    <row r="576" spans="1:4">
      <c r="A576" s="117" t="s">
        <v>318</v>
      </c>
      <c r="B576" s="111" t="s">
        <v>174</v>
      </c>
      <c r="C576" s="112" t="s">
        <v>1</v>
      </c>
      <c r="D576" s="80">
        <v>3500</v>
      </c>
    </row>
    <row r="577" spans="1:4">
      <c r="A577" s="117" t="s">
        <v>318</v>
      </c>
      <c r="B577" s="111" t="s">
        <v>174</v>
      </c>
      <c r="C577" s="112" t="s">
        <v>2</v>
      </c>
      <c r="D577" s="80">
        <v>3000</v>
      </c>
    </row>
    <row r="578" spans="1:4">
      <c r="A578" s="117" t="s">
        <v>318</v>
      </c>
      <c r="B578" s="111" t="s">
        <v>174</v>
      </c>
      <c r="C578" s="112" t="s">
        <v>19</v>
      </c>
      <c r="D578" s="80">
        <v>2900</v>
      </c>
    </row>
    <row r="579" spans="1:4">
      <c r="A579" s="117" t="s">
        <v>318</v>
      </c>
      <c r="B579" s="111" t="s">
        <v>174</v>
      </c>
      <c r="C579" s="112" t="s">
        <v>28</v>
      </c>
      <c r="D579" s="80">
        <v>4000</v>
      </c>
    </row>
    <row r="580" spans="1:4">
      <c r="A580" s="117" t="s">
        <v>318</v>
      </c>
      <c r="B580" s="111" t="s">
        <v>174</v>
      </c>
      <c r="C580" s="112" t="s">
        <v>41</v>
      </c>
      <c r="D580" s="80">
        <v>4000</v>
      </c>
    </row>
    <row r="581" spans="1:4">
      <c r="A581" s="117" t="s">
        <v>318</v>
      </c>
      <c r="B581" s="111" t="s">
        <v>174</v>
      </c>
      <c r="C581" s="112" t="s">
        <v>50</v>
      </c>
      <c r="D581" s="80">
        <v>2000</v>
      </c>
    </row>
    <row r="582" spans="1:4">
      <c r="A582" s="117" t="s">
        <v>318</v>
      </c>
      <c r="B582" s="111" t="s">
        <v>174</v>
      </c>
      <c r="C582" s="112" t="s">
        <v>60</v>
      </c>
      <c r="D582" s="80">
        <v>4000</v>
      </c>
    </row>
    <row r="583" spans="1:4">
      <c r="A583" s="117" t="s">
        <v>318</v>
      </c>
      <c r="B583" s="111" t="s">
        <v>174</v>
      </c>
      <c r="C583" s="112" t="s">
        <v>69</v>
      </c>
      <c r="D583" s="80">
        <v>3000</v>
      </c>
    </row>
    <row r="584" spans="1:4">
      <c r="A584" s="117" t="s">
        <v>318</v>
      </c>
      <c r="B584" s="111" t="s">
        <v>174</v>
      </c>
      <c r="C584" s="112" t="s">
        <v>70</v>
      </c>
      <c r="D584" s="80">
        <v>2000</v>
      </c>
    </row>
    <row r="585" spans="1:4">
      <c r="A585" s="117" t="s">
        <v>318</v>
      </c>
      <c r="B585" s="111" t="s">
        <v>174</v>
      </c>
      <c r="C585" s="112" t="s">
        <v>322</v>
      </c>
      <c r="D585" s="80">
        <v>38800</v>
      </c>
    </row>
    <row r="586" spans="1:4">
      <c r="A586" s="117" t="s">
        <v>318</v>
      </c>
      <c r="B586" s="111" t="s">
        <v>174</v>
      </c>
      <c r="C586" s="112" t="s">
        <v>213</v>
      </c>
      <c r="D586" s="80">
        <v>8000</v>
      </c>
    </row>
    <row r="587" spans="1:4">
      <c r="A587" s="117" t="s">
        <v>318</v>
      </c>
      <c r="B587" s="111" t="s">
        <v>174</v>
      </c>
      <c r="C587" s="112" t="s">
        <v>207</v>
      </c>
      <c r="D587" s="80">
        <v>8000</v>
      </c>
    </row>
    <row r="588" spans="1:4">
      <c r="A588" s="117" t="s">
        <v>318</v>
      </c>
      <c r="B588" s="111" t="s">
        <v>174</v>
      </c>
      <c r="C588" s="112" t="s">
        <v>208</v>
      </c>
      <c r="D588" s="80">
        <v>7900</v>
      </c>
    </row>
    <row r="589" spans="1:4">
      <c r="A589" s="117" t="s">
        <v>318</v>
      </c>
      <c r="B589" s="111" t="s">
        <v>174</v>
      </c>
      <c r="C589" s="112" t="s">
        <v>203</v>
      </c>
      <c r="D589" s="80">
        <v>2500</v>
      </c>
    </row>
    <row r="590" spans="1:4">
      <c r="A590" s="117" t="s">
        <v>318</v>
      </c>
      <c r="B590" s="111" t="s">
        <v>174</v>
      </c>
      <c r="C590" s="112" t="s">
        <v>187</v>
      </c>
      <c r="D590" s="80">
        <v>3000</v>
      </c>
    </row>
    <row r="591" spans="1:4">
      <c r="A591" s="117" t="s">
        <v>318</v>
      </c>
      <c r="B591" s="111" t="s">
        <v>174</v>
      </c>
      <c r="C591" s="112" t="s">
        <v>209</v>
      </c>
      <c r="D591" s="80">
        <v>3500</v>
      </c>
    </row>
    <row r="592" spans="1:4">
      <c r="A592" s="117" t="s">
        <v>318</v>
      </c>
      <c r="B592" s="111" t="s">
        <v>174</v>
      </c>
      <c r="C592" s="112" t="s">
        <v>205</v>
      </c>
      <c r="D592" s="80">
        <v>2000</v>
      </c>
    </row>
    <row r="593" spans="1:4">
      <c r="A593" s="117" t="s">
        <v>318</v>
      </c>
      <c r="B593" s="111" t="s">
        <v>174</v>
      </c>
      <c r="C593" s="112" t="s">
        <v>206</v>
      </c>
      <c r="D593" s="80">
        <v>2000</v>
      </c>
    </row>
    <row r="594" spans="1:4">
      <c r="A594" s="117" t="s">
        <v>318</v>
      </c>
      <c r="B594" s="111" t="s">
        <v>174</v>
      </c>
      <c r="C594" s="112" t="s">
        <v>204</v>
      </c>
      <c r="D594" s="80">
        <v>4100</v>
      </c>
    </row>
    <row r="595" spans="1:4">
      <c r="A595" s="117" t="s">
        <v>318</v>
      </c>
      <c r="B595" s="111" t="s">
        <v>174</v>
      </c>
      <c r="C595" s="112" t="s">
        <v>211</v>
      </c>
      <c r="D595" s="80">
        <v>11000</v>
      </c>
    </row>
    <row r="596" spans="1:4">
      <c r="A596" s="117" t="s">
        <v>318</v>
      </c>
      <c r="B596" s="111" t="s">
        <v>174</v>
      </c>
      <c r="C596" s="112" t="s">
        <v>218</v>
      </c>
      <c r="D596" s="80">
        <v>5900</v>
      </c>
    </row>
    <row r="597" spans="1:4">
      <c r="A597" s="117" t="s">
        <v>318</v>
      </c>
      <c r="B597" s="111" t="s">
        <v>174</v>
      </c>
      <c r="C597" s="112" t="s">
        <v>210</v>
      </c>
      <c r="D597" s="80">
        <v>3600</v>
      </c>
    </row>
    <row r="598" spans="1:4">
      <c r="A598" s="117" t="s">
        <v>318</v>
      </c>
      <c r="B598" s="111" t="s">
        <v>174</v>
      </c>
      <c r="C598" s="112" t="s">
        <v>215</v>
      </c>
      <c r="D598" s="80">
        <v>2500</v>
      </c>
    </row>
    <row r="599" spans="1:4">
      <c r="A599" s="117" t="s">
        <v>318</v>
      </c>
      <c r="B599" s="111" t="s">
        <v>174</v>
      </c>
      <c r="C599" s="112" t="s">
        <v>214</v>
      </c>
      <c r="D599" s="80">
        <v>2500</v>
      </c>
    </row>
    <row r="600" spans="1:4">
      <c r="A600" s="117" t="s">
        <v>318</v>
      </c>
      <c r="B600" s="111" t="s">
        <v>174</v>
      </c>
      <c r="C600" s="112" t="s">
        <v>217</v>
      </c>
      <c r="D600" s="80">
        <v>3700</v>
      </c>
    </row>
    <row r="601" spans="1:4">
      <c r="A601" s="117" t="s">
        <v>318</v>
      </c>
      <c r="B601" s="111" t="s">
        <v>174</v>
      </c>
      <c r="C601" s="112" t="s">
        <v>216</v>
      </c>
      <c r="D601" s="80">
        <v>2400</v>
      </c>
    </row>
    <row r="602" spans="1:4">
      <c r="A602" s="117" t="s">
        <v>318</v>
      </c>
      <c r="B602" s="111" t="s">
        <v>174</v>
      </c>
      <c r="C602" s="112" t="s">
        <v>212</v>
      </c>
      <c r="D602" s="80">
        <v>2500</v>
      </c>
    </row>
    <row r="603" spans="1:4">
      <c r="A603" s="117" t="s">
        <v>318</v>
      </c>
      <c r="B603" s="111" t="s">
        <v>174</v>
      </c>
      <c r="C603" s="112" t="s">
        <v>220</v>
      </c>
      <c r="D603" s="80">
        <v>3700</v>
      </c>
    </row>
    <row r="604" spans="1:4">
      <c r="A604" s="117" t="s">
        <v>318</v>
      </c>
      <c r="B604" s="111" t="s">
        <v>174</v>
      </c>
      <c r="C604" s="112" t="s">
        <v>221</v>
      </c>
      <c r="D604" s="80">
        <v>4100</v>
      </c>
    </row>
    <row r="605" spans="1:4">
      <c r="A605" s="117" t="s">
        <v>318</v>
      </c>
      <c r="B605" s="111" t="s">
        <v>174</v>
      </c>
      <c r="C605" s="112" t="s">
        <v>224</v>
      </c>
      <c r="D605" s="80">
        <v>3700</v>
      </c>
    </row>
    <row r="606" spans="1:4">
      <c r="A606" s="117" t="s">
        <v>318</v>
      </c>
      <c r="B606" s="111" t="s">
        <v>174</v>
      </c>
      <c r="C606" s="112" t="s">
        <v>223</v>
      </c>
      <c r="D606" s="80">
        <v>2400</v>
      </c>
    </row>
    <row r="607" spans="1:4">
      <c r="A607" s="117" t="s">
        <v>318</v>
      </c>
      <c r="B607" s="111" t="s">
        <v>174</v>
      </c>
      <c r="C607" s="112" t="s">
        <v>225</v>
      </c>
      <c r="D607" s="80">
        <v>5100</v>
      </c>
    </row>
    <row r="608" spans="1:4">
      <c r="A608" s="117" t="s">
        <v>318</v>
      </c>
      <c r="B608" s="111" t="s">
        <v>174</v>
      </c>
      <c r="C608" s="112" t="s">
        <v>222</v>
      </c>
      <c r="D608" s="80">
        <v>2700</v>
      </c>
    </row>
    <row r="609" spans="1:4">
      <c r="A609" s="117" t="s">
        <v>318</v>
      </c>
      <c r="B609" s="111" t="s">
        <v>174</v>
      </c>
      <c r="C609" s="112" t="s">
        <v>219</v>
      </c>
      <c r="D609" s="80">
        <v>3700</v>
      </c>
    </row>
    <row r="610" spans="1:4">
      <c r="A610" s="117" t="s">
        <v>318</v>
      </c>
      <c r="B610" s="111" t="s">
        <v>174</v>
      </c>
      <c r="C610" s="112" t="s">
        <v>226</v>
      </c>
      <c r="D610" s="80">
        <v>2500</v>
      </c>
    </row>
    <row r="611" spans="1:4">
      <c r="A611" s="117" t="s">
        <v>318</v>
      </c>
      <c r="B611" s="111" t="s">
        <v>174</v>
      </c>
      <c r="C611" s="112" t="s">
        <v>264</v>
      </c>
      <c r="D611" s="80">
        <v>2200</v>
      </c>
    </row>
    <row r="612" spans="1:4">
      <c r="A612" s="117" t="s">
        <v>318</v>
      </c>
      <c r="B612" s="111" t="s">
        <v>174</v>
      </c>
      <c r="C612" s="112" t="s">
        <v>255</v>
      </c>
      <c r="D612" s="80">
        <v>8500</v>
      </c>
    </row>
    <row r="613" spans="1:4">
      <c r="A613" s="117" t="s">
        <v>318</v>
      </c>
      <c r="B613" s="111" t="s">
        <v>174</v>
      </c>
      <c r="C613" s="112" t="s">
        <v>265</v>
      </c>
      <c r="D613" s="80">
        <v>4900</v>
      </c>
    </row>
    <row r="614" spans="1:4">
      <c r="A614" s="117" t="s">
        <v>318</v>
      </c>
      <c r="B614" s="111" t="s">
        <v>174</v>
      </c>
      <c r="C614" s="112" t="s">
        <v>261</v>
      </c>
      <c r="D614" s="80">
        <v>3800</v>
      </c>
    </row>
    <row r="615" spans="1:4">
      <c r="A615" s="117" t="s">
        <v>318</v>
      </c>
      <c r="B615" s="111" t="s">
        <v>174</v>
      </c>
      <c r="C615" s="112" t="s">
        <v>263</v>
      </c>
      <c r="D615" s="80">
        <v>2500</v>
      </c>
    </row>
    <row r="616" spans="1:4">
      <c r="A616" s="117" t="s">
        <v>318</v>
      </c>
      <c r="B616" s="111" t="s">
        <v>174</v>
      </c>
      <c r="C616" s="112" t="s">
        <v>258</v>
      </c>
      <c r="D616" s="80">
        <v>5100</v>
      </c>
    </row>
    <row r="617" spans="1:4">
      <c r="A617" s="117" t="s">
        <v>318</v>
      </c>
      <c r="B617" s="111" t="s">
        <v>174</v>
      </c>
      <c r="C617" s="112" t="s">
        <v>260</v>
      </c>
      <c r="D617" s="80">
        <v>5500</v>
      </c>
    </row>
    <row r="618" spans="1:4">
      <c r="A618" s="117" t="s">
        <v>318</v>
      </c>
      <c r="B618" s="111" t="s">
        <v>174</v>
      </c>
      <c r="C618" s="112" t="s">
        <v>254</v>
      </c>
      <c r="D618" s="80">
        <v>4100</v>
      </c>
    </row>
    <row r="619" spans="1:4">
      <c r="A619" s="117" t="s">
        <v>318</v>
      </c>
      <c r="B619" s="111" t="s">
        <v>174</v>
      </c>
      <c r="C619" s="112" t="s">
        <v>262</v>
      </c>
      <c r="D619" s="80">
        <v>4100</v>
      </c>
    </row>
    <row r="620" spans="1:4">
      <c r="A620" s="117" t="s">
        <v>318</v>
      </c>
      <c r="B620" s="111" t="s">
        <v>174</v>
      </c>
      <c r="C620" s="112" t="s">
        <v>256</v>
      </c>
      <c r="D620" s="80">
        <v>3500</v>
      </c>
    </row>
    <row r="621" spans="1:4">
      <c r="A621" s="117" t="s">
        <v>318</v>
      </c>
      <c r="B621" s="111" t="s">
        <v>174</v>
      </c>
      <c r="C621" s="112" t="s">
        <v>259</v>
      </c>
      <c r="D621" s="80">
        <v>2500</v>
      </c>
    </row>
    <row r="622" spans="1:4">
      <c r="A622" s="117" t="s">
        <v>318</v>
      </c>
      <c r="B622" s="111" t="s">
        <v>174</v>
      </c>
      <c r="C622" s="112" t="s">
        <v>257</v>
      </c>
      <c r="D622" s="80">
        <v>2200</v>
      </c>
    </row>
    <row r="623" spans="1:4">
      <c r="A623" s="117" t="s">
        <v>318</v>
      </c>
      <c r="B623" s="111" t="s">
        <v>174</v>
      </c>
      <c r="C623" s="112" t="s">
        <v>246</v>
      </c>
      <c r="D623" s="80">
        <v>12000</v>
      </c>
    </row>
    <row r="624" spans="1:4">
      <c r="A624" s="117" t="s">
        <v>318</v>
      </c>
      <c r="B624" s="111" t="s">
        <v>174</v>
      </c>
      <c r="C624" s="112" t="s">
        <v>251</v>
      </c>
      <c r="D624" s="80">
        <v>2500</v>
      </c>
    </row>
    <row r="625" spans="1:4">
      <c r="A625" s="117" t="s">
        <v>318</v>
      </c>
      <c r="B625" s="111" t="s">
        <v>174</v>
      </c>
      <c r="C625" s="112" t="s">
        <v>250</v>
      </c>
      <c r="D625" s="80">
        <v>4100</v>
      </c>
    </row>
    <row r="626" spans="1:4">
      <c r="A626" s="117" t="s">
        <v>318</v>
      </c>
      <c r="B626" s="111" t="s">
        <v>174</v>
      </c>
      <c r="C626" s="112" t="s">
        <v>238</v>
      </c>
      <c r="D626" s="80">
        <v>2100</v>
      </c>
    </row>
    <row r="627" spans="1:4">
      <c r="A627" s="117" t="s">
        <v>318</v>
      </c>
      <c r="B627" s="111" t="s">
        <v>174</v>
      </c>
      <c r="C627" s="112" t="s">
        <v>249</v>
      </c>
      <c r="D627" s="80">
        <v>2800</v>
      </c>
    </row>
    <row r="628" spans="1:4">
      <c r="A628" s="117" t="s">
        <v>318</v>
      </c>
      <c r="B628" s="111" t="s">
        <v>174</v>
      </c>
      <c r="C628" s="112" t="s">
        <v>247</v>
      </c>
      <c r="D628" s="80">
        <v>2100</v>
      </c>
    </row>
    <row r="629" spans="1:4">
      <c r="A629" s="117" t="s">
        <v>318</v>
      </c>
      <c r="B629" s="111" t="s">
        <v>174</v>
      </c>
      <c r="C629" s="112" t="s">
        <v>248</v>
      </c>
      <c r="D629" s="80">
        <v>3500</v>
      </c>
    </row>
    <row r="630" spans="1:4">
      <c r="A630" s="117" t="s">
        <v>318</v>
      </c>
      <c r="B630" s="111" t="s">
        <v>174</v>
      </c>
      <c r="C630" s="112" t="s">
        <v>253</v>
      </c>
      <c r="D630" s="80">
        <v>8000</v>
      </c>
    </row>
    <row r="631" spans="1:4">
      <c r="A631" s="117" t="s">
        <v>318</v>
      </c>
      <c r="B631" s="111" t="s">
        <v>174</v>
      </c>
      <c r="C631" s="112" t="s">
        <v>252</v>
      </c>
      <c r="D631" s="80">
        <v>2700</v>
      </c>
    </row>
    <row r="632" spans="1:4">
      <c r="A632" s="117" t="s">
        <v>318</v>
      </c>
      <c r="B632" s="111" t="s">
        <v>174</v>
      </c>
      <c r="C632" s="112" t="s">
        <v>243</v>
      </c>
      <c r="D632" s="80">
        <v>3100</v>
      </c>
    </row>
    <row r="633" spans="1:4">
      <c r="A633" s="117" t="s">
        <v>318</v>
      </c>
      <c r="B633" s="111" t="s">
        <v>174</v>
      </c>
      <c r="C633" s="112" t="s">
        <v>237</v>
      </c>
      <c r="D633" s="80">
        <v>3100</v>
      </c>
    </row>
    <row r="634" spans="1:4">
      <c r="A634" s="117" t="s">
        <v>318</v>
      </c>
      <c r="B634" s="111" t="s">
        <v>174</v>
      </c>
      <c r="C634" s="112" t="s">
        <v>245</v>
      </c>
      <c r="D634" s="80">
        <v>3300</v>
      </c>
    </row>
    <row r="635" spans="1:4">
      <c r="A635" s="117" t="s">
        <v>318</v>
      </c>
      <c r="B635" s="111" t="s">
        <v>174</v>
      </c>
      <c r="C635" s="112" t="s">
        <v>244</v>
      </c>
      <c r="D635" s="80">
        <v>3100</v>
      </c>
    </row>
    <row r="636" spans="1:4">
      <c r="A636" s="117" t="s">
        <v>318</v>
      </c>
      <c r="B636" s="111" t="s">
        <v>174</v>
      </c>
      <c r="C636" s="112" t="s">
        <v>239</v>
      </c>
      <c r="D636" s="80">
        <v>3500</v>
      </c>
    </row>
    <row r="637" spans="1:4">
      <c r="A637" s="117" t="s">
        <v>318</v>
      </c>
      <c r="B637" s="111" t="s">
        <v>174</v>
      </c>
      <c r="C637" s="112" t="s">
        <v>241</v>
      </c>
      <c r="D637" s="80">
        <v>4800</v>
      </c>
    </row>
    <row r="638" spans="1:4">
      <c r="A638" s="117" t="s">
        <v>318</v>
      </c>
      <c r="B638" s="111" t="s">
        <v>174</v>
      </c>
      <c r="C638" s="112" t="s">
        <v>242</v>
      </c>
      <c r="D638" s="80">
        <v>3600</v>
      </c>
    </row>
    <row r="639" spans="1:4">
      <c r="A639" s="117" t="s">
        <v>318</v>
      </c>
      <c r="B639" s="111" t="s">
        <v>174</v>
      </c>
      <c r="C639" s="112" t="s">
        <v>240</v>
      </c>
      <c r="D639" s="80">
        <v>3500</v>
      </c>
    </row>
    <row r="640" spans="1:4">
      <c r="A640" s="117" t="s">
        <v>318</v>
      </c>
      <c r="B640" s="111" t="s">
        <v>174</v>
      </c>
      <c r="C640" s="112" t="s">
        <v>233</v>
      </c>
      <c r="D640" s="80">
        <v>3500</v>
      </c>
    </row>
    <row r="641" spans="1:4">
      <c r="A641" s="117" t="s">
        <v>318</v>
      </c>
      <c r="B641" s="111" t="s">
        <v>174</v>
      </c>
      <c r="C641" s="112" t="s">
        <v>236</v>
      </c>
      <c r="D641" s="80">
        <v>2500</v>
      </c>
    </row>
    <row r="642" spans="1:4">
      <c r="A642" s="117" t="s">
        <v>318</v>
      </c>
      <c r="B642" s="111" t="s">
        <v>174</v>
      </c>
      <c r="C642" s="112" t="s">
        <v>229</v>
      </c>
      <c r="D642" s="80">
        <v>2500</v>
      </c>
    </row>
    <row r="643" spans="1:4">
      <c r="A643" s="117" t="s">
        <v>318</v>
      </c>
      <c r="B643" s="111" t="s">
        <v>174</v>
      </c>
      <c r="C643" s="112" t="s">
        <v>232</v>
      </c>
      <c r="D643" s="80">
        <v>6000</v>
      </c>
    </row>
    <row r="644" spans="1:4">
      <c r="A644" s="117" t="s">
        <v>318</v>
      </c>
      <c r="B644" s="111" t="s">
        <v>174</v>
      </c>
      <c r="C644" s="112" t="s">
        <v>231</v>
      </c>
      <c r="D644" s="80">
        <v>2500</v>
      </c>
    </row>
    <row r="645" spans="1:4">
      <c r="A645" s="117" t="s">
        <v>318</v>
      </c>
      <c r="B645" s="111" t="s">
        <v>174</v>
      </c>
      <c r="C645" s="112" t="s">
        <v>230</v>
      </c>
      <c r="D645" s="80">
        <v>2500</v>
      </c>
    </row>
    <row r="646" spans="1:4">
      <c r="A646" s="117" t="s">
        <v>318</v>
      </c>
      <c r="B646" s="111" t="s">
        <v>174</v>
      </c>
      <c r="C646" s="112" t="s">
        <v>234</v>
      </c>
      <c r="D646" s="80">
        <v>3500</v>
      </c>
    </row>
    <row r="647" spans="1:4">
      <c r="A647" s="117" t="s">
        <v>318</v>
      </c>
      <c r="B647" s="111" t="s">
        <v>174</v>
      </c>
      <c r="C647" s="112" t="s">
        <v>235</v>
      </c>
      <c r="D647" s="80">
        <v>4100</v>
      </c>
    </row>
    <row r="648" spans="1:4">
      <c r="A648" s="117" t="s">
        <v>318</v>
      </c>
      <c r="B648" s="111" t="s">
        <v>174</v>
      </c>
      <c r="C648" s="112" t="s">
        <v>276</v>
      </c>
      <c r="D648" s="80">
        <v>4900</v>
      </c>
    </row>
    <row r="649" spans="1:4">
      <c r="A649" s="117" t="s">
        <v>318</v>
      </c>
      <c r="B649" s="111" t="s">
        <v>174</v>
      </c>
      <c r="C649" s="112" t="s">
        <v>273</v>
      </c>
      <c r="D649" s="80">
        <v>2800</v>
      </c>
    </row>
    <row r="650" spans="1:4">
      <c r="A650" s="117" t="s">
        <v>318</v>
      </c>
      <c r="B650" s="111" t="s">
        <v>174</v>
      </c>
      <c r="C650" s="112" t="s">
        <v>278</v>
      </c>
      <c r="D650" s="80">
        <v>2500</v>
      </c>
    </row>
    <row r="651" spans="1:4">
      <c r="A651" s="117" t="s">
        <v>318</v>
      </c>
      <c r="B651" s="111" t="s">
        <v>174</v>
      </c>
      <c r="C651" s="112" t="s">
        <v>277</v>
      </c>
      <c r="D651" s="80">
        <v>5100</v>
      </c>
    </row>
    <row r="652" spans="1:4">
      <c r="A652" s="117" t="s">
        <v>318</v>
      </c>
      <c r="B652" s="111" t="s">
        <v>174</v>
      </c>
      <c r="C652" s="112" t="s">
        <v>270</v>
      </c>
      <c r="D652" s="80">
        <v>9000</v>
      </c>
    </row>
    <row r="653" spans="1:4">
      <c r="A653" s="117" t="s">
        <v>318</v>
      </c>
      <c r="B653" s="111" t="s">
        <v>174</v>
      </c>
      <c r="C653" s="112" t="s">
        <v>271</v>
      </c>
      <c r="D653" s="80">
        <v>2500</v>
      </c>
    </row>
    <row r="654" spans="1:4">
      <c r="A654" s="117" t="s">
        <v>318</v>
      </c>
      <c r="B654" s="111" t="s">
        <v>174</v>
      </c>
      <c r="C654" s="112" t="s">
        <v>274</v>
      </c>
      <c r="D654" s="80">
        <v>4000</v>
      </c>
    </row>
    <row r="655" spans="1:4">
      <c r="A655" s="117" t="s">
        <v>318</v>
      </c>
      <c r="B655" s="111" t="s">
        <v>174</v>
      </c>
      <c r="C655" s="112" t="s">
        <v>267</v>
      </c>
      <c r="D655" s="80">
        <v>4000</v>
      </c>
    </row>
    <row r="656" spans="1:4">
      <c r="A656" s="117" t="s">
        <v>318</v>
      </c>
      <c r="B656" s="111" t="s">
        <v>174</v>
      </c>
      <c r="C656" s="112" t="s">
        <v>266</v>
      </c>
      <c r="D656" s="80">
        <v>2500</v>
      </c>
    </row>
    <row r="657" spans="1:4">
      <c r="A657" s="117" t="s">
        <v>318</v>
      </c>
      <c r="B657" s="111" t="s">
        <v>174</v>
      </c>
      <c r="C657" s="112" t="s">
        <v>275</v>
      </c>
      <c r="D657" s="80">
        <v>2500</v>
      </c>
    </row>
    <row r="658" spans="1:4">
      <c r="A658" s="117" t="s">
        <v>318</v>
      </c>
      <c r="B658" s="111" t="s">
        <v>174</v>
      </c>
      <c r="C658" s="112" t="s">
        <v>272</v>
      </c>
      <c r="D658" s="80">
        <v>2500</v>
      </c>
    </row>
    <row r="659" spans="1:4">
      <c r="A659" s="117" t="s">
        <v>318</v>
      </c>
      <c r="B659" s="111" t="s">
        <v>174</v>
      </c>
      <c r="C659" s="112" t="s">
        <v>228</v>
      </c>
      <c r="D659" s="80">
        <v>2500</v>
      </c>
    </row>
    <row r="660" spans="1:4">
      <c r="A660" s="117" t="s">
        <v>318</v>
      </c>
      <c r="B660" s="111" t="s">
        <v>174</v>
      </c>
      <c r="C660" s="112" t="s">
        <v>268</v>
      </c>
      <c r="D660" s="80">
        <v>2500</v>
      </c>
    </row>
    <row r="661" spans="1:4">
      <c r="A661" s="117" t="s">
        <v>318</v>
      </c>
      <c r="B661" s="111" t="s">
        <v>174</v>
      </c>
      <c r="C661" s="112" t="s">
        <v>269</v>
      </c>
      <c r="D661" s="80">
        <v>2500</v>
      </c>
    </row>
    <row r="662" spans="1:4">
      <c r="A662" s="110" t="s">
        <v>92</v>
      </c>
      <c r="B662" s="111" t="s">
        <v>196</v>
      </c>
      <c r="C662" s="112" t="s">
        <v>297</v>
      </c>
      <c r="D662" s="80">
        <v>491400</v>
      </c>
    </row>
    <row r="663" spans="1:4">
      <c r="A663" s="110" t="s">
        <v>92</v>
      </c>
      <c r="B663" s="111" t="s">
        <v>196</v>
      </c>
      <c r="C663" s="112" t="s">
        <v>292</v>
      </c>
      <c r="D663" s="80">
        <v>93800</v>
      </c>
    </row>
    <row r="664" spans="1:4">
      <c r="A664" s="110" t="s">
        <v>92</v>
      </c>
      <c r="B664" s="111" t="s">
        <v>196</v>
      </c>
      <c r="C664" s="112" t="s">
        <v>300</v>
      </c>
      <c r="D664" s="80">
        <v>72600</v>
      </c>
    </row>
    <row r="665" spans="1:4">
      <c r="A665" s="110" t="s">
        <v>92</v>
      </c>
      <c r="B665" s="111" t="s">
        <v>196</v>
      </c>
      <c r="C665" s="112" t="s">
        <v>301</v>
      </c>
      <c r="D665" s="80">
        <v>95600</v>
      </c>
    </row>
    <row r="666" spans="1:4">
      <c r="A666" s="110" t="s">
        <v>92</v>
      </c>
      <c r="B666" s="111" t="s">
        <v>196</v>
      </c>
      <c r="C666" s="112" t="s">
        <v>294</v>
      </c>
      <c r="D666" s="80">
        <v>709600</v>
      </c>
    </row>
    <row r="667" spans="1:4">
      <c r="A667" s="110" t="s">
        <v>92</v>
      </c>
      <c r="B667" s="111" t="s">
        <v>196</v>
      </c>
      <c r="C667" s="112" t="s">
        <v>293</v>
      </c>
      <c r="D667" s="80">
        <v>72600</v>
      </c>
    </row>
    <row r="668" spans="1:4">
      <c r="A668" s="110" t="s">
        <v>92</v>
      </c>
      <c r="B668" s="111" t="s">
        <v>196</v>
      </c>
      <c r="C668" s="112" t="s">
        <v>295</v>
      </c>
      <c r="D668" s="80">
        <v>104200</v>
      </c>
    </row>
    <row r="669" spans="1:4">
      <c r="A669" s="110" t="s">
        <v>92</v>
      </c>
      <c r="B669" s="111" t="s">
        <v>196</v>
      </c>
      <c r="C669" s="112" t="s">
        <v>296</v>
      </c>
      <c r="D669" s="80">
        <v>53200</v>
      </c>
    </row>
    <row r="670" spans="1:4">
      <c r="A670" s="110" t="s">
        <v>92</v>
      </c>
      <c r="B670" s="111" t="s">
        <v>196</v>
      </c>
      <c r="C670" s="112" t="s">
        <v>299</v>
      </c>
      <c r="D670" s="80">
        <v>9400</v>
      </c>
    </row>
    <row r="671" spans="1:4">
      <c r="A671" s="110" t="s">
        <v>310</v>
      </c>
      <c r="B671" s="111" t="s">
        <v>196</v>
      </c>
      <c r="C671" s="112" t="s">
        <v>297</v>
      </c>
      <c r="D671" s="80">
        <v>1327000</v>
      </c>
    </row>
    <row r="672" spans="1:4">
      <c r="A672" s="110" t="s">
        <v>310</v>
      </c>
      <c r="B672" s="111" t="s">
        <v>196</v>
      </c>
      <c r="C672" s="112" t="s">
        <v>204</v>
      </c>
      <c r="D672" s="80">
        <v>7800</v>
      </c>
    </row>
    <row r="673" spans="1:4">
      <c r="A673" s="110" t="s">
        <v>310</v>
      </c>
      <c r="B673" s="111" t="s">
        <v>196</v>
      </c>
      <c r="C673" s="112" t="s">
        <v>218</v>
      </c>
      <c r="D673" s="80">
        <v>0</v>
      </c>
    </row>
    <row r="674" spans="1:4">
      <c r="A674" s="110" t="s">
        <v>310</v>
      </c>
      <c r="B674" s="111" t="s">
        <v>196</v>
      </c>
      <c r="C674" s="112" t="s">
        <v>214</v>
      </c>
      <c r="D674" s="80">
        <v>15100</v>
      </c>
    </row>
    <row r="675" spans="1:4">
      <c r="A675" s="110" t="s">
        <v>310</v>
      </c>
      <c r="B675" s="111" t="s">
        <v>196</v>
      </c>
      <c r="C675" s="112" t="s">
        <v>220</v>
      </c>
      <c r="D675" s="80">
        <v>13500</v>
      </c>
    </row>
    <row r="676" spans="1:4">
      <c r="A676" s="110" t="s">
        <v>310</v>
      </c>
      <c r="B676" s="111" t="s">
        <v>196</v>
      </c>
      <c r="C676" s="112" t="s">
        <v>224</v>
      </c>
      <c r="D676" s="80">
        <v>2600</v>
      </c>
    </row>
    <row r="677" spans="1:4">
      <c r="A677" s="110" t="s">
        <v>310</v>
      </c>
      <c r="B677" s="111" t="s">
        <v>196</v>
      </c>
      <c r="C677" s="112" t="s">
        <v>223</v>
      </c>
      <c r="D677" s="80">
        <v>3100</v>
      </c>
    </row>
    <row r="678" spans="1:4">
      <c r="A678" s="110" t="s">
        <v>310</v>
      </c>
      <c r="B678" s="111" t="s">
        <v>196</v>
      </c>
      <c r="C678" s="112" t="s">
        <v>225</v>
      </c>
      <c r="D678" s="80">
        <v>2600</v>
      </c>
    </row>
    <row r="679" spans="1:4">
      <c r="A679" s="110" t="s">
        <v>310</v>
      </c>
      <c r="B679" s="111" t="s">
        <v>196</v>
      </c>
      <c r="C679" s="112" t="s">
        <v>264</v>
      </c>
      <c r="D679" s="80">
        <v>5900</v>
      </c>
    </row>
    <row r="680" spans="1:4">
      <c r="A680" s="110" t="s">
        <v>310</v>
      </c>
      <c r="B680" s="111" t="s">
        <v>196</v>
      </c>
      <c r="C680" s="112" t="s">
        <v>255</v>
      </c>
      <c r="D680" s="80">
        <v>13500</v>
      </c>
    </row>
    <row r="681" spans="1:4">
      <c r="A681" s="110" t="s">
        <v>310</v>
      </c>
      <c r="B681" s="111" t="s">
        <v>196</v>
      </c>
      <c r="C681" s="112" t="s">
        <v>265</v>
      </c>
      <c r="D681" s="80">
        <v>2600</v>
      </c>
    </row>
    <row r="682" spans="1:4">
      <c r="A682" s="110" t="s">
        <v>310</v>
      </c>
      <c r="B682" s="111" t="s">
        <v>196</v>
      </c>
      <c r="C682" s="112" t="s">
        <v>258</v>
      </c>
      <c r="D682" s="80">
        <v>5400</v>
      </c>
    </row>
    <row r="683" spans="1:4">
      <c r="A683" s="110" t="s">
        <v>310</v>
      </c>
      <c r="B683" s="111" t="s">
        <v>196</v>
      </c>
      <c r="C683" s="112" t="s">
        <v>260</v>
      </c>
      <c r="D683" s="80">
        <v>7800</v>
      </c>
    </row>
    <row r="684" spans="1:4">
      <c r="A684" s="110" t="s">
        <v>310</v>
      </c>
      <c r="B684" s="111" t="s">
        <v>196</v>
      </c>
      <c r="C684" s="112" t="s">
        <v>262</v>
      </c>
      <c r="D684" s="80">
        <v>2600</v>
      </c>
    </row>
    <row r="685" spans="1:4">
      <c r="A685" s="110" t="s">
        <v>310</v>
      </c>
      <c r="B685" s="111" t="s">
        <v>196</v>
      </c>
      <c r="C685" s="112" t="s">
        <v>246</v>
      </c>
      <c r="D685" s="80">
        <v>24800</v>
      </c>
    </row>
    <row r="686" spans="1:4">
      <c r="A686" s="110" t="s">
        <v>310</v>
      </c>
      <c r="B686" s="111" t="s">
        <v>196</v>
      </c>
      <c r="C686" s="112" t="s">
        <v>250</v>
      </c>
      <c r="D686" s="80">
        <v>5500</v>
      </c>
    </row>
    <row r="687" spans="1:4">
      <c r="A687" s="110" t="s">
        <v>310</v>
      </c>
      <c r="B687" s="111" t="s">
        <v>196</v>
      </c>
      <c r="C687" s="112" t="s">
        <v>249</v>
      </c>
      <c r="D687" s="80">
        <v>2600</v>
      </c>
    </row>
    <row r="688" spans="1:4">
      <c r="A688" s="110" t="s">
        <v>310</v>
      </c>
      <c r="B688" s="111" t="s">
        <v>196</v>
      </c>
      <c r="C688" s="112" t="s">
        <v>245</v>
      </c>
      <c r="D688" s="80">
        <v>2600</v>
      </c>
    </row>
    <row r="689" spans="1:4">
      <c r="A689" s="110" t="s">
        <v>310</v>
      </c>
      <c r="B689" s="111" t="s">
        <v>196</v>
      </c>
      <c r="C689" s="112" t="s">
        <v>244</v>
      </c>
      <c r="D689" s="80">
        <v>5700</v>
      </c>
    </row>
    <row r="690" spans="1:4">
      <c r="A690" s="110" t="s">
        <v>310</v>
      </c>
      <c r="B690" s="111" t="s">
        <v>196</v>
      </c>
      <c r="C690" s="112" t="s">
        <v>236</v>
      </c>
      <c r="D690" s="80">
        <v>11100</v>
      </c>
    </row>
    <row r="691" spans="1:4">
      <c r="A691" s="110" t="s">
        <v>310</v>
      </c>
      <c r="B691" s="111" t="s">
        <v>196</v>
      </c>
      <c r="C691" s="112" t="s">
        <v>229</v>
      </c>
      <c r="D691" s="80">
        <v>2600</v>
      </c>
    </row>
    <row r="692" spans="1:4">
      <c r="A692" s="110" t="s">
        <v>310</v>
      </c>
      <c r="B692" s="111" t="s">
        <v>196</v>
      </c>
      <c r="C692" s="112" t="s">
        <v>232</v>
      </c>
      <c r="D692" s="80">
        <v>14200</v>
      </c>
    </row>
    <row r="693" spans="1:4">
      <c r="A693" s="110" t="s">
        <v>310</v>
      </c>
      <c r="B693" s="111" t="s">
        <v>196</v>
      </c>
      <c r="C693" s="112" t="s">
        <v>273</v>
      </c>
      <c r="D693" s="80">
        <v>2600</v>
      </c>
    </row>
    <row r="694" spans="1:4">
      <c r="A694" s="110" t="s">
        <v>310</v>
      </c>
      <c r="B694" s="111" t="s">
        <v>196</v>
      </c>
      <c r="C694" s="112" t="s">
        <v>267</v>
      </c>
      <c r="D694" s="80">
        <v>2600</v>
      </c>
    </row>
    <row r="695" spans="1:4">
      <c r="A695" s="110" t="s">
        <v>310</v>
      </c>
      <c r="B695" s="111" t="s">
        <v>196</v>
      </c>
      <c r="C695" s="112" t="s">
        <v>272</v>
      </c>
      <c r="D695" s="80">
        <v>11100</v>
      </c>
    </row>
    <row r="696" spans="1:4">
      <c r="A696" s="110" t="s">
        <v>93</v>
      </c>
      <c r="B696" s="111" t="s">
        <v>196</v>
      </c>
      <c r="C696" s="37" t="s">
        <v>297</v>
      </c>
      <c r="D696" s="109">
        <v>4671000</v>
      </c>
    </row>
    <row r="697" spans="1:4">
      <c r="A697" s="110" t="s">
        <v>93</v>
      </c>
      <c r="B697" s="111" t="s">
        <v>196</v>
      </c>
      <c r="C697" s="37" t="s">
        <v>292</v>
      </c>
      <c r="D697" s="109">
        <v>1872700</v>
      </c>
    </row>
    <row r="698" spans="1:4">
      <c r="A698" s="110" t="s">
        <v>93</v>
      </c>
      <c r="B698" s="111" t="s">
        <v>196</v>
      </c>
      <c r="C698" s="37" t="s">
        <v>300</v>
      </c>
      <c r="D698" s="109">
        <v>907000</v>
      </c>
    </row>
    <row r="699" spans="1:4">
      <c r="A699" s="110" t="s">
        <v>94</v>
      </c>
      <c r="B699" s="111" t="s">
        <v>196</v>
      </c>
      <c r="C699" s="37" t="s">
        <v>291</v>
      </c>
      <c r="D699" s="109">
        <v>45600</v>
      </c>
    </row>
    <row r="700" spans="1:4">
      <c r="A700" s="110" t="s">
        <v>94</v>
      </c>
      <c r="B700" s="111" t="s">
        <v>196</v>
      </c>
      <c r="C700" s="37" t="s">
        <v>292</v>
      </c>
      <c r="D700" s="109">
        <v>76000</v>
      </c>
    </row>
    <row r="701" spans="1:4">
      <c r="A701" s="110" t="s">
        <v>94</v>
      </c>
      <c r="B701" s="111" t="s">
        <v>196</v>
      </c>
      <c r="C701" s="37" t="s">
        <v>300</v>
      </c>
      <c r="D701" s="109">
        <v>38000</v>
      </c>
    </row>
    <row r="702" spans="1:4">
      <c r="A702" s="110" t="s">
        <v>94</v>
      </c>
      <c r="B702" s="111" t="s">
        <v>196</v>
      </c>
      <c r="C702" s="37" t="s">
        <v>301</v>
      </c>
      <c r="D702" s="109">
        <v>132000</v>
      </c>
    </row>
    <row r="703" spans="1:4">
      <c r="A703" s="110" t="s">
        <v>94</v>
      </c>
      <c r="B703" s="111" t="s">
        <v>196</v>
      </c>
      <c r="C703" s="37" t="s">
        <v>294</v>
      </c>
      <c r="D703" s="109">
        <v>52000</v>
      </c>
    </row>
    <row r="704" spans="1:4">
      <c r="A704" s="110" t="s">
        <v>94</v>
      </c>
      <c r="B704" s="111" t="s">
        <v>196</v>
      </c>
      <c r="C704" s="37" t="s">
        <v>293</v>
      </c>
      <c r="D704" s="109">
        <v>55000</v>
      </c>
    </row>
    <row r="705" spans="1:4">
      <c r="A705" s="110" t="s">
        <v>94</v>
      </c>
      <c r="B705" s="111" t="s">
        <v>196</v>
      </c>
      <c r="C705" s="37" t="s">
        <v>295</v>
      </c>
      <c r="D705" s="109">
        <v>54000</v>
      </c>
    </row>
    <row r="706" spans="1:4">
      <c r="A706" s="110" t="s">
        <v>94</v>
      </c>
      <c r="B706" s="111" t="s">
        <v>196</v>
      </c>
      <c r="C706" s="37" t="s">
        <v>296</v>
      </c>
      <c r="D706" s="109">
        <v>60000</v>
      </c>
    </row>
    <row r="707" spans="1:4">
      <c r="A707" s="117" t="s">
        <v>313</v>
      </c>
      <c r="B707" s="111" t="s">
        <v>196</v>
      </c>
      <c r="C707" s="1" t="s">
        <v>297</v>
      </c>
      <c r="D707" s="119">
        <v>203300</v>
      </c>
    </row>
    <row r="708" spans="1:4">
      <c r="A708" s="117" t="s">
        <v>313</v>
      </c>
      <c r="B708" s="111" t="s">
        <v>196</v>
      </c>
      <c r="C708" s="1" t="s">
        <v>292</v>
      </c>
      <c r="D708" s="119">
        <v>565300</v>
      </c>
    </row>
    <row r="709" spans="1:4">
      <c r="A709" s="117" t="s">
        <v>313</v>
      </c>
      <c r="B709" s="111" t="s">
        <v>196</v>
      </c>
      <c r="C709" s="112" t="s">
        <v>300</v>
      </c>
      <c r="D709" s="120">
        <v>418500</v>
      </c>
    </row>
    <row r="710" spans="1:4">
      <c r="A710" s="117" t="s">
        <v>313</v>
      </c>
      <c r="B710" s="111" t="s">
        <v>196</v>
      </c>
      <c r="C710" s="112" t="s">
        <v>301</v>
      </c>
      <c r="D710" s="80">
        <v>244000</v>
      </c>
    </row>
    <row r="711" spans="1:4">
      <c r="A711" s="117" t="s">
        <v>313</v>
      </c>
      <c r="B711" s="111" t="s">
        <v>196</v>
      </c>
      <c r="C711" s="112" t="s">
        <v>294</v>
      </c>
      <c r="D711" s="80">
        <v>303300</v>
      </c>
    </row>
    <row r="712" spans="1:4">
      <c r="A712" s="117" t="s">
        <v>313</v>
      </c>
      <c r="B712" s="111" t="s">
        <v>196</v>
      </c>
      <c r="C712" s="112" t="s">
        <v>293</v>
      </c>
      <c r="D712" s="80">
        <v>376300</v>
      </c>
    </row>
    <row r="713" spans="1:4">
      <c r="A713" s="117" t="s">
        <v>313</v>
      </c>
      <c r="B713" s="111" t="s">
        <v>196</v>
      </c>
      <c r="C713" s="112" t="s">
        <v>295</v>
      </c>
      <c r="D713" s="80">
        <v>496100</v>
      </c>
    </row>
    <row r="714" spans="1:4">
      <c r="A714" s="117" t="s">
        <v>313</v>
      </c>
      <c r="B714" s="111" t="s">
        <v>196</v>
      </c>
      <c r="C714" s="112" t="s">
        <v>296</v>
      </c>
      <c r="D714" s="80">
        <v>220100</v>
      </c>
    </row>
    <row r="715" spans="1:4">
      <c r="A715" s="117" t="s">
        <v>313</v>
      </c>
      <c r="B715" s="111" t="s">
        <v>196</v>
      </c>
      <c r="C715" s="1" t="s">
        <v>322</v>
      </c>
      <c r="D715" s="107">
        <v>2800</v>
      </c>
    </row>
    <row r="716" spans="1:4">
      <c r="A716" s="117" t="s">
        <v>313</v>
      </c>
      <c r="B716" s="111" t="s">
        <v>196</v>
      </c>
      <c r="C716" s="1" t="s">
        <v>213</v>
      </c>
      <c r="D716" s="107">
        <v>4000</v>
      </c>
    </row>
    <row r="717" spans="1:4">
      <c r="A717" s="117" t="s">
        <v>313</v>
      </c>
      <c r="B717" s="111" t="s">
        <v>196</v>
      </c>
      <c r="C717" s="112" t="s">
        <v>207</v>
      </c>
      <c r="D717" s="80">
        <v>200</v>
      </c>
    </row>
    <row r="718" spans="1:4">
      <c r="A718" s="117" t="s">
        <v>313</v>
      </c>
      <c r="B718" s="111" t="s">
        <v>196</v>
      </c>
      <c r="C718" s="112" t="s">
        <v>208</v>
      </c>
      <c r="D718" s="80">
        <v>1000</v>
      </c>
    </row>
    <row r="719" spans="1:4">
      <c r="A719" s="117" t="s">
        <v>313</v>
      </c>
      <c r="B719" s="111" t="s">
        <v>196</v>
      </c>
      <c r="C719" s="112" t="s">
        <v>203</v>
      </c>
      <c r="D719" s="80">
        <v>2100</v>
      </c>
    </row>
    <row r="720" spans="1:4">
      <c r="A720" s="117" t="s">
        <v>313</v>
      </c>
      <c r="B720" s="111" t="s">
        <v>196</v>
      </c>
      <c r="C720" s="112" t="s">
        <v>187</v>
      </c>
      <c r="D720" s="80">
        <v>6100</v>
      </c>
    </row>
    <row r="721" spans="1:4">
      <c r="A721" s="117" t="s">
        <v>313</v>
      </c>
      <c r="B721" s="111" t="s">
        <v>196</v>
      </c>
      <c r="C721" s="112" t="s">
        <v>209</v>
      </c>
      <c r="D721" s="80">
        <v>1600</v>
      </c>
    </row>
    <row r="722" spans="1:4">
      <c r="A722" s="117" t="s">
        <v>313</v>
      </c>
      <c r="B722" s="111" t="s">
        <v>196</v>
      </c>
      <c r="C722" s="1" t="s">
        <v>205</v>
      </c>
      <c r="D722" s="107">
        <v>800</v>
      </c>
    </row>
    <row r="723" spans="1:4">
      <c r="A723" s="117" t="s">
        <v>313</v>
      </c>
      <c r="B723" s="111" t="s">
        <v>196</v>
      </c>
      <c r="C723" s="1" t="s">
        <v>206</v>
      </c>
      <c r="D723" s="107">
        <v>600</v>
      </c>
    </row>
    <row r="724" spans="1:4">
      <c r="A724" s="117" t="s">
        <v>313</v>
      </c>
      <c r="B724" s="111" t="s">
        <v>196</v>
      </c>
      <c r="C724" s="1" t="s">
        <v>204</v>
      </c>
      <c r="D724" s="107">
        <v>2300</v>
      </c>
    </row>
    <row r="725" spans="1:4">
      <c r="A725" s="117" t="s">
        <v>313</v>
      </c>
      <c r="B725" s="111" t="s">
        <v>196</v>
      </c>
      <c r="C725" s="1" t="s">
        <v>211</v>
      </c>
      <c r="D725" s="107">
        <v>10700</v>
      </c>
    </row>
    <row r="726" spans="1:4">
      <c r="A726" s="117" t="s">
        <v>313</v>
      </c>
      <c r="B726" s="111" t="s">
        <v>196</v>
      </c>
      <c r="C726" s="1" t="s">
        <v>218</v>
      </c>
      <c r="D726" s="107">
        <v>5500</v>
      </c>
    </row>
    <row r="727" spans="1:4">
      <c r="A727" s="117" t="s">
        <v>313</v>
      </c>
      <c r="B727" s="111" t="s">
        <v>196</v>
      </c>
      <c r="C727" s="1" t="s">
        <v>210</v>
      </c>
      <c r="D727" s="107">
        <v>3300</v>
      </c>
    </row>
    <row r="728" spans="1:4">
      <c r="A728" s="117" t="s">
        <v>313</v>
      </c>
      <c r="B728" s="111" t="s">
        <v>196</v>
      </c>
      <c r="C728" s="112" t="s">
        <v>215</v>
      </c>
      <c r="D728" s="80">
        <v>3200</v>
      </c>
    </row>
    <row r="729" spans="1:4">
      <c r="A729" s="117" t="s">
        <v>313</v>
      </c>
      <c r="B729" s="111" t="s">
        <v>196</v>
      </c>
      <c r="C729" s="112" t="s">
        <v>214</v>
      </c>
      <c r="D729" s="80">
        <v>12800</v>
      </c>
    </row>
    <row r="730" spans="1:4">
      <c r="A730" s="117" t="s">
        <v>313</v>
      </c>
      <c r="B730" s="111" t="s">
        <v>196</v>
      </c>
      <c r="C730" s="1" t="s">
        <v>217</v>
      </c>
      <c r="D730" s="107">
        <v>5800</v>
      </c>
    </row>
    <row r="731" spans="1:4">
      <c r="A731" s="117" t="s">
        <v>313</v>
      </c>
      <c r="B731" s="111" t="s">
        <v>196</v>
      </c>
      <c r="C731" s="1" t="s">
        <v>216</v>
      </c>
      <c r="D731" s="107">
        <v>2900</v>
      </c>
    </row>
    <row r="732" spans="1:4">
      <c r="A732" s="117" t="s">
        <v>313</v>
      </c>
      <c r="B732" s="111" t="s">
        <v>196</v>
      </c>
      <c r="C732" s="1" t="s">
        <v>212</v>
      </c>
      <c r="D732" s="107">
        <v>4200</v>
      </c>
    </row>
    <row r="733" spans="1:4">
      <c r="A733" s="117" t="s">
        <v>313</v>
      </c>
      <c r="B733" s="111" t="s">
        <v>196</v>
      </c>
      <c r="C733" s="112" t="s">
        <v>220</v>
      </c>
      <c r="D733" s="80">
        <v>8500</v>
      </c>
    </row>
    <row r="734" spans="1:4">
      <c r="A734" s="117" t="s">
        <v>313</v>
      </c>
      <c r="B734" s="111" t="s">
        <v>196</v>
      </c>
      <c r="C734" s="112" t="s">
        <v>221</v>
      </c>
      <c r="D734" s="80">
        <v>6200</v>
      </c>
    </row>
    <row r="735" spans="1:4">
      <c r="A735" s="117" t="s">
        <v>313</v>
      </c>
      <c r="B735" s="111" t="s">
        <v>196</v>
      </c>
      <c r="C735" s="112" t="s">
        <v>224</v>
      </c>
      <c r="D735" s="80">
        <v>5700</v>
      </c>
    </row>
    <row r="736" spans="1:4">
      <c r="A736" s="117" t="s">
        <v>313</v>
      </c>
      <c r="B736" s="111" t="s">
        <v>196</v>
      </c>
      <c r="C736" s="1" t="s">
        <v>223</v>
      </c>
      <c r="D736" s="107">
        <v>5300</v>
      </c>
    </row>
    <row r="737" spans="1:4">
      <c r="A737" s="117" t="s">
        <v>313</v>
      </c>
      <c r="B737" s="111" t="s">
        <v>196</v>
      </c>
      <c r="C737" s="1" t="s">
        <v>225</v>
      </c>
      <c r="D737" s="107">
        <v>5200</v>
      </c>
    </row>
    <row r="738" spans="1:4">
      <c r="A738" s="117" t="s">
        <v>313</v>
      </c>
      <c r="B738" s="111" t="s">
        <v>196</v>
      </c>
      <c r="C738" s="112" t="s">
        <v>222</v>
      </c>
      <c r="D738" s="80">
        <v>1200</v>
      </c>
    </row>
    <row r="739" spans="1:4">
      <c r="A739" s="117" t="s">
        <v>313</v>
      </c>
      <c r="B739" s="111" t="s">
        <v>196</v>
      </c>
      <c r="C739" s="1" t="s">
        <v>219</v>
      </c>
      <c r="D739" s="107">
        <v>4600</v>
      </c>
    </row>
    <row r="740" spans="1:4">
      <c r="A740" s="117" t="s">
        <v>313</v>
      </c>
      <c r="B740" s="111" t="s">
        <v>196</v>
      </c>
      <c r="C740" s="112" t="s">
        <v>226</v>
      </c>
      <c r="D740" s="80">
        <v>600</v>
      </c>
    </row>
    <row r="741" spans="1:4">
      <c r="A741" s="117" t="s">
        <v>313</v>
      </c>
      <c r="B741" s="111" t="s">
        <v>196</v>
      </c>
      <c r="C741" s="112" t="s">
        <v>264</v>
      </c>
      <c r="D741" s="80">
        <v>2200</v>
      </c>
    </row>
    <row r="742" spans="1:4">
      <c r="A742" s="117" t="s">
        <v>313</v>
      </c>
      <c r="B742" s="111" t="s">
        <v>196</v>
      </c>
      <c r="C742" s="112" t="s">
        <v>255</v>
      </c>
      <c r="D742" s="80">
        <v>4100</v>
      </c>
    </row>
    <row r="743" spans="1:4">
      <c r="A743" s="117" t="s">
        <v>313</v>
      </c>
      <c r="B743" s="111" t="s">
        <v>196</v>
      </c>
      <c r="C743" s="112" t="s">
        <v>265</v>
      </c>
      <c r="D743" s="80">
        <v>200</v>
      </c>
    </row>
    <row r="744" spans="1:4">
      <c r="A744" s="117" t="s">
        <v>313</v>
      </c>
      <c r="B744" s="111" t="s">
        <v>196</v>
      </c>
      <c r="C744" s="112" t="s">
        <v>261</v>
      </c>
      <c r="D744" s="80">
        <v>200</v>
      </c>
    </row>
    <row r="745" spans="1:4">
      <c r="A745" s="117" t="s">
        <v>313</v>
      </c>
      <c r="B745" s="111" t="s">
        <v>196</v>
      </c>
      <c r="C745" s="112" t="s">
        <v>263</v>
      </c>
      <c r="D745" s="80">
        <v>1900</v>
      </c>
    </row>
    <row r="746" spans="1:4">
      <c r="A746" s="117" t="s">
        <v>313</v>
      </c>
      <c r="B746" s="111" t="s">
        <v>196</v>
      </c>
      <c r="C746" s="112" t="s">
        <v>258</v>
      </c>
      <c r="D746" s="80">
        <v>3000</v>
      </c>
    </row>
    <row r="747" spans="1:4">
      <c r="A747" s="117" t="s">
        <v>313</v>
      </c>
      <c r="B747" s="111" t="s">
        <v>196</v>
      </c>
      <c r="C747" s="112" t="s">
        <v>260</v>
      </c>
      <c r="D747" s="80">
        <v>2800</v>
      </c>
    </row>
    <row r="748" spans="1:4">
      <c r="A748" s="117" t="s">
        <v>313</v>
      </c>
      <c r="B748" s="111" t="s">
        <v>196</v>
      </c>
      <c r="C748" s="112" t="s">
        <v>254</v>
      </c>
      <c r="D748" s="80">
        <v>3000</v>
      </c>
    </row>
    <row r="749" spans="1:4">
      <c r="A749" s="117" t="s">
        <v>313</v>
      </c>
      <c r="B749" s="111" t="s">
        <v>196</v>
      </c>
      <c r="C749" s="112" t="s">
        <v>262</v>
      </c>
      <c r="D749" s="80">
        <v>800</v>
      </c>
    </row>
    <row r="750" spans="1:4">
      <c r="A750" s="117" t="s">
        <v>313</v>
      </c>
      <c r="B750" s="111" t="s">
        <v>196</v>
      </c>
      <c r="C750" s="112" t="s">
        <v>256</v>
      </c>
      <c r="D750" s="80">
        <v>1600</v>
      </c>
    </row>
    <row r="751" spans="1:4">
      <c r="A751" s="117" t="s">
        <v>313</v>
      </c>
      <c r="B751" s="111" t="s">
        <v>196</v>
      </c>
      <c r="C751" s="112" t="s">
        <v>259</v>
      </c>
      <c r="D751" s="80">
        <v>2400</v>
      </c>
    </row>
    <row r="752" spans="1:4">
      <c r="A752" s="117" t="s">
        <v>313</v>
      </c>
      <c r="B752" s="111" t="s">
        <v>196</v>
      </c>
      <c r="C752" s="112" t="s">
        <v>257</v>
      </c>
      <c r="D752" s="80">
        <v>0</v>
      </c>
    </row>
    <row r="753" spans="1:4">
      <c r="A753" s="117" t="s">
        <v>313</v>
      </c>
      <c r="B753" s="111" t="s">
        <v>196</v>
      </c>
      <c r="C753" s="112" t="s">
        <v>246</v>
      </c>
      <c r="D753" s="80">
        <v>9600</v>
      </c>
    </row>
    <row r="754" spans="1:4">
      <c r="A754" s="117" t="s">
        <v>313</v>
      </c>
      <c r="B754" s="111" t="s">
        <v>196</v>
      </c>
      <c r="C754" s="112" t="s">
        <v>251</v>
      </c>
      <c r="D754" s="80">
        <v>3200</v>
      </c>
    </row>
    <row r="755" spans="1:4">
      <c r="A755" s="117" t="s">
        <v>313</v>
      </c>
      <c r="B755" s="111" t="s">
        <v>196</v>
      </c>
      <c r="C755" s="112" t="s">
        <v>250</v>
      </c>
      <c r="D755" s="80">
        <v>2400</v>
      </c>
    </row>
    <row r="756" spans="1:4">
      <c r="A756" s="117" t="s">
        <v>313</v>
      </c>
      <c r="B756" s="111" t="s">
        <v>196</v>
      </c>
      <c r="C756" s="112" t="s">
        <v>238</v>
      </c>
      <c r="D756" s="80">
        <v>4800</v>
      </c>
    </row>
    <row r="757" spans="1:4">
      <c r="A757" s="117" t="s">
        <v>313</v>
      </c>
      <c r="B757" s="111" t="s">
        <v>196</v>
      </c>
      <c r="C757" s="112" t="s">
        <v>249</v>
      </c>
      <c r="D757" s="80">
        <v>3600</v>
      </c>
    </row>
    <row r="758" spans="1:4">
      <c r="A758" s="117" t="s">
        <v>313</v>
      </c>
      <c r="B758" s="111" t="s">
        <v>196</v>
      </c>
      <c r="C758" s="112" t="s">
        <v>247</v>
      </c>
      <c r="D758" s="80">
        <v>1400</v>
      </c>
    </row>
    <row r="759" spans="1:4">
      <c r="A759" s="117" t="s">
        <v>313</v>
      </c>
      <c r="B759" s="111" t="s">
        <v>196</v>
      </c>
      <c r="C759" s="112" t="s">
        <v>248</v>
      </c>
      <c r="D759" s="80">
        <v>400</v>
      </c>
    </row>
    <row r="760" spans="1:4">
      <c r="A760" s="117" t="s">
        <v>313</v>
      </c>
      <c r="B760" s="111" t="s">
        <v>196</v>
      </c>
      <c r="C760" s="112" t="s">
        <v>253</v>
      </c>
      <c r="D760" s="80">
        <v>6200</v>
      </c>
    </row>
    <row r="761" spans="1:4">
      <c r="A761" s="117" t="s">
        <v>313</v>
      </c>
      <c r="B761" s="111" t="s">
        <v>196</v>
      </c>
      <c r="C761" s="112" t="s">
        <v>252</v>
      </c>
      <c r="D761" s="80">
        <v>600</v>
      </c>
    </row>
    <row r="762" spans="1:4">
      <c r="A762" s="117" t="s">
        <v>313</v>
      </c>
      <c r="B762" s="111" t="s">
        <v>196</v>
      </c>
      <c r="C762" s="112" t="s">
        <v>243</v>
      </c>
      <c r="D762" s="80">
        <v>7200</v>
      </c>
    </row>
    <row r="763" spans="1:4">
      <c r="A763" s="117" t="s">
        <v>313</v>
      </c>
      <c r="B763" s="111" t="s">
        <v>196</v>
      </c>
      <c r="C763" s="112" t="s">
        <v>237</v>
      </c>
      <c r="D763" s="80">
        <v>1200</v>
      </c>
    </row>
    <row r="764" spans="1:4">
      <c r="A764" s="117" t="s">
        <v>313</v>
      </c>
      <c r="B764" s="111" t="s">
        <v>196</v>
      </c>
      <c r="C764" s="112" t="s">
        <v>245</v>
      </c>
      <c r="D764" s="80">
        <v>5600</v>
      </c>
    </row>
    <row r="765" spans="1:4">
      <c r="A765" s="117" t="s">
        <v>313</v>
      </c>
      <c r="B765" s="111" t="s">
        <v>196</v>
      </c>
      <c r="C765" s="112" t="s">
        <v>244</v>
      </c>
      <c r="D765" s="80">
        <v>2000</v>
      </c>
    </row>
    <row r="766" spans="1:4">
      <c r="A766" s="117" t="s">
        <v>313</v>
      </c>
      <c r="B766" s="111" t="s">
        <v>196</v>
      </c>
      <c r="C766" s="112" t="s">
        <v>239</v>
      </c>
      <c r="D766" s="80">
        <v>3000</v>
      </c>
    </row>
    <row r="767" spans="1:4">
      <c r="A767" s="117" t="s">
        <v>313</v>
      </c>
      <c r="B767" s="111" t="s">
        <v>196</v>
      </c>
      <c r="C767" s="112" t="s">
        <v>241</v>
      </c>
      <c r="D767" s="80">
        <v>2600</v>
      </c>
    </row>
    <row r="768" spans="1:4">
      <c r="A768" s="117" t="s">
        <v>313</v>
      </c>
      <c r="B768" s="111" t="s">
        <v>196</v>
      </c>
      <c r="C768" s="112" t="s">
        <v>242</v>
      </c>
      <c r="D768" s="80">
        <v>3600</v>
      </c>
    </row>
    <row r="769" spans="1:4">
      <c r="A769" s="117" t="s">
        <v>313</v>
      </c>
      <c r="B769" s="111" t="s">
        <v>196</v>
      </c>
      <c r="C769" s="112" t="s">
        <v>240</v>
      </c>
      <c r="D769" s="80">
        <v>3800</v>
      </c>
    </row>
    <row r="770" spans="1:4">
      <c r="A770" s="117" t="s">
        <v>313</v>
      </c>
      <c r="B770" s="111" t="s">
        <v>196</v>
      </c>
      <c r="C770" s="112" t="s">
        <v>233</v>
      </c>
      <c r="D770" s="80">
        <v>9100</v>
      </c>
    </row>
    <row r="771" spans="1:4">
      <c r="A771" s="117" t="s">
        <v>313</v>
      </c>
      <c r="B771" s="111" t="s">
        <v>196</v>
      </c>
      <c r="C771" s="112" t="s">
        <v>236</v>
      </c>
      <c r="D771" s="80">
        <v>5600</v>
      </c>
    </row>
    <row r="772" spans="1:4">
      <c r="A772" s="117" t="s">
        <v>313</v>
      </c>
      <c r="B772" s="111" t="s">
        <v>196</v>
      </c>
      <c r="C772" s="112" t="s">
        <v>229</v>
      </c>
      <c r="D772" s="80">
        <v>4700</v>
      </c>
    </row>
    <row r="773" spans="1:4">
      <c r="A773" s="117" t="s">
        <v>313</v>
      </c>
      <c r="B773" s="111" t="s">
        <v>196</v>
      </c>
      <c r="C773" s="112" t="s">
        <v>232</v>
      </c>
      <c r="D773" s="80">
        <v>17100</v>
      </c>
    </row>
    <row r="774" spans="1:4">
      <c r="A774" s="117" t="s">
        <v>313</v>
      </c>
      <c r="B774" s="111" t="s">
        <v>196</v>
      </c>
      <c r="C774" s="112" t="s">
        <v>231</v>
      </c>
      <c r="D774" s="80">
        <v>1000</v>
      </c>
    </row>
    <row r="775" spans="1:4">
      <c r="A775" s="117" t="s">
        <v>313</v>
      </c>
      <c r="B775" s="111" t="s">
        <v>196</v>
      </c>
      <c r="C775" s="112" t="s">
        <v>230</v>
      </c>
      <c r="D775" s="80">
        <v>200</v>
      </c>
    </row>
    <row r="776" spans="1:4">
      <c r="A776" s="117" t="s">
        <v>313</v>
      </c>
      <c r="B776" s="111" t="s">
        <v>196</v>
      </c>
      <c r="C776" s="112" t="s">
        <v>234</v>
      </c>
      <c r="D776" s="80">
        <v>2800</v>
      </c>
    </row>
    <row r="777" spans="1:4">
      <c r="A777" s="117" t="s">
        <v>313</v>
      </c>
      <c r="B777" s="111" t="s">
        <v>196</v>
      </c>
      <c r="C777" s="112" t="s">
        <v>235</v>
      </c>
      <c r="D777" s="80">
        <v>4000</v>
      </c>
    </row>
    <row r="778" spans="1:4">
      <c r="A778" s="117" t="s">
        <v>313</v>
      </c>
      <c r="B778" s="111" t="s">
        <v>196</v>
      </c>
      <c r="C778" s="112" t="s">
        <v>276</v>
      </c>
      <c r="D778" s="80">
        <v>2600</v>
      </c>
    </row>
    <row r="779" spans="1:4">
      <c r="A779" s="117" t="s">
        <v>313</v>
      </c>
      <c r="B779" s="111" t="s">
        <v>196</v>
      </c>
      <c r="C779" s="112" t="s">
        <v>273</v>
      </c>
      <c r="D779" s="80">
        <v>2200</v>
      </c>
    </row>
    <row r="780" spans="1:4">
      <c r="A780" s="117" t="s">
        <v>313</v>
      </c>
      <c r="B780" s="111" t="s">
        <v>196</v>
      </c>
      <c r="C780" s="112" t="s">
        <v>278</v>
      </c>
      <c r="D780" s="80">
        <v>1400</v>
      </c>
    </row>
    <row r="781" spans="1:4">
      <c r="A781" s="117" t="s">
        <v>313</v>
      </c>
      <c r="B781" s="111" t="s">
        <v>196</v>
      </c>
      <c r="C781" s="112" t="s">
        <v>277</v>
      </c>
      <c r="D781" s="80">
        <v>200</v>
      </c>
    </row>
    <row r="782" spans="1:4">
      <c r="A782" s="117" t="s">
        <v>313</v>
      </c>
      <c r="B782" s="111" t="s">
        <v>196</v>
      </c>
      <c r="C782" s="112" t="s">
        <v>270</v>
      </c>
      <c r="D782" s="80">
        <v>4000</v>
      </c>
    </row>
    <row r="783" spans="1:4">
      <c r="A783" s="117" t="s">
        <v>313</v>
      </c>
      <c r="B783" s="111" t="s">
        <v>196</v>
      </c>
      <c r="C783" s="112" t="s">
        <v>271</v>
      </c>
      <c r="D783" s="80">
        <v>200</v>
      </c>
    </row>
    <row r="784" spans="1:4">
      <c r="A784" s="117" t="s">
        <v>313</v>
      </c>
      <c r="B784" s="111" t="s">
        <v>196</v>
      </c>
      <c r="C784" s="112" t="s">
        <v>274</v>
      </c>
      <c r="D784" s="80">
        <v>600</v>
      </c>
    </row>
    <row r="785" spans="1:4">
      <c r="A785" s="117" t="s">
        <v>313</v>
      </c>
      <c r="B785" s="111" t="s">
        <v>196</v>
      </c>
      <c r="C785" s="112" t="s">
        <v>267</v>
      </c>
      <c r="D785" s="80">
        <v>2600</v>
      </c>
    </row>
    <row r="786" spans="1:4">
      <c r="A786" s="117" t="s">
        <v>313</v>
      </c>
      <c r="B786" s="111" t="s">
        <v>196</v>
      </c>
      <c r="C786" s="112" t="s">
        <v>266</v>
      </c>
      <c r="D786" s="80">
        <v>600</v>
      </c>
    </row>
    <row r="787" spans="1:4">
      <c r="A787" s="117" t="s">
        <v>313</v>
      </c>
      <c r="B787" s="111" t="s">
        <v>196</v>
      </c>
      <c r="C787" s="112" t="s">
        <v>275</v>
      </c>
      <c r="D787" s="80">
        <v>1200</v>
      </c>
    </row>
    <row r="788" spans="1:4">
      <c r="A788" s="117" t="s">
        <v>313</v>
      </c>
      <c r="B788" s="111" t="s">
        <v>196</v>
      </c>
      <c r="C788" s="112" t="s">
        <v>272</v>
      </c>
      <c r="D788" s="80">
        <v>2900</v>
      </c>
    </row>
    <row r="789" spans="1:4">
      <c r="A789" s="117" t="s">
        <v>313</v>
      </c>
      <c r="B789" s="111" t="s">
        <v>196</v>
      </c>
      <c r="C789" s="112" t="s">
        <v>228</v>
      </c>
      <c r="D789" s="80">
        <v>200</v>
      </c>
    </row>
    <row r="790" spans="1:4">
      <c r="A790" s="117" t="s">
        <v>313</v>
      </c>
      <c r="B790" s="111" t="s">
        <v>196</v>
      </c>
      <c r="C790" s="112" t="s">
        <v>268</v>
      </c>
      <c r="D790" s="80">
        <v>400</v>
      </c>
    </row>
    <row r="791" spans="1:4">
      <c r="A791" s="117" t="s">
        <v>313</v>
      </c>
      <c r="B791" s="111" t="s">
        <v>196</v>
      </c>
      <c r="C791" s="112" t="s">
        <v>269</v>
      </c>
      <c r="D791" s="80">
        <v>400</v>
      </c>
    </row>
    <row r="792" spans="1:4">
      <c r="A792" s="117" t="s">
        <v>315</v>
      </c>
      <c r="B792" s="111" t="s">
        <v>196</v>
      </c>
      <c r="C792" s="112" t="s">
        <v>297</v>
      </c>
      <c r="D792" s="80">
        <v>11145500</v>
      </c>
    </row>
    <row r="793" spans="1:4">
      <c r="A793" s="117" t="s">
        <v>315</v>
      </c>
      <c r="B793" s="111" t="s">
        <v>196</v>
      </c>
      <c r="C793" s="112" t="s">
        <v>322</v>
      </c>
      <c r="D793" s="80">
        <v>200</v>
      </c>
    </row>
    <row r="794" spans="1:4">
      <c r="A794" s="117" t="s">
        <v>315</v>
      </c>
      <c r="B794" s="111" t="s">
        <v>196</v>
      </c>
      <c r="C794" s="112" t="s">
        <v>213</v>
      </c>
      <c r="D794" s="80">
        <v>200</v>
      </c>
    </row>
    <row r="795" spans="1:4">
      <c r="A795" s="117" t="s">
        <v>315</v>
      </c>
      <c r="B795" s="111" t="s">
        <v>196</v>
      </c>
      <c r="C795" s="112" t="s">
        <v>207</v>
      </c>
      <c r="D795" s="80">
        <v>0</v>
      </c>
    </row>
    <row r="796" spans="1:4">
      <c r="A796" s="117" t="s">
        <v>315</v>
      </c>
      <c r="B796" s="111" t="s">
        <v>196</v>
      </c>
      <c r="C796" s="112" t="s">
        <v>208</v>
      </c>
      <c r="D796" s="80">
        <v>0</v>
      </c>
    </row>
    <row r="797" spans="1:4">
      <c r="A797" s="117" t="s">
        <v>315</v>
      </c>
      <c r="B797" s="111" t="s">
        <v>196</v>
      </c>
      <c r="C797" s="112" t="s">
        <v>203</v>
      </c>
      <c r="D797" s="80">
        <v>2600</v>
      </c>
    </row>
    <row r="798" spans="1:4">
      <c r="A798" s="117" t="s">
        <v>315</v>
      </c>
      <c r="B798" s="111" t="s">
        <v>196</v>
      </c>
      <c r="C798" s="112" t="s">
        <v>187</v>
      </c>
      <c r="D798" s="80">
        <v>2400</v>
      </c>
    </row>
    <row r="799" spans="1:4">
      <c r="A799" s="117" t="s">
        <v>315</v>
      </c>
      <c r="B799" s="111" t="s">
        <v>196</v>
      </c>
      <c r="C799" s="112" t="s">
        <v>209</v>
      </c>
      <c r="D799" s="80">
        <v>10600</v>
      </c>
    </row>
    <row r="800" spans="1:4">
      <c r="A800" s="117" t="s">
        <v>315</v>
      </c>
      <c r="B800" s="111" t="s">
        <v>196</v>
      </c>
      <c r="C800" s="112" t="s">
        <v>205</v>
      </c>
      <c r="D800" s="80">
        <v>1100</v>
      </c>
    </row>
    <row r="801" spans="1:4">
      <c r="A801" s="117" t="s">
        <v>315</v>
      </c>
      <c r="B801" s="111" t="s">
        <v>196</v>
      </c>
      <c r="C801" s="112" t="s">
        <v>206</v>
      </c>
      <c r="D801" s="80">
        <v>3000</v>
      </c>
    </row>
    <row r="802" spans="1:4">
      <c r="A802" s="117" t="s">
        <v>315</v>
      </c>
      <c r="B802" s="111" t="s">
        <v>196</v>
      </c>
      <c r="C802" s="112" t="s">
        <v>204</v>
      </c>
      <c r="D802" s="80">
        <v>5600</v>
      </c>
    </row>
    <row r="803" spans="1:4">
      <c r="A803" s="117" t="s">
        <v>315</v>
      </c>
      <c r="B803" s="111" t="s">
        <v>196</v>
      </c>
      <c r="C803" s="112" t="s">
        <v>211</v>
      </c>
      <c r="D803" s="80">
        <v>12900</v>
      </c>
    </row>
    <row r="804" spans="1:4">
      <c r="A804" s="117" t="s">
        <v>315</v>
      </c>
      <c r="B804" s="111" t="s">
        <v>196</v>
      </c>
      <c r="C804" s="112" t="s">
        <v>218</v>
      </c>
      <c r="D804" s="80">
        <v>7100</v>
      </c>
    </row>
    <row r="805" spans="1:4">
      <c r="A805" s="117" t="s">
        <v>315</v>
      </c>
      <c r="B805" s="111" t="s">
        <v>196</v>
      </c>
      <c r="C805" s="112" t="s">
        <v>210</v>
      </c>
      <c r="D805" s="80">
        <v>4100</v>
      </c>
    </row>
    <row r="806" spans="1:4">
      <c r="A806" s="117" t="s">
        <v>315</v>
      </c>
      <c r="B806" s="111" t="s">
        <v>196</v>
      </c>
      <c r="C806" s="112" t="s">
        <v>215</v>
      </c>
      <c r="D806" s="80">
        <v>1200</v>
      </c>
    </row>
    <row r="807" spans="1:4">
      <c r="A807" s="117" t="s">
        <v>315</v>
      </c>
      <c r="B807" s="111" t="s">
        <v>196</v>
      </c>
      <c r="C807" s="112" t="s">
        <v>214</v>
      </c>
      <c r="D807" s="80">
        <v>11300</v>
      </c>
    </row>
    <row r="808" spans="1:4">
      <c r="A808" s="117" t="s">
        <v>315</v>
      </c>
      <c r="B808" s="111" t="s">
        <v>196</v>
      </c>
      <c r="C808" s="112" t="s">
        <v>217</v>
      </c>
      <c r="D808" s="80">
        <v>10600</v>
      </c>
    </row>
    <row r="809" spans="1:4">
      <c r="A809" s="117" t="s">
        <v>315</v>
      </c>
      <c r="B809" s="111" t="s">
        <v>196</v>
      </c>
      <c r="C809" s="112" t="s">
        <v>216</v>
      </c>
      <c r="D809" s="80">
        <v>4800</v>
      </c>
    </row>
    <row r="810" spans="1:4">
      <c r="A810" s="117" t="s">
        <v>315</v>
      </c>
      <c r="B810" s="111" t="s">
        <v>196</v>
      </c>
      <c r="C810" s="112" t="s">
        <v>212</v>
      </c>
      <c r="D810" s="80">
        <v>3900</v>
      </c>
    </row>
    <row r="811" spans="1:4">
      <c r="A811" s="117" t="s">
        <v>315</v>
      </c>
      <c r="B811" s="111" t="s">
        <v>196</v>
      </c>
      <c r="C811" s="112" t="s">
        <v>220</v>
      </c>
      <c r="D811" s="80">
        <v>11800</v>
      </c>
    </row>
    <row r="812" spans="1:4">
      <c r="A812" s="117" t="s">
        <v>315</v>
      </c>
      <c r="B812" s="111" t="s">
        <v>196</v>
      </c>
      <c r="C812" s="112" t="s">
        <v>221</v>
      </c>
      <c r="D812" s="80">
        <v>6800</v>
      </c>
    </row>
    <row r="813" spans="1:4">
      <c r="A813" s="117" t="s">
        <v>315</v>
      </c>
      <c r="B813" s="111" t="s">
        <v>196</v>
      </c>
      <c r="C813" s="112" t="s">
        <v>224</v>
      </c>
      <c r="D813" s="80">
        <v>2600</v>
      </c>
    </row>
    <row r="814" spans="1:4">
      <c r="A814" s="117" t="s">
        <v>315</v>
      </c>
      <c r="B814" s="111" t="s">
        <v>196</v>
      </c>
      <c r="C814" s="112" t="s">
        <v>223</v>
      </c>
      <c r="D814" s="80">
        <v>3800</v>
      </c>
    </row>
    <row r="815" spans="1:4">
      <c r="A815" s="117" t="s">
        <v>315</v>
      </c>
      <c r="B815" s="111" t="s">
        <v>196</v>
      </c>
      <c r="C815" s="112" t="s">
        <v>225</v>
      </c>
      <c r="D815" s="80">
        <v>7700</v>
      </c>
    </row>
    <row r="816" spans="1:4">
      <c r="A816" s="117" t="s">
        <v>315</v>
      </c>
      <c r="B816" s="111" t="s">
        <v>196</v>
      </c>
      <c r="C816" s="112" t="s">
        <v>222</v>
      </c>
      <c r="D816" s="80">
        <v>2600</v>
      </c>
    </row>
    <row r="817" spans="1:4">
      <c r="A817" s="117" t="s">
        <v>315</v>
      </c>
      <c r="B817" s="111" t="s">
        <v>196</v>
      </c>
      <c r="C817" s="112" t="s">
        <v>219</v>
      </c>
      <c r="D817" s="80">
        <v>4400</v>
      </c>
    </row>
    <row r="818" spans="1:4">
      <c r="A818" s="117" t="s">
        <v>315</v>
      </c>
      <c r="B818" s="111" t="s">
        <v>196</v>
      </c>
      <c r="C818" s="112" t="s">
        <v>226</v>
      </c>
      <c r="D818" s="80">
        <v>2400</v>
      </c>
    </row>
    <row r="819" spans="1:4">
      <c r="A819" s="117" t="s">
        <v>315</v>
      </c>
      <c r="B819" s="111" t="s">
        <v>196</v>
      </c>
      <c r="C819" s="112" t="s">
        <v>264</v>
      </c>
      <c r="D819" s="80">
        <v>1600</v>
      </c>
    </row>
    <row r="820" spans="1:4">
      <c r="A820" s="117" t="s">
        <v>315</v>
      </c>
      <c r="B820" s="111" t="s">
        <v>196</v>
      </c>
      <c r="C820" s="112" t="s">
        <v>255</v>
      </c>
      <c r="D820" s="80">
        <v>8200</v>
      </c>
    </row>
    <row r="821" spans="1:4">
      <c r="A821" s="117" t="s">
        <v>315</v>
      </c>
      <c r="B821" s="111" t="s">
        <v>196</v>
      </c>
      <c r="C821" s="112" t="s">
        <v>265</v>
      </c>
      <c r="D821" s="80">
        <v>4500</v>
      </c>
    </row>
    <row r="822" spans="1:4">
      <c r="A822" s="117" t="s">
        <v>315</v>
      </c>
      <c r="B822" s="111" t="s">
        <v>196</v>
      </c>
      <c r="C822" s="112" t="s">
        <v>261</v>
      </c>
      <c r="D822" s="80">
        <v>2000</v>
      </c>
    </row>
    <row r="823" spans="1:4">
      <c r="A823" s="117" t="s">
        <v>315</v>
      </c>
      <c r="B823" s="111" t="s">
        <v>196</v>
      </c>
      <c r="C823" s="112" t="s">
        <v>263</v>
      </c>
      <c r="D823" s="80">
        <v>2200</v>
      </c>
    </row>
    <row r="824" spans="1:4">
      <c r="A824" s="117" t="s">
        <v>315</v>
      </c>
      <c r="B824" s="111" t="s">
        <v>196</v>
      </c>
      <c r="C824" s="112" t="s">
        <v>258</v>
      </c>
      <c r="D824" s="80">
        <v>3900</v>
      </c>
    </row>
    <row r="825" spans="1:4">
      <c r="A825" s="117" t="s">
        <v>315</v>
      </c>
      <c r="B825" s="111" t="s">
        <v>196</v>
      </c>
      <c r="C825" s="112" t="s">
        <v>260</v>
      </c>
      <c r="D825" s="80">
        <v>6100</v>
      </c>
    </row>
    <row r="826" spans="1:4">
      <c r="A826" s="117" t="s">
        <v>315</v>
      </c>
      <c r="B826" s="111" t="s">
        <v>196</v>
      </c>
      <c r="C826" s="112" t="s">
        <v>254</v>
      </c>
      <c r="D826" s="80">
        <v>2500</v>
      </c>
    </row>
    <row r="827" spans="1:4">
      <c r="A827" s="117" t="s">
        <v>315</v>
      </c>
      <c r="B827" s="111" t="s">
        <v>196</v>
      </c>
      <c r="C827" s="112" t="s">
        <v>262</v>
      </c>
      <c r="D827" s="80">
        <v>3200</v>
      </c>
    </row>
    <row r="828" spans="1:4">
      <c r="A828" s="117" t="s">
        <v>315</v>
      </c>
      <c r="B828" s="111" t="s">
        <v>196</v>
      </c>
      <c r="C828" s="112" t="s">
        <v>256</v>
      </c>
      <c r="D828" s="80">
        <v>900</v>
      </c>
    </row>
    <row r="829" spans="1:4">
      <c r="A829" s="117" t="s">
        <v>315</v>
      </c>
      <c r="B829" s="111" t="s">
        <v>196</v>
      </c>
      <c r="C829" s="112" t="s">
        <v>259</v>
      </c>
      <c r="D829" s="80">
        <v>1500</v>
      </c>
    </row>
    <row r="830" spans="1:4">
      <c r="A830" s="117" t="s">
        <v>315</v>
      </c>
      <c r="B830" s="111" t="s">
        <v>196</v>
      </c>
      <c r="C830" s="112" t="s">
        <v>257</v>
      </c>
      <c r="D830" s="80">
        <v>200</v>
      </c>
    </row>
    <row r="831" spans="1:4">
      <c r="A831" s="117" t="s">
        <v>315</v>
      </c>
      <c r="B831" s="111" t="s">
        <v>196</v>
      </c>
      <c r="C831" s="112" t="s">
        <v>246</v>
      </c>
      <c r="D831" s="80">
        <v>9000</v>
      </c>
    </row>
    <row r="832" spans="1:4">
      <c r="A832" s="117" t="s">
        <v>315</v>
      </c>
      <c r="B832" s="111" t="s">
        <v>196</v>
      </c>
      <c r="C832" s="112" t="s">
        <v>251</v>
      </c>
      <c r="D832" s="80">
        <v>3700</v>
      </c>
    </row>
    <row r="833" spans="1:4">
      <c r="A833" s="117" t="s">
        <v>315</v>
      </c>
      <c r="B833" s="111" t="s">
        <v>196</v>
      </c>
      <c r="C833" s="112" t="s">
        <v>250</v>
      </c>
      <c r="D833" s="80">
        <v>4900</v>
      </c>
    </row>
    <row r="834" spans="1:4">
      <c r="A834" s="117" t="s">
        <v>315</v>
      </c>
      <c r="B834" s="111" t="s">
        <v>196</v>
      </c>
      <c r="C834" s="112" t="s">
        <v>238</v>
      </c>
      <c r="D834" s="80">
        <v>4600</v>
      </c>
    </row>
    <row r="835" spans="1:4">
      <c r="A835" s="117" t="s">
        <v>315</v>
      </c>
      <c r="B835" s="111" t="s">
        <v>196</v>
      </c>
      <c r="C835" s="112" t="s">
        <v>249</v>
      </c>
      <c r="D835" s="80">
        <v>3500</v>
      </c>
    </row>
    <row r="836" spans="1:4">
      <c r="A836" s="117" t="s">
        <v>315</v>
      </c>
      <c r="B836" s="111" t="s">
        <v>196</v>
      </c>
      <c r="C836" s="112" t="s">
        <v>247</v>
      </c>
      <c r="D836" s="80">
        <v>1400</v>
      </c>
    </row>
    <row r="837" spans="1:4">
      <c r="A837" s="117" t="s">
        <v>315</v>
      </c>
      <c r="B837" s="111" t="s">
        <v>196</v>
      </c>
      <c r="C837" s="112" t="s">
        <v>248</v>
      </c>
      <c r="D837" s="80">
        <v>900</v>
      </c>
    </row>
    <row r="838" spans="1:4">
      <c r="A838" s="117" t="s">
        <v>315</v>
      </c>
      <c r="B838" s="111" t="s">
        <v>196</v>
      </c>
      <c r="C838" s="112" t="s">
        <v>253</v>
      </c>
      <c r="D838" s="80">
        <v>8500</v>
      </c>
    </row>
    <row r="839" spans="1:4">
      <c r="A839" s="117" t="s">
        <v>315</v>
      </c>
      <c r="B839" s="111" t="s">
        <v>196</v>
      </c>
      <c r="C839" s="112" t="s">
        <v>252</v>
      </c>
      <c r="D839" s="80">
        <v>600</v>
      </c>
    </row>
    <row r="840" spans="1:4">
      <c r="A840" s="117" t="s">
        <v>315</v>
      </c>
      <c r="B840" s="111" t="s">
        <v>196</v>
      </c>
      <c r="C840" s="112" t="s">
        <v>243</v>
      </c>
      <c r="D840" s="80">
        <v>6700</v>
      </c>
    </row>
    <row r="841" spans="1:4">
      <c r="A841" s="117" t="s">
        <v>315</v>
      </c>
      <c r="B841" s="111" t="s">
        <v>196</v>
      </c>
      <c r="C841" s="112" t="s">
        <v>237</v>
      </c>
      <c r="D841" s="80">
        <v>3200</v>
      </c>
    </row>
    <row r="842" spans="1:4">
      <c r="A842" s="117" t="s">
        <v>315</v>
      </c>
      <c r="B842" s="111" t="s">
        <v>196</v>
      </c>
      <c r="C842" s="112" t="s">
        <v>245</v>
      </c>
      <c r="D842" s="80">
        <v>4800</v>
      </c>
    </row>
    <row r="843" spans="1:4">
      <c r="A843" s="117" t="s">
        <v>315</v>
      </c>
      <c r="B843" s="111" t="s">
        <v>196</v>
      </c>
      <c r="C843" s="112" t="s">
        <v>244</v>
      </c>
      <c r="D843" s="80">
        <v>2200</v>
      </c>
    </row>
    <row r="844" spans="1:4">
      <c r="A844" s="117" t="s">
        <v>315</v>
      </c>
      <c r="B844" s="111" t="s">
        <v>196</v>
      </c>
      <c r="C844" s="112" t="s">
        <v>239</v>
      </c>
      <c r="D844" s="80">
        <v>1600</v>
      </c>
    </row>
    <row r="845" spans="1:4">
      <c r="A845" s="117" t="s">
        <v>315</v>
      </c>
      <c r="B845" s="111" t="s">
        <v>196</v>
      </c>
      <c r="C845" s="112" t="s">
        <v>241</v>
      </c>
      <c r="D845" s="80">
        <v>6800</v>
      </c>
    </row>
    <row r="846" spans="1:4">
      <c r="A846" s="117" t="s">
        <v>315</v>
      </c>
      <c r="B846" s="111" t="s">
        <v>196</v>
      </c>
      <c r="C846" s="112" t="s">
        <v>242</v>
      </c>
      <c r="D846" s="80">
        <v>3500</v>
      </c>
    </row>
    <row r="847" spans="1:4">
      <c r="A847" s="117" t="s">
        <v>315</v>
      </c>
      <c r="B847" s="111" t="s">
        <v>196</v>
      </c>
      <c r="C847" s="112" t="s">
        <v>240</v>
      </c>
      <c r="D847" s="80">
        <v>7200</v>
      </c>
    </row>
    <row r="848" spans="1:4">
      <c r="A848" s="117" t="s">
        <v>315</v>
      </c>
      <c r="B848" s="111" t="s">
        <v>196</v>
      </c>
      <c r="C848" s="112" t="s">
        <v>233</v>
      </c>
      <c r="D848" s="80">
        <v>8000</v>
      </c>
    </row>
    <row r="849" spans="1:4">
      <c r="A849" s="117" t="s">
        <v>315</v>
      </c>
      <c r="B849" s="111" t="s">
        <v>196</v>
      </c>
      <c r="C849" s="112" t="s">
        <v>236</v>
      </c>
      <c r="D849" s="80">
        <v>11000</v>
      </c>
    </row>
    <row r="850" spans="1:4">
      <c r="A850" s="117" t="s">
        <v>315</v>
      </c>
      <c r="B850" s="111" t="s">
        <v>196</v>
      </c>
      <c r="C850" s="112" t="s">
        <v>229</v>
      </c>
      <c r="D850" s="80">
        <v>10200</v>
      </c>
    </row>
    <row r="851" spans="1:4">
      <c r="A851" s="117" t="s">
        <v>315</v>
      </c>
      <c r="B851" s="111" t="s">
        <v>196</v>
      </c>
      <c r="C851" s="112" t="s">
        <v>232</v>
      </c>
      <c r="D851" s="80">
        <v>10000</v>
      </c>
    </row>
    <row r="852" spans="1:4">
      <c r="A852" s="117" t="s">
        <v>315</v>
      </c>
      <c r="B852" s="111" t="s">
        <v>196</v>
      </c>
      <c r="C852" s="112" t="s">
        <v>231</v>
      </c>
      <c r="D852" s="80">
        <v>0</v>
      </c>
    </row>
    <row r="853" spans="1:4">
      <c r="A853" s="117" t="s">
        <v>315</v>
      </c>
      <c r="B853" s="111" t="s">
        <v>196</v>
      </c>
      <c r="C853" s="112" t="s">
        <v>230</v>
      </c>
      <c r="D853" s="80">
        <v>200</v>
      </c>
    </row>
    <row r="854" spans="1:4">
      <c r="A854" s="117" t="s">
        <v>315</v>
      </c>
      <c r="B854" s="111" t="s">
        <v>196</v>
      </c>
      <c r="C854" s="112" t="s">
        <v>234</v>
      </c>
      <c r="D854" s="80">
        <v>3400</v>
      </c>
    </row>
    <row r="855" spans="1:4">
      <c r="A855" s="117" t="s">
        <v>315</v>
      </c>
      <c r="B855" s="111" t="s">
        <v>196</v>
      </c>
      <c r="C855" s="112" t="s">
        <v>235</v>
      </c>
      <c r="D855" s="80">
        <v>3000</v>
      </c>
    </row>
    <row r="856" spans="1:4">
      <c r="A856" s="117" t="s">
        <v>315</v>
      </c>
      <c r="B856" s="111" t="s">
        <v>196</v>
      </c>
      <c r="C856" s="112" t="s">
        <v>276</v>
      </c>
      <c r="D856" s="80">
        <v>5800</v>
      </c>
    </row>
    <row r="857" spans="1:4">
      <c r="A857" s="117" t="s">
        <v>315</v>
      </c>
      <c r="B857" s="111" t="s">
        <v>196</v>
      </c>
      <c r="C857" s="112" t="s">
        <v>273</v>
      </c>
      <c r="D857" s="80">
        <v>3700</v>
      </c>
    </row>
    <row r="858" spans="1:4">
      <c r="A858" s="117" t="s">
        <v>315</v>
      </c>
      <c r="B858" s="111" t="s">
        <v>196</v>
      </c>
      <c r="C858" s="112" t="s">
        <v>278</v>
      </c>
      <c r="D858" s="80">
        <v>1600</v>
      </c>
    </row>
    <row r="859" spans="1:4">
      <c r="A859" s="117" t="s">
        <v>315</v>
      </c>
      <c r="B859" s="111" t="s">
        <v>196</v>
      </c>
      <c r="C859" s="112" t="s">
        <v>277</v>
      </c>
      <c r="D859" s="80">
        <v>300</v>
      </c>
    </row>
    <row r="860" spans="1:4">
      <c r="A860" s="117" t="s">
        <v>315</v>
      </c>
      <c r="B860" s="111" t="s">
        <v>196</v>
      </c>
      <c r="C860" s="112" t="s">
        <v>270</v>
      </c>
      <c r="D860" s="80">
        <v>7600</v>
      </c>
    </row>
    <row r="861" spans="1:4">
      <c r="A861" s="117" t="s">
        <v>315</v>
      </c>
      <c r="B861" s="111" t="s">
        <v>196</v>
      </c>
      <c r="C861" s="112" t="s">
        <v>271</v>
      </c>
      <c r="D861" s="80">
        <v>300</v>
      </c>
    </row>
    <row r="862" spans="1:4">
      <c r="A862" s="117" t="s">
        <v>315</v>
      </c>
      <c r="B862" s="111" t="s">
        <v>196</v>
      </c>
      <c r="C862" s="112" t="s">
        <v>274</v>
      </c>
      <c r="D862" s="80">
        <v>2300</v>
      </c>
    </row>
    <row r="863" spans="1:4">
      <c r="A863" s="117" t="s">
        <v>315</v>
      </c>
      <c r="B863" s="111" t="s">
        <v>196</v>
      </c>
      <c r="C863" s="112" t="s">
        <v>267</v>
      </c>
      <c r="D863" s="80">
        <v>2000</v>
      </c>
    </row>
    <row r="864" spans="1:4">
      <c r="A864" s="117" t="s">
        <v>315</v>
      </c>
      <c r="B864" s="111" t="s">
        <v>196</v>
      </c>
      <c r="C864" s="112" t="s">
        <v>266</v>
      </c>
      <c r="D864" s="80">
        <v>1100</v>
      </c>
    </row>
    <row r="865" spans="1:4">
      <c r="A865" s="117" t="s">
        <v>315</v>
      </c>
      <c r="B865" s="111" t="s">
        <v>196</v>
      </c>
      <c r="C865" s="112" t="s">
        <v>275</v>
      </c>
      <c r="D865" s="80">
        <v>2300</v>
      </c>
    </row>
    <row r="866" spans="1:4">
      <c r="A866" s="117" t="s">
        <v>315</v>
      </c>
      <c r="B866" s="111" t="s">
        <v>196</v>
      </c>
      <c r="C866" s="112" t="s">
        <v>272</v>
      </c>
      <c r="D866" s="80">
        <v>7600</v>
      </c>
    </row>
    <row r="867" spans="1:4">
      <c r="A867" s="117" t="s">
        <v>315</v>
      </c>
      <c r="B867" s="111" t="s">
        <v>196</v>
      </c>
      <c r="C867" s="112" t="s">
        <v>228</v>
      </c>
      <c r="D867" s="80">
        <v>300</v>
      </c>
    </row>
    <row r="868" spans="1:4">
      <c r="A868" s="117" t="s">
        <v>315</v>
      </c>
      <c r="B868" s="111" t="s">
        <v>196</v>
      </c>
      <c r="C868" s="112" t="s">
        <v>268</v>
      </c>
      <c r="D868" s="80">
        <v>300</v>
      </c>
    </row>
    <row r="869" spans="1:4">
      <c r="A869" s="117" t="s">
        <v>315</v>
      </c>
      <c r="B869" s="111" t="s">
        <v>196</v>
      </c>
      <c r="C869" s="112" t="s">
        <v>269</v>
      </c>
      <c r="D869" s="80">
        <v>300</v>
      </c>
    </row>
    <row r="870" spans="1:4">
      <c r="A870" s="117" t="s">
        <v>317</v>
      </c>
      <c r="B870" s="111" t="s">
        <v>196</v>
      </c>
      <c r="C870" s="112" t="s">
        <v>297</v>
      </c>
      <c r="D870" s="80">
        <v>317700</v>
      </c>
    </row>
    <row r="871" spans="1:4">
      <c r="A871" s="117" t="s">
        <v>317</v>
      </c>
      <c r="B871" s="111" t="s">
        <v>196</v>
      </c>
      <c r="C871" s="112" t="s">
        <v>292</v>
      </c>
      <c r="D871" s="80">
        <v>156000</v>
      </c>
    </row>
    <row r="872" spans="1:4">
      <c r="A872" s="117" t="s">
        <v>317</v>
      </c>
      <c r="B872" s="111" t="s">
        <v>196</v>
      </c>
      <c r="C872" s="112" t="s">
        <v>300</v>
      </c>
      <c r="D872" s="80">
        <v>115500</v>
      </c>
    </row>
    <row r="873" spans="1:4">
      <c r="A873" s="117" t="s">
        <v>317</v>
      </c>
      <c r="B873" s="111" t="s">
        <v>196</v>
      </c>
      <c r="C873" s="112" t="s">
        <v>301</v>
      </c>
      <c r="D873" s="80">
        <v>136800</v>
      </c>
    </row>
    <row r="874" spans="1:4">
      <c r="A874" s="117" t="s">
        <v>317</v>
      </c>
      <c r="B874" s="111" t="s">
        <v>196</v>
      </c>
      <c r="C874" s="112" t="s">
        <v>294</v>
      </c>
      <c r="D874" s="80">
        <v>124500</v>
      </c>
    </row>
    <row r="875" spans="1:4">
      <c r="A875" s="117" t="s">
        <v>317</v>
      </c>
      <c r="B875" s="111" t="s">
        <v>196</v>
      </c>
      <c r="C875" s="112" t="s">
        <v>293</v>
      </c>
      <c r="D875" s="80">
        <v>84500</v>
      </c>
    </row>
    <row r="876" spans="1:4">
      <c r="A876" s="117" t="s">
        <v>317</v>
      </c>
      <c r="B876" s="111" t="s">
        <v>196</v>
      </c>
      <c r="C876" s="112" t="s">
        <v>295</v>
      </c>
      <c r="D876" s="80">
        <v>81100</v>
      </c>
    </row>
    <row r="877" spans="1:4">
      <c r="A877" s="117" t="s">
        <v>317</v>
      </c>
      <c r="B877" s="111" t="s">
        <v>196</v>
      </c>
      <c r="C877" s="112" t="s">
        <v>296</v>
      </c>
      <c r="D877" s="80">
        <v>117300</v>
      </c>
    </row>
    <row r="878" spans="1:4">
      <c r="A878" s="117" t="s">
        <v>317</v>
      </c>
      <c r="B878" s="111" t="s">
        <v>196</v>
      </c>
      <c r="C878" s="112" t="s">
        <v>299</v>
      </c>
      <c r="D878" s="80">
        <v>9200</v>
      </c>
    </row>
    <row r="879" spans="1:4">
      <c r="A879" s="117" t="s">
        <v>317</v>
      </c>
      <c r="B879" s="111" t="s">
        <v>196</v>
      </c>
      <c r="C879" s="112" t="s">
        <v>322</v>
      </c>
      <c r="D879" s="80">
        <v>30900</v>
      </c>
    </row>
    <row r="880" spans="1:4">
      <c r="A880" s="117" t="s">
        <v>317</v>
      </c>
      <c r="B880" s="111" t="s">
        <v>196</v>
      </c>
      <c r="C880" s="112" t="s">
        <v>213</v>
      </c>
      <c r="D880" s="80">
        <v>6100</v>
      </c>
    </row>
    <row r="881" spans="1:4">
      <c r="A881" s="117" t="s">
        <v>317</v>
      </c>
      <c r="B881" s="111" t="s">
        <v>196</v>
      </c>
      <c r="C881" s="112" t="s">
        <v>207</v>
      </c>
      <c r="D881" s="80">
        <v>7900</v>
      </c>
    </row>
    <row r="882" spans="1:4">
      <c r="A882" s="117" t="s">
        <v>317</v>
      </c>
      <c r="B882" s="111" t="s">
        <v>196</v>
      </c>
      <c r="C882" s="112" t="s">
        <v>208</v>
      </c>
      <c r="D882" s="80">
        <v>6100</v>
      </c>
    </row>
    <row r="883" spans="1:4">
      <c r="A883" s="117" t="s">
        <v>317</v>
      </c>
      <c r="B883" s="111" t="s">
        <v>196</v>
      </c>
      <c r="C883" s="112" t="s">
        <v>203</v>
      </c>
      <c r="D883" s="80">
        <v>2800</v>
      </c>
    </row>
    <row r="884" spans="1:4">
      <c r="A884" s="117" t="s">
        <v>317</v>
      </c>
      <c r="B884" s="111" t="s">
        <v>196</v>
      </c>
      <c r="C884" s="112" t="s">
        <v>187</v>
      </c>
      <c r="D884" s="80">
        <v>1400</v>
      </c>
    </row>
    <row r="885" spans="1:4">
      <c r="A885" s="117" t="s">
        <v>317</v>
      </c>
      <c r="B885" s="111" t="s">
        <v>196</v>
      </c>
      <c r="C885" s="112" t="s">
        <v>209</v>
      </c>
      <c r="D885" s="80">
        <v>3200</v>
      </c>
    </row>
    <row r="886" spans="1:4">
      <c r="A886" s="117" t="s">
        <v>317</v>
      </c>
      <c r="B886" s="111" t="s">
        <v>196</v>
      </c>
      <c r="C886" s="112" t="s">
        <v>205</v>
      </c>
      <c r="D886" s="80">
        <v>1400</v>
      </c>
    </row>
    <row r="887" spans="1:4">
      <c r="A887" s="117" t="s">
        <v>317</v>
      </c>
      <c r="B887" s="111" t="s">
        <v>196</v>
      </c>
      <c r="C887" s="112" t="s">
        <v>206</v>
      </c>
      <c r="D887" s="80">
        <v>1800</v>
      </c>
    </row>
    <row r="888" spans="1:4">
      <c r="A888" s="117" t="s">
        <v>317</v>
      </c>
      <c r="B888" s="111" t="s">
        <v>196</v>
      </c>
      <c r="C888" s="112" t="s">
        <v>204</v>
      </c>
      <c r="D888" s="80">
        <v>2500</v>
      </c>
    </row>
    <row r="889" spans="1:4">
      <c r="A889" s="117" t="s">
        <v>317</v>
      </c>
      <c r="B889" s="111" t="s">
        <v>196</v>
      </c>
      <c r="C889" s="112" t="s">
        <v>211</v>
      </c>
      <c r="D889" s="80">
        <v>7900</v>
      </c>
    </row>
    <row r="890" spans="1:4">
      <c r="A890" s="117" t="s">
        <v>317</v>
      </c>
      <c r="B890" s="111" t="s">
        <v>196</v>
      </c>
      <c r="C890" s="112" t="s">
        <v>218</v>
      </c>
      <c r="D890" s="80">
        <v>5000</v>
      </c>
    </row>
    <row r="891" spans="1:4">
      <c r="A891" s="117" t="s">
        <v>317</v>
      </c>
      <c r="B891" s="111" t="s">
        <v>196</v>
      </c>
      <c r="C891" s="112" t="s">
        <v>210</v>
      </c>
      <c r="D891" s="80">
        <v>2800</v>
      </c>
    </row>
    <row r="892" spans="1:4">
      <c r="A892" s="117" t="s">
        <v>317</v>
      </c>
      <c r="B892" s="111" t="s">
        <v>196</v>
      </c>
      <c r="C892" s="112" t="s">
        <v>215</v>
      </c>
      <c r="D892" s="80">
        <v>3300</v>
      </c>
    </row>
    <row r="893" spans="1:4">
      <c r="A893" s="117" t="s">
        <v>317</v>
      </c>
      <c r="B893" s="111" t="s">
        <v>196</v>
      </c>
      <c r="C893" s="112" t="s">
        <v>214</v>
      </c>
      <c r="D893" s="80">
        <v>2800</v>
      </c>
    </row>
    <row r="894" spans="1:4">
      <c r="A894" s="117" t="s">
        <v>317</v>
      </c>
      <c r="B894" s="111" t="s">
        <v>196</v>
      </c>
      <c r="C894" s="112" t="s">
        <v>217</v>
      </c>
      <c r="D894" s="80">
        <v>2100</v>
      </c>
    </row>
    <row r="895" spans="1:4">
      <c r="A895" s="117" t="s">
        <v>317</v>
      </c>
      <c r="B895" s="111" t="s">
        <v>196</v>
      </c>
      <c r="C895" s="112" t="s">
        <v>216</v>
      </c>
      <c r="D895" s="80">
        <v>1400</v>
      </c>
    </row>
    <row r="896" spans="1:4">
      <c r="A896" s="117" t="s">
        <v>317</v>
      </c>
      <c r="B896" s="111" t="s">
        <v>196</v>
      </c>
      <c r="C896" s="112" t="s">
        <v>212</v>
      </c>
      <c r="D896" s="80">
        <v>1400</v>
      </c>
    </row>
    <row r="897" spans="1:4">
      <c r="A897" s="117" t="s">
        <v>317</v>
      </c>
      <c r="B897" s="111" t="s">
        <v>196</v>
      </c>
      <c r="C897" s="112" t="s">
        <v>220</v>
      </c>
      <c r="D897" s="80">
        <v>8400</v>
      </c>
    </row>
    <row r="898" spans="1:4">
      <c r="A898" s="117" t="s">
        <v>317</v>
      </c>
      <c r="B898" s="111" t="s">
        <v>196</v>
      </c>
      <c r="C898" s="112" t="s">
        <v>221</v>
      </c>
      <c r="D898" s="80">
        <v>2100</v>
      </c>
    </row>
    <row r="899" spans="1:4">
      <c r="A899" s="117" t="s">
        <v>317</v>
      </c>
      <c r="B899" s="111" t="s">
        <v>196</v>
      </c>
      <c r="C899" s="112" t="s">
        <v>224</v>
      </c>
      <c r="D899" s="80">
        <v>2100</v>
      </c>
    </row>
    <row r="900" spans="1:4">
      <c r="A900" s="117" t="s">
        <v>317</v>
      </c>
      <c r="B900" s="111" t="s">
        <v>196</v>
      </c>
      <c r="C900" s="112" t="s">
        <v>223</v>
      </c>
      <c r="D900" s="80">
        <v>3200</v>
      </c>
    </row>
    <row r="901" spans="1:4">
      <c r="A901" s="117" t="s">
        <v>317</v>
      </c>
      <c r="B901" s="111" t="s">
        <v>196</v>
      </c>
      <c r="C901" s="112" t="s">
        <v>225</v>
      </c>
      <c r="D901" s="80">
        <v>3200</v>
      </c>
    </row>
    <row r="902" spans="1:4">
      <c r="A902" s="117" t="s">
        <v>317</v>
      </c>
      <c r="B902" s="111" t="s">
        <v>196</v>
      </c>
      <c r="C902" s="112" t="s">
        <v>222</v>
      </c>
      <c r="D902" s="80">
        <v>1800</v>
      </c>
    </row>
    <row r="903" spans="1:4">
      <c r="A903" s="117" t="s">
        <v>317</v>
      </c>
      <c r="B903" s="111" t="s">
        <v>196</v>
      </c>
      <c r="C903" s="112" t="s">
        <v>219</v>
      </c>
      <c r="D903" s="80">
        <v>2500</v>
      </c>
    </row>
    <row r="904" spans="1:4">
      <c r="A904" s="117" t="s">
        <v>317</v>
      </c>
      <c r="B904" s="111" t="s">
        <v>196</v>
      </c>
      <c r="C904" s="112" t="s">
        <v>226</v>
      </c>
      <c r="D904" s="80">
        <v>1000</v>
      </c>
    </row>
    <row r="905" spans="1:4">
      <c r="A905" s="117" t="s">
        <v>317</v>
      </c>
      <c r="B905" s="111" t="s">
        <v>196</v>
      </c>
      <c r="C905" s="112" t="s">
        <v>264</v>
      </c>
      <c r="D905" s="80">
        <v>1000</v>
      </c>
    </row>
    <row r="906" spans="1:4">
      <c r="A906" s="117" t="s">
        <v>317</v>
      </c>
      <c r="B906" s="111" t="s">
        <v>196</v>
      </c>
      <c r="C906" s="112" t="s">
        <v>255</v>
      </c>
      <c r="D906" s="80">
        <v>4600</v>
      </c>
    </row>
    <row r="907" spans="1:4">
      <c r="A907" s="117" t="s">
        <v>317</v>
      </c>
      <c r="B907" s="111" t="s">
        <v>196</v>
      </c>
      <c r="C907" s="112" t="s">
        <v>265</v>
      </c>
      <c r="D907" s="80">
        <v>4300</v>
      </c>
    </row>
    <row r="908" spans="1:4">
      <c r="A908" s="117" t="s">
        <v>317</v>
      </c>
      <c r="B908" s="111" t="s">
        <v>196</v>
      </c>
      <c r="C908" s="112" t="s">
        <v>261</v>
      </c>
      <c r="D908" s="80">
        <v>2800</v>
      </c>
    </row>
    <row r="909" spans="1:4">
      <c r="A909" s="117" t="s">
        <v>317</v>
      </c>
      <c r="B909" s="111" t="s">
        <v>196</v>
      </c>
      <c r="C909" s="112" t="s">
        <v>263</v>
      </c>
      <c r="D909" s="80">
        <v>2100</v>
      </c>
    </row>
    <row r="910" spans="1:4">
      <c r="A910" s="117" t="s">
        <v>317</v>
      </c>
      <c r="B910" s="111" t="s">
        <v>196</v>
      </c>
      <c r="C910" s="112" t="s">
        <v>258</v>
      </c>
      <c r="D910" s="80">
        <v>1800</v>
      </c>
    </row>
    <row r="911" spans="1:4">
      <c r="A911" s="117" t="s">
        <v>317</v>
      </c>
      <c r="B911" s="111" t="s">
        <v>196</v>
      </c>
      <c r="C911" s="112" t="s">
        <v>260</v>
      </c>
      <c r="D911" s="80">
        <v>3200</v>
      </c>
    </row>
    <row r="912" spans="1:4">
      <c r="A912" s="117" t="s">
        <v>317</v>
      </c>
      <c r="B912" s="111" t="s">
        <v>196</v>
      </c>
      <c r="C912" s="112" t="s">
        <v>254</v>
      </c>
      <c r="D912" s="80">
        <v>2100</v>
      </c>
    </row>
    <row r="913" spans="1:4">
      <c r="A913" s="117" t="s">
        <v>317</v>
      </c>
      <c r="B913" s="111" t="s">
        <v>196</v>
      </c>
      <c r="C913" s="112" t="s">
        <v>262</v>
      </c>
      <c r="D913" s="80">
        <v>2500</v>
      </c>
    </row>
    <row r="914" spans="1:4">
      <c r="A914" s="117" t="s">
        <v>317</v>
      </c>
      <c r="B914" s="111" t="s">
        <v>196</v>
      </c>
      <c r="C914" s="112" t="s">
        <v>256</v>
      </c>
      <c r="D914" s="80">
        <v>2500</v>
      </c>
    </row>
    <row r="915" spans="1:4">
      <c r="A915" s="117" t="s">
        <v>317</v>
      </c>
      <c r="B915" s="111" t="s">
        <v>196</v>
      </c>
      <c r="C915" s="112" t="s">
        <v>259</v>
      </c>
      <c r="D915" s="80">
        <v>1000</v>
      </c>
    </row>
    <row r="916" spans="1:4">
      <c r="A916" s="117" t="s">
        <v>317</v>
      </c>
      <c r="B916" s="111" t="s">
        <v>196</v>
      </c>
      <c r="C916" s="112" t="s">
        <v>257</v>
      </c>
      <c r="D916" s="80">
        <v>700</v>
      </c>
    </row>
    <row r="917" spans="1:4">
      <c r="A917" s="117" t="s">
        <v>317</v>
      </c>
      <c r="B917" s="111" t="s">
        <v>196</v>
      </c>
      <c r="C917" s="112" t="s">
        <v>246</v>
      </c>
      <c r="D917" s="80">
        <v>8700</v>
      </c>
    </row>
    <row r="918" spans="1:4">
      <c r="A918" s="117" t="s">
        <v>317</v>
      </c>
      <c r="B918" s="111" t="s">
        <v>196</v>
      </c>
      <c r="C918" s="112" t="s">
        <v>251</v>
      </c>
      <c r="D918" s="80">
        <v>2100</v>
      </c>
    </row>
    <row r="919" spans="1:4">
      <c r="A919" s="117" t="s">
        <v>317</v>
      </c>
      <c r="B919" s="111" t="s">
        <v>196</v>
      </c>
      <c r="C919" s="112" t="s">
        <v>250</v>
      </c>
      <c r="D919" s="80">
        <v>2100</v>
      </c>
    </row>
    <row r="920" spans="1:4">
      <c r="A920" s="117" t="s">
        <v>317</v>
      </c>
      <c r="B920" s="111" t="s">
        <v>196</v>
      </c>
      <c r="C920" s="112" t="s">
        <v>238</v>
      </c>
      <c r="D920" s="80">
        <v>1400</v>
      </c>
    </row>
    <row r="921" spans="1:4">
      <c r="A921" s="117" t="s">
        <v>317</v>
      </c>
      <c r="B921" s="111" t="s">
        <v>196</v>
      </c>
      <c r="C921" s="112" t="s">
        <v>249</v>
      </c>
      <c r="D921" s="80">
        <v>2100</v>
      </c>
    </row>
    <row r="922" spans="1:4">
      <c r="A922" s="117" t="s">
        <v>317</v>
      </c>
      <c r="B922" s="111" t="s">
        <v>196</v>
      </c>
      <c r="C922" s="112" t="s">
        <v>247</v>
      </c>
      <c r="D922" s="80">
        <v>1800</v>
      </c>
    </row>
    <row r="923" spans="1:4">
      <c r="A923" s="117" t="s">
        <v>317</v>
      </c>
      <c r="B923" s="111" t="s">
        <v>196</v>
      </c>
      <c r="C923" s="112" t="s">
        <v>248</v>
      </c>
      <c r="D923" s="80">
        <v>1800</v>
      </c>
    </row>
    <row r="924" spans="1:4">
      <c r="A924" s="117" t="s">
        <v>317</v>
      </c>
      <c r="B924" s="111" t="s">
        <v>196</v>
      </c>
      <c r="C924" s="112" t="s">
        <v>253</v>
      </c>
      <c r="D924" s="80">
        <v>5800</v>
      </c>
    </row>
    <row r="925" spans="1:4">
      <c r="A925" s="117" t="s">
        <v>317</v>
      </c>
      <c r="B925" s="111" t="s">
        <v>196</v>
      </c>
      <c r="C925" s="112" t="s">
        <v>252</v>
      </c>
      <c r="D925" s="80">
        <v>1800</v>
      </c>
    </row>
    <row r="926" spans="1:4">
      <c r="A926" s="117" t="s">
        <v>317</v>
      </c>
      <c r="B926" s="111" t="s">
        <v>196</v>
      </c>
      <c r="C926" s="112" t="s">
        <v>243</v>
      </c>
      <c r="D926" s="80">
        <v>2100</v>
      </c>
    </row>
    <row r="927" spans="1:4">
      <c r="A927" s="117" t="s">
        <v>317</v>
      </c>
      <c r="B927" s="111" t="s">
        <v>196</v>
      </c>
      <c r="C927" s="112" t="s">
        <v>237</v>
      </c>
      <c r="D927" s="80">
        <v>1000</v>
      </c>
    </row>
    <row r="928" spans="1:4">
      <c r="A928" s="117" t="s">
        <v>317</v>
      </c>
      <c r="B928" s="111" t="s">
        <v>196</v>
      </c>
      <c r="C928" s="112" t="s">
        <v>245</v>
      </c>
      <c r="D928" s="80">
        <v>2100</v>
      </c>
    </row>
    <row r="929" spans="1:4">
      <c r="A929" s="117" t="s">
        <v>317</v>
      </c>
      <c r="B929" s="111" t="s">
        <v>196</v>
      </c>
      <c r="C929" s="112" t="s">
        <v>244</v>
      </c>
      <c r="D929" s="80">
        <v>1800</v>
      </c>
    </row>
    <row r="930" spans="1:4">
      <c r="A930" s="117" t="s">
        <v>317</v>
      </c>
      <c r="B930" s="111" t="s">
        <v>196</v>
      </c>
      <c r="C930" s="112" t="s">
        <v>239</v>
      </c>
      <c r="D930" s="80">
        <v>1800</v>
      </c>
    </row>
    <row r="931" spans="1:4">
      <c r="A931" s="117" t="s">
        <v>317</v>
      </c>
      <c r="B931" s="111" t="s">
        <v>196</v>
      </c>
      <c r="C931" s="112" t="s">
        <v>241</v>
      </c>
      <c r="D931" s="80">
        <v>2800</v>
      </c>
    </row>
    <row r="932" spans="1:4">
      <c r="A932" s="117" t="s">
        <v>317</v>
      </c>
      <c r="B932" s="111" t="s">
        <v>196</v>
      </c>
      <c r="C932" s="112" t="s">
        <v>242</v>
      </c>
      <c r="D932" s="80">
        <v>1800</v>
      </c>
    </row>
    <row r="933" spans="1:4">
      <c r="A933" s="117" t="s">
        <v>317</v>
      </c>
      <c r="B933" s="111" t="s">
        <v>196</v>
      </c>
      <c r="C933" s="112" t="s">
        <v>240</v>
      </c>
      <c r="D933" s="80">
        <v>2800</v>
      </c>
    </row>
    <row r="934" spans="1:4">
      <c r="A934" s="117" t="s">
        <v>317</v>
      </c>
      <c r="B934" s="111" t="s">
        <v>196</v>
      </c>
      <c r="C934" s="112" t="s">
        <v>233</v>
      </c>
      <c r="D934" s="80">
        <v>2500</v>
      </c>
    </row>
    <row r="935" spans="1:4">
      <c r="A935" s="117" t="s">
        <v>317</v>
      </c>
      <c r="B935" s="111" t="s">
        <v>196</v>
      </c>
      <c r="C935" s="112" t="s">
        <v>236</v>
      </c>
      <c r="D935" s="80">
        <v>2100</v>
      </c>
    </row>
    <row r="936" spans="1:4">
      <c r="A936" s="117" t="s">
        <v>317</v>
      </c>
      <c r="B936" s="111" t="s">
        <v>196</v>
      </c>
      <c r="C936" s="112" t="s">
        <v>229</v>
      </c>
      <c r="D936" s="80">
        <v>1800</v>
      </c>
    </row>
    <row r="937" spans="1:4">
      <c r="A937" s="117" t="s">
        <v>317</v>
      </c>
      <c r="B937" s="111" t="s">
        <v>196</v>
      </c>
      <c r="C937" s="112" t="s">
        <v>232</v>
      </c>
      <c r="D937" s="80">
        <v>2800</v>
      </c>
    </row>
    <row r="938" spans="1:4">
      <c r="A938" s="117" t="s">
        <v>317</v>
      </c>
      <c r="B938" s="111" t="s">
        <v>196</v>
      </c>
      <c r="C938" s="112" t="s">
        <v>231</v>
      </c>
      <c r="D938" s="80">
        <v>1400</v>
      </c>
    </row>
    <row r="939" spans="1:4">
      <c r="A939" s="117" t="s">
        <v>317</v>
      </c>
      <c r="B939" s="111" t="s">
        <v>196</v>
      </c>
      <c r="C939" s="112" t="s">
        <v>230</v>
      </c>
      <c r="D939" s="80">
        <v>1000</v>
      </c>
    </row>
    <row r="940" spans="1:4">
      <c r="A940" s="117" t="s">
        <v>317</v>
      </c>
      <c r="B940" s="111" t="s">
        <v>196</v>
      </c>
      <c r="C940" s="112" t="s">
        <v>234</v>
      </c>
      <c r="D940" s="80">
        <v>3200</v>
      </c>
    </row>
    <row r="941" spans="1:4">
      <c r="A941" s="117" t="s">
        <v>317</v>
      </c>
      <c r="B941" s="111" t="s">
        <v>196</v>
      </c>
      <c r="C941" s="112" t="s">
        <v>235</v>
      </c>
      <c r="D941" s="80">
        <v>2100</v>
      </c>
    </row>
    <row r="942" spans="1:4">
      <c r="A942" s="117" t="s">
        <v>317</v>
      </c>
      <c r="B942" s="111" t="s">
        <v>196</v>
      </c>
      <c r="C942" s="112" t="s">
        <v>276</v>
      </c>
      <c r="D942" s="80">
        <v>3200</v>
      </c>
    </row>
    <row r="943" spans="1:4">
      <c r="A943" s="117" t="s">
        <v>317</v>
      </c>
      <c r="B943" s="111" t="s">
        <v>196</v>
      </c>
      <c r="C943" s="112" t="s">
        <v>273</v>
      </c>
      <c r="D943" s="80">
        <v>1400</v>
      </c>
    </row>
    <row r="944" spans="1:4">
      <c r="A944" s="117" t="s">
        <v>317</v>
      </c>
      <c r="B944" s="111" t="s">
        <v>196</v>
      </c>
      <c r="C944" s="112" t="s">
        <v>278</v>
      </c>
      <c r="D944" s="80">
        <v>1800</v>
      </c>
    </row>
    <row r="945" spans="1:4">
      <c r="A945" s="117" t="s">
        <v>317</v>
      </c>
      <c r="B945" s="111" t="s">
        <v>196</v>
      </c>
      <c r="C945" s="112" t="s">
        <v>277</v>
      </c>
      <c r="D945" s="80">
        <v>2500</v>
      </c>
    </row>
    <row r="946" spans="1:4">
      <c r="A946" s="117" t="s">
        <v>317</v>
      </c>
      <c r="B946" s="111" t="s">
        <v>196</v>
      </c>
      <c r="C946" s="112" t="s">
        <v>270</v>
      </c>
      <c r="D946" s="80">
        <v>3900</v>
      </c>
    </row>
    <row r="947" spans="1:4">
      <c r="A947" s="117" t="s">
        <v>317</v>
      </c>
      <c r="B947" s="111" t="s">
        <v>196</v>
      </c>
      <c r="C947" s="112" t="s">
        <v>271</v>
      </c>
      <c r="D947" s="80">
        <v>1800</v>
      </c>
    </row>
    <row r="948" spans="1:4">
      <c r="A948" s="117" t="s">
        <v>317</v>
      </c>
      <c r="B948" s="111" t="s">
        <v>196</v>
      </c>
      <c r="C948" s="112" t="s">
        <v>274</v>
      </c>
      <c r="D948" s="80">
        <v>1800</v>
      </c>
    </row>
    <row r="949" spans="1:4">
      <c r="A949" s="117" t="s">
        <v>317</v>
      </c>
      <c r="B949" s="111" t="s">
        <v>196</v>
      </c>
      <c r="C949" s="112" t="s">
        <v>267</v>
      </c>
      <c r="D949" s="80">
        <v>3600</v>
      </c>
    </row>
    <row r="950" spans="1:4">
      <c r="A950" s="117" t="s">
        <v>317</v>
      </c>
      <c r="B950" s="111" t="s">
        <v>196</v>
      </c>
      <c r="C950" s="112" t="s">
        <v>266</v>
      </c>
      <c r="D950" s="80">
        <v>600</v>
      </c>
    </row>
    <row r="951" spans="1:4">
      <c r="A951" s="117" t="s">
        <v>317</v>
      </c>
      <c r="B951" s="111" t="s">
        <v>196</v>
      </c>
      <c r="C951" s="112" t="s">
        <v>275</v>
      </c>
      <c r="D951" s="80">
        <v>1800</v>
      </c>
    </row>
    <row r="952" spans="1:4">
      <c r="A952" s="117" t="s">
        <v>317</v>
      </c>
      <c r="B952" s="111" t="s">
        <v>196</v>
      </c>
      <c r="C952" s="112" t="s">
        <v>272</v>
      </c>
      <c r="D952" s="80">
        <v>1800</v>
      </c>
    </row>
    <row r="953" spans="1:4">
      <c r="A953" s="117" t="s">
        <v>317</v>
      </c>
      <c r="B953" s="111" t="s">
        <v>196</v>
      </c>
      <c r="C953" s="112" t="s">
        <v>228</v>
      </c>
      <c r="D953" s="80">
        <v>900</v>
      </c>
    </row>
    <row r="954" spans="1:4">
      <c r="A954" s="117" t="s">
        <v>317</v>
      </c>
      <c r="B954" s="111" t="s">
        <v>196</v>
      </c>
      <c r="C954" s="112" t="s">
        <v>268</v>
      </c>
      <c r="D954" s="80">
        <v>1000</v>
      </c>
    </row>
    <row r="955" spans="1:4">
      <c r="A955" s="117" t="s">
        <v>317</v>
      </c>
      <c r="B955" s="111" t="s">
        <v>196</v>
      </c>
      <c r="C955" s="112" t="s">
        <v>269</v>
      </c>
      <c r="D955" s="80">
        <v>400</v>
      </c>
    </row>
    <row r="956" spans="1:4">
      <c r="A956" s="117" t="s">
        <v>318</v>
      </c>
      <c r="B956" s="111" t="s">
        <v>196</v>
      </c>
      <c r="C956" s="112" t="s">
        <v>297</v>
      </c>
      <c r="D956" s="80">
        <v>240000</v>
      </c>
    </row>
    <row r="957" spans="1:4">
      <c r="A957" s="117" t="s">
        <v>318</v>
      </c>
      <c r="B957" s="111" t="s">
        <v>196</v>
      </c>
      <c r="C957" s="112" t="s">
        <v>1</v>
      </c>
      <c r="D957" s="80">
        <v>4000</v>
      </c>
    </row>
    <row r="958" spans="1:4">
      <c r="A958" s="117" t="s">
        <v>318</v>
      </c>
      <c r="B958" s="111" t="s">
        <v>196</v>
      </c>
      <c r="C958" s="112" t="s">
        <v>2</v>
      </c>
      <c r="D958" s="80">
        <v>4000</v>
      </c>
    </row>
    <row r="959" spans="1:4">
      <c r="A959" s="117" t="s">
        <v>318</v>
      </c>
      <c r="B959" s="111" t="s">
        <v>196</v>
      </c>
      <c r="C959" s="112" t="s">
        <v>19</v>
      </c>
      <c r="D959" s="80">
        <v>2000</v>
      </c>
    </row>
    <row r="960" spans="1:4">
      <c r="A960" s="117" t="s">
        <v>318</v>
      </c>
      <c r="B960" s="111" t="s">
        <v>196</v>
      </c>
      <c r="C960" s="112" t="s">
        <v>28</v>
      </c>
      <c r="D960" s="80">
        <v>5000</v>
      </c>
    </row>
    <row r="961" spans="1:6">
      <c r="A961" s="117" t="s">
        <v>318</v>
      </c>
      <c r="B961" s="111" t="s">
        <v>196</v>
      </c>
      <c r="C961" s="112" t="s">
        <v>41</v>
      </c>
      <c r="D961" s="80">
        <v>2000</v>
      </c>
    </row>
    <row r="962" spans="1:6">
      <c r="A962" s="117" t="s">
        <v>318</v>
      </c>
      <c r="B962" s="111" t="s">
        <v>196</v>
      </c>
      <c r="C962" s="112" t="s">
        <v>50</v>
      </c>
      <c r="D962" s="80">
        <v>2000</v>
      </c>
    </row>
    <row r="963" spans="1:6">
      <c r="A963" s="117" t="s">
        <v>318</v>
      </c>
      <c r="B963" s="111" t="s">
        <v>196</v>
      </c>
      <c r="C963" s="112" t="s">
        <v>60</v>
      </c>
      <c r="D963" s="80">
        <v>5000</v>
      </c>
    </row>
    <row r="964" spans="1:6">
      <c r="A964" s="117" t="s">
        <v>318</v>
      </c>
      <c r="B964" s="111" t="s">
        <v>196</v>
      </c>
      <c r="C964" s="112" t="s">
        <v>69</v>
      </c>
      <c r="D964" s="80">
        <v>4000</v>
      </c>
    </row>
    <row r="965" spans="1:6">
      <c r="A965" s="117" t="s">
        <v>318</v>
      </c>
      <c r="B965" s="111" t="s">
        <v>196</v>
      </c>
      <c r="C965" s="112" t="s">
        <v>70</v>
      </c>
      <c r="D965" s="80">
        <v>2000</v>
      </c>
    </row>
    <row r="966" spans="1:6">
      <c r="A966" s="117" t="s">
        <v>318</v>
      </c>
      <c r="B966" s="111" t="s">
        <v>196</v>
      </c>
      <c r="C966" s="112" t="s">
        <v>292</v>
      </c>
      <c r="D966" s="80">
        <v>90000</v>
      </c>
      <c r="F966" s="79"/>
    </row>
    <row r="967" spans="1:6">
      <c r="A967" s="117" t="s">
        <v>318</v>
      </c>
      <c r="B967" s="111" t="s">
        <v>196</v>
      </c>
      <c r="C967" s="112" t="s">
        <v>300</v>
      </c>
      <c r="D967" s="80">
        <v>56000</v>
      </c>
    </row>
    <row r="968" spans="1:6">
      <c r="A968" s="117" t="s">
        <v>318</v>
      </c>
      <c r="B968" s="111" t="s">
        <v>196</v>
      </c>
      <c r="C968" s="112" t="s">
        <v>301</v>
      </c>
      <c r="D968" s="80">
        <v>85000</v>
      </c>
    </row>
    <row r="969" spans="1:6">
      <c r="A969" s="117" t="s">
        <v>318</v>
      </c>
      <c r="B969" s="111" t="s">
        <v>196</v>
      </c>
      <c r="C969" s="112" t="s">
        <v>294</v>
      </c>
      <c r="D969" s="80">
        <v>75000</v>
      </c>
    </row>
    <row r="970" spans="1:6">
      <c r="A970" s="117" t="s">
        <v>318</v>
      </c>
      <c r="B970" s="111" t="s">
        <v>196</v>
      </c>
      <c r="C970" s="112" t="s">
        <v>293</v>
      </c>
      <c r="D970" s="80">
        <v>50000</v>
      </c>
    </row>
    <row r="971" spans="1:6">
      <c r="A971" s="117" t="s">
        <v>318</v>
      </c>
      <c r="B971" s="111" t="s">
        <v>196</v>
      </c>
      <c r="C971" s="112" t="s">
        <v>295</v>
      </c>
      <c r="D971" s="80">
        <v>60500</v>
      </c>
    </row>
    <row r="972" spans="1:6">
      <c r="A972" s="117" t="s">
        <v>318</v>
      </c>
      <c r="B972" s="111" t="s">
        <v>196</v>
      </c>
      <c r="C972" s="112" t="s">
        <v>296</v>
      </c>
      <c r="D972" s="80">
        <v>80800</v>
      </c>
    </row>
    <row r="973" spans="1:6">
      <c r="A973" s="117" t="s">
        <v>318</v>
      </c>
      <c r="B973" s="111" t="s">
        <v>196</v>
      </c>
      <c r="C973" s="112" t="s">
        <v>299</v>
      </c>
      <c r="D973" s="80">
        <v>0</v>
      </c>
    </row>
    <row r="974" spans="1:6">
      <c r="A974" s="117" t="s">
        <v>318</v>
      </c>
      <c r="B974" s="111" t="s">
        <v>196</v>
      </c>
      <c r="C974" s="112" t="s">
        <v>322</v>
      </c>
      <c r="D974" s="80">
        <v>35000</v>
      </c>
    </row>
    <row r="975" spans="1:6">
      <c r="A975" s="117" t="s">
        <v>318</v>
      </c>
      <c r="B975" s="111" t="s">
        <v>196</v>
      </c>
      <c r="C975" s="112" t="s">
        <v>213</v>
      </c>
      <c r="D975" s="80">
        <v>4900</v>
      </c>
    </row>
    <row r="976" spans="1:6">
      <c r="A976" s="117" t="s">
        <v>318</v>
      </c>
      <c r="B976" s="111" t="s">
        <v>196</v>
      </c>
      <c r="C976" s="112" t="s">
        <v>207</v>
      </c>
      <c r="D976" s="80">
        <v>7400</v>
      </c>
    </row>
    <row r="977" spans="1:4">
      <c r="A977" s="117" t="s">
        <v>318</v>
      </c>
      <c r="B977" s="111" t="s">
        <v>196</v>
      </c>
      <c r="C977" s="112" t="s">
        <v>208</v>
      </c>
      <c r="D977" s="80">
        <v>5400</v>
      </c>
    </row>
    <row r="978" spans="1:4">
      <c r="A978" s="117" t="s">
        <v>318</v>
      </c>
      <c r="B978" s="111" t="s">
        <v>196</v>
      </c>
      <c r="C978" s="112" t="s">
        <v>203</v>
      </c>
      <c r="D978" s="80">
        <v>2600</v>
      </c>
    </row>
    <row r="979" spans="1:4">
      <c r="A979" s="117" t="s">
        <v>318</v>
      </c>
      <c r="B979" s="111" t="s">
        <v>196</v>
      </c>
      <c r="C979" s="112" t="s">
        <v>187</v>
      </c>
      <c r="D979" s="80">
        <v>2900</v>
      </c>
    </row>
    <row r="980" spans="1:4">
      <c r="A980" s="117" t="s">
        <v>318</v>
      </c>
      <c r="B980" s="111" t="s">
        <v>196</v>
      </c>
      <c r="C980" s="112" t="s">
        <v>209</v>
      </c>
      <c r="D980" s="80">
        <v>3200</v>
      </c>
    </row>
    <row r="981" spans="1:4">
      <c r="A981" s="117" t="s">
        <v>318</v>
      </c>
      <c r="B981" s="111" t="s">
        <v>196</v>
      </c>
      <c r="C981" s="112" t="s">
        <v>205</v>
      </c>
      <c r="D981" s="80">
        <v>2400</v>
      </c>
    </row>
    <row r="982" spans="1:4">
      <c r="A982" s="117" t="s">
        <v>318</v>
      </c>
      <c r="B982" s="111" t="s">
        <v>196</v>
      </c>
      <c r="C982" s="112" t="s">
        <v>206</v>
      </c>
      <c r="D982" s="80">
        <v>2400</v>
      </c>
    </row>
    <row r="983" spans="1:4">
      <c r="A983" s="117" t="s">
        <v>318</v>
      </c>
      <c r="B983" s="111" t="s">
        <v>196</v>
      </c>
      <c r="C983" s="112" t="s">
        <v>204</v>
      </c>
      <c r="D983" s="80">
        <v>3200</v>
      </c>
    </row>
    <row r="984" spans="1:4">
      <c r="A984" s="117" t="s">
        <v>318</v>
      </c>
      <c r="B984" s="111" t="s">
        <v>196</v>
      </c>
      <c r="C984" s="112" t="s">
        <v>211</v>
      </c>
      <c r="D984" s="80">
        <v>9200</v>
      </c>
    </row>
    <row r="985" spans="1:4">
      <c r="A985" s="117" t="s">
        <v>318</v>
      </c>
      <c r="B985" s="111" t="s">
        <v>196</v>
      </c>
      <c r="C985" s="112" t="s">
        <v>218</v>
      </c>
      <c r="D985" s="80">
        <v>4200</v>
      </c>
    </row>
    <row r="986" spans="1:4">
      <c r="A986" s="117" t="s">
        <v>318</v>
      </c>
      <c r="B986" s="111" t="s">
        <v>196</v>
      </c>
      <c r="C986" s="112" t="s">
        <v>210</v>
      </c>
      <c r="D986" s="80">
        <v>3200</v>
      </c>
    </row>
    <row r="987" spans="1:4">
      <c r="A987" s="117" t="s">
        <v>318</v>
      </c>
      <c r="B987" s="111" t="s">
        <v>196</v>
      </c>
      <c r="C987" s="112" t="s">
        <v>215</v>
      </c>
      <c r="D987" s="80">
        <v>2400</v>
      </c>
    </row>
    <row r="988" spans="1:4">
      <c r="A988" s="117" t="s">
        <v>318</v>
      </c>
      <c r="B988" s="111" t="s">
        <v>196</v>
      </c>
      <c r="C988" s="112" t="s">
        <v>214</v>
      </c>
      <c r="D988" s="80">
        <v>2400</v>
      </c>
    </row>
    <row r="989" spans="1:4">
      <c r="A989" s="117" t="s">
        <v>318</v>
      </c>
      <c r="B989" s="111" t="s">
        <v>196</v>
      </c>
      <c r="C989" s="112" t="s">
        <v>217</v>
      </c>
      <c r="D989" s="80">
        <v>3200</v>
      </c>
    </row>
    <row r="990" spans="1:4">
      <c r="A990" s="117" t="s">
        <v>318</v>
      </c>
      <c r="B990" s="111" t="s">
        <v>196</v>
      </c>
      <c r="C990" s="112" t="s">
        <v>216</v>
      </c>
      <c r="D990" s="80">
        <v>2400</v>
      </c>
    </row>
    <row r="991" spans="1:4">
      <c r="A991" s="117" t="s">
        <v>318</v>
      </c>
      <c r="B991" s="111" t="s">
        <v>196</v>
      </c>
      <c r="C991" s="112" t="s">
        <v>212</v>
      </c>
      <c r="D991" s="80">
        <v>2600</v>
      </c>
    </row>
    <row r="992" spans="1:4">
      <c r="A992" s="117" t="s">
        <v>318</v>
      </c>
      <c r="B992" s="111" t="s">
        <v>196</v>
      </c>
      <c r="C992" s="112" t="s">
        <v>220</v>
      </c>
      <c r="D992" s="80">
        <v>3100</v>
      </c>
    </row>
    <row r="993" spans="1:4">
      <c r="A993" s="117" t="s">
        <v>318</v>
      </c>
      <c r="B993" s="111" t="s">
        <v>196</v>
      </c>
      <c r="C993" s="112" t="s">
        <v>221</v>
      </c>
      <c r="D993" s="80">
        <v>3400</v>
      </c>
    </row>
    <row r="994" spans="1:4">
      <c r="A994" s="117" t="s">
        <v>318</v>
      </c>
      <c r="B994" s="111" t="s">
        <v>196</v>
      </c>
      <c r="C994" s="112" t="s">
        <v>224</v>
      </c>
      <c r="D994" s="80">
        <v>3200</v>
      </c>
    </row>
    <row r="995" spans="1:4">
      <c r="A995" s="117" t="s">
        <v>318</v>
      </c>
      <c r="B995" s="111" t="s">
        <v>196</v>
      </c>
      <c r="C995" s="112" t="s">
        <v>223</v>
      </c>
      <c r="D995" s="80">
        <v>2900</v>
      </c>
    </row>
    <row r="996" spans="1:4">
      <c r="A996" s="117" t="s">
        <v>318</v>
      </c>
      <c r="B996" s="111" t="s">
        <v>196</v>
      </c>
      <c r="C996" s="112" t="s">
        <v>225</v>
      </c>
      <c r="D996" s="80">
        <v>3800</v>
      </c>
    </row>
    <row r="997" spans="1:4">
      <c r="A997" s="117" t="s">
        <v>318</v>
      </c>
      <c r="B997" s="111" t="s">
        <v>196</v>
      </c>
      <c r="C997" s="112" t="s">
        <v>222</v>
      </c>
      <c r="D997" s="80">
        <v>4300</v>
      </c>
    </row>
    <row r="998" spans="1:4">
      <c r="A998" s="117" t="s">
        <v>318</v>
      </c>
      <c r="B998" s="111" t="s">
        <v>196</v>
      </c>
      <c r="C998" s="112" t="s">
        <v>219</v>
      </c>
      <c r="D998" s="80">
        <v>3200</v>
      </c>
    </row>
    <row r="999" spans="1:4">
      <c r="A999" s="117" t="s">
        <v>318</v>
      </c>
      <c r="B999" s="111" t="s">
        <v>196</v>
      </c>
      <c r="C999" s="112" t="s">
        <v>226</v>
      </c>
      <c r="D999" s="80">
        <v>2400</v>
      </c>
    </row>
    <row r="1000" spans="1:4">
      <c r="A1000" s="117" t="s">
        <v>318</v>
      </c>
      <c r="B1000" s="111" t="s">
        <v>196</v>
      </c>
      <c r="C1000" s="112" t="s">
        <v>264</v>
      </c>
      <c r="D1000" s="80">
        <v>2400</v>
      </c>
    </row>
    <row r="1001" spans="1:4">
      <c r="A1001" s="117" t="s">
        <v>318</v>
      </c>
      <c r="B1001" s="111" t="s">
        <v>196</v>
      </c>
      <c r="C1001" s="112" t="s">
        <v>255</v>
      </c>
      <c r="D1001" s="80">
        <v>5100</v>
      </c>
    </row>
    <row r="1002" spans="1:4">
      <c r="A1002" s="117" t="s">
        <v>318</v>
      </c>
      <c r="B1002" s="111" t="s">
        <v>196</v>
      </c>
      <c r="C1002" s="112" t="s">
        <v>265</v>
      </c>
      <c r="D1002" s="80">
        <v>3700</v>
      </c>
    </row>
    <row r="1003" spans="1:4">
      <c r="A1003" s="117" t="s">
        <v>318</v>
      </c>
      <c r="B1003" s="111" t="s">
        <v>196</v>
      </c>
      <c r="C1003" s="112" t="s">
        <v>261</v>
      </c>
      <c r="D1003" s="80">
        <v>3200</v>
      </c>
    </row>
    <row r="1004" spans="1:4">
      <c r="A1004" s="117" t="s">
        <v>318</v>
      </c>
      <c r="B1004" s="111" t="s">
        <v>196</v>
      </c>
      <c r="C1004" s="112" t="s">
        <v>263</v>
      </c>
      <c r="D1004" s="80">
        <v>2400</v>
      </c>
    </row>
    <row r="1005" spans="1:4">
      <c r="A1005" s="117" t="s">
        <v>318</v>
      </c>
      <c r="B1005" s="111" t="s">
        <v>196</v>
      </c>
      <c r="C1005" s="112" t="s">
        <v>258</v>
      </c>
      <c r="D1005" s="80">
        <v>3500</v>
      </c>
    </row>
    <row r="1006" spans="1:4">
      <c r="A1006" s="117" t="s">
        <v>318</v>
      </c>
      <c r="B1006" s="111" t="s">
        <v>196</v>
      </c>
      <c r="C1006" s="112" t="s">
        <v>260</v>
      </c>
      <c r="D1006" s="80">
        <v>3500</v>
      </c>
    </row>
    <row r="1007" spans="1:4">
      <c r="A1007" s="117" t="s">
        <v>318</v>
      </c>
      <c r="B1007" s="111" t="s">
        <v>196</v>
      </c>
      <c r="C1007" s="112" t="s">
        <v>254</v>
      </c>
      <c r="D1007" s="80">
        <v>3400</v>
      </c>
    </row>
    <row r="1008" spans="1:4">
      <c r="A1008" s="117" t="s">
        <v>318</v>
      </c>
      <c r="B1008" s="111" t="s">
        <v>196</v>
      </c>
      <c r="C1008" s="112" t="s">
        <v>262</v>
      </c>
      <c r="D1008" s="80">
        <v>3400</v>
      </c>
    </row>
    <row r="1009" spans="1:4">
      <c r="A1009" s="117" t="s">
        <v>318</v>
      </c>
      <c r="B1009" s="111" t="s">
        <v>196</v>
      </c>
      <c r="C1009" s="112" t="s">
        <v>256</v>
      </c>
      <c r="D1009" s="80">
        <v>2900</v>
      </c>
    </row>
    <row r="1010" spans="1:4">
      <c r="A1010" s="117" t="s">
        <v>318</v>
      </c>
      <c r="B1010" s="111" t="s">
        <v>196</v>
      </c>
      <c r="C1010" s="112" t="s">
        <v>259</v>
      </c>
      <c r="D1010" s="80">
        <v>2400</v>
      </c>
    </row>
    <row r="1011" spans="1:4">
      <c r="A1011" s="117" t="s">
        <v>318</v>
      </c>
      <c r="B1011" s="111" t="s">
        <v>196</v>
      </c>
      <c r="C1011" s="112" t="s">
        <v>257</v>
      </c>
      <c r="D1011" s="80">
        <v>2500</v>
      </c>
    </row>
    <row r="1012" spans="1:4">
      <c r="A1012" s="117" t="s">
        <v>318</v>
      </c>
      <c r="B1012" s="111" t="s">
        <v>196</v>
      </c>
      <c r="C1012" s="112" t="s">
        <v>246</v>
      </c>
      <c r="D1012" s="80">
        <v>7400</v>
      </c>
    </row>
    <row r="1013" spans="1:4">
      <c r="A1013" s="117" t="s">
        <v>318</v>
      </c>
      <c r="B1013" s="111" t="s">
        <v>196</v>
      </c>
      <c r="C1013" s="112" t="s">
        <v>251</v>
      </c>
      <c r="D1013" s="80">
        <v>2400</v>
      </c>
    </row>
    <row r="1014" spans="1:4">
      <c r="A1014" s="117" t="s">
        <v>318</v>
      </c>
      <c r="B1014" s="111" t="s">
        <v>196</v>
      </c>
      <c r="C1014" s="112" t="s">
        <v>250</v>
      </c>
      <c r="D1014" s="80">
        <v>3400</v>
      </c>
    </row>
    <row r="1015" spans="1:4">
      <c r="A1015" s="117" t="s">
        <v>318</v>
      </c>
      <c r="B1015" s="111" t="s">
        <v>196</v>
      </c>
      <c r="C1015" s="112" t="s">
        <v>238</v>
      </c>
      <c r="D1015" s="80">
        <v>2400</v>
      </c>
    </row>
    <row r="1016" spans="1:4">
      <c r="A1016" s="117" t="s">
        <v>318</v>
      </c>
      <c r="B1016" s="111" t="s">
        <v>196</v>
      </c>
      <c r="C1016" s="112" t="s">
        <v>249</v>
      </c>
      <c r="D1016" s="80">
        <v>2600</v>
      </c>
    </row>
    <row r="1017" spans="1:4">
      <c r="A1017" s="117" t="s">
        <v>318</v>
      </c>
      <c r="B1017" s="111" t="s">
        <v>196</v>
      </c>
      <c r="C1017" s="112" t="s">
        <v>247</v>
      </c>
      <c r="D1017" s="80">
        <v>2500</v>
      </c>
    </row>
    <row r="1018" spans="1:4">
      <c r="A1018" s="117" t="s">
        <v>318</v>
      </c>
      <c r="B1018" s="111" t="s">
        <v>196</v>
      </c>
      <c r="C1018" s="112" t="s">
        <v>248</v>
      </c>
      <c r="D1018" s="80">
        <v>3100</v>
      </c>
    </row>
    <row r="1019" spans="1:4">
      <c r="A1019" s="117" t="s">
        <v>318</v>
      </c>
      <c r="B1019" s="111" t="s">
        <v>196</v>
      </c>
      <c r="C1019" s="112" t="s">
        <v>253</v>
      </c>
      <c r="D1019" s="80">
        <v>4200</v>
      </c>
    </row>
    <row r="1020" spans="1:4">
      <c r="A1020" s="117" t="s">
        <v>318</v>
      </c>
      <c r="B1020" s="111" t="s">
        <v>196</v>
      </c>
      <c r="C1020" s="112" t="s">
        <v>252</v>
      </c>
      <c r="D1020" s="80">
        <v>2600</v>
      </c>
    </row>
    <row r="1021" spans="1:4">
      <c r="A1021" s="117" t="s">
        <v>318</v>
      </c>
      <c r="B1021" s="111" t="s">
        <v>196</v>
      </c>
      <c r="C1021" s="112" t="s">
        <v>243</v>
      </c>
      <c r="D1021" s="80">
        <v>2400</v>
      </c>
    </row>
    <row r="1022" spans="1:4">
      <c r="A1022" s="117" t="s">
        <v>318</v>
      </c>
      <c r="B1022" s="111" t="s">
        <v>196</v>
      </c>
      <c r="C1022" s="112" t="s">
        <v>237</v>
      </c>
      <c r="D1022" s="80">
        <v>2400</v>
      </c>
    </row>
    <row r="1023" spans="1:4">
      <c r="A1023" s="117" t="s">
        <v>318</v>
      </c>
      <c r="B1023" s="111" t="s">
        <v>196</v>
      </c>
      <c r="C1023" s="112" t="s">
        <v>245</v>
      </c>
      <c r="D1023" s="80">
        <v>2600</v>
      </c>
    </row>
    <row r="1024" spans="1:4">
      <c r="A1024" s="117" t="s">
        <v>318</v>
      </c>
      <c r="B1024" s="111" t="s">
        <v>196</v>
      </c>
      <c r="C1024" s="112" t="s">
        <v>244</v>
      </c>
      <c r="D1024" s="80">
        <v>2500</v>
      </c>
    </row>
    <row r="1025" spans="1:4">
      <c r="A1025" s="117" t="s">
        <v>318</v>
      </c>
      <c r="B1025" s="111" t="s">
        <v>196</v>
      </c>
      <c r="C1025" s="112" t="s">
        <v>239</v>
      </c>
      <c r="D1025" s="80">
        <v>2900</v>
      </c>
    </row>
    <row r="1026" spans="1:4">
      <c r="A1026" s="117" t="s">
        <v>318</v>
      </c>
      <c r="B1026" s="111" t="s">
        <v>196</v>
      </c>
      <c r="C1026" s="112" t="s">
        <v>241</v>
      </c>
      <c r="D1026" s="80">
        <v>3800</v>
      </c>
    </row>
    <row r="1027" spans="1:4">
      <c r="A1027" s="117" t="s">
        <v>318</v>
      </c>
      <c r="B1027" s="111" t="s">
        <v>196</v>
      </c>
      <c r="C1027" s="112" t="s">
        <v>242</v>
      </c>
      <c r="D1027" s="80">
        <v>3200</v>
      </c>
    </row>
    <row r="1028" spans="1:4">
      <c r="A1028" s="117" t="s">
        <v>318</v>
      </c>
      <c r="B1028" s="111" t="s">
        <v>196</v>
      </c>
      <c r="C1028" s="112" t="s">
        <v>240</v>
      </c>
      <c r="D1028" s="80">
        <v>2400</v>
      </c>
    </row>
    <row r="1029" spans="1:4">
      <c r="A1029" s="117" t="s">
        <v>318</v>
      </c>
      <c r="B1029" s="111" t="s">
        <v>196</v>
      </c>
      <c r="C1029" s="112" t="s">
        <v>233</v>
      </c>
      <c r="D1029" s="80">
        <v>2400</v>
      </c>
    </row>
    <row r="1030" spans="1:4">
      <c r="A1030" s="117" t="s">
        <v>318</v>
      </c>
      <c r="B1030" s="111" t="s">
        <v>196</v>
      </c>
      <c r="C1030" s="112" t="s">
        <v>236</v>
      </c>
      <c r="D1030" s="80">
        <v>3000</v>
      </c>
    </row>
    <row r="1031" spans="1:4">
      <c r="A1031" s="117" t="s">
        <v>318</v>
      </c>
      <c r="B1031" s="111" t="s">
        <v>196</v>
      </c>
      <c r="C1031" s="112" t="s">
        <v>229</v>
      </c>
      <c r="D1031" s="80">
        <v>2600</v>
      </c>
    </row>
    <row r="1032" spans="1:4">
      <c r="A1032" s="117" t="s">
        <v>318</v>
      </c>
      <c r="B1032" s="111" t="s">
        <v>196</v>
      </c>
      <c r="C1032" s="112" t="s">
        <v>232</v>
      </c>
      <c r="D1032" s="80">
        <v>3800</v>
      </c>
    </row>
    <row r="1033" spans="1:4">
      <c r="A1033" s="117" t="s">
        <v>318</v>
      </c>
      <c r="B1033" s="111" t="s">
        <v>196</v>
      </c>
      <c r="C1033" s="112" t="s">
        <v>231</v>
      </c>
      <c r="D1033" s="80">
        <v>2400</v>
      </c>
    </row>
    <row r="1034" spans="1:4">
      <c r="A1034" s="117" t="s">
        <v>318</v>
      </c>
      <c r="B1034" s="111" t="s">
        <v>196</v>
      </c>
      <c r="C1034" s="112" t="s">
        <v>230</v>
      </c>
      <c r="D1034" s="80">
        <v>2400</v>
      </c>
    </row>
    <row r="1035" spans="1:4">
      <c r="A1035" s="117" t="s">
        <v>318</v>
      </c>
      <c r="B1035" s="111" t="s">
        <v>196</v>
      </c>
      <c r="C1035" s="112" t="s">
        <v>234</v>
      </c>
      <c r="D1035" s="80">
        <v>3000</v>
      </c>
    </row>
    <row r="1036" spans="1:4">
      <c r="A1036" s="117" t="s">
        <v>318</v>
      </c>
      <c r="B1036" s="111" t="s">
        <v>196</v>
      </c>
      <c r="C1036" s="112" t="s">
        <v>235</v>
      </c>
      <c r="D1036" s="80">
        <v>3400</v>
      </c>
    </row>
    <row r="1037" spans="1:4">
      <c r="A1037" s="117" t="s">
        <v>318</v>
      </c>
      <c r="B1037" s="111" t="s">
        <v>196</v>
      </c>
      <c r="C1037" s="112" t="s">
        <v>276</v>
      </c>
      <c r="D1037" s="80">
        <v>3600</v>
      </c>
    </row>
    <row r="1038" spans="1:4">
      <c r="A1038" s="117" t="s">
        <v>318</v>
      </c>
      <c r="B1038" s="111" t="s">
        <v>196</v>
      </c>
      <c r="C1038" s="112" t="s">
        <v>273</v>
      </c>
      <c r="D1038" s="80">
        <v>2800</v>
      </c>
    </row>
    <row r="1039" spans="1:4">
      <c r="A1039" s="117" t="s">
        <v>318</v>
      </c>
      <c r="B1039" s="111" t="s">
        <v>196</v>
      </c>
      <c r="C1039" s="112" t="s">
        <v>278</v>
      </c>
      <c r="D1039" s="80">
        <v>2800</v>
      </c>
    </row>
    <row r="1040" spans="1:4">
      <c r="A1040" s="117" t="s">
        <v>318</v>
      </c>
      <c r="B1040" s="111" t="s">
        <v>196</v>
      </c>
      <c r="C1040" s="112" t="s">
        <v>277</v>
      </c>
      <c r="D1040" s="80">
        <v>3800</v>
      </c>
    </row>
    <row r="1041" spans="1:4">
      <c r="A1041" s="117" t="s">
        <v>318</v>
      </c>
      <c r="B1041" s="111" t="s">
        <v>196</v>
      </c>
      <c r="C1041" s="112" t="s">
        <v>270</v>
      </c>
      <c r="D1041" s="80">
        <v>5400</v>
      </c>
    </row>
    <row r="1042" spans="1:4">
      <c r="A1042" s="117" t="s">
        <v>318</v>
      </c>
      <c r="B1042" s="111" t="s">
        <v>196</v>
      </c>
      <c r="C1042" s="112" t="s">
        <v>271</v>
      </c>
      <c r="D1042" s="80">
        <v>2400</v>
      </c>
    </row>
    <row r="1043" spans="1:4">
      <c r="A1043" s="117" t="s">
        <v>318</v>
      </c>
      <c r="B1043" s="111" t="s">
        <v>196</v>
      </c>
      <c r="C1043" s="112" t="s">
        <v>274</v>
      </c>
      <c r="D1043" s="80">
        <v>3000</v>
      </c>
    </row>
    <row r="1044" spans="1:4">
      <c r="A1044" s="117" t="s">
        <v>318</v>
      </c>
      <c r="B1044" s="111" t="s">
        <v>196</v>
      </c>
      <c r="C1044" s="112" t="s">
        <v>267</v>
      </c>
      <c r="D1044" s="80">
        <v>2800</v>
      </c>
    </row>
    <row r="1045" spans="1:4">
      <c r="A1045" s="117" t="s">
        <v>318</v>
      </c>
      <c r="B1045" s="111" t="s">
        <v>196</v>
      </c>
      <c r="C1045" s="112" t="s">
        <v>266</v>
      </c>
      <c r="D1045" s="80">
        <v>2400</v>
      </c>
    </row>
    <row r="1046" spans="1:4">
      <c r="A1046" s="117" t="s">
        <v>318</v>
      </c>
      <c r="B1046" s="111" t="s">
        <v>196</v>
      </c>
      <c r="C1046" s="112" t="s">
        <v>275</v>
      </c>
      <c r="D1046" s="80">
        <v>2400</v>
      </c>
    </row>
    <row r="1047" spans="1:4">
      <c r="A1047" s="117" t="s">
        <v>318</v>
      </c>
      <c r="B1047" s="111" t="s">
        <v>196</v>
      </c>
      <c r="C1047" s="112" t="s">
        <v>272</v>
      </c>
      <c r="D1047" s="80">
        <v>2800</v>
      </c>
    </row>
    <row r="1048" spans="1:4">
      <c r="A1048" s="117" t="s">
        <v>318</v>
      </c>
      <c r="B1048" s="111" t="s">
        <v>196</v>
      </c>
      <c r="C1048" s="112" t="s">
        <v>228</v>
      </c>
      <c r="D1048" s="80">
        <v>2400</v>
      </c>
    </row>
    <row r="1049" spans="1:4">
      <c r="A1049" s="117" t="s">
        <v>318</v>
      </c>
      <c r="B1049" s="111" t="s">
        <v>196</v>
      </c>
      <c r="C1049" s="112" t="s">
        <v>268</v>
      </c>
      <c r="D1049" s="80">
        <v>2400</v>
      </c>
    </row>
    <row r="1050" spans="1:4">
      <c r="A1050" s="117" t="s">
        <v>318</v>
      </c>
      <c r="B1050" s="111" t="s">
        <v>196</v>
      </c>
      <c r="C1050" s="112" t="s">
        <v>269</v>
      </c>
      <c r="D1050" s="80">
        <v>2400</v>
      </c>
    </row>
    <row r="1051" spans="1:4">
      <c r="A1051" s="1" t="s">
        <v>166</v>
      </c>
      <c r="B1051" s="111" t="s">
        <v>196</v>
      </c>
      <c r="C1051" s="112" t="s">
        <v>297</v>
      </c>
      <c r="D1051" s="80">
        <v>173300</v>
      </c>
    </row>
    <row r="1052" spans="1:4">
      <c r="A1052" s="1" t="s">
        <v>304</v>
      </c>
      <c r="B1052" s="111" t="s">
        <v>196</v>
      </c>
      <c r="C1052" s="112" t="s">
        <v>297</v>
      </c>
      <c r="D1052" s="80">
        <v>800000</v>
      </c>
    </row>
    <row r="1053" spans="1:4">
      <c r="A1053" s="110" t="s">
        <v>92</v>
      </c>
      <c r="B1053" s="111" t="s">
        <v>189</v>
      </c>
      <c r="C1053" s="112" t="s">
        <v>1</v>
      </c>
      <c r="D1053" s="80">
        <v>21300</v>
      </c>
    </row>
    <row r="1054" spans="1:4">
      <c r="A1054" s="110" t="s">
        <v>92</v>
      </c>
      <c r="B1054" s="111" t="s">
        <v>189</v>
      </c>
      <c r="C1054" s="112" t="s">
        <v>2</v>
      </c>
      <c r="D1054" s="80">
        <v>20000</v>
      </c>
    </row>
    <row r="1055" spans="1:4">
      <c r="A1055" s="110" t="s">
        <v>92</v>
      </c>
      <c r="B1055" s="111" t="s">
        <v>189</v>
      </c>
      <c r="C1055" s="112" t="s">
        <v>19</v>
      </c>
      <c r="D1055" s="80">
        <v>18700</v>
      </c>
    </row>
    <row r="1056" spans="1:4">
      <c r="A1056" s="110" t="s">
        <v>92</v>
      </c>
      <c r="B1056" s="111" t="s">
        <v>189</v>
      </c>
      <c r="C1056" s="112" t="s">
        <v>28</v>
      </c>
      <c r="D1056" s="80">
        <v>27300</v>
      </c>
    </row>
    <row r="1057" spans="1:4">
      <c r="A1057" s="110" t="s">
        <v>92</v>
      </c>
      <c r="B1057" s="111" t="s">
        <v>189</v>
      </c>
      <c r="C1057" s="112" t="s">
        <v>41</v>
      </c>
      <c r="D1057" s="80">
        <v>18700</v>
      </c>
    </row>
    <row r="1058" spans="1:4">
      <c r="A1058" s="110" t="s">
        <v>92</v>
      </c>
      <c r="B1058" s="111" t="s">
        <v>189</v>
      </c>
      <c r="C1058" s="112" t="s">
        <v>50</v>
      </c>
      <c r="D1058" s="80">
        <v>19500</v>
      </c>
    </row>
    <row r="1059" spans="1:4">
      <c r="A1059" s="110" t="s">
        <v>92</v>
      </c>
      <c r="B1059" s="111" t="s">
        <v>189</v>
      </c>
      <c r="C1059" s="112" t="s">
        <v>60</v>
      </c>
      <c r="D1059" s="80">
        <v>18700</v>
      </c>
    </row>
    <row r="1060" spans="1:4">
      <c r="A1060" s="110" t="s">
        <v>92</v>
      </c>
      <c r="B1060" s="111" t="s">
        <v>189</v>
      </c>
      <c r="C1060" s="112" t="s">
        <v>69</v>
      </c>
      <c r="D1060" s="80">
        <v>19500</v>
      </c>
    </row>
    <row r="1061" spans="1:4">
      <c r="A1061" s="110" t="s">
        <v>92</v>
      </c>
      <c r="B1061" s="111" t="s">
        <v>189</v>
      </c>
      <c r="C1061" s="112" t="s">
        <v>70</v>
      </c>
      <c r="D1061" s="80">
        <v>10400</v>
      </c>
    </row>
    <row r="1062" spans="1:4">
      <c r="A1062" s="110" t="s">
        <v>92</v>
      </c>
      <c r="B1062" s="111" t="s">
        <v>189</v>
      </c>
      <c r="C1062" s="112" t="s">
        <v>322</v>
      </c>
      <c r="D1062" s="80">
        <v>600</v>
      </c>
    </row>
    <row r="1063" spans="1:4">
      <c r="A1063" s="110" t="s">
        <v>92</v>
      </c>
      <c r="B1063" s="111" t="s">
        <v>189</v>
      </c>
      <c r="C1063" s="112" t="s">
        <v>213</v>
      </c>
      <c r="D1063" s="80">
        <v>0</v>
      </c>
    </row>
    <row r="1064" spans="1:4">
      <c r="A1064" s="110" t="s">
        <v>92</v>
      </c>
      <c r="B1064" s="111" t="s">
        <v>189</v>
      </c>
      <c r="C1064" s="112" t="s">
        <v>207</v>
      </c>
      <c r="D1064" s="80">
        <v>900</v>
      </c>
    </row>
    <row r="1065" spans="1:4">
      <c r="A1065" s="110" t="s">
        <v>92</v>
      </c>
      <c r="B1065" s="111" t="s">
        <v>189</v>
      </c>
      <c r="C1065" s="112" t="s">
        <v>208</v>
      </c>
      <c r="D1065" s="80">
        <v>1300</v>
      </c>
    </row>
    <row r="1066" spans="1:4">
      <c r="A1066" s="110" t="s">
        <v>92</v>
      </c>
      <c r="B1066" s="111" t="s">
        <v>189</v>
      </c>
      <c r="C1066" s="112" t="s">
        <v>203</v>
      </c>
      <c r="D1066" s="80">
        <v>9400</v>
      </c>
    </row>
    <row r="1067" spans="1:4">
      <c r="A1067" s="110" t="s">
        <v>92</v>
      </c>
      <c r="B1067" s="111" t="s">
        <v>189</v>
      </c>
      <c r="C1067" s="112" t="s">
        <v>187</v>
      </c>
      <c r="D1067" s="80">
        <v>5900</v>
      </c>
    </row>
    <row r="1068" spans="1:4">
      <c r="A1068" s="110" t="s">
        <v>92</v>
      </c>
      <c r="B1068" s="111" t="s">
        <v>189</v>
      </c>
      <c r="C1068" s="112" t="s">
        <v>209</v>
      </c>
      <c r="D1068" s="80">
        <v>111300</v>
      </c>
    </row>
    <row r="1069" spans="1:4">
      <c r="A1069" s="110" t="s">
        <v>92</v>
      </c>
      <c r="B1069" s="111" t="s">
        <v>189</v>
      </c>
      <c r="C1069" s="112" t="s">
        <v>205</v>
      </c>
      <c r="D1069" s="80">
        <v>8100</v>
      </c>
    </row>
    <row r="1070" spans="1:4">
      <c r="A1070" s="110" t="s">
        <v>92</v>
      </c>
      <c r="B1070" s="111" t="s">
        <v>189</v>
      </c>
      <c r="C1070" s="112" t="s">
        <v>206</v>
      </c>
      <c r="D1070" s="80">
        <v>22700</v>
      </c>
    </row>
    <row r="1071" spans="1:4">
      <c r="A1071" s="110" t="s">
        <v>92</v>
      </c>
      <c r="B1071" s="111" t="s">
        <v>189</v>
      </c>
      <c r="C1071" s="112" t="s">
        <v>204</v>
      </c>
      <c r="D1071" s="80">
        <v>140300</v>
      </c>
    </row>
    <row r="1072" spans="1:4">
      <c r="A1072" s="110" t="s">
        <v>92</v>
      </c>
      <c r="B1072" s="111" t="s">
        <v>189</v>
      </c>
      <c r="C1072" s="112" t="s">
        <v>211</v>
      </c>
      <c r="D1072" s="80">
        <v>76800</v>
      </c>
    </row>
    <row r="1073" spans="1:4">
      <c r="A1073" s="110" t="s">
        <v>92</v>
      </c>
      <c r="B1073" s="111" t="s">
        <v>189</v>
      </c>
      <c r="C1073" s="112" t="s">
        <v>218</v>
      </c>
      <c r="D1073" s="80">
        <v>4000</v>
      </c>
    </row>
    <row r="1074" spans="1:4">
      <c r="A1074" s="110" t="s">
        <v>92</v>
      </c>
      <c r="B1074" s="111" t="s">
        <v>189</v>
      </c>
      <c r="C1074" s="112" t="s">
        <v>210</v>
      </c>
      <c r="D1074" s="80">
        <v>22500</v>
      </c>
    </row>
    <row r="1075" spans="1:4">
      <c r="A1075" s="110" t="s">
        <v>92</v>
      </c>
      <c r="B1075" s="111" t="s">
        <v>189</v>
      </c>
      <c r="C1075" s="112" t="s">
        <v>215</v>
      </c>
      <c r="D1075" s="80">
        <v>6400</v>
      </c>
    </row>
    <row r="1076" spans="1:4">
      <c r="A1076" s="110" t="s">
        <v>92</v>
      </c>
      <c r="B1076" s="111" t="s">
        <v>189</v>
      </c>
      <c r="C1076" s="112" t="s">
        <v>214</v>
      </c>
      <c r="D1076" s="80">
        <v>80400</v>
      </c>
    </row>
    <row r="1077" spans="1:4">
      <c r="A1077" s="110" t="s">
        <v>92</v>
      </c>
      <c r="B1077" s="111" t="s">
        <v>189</v>
      </c>
      <c r="C1077" s="112" t="s">
        <v>217</v>
      </c>
      <c r="D1077" s="80">
        <v>76400</v>
      </c>
    </row>
    <row r="1078" spans="1:4">
      <c r="A1078" s="110" t="s">
        <v>92</v>
      </c>
      <c r="B1078" s="111" t="s">
        <v>189</v>
      </c>
      <c r="C1078" s="112" t="s">
        <v>216</v>
      </c>
      <c r="D1078" s="80">
        <v>11500</v>
      </c>
    </row>
    <row r="1079" spans="1:4">
      <c r="A1079" s="110" t="s">
        <v>92</v>
      </c>
      <c r="B1079" s="111" t="s">
        <v>189</v>
      </c>
      <c r="C1079" s="112" t="s">
        <v>212</v>
      </c>
      <c r="D1079" s="80">
        <v>17100</v>
      </c>
    </row>
    <row r="1080" spans="1:4">
      <c r="A1080" s="110" t="s">
        <v>92</v>
      </c>
      <c r="B1080" s="111" t="s">
        <v>189</v>
      </c>
      <c r="C1080" s="112" t="s">
        <v>220</v>
      </c>
      <c r="D1080" s="80">
        <v>81200</v>
      </c>
    </row>
    <row r="1081" spans="1:4">
      <c r="A1081" s="110" t="s">
        <v>92</v>
      </c>
      <c r="B1081" s="111" t="s">
        <v>189</v>
      </c>
      <c r="C1081" s="112" t="s">
        <v>221</v>
      </c>
      <c r="D1081" s="80">
        <v>34400</v>
      </c>
    </row>
    <row r="1082" spans="1:4">
      <c r="A1082" s="110" t="s">
        <v>92</v>
      </c>
      <c r="B1082" s="111" t="s">
        <v>189</v>
      </c>
      <c r="C1082" s="112" t="s">
        <v>224</v>
      </c>
      <c r="D1082" s="80">
        <v>7000</v>
      </c>
    </row>
    <row r="1083" spans="1:4">
      <c r="A1083" s="110" t="s">
        <v>92</v>
      </c>
      <c r="B1083" s="111" t="s">
        <v>189</v>
      </c>
      <c r="C1083" s="112" t="s">
        <v>223</v>
      </c>
      <c r="D1083" s="80">
        <v>13500</v>
      </c>
    </row>
    <row r="1084" spans="1:4">
      <c r="A1084" s="110" t="s">
        <v>92</v>
      </c>
      <c r="B1084" s="111" t="s">
        <v>189</v>
      </c>
      <c r="C1084" s="112" t="s">
        <v>225</v>
      </c>
      <c r="D1084" s="80">
        <v>30700</v>
      </c>
    </row>
    <row r="1085" spans="1:4">
      <c r="A1085" s="110" t="s">
        <v>92</v>
      </c>
      <c r="B1085" s="111" t="s">
        <v>189</v>
      </c>
      <c r="C1085" s="112" t="s">
        <v>222</v>
      </c>
      <c r="D1085" s="80">
        <v>6300</v>
      </c>
    </row>
    <row r="1086" spans="1:4">
      <c r="A1086" s="110" t="s">
        <v>92</v>
      </c>
      <c r="B1086" s="111" t="s">
        <v>189</v>
      </c>
      <c r="C1086" s="112" t="s">
        <v>219</v>
      </c>
      <c r="D1086" s="80">
        <v>26100</v>
      </c>
    </row>
    <row r="1087" spans="1:4">
      <c r="A1087" s="110" t="s">
        <v>92</v>
      </c>
      <c r="B1087" s="111" t="s">
        <v>189</v>
      </c>
      <c r="C1087" s="112" t="s">
        <v>226</v>
      </c>
      <c r="D1087" s="80">
        <v>8000</v>
      </c>
    </row>
    <row r="1088" spans="1:4">
      <c r="A1088" s="110" t="s">
        <v>92</v>
      </c>
      <c r="B1088" s="111" t="s">
        <v>189</v>
      </c>
      <c r="C1088" s="112" t="s">
        <v>264</v>
      </c>
      <c r="D1088" s="80">
        <v>10600</v>
      </c>
    </row>
    <row r="1089" spans="1:4">
      <c r="A1089" s="110" t="s">
        <v>92</v>
      </c>
      <c r="B1089" s="111" t="s">
        <v>189</v>
      </c>
      <c r="C1089" s="112" t="s">
        <v>255</v>
      </c>
      <c r="D1089" s="80">
        <v>100100</v>
      </c>
    </row>
    <row r="1090" spans="1:4">
      <c r="A1090" s="110" t="s">
        <v>92</v>
      </c>
      <c r="B1090" s="111" t="s">
        <v>189</v>
      </c>
      <c r="C1090" s="112" t="s">
        <v>265</v>
      </c>
      <c r="D1090" s="80">
        <v>44300</v>
      </c>
    </row>
    <row r="1091" spans="1:4">
      <c r="A1091" s="110" t="s">
        <v>92</v>
      </c>
      <c r="B1091" s="111" t="s">
        <v>189</v>
      </c>
      <c r="C1091" s="112" t="s">
        <v>261</v>
      </c>
      <c r="D1091" s="80">
        <v>17600</v>
      </c>
    </row>
    <row r="1092" spans="1:4">
      <c r="A1092" s="110" t="s">
        <v>92</v>
      </c>
      <c r="B1092" s="111" t="s">
        <v>189</v>
      </c>
      <c r="C1092" s="112" t="s">
        <v>263</v>
      </c>
      <c r="D1092" s="80">
        <v>22000</v>
      </c>
    </row>
    <row r="1093" spans="1:4">
      <c r="A1093" s="110" t="s">
        <v>92</v>
      </c>
      <c r="B1093" s="111" t="s">
        <v>189</v>
      </c>
      <c r="C1093" s="112" t="s">
        <v>258</v>
      </c>
      <c r="D1093" s="80">
        <v>45200</v>
      </c>
    </row>
    <row r="1094" spans="1:4">
      <c r="A1094" s="110" t="s">
        <v>92</v>
      </c>
      <c r="B1094" s="111" t="s">
        <v>189</v>
      </c>
      <c r="C1094" s="112" t="s">
        <v>260</v>
      </c>
      <c r="D1094" s="80">
        <v>39300</v>
      </c>
    </row>
    <row r="1095" spans="1:4">
      <c r="A1095" s="110" t="s">
        <v>92</v>
      </c>
      <c r="B1095" s="111" t="s">
        <v>189</v>
      </c>
      <c r="C1095" s="112" t="s">
        <v>254</v>
      </c>
      <c r="D1095" s="80">
        <v>13700</v>
      </c>
    </row>
    <row r="1096" spans="1:4">
      <c r="A1096" s="110" t="s">
        <v>92</v>
      </c>
      <c r="B1096" s="111" t="s">
        <v>189</v>
      </c>
      <c r="C1096" s="112" t="s">
        <v>262</v>
      </c>
      <c r="D1096" s="80">
        <v>38500</v>
      </c>
    </row>
    <row r="1097" spans="1:4">
      <c r="A1097" s="110" t="s">
        <v>92</v>
      </c>
      <c r="B1097" s="111" t="s">
        <v>189</v>
      </c>
      <c r="C1097" s="112" t="s">
        <v>256</v>
      </c>
      <c r="D1097" s="80">
        <v>11100</v>
      </c>
    </row>
    <row r="1098" spans="1:4">
      <c r="A1098" s="110" t="s">
        <v>92</v>
      </c>
      <c r="B1098" s="111" t="s">
        <v>189</v>
      </c>
      <c r="C1098" s="112" t="s">
        <v>259</v>
      </c>
      <c r="D1098" s="80">
        <v>11900</v>
      </c>
    </row>
    <row r="1099" spans="1:4">
      <c r="A1099" s="110" t="s">
        <v>92</v>
      </c>
      <c r="B1099" s="111" t="s">
        <v>189</v>
      </c>
      <c r="C1099" s="112" t="s">
        <v>257</v>
      </c>
      <c r="D1099" s="80">
        <v>2000</v>
      </c>
    </row>
    <row r="1100" spans="1:4">
      <c r="A1100" s="110" t="s">
        <v>92</v>
      </c>
      <c r="B1100" s="111" t="s">
        <v>189</v>
      </c>
      <c r="C1100" s="112" t="s">
        <v>246</v>
      </c>
      <c r="D1100" s="80">
        <v>102200</v>
      </c>
    </row>
    <row r="1101" spans="1:4">
      <c r="A1101" s="110" t="s">
        <v>92</v>
      </c>
      <c r="B1101" s="111" t="s">
        <v>189</v>
      </c>
      <c r="C1101" s="112" t="s">
        <v>251</v>
      </c>
      <c r="D1101" s="80">
        <v>47600</v>
      </c>
    </row>
    <row r="1102" spans="1:4">
      <c r="A1102" s="110" t="s">
        <v>92</v>
      </c>
      <c r="B1102" s="111" t="s">
        <v>189</v>
      </c>
      <c r="C1102" s="112" t="s">
        <v>250</v>
      </c>
      <c r="D1102" s="80">
        <v>49600</v>
      </c>
    </row>
    <row r="1103" spans="1:4">
      <c r="A1103" s="110" t="s">
        <v>92</v>
      </c>
      <c r="B1103" s="111" t="s">
        <v>189</v>
      </c>
      <c r="C1103" s="112" t="s">
        <v>238</v>
      </c>
      <c r="D1103" s="80">
        <v>26100</v>
      </c>
    </row>
    <row r="1104" spans="1:4">
      <c r="A1104" s="110" t="s">
        <v>92</v>
      </c>
      <c r="B1104" s="111" t="s">
        <v>189</v>
      </c>
      <c r="C1104" s="112" t="s">
        <v>249</v>
      </c>
      <c r="D1104" s="80">
        <v>18300</v>
      </c>
    </row>
    <row r="1105" spans="1:4">
      <c r="A1105" s="110" t="s">
        <v>92</v>
      </c>
      <c r="B1105" s="111" t="s">
        <v>189</v>
      </c>
      <c r="C1105" s="112" t="s">
        <v>247</v>
      </c>
      <c r="D1105" s="80">
        <v>9400</v>
      </c>
    </row>
    <row r="1106" spans="1:4">
      <c r="A1106" s="110" t="s">
        <v>92</v>
      </c>
      <c r="B1106" s="111" t="s">
        <v>189</v>
      </c>
      <c r="C1106" s="112" t="s">
        <v>248</v>
      </c>
      <c r="D1106" s="80">
        <v>9400</v>
      </c>
    </row>
    <row r="1107" spans="1:4">
      <c r="A1107" s="110" t="s">
        <v>92</v>
      </c>
      <c r="B1107" s="111" t="s">
        <v>189</v>
      </c>
      <c r="C1107" s="112" t="s">
        <v>253</v>
      </c>
      <c r="D1107" s="80">
        <v>55000</v>
      </c>
    </row>
    <row r="1108" spans="1:4">
      <c r="A1108" s="110" t="s">
        <v>92</v>
      </c>
      <c r="B1108" s="111" t="s">
        <v>189</v>
      </c>
      <c r="C1108" s="112" t="s">
        <v>252</v>
      </c>
      <c r="D1108" s="80">
        <v>500</v>
      </c>
    </row>
    <row r="1109" spans="1:4">
      <c r="A1109" s="110" t="s">
        <v>92</v>
      </c>
      <c r="B1109" s="111" t="s">
        <v>189</v>
      </c>
      <c r="C1109" s="112" t="s">
        <v>243</v>
      </c>
      <c r="D1109" s="80">
        <v>27900</v>
      </c>
    </row>
    <row r="1110" spans="1:4">
      <c r="A1110" s="110" t="s">
        <v>92</v>
      </c>
      <c r="B1110" s="111" t="s">
        <v>189</v>
      </c>
      <c r="C1110" s="112" t="s">
        <v>237</v>
      </c>
      <c r="D1110" s="80">
        <v>12100</v>
      </c>
    </row>
    <row r="1111" spans="1:4">
      <c r="A1111" s="110" t="s">
        <v>92</v>
      </c>
      <c r="B1111" s="111" t="s">
        <v>189</v>
      </c>
      <c r="C1111" s="112" t="s">
        <v>245</v>
      </c>
      <c r="D1111" s="80">
        <v>26900</v>
      </c>
    </row>
    <row r="1112" spans="1:4">
      <c r="A1112" s="110" t="s">
        <v>92</v>
      </c>
      <c r="B1112" s="111" t="s">
        <v>189</v>
      </c>
      <c r="C1112" s="112" t="s">
        <v>244</v>
      </c>
      <c r="D1112" s="80">
        <v>9100</v>
      </c>
    </row>
    <row r="1113" spans="1:4">
      <c r="A1113" s="110" t="s">
        <v>92</v>
      </c>
      <c r="B1113" s="111" t="s">
        <v>189</v>
      </c>
      <c r="C1113" s="112" t="s">
        <v>239</v>
      </c>
      <c r="D1113" s="121">
        <v>15700</v>
      </c>
    </row>
    <row r="1114" spans="1:4">
      <c r="A1114" s="110" t="s">
        <v>92</v>
      </c>
      <c r="B1114" s="111" t="s">
        <v>189</v>
      </c>
      <c r="C1114" s="112" t="s">
        <v>241</v>
      </c>
      <c r="D1114" s="121">
        <v>23300</v>
      </c>
    </row>
    <row r="1115" spans="1:4">
      <c r="A1115" s="110" t="s">
        <v>92</v>
      </c>
      <c r="B1115" s="111" t="s">
        <v>189</v>
      </c>
      <c r="C1115" s="112" t="s">
        <v>242</v>
      </c>
      <c r="D1115" s="121">
        <v>12600</v>
      </c>
    </row>
    <row r="1116" spans="1:4">
      <c r="A1116" s="110" t="s">
        <v>92</v>
      </c>
      <c r="B1116" s="111" t="s">
        <v>189</v>
      </c>
      <c r="C1116" s="112" t="s">
        <v>240</v>
      </c>
      <c r="D1116" s="121">
        <v>49400</v>
      </c>
    </row>
    <row r="1117" spans="1:4">
      <c r="A1117" s="110" t="s">
        <v>92</v>
      </c>
      <c r="B1117" s="111" t="s">
        <v>189</v>
      </c>
      <c r="C1117" s="112" t="s">
        <v>233</v>
      </c>
      <c r="D1117" s="121">
        <v>35600</v>
      </c>
    </row>
    <row r="1118" spans="1:4">
      <c r="A1118" s="110" t="s">
        <v>92</v>
      </c>
      <c r="B1118" s="111" t="s">
        <v>189</v>
      </c>
      <c r="C1118" s="112" t="s">
        <v>236</v>
      </c>
      <c r="D1118" s="121">
        <v>155000</v>
      </c>
    </row>
    <row r="1119" spans="1:4">
      <c r="A1119" s="110" t="s">
        <v>92</v>
      </c>
      <c r="B1119" s="111" t="s">
        <v>189</v>
      </c>
      <c r="C1119" s="112" t="s">
        <v>229</v>
      </c>
      <c r="D1119" s="121">
        <v>12000</v>
      </c>
    </row>
    <row r="1120" spans="1:4">
      <c r="A1120" s="110" t="s">
        <v>92</v>
      </c>
      <c r="B1120" s="111" t="s">
        <v>189</v>
      </c>
      <c r="C1120" s="112" t="s">
        <v>232</v>
      </c>
      <c r="D1120" s="121">
        <v>22900</v>
      </c>
    </row>
    <row r="1121" spans="1:4">
      <c r="A1121" s="110" t="s">
        <v>92</v>
      </c>
      <c r="B1121" s="111" t="s">
        <v>189</v>
      </c>
      <c r="C1121" s="112" t="s">
        <v>231</v>
      </c>
      <c r="D1121" s="121">
        <v>1000</v>
      </c>
    </row>
    <row r="1122" spans="1:4">
      <c r="A1122" s="110" t="s">
        <v>92</v>
      </c>
      <c r="B1122" s="111" t="s">
        <v>189</v>
      </c>
      <c r="C1122" s="112" t="s">
        <v>230</v>
      </c>
      <c r="D1122" s="121">
        <v>300</v>
      </c>
    </row>
    <row r="1123" spans="1:4">
      <c r="A1123" s="110" t="s">
        <v>92</v>
      </c>
      <c r="B1123" s="111" t="s">
        <v>189</v>
      </c>
      <c r="C1123" s="112" t="s">
        <v>234</v>
      </c>
      <c r="D1123" s="121">
        <v>23200</v>
      </c>
    </row>
    <row r="1124" spans="1:4">
      <c r="A1124" s="110" t="s">
        <v>92</v>
      </c>
      <c r="B1124" s="111" t="s">
        <v>189</v>
      </c>
      <c r="C1124" s="112" t="s">
        <v>235</v>
      </c>
      <c r="D1124" s="121">
        <v>30500</v>
      </c>
    </row>
    <row r="1125" spans="1:4">
      <c r="A1125" s="110" t="s">
        <v>92</v>
      </c>
      <c r="B1125" s="111" t="s">
        <v>189</v>
      </c>
      <c r="C1125" s="112" t="s">
        <v>276</v>
      </c>
      <c r="D1125" s="121">
        <v>28000</v>
      </c>
    </row>
    <row r="1126" spans="1:4">
      <c r="A1126" s="110" t="s">
        <v>92</v>
      </c>
      <c r="B1126" s="111" t="s">
        <v>189</v>
      </c>
      <c r="C1126" s="112" t="s">
        <v>273</v>
      </c>
      <c r="D1126" s="121">
        <v>25500</v>
      </c>
    </row>
    <row r="1127" spans="1:4">
      <c r="A1127" s="110" t="s">
        <v>92</v>
      </c>
      <c r="B1127" s="111" t="s">
        <v>189</v>
      </c>
      <c r="C1127" s="112" t="s">
        <v>278</v>
      </c>
      <c r="D1127" s="121">
        <v>11400</v>
      </c>
    </row>
    <row r="1128" spans="1:4">
      <c r="A1128" s="110" t="s">
        <v>92</v>
      </c>
      <c r="B1128" s="111" t="s">
        <v>189</v>
      </c>
      <c r="C1128" s="112" t="s">
        <v>277</v>
      </c>
      <c r="D1128" s="121">
        <v>1500</v>
      </c>
    </row>
    <row r="1129" spans="1:4">
      <c r="A1129" s="110" t="s">
        <v>92</v>
      </c>
      <c r="B1129" s="111" t="s">
        <v>189</v>
      </c>
      <c r="C1129" s="112" t="s">
        <v>270</v>
      </c>
      <c r="D1129" s="80">
        <v>47400</v>
      </c>
    </row>
    <row r="1130" spans="1:4">
      <c r="A1130" s="110" t="s">
        <v>92</v>
      </c>
      <c r="B1130" s="111" t="s">
        <v>189</v>
      </c>
      <c r="C1130" s="112" t="s">
        <v>271</v>
      </c>
      <c r="D1130" s="80">
        <v>2400</v>
      </c>
    </row>
    <row r="1131" spans="1:4">
      <c r="A1131" s="110" t="s">
        <v>92</v>
      </c>
      <c r="B1131" s="111" t="s">
        <v>189</v>
      </c>
      <c r="C1131" s="112" t="s">
        <v>274</v>
      </c>
      <c r="D1131" s="80">
        <v>3400</v>
      </c>
    </row>
    <row r="1132" spans="1:4">
      <c r="A1132" s="110" t="s">
        <v>92</v>
      </c>
      <c r="B1132" s="111" t="s">
        <v>189</v>
      </c>
      <c r="C1132" s="112" t="s">
        <v>267</v>
      </c>
      <c r="D1132" s="80">
        <v>13000</v>
      </c>
    </row>
    <row r="1133" spans="1:4">
      <c r="A1133" s="110" t="s">
        <v>92</v>
      </c>
      <c r="B1133" s="111" t="s">
        <v>189</v>
      </c>
      <c r="C1133" s="112" t="s">
        <v>266</v>
      </c>
      <c r="D1133" s="80">
        <v>7600</v>
      </c>
    </row>
    <row r="1134" spans="1:4">
      <c r="A1134" s="110" t="s">
        <v>92</v>
      </c>
      <c r="B1134" s="111" t="s">
        <v>189</v>
      </c>
      <c r="C1134" s="112" t="s">
        <v>275</v>
      </c>
      <c r="D1134" s="80">
        <v>14900</v>
      </c>
    </row>
    <row r="1135" spans="1:4">
      <c r="A1135" s="110" t="s">
        <v>92</v>
      </c>
      <c r="B1135" s="111" t="s">
        <v>189</v>
      </c>
      <c r="C1135" s="112" t="s">
        <v>272</v>
      </c>
      <c r="D1135" s="80">
        <v>33600</v>
      </c>
    </row>
    <row r="1136" spans="1:4">
      <c r="A1136" s="110" t="s">
        <v>92</v>
      </c>
      <c r="B1136" s="111" t="s">
        <v>189</v>
      </c>
      <c r="C1136" s="112" t="s">
        <v>228</v>
      </c>
      <c r="D1136" s="80">
        <v>1700</v>
      </c>
    </row>
    <row r="1137" spans="1:4">
      <c r="A1137" s="110" t="s">
        <v>92</v>
      </c>
      <c r="B1137" s="111" t="s">
        <v>189</v>
      </c>
      <c r="C1137" s="112" t="s">
        <v>268</v>
      </c>
      <c r="D1137" s="80">
        <v>3800</v>
      </c>
    </row>
    <row r="1138" spans="1:4">
      <c r="A1138" s="110" t="s">
        <v>92</v>
      </c>
      <c r="B1138" s="111" t="s">
        <v>189</v>
      </c>
      <c r="C1138" s="112" t="s">
        <v>269</v>
      </c>
      <c r="D1138" s="80">
        <v>2300</v>
      </c>
    </row>
    <row r="1139" spans="1:4">
      <c r="A1139" s="110" t="s">
        <v>310</v>
      </c>
      <c r="B1139" s="111" t="s">
        <v>189</v>
      </c>
      <c r="C1139" s="112" t="s">
        <v>1</v>
      </c>
      <c r="D1139" s="80">
        <v>2000</v>
      </c>
    </row>
    <row r="1140" spans="1:4">
      <c r="A1140" s="110" t="s">
        <v>310</v>
      </c>
      <c r="B1140" s="111" t="s">
        <v>189</v>
      </c>
      <c r="C1140" s="112" t="s">
        <v>2</v>
      </c>
      <c r="D1140" s="80">
        <v>3000</v>
      </c>
    </row>
    <row r="1141" spans="1:4">
      <c r="A1141" s="110" t="s">
        <v>310</v>
      </c>
      <c r="B1141" s="111" t="s">
        <v>189</v>
      </c>
      <c r="C1141" s="112" t="s">
        <v>19</v>
      </c>
      <c r="D1141" s="80">
        <v>4000</v>
      </c>
    </row>
    <row r="1142" spans="1:4">
      <c r="A1142" s="110" t="s">
        <v>310</v>
      </c>
      <c r="B1142" s="111" t="s">
        <v>189</v>
      </c>
      <c r="C1142" s="112" t="s">
        <v>28</v>
      </c>
      <c r="D1142" s="80">
        <v>4000</v>
      </c>
    </row>
    <row r="1143" spans="1:4">
      <c r="A1143" s="110" t="s">
        <v>310</v>
      </c>
      <c r="B1143" s="111" t="s">
        <v>189</v>
      </c>
      <c r="C1143" s="112" t="s">
        <v>41</v>
      </c>
      <c r="D1143" s="80">
        <v>4500</v>
      </c>
    </row>
    <row r="1144" spans="1:4">
      <c r="A1144" s="110" t="s">
        <v>310</v>
      </c>
      <c r="B1144" s="111" t="s">
        <v>189</v>
      </c>
      <c r="C1144" s="112" t="s">
        <v>50</v>
      </c>
      <c r="D1144" s="80">
        <v>2500</v>
      </c>
    </row>
    <row r="1145" spans="1:4">
      <c r="A1145" s="110" t="s">
        <v>310</v>
      </c>
      <c r="B1145" s="111" t="s">
        <v>189</v>
      </c>
      <c r="C1145" s="112" t="s">
        <v>60</v>
      </c>
      <c r="D1145" s="80">
        <v>4000</v>
      </c>
    </row>
    <row r="1146" spans="1:4">
      <c r="A1146" s="110" t="s">
        <v>310</v>
      </c>
      <c r="B1146" s="111" t="s">
        <v>189</v>
      </c>
      <c r="C1146" s="112" t="s">
        <v>69</v>
      </c>
      <c r="D1146" s="80">
        <v>3000</v>
      </c>
    </row>
    <row r="1147" spans="1:4">
      <c r="A1147" s="110" t="s">
        <v>310</v>
      </c>
      <c r="B1147" s="111" t="s">
        <v>189</v>
      </c>
      <c r="C1147" s="112" t="s">
        <v>70</v>
      </c>
      <c r="D1147" s="80">
        <v>2400</v>
      </c>
    </row>
    <row r="1148" spans="1:4">
      <c r="A1148" s="110" t="s">
        <v>310</v>
      </c>
      <c r="B1148" s="111" t="s">
        <v>189</v>
      </c>
      <c r="C1148" s="112" t="s">
        <v>204</v>
      </c>
      <c r="D1148" s="80">
        <v>2800</v>
      </c>
    </row>
    <row r="1149" spans="1:4">
      <c r="A1149" s="110" t="s">
        <v>310</v>
      </c>
      <c r="B1149" s="111" t="s">
        <v>189</v>
      </c>
      <c r="C1149" s="112" t="s">
        <v>218</v>
      </c>
      <c r="D1149" s="80">
        <v>0</v>
      </c>
    </row>
    <row r="1150" spans="1:4">
      <c r="A1150" s="110" t="s">
        <v>310</v>
      </c>
      <c r="B1150" s="111" t="s">
        <v>189</v>
      </c>
      <c r="C1150" s="112" t="s">
        <v>214</v>
      </c>
      <c r="D1150" s="80">
        <v>2800</v>
      </c>
    </row>
    <row r="1151" spans="1:4">
      <c r="A1151" s="110" t="s">
        <v>310</v>
      </c>
      <c r="B1151" s="111" t="s">
        <v>189</v>
      </c>
      <c r="C1151" s="112" t="s">
        <v>220</v>
      </c>
      <c r="D1151" s="80">
        <v>2800</v>
      </c>
    </row>
    <row r="1152" spans="1:4">
      <c r="A1152" s="110" t="s">
        <v>310</v>
      </c>
      <c r="B1152" s="111" t="s">
        <v>189</v>
      </c>
      <c r="C1152" s="112" t="s">
        <v>224</v>
      </c>
      <c r="D1152" s="80">
        <v>2000</v>
      </c>
    </row>
    <row r="1153" spans="1:4">
      <c r="A1153" s="110" t="s">
        <v>310</v>
      </c>
      <c r="B1153" s="111" t="s">
        <v>189</v>
      </c>
      <c r="C1153" s="112" t="s">
        <v>225</v>
      </c>
      <c r="D1153" s="80">
        <v>2000</v>
      </c>
    </row>
    <row r="1154" spans="1:4">
      <c r="A1154" s="110" t="s">
        <v>310</v>
      </c>
      <c r="B1154" s="111" t="s">
        <v>189</v>
      </c>
      <c r="C1154" s="112" t="s">
        <v>223</v>
      </c>
      <c r="D1154" s="80">
        <v>2000</v>
      </c>
    </row>
    <row r="1155" spans="1:4">
      <c r="A1155" s="110" t="s">
        <v>310</v>
      </c>
      <c r="B1155" s="111" t="s">
        <v>189</v>
      </c>
      <c r="C1155" s="112" t="s">
        <v>264</v>
      </c>
      <c r="D1155" s="80">
        <v>2000</v>
      </c>
    </row>
    <row r="1156" spans="1:4">
      <c r="A1156" s="110" t="s">
        <v>310</v>
      </c>
      <c r="B1156" s="111" t="s">
        <v>189</v>
      </c>
      <c r="C1156" s="112" t="s">
        <v>255</v>
      </c>
      <c r="D1156" s="80">
        <v>2600</v>
      </c>
    </row>
    <row r="1157" spans="1:4">
      <c r="A1157" s="110" t="s">
        <v>310</v>
      </c>
      <c r="B1157" s="111" t="s">
        <v>189</v>
      </c>
      <c r="C1157" s="112" t="s">
        <v>265</v>
      </c>
      <c r="D1157" s="80">
        <v>2000</v>
      </c>
    </row>
    <row r="1158" spans="1:4">
      <c r="A1158" s="110" t="s">
        <v>310</v>
      </c>
      <c r="B1158" s="111" t="s">
        <v>189</v>
      </c>
      <c r="C1158" s="112" t="s">
        <v>258</v>
      </c>
      <c r="D1158" s="80">
        <v>2800</v>
      </c>
    </row>
    <row r="1159" spans="1:4">
      <c r="A1159" s="110" t="s">
        <v>310</v>
      </c>
      <c r="B1159" s="111" t="s">
        <v>189</v>
      </c>
      <c r="C1159" s="112" t="s">
        <v>260</v>
      </c>
      <c r="D1159" s="80">
        <v>2800</v>
      </c>
    </row>
    <row r="1160" spans="1:4">
      <c r="A1160" s="110" t="s">
        <v>310</v>
      </c>
      <c r="B1160" s="111" t="s">
        <v>189</v>
      </c>
      <c r="C1160" s="112" t="s">
        <v>262</v>
      </c>
      <c r="D1160" s="80">
        <v>2000</v>
      </c>
    </row>
    <row r="1161" spans="1:4">
      <c r="A1161" s="110" t="s">
        <v>310</v>
      </c>
      <c r="B1161" s="111" t="s">
        <v>189</v>
      </c>
      <c r="C1161" s="112" t="s">
        <v>246</v>
      </c>
      <c r="D1161" s="80">
        <v>4000</v>
      </c>
    </row>
    <row r="1162" spans="1:4">
      <c r="A1162" s="110" t="s">
        <v>310</v>
      </c>
      <c r="B1162" s="111" t="s">
        <v>189</v>
      </c>
      <c r="C1162" s="112" t="s">
        <v>250</v>
      </c>
      <c r="D1162" s="80">
        <v>2000</v>
      </c>
    </row>
    <row r="1163" spans="1:4">
      <c r="A1163" s="110" t="s">
        <v>310</v>
      </c>
      <c r="B1163" s="111" t="s">
        <v>189</v>
      </c>
      <c r="C1163" s="112" t="s">
        <v>249</v>
      </c>
      <c r="D1163" s="80">
        <v>2000</v>
      </c>
    </row>
    <row r="1164" spans="1:4">
      <c r="A1164" s="110" t="s">
        <v>310</v>
      </c>
      <c r="B1164" s="111" t="s">
        <v>189</v>
      </c>
      <c r="C1164" s="112" t="s">
        <v>245</v>
      </c>
      <c r="D1164" s="80">
        <v>2000</v>
      </c>
    </row>
    <row r="1165" spans="1:4">
      <c r="A1165" s="110" t="s">
        <v>310</v>
      </c>
      <c r="B1165" s="111" t="s">
        <v>189</v>
      </c>
      <c r="C1165" s="112" t="s">
        <v>244</v>
      </c>
      <c r="D1165" s="80">
        <v>2000</v>
      </c>
    </row>
    <row r="1166" spans="1:4">
      <c r="A1166" s="110" t="s">
        <v>310</v>
      </c>
      <c r="B1166" s="111" t="s">
        <v>189</v>
      </c>
      <c r="C1166" s="112" t="s">
        <v>236</v>
      </c>
      <c r="D1166" s="80">
        <v>3000</v>
      </c>
    </row>
    <row r="1167" spans="1:4">
      <c r="A1167" s="110" t="s">
        <v>310</v>
      </c>
      <c r="B1167" s="111" t="s">
        <v>189</v>
      </c>
      <c r="C1167" s="112" t="s">
        <v>229</v>
      </c>
      <c r="D1167" s="80">
        <v>2000</v>
      </c>
    </row>
    <row r="1168" spans="1:4">
      <c r="A1168" s="110" t="s">
        <v>310</v>
      </c>
      <c r="B1168" s="111" t="s">
        <v>189</v>
      </c>
      <c r="C1168" s="112" t="s">
        <v>232</v>
      </c>
      <c r="D1168" s="80">
        <v>2800</v>
      </c>
    </row>
    <row r="1169" spans="1:4">
      <c r="A1169" s="110" t="s">
        <v>310</v>
      </c>
      <c r="B1169" s="111" t="s">
        <v>189</v>
      </c>
      <c r="C1169" s="112" t="s">
        <v>273</v>
      </c>
      <c r="D1169" s="80">
        <v>2000</v>
      </c>
    </row>
    <row r="1170" spans="1:4">
      <c r="A1170" s="110" t="s">
        <v>310</v>
      </c>
      <c r="B1170" s="111" t="s">
        <v>189</v>
      </c>
      <c r="C1170" s="112" t="s">
        <v>267</v>
      </c>
      <c r="D1170" s="80">
        <v>2000</v>
      </c>
    </row>
    <row r="1171" spans="1:4">
      <c r="A1171" s="110" t="s">
        <v>310</v>
      </c>
      <c r="B1171" s="111" t="s">
        <v>189</v>
      </c>
      <c r="C1171" s="112" t="s">
        <v>272</v>
      </c>
      <c r="D1171" s="80">
        <v>3000</v>
      </c>
    </row>
    <row r="1172" spans="1:4">
      <c r="A1172" s="110" t="s">
        <v>311</v>
      </c>
      <c r="B1172" s="111" t="s">
        <v>189</v>
      </c>
      <c r="C1172" s="112" t="s">
        <v>1</v>
      </c>
      <c r="D1172" s="80">
        <v>11000</v>
      </c>
    </row>
    <row r="1173" spans="1:4">
      <c r="A1173" s="110" t="s">
        <v>311</v>
      </c>
      <c r="B1173" s="111" t="s">
        <v>189</v>
      </c>
      <c r="C1173" s="112" t="s">
        <v>2</v>
      </c>
      <c r="D1173" s="80">
        <v>5300</v>
      </c>
    </row>
    <row r="1174" spans="1:4">
      <c r="A1174" s="110" t="s">
        <v>311</v>
      </c>
      <c r="B1174" s="111" t="s">
        <v>189</v>
      </c>
      <c r="C1174" s="112" t="s">
        <v>19</v>
      </c>
      <c r="D1174" s="80">
        <v>8700</v>
      </c>
    </row>
    <row r="1175" spans="1:4">
      <c r="A1175" s="110" t="s">
        <v>311</v>
      </c>
      <c r="B1175" s="111" t="s">
        <v>189</v>
      </c>
      <c r="C1175" s="112" t="s">
        <v>28</v>
      </c>
      <c r="D1175" s="80">
        <v>8700</v>
      </c>
    </row>
    <row r="1176" spans="1:4">
      <c r="A1176" s="110" t="s">
        <v>311</v>
      </c>
      <c r="B1176" s="111" t="s">
        <v>189</v>
      </c>
      <c r="C1176" s="112" t="s">
        <v>41</v>
      </c>
      <c r="D1176" s="80">
        <v>9500</v>
      </c>
    </row>
    <row r="1177" spans="1:4">
      <c r="A1177" s="110" t="s">
        <v>311</v>
      </c>
      <c r="B1177" s="111" t="s">
        <v>189</v>
      </c>
      <c r="C1177" s="112" t="s">
        <v>50</v>
      </c>
      <c r="D1177" s="80">
        <v>3000</v>
      </c>
    </row>
    <row r="1178" spans="1:4">
      <c r="A1178" s="110" t="s">
        <v>311</v>
      </c>
      <c r="B1178" s="111" t="s">
        <v>189</v>
      </c>
      <c r="C1178" s="112" t="s">
        <v>60</v>
      </c>
      <c r="D1178" s="80">
        <v>9900</v>
      </c>
    </row>
    <row r="1179" spans="1:4">
      <c r="A1179" s="110" t="s">
        <v>311</v>
      </c>
      <c r="B1179" s="111" t="s">
        <v>189</v>
      </c>
      <c r="C1179" s="112" t="s">
        <v>69</v>
      </c>
      <c r="D1179" s="80">
        <v>1100</v>
      </c>
    </row>
    <row r="1180" spans="1:4">
      <c r="A1180" s="110" t="s">
        <v>311</v>
      </c>
      <c r="B1180" s="111" t="s">
        <v>189</v>
      </c>
      <c r="C1180" s="112" t="s">
        <v>70</v>
      </c>
      <c r="D1180" s="80">
        <v>1100</v>
      </c>
    </row>
    <row r="1181" spans="1:4">
      <c r="A1181" s="110" t="s">
        <v>311</v>
      </c>
      <c r="B1181" s="111" t="s">
        <v>189</v>
      </c>
      <c r="C1181" s="112" t="s">
        <v>322</v>
      </c>
      <c r="D1181" s="80">
        <v>200</v>
      </c>
    </row>
    <row r="1182" spans="1:4">
      <c r="A1182" s="110" t="s">
        <v>311</v>
      </c>
      <c r="B1182" s="111" t="s">
        <v>189</v>
      </c>
      <c r="C1182" s="112" t="s">
        <v>203</v>
      </c>
      <c r="D1182" s="80">
        <v>200</v>
      </c>
    </row>
    <row r="1183" spans="1:4">
      <c r="A1183" s="110" t="s">
        <v>311</v>
      </c>
      <c r="B1183" s="111" t="s">
        <v>189</v>
      </c>
      <c r="C1183" s="112" t="s">
        <v>187</v>
      </c>
      <c r="D1183" s="80">
        <v>200</v>
      </c>
    </row>
    <row r="1184" spans="1:4">
      <c r="A1184" s="110" t="s">
        <v>311</v>
      </c>
      <c r="B1184" s="111" t="s">
        <v>189</v>
      </c>
      <c r="C1184" s="112" t="s">
        <v>209</v>
      </c>
      <c r="D1184" s="80">
        <v>1200</v>
      </c>
    </row>
    <row r="1185" spans="1:4">
      <c r="A1185" s="110" t="s">
        <v>311</v>
      </c>
      <c r="B1185" s="111" t="s">
        <v>189</v>
      </c>
      <c r="C1185" s="112" t="s">
        <v>206</v>
      </c>
      <c r="D1185" s="80">
        <v>200</v>
      </c>
    </row>
    <row r="1186" spans="1:4">
      <c r="A1186" s="110" t="s">
        <v>311</v>
      </c>
      <c r="B1186" s="111" t="s">
        <v>189</v>
      </c>
      <c r="C1186" s="112" t="s">
        <v>204</v>
      </c>
      <c r="D1186" s="80">
        <v>2600</v>
      </c>
    </row>
    <row r="1187" spans="1:4">
      <c r="A1187" s="110" t="s">
        <v>311</v>
      </c>
      <c r="B1187" s="111" t="s">
        <v>189</v>
      </c>
      <c r="C1187" s="112" t="s">
        <v>211</v>
      </c>
      <c r="D1187" s="121">
        <v>400</v>
      </c>
    </row>
    <row r="1188" spans="1:4">
      <c r="A1188" s="110" t="s">
        <v>311</v>
      </c>
      <c r="B1188" s="111" t="s">
        <v>189</v>
      </c>
      <c r="C1188" s="112" t="s">
        <v>218</v>
      </c>
      <c r="D1188" s="121">
        <v>200</v>
      </c>
    </row>
    <row r="1189" spans="1:4">
      <c r="A1189" s="110" t="s">
        <v>311</v>
      </c>
      <c r="B1189" s="111" t="s">
        <v>189</v>
      </c>
      <c r="C1189" s="112" t="s">
        <v>210</v>
      </c>
      <c r="D1189" s="121">
        <v>400</v>
      </c>
    </row>
    <row r="1190" spans="1:4">
      <c r="A1190" s="110" t="s">
        <v>311</v>
      </c>
      <c r="B1190" s="111" t="s">
        <v>189</v>
      </c>
      <c r="C1190" s="112" t="s">
        <v>214</v>
      </c>
      <c r="D1190" s="121">
        <v>400</v>
      </c>
    </row>
    <row r="1191" spans="1:4">
      <c r="A1191" s="110" t="s">
        <v>311</v>
      </c>
      <c r="B1191" s="111" t="s">
        <v>189</v>
      </c>
      <c r="C1191" s="112" t="s">
        <v>217</v>
      </c>
      <c r="D1191" s="121">
        <v>400</v>
      </c>
    </row>
    <row r="1192" spans="1:4">
      <c r="A1192" s="110" t="s">
        <v>311</v>
      </c>
      <c r="B1192" s="111" t="s">
        <v>189</v>
      </c>
      <c r="C1192" s="112" t="s">
        <v>216</v>
      </c>
      <c r="D1192" s="121">
        <v>200</v>
      </c>
    </row>
    <row r="1193" spans="1:4">
      <c r="A1193" s="110" t="s">
        <v>311</v>
      </c>
      <c r="B1193" s="111" t="s">
        <v>189</v>
      </c>
      <c r="C1193" s="112" t="s">
        <v>212</v>
      </c>
      <c r="D1193" s="121">
        <v>1200</v>
      </c>
    </row>
    <row r="1194" spans="1:4">
      <c r="A1194" s="110" t="s">
        <v>311</v>
      </c>
      <c r="B1194" s="111" t="s">
        <v>189</v>
      </c>
      <c r="C1194" s="112" t="s">
        <v>220</v>
      </c>
      <c r="D1194" s="121">
        <v>3800</v>
      </c>
    </row>
    <row r="1195" spans="1:4">
      <c r="A1195" s="110" t="s">
        <v>311</v>
      </c>
      <c r="B1195" s="111" t="s">
        <v>189</v>
      </c>
      <c r="C1195" s="112" t="s">
        <v>221</v>
      </c>
      <c r="D1195" s="121">
        <v>400</v>
      </c>
    </row>
    <row r="1196" spans="1:4">
      <c r="A1196" s="110" t="s">
        <v>311</v>
      </c>
      <c r="B1196" s="111" t="s">
        <v>189</v>
      </c>
      <c r="C1196" s="112" t="s">
        <v>224</v>
      </c>
      <c r="D1196" s="121">
        <v>400</v>
      </c>
    </row>
    <row r="1197" spans="1:4">
      <c r="A1197" s="110" t="s">
        <v>311</v>
      </c>
      <c r="B1197" s="111" t="s">
        <v>189</v>
      </c>
      <c r="C1197" s="112" t="s">
        <v>223</v>
      </c>
      <c r="D1197" s="121">
        <v>400</v>
      </c>
    </row>
    <row r="1198" spans="1:4">
      <c r="A1198" s="110" t="s">
        <v>311</v>
      </c>
      <c r="B1198" s="111" t="s">
        <v>189</v>
      </c>
      <c r="C1198" s="112" t="s">
        <v>225</v>
      </c>
      <c r="D1198" s="121">
        <v>200</v>
      </c>
    </row>
    <row r="1199" spans="1:4">
      <c r="A1199" s="110" t="s">
        <v>311</v>
      </c>
      <c r="B1199" s="111" t="s">
        <v>189</v>
      </c>
      <c r="C1199" s="112" t="s">
        <v>219</v>
      </c>
      <c r="D1199" s="121">
        <v>200</v>
      </c>
    </row>
    <row r="1200" spans="1:4">
      <c r="A1200" s="110" t="s">
        <v>311</v>
      </c>
      <c r="B1200" s="111" t="s">
        <v>189</v>
      </c>
      <c r="C1200" s="112" t="s">
        <v>264</v>
      </c>
      <c r="D1200" s="121">
        <v>200</v>
      </c>
    </row>
    <row r="1201" spans="1:4">
      <c r="A1201" s="110" t="s">
        <v>311</v>
      </c>
      <c r="B1201" s="111" t="s">
        <v>189</v>
      </c>
      <c r="C1201" s="112" t="s">
        <v>255</v>
      </c>
      <c r="D1201" s="121">
        <v>1600</v>
      </c>
    </row>
    <row r="1202" spans="1:4">
      <c r="A1202" s="110" t="s">
        <v>311</v>
      </c>
      <c r="B1202" s="111" t="s">
        <v>189</v>
      </c>
      <c r="C1202" s="112" t="s">
        <v>265</v>
      </c>
      <c r="D1202" s="121">
        <v>800</v>
      </c>
    </row>
    <row r="1203" spans="1:4">
      <c r="A1203" s="110" t="s">
        <v>311</v>
      </c>
      <c r="B1203" s="111" t="s">
        <v>189</v>
      </c>
      <c r="C1203" s="112" t="s">
        <v>261</v>
      </c>
      <c r="D1203" s="121">
        <v>400</v>
      </c>
    </row>
    <row r="1204" spans="1:4">
      <c r="A1204" s="110" t="s">
        <v>311</v>
      </c>
      <c r="B1204" s="111" t="s">
        <v>189</v>
      </c>
      <c r="C1204" s="112" t="s">
        <v>258</v>
      </c>
      <c r="D1204" s="121">
        <v>400</v>
      </c>
    </row>
    <row r="1205" spans="1:4">
      <c r="A1205" s="110" t="s">
        <v>311</v>
      </c>
      <c r="B1205" s="111" t="s">
        <v>189</v>
      </c>
      <c r="C1205" s="112" t="s">
        <v>260</v>
      </c>
      <c r="D1205" s="121">
        <v>400</v>
      </c>
    </row>
    <row r="1206" spans="1:4">
      <c r="A1206" s="110" t="s">
        <v>311</v>
      </c>
      <c r="B1206" s="111" t="s">
        <v>189</v>
      </c>
      <c r="C1206" s="112" t="s">
        <v>254</v>
      </c>
      <c r="D1206" s="121">
        <v>200</v>
      </c>
    </row>
    <row r="1207" spans="1:4">
      <c r="A1207" s="110" t="s">
        <v>311</v>
      </c>
      <c r="B1207" s="111" t="s">
        <v>189</v>
      </c>
      <c r="C1207" s="112" t="s">
        <v>262</v>
      </c>
      <c r="D1207" s="121">
        <v>400</v>
      </c>
    </row>
    <row r="1208" spans="1:4">
      <c r="A1208" s="110" t="s">
        <v>311</v>
      </c>
      <c r="B1208" s="111" t="s">
        <v>189</v>
      </c>
      <c r="C1208" s="112" t="s">
        <v>246</v>
      </c>
      <c r="D1208" s="121">
        <v>2100</v>
      </c>
    </row>
    <row r="1209" spans="1:4">
      <c r="A1209" s="110" t="s">
        <v>311</v>
      </c>
      <c r="B1209" s="111" t="s">
        <v>189</v>
      </c>
      <c r="C1209" s="112" t="s">
        <v>251</v>
      </c>
      <c r="D1209" s="121">
        <v>1000</v>
      </c>
    </row>
    <row r="1210" spans="1:4">
      <c r="A1210" s="110" t="s">
        <v>311</v>
      </c>
      <c r="B1210" s="111" t="s">
        <v>189</v>
      </c>
      <c r="C1210" s="112" t="s">
        <v>250</v>
      </c>
      <c r="D1210" s="121">
        <v>400</v>
      </c>
    </row>
    <row r="1211" spans="1:4">
      <c r="A1211" s="110" t="s">
        <v>311</v>
      </c>
      <c r="B1211" s="111" t="s">
        <v>189</v>
      </c>
      <c r="C1211" s="112" t="s">
        <v>238</v>
      </c>
      <c r="D1211" s="121">
        <v>200</v>
      </c>
    </row>
    <row r="1212" spans="1:4">
      <c r="A1212" s="110" t="s">
        <v>311</v>
      </c>
      <c r="B1212" s="111" t="s">
        <v>189</v>
      </c>
      <c r="C1212" s="112" t="s">
        <v>249</v>
      </c>
      <c r="D1212" s="121">
        <v>400</v>
      </c>
    </row>
    <row r="1213" spans="1:4">
      <c r="A1213" s="110" t="s">
        <v>311</v>
      </c>
      <c r="B1213" s="111" t="s">
        <v>189</v>
      </c>
      <c r="C1213" s="112" t="s">
        <v>253</v>
      </c>
      <c r="D1213" s="121">
        <v>600</v>
      </c>
    </row>
    <row r="1214" spans="1:4">
      <c r="A1214" s="110" t="s">
        <v>311</v>
      </c>
      <c r="B1214" s="111" t="s">
        <v>189</v>
      </c>
      <c r="C1214" s="112" t="s">
        <v>243</v>
      </c>
      <c r="D1214" s="121">
        <v>200</v>
      </c>
    </row>
    <row r="1215" spans="1:4">
      <c r="A1215" s="110" t="s">
        <v>311</v>
      </c>
      <c r="B1215" s="111" t="s">
        <v>189</v>
      </c>
      <c r="C1215" s="112" t="s">
        <v>245</v>
      </c>
      <c r="D1215" s="121">
        <v>200</v>
      </c>
    </row>
    <row r="1216" spans="1:4">
      <c r="A1216" s="110" t="s">
        <v>311</v>
      </c>
      <c r="B1216" s="111" t="s">
        <v>189</v>
      </c>
      <c r="C1216" s="112" t="s">
        <v>239</v>
      </c>
      <c r="D1216" s="121">
        <v>500</v>
      </c>
    </row>
    <row r="1217" spans="1:4">
      <c r="A1217" s="110" t="s">
        <v>311</v>
      </c>
      <c r="B1217" s="111" t="s">
        <v>189</v>
      </c>
      <c r="C1217" s="112" t="s">
        <v>241</v>
      </c>
      <c r="D1217" s="121">
        <v>200</v>
      </c>
    </row>
    <row r="1218" spans="1:4">
      <c r="A1218" s="110" t="s">
        <v>311</v>
      </c>
      <c r="B1218" s="111" t="s">
        <v>189</v>
      </c>
      <c r="C1218" s="112" t="s">
        <v>242</v>
      </c>
      <c r="D1218" s="121">
        <v>200</v>
      </c>
    </row>
    <row r="1219" spans="1:4">
      <c r="A1219" s="110" t="s">
        <v>311</v>
      </c>
      <c r="B1219" s="111" t="s">
        <v>189</v>
      </c>
      <c r="C1219" s="112" t="s">
        <v>240</v>
      </c>
      <c r="D1219" s="121">
        <v>500</v>
      </c>
    </row>
    <row r="1220" spans="1:4">
      <c r="A1220" s="110" t="s">
        <v>311</v>
      </c>
      <c r="B1220" s="111" t="s">
        <v>189</v>
      </c>
      <c r="C1220" s="112" t="s">
        <v>233</v>
      </c>
      <c r="D1220" s="121">
        <v>1200</v>
      </c>
    </row>
    <row r="1221" spans="1:4">
      <c r="A1221" s="110" t="s">
        <v>311</v>
      </c>
      <c r="B1221" s="111" t="s">
        <v>189</v>
      </c>
      <c r="C1221" s="112" t="s">
        <v>236</v>
      </c>
      <c r="D1221" s="121">
        <v>1200</v>
      </c>
    </row>
    <row r="1222" spans="1:4">
      <c r="A1222" s="110" t="s">
        <v>311</v>
      </c>
      <c r="B1222" s="111" t="s">
        <v>189</v>
      </c>
      <c r="C1222" s="112" t="s">
        <v>229</v>
      </c>
      <c r="D1222" s="121">
        <v>500</v>
      </c>
    </row>
    <row r="1223" spans="1:4">
      <c r="A1223" s="110" t="s">
        <v>311</v>
      </c>
      <c r="B1223" s="111" t="s">
        <v>189</v>
      </c>
      <c r="C1223" s="112" t="s">
        <v>232</v>
      </c>
      <c r="D1223" s="121">
        <v>500</v>
      </c>
    </row>
    <row r="1224" spans="1:4">
      <c r="A1224" s="110" t="s">
        <v>311</v>
      </c>
      <c r="B1224" s="111" t="s">
        <v>189</v>
      </c>
      <c r="C1224" s="112" t="s">
        <v>234</v>
      </c>
      <c r="D1224" s="121">
        <v>500</v>
      </c>
    </row>
    <row r="1225" spans="1:4">
      <c r="A1225" s="110" t="s">
        <v>311</v>
      </c>
      <c r="B1225" s="111" t="s">
        <v>189</v>
      </c>
      <c r="C1225" s="112" t="s">
        <v>235</v>
      </c>
      <c r="D1225" s="119">
        <v>1600</v>
      </c>
    </row>
    <row r="1226" spans="1:4">
      <c r="A1226" s="110" t="s">
        <v>311</v>
      </c>
      <c r="B1226" s="111" t="s">
        <v>189</v>
      </c>
      <c r="C1226" s="112" t="s">
        <v>273</v>
      </c>
      <c r="D1226" s="119">
        <v>200</v>
      </c>
    </row>
    <row r="1227" spans="1:4">
      <c r="A1227" s="110" t="s">
        <v>311</v>
      </c>
      <c r="B1227" s="111" t="s">
        <v>189</v>
      </c>
      <c r="C1227" s="112" t="s">
        <v>270</v>
      </c>
      <c r="D1227" s="119">
        <v>200</v>
      </c>
    </row>
    <row r="1228" spans="1:4">
      <c r="A1228" s="110" t="s">
        <v>311</v>
      </c>
      <c r="B1228" s="111" t="s">
        <v>189</v>
      </c>
      <c r="C1228" s="112" t="s">
        <v>274</v>
      </c>
      <c r="D1228" s="119">
        <v>200</v>
      </c>
    </row>
    <row r="1229" spans="1:4">
      <c r="A1229" s="110" t="s">
        <v>311</v>
      </c>
      <c r="B1229" s="111" t="s">
        <v>189</v>
      </c>
      <c r="C1229" s="112" t="s">
        <v>267</v>
      </c>
      <c r="D1229" s="119">
        <v>400</v>
      </c>
    </row>
    <row r="1230" spans="1:4">
      <c r="A1230" s="110" t="s">
        <v>311</v>
      </c>
      <c r="B1230" s="111" t="s">
        <v>189</v>
      </c>
      <c r="C1230" s="112" t="s">
        <v>272</v>
      </c>
      <c r="D1230" s="119">
        <v>200</v>
      </c>
    </row>
    <row r="1231" spans="1:4">
      <c r="A1231" s="110" t="s">
        <v>94</v>
      </c>
      <c r="B1231" s="111" t="s">
        <v>189</v>
      </c>
      <c r="C1231" s="112" t="s">
        <v>1</v>
      </c>
      <c r="D1231" s="119">
        <v>23000</v>
      </c>
    </row>
    <row r="1232" spans="1:4">
      <c r="A1232" s="110" t="s">
        <v>94</v>
      </c>
      <c r="B1232" s="111" t="s">
        <v>189</v>
      </c>
      <c r="C1232" s="112" t="s">
        <v>2</v>
      </c>
      <c r="D1232" s="119">
        <v>25000</v>
      </c>
    </row>
    <row r="1233" spans="1:4">
      <c r="A1233" s="110" t="s">
        <v>94</v>
      </c>
      <c r="B1233" s="111" t="s">
        <v>189</v>
      </c>
      <c r="C1233" s="112" t="s">
        <v>19</v>
      </c>
      <c r="D1233" s="119">
        <v>22000</v>
      </c>
    </row>
    <row r="1234" spans="1:4">
      <c r="A1234" s="110" t="s">
        <v>94</v>
      </c>
      <c r="B1234" s="111" t="s">
        <v>189</v>
      </c>
      <c r="C1234" s="112" t="s">
        <v>28</v>
      </c>
      <c r="D1234" s="119">
        <v>22000</v>
      </c>
    </row>
    <row r="1235" spans="1:4">
      <c r="A1235" s="110" t="s">
        <v>94</v>
      </c>
      <c r="B1235" s="111" t="s">
        <v>189</v>
      </c>
      <c r="C1235" s="112" t="s">
        <v>41</v>
      </c>
      <c r="D1235" s="119">
        <v>22000</v>
      </c>
    </row>
    <row r="1236" spans="1:4">
      <c r="A1236" s="110" t="s">
        <v>94</v>
      </c>
      <c r="B1236" s="111" t="s">
        <v>189</v>
      </c>
      <c r="C1236" s="112" t="s">
        <v>50</v>
      </c>
      <c r="D1236" s="119">
        <v>24000</v>
      </c>
    </row>
    <row r="1237" spans="1:4">
      <c r="A1237" s="110" t="s">
        <v>94</v>
      </c>
      <c r="B1237" s="111" t="s">
        <v>189</v>
      </c>
      <c r="C1237" s="112" t="s">
        <v>60</v>
      </c>
      <c r="D1237" s="119">
        <v>24000</v>
      </c>
    </row>
    <row r="1238" spans="1:4">
      <c r="A1238" s="110" t="s">
        <v>94</v>
      </c>
      <c r="B1238" s="111" t="s">
        <v>189</v>
      </c>
      <c r="C1238" s="112" t="s">
        <v>69</v>
      </c>
      <c r="D1238" s="119">
        <v>15000</v>
      </c>
    </row>
    <row r="1239" spans="1:4">
      <c r="A1239" s="110" t="s">
        <v>94</v>
      </c>
      <c r="B1239" s="111" t="s">
        <v>189</v>
      </c>
      <c r="C1239" s="112" t="s">
        <v>70</v>
      </c>
      <c r="D1239" s="119">
        <v>8000</v>
      </c>
    </row>
    <row r="1240" spans="1:4">
      <c r="A1240" s="110" t="s">
        <v>94</v>
      </c>
      <c r="B1240" s="111" t="s">
        <v>189</v>
      </c>
      <c r="C1240" s="112" t="s">
        <v>322</v>
      </c>
      <c r="D1240" s="119">
        <v>0</v>
      </c>
    </row>
    <row r="1241" spans="1:4">
      <c r="A1241" s="110" t="s">
        <v>94</v>
      </c>
      <c r="B1241" s="111" t="s">
        <v>189</v>
      </c>
      <c r="C1241" s="112" t="s">
        <v>213</v>
      </c>
      <c r="D1241" s="119">
        <v>1000</v>
      </c>
    </row>
    <row r="1242" spans="1:4">
      <c r="A1242" s="110" t="s">
        <v>94</v>
      </c>
      <c r="B1242" s="111" t="s">
        <v>189</v>
      </c>
      <c r="C1242" s="112" t="s">
        <v>207</v>
      </c>
      <c r="D1242" s="119">
        <v>0</v>
      </c>
    </row>
    <row r="1243" spans="1:4">
      <c r="A1243" s="110" t="s">
        <v>94</v>
      </c>
      <c r="B1243" s="111" t="s">
        <v>189</v>
      </c>
      <c r="C1243" s="112" t="s">
        <v>208</v>
      </c>
      <c r="D1243" s="119">
        <v>1000</v>
      </c>
    </row>
    <row r="1244" spans="1:4">
      <c r="A1244" s="110" t="s">
        <v>94</v>
      </c>
      <c r="B1244" s="111" t="s">
        <v>189</v>
      </c>
      <c r="C1244" s="112" t="s">
        <v>203</v>
      </c>
      <c r="D1244" s="119">
        <v>1000</v>
      </c>
    </row>
    <row r="1245" spans="1:4">
      <c r="A1245" s="110" t="s">
        <v>94</v>
      </c>
      <c r="B1245" s="111" t="s">
        <v>189</v>
      </c>
      <c r="C1245" s="112" t="s">
        <v>187</v>
      </c>
      <c r="D1245" s="119">
        <v>1000</v>
      </c>
    </row>
    <row r="1246" spans="1:4">
      <c r="A1246" s="110" t="s">
        <v>94</v>
      </c>
      <c r="B1246" s="111" t="s">
        <v>189</v>
      </c>
      <c r="C1246" s="112" t="s">
        <v>209</v>
      </c>
      <c r="D1246" s="119">
        <v>6000</v>
      </c>
    </row>
    <row r="1247" spans="1:4">
      <c r="A1247" s="110" t="s">
        <v>94</v>
      </c>
      <c r="B1247" s="111" t="s">
        <v>189</v>
      </c>
      <c r="C1247" s="112" t="s">
        <v>205</v>
      </c>
      <c r="D1247" s="119">
        <v>1000</v>
      </c>
    </row>
    <row r="1248" spans="1:4">
      <c r="A1248" s="110" t="s">
        <v>94</v>
      </c>
      <c r="B1248" s="111" t="s">
        <v>189</v>
      </c>
      <c r="C1248" s="112" t="s">
        <v>206</v>
      </c>
      <c r="D1248" s="119">
        <v>2000</v>
      </c>
    </row>
    <row r="1249" spans="1:4">
      <c r="A1249" s="110" t="s">
        <v>94</v>
      </c>
      <c r="B1249" s="111" t="s">
        <v>189</v>
      </c>
      <c r="C1249" s="112" t="s">
        <v>204</v>
      </c>
      <c r="D1249" s="119">
        <v>2000</v>
      </c>
    </row>
    <row r="1250" spans="1:4">
      <c r="A1250" s="110" t="s">
        <v>94</v>
      </c>
      <c r="B1250" s="111" t="s">
        <v>189</v>
      </c>
      <c r="C1250" s="112" t="s">
        <v>211</v>
      </c>
      <c r="D1250" s="119">
        <v>4000</v>
      </c>
    </row>
    <row r="1251" spans="1:4">
      <c r="A1251" s="110" t="s">
        <v>94</v>
      </c>
      <c r="B1251" s="111" t="s">
        <v>189</v>
      </c>
      <c r="C1251" s="112" t="s">
        <v>218</v>
      </c>
      <c r="D1251" s="119">
        <v>3000</v>
      </c>
    </row>
    <row r="1252" spans="1:4">
      <c r="A1252" s="110" t="s">
        <v>94</v>
      </c>
      <c r="B1252" s="111" t="s">
        <v>189</v>
      </c>
      <c r="C1252" s="112" t="s">
        <v>210</v>
      </c>
      <c r="D1252" s="119">
        <v>3000</v>
      </c>
    </row>
    <row r="1253" spans="1:4">
      <c r="A1253" s="110" t="s">
        <v>94</v>
      </c>
      <c r="B1253" s="111" t="s">
        <v>189</v>
      </c>
      <c r="C1253" s="112" t="s">
        <v>215</v>
      </c>
      <c r="D1253" s="119">
        <v>200</v>
      </c>
    </row>
    <row r="1254" spans="1:4">
      <c r="A1254" s="110" t="s">
        <v>94</v>
      </c>
      <c r="B1254" s="111" t="s">
        <v>189</v>
      </c>
      <c r="C1254" s="112" t="s">
        <v>214</v>
      </c>
      <c r="D1254" s="119">
        <v>4000</v>
      </c>
    </row>
    <row r="1255" spans="1:4">
      <c r="A1255" s="110" t="s">
        <v>94</v>
      </c>
      <c r="B1255" s="111" t="s">
        <v>189</v>
      </c>
      <c r="C1255" s="112" t="s">
        <v>217</v>
      </c>
      <c r="D1255" s="119">
        <v>6000</v>
      </c>
    </row>
    <row r="1256" spans="1:4">
      <c r="A1256" s="110" t="s">
        <v>94</v>
      </c>
      <c r="B1256" s="111" t="s">
        <v>189</v>
      </c>
      <c r="C1256" s="112" t="s">
        <v>216</v>
      </c>
      <c r="D1256" s="119">
        <v>3000</v>
      </c>
    </row>
    <row r="1257" spans="1:4">
      <c r="A1257" s="110" t="s">
        <v>94</v>
      </c>
      <c r="B1257" s="111" t="s">
        <v>189</v>
      </c>
      <c r="C1257" s="112" t="s">
        <v>212</v>
      </c>
      <c r="D1257" s="119">
        <v>3000</v>
      </c>
    </row>
    <row r="1258" spans="1:4">
      <c r="A1258" s="110" t="s">
        <v>94</v>
      </c>
      <c r="B1258" s="111" t="s">
        <v>189</v>
      </c>
      <c r="C1258" s="112" t="s">
        <v>220</v>
      </c>
      <c r="D1258" s="119">
        <v>3000</v>
      </c>
    </row>
    <row r="1259" spans="1:4">
      <c r="A1259" s="110" t="s">
        <v>94</v>
      </c>
      <c r="B1259" s="111" t="s">
        <v>189</v>
      </c>
      <c r="C1259" s="112" t="s">
        <v>221</v>
      </c>
      <c r="D1259" s="119">
        <v>2000</v>
      </c>
    </row>
    <row r="1260" spans="1:4">
      <c r="A1260" s="110" t="s">
        <v>94</v>
      </c>
      <c r="B1260" s="111" t="s">
        <v>189</v>
      </c>
      <c r="C1260" s="112" t="s">
        <v>224</v>
      </c>
      <c r="D1260" s="119">
        <v>2000</v>
      </c>
    </row>
    <row r="1261" spans="1:4">
      <c r="A1261" s="110" t="s">
        <v>94</v>
      </c>
      <c r="B1261" s="111" t="s">
        <v>189</v>
      </c>
      <c r="C1261" s="112" t="s">
        <v>223</v>
      </c>
      <c r="D1261" s="119">
        <v>1000</v>
      </c>
    </row>
    <row r="1262" spans="1:4">
      <c r="A1262" s="110" t="s">
        <v>94</v>
      </c>
      <c r="B1262" s="111" t="s">
        <v>189</v>
      </c>
      <c r="C1262" s="112" t="s">
        <v>225</v>
      </c>
      <c r="D1262" s="119">
        <v>3000</v>
      </c>
    </row>
    <row r="1263" spans="1:4">
      <c r="A1263" s="110" t="s">
        <v>94</v>
      </c>
      <c r="B1263" s="111" t="s">
        <v>189</v>
      </c>
      <c r="C1263" s="112" t="s">
        <v>222</v>
      </c>
      <c r="D1263" s="119">
        <v>2000</v>
      </c>
    </row>
    <row r="1264" spans="1:4">
      <c r="A1264" s="110" t="s">
        <v>94</v>
      </c>
      <c r="B1264" s="111" t="s">
        <v>189</v>
      </c>
      <c r="C1264" s="112" t="s">
        <v>219</v>
      </c>
      <c r="D1264" s="119">
        <v>2000</v>
      </c>
    </row>
    <row r="1265" spans="1:4">
      <c r="A1265" s="110" t="s">
        <v>94</v>
      </c>
      <c r="B1265" s="111" t="s">
        <v>189</v>
      </c>
      <c r="C1265" s="112" t="s">
        <v>226</v>
      </c>
      <c r="D1265" s="119">
        <v>2000</v>
      </c>
    </row>
    <row r="1266" spans="1:4">
      <c r="A1266" s="110" t="s">
        <v>94</v>
      </c>
      <c r="B1266" s="111" t="s">
        <v>189</v>
      </c>
      <c r="C1266" s="112" t="s">
        <v>264</v>
      </c>
      <c r="D1266" s="119">
        <v>2000</v>
      </c>
    </row>
    <row r="1267" spans="1:4">
      <c r="A1267" s="110" t="s">
        <v>94</v>
      </c>
      <c r="B1267" s="111" t="s">
        <v>189</v>
      </c>
      <c r="C1267" s="112" t="s">
        <v>255</v>
      </c>
      <c r="D1267" s="119">
        <v>6000</v>
      </c>
    </row>
    <row r="1268" spans="1:4">
      <c r="A1268" s="110" t="s">
        <v>94</v>
      </c>
      <c r="B1268" s="111" t="s">
        <v>189</v>
      </c>
      <c r="C1268" s="112" t="s">
        <v>265</v>
      </c>
      <c r="D1268" s="119">
        <v>6000</v>
      </c>
    </row>
    <row r="1269" spans="1:4">
      <c r="A1269" s="110" t="s">
        <v>94</v>
      </c>
      <c r="B1269" s="111" t="s">
        <v>189</v>
      </c>
      <c r="C1269" s="112" t="s">
        <v>261</v>
      </c>
      <c r="D1269" s="119">
        <v>3000</v>
      </c>
    </row>
    <row r="1270" spans="1:4">
      <c r="A1270" s="110" t="s">
        <v>94</v>
      </c>
      <c r="B1270" s="111" t="s">
        <v>189</v>
      </c>
      <c r="C1270" s="112" t="s">
        <v>263</v>
      </c>
      <c r="D1270" s="119">
        <v>6000</v>
      </c>
    </row>
    <row r="1271" spans="1:4">
      <c r="A1271" s="110" t="s">
        <v>94</v>
      </c>
      <c r="B1271" s="111" t="s">
        <v>189</v>
      </c>
      <c r="C1271" s="112" t="s">
        <v>258</v>
      </c>
      <c r="D1271" s="119">
        <v>5000</v>
      </c>
    </row>
    <row r="1272" spans="1:4">
      <c r="A1272" s="110" t="s">
        <v>94</v>
      </c>
      <c r="B1272" s="111" t="s">
        <v>189</v>
      </c>
      <c r="C1272" s="112" t="s">
        <v>260</v>
      </c>
      <c r="D1272" s="119">
        <v>3000</v>
      </c>
    </row>
    <row r="1273" spans="1:4">
      <c r="A1273" s="110" t="s">
        <v>94</v>
      </c>
      <c r="B1273" s="111" t="s">
        <v>189</v>
      </c>
      <c r="C1273" s="112" t="s">
        <v>254</v>
      </c>
      <c r="D1273" s="119">
        <v>2000</v>
      </c>
    </row>
    <row r="1274" spans="1:4">
      <c r="A1274" s="110" t="s">
        <v>94</v>
      </c>
      <c r="B1274" s="111" t="s">
        <v>189</v>
      </c>
      <c r="C1274" s="112" t="s">
        <v>262</v>
      </c>
      <c r="D1274" s="119">
        <v>2000</v>
      </c>
    </row>
    <row r="1275" spans="1:4">
      <c r="A1275" s="110" t="s">
        <v>94</v>
      </c>
      <c r="B1275" s="111" t="s">
        <v>189</v>
      </c>
      <c r="C1275" s="112" t="s">
        <v>256</v>
      </c>
      <c r="D1275" s="119">
        <v>2000</v>
      </c>
    </row>
    <row r="1276" spans="1:4">
      <c r="A1276" s="110" t="s">
        <v>94</v>
      </c>
      <c r="B1276" s="111" t="s">
        <v>189</v>
      </c>
      <c r="C1276" s="112" t="s">
        <v>259</v>
      </c>
      <c r="D1276" s="119">
        <v>2000</v>
      </c>
    </row>
    <row r="1277" spans="1:4">
      <c r="A1277" s="110" t="s">
        <v>94</v>
      </c>
      <c r="B1277" s="111" t="s">
        <v>189</v>
      </c>
      <c r="C1277" s="112" t="s">
        <v>257</v>
      </c>
      <c r="D1277" s="119">
        <v>1000</v>
      </c>
    </row>
    <row r="1278" spans="1:4">
      <c r="A1278" s="110" t="s">
        <v>94</v>
      </c>
      <c r="B1278" s="111" t="s">
        <v>189</v>
      </c>
      <c r="C1278" s="112" t="s">
        <v>246</v>
      </c>
      <c r="D1278" s="119">
        <v>5000</v>
      </c>
    </row>
    <row r="1279" spans="1:4">
      <c r="A1279" s="110" t="s">
        <v>94</v>
      </c>
      <c r="B1279" s="111" t="s">
        <v>189</v>
      </c>
      <c r="C1279" s="112" t="s">
        <v>251</v>
      </c>
      <c r="D1279" s="119">
        <v>3000</v>
      </c>
    </row>
    <row r="1280" spans="1:4">
      <c r="A1280" s="110" t="s">
        <v>94</v>
      </c>
      <c r="B1280" s="111" t="s">
        <v>189</v>
      </c>
      <c r="C1280" s="112" t="s">
        <v>250</v>
      </c>
      <c r="D1280" s="119">
        <v>4000</v>
      </c>
    </row>
    <row r="1281" spans="1:4">
      <c r="A1281" s="110" t="s">
        <v>94</v>
      </c>
      <c r="B1281" s="111" t="s">
        <v>189</v>
      </c>
      <c r="C1281" s="112" t="s">
        <v>238</v>
      </c>
      <c r="D1281" s="119">
        <v>2000</v>
      </c>
    </row>
    <row r="1282" spans="1:4">
      <c r="A1282" s="110" t="s">
        <v>94</v>
      </c>
      <c r="B1282" s="111" t="s">
        <v>189</v>
      </c>
      <c r="C1282" s="112" t="s">
        <v>249</v>
      </c>
      <c r="D1282" s="119">
        <v>2000</v>
      </c>
    </row>
    <row r="1283" spans="1:4">
      <c r="A1283" s="110" t="s">
        <v>94</v>
      </c>
      <c r="B1283" s="111" t="s">
        <v>189</v>
      </c>
      <c r="C1283" s="112" t="s">
        <v>247</v>
      </c>
      <c r="D1283" s="119">
        <v>2000</v>
      </c>
    </row>
    <row r="1284" spans="1:4">
      <c r="A1284" s="110" t="s">
        <v>94</v>
      </c>
      <c r="B1284" s="111" t="s">
        <v>189</v>
      </c>
      <c r="C1284" s="112" t="s">
        <v>248</v>
      </c>
      <c r="D1284" s="119">
        <v>2000</v>
      </c>
    </row>
    <row r="1285" spans="1:4">
      <c r="A1285" s="110" t="s">
        <v>94</v>
      </c>
      <c r="B1285" s="111" t="s">
        <v>189</v>
      </c>
      <c r="C1285" s="112" t="s">
        <v>253</v>
      </c>
      <c r="D1285" s="119">
        <v>2000</v>
      </c>
    </row>
    <row r="1286" spans="1:4">
      <c r="A1286" s="110" t="s">
        <v>94</v>
      </c>
      <c r="B1286" s="111" t="s">
        <v>189</v>
      </c>
      <c r="C1286" s="112" t="s">
        <v>252</v>
      </c>
      <c r="D1286" s="119">
        <v>0</v>
      </c>
    </row>
    <row r="1287" spans="1:4">
      <c r="A1287" s="110" t="s">
        <v>94</v>
      </c>
      <c r="B1287" s="111" t="s">
        <v>189</v>
      </c>
      <c r="C1287" s="112" t="s">
        <v>243</v>
      </c>
      <c r="D1287" s="119">
        <v>2000</v>
      </c>
    </row>
    <row r="1288" spans="1:4">
      <c r="A1288" s="110" t="s">
        <v>94</v>
      </c>
      <c r="B1288" s="111" t="s">
        <v>189</v>
      </c>
      <c r="C1288" s="112" t="s">
        <v>237</v>
      </c>
      <c r="D1288" s="119">
        <v>2000</v>
      </c>
    </row>
    <row r="1289" spans="1:4">
      <c r="A1289" s="110" t="s">
        <v>94</v>
      </c>
      <c r="B1289" s="111" t="s">
        <v>189</v>
      </c>
      <c r="C1289" s="112" t="s">
        <v>245</v>
      </c>
      <c r="D1289" s="119">
        <v>4000</v>
      </c>
    </row>
    <row r="1290" spans="1:4">
      <c r="A1290" s="110" t="s">
        <v>94</v>
      </c>
      <c r="B1290" s="111" t="s">
        <v>189</v>
      </c>
      <c r="C1290" s="112" t="s">
        <v>244</v>
      </c>
      <c r="D1290" s="119">
        <v>2000</v>
      </c>
    </row>
    <row r="1291" spans="1:4">
      <c r="A1291" s="110" t="s">
        <v>94</v>
      </c>
      <c r="B1291" s="111" t="s">
        <v>189</v>
      </c>
      <c r="C1291" s="112" t="s">
        <v>239</v>
      </c>
      <c r="D1291" s="119">
        <v>2000</v>
      </c>
    </row>
    <row r="1292" spans="1:4">
      <c r="A1292" s="110" t="s">
        <v>94</v>
      </c>
      <c r="B1292" s="111" t="s">
        <v>189</v>
      </c>
      <c r="C1292" s="112" t="s">
        <v>241</v>
      </c>
      <c r="D1292" s="119">
        <v>3000</v>
      </c>
    </row>
    <row r="1293" spans="1:4">
      <c r="A1293" s="110" t="s">
        <v>94</v>
      </c>
      <c r="B1293" s="111" t="s">
        <v>189</v>
      </c>
      <c r="C1293" s="112" t="s">
        <v>242</v>
      </c>
      <c r="D1293" s="119">
        <v>2000</v>
      </c>
    </row>
    <row r="1294" spans="1:4">
      <c r="A1294" s="110" t="s">
        <v>94</v>
      </c>
      <c r="B1294" s="111" t="s">
        <v>189</v>
      </c>
      <c r="C1294" s="112" t="s">
        <v>240</v>
      </c>
      <c r="D1294" s="119">
        <v>3000</v>
      </c>
    </row>
    <row r="1295" spans="1:4">
      <c r="A1295" s="110" t="s">
        <v>94</v>
      </c>
      <c r="B1295" s="111" t="s">
        <v>189</v>
      </c>
      <c r="C1295" s="112" t="s">
        <v>233</v>
      </c>
      <c r="D1295" s="119">
        <v>4000</v>
      </c>
    </row>
    <row r="1296" spans="1:4">
      <c r="A1296" s="110" t="s">
        <v>94</v>
      </c>
      <c r="B1296" s="111" t="s">
        <v>189</v>
      </c>
      <c r="C1296" s="112" t="s">
        <v>236</v>
      </c>
      <c r="D1296" s="119">
        <v>3000</v>
      </c>
    </row>
    <row r="1297" spans="1:4">
      <c r="A1297" s="110" t="s">
        <v>94</v>
      </c>
      <c r="B1297" s="111" t="s">
        <v>189</v>
      </c>
      <c r="C1297" s="112" t="s">
        <v>229</v>
      </c>
      <c r="D1297" s="119">
        <v>4000</v>
      </c>
    </row>
    <row r="1298" spans="1:4">
      <c r="A1298" s="110" t="s">
        <v>94</v>
      </c>
      <c r="B1298" s="111" t="s">
        <v>189</v>
      </c>
      <c r="C1298" s="112" t="s">
        <v>232</v>
      </c>
      <c r="D1298" s="119">
        <v>4000</v>
      </c>
    </row>
    <row r="1299" spans="1:4">
      <c r="A1299" s="110" t="s">
        <v>94</v>
      </c>
      <c r="B1299" s="111" t="s">
        <v>189</v>
      </c>
      <c r="C1299" s="112" t="s">
        <v>231</v>
      </c>
      <c r="D1299" s="119">
        <v>0</v>
      </c>
    </row>
    <row r="1300" spans="1:4">
      <c r="A1300" s="110" t="s">
        <v>94</v>
      </c>
      <c r="B1300" s="111" t="s">
        <v>189</v>
      </c>
      <c r="C1300" s="112" t="s">
        <v>230</v>
      </c>
      <c r="D1300" s="119">
        <v>0</v>
      </c>
    </row>
    <row r="1301" spans="1:4">
      <c r="A1301" s="110" t="s">
        <v>94</v>
      </c>
      <c r="B1301" s="111" t="s">
        <v>189</v>
      </c>
      <c r="C1301" s="112" t="s">
        <v>234</v>
      </c>
      <c r="D1301" s="119">
        <v>2000</v>
      </c>
    </row>
    <row r="1302" spans="1:4">
      <c r="A1302" s="110" t="s">
        <v>94</v>
      </c>
      <c r="B1302" s="111" t="s">
        <v>189</v>
      </c>
      <c r="C1302" s="112" t="s">
        <v>235</v>
      </c>
      <c r="D1302" s="119">
        <v>2000</v>
      </c>
    </row>
    <row r="1303" spans="1:4">
      <c r="A1303" s="110" t="s">
        <v>94</v>
      </c>
      <c r="B1303" s="111" t="s">
        <v>189</v>
      </c>
      <c r="C1303" s="112" t="s">
        <v>276</v>
      </c>
      <c r="D1303" s="119">
        <v>2000</v>
      </c>
    </row>
    <row r="1304" spans="1:4">
      <c r="A1304" s="110" t="s">
        <v>94</v>
      </c>
      <c r="B1304" s="111" t="s">
        <v>189</v>
      </c>
      <c r="C1304" s="112" t="s">
        <v>273</v>
      </c>
      <c r="D1304" s="119">
        <v>2000</v>
      </c>
    </row>
    <row r="1305" spans="1:4">
      <c r="A1305" s="110" t="s">
        <v>94</v>
      </c>
      <c r="B1305" s="111" t="s">
        <v>189</v>
      </c>
      <c r="C1305" s="112" t="s">
        <v>278</v>
      </c>
      <c r="D1305" s="119">
        <v>3000</v>
      </c>
    </row>
    <row r="1306" spans="1:4">
      <c r="A1306" s="110" t="s">
        <v>94</v>
      </c>
      <c r="B1306" s="111" t="s">
        <v>189</v>
      </c>
      <c r="C1306" s="112" t="s">
        <v>277</v>
      </c>
      <c r="D1306" s="119">
        <v>1000</v>
      </c>
    </row>
    <row r="1307" spans="1:4">
      <c r="A1307" s="110" t="s">
        <v>94</v>
      </c>
      <c r="B1307" s="111" t="s">
        <v>189</v>
      </c>
      <c r="C1307" s="112" t="s">
        <v>270</v>
      </c>
      <c r="D1307" s="119">
        <v>4000</v>
      </c>
    </row>
    <row r="1308" spans="1:4">
      <c r="A1308" s="110" t="s">
        <v>94</v>
      </c>
      <c r="B1308" s="111" t="s">
        <v>189</v>
      </c>
      <c r="C1308" s="112" t="s">
        <v>271</v>
      </c>
      <c r="D1308" s="119">
        <v>2000</v>
      </c>
    </row>
    <row r="1309" spans="1:4">
      <c r="A1309" s="110" t="s">
        <v>94</v>
      </c>
      <c r="B1309" s="111" t="s">
        <v>189</v>
      </c>
      <c r="C1309" s="112" t="s">
        <v>274</v>
      </c>
      <c r="D1309" s="119">
        <v>2000</v>
      </c>
    </row>
    <row r="1310" spans="1:4">
      <c r="A1310" s="110" t="s">
        <v>94</v>
      </c>
      <c r="B1310" s="111" t="s">
        <v>189</v>
      </c>
      <c r="C1310" s="112" t="s">
        <v>267</v>
      </c>
      <c r="D1310" s="119">
        <v>2000</v>
      </c>
    </row>
    <row r="1311" spans="1:4">
      <c r="A1311" s="110" t="s">
        <v>94</v>
      </c>
      <c r="B1311" s="111" t="s">
        <v>189</v>
      </c>
      <c r="C1311" s="112" t="s">
        <v>266</v>
      </c>
      <c r="D1311" s="119">
        <v>0</v>
      </c>
    </row>
    <row r="1312" spans="1:4">
      <c r="A1312" s="110" t="s">
        <v>94</v>
      </c>
      <c r="B1312" s="111" t="s">
        <v>189</v>
      </c>
      <c r="C1312" s="112" t="s">
        <v>275</v>
      </c>
      <c r="D1312" s="119">
        <v>2000</v>
      </c>
    </row>
    <row r="1313" spans="1:4">
      <c r="A1313" s="110" t="s">
        <v>94</v>
      </c>
      <c r="B1313" s="111" t="s">
        <v>189</v>
      </c>
      <c r="C1313" s="112" t="s">
        <v>272</v>
      </c>
      <c r="D1313" s="119">
        <v>3000</v>
      </c>
    </row>
    <row r="1314" spans="1:4">
      <c r="A1314" s="110" t="s">
        <v>94</v>
      </c>
      <c r="B1314" s="111" t="s">
        <v>189</v>
      </c>
      <c r="C1314" s="112" t="s">
        <v>228</v>
      </c>
      <c r="D1314" s="119">
        <v>0</v>
      </c>
    </row>
    <row r="1315" spans="1:4">
      <c r="A1315" s="110" t="s">
        <v>94</v>
      </c>
      <c r="B1315" s="111" t="s">
        <v>189</v>
      </c>
      <c r="C1315" s="112" t="s">
        <v>268</v>
      </c>
      <c r="D1315" s="119">
        <v>0</v>
      </c>
    </row>
    <row r="1316" spans="1:4">
      <c r="A1316" s="110" t="s">
        <v>94</v>
      </c>
      <c r="B1316" s="111" t="s">
        <v>189</v>
      </c>
      <c r="C1316" s="112" t="s">
        <v>269</v>
      </c>
      <c r="D1316" s="119">
        <v>0</v>
      </c>
    </row>
    <row r="1317" spans="1:4">
      <c r="A1317" s="117" t="s">
        <v>313</v>
      </c>
      <c r="B1317" s="111" t="s">
        <v>189</v>
      </c>
      <c r="C1317" s="112" t="s">
        <v>322</v>
      </c>
      <c r="D1317" s="119">
        <v>5600</v>
      </c>
    </row>
    <row r="1318" spans="1:4">
      <c r="A1318" s="117" t="s">
        <v>313</v>
      </c>
      <c r="B1318" s="111" t="s">
        <v>189</v>
      </c>
      <c r="C1318" s="112" t="s">
        <v>213</v>
      </c>
      <c r="D1318" s="119">
        <v>3400</v>
      </c>
    </row>
    <row r="1319" spans="1:4">
      <c r="A1319" s="117" t="s">
        <v>313</v>
      </c>
      <c r="B1319" s="111" t="s">
        <v>189</v>
      </c>
      <c r="C1319" s="112" t="s">
        <v>207</v>
      </c>
      <c r="D1319" s="119">
        <v>1600</v>
      </c>
    </row>
    <row r="1320" spans="1:4">
      <c r="A1320" s="117" t="s">
        <v>313</v>
      </c>
      <c r="B1320" s="111" t="s">
        <v>189</v>
      </c>
      <c r="C1320" s="112" t="s">
        <v>208</v>
      </c>
      <c r="D1320" s="119">
        <v>6800</v>
      </c>
    </row>
    <row r="1321" spans="1:4">
      <c r="A1321" s="117" t="s">
        <v>313</v>
      </c>
      <c r="B1321" s="111" t="s">
        <v>189</v>
      </c>
      <c r="C1321" s="112" t="s">
        <v>203</v>
      </c>
      <c r="D1321" s="119">
        <v>1800</v>
      </c>
    </row>
    <row r="1322" spans="1:4">
      <c r="A1322" s="117" t="s">
        <v>313</v>
      </c>
      <c r="B1322" s="111" t="s">
        <v>189</v>
      </c>
      <c r="C1322" s="112" t="s">
        <v>187</v>
      </c>
      <c r="D1322" s="119">
        <v>8400</v>
      </c>
    </row>
    <row r="1323" spans="1:4">
      <c r="A1323" s="117" t="s">
        <v>313</v>
      </c>
      <c r="B1323" s="111" t="s">
        <v>189</v>
      </c>
      <c r="C1323" s="112" t="s">
        <v>209</v>
      </c>
      <c r="D1323" s="119">
        <v>5400</v>
      </c>
    </row>
    <row r="1324" spans="1:4">
      <c r="A1324" s="117" t="s">
        <v>313</v>
      </c>
      <c r="B1324" s="111" t="s">
        <v>189</v>
      </c>
      <c r="C1324" s="112" t="s">
        <v>205</v>
      </c>
      <c r="D1324" s="119">
        <v>2000</v>
      </c>
    </row>
    <row r="1325" spans="1:4">
      <c r="A1325" s="117" t="s">
        <v>313</v>
      </c>
      <c r="B1325" s="111" t="s">
        <v>189</v>
      </c>
      <c r="C1325" s="112" t="s">
        <v>206</v>
      </c>
      <c r="D1325" s="119">
        <v>2400</v>
      </c>
    </row>
    <row r="1326" spans="1:4">
      <c r="A1326" s="117" t="s">
        <v>313</v>
      </c>
      <c r="B1326" s="111" t="s">
        <v>189</v>
      </c>
      <c r="C1326" s="112" t="s">
        <v>204</v>
      </c>
      <c r="D1326" s="119">
        <v>5600</v>
      </c>
    </row>
    <row r="1327" spans="1:4">
      <c r="A1327" s="117" t="s">
        <v>313</v>
      </c>
      <c r="B1327" s="111" t="s">
        <v>189</v>
      </c>
      <c r="C1327" s="112" t="s">
        <v>211</v>
      </c>
      <c r="D1327" s="119">
        <v>28600</v>
      </c>
    </row>
    <row r="1328" spans="1:4">
      <c r="A1328" s="117" t="s">
        <v>313</v>
      </c>
      <c r="B1328" s="111" t="s">
        <v>189</v>
      </c>
      <c r="C1328" s="112" t="s">
        <v>218</v>
      </c>
      <c r="D1328" s="119">
        <v>7000</v>
      </c>
    </row>
    <row r="1329" spans="1:4">
      <c r="A1329" s="117" t="s">
        <v>313</v>
      </c>
      <c r="B1329" s="111" t="s">
        <v>189</v>
      </c>
      <c r="C1329" s="112" t="s">
        <v>210</v>
      </c>
      <c r="D1329" s="119">
        <v>4800</v>
      </c>
    </row>
    <row r="1330" spans="1:4">
      <c r="A1330" s="117" t="s">
        <v>313</v>
      </c>
      <c r="B1330" s="111" t="s">
        <v>189</v>
      </c>
      <c r="C1330" s="112" t="s">
        <v>215</v>
      </c>
      <c r="D1330" s="119">
        <v>4400</v>
      </c>
    </row>
    <row r="1331" spans="1:4">
      <c r="A1331" s="117" t="s">
        <v>313</v>
      </c>
      <c r="B1331" s="111" t="s">
        <v>189</v>
      </c>
      <c r="C1331" s="112" t="s">
        <v>214</v>
      </c>
      <c r="D1331" s="119">
        <v>14400</v>
      </c>
    </row>
    <row r="1332" spans="1:4">
      <c r="A1332" s="117" t="s">
        <v>313</v>
      </c>
      <c r="B1332" s="111" t="s">
        <v>189</v>
      </c>
      <c r="C1332" s="112" t="s">
        <v>217</v>
      </c>
      <c r="D1332" s="119">
        <v>7400</v>
      </c>
    </row>
    <row r="1333" spans="1:4">
      <c r="A1333" s="117" t="s">
        <v>313</v>
      </c>
      <c r="B1333" s="111" t="s">
        <v>189</v>
      </c>
      <c r="C1333" s="112" t="s">
        <v>216</v>
      </c>
      <c r="D1333" s="119">
        <v>3600</v>
      </c>
    </row>
    <row r="1334" spans="1:4">
      <c r="A1334" s="117" t="s">
        <v>313</v>
      </c>
      <c r="B1334" s="111" t="s">
        <v>189</v>
      </c>
      <c r="C1334" s="112" t="s">
        <v>212</v>
      </c>
      <c r="D1334" s="119">
        <v>10400</v>
      </c>
    </row>
    <row r="1335" spans="1:4">
      <c r="A1335" s="117" t="s">
        <v>313</v>
      </c>
      <c r="B1335" s="111" t="s">
        <v>189</v>
      </c>
      <c r="C1335" s="112" t="s">
        <v>220</v>
      </c>
      <c r="D1335" s="119">
        <v>18400</v>
      </c>
    </row>
    <row r="1336" spans="1:4">
      <c r="A1336" s="117" t="s">
        <v>313</v>
      </c>
      <c r="B1336" s="111" t="s">
        <v>189</v>
      </c>
      <c r="C1336" s="112" t="s">
        <v>221</v>
      </c>
      <c r="D1336" s="119">
        <v>12800</v>
      </c>
    </row>
    <row r="1337" spans="1:4">
      <c r="A1337" s="117" t="s">
        <v>313</v>
      </c>
      <c r="B1337" s="111" t="s">
        <v>189</v>
      </c>
      <c r="C1337" s="112" t="s">
        <v>224</v>
      </c>
      <c r="D1337" s="119">
        <v>9000</v>
      </c>
    </row>
    <row r="1338" spans="1:4">
      <c r="A1338" s="117" t="s">
        <v>313</v>
      </c>
      <c r="B1338" s="111" t="s">
        <v>189</v>
      </c>
      <c r="C1338" s="112" t="s">
        <v>223</v>
      </c>
      <c r="D1338" s="119">
        <v>8400</v>
      </c>
    </row>
    <row r="1339" spans="1:4">
      <c r="A1339" s="117" t="s">
        <v>313</v>
      </c>
      <c r="B1339" s="111" t="s">
        <v>189</v>
      </c>
      <c r="C1339" s="112" t="s">
        <v>225</v>
      </c>
      <c r="D1339" s="119">
        <v>16200</v>
      </c>
    </row>
    <row r="1340" spans="1:4">
      <c r="A1340" s="117" t="s">
        <v>313</v>
      </c>
      <c r="B1340" s="111" t="s">
        <v>189</v>
      </c>
      <c r="C1340" s="112" t="s">
        <v>222</v>
      </c>
      <c r="D1340" s="119">
        <v>7000</v>
      </c>
    </row>
    <row r="1341" spans="1:4">
      <c r="A1341" s="117" t="s">
        <v>313</v>
      </c>
      <c r="B1341" s="111" t="s">
        <v>189</v>
      </c>
      <c r="C1341" s="112" t="s">
        <v>219</v>
      </c>
      <c r="D1341" s="119">
        <v>12400</v>
      </c>
    </row>
    <row r="1342" spans="1:4">
      <c r="A1342" s="117" t="s">
        <v>313</v>
      </c>
      <c r="B1342" s="111" t="s">
        <v>189</v>
      </c>
      <c r="C1342" s="112" t="s">
        <v>226</v>
      </c>
      <c r="D1342" s="119">
        <v>9600</v>
      </c>
    </row>
    <row r="1343" spans="1:4">
      <c r="A1343" s="117" t="s">
        <v>313</v>
      </c>
      <c r="B1343" s="111" t="s">
        <v>189</v>
      </c>
      <c r="C1343" s="112" t="s">
        <v>264</v>
      </c>
      <c r="D1343" s="119">
        <v>2400</v>
      </c>
    </row>
    <row r="1344" spans="1:4">
      <c r="A1344" s="117" t="s">
        <v>313</v>
      </c>
      <c r="B1344" s="111" t="s">
        <v>189</v>
      </c>
      <c r="C1344" s="112" t="s">
        <v>255</v>
      </c>
      <c r="D1344" s="119">
        <v>6800</v>
      </c>
    </row>
    <row r="1345" spans="1:4">
      <c r="A1345" s="117" t="s">
        <v>313</v>
      </c>
      <c r="B1345" s="111" t="s">
        <v>189</v>
      </c>
      <c r="C1345" s="112" t="s">
        <v>265</v>
      </c>
      <c r="D1345" s="119">
        <v>4200</v>
      </c>
    </row>
    <row r="1346" spans="1:4">
      <c r="A1346" s="117" t="s">
        <v>313</v>
      </c>
      <c r="B1346" s="111" t="s">
        <v>189</v>
      </c>
      <c r="C1346" s="112" t="s">
        <v>261</v>
      </c>
      <c r="D1346" s="119">
        <v>2800</v>
      </c>
    </row>
    <row r="1347" spans="1:4">
      <c r="A1347" s="117" t="s">
        <v>313</v>
      </c>
      <c r="B1347" s="111" t="s">
        <v>189</v>
      </c>
      <c r="C1347" s="112" t="s">
        <v>263</v>
      </c>
      <c r="D1347" s="119">
        <v>3600</v>
      </c>
    </row>
    <row r="1348" spans="1:4">
      <c r="A1348" s="117" t="s">
        <v>313</v>
      </c>
      <c r="B1348" s="111" t="s">
        <v>189</v>
      </c>
      <c r="C1348" s="112" t="s">
        <v>258</v>
      </c>
      <c r="D1348" s="119">
        <v>4200</v>
      </c>
    </row>
    <row r="1349" spans="1:4">
      <c r="A1349" s="117" t="s">
        <v>313</v>
      </c>
      <c r="B1349" s="111" t="s">
        <v>189</v>
      </c>
      <c r="C1349" s="112" t="s">
        <v>260</v>
      </c>
      <c r="D1349" s="119">
        <v>8800</v>
      </c>
    </row>
    <row r="1350" spans="1:4">
      <c r="A1350" s="117" t="s">
        <v>313</v>
      </c>
      <c r="B1350" s="111" t="s">
        <v>189</v>
      </c>
      <c r="C1350" s="112" t="s">
        <v>254</v>
      </c>
      <c r="D1350" s="119">
        <v>14000</v>
      </c>
    </row>
    <row r="1351" spans="1:4">
      <c r="A1351" s="117" t="s">
        <v>313</v>
      </c>
      <c r="B1351" s="111" t="s">
        <v>189</v>
      </c>
      <c r="C1351" s="112" t="s">
        <v>262</v>
      </c>
      <c r="D1351" s="119">
        <v>6600</v>
      </c>
    </row>
    <row r="1352" spans="1:4">
      <c r="A1352" s="117" t="s">
        <v>313</v>
      </c>
      <c r="B1352" s="111" t="s">
        <v>189</v>
      </c>
      <c r="C1352" s="112" t="s">
        <v>256</v>
      </c>
      <c r="D1352" s="119">
        <v>3400</v>
      </c>
    </row>
    <row r="1353" spans="1:4">
      <c r="A1353" s="117" t="s">
        <v>313</v>
      </c>
      <c r="B1353" s="111" t="s">
        <v>189</v>
      </c>
      <c r="C1353" s="112" t="s">
        <v>259</v>
      </c>
      <c r="D1353" s="119">
        <v>5600</v>
      </c>
    </row>
    <row r="1354" spans="1:4">
      <c r="A1354" s="117" t="s">
        <v>313</v>
      </c>
      <c r="B1354" s="111" t="s">
        <v>189</v>
      </c>
      <c r="C1354" s="112" t="s">
        <v>257</v>
      </c>
      <c r="D1354" s="119">
        <v>2400</v>
      </c>
    </row>
    <row r="1355" spans="1:4">
      <c r="A1355" s="117" t="s">
        <v>313</v>
      </c>
      <c r="B1355" s="111" t="s">
        <v>189</v>
      </c>
      <c r="C1355" s="112" t="s">
        <v>246</v>
      </c>
      <c r="D1355" s="119">
        <v>10600</v>
      </c>
    </row>
    <row r="1356" spans="1:4">
      <c r="A1356" s="117" t="s">
        <v>313</v>
      </c>
      <c r="B1356" s="111" t="s">
        <v>189</v>
      </c>
      <c r="C1356" s="112" t="s">
        <v>251</v>
      </c>
      <c r="D1356" s="119">
        <v>4600</v>
      </c>
    </row>
    <row r="1357" spans="1:4">
      <c r="A1357" s="117" t="s">
        <v>313</v>
      </c>
      <c r="B1357" s="111" t="s">
        <v>189</v>
      </c>
      <c r="C1357" s="112" t="s">
        <v>250</v>
      </c>
      <c r="D1357" s="119">
        <v>6400</v>
      </c>
    </row>
    <row r="1358" spans="1:4">
      <c r="A1358" s="117" t="s">
        <v>313</v>
      </c>
      <c r="B1358" s="111" t="s">
        <v>189</v>
      </c>
      <c r="C1358" s="112" t="s">
        <v>238</v>
      </c>
      <c r="D1358" s="119">
        <v>7400</v>
      </c>
    </row>
    <row r="1359" spans="1:4">
      <c r="A1359" s="117" t="s">
        <v>313</v>
      </c>
      <c r="B1359" s="111" t="s">
        <v>189</v>
      </c>
      <c r="C1359" s="112" t="s">
        <v>249</v>
      </c>
      <c r="D1359" s="119">
        <v>8400</v>
      </c>
    </row>
    <row r="1360" spans="1:4">
      <c r="A1360" s="117" t="s">
        <v>313</v>
      </c>
      <c r="B1360" s="111" t="s">
        <v>189</v>
      </c>
      <c r="C1360" s="112" t="s">
        <v>247</v>
      </c>
      <c r="D1360" s="119">
        <v>4400</v>
      </c>
    </row>
    <row r="1361" spans="1:4">
      <c r="A1361" s="117" t="s">
        <v>313</v>
      </c>
      <c r="B1361" s="111" t="s">
        <v>189</v>
      </c>
      <c r="C1361" s="112" t="s">
        <v>248</v>
      </c>
      <c r="D1361" s="119">
        <v>2400</v>
      </c>
    </row>
    <row r="1362" spans="1:4">
      <c r="A1362" s="117" t="s">
        <v>313</v>
      </c>
      <c r="B1362" s="111" t="s">
        <v>189</v>
      </c>
      <c r="C1362" s="112" t="s">
        <v>253</v>
      </c>
      <c r="D1362" s="119">
        <v>17200</v>
      </c>
    </row>
    <row r="1363" spans="1:4">
      <c r="A1363" s="117" t="s">
        <v>313</v>
      </c>
      <c r="B1363" s="111" t="s">
        <v>189</v>
      </c>
      <c r="C1363" s="112" t="s">
        <v>252</v>
      </c>
      <c r="D1363" s="119">
        <v>3000</v>
      </c>
    </row>
    <row r="1364" spans="1:4">
      <c r="A1364" s="117" t="s">
        <v>313</v>
      </c>
      <c r="B1364" s="111" t="s">
        <v>189</v>
      </c>
      <c r="C1364" s="112" t="s">
        <v>243</v>
      </c>
      <c r="D1364" s="119">
        <v>11400</v>
      </c>
    </row>
    <row r="1365" spans="1:4">
      <c r="A1365" s="117" t="s">
        <v>313</v>
      </c>
      <c r="B1365" s="111" t="s">
        <v>189</v>
      </c>
      <c r="C1365" s="112" t="s">
        <v>237</v>
      </c>
      <c r="D1365" s="119">
        <v>7000</v>
      </c>
    </row>
    <row r="1366" spans="1:4">
      <c r="A1366" s="117" t="s">
        <v>313</v>
      </c>
      <c r="B1366" s="111" t="s">
        <v>189</v>
      </c>
      <c r="C1366" s="112" t="s">
        <v>245</v>
      </c>
      <c r="D1366" s="119">
        <v>6200</v>
      </c>
    </row>
    <row r="1367" spans="1:4">
      <c r="A1367" s="117" t="s">
        <v>313</v>
      </c>
      <c r="B1367" s="111" t="s">
        <v>189</v>
      </c>
      <c r="C1367" s="112" t="s">
        <v>244</v>
      </c>
      <c r="D1367" s="119">
        <v>5600</v>
      </c>
    </row>
    <row r="1368" spans="1:4">
      <c r="A1368" s="117" t="s">
        <v>313</v>
      </c>
      <c r="B1368" s="111" t="s">
        <v>189</v>
      </c>
      <c r="C1368" s="112" t="s">
        <v>239</v>
      </c>
      <c r="D1368" s="119">
        <v>4600</v>
      </c>
    </row>
    <row r="1369" spans="1:4">
      <c r="A1369" s="117" t="s">
        <v>313</v>
      </c>
      <c r="B1369" s="111" t="s">
        <v>189</v>
      </c>
      <c r="C1369" s="112" t="s">
        <v>241</v>
      </c>
      <c r="D1369" s="119">
        <v>21200</v>
      </c>
    </row>
    <row r="1370" spans="1:4">
      <c r="A1370" s="117" t="s">
        <v>313</v>
      </c>
      <c r="B1370" s="111" t="s">
        <v>189</v>
      </c>
      <c r="C1370" s="112" t="s">
        <v>242</v>
      </c>
      <c r="D1370" s="119">
        <v>12800</v>
      </c>
    </row>
    <row r="1371" spans="1:4">
      <c r="A1371" s="117" t="s">
        <v>313</v>
      </c>
      <c r="B1371" s="111" t="s">
        <v>189</v>
      </c>
      <c r="C1371" s="112" t="s">
        <v>240</v>
      </c>
      <c r="D1371" s="119">
        <v>9400</v>
      </c>
    </row>
    <row r="1372" spans="1:4">
      <c r="A1372" s="117" t="s">
        <v>313</v>
      </c>
      <c r="B1372" s="111" t="s">
        <v>189</v>
      </c>
      <c r="C1372" s="112" t="s">
        <v>233</v>
      </c>
      <c r="D1372" s="119">
        <v>15000</v>
      </c>
    </row>
    <row r="1373" spans="1:4">
      <c r="A1373" s="117" t="s">
        <v>313</v>
      </c>
      <c r="B1373" s="111" t="s">
        <v>189</v>
      </c>
      <c r="C1373" s="112" t="s">
        <v>236</v>
      </c>
      <c r="D1373" s="119">
        <v>17000</v>
      </c>
    </row>
    <row r="1374" spans="1:4">
      <c r="A1374" s="117" t="s">
        <v>313</v>
      </c>
      <c r="B1374" s="111" t="s">
        <v>189</v>
      </c>
      <c r="C1374" s="112" t="s">
        <v>229</v>
      </c>
      <c r="D1374" s="119">
        <v>9400</v>
      </c>
    </row>
    <row r="1375" spans="1:4">
      <c r="A1375" s="117" t="s">
        <v>313</v>
      </c>
      <c r="B1375" s="111" t="s">
        <v>189</v>
      </c>
      <c r="C1375" s="112" t="s">
        <v>232</v>
      </c>
      <c r="D1375" s="119">
        <v>27600</v>
      </c>
    </row>
    <row r="1376" spans="1:4">
      <c r="A1376" s="117" t="s">
        <v>313</v>
      </c>
      <c r="B1376" s="111" t="s">
        <v>189</v>
      </c>
      <c r="C1376" s="112" t="s">
        <v>231</v>
      </c>
      <c r="D1376" s="119">
        <v>2000</v>
      </c>
    </row>
    <row r="1377" spans="1:4">
      <c r="A1377" s="117" t="s">
        <v>313</v>
      </c>
      <c r="B1377" s="111" t="s">
        <v>189</v>
      </c>
      <c r="C1377" s="112" t="s">
        <v>230</v>
      </c>
      <c r="D1377" s="119">
        <v>800</v>
      </c>
    </row>
    <row r="1378" spans="1:4">
      <c r="A1378" s="117" t="s">
        <v>313</v>
      </c>
      <c r="B1378" s="111" t="s">
        <v>189</v>
      </c>
      <c r="C1378" s="112" t="s">
        <v>234</v>
      </c>
      <c r="D1378" s="119">
        <v>9800</v>
      </c>
    </row>
    <row r="1379" spans="1:4">
      <c r="A1379" s="117" t="s">
        <v>313</v>
      </c>
      <c r="B1379" s="111" t="s">
        <v>189</v>
      </c>
      <c r="C1379" s="112" t="s">
        <v>235</v>
      </c>
      <c r="D1379" s="119">
        <v>9000</v>
      </c>
    </row>
    <row r="1380" spans="1:4">
      <c r="A1380" s="117" t="s">
        <v>313</v>
      </c>
      <c r="B1380" s="111" t="s">
        <v>189</v>
      </c>
      <c r="C1380" s="112" t="s">
        <v>276</v>
      </c>
      <c r="D1380" s="119">
        <v>5800</v>
      </c>
    </row>
    <row r="1381" spans="1:4">
      <c r="A1381" s="117" t="s">
        <v>313</v>
      </c>
      <c r="B1381" s="111" t="s">
        <v>189</v>
      </c>
      <c r="C1381" s="112" t="s">
        <v>273</v>
      </c>
      <c r="D1381" s="119">
        <v>5800</v>
      </c>
    </row>
    <row r="1382" spans="1:4">
      <c r="A1382" s="117" t="s">
        <v>313</v>
      </c>
      <c r="B1382" s="111" t="s">
        <v>189</v>
      </c>
      <c r="C1382" s="112" t="s">
        <v>278</v>
      </c>
      <c r="D1382" s="119">
        <v>2800</v>
      </c>
    </row>
    <row r="1383" spans="1:4">
      <c r="A1383" s="117" t="s">
        <v>313</v>
      </c>
      <c r="B1383" s="111" t="s">
        <v>189</v>
      </c>
      <c r="C1383" s="112" t="s">
        <v>277</v>
      </c>
      <c r="D1383" s="119">
        <v>1200</v>
      </c>
    </row>
    <row r="1384" spans="1:4">
      <c r="A1384" s="117" t="s">
        <v>313</v>
      </c>
      <c r="B1384" s="111" t="s">
        <v>189</v>
      </c>
      <c r="C1384" s="112" t="s">
        <v>270</v>
      </c>
      <c r="D1384" s="119">
        <v>6600</v>
      </c>
    </row>
    <row r="1385" spans="1:4">
      <c r="A1385" s="117" t="s">
        <v>313</v>
      </c>
      <c r="B1385" s="111" t="s">
        <v>189</v>
      </c>
      <c r="C1385" s="112" t="s">
        <v>271</v>
      </c>
      <c r="D1385" s="119">
        <v>1000</v>
      </c>
    </row>
    <row r="1386" spans="1:4">
      <c r="A1386" s="117" t="s">
        <v>313</v>
      </c>
      <c r="B1386" s="111" t="s">
        <v>189</v>
      </c>
      <c r="C1386" s="112" t="s">
        <v>274</v>
      </c>
      <c r="D1386" s="119">
        <v>3600</v>
      </c>
    </row>
    <row r="1387" spans="1:4">
      <c r="A1387" s="117" t="s">
        <v>313</v>
      </c>
      <c r="B1387" s="111" t="s">
        <v>189</v>
      </c>
      <c r="C1387" s="112" t="s">
        <v>267</v>
      </c>
      <c r="D1387" s="119">
        <v>3800</v>
      </c>
    </row>
    <row r="1388" spans="1:4">
      <c r="A1388" s="117" t="s">
        <v>313</v>
      </c>
      <c r="B1388" s="111" t="s">
        <v>189</v>
      </c>
      <c r="C1388" s="112" t="s">
        <v>266</v>
      </c>
      <c r="D1388" s="119">
        <v>1600</v>
      </c>
    </row>
    <row r="1389" spans="1:4">
      <c r="A1389" s="117" t="s">
        <v>313</v>
      </c>
      <c r="B1389" s="111" t="s">
        <v>189</v>
      </c>
      <c r="C1389" s="112" t="s">
        <v>275</v>
      </c>
      <c r="D1389" s="119">
        <v>4400</v>
      </c>
    </row>
    <row r="1390" spans="1:4">
      <c r="A1390" s="117" t="s">
        <v>313</v>
      </c>
      <c r="B1390" s="111" t="s">
        <v>189</v>
      </c>
      <c r="C1390" s="112" t="s">
        <v>272</v>
      </c>
      <c r="D1390" s="119">
        <v>3400</v>
      </c>
    </row>
    <row r="1391" spans="1:4">
      <c r="A1391" s="117" t="s">
        <v>313</v>
      </c>
      <c r="B1391" s="111" t="s">
        <v>189</v>
      </c>
      <c r="C1391" s="112" t="s">
        <v>228</v>
      </c>
      <c r="D1391" s="119">
        <v>1400</v>
      </c>
    </row>
    <row r="1392" spans="1:4">
      <c r="A1392" s="117" t="s">
        <v>313</v>
      </c>
      <c r="B1392" s="111" t="s">
        <v>189</v>
      </c>
      <c r="C1392" s="112" t="s">
        <v>268</v>
      </c>
      <c r="D1392" s="119">
        <v>1800</v>
      </c>
    </row>
    <row r="1393" spans="1:4">
      <c r="A1393" s="117" t="s">
        <v>313</v>
      </c>
      <c r="B1393" s="111" t="s">
        <v>189</v>
      </c>
      <c r="C1393" s="112" t="s">
        <v>269</v>
      </c>
      <c r="D1393" s="119">
        <v>1400</v>
      </c>
    </row>
    <row r="1394" spans="1:4">
      <c r="A1394" s="117" t="s">
        <v>314</v>
      </c>
      <c r="B1394" s="111" t="s">
        <v>189</v>
      </c>
      <c r="C1394" s="112" t="s">
        <v>1</v>
      </c>
      <c r="D1394" s="119">
        <v>2100</v>
      </c>
    </row>
    <row r="1395" spans="1:4">
      <c r="A1395" s="117" t="s">
        <v>314</v>
      </c>
      <c r="B1395" s="111" t="s">
        <v>189</v>
      </c>
      <c r="C1395" s="112" t="s">
        <v>2</v>
      </c>
      <c r="D1395" s="119">
        <v>9500</v>
      </c>
    </row>
    <row r="1396" spans="1:4">
      <c r="A1396" s="117" t="s">
        <v>314</v>
      </c>
      <c r="B1396" s="111" t="s">
        <v>189</v>
      </c>
      <c r="C1396" s="112" t="s">
        <v>19</v>
      </c>
      <c r="D1396" s="119">
        <v>3500</v>
      </c>
    </row>
    <row r="1397" spans="1:4">
      <c r="A1397" s="117" t="s">
        <v>314</v>
      </c>
      <c r="B1397" s="111" t="s">
        <v>189</v>
      </c>
      <c r="C1397" s="112" t="s">
        <v>28</v>
      </c>
      <c r="D1397" s="119">
        <v>8600</v>
      </c>
    </row>
    <row r="1398" spans="1:4">
      <c r="A1398" s="117" t="s">
        <v>314</v>
      </c>
      <c r="B1398" s="111" t="s">
        <v>189</v>
      </c>
      <c r="C1398" s="112" t="s">
        <v>41</v>
      </c>
      <c r="D1398" s="119">
        <v>2600</v>
      </c>
    </row>
    <row r="1399" spans="1:4">
      <c r="A1399" s="117" t="s">
        <v>314</v>
      </c>
      <c r="B1399" s="111" t="s">
        <v>189</v>
      </c>
      <c r="C1399" s="112" t="s">
        <v>50</v>
      </c>
      <c r="D1399" s="119">
        <v>4500</v>
      </c>
    </row>
    <row r="1400" spans="1:4">
      <c r="A1400" s="117" t="s">
        <v>314</v>
      </c>
      <c r="B1400" s="111" t="s">
        <v>189</v>
      </c>
      <c r="C1400" s="112" t="s">
        <v>60</v>
      </c>
      <c r="D1400" s="119">
        <v>5600</v>
      </c>
    </row>
    <row r="1401" spans="1:4">
      <c r="A1401" s="117" t="s">
        <v>314</v>
      </c>
      <c r="B1401" s="111" t="s">
        <v>189</v>
      </c>
      <c r="C1401" s="112" t="s">
        <v>69</v>
      </c>
      <c r="D1401" s="119">
        <v>2500</v>
      </c>
    </row>
    <row r="1402" spans="1:4">
      <c r="A1402" s="117" t="s">
        <v>314</v>
      </c>
      <c r="B1402" s="111" t="s">
        <v>189</v>
      </c>
      <c r="C1402" s="112" t="s">
        <v>70</v>
      </c>
      <c r="D1402" s="119">
        <v>1500</v>
      </c>
    </row>
    <row r="1403" spans="1:4">
      <c r="A1403" s="117" t="s">
        <v>314</v>
      </c>
      <c r="B1403" s="111" t="s">
        <v>189</v>
      </c>
      <c r="C1403" s="112" t="s">
        <v>322</v>
      </c>
      <c r="D1403" s="119">
        <v>0</v>
      </c>
    </row>
    <row r="1404" spans="1:4">
      <c r="A1404" s="117" t="s">
        <v>314</v>
      </c>
      <c r="B1404" s="111" t="s">
        <v>189</v>
      </c>
      <c r="C1404" s="112" t="s">
        <v>213</v>
      </c>
      <c r="D1404" s="119">
        <v>0</v>
      </c>
    </row>
    <row r="1405" spans="1:4">
      <c r="A1405" s="117" t="s">
        <v>314</v>
      </c>
      <c r="B1405" s="111" t="s">
        <v>189</v>
      </c>
      <c r="C1405" s="112" t="s">
        <v>207</v>
      </c>
      <c r="D1405" s="119">
        <v>0</v>
      </c>
    </row>
    <row r="1406" spans="1:4">
      <c r="A1406" s="117" t="s">
        <v>314</v>
      </c>
      <c r="B1406" s="111" t="s">
        <v>189</v>
      </c>
      <c r="C1406" s="112" t="s">
        <v>208</v>
      </c>
      <c r="D1406" s="119">
        <v>0</v>
      </c>
    </row>
    <row r="1407" spans="1:4">
      <c r="A1407" s="117" t="s">
        <v>314</v>
      </c>
      <c r="B1407" s="111" t="s">
        <v>189</v>
      </c>
      <c r="C1407" s="112" t="s">
        <v>203</v>
      </c>
      <c r="D1407" s="119">
        <v>0</v>
      </c>
    </row>
    <row r="1408" spans="1:4">
      <c r="A1408" s="117" t="s">
        <v>314</v>
      </c>
      <c r="B1408" s="111" t="s">
        <v>189</v>
      </c>
      <c r="C1408" s="112" t="s">
        <v>187</v>
      </c>
      <c r="D1408" s="119">
        <v>0</v>
      </c>
    </row>
    <row r="1409" spans="1:4">
      <c r="A1409" s="117" t="s">
        <v>314</v>
      </c>
      <c r="B1409" s="111" t="s">
        <v>189</v>
      </c>
      <c r="C1409" s="112" t="s">
        <v>204</v>
      </c>
      <c r="D1409" s="119">
        <v>0</v>
      </c>
    </row>
    <row r="1410" spans="1:4">
      <c r="A1410" s="117" t="s">
        <v>314</v>
      </c>
      <c r="B1410" s="111" t="s">
        <v>189</v>
      </c>
      <c r="C1410" s="112" t="s">
        <v>211</v>
      </c>
      <c r="D1410" s="80">
        <v>0</v>
      </c>
    </row>
    <row r="1411" spans="1:4">
      <c r="A1411" s="117" t="s">
        <v>314</v>
      </c>
      <c r="B1411" s="111" t="s">
        <v>189</v>
      </c>
      <c r="C1411" s="112" t="s">
        <v>218</v>
      </c>
      <c r="D1411" s="80">
        <v>0</v>
      </c>
    </row>
    <row r="1412" spans="1:4">
      <c r="A1412" s="117" t="s">
        <v>314</v>
      </c>
      <c r="B1412" s="111" t="s">
        <v>189</v>
      </c>
      <c r="C1412" s="112" t="s">
        <v>214</v>
      </c>
      <c r="D1412" s="80">
        <v>0</v>
      </c>
    </row>
    <row r="1413" spans="1:4">
      <c r="A1413" s="117" t="s">
        <v>314</v>
      </c>
      <c r="B1413" s="111" t="s">
        <v>189</v>
      </c>
      <c r="C1413" s="112" t="s">
        <v>217</v>
      </c>
      <c r="D1413" s="80">
        <v>0</v>
      </c>
    </row>
    <row r="1414" spans="1:4">
      <c r="A1414" s="117" t="s">
        <v>314</v>
      </c>
      <c r="B1414" s="111" t="s">
        <v>189</v>
      </c>
      <c r="C1414" s="112" t="s">
        <v>216</v>
      </c>
      <c r="D1414" s="80">
        <v>0</v>
      </c>
    </row>
    <row r="1415" spans="1:4">
      <c r="A1415" s="117" t="s">
        <v>314</v>
      </c>
      <c r="B1415" s="111" t="s">
        <v>189</v>
      </c>
      <c r="C1415" s="112" t="s">
        <v>212</v>
      </c>
      <c r="D1415" s="80">
        <v>0</v>
      </c>
    </row>
    <row r="1416" spans="1:4">
      <c r="A1416" s="117" t="s">
        <v>314</v>
      </c>
      <c r="B1416" s="111" t="s">
        <v>189</v>
      </c>
      <c r="C1416" s="112" t="s">
        <v>220</v>
      </c>
      <c r="D1416" s="80">
        <v>0</v>
      </c>
    </row>
    <row r="1417" spans="1:4">
      <c r="A1417" s="117" t="s">
        <v>314</v>
      </c>
      <c r="B1417" s="111" t="s">
        <v>189</v>
      </c>
      <c r="C1417" s="112" t="s">
        <v>224</v>
      </c>
      <c r="D1417" s="80">
        <v>0</v>
      </c>
    </row>
    <row r="1418" spans="1:4">
      <c r="A1418" s="117" t="s">
        <v>314</v>
      </c>
      <c r="B1418" s="111" t="s">
        <v>189</v>
      </c>
      <c r="C1418" s="112" t="s">
        <v>223</v>
      </c>
      <c r="D1418" s="80">
        <v>0</v>
      </c>
    </row>
    <row r="1419" spans="1:4">
      <c r="A1419" s="117" t="s">
        <v>314</v>
      </c>
      <c r="B1419" s="111" t="s">
        <v>189</v>
      </c>
      <c r="C1419" s="112" t="s">
        <v>264</v>
      </c>
      <c r="D1419" s="80">
        <v>0</v>
      </c>
    </row>
    <row r="1420" spans="1:4">
      <c r="A1420" s="117" t="s">
        <v>314</v>
      </c>
      <c r="B1420" s="111" t="s">
        <v>189</v>
      </c>
      <c r="C1420" s="112" t="s">
        <v>255</v>
      </c>
      <c r="D1420" s="80">
        <v>0</v>
      </c>
    </row>
    <row r="1421" spans="1:4">
      <c r="A1421" s="117" t="s">
        <v>314</v>
      </c>
      <c r="B1421" s="111" t="s">
        <v>189</v>
      </c>
      <c r="C1421" s="112" t="s">
        <v>263</v>
      </c>
      <c r="D1421" s="80">
        <v>0</v>
      </c>
    </row>
    <row r="1422" spans="1:4">
      <c r="A1422" s="117" t="s">
        <v>314</v>
      </c>
      <c r="B1422" s="111" t="s">
        <v>189</v>
      </c>
      <c r="C1422" s="112" t="s">
        <v>258</v>
      </c>
      <c r="D1422" s="80">
        <v>0</v>
      </c>
    </row>
    <row r="1423" spans="1:4">
      <c r="A1423" s="117" t="s">
        <v>314</v>
      </c>
      <c r="B1423" s="111" t="s">
        <v>189</v>
      </c>
      <c r="C1423" s="112" t="s">
        <v>260</v>
      </c>
      <c r="D1423" s="80">
        <v>0</v>
      </c>
    </row>
    <row r="1424" spans="1:4">
      <c r="A1424" s="117" t="s">
        <v>314</v>
      </c>
      <c r="B1424" s="111" t="s">
        <v>189</v>
      </c>
      <c r="C1424" s="112" t="s">
        <v>246</v>
      </c>
      <c r="D1424" s="80">
        <v>0</v>
      </c>
    </row>
    <row r="1425" spans="1:4">
      <c r="A1425" s="117" t="s">
        <v>314</v>
      </c>
      <c r="B1425" s="111" t="s">
        <v>189</v>
      </c>
      <c r="C1425" s="112" t="s">
        <v>251</v>
      </c>
      <c r="D1425" s="80">
        <v>0</v>
      </c>
    </row>
    <row r="1426" spans="1:4">
      <c r="A1426" s="117" t="s">
        <v>314</v>
      </c>
      <c r="B1426" s="111" t="s">
        <v>189</v>
      </c>
      <c r="C1426" s="112" t="s">
        <v>250</v>
      </c>
      <c r="D1426" s="80">
        <v>0</v>
      </c>
    </row>
    <row r="1427" spans="1:4">
      <c r="A1427" s="117" t="s">
        <v>314</v>
      </c>
      <c r="B1427" s="111" t="s">
        <v>189</v>
      </c>
      <c r="C1427" s="112" t="s">
        <v>238</v>
      </c>
      <c r="D1427" s="80">
        <v>0</v>
      </c>
    </row>
    <row r="1428" spans="1:4">
      <c r="A1428" s="117" t="s">
        <v>314</v>
      </c>
      <c r="B1428" s="111" t="s">
        <v>189</v>
      </c>
      <c r="C1428" s="112" t="s">
        <v>243</v>
      </c>
      <c r="D1428" s="80">
        <v>0</v>
      </c>
    </row>
    <row r="1429" spans="1:4">
      <c r="A1429" s="117" t="s">
        <v>314</v>
      </c>
      <c r="B1429" s="111" t="s">
        <v>189</v>
      </c>
      <c r="C1429" s="112" t="s">
        <v>245</v>
      </c>
      <c r="D1429" s="80">
        <v>0</v>
      </c>
    </row>
    <row r="1430" spans="1:4">
      <c r="A1430" s="117" t="s">
        <v>314</v>
      </c>
      <c r="B1430" s="111" t="s">
        <v>189</v>
      </c>
      <c r="C1430" s="112" t="s">
        <v>241</v>
      </c>
      <c r="D1430" s="80">
        <v>0</v>
      </c>
    </row>
    <row r="1431" spans="1:4">
      <c r="A1431" s="117" t="s">
        <v>314</v>
      </c>
      <c r="B1431" s="111" t="s">
        <v>189</v>
      </c>
      <c r="C1431" s="112" t="s">
        <v>233</v>
      </c>
      <c r="D1431" s="80">
        <v>0</v>
      </c>
    </row>
    <row r="1432" spans="1:4">
      <c r="A1432" s="117" t="s">
        <v>314</v>
      </c>
      <c r="B1432" s="111" t="s">
        <v>189</v>
      </c>
      <c r="C1432" s="112" t="s">
        <v>236</v>
      </c>
      <c r="D1432" s="80">
        <v>0</v>
      </c>
    </row>
    <row r="1433" spans="1:4">
      <c r="A1433" s="117" t="s">
        <v>314</v>
      </c>
      <c r="B1433" s="111" t="s">
        <v>189</v>
      </c>
      <c r="C1433" s="112" t="s">
        <v>229</v>
      </c>
      <c r="D1433" s="80">
        <v>0</v>
      </c>
    </row>
    <row r="1434" spans="1:4">
      <c r="A1434" s="117" t="s">
        <v>314</v>
      </c>
      <c r="B1434" s="111" t="s">
        <v>189</v>
      </c>
      <c r="C1434" s="112" t="s">
        <v>232</v>
      </c>
      <c r="D1434" s="80">
        <v>0</v>
      </c>
    </row>
    <row r="1435" spans="1:4">
      <c r="A1435" s="117" t="s">
        <v>314</v>
      </c>
      <c r="B1435" s="111" t="s">
        <v>189</v>
      </c>
      <c r="C1435" s="112" t="s">
        <v>231</v>
      </c>
      <c r="D1435" s="80">
        <v>0</v>
      </c>
    </row>
    <row r="1436" spans="1:4">
      <c r="A1436" s="117" t="s">
        <v>314</v>
      </c>
      <c r="B1436" s="111" t="s">
        <v>189</v>
      </c>
      <c r="C1436" s="112" t="s">
        <v>235</v>
      </c>
      <c r="D1436" s="80">
        <v>0</v>
      </c>
    </row>
    <row r="1437" spans="1:4">
      <c r="A1437" s="117" t="s">
        <v>314</v>
      </c>
      <c r="B1437" s="111" t="s">
        <v>189</v>
      </c>
      <c r="C1437" s="112" t="s">
        <v>278</v>
      </c>
      <c r="D1437" s="80">
        <v>0</v>
      </c>
    </row>
    <row r="1438" spans="1:4">
      <c r="A1438" s="117" t="s">
        <v>314</v>
      </c>
      <c r="B1438" s="111" t="s">
        <v>189</v>
      </c>
      <c r="C1438" s="112" t="s">
        <v>270</v>
      </c>
      <c r="D1438" s="80">
        <v>0</v>
      </c>
    </row>
    <row r="1439" spans="1:4">
      <c r="A1439" s="117" t="s">
        <v>314</v>
      </c>
      <c r="B1439" s="111" t="s">
        <v>189</v>
      </c>
      <c r="C1439" s="112" t="s">
        <v>267</v>
      </c>
      <c r="D1439" s="80">
        <v>0</v>
      </c>
    </row>
    <row r="1440" spans="1:4">
      <c r="A1440" s="117" t="s">
        <v>314</v>
      </c>
      <c r="B1440" s="111" t="s">
        <v>189</v>
      </c>
      <c r="C1440" s="112" t="s">
        <v>272</v>
      </c>
      <c r="D1440" s="80">
        <v>0</v>
      </c>
    </row>
    <row r="1441" spans="1:4">
      <c r="A1441" s="117" t="s">
        <v>95</v>
      </c>
      <c r="B1441" s="111" t="s">
        <v>189</v>
      </c>
      <c r="C1441" s="112" t="s">
        <v>1</v>
      </c>
      <c r="D1441" s="80">
        <v>77600</v>
      </c>
    </row>
    <row r="1442" spans="1:4">
      <c r="A1442" s="117" t="s">
        <v>95</v>
      </c>
      <c r="B1442" s="111" t="s">
        <v>189</v>
      </c>
      <c r="C1442" s="112" t="s">
        <v>2</v>
      </c>
      <c r="D1442" s="80">
        <v>42400</v>
      </c>
    </row>
    <row r="1443" spans="1:4">
      <c r="A1443" s="117" t="s">
        <v>95</v>
      </c>
      <c r="B1443" s="111" t="s">
        <v>189</v>
      </c>
      <c r="C1443" s="112" t="s">
        <v>19</v>
      </c>
      <c r="D1443" s="80">
        <v>28800</v>
      </c>
    </row>
    <row r="1444" spans="1:4">
      <c r="A1444" s="117" t="s">
        <v>95</v>
      </c>
      <c r="B1444" s="111" t="s">
        <v>189</v>
      </c>
      <c r="C1444" s="112" t="s">
        <v>50</v>
      </c>
      <c r="D1444" s="80">
        <v>19200</v>
      </c>
    </row>
    <row r="1445" spans="1:4">
      <c r="A1445" s="117" t="s">
        <v>95</v>
      </c>
      <c r="B1445" s="111" t="s">
        <v>189</v>
      </c>
      <c r="C1445" s="112" t="s">
        <v>60</v>
      </c>
      <c r="D1445" s="80">
        <v>16800</v>
      </c>
    </row>
    <row r="1446" spans="1:4">
      <c r="A1446" s="117" t="s">
        <v>95</v>
      </c>
      <c r="B1446" s="111" t="s">
        <v>189</v>
      </c>
      <c r="C1446" s="112" t="s">
        <v>203</v>
      </c>
      <c r="D1446" s="80">
        <v>1600</v>
      </c>
    </row>
    <row r="1447" spans="1:4">
      <c r="A1447" s="117" t="s">
        <v>95</v>
      </c>
      <c r="B1447" s="111" t="s">
        <v>189</v>
      </c>
      <c r="C1447" s="112" t="s">
        <v>209</v>
      </c>
      <c r="D1447" s="80">
        <v>52000</v>
      </c>
    </row>
    <row r="1448" spans="1:4">
      <c r="A1448" s="117" t="s">
        <v>95</v>
      </c>
      <c r="B1448" s="111" t="s">
        <v>189</v>
      </c>
      <c r="C1448" s="112" t="s">
        <v>206</v>
      </c>
      <c r="D1448" s="80">
        <v>2400</v>
      </c>
    </row>
    <row r="1449" spans="1:4">
      <c r="A1449" s="117" t="s">
        <v>95</v>
      </c>
      <c r="B1449" s="111" t="s">
        <v>189</v>
      </c>
      <c r="C1449" s="112" t="s">
        <v>204</v>
      </c>
      <c r="D1449" s="80">
        <v>21600</v>
      </c>
    </row>
    <row r="1450" spans="1:4">
      <c r="A1450" s="117" t="s">
        <v>95</v>
      </c>
      <c r="B1450" s="111" t="s">
        <v>189</v>
      </c>
      <c r="C1450" s="112" t="s">
        <v>211</v>
      </c>
      <c r="D1450" s="80">
        <v>16800</v>
      </c>
    </row>
    <row r="1451" spans="1:4">
      <c r="A1451" s="117" t="s">
        <v>95</v>
      </c>
      <c r="B1451" s="111" t="s">
        <v>189</v>
      </c>
      <c r="C1451" s="112" t="s">
        <v>218</v>
      </c>
      <c r="D1451" s="80">
        <v>2400</v>
      </c>
    </row>
    <row r="1452" spans="1:4">
      <c r="A1452" s="117" t="s">
        <v>95</v>
      </c>
      <c r="B1452" s="111" t="s">
        <v>189</v>
      </c>
      <c r="C1452" s="112" t="s">
        <v>210</v>
      </c>
      <c r="D1452" s="80">
        <v>0</v>
      </c>
    </row>
    <row r="1453" spans="1:4">
      <c r="A1453" s="117" t="s">
        <v>95</v>
      </c>
      <c r="B1453" s="111" t="s">
        <v>189</v>
      </c>
      <c r="C1453" s="112" t="s">
        <v>214</v>
      </c>
      <c r="D1453" s="80">
        <v>4800</v>
      </c>
    </row>
    <row r="1454" spans="1:4">
      <c r="A1454" s="117" t="s">
        <v>95</v>
      </c>
      <c r="B1454" s="111" t="s">
        <v>189</v>
      </c>
      <c r="C1454" s="112" t="s">
        <v>217</v>
      </c>
      <c r="D1454" s="80">
        <v>17600</v>
      </c>
    </row>
    <row r="1455" spans="1:4">
      <c r="A1455" s="117" t="s">
        <v>95</v>
      </c>
      <c r="B1455" s="111" t="s">
        <v>189</v>
      </c>
      <c r="C1455" s="112" t="s">
        <v>216</v>
      </c>
      <c r="D1455" s="80">
        <v>800</v>
      </c>
    </row>
    <row r="1456" spans="1:4">
      <c r="A1456" s="117" t="s">
        <v>95</v>
      </c>
      <c r="B1456" s="111" t="s">
        <v>189</v>
      </c>
      <c r="C1456" s="112" t="s">
        <v>220</v>
      </c>
      <c r="D1456" s="80">
        <v>28800</v>
      </c>
    </row>
    <row r="1457" spans="1:4">
      <c r="A1457" s="117" t="s">
        <v>95</v>
      </c>
      <c r="B1457" s="111" t="s">
        <v>189</v>
      </c>
      <c r="C1457" s="112" t="s">
        <v>243</v>
      </c>
      <c r="D1457" s="80">
        <v>5600</v>
      </c>
    </row>
    <row r="1458" spans="1:4">
      <c r="A1458" s="117" t="s">
        <v>95</v>
      </c>
      <c r="B1458" s="111" t="s">
        <v>189</v>
      </c>
      <c r="C1458" s="112" t="s">
        <v>242</v>
      </c>
      <c r="D1458" s="80">
        <v>800</v>
      </c>
    </row>
    <row r="1459" spans="1:4">
      <c r="A1459" s="117" t="s">
        <v>95</v>
      </c>
      <c r="B1459" s="111" t="s">
        <v>189</v>
      </c>
      <c r="C1459" s="112" t="s">
        <v>240</v>
      </c>
      <c r="D1459" s="80">
        <v>12800</v>
      </c>
    </row>
    <row r="1460" spans="1:4">
      <c r="A1460" s="117" t="s">
        <v>95</v>
      </c>
      <c r="B1460" s="111" t="s">
        <v>189</v>
      </c>
      <c r="C1460" s="112" t="s">
        <v>233</v>
      </c>
      <c r="D1460" s="121">
        <v>6400</v>
      </c>
    </row>
    <row r="1461" spans="1:4">
      <c r="A1461" s="117" t="s">
        <v>95</v>
      </c>
      <c r="B1461" s="111" t="s">
        <v>189</v>
      </c>
      <c r="C1461" s="112" t="s">
        <v>236</v>
      </c>
      <c r="D1461" s="121">
        <v>1600</v>
      </c>
    </row>
    <row r="1462" spans="1:4">
      <c r="A1462" s="117" t="s">
        <v>95</v>
      </c>
      <c r="B1462" s="111" t="s">
        <v>189</v>
      </c>
      <c r="C1462" s="112" t="s">
        <v>229</v>
      </c>
      <c r="D1462" s="121">
        <v>800</v>
      </c>
    </row>
    <row r="1463" spans="1:4">
      <c r="A1463" s="117" t="s">
        <v>95</v>
      </c>
      <c r="B1463" s="111" t="s">
        <v>189</v>
      </c>
      <c r="C1463" s="112" t="s">
        <v>232</v>
      </c>
      <c r="D1463" s="121">
        <v>2400</v>
      </c>
    </row>
    <row r="1464" spans="1:4">
      <c r="A1464" s="117" t="s">
        <v>95</v>
      </c>
      <c r="B1464" s="111" t="s">
        <v>189</v>
      </c>
      <c r="C1464" s="112" t="s">
        <v>234</v>
      </c>
      <c r="D1464" s="121">
        <v>2400</v>
      </c>
    </row>
    <row r="1465" spans="1:4">
      <c r="A1465" s="117" t="s">
        <v>95</v>
      </c>
      <c r="B1465" s="111" t="s">
        <v>189</v>
      </c>
      <c r="C1465" s="112" t="s">
        <v>235</v>
      </c>
      <c r="D1465" s="121">
        <v>3200</v>
      </c>
    </row>
    <row r="1466" spans="1:4">
      <c r="A1466" s="117" t="s">
        <v>315</v>
      </c>
      <c r="B1466" s="111" t="s">
        <v>189</v>
      </c>
      <c r="C1466" s="112" t="s">
        <v>1</v>
      </c>
      <c r="D1466" s="121">
        <v>8000</v>
      </c>
    </row>
    <row r="1467" spans="1:4">
      <c r="A1467" s="117" t="s">
        <v>315</v>
      </c>
      <c r="B1467" s="111" t="s">
        <v>189</v>
      </c>
      <c r="C1467" s="112" t="s">
        <v>2</v>
      </c>
      <c r="D1467" s="121">
        <v>8000</v>
      </c>
    </row>
    <row r="1468" spans="1:4">
      <c r="A1468" s="117" t="s">
        <v>315</v>
      </c>
      <c r="B1468" s="111" t="s">
        <v>189</v>
      </c>
      <c r="C1468" s="112" t="s">
        <v>19</v>
      </c>
      <c r="D1468" s="121">
        <v>8000</v>
      </c>
    </row>
    <row r="1469" spans="1:4">
      <c r="A1469" s="117" t="s">
        <v>315</v>
      </c>
      <c r="B1469" s="111" t="s">
        <v>189</v>
      </c>
      <c r="C1469" s="112" t="s">
        <v>28</v>
      </c>
      <c r="D1469" s="121">
        <v>5000</v>
      </c>
    </row>
    <row r="1470" spans="1:4">
      <c r="A1470" s="117" t="s">
        <v>315</v>
      </c>
      <c r="B1470" s="111" t="s">
        <v>189</v>
      </c>
      <c r="C1470" s="112" t="s">
        <v>41</v>
      </c>
      <c r="D1470" s="121">
        <v>5000</v>
      </c>
    </row>
    <row r="1471" spans="1:4">
      <c r="A1471" s="117" t="s">
        <v>315</v>
      </c>
      <c r="B1471" s="111" t="s">
        <v>189</v>
      </c>
      <c r="C1471" s="112" t="s">
        <v>50</v>
      </c>
      <c r="D1471" s="121">
        <v>8000</v>
      </c>
    </row>
    <row r="1472" spans="1:4">
      <c r="A1472" s="117" t="s">
        <v>315</v>
      </c>
      <c r="B1472" s="111" t="s">
        <v>189</v>
      </c>
      <c r="C1472" s="112" t="s">
        <v>60</v>
      </c>
      <c r="D1472" s="121">
        <v>8000</v>
      </c>
    </row>
    <row r="1473" spans="1:4">
      <c r="A1473" s="117" t="s">
        <v>315</v>
      </c>
      <c r="B1473" s="111" t="s">
        <v>189</v>
      </c>
      <c r="C1473" s="112" t="s">
        <v>69</v>
      </c>
      <c r="D1473" s="121">
        <v>5000</v>
      </c>
    </row>
    <row r="1474" spans="1:4">
      <c r="A1474" s="117" t="s">
        <v>315</v>
      </c>
      <c r="B1474" s="111" t="s">
        <v>189</v>
      </c>
      <c r="C1474" s="112" t="s">
        <v>70</v>
      </c>
      <c r="D1474" s="121">
        <v>5000</v>
      </c>
    </row>
    <row r="1475" spans="1:4">
      <c r="A1475" s="117" t="s">
        <v>315</v>
      </c>
      <c r="B1475" s="111" t="s">
        <v>189</v>
      </c>
      <c r="C1475" s="112" t="s">
        <v>322</v>
      </c>
      <c r="D1475" s="121">
        <v>100</v>
      </c>
    </row>
    <row r="1476" spans="1:4">
      <c r="A1476" s="117" t="s">
        <v>315</v>
      </c>
      <c r="B1476" s="111" t="s">
        <v>189</v>
      </c>
      <c r="C1476" s="112" t="s">
        <v>213</v>
      </c>
      <c r="D1476" s="121">
        <v>100</v>
      </c>
    </row>
    <row r="1477" spans="1:4">
      <c r="A1477" s="117" t="s">
        <v>315</v>
      </c>
      <c r="B1477" s="111" t="s">
        <v>189</v>
      </c>
      <c r="C1477" s="112" t="s">
        <v>203</v>
      </c>
      <c r="D1477" s="121">
        <v>1000</v>
      </c>
    </row>
    <row r="1478" spans="1:4">
      <c r="A1478" s="117" t="s">
        <v>315</v>
      </c>
      <c r="B1478" s="111" t="s">
        <v>189</v>
      </c>
      <c r="C1478" s="112" t="s">
        <v>187</v>
      </c>
      <c r="D1478" s="121">
        <v>1100</v>
      </c>
    </row>
    <row r="1479" spans="1:4">
      <c r="A1479" s="117" t="s">
        <v>315</v>
      </c>
      <c r="B1479" s="111" t="s">
        <v>189</v>
      </c>
      <c r="C1479" s="112" t="s">
        <v>209</v>
      </c>
      <c r="D1479" s="121">
        <v>4700</v>
      </c>
    </row>
    <row r="1480" spans="1:4">
      <c r="A1480" s="117" t="s">
        <v>315</v>
      </c>
      <c r="B1480" s="111" t="s">
        <v>189</v>
      </c>
      <c r="C1480" s="112" t="s">
        <v>205</v>
      </c>
      <c r="D1480" s="121">
        <v>500</v>
      </c>
    </row>
    <row r="1481" spans="1:4">
      <c r="A1481" s="117" t="s">
        <v>315</v>
      </c>
      <c r="B1481" s="111" t="s">
        <v>189</v>
      </c>
      <c r="C1481" s="112" t="s">
        <v>206</v>
      </c>
      <c r="D1481" s="121">
        <v>1400</v>
      </c>
    </row>
    <row r="1482" spans="1:4">
      <c r="A1482" s="117" t="s">
        <v>315</v>
      </c>
      <c r="B1482" s="111" t="s">
        <v>189</v>
      </c>
      <c r="C1482" s="112" t="s">
        <v>204</v>
      </c>
      <c r="D1482" s="121">
        <v>2500</v>
      </c>
    </row>
    <row r="1483" spans="1:4">
      <c r="A1483" s="117" t="s">
        <v>315</v>
      </c>
      <c r="B1483" s="111" t="s">
        <v>189</v>
      </c>
      <c r="C1483" s="112" t="s">
        <v>211</v>
      </c>
      <c r="D1483" s="121">
        <v>2700</v>
      </c>
    </row>
    <row r="1484" spans="1:4">
      <c r="A1484" s="117" t="s">
        <v>315</v>
      </c>
      <c r="B1484" s="111" t="s">
        <v>189</v>
      </c>
      <c r="C1484" s="112" t="s">
        <v>218</v>
      </c>
      <c r="D1484" s="121">
        <v>3100</v>
      </c>
    </row>
    <row r="1485" spans="1:4">
      <c r="A1485" s="117" t="s">
        <v>315</v>
      </c>
      <c r="B1485" s="111" t="s">
        <v>189</v>
      </c>
      <c r="C1485" s="112" t="s">
        <v>210</v>
      </c>
      <c r="D1485" s="121">
        <v>1800</v>
      </c>
    </row>
    <row r="1486" spans="1:4">
      <c r="A1486" s="117" t="s">
        <v>315</v>
      </c>
      <c r="B1486" s="111" t="s">
        <v>189</v>
      </c>
      <c r="C1486" s="112" t="s">
        <v>215</v>
      </c>
      <c r="D1486" s="121">
        <v>600</v>
      </c>
    </row>
    <row r="1487" spans="1:4">
      <c r="A1487" s="117" t="s">
        <v>315</v>
      </c>
      <c r="B1487" s="111" t="s">
        <v>189</v>
      </c>
      <c r="C1487" s="112" t="s">
        <v>214</v>
      </c>
      <c r="D1487" s="121">
        <v>5100</v>
      </c>
    </row>
    <row r="1488" spans="1:4">
      <c r="A1488" s="117" t="s">
        <v>315</v>
      </c>
      <c r="B1488" s="111" t="s">
        <v>189</v>
      </c>
      <c r="C1488" s="112" t="s">
        <v>217</v>
      </c>
      <c r="D1488" s="121">
        <v>4700</v>
      </c>
    </row>
    <row r="1489" spans="1:4">
      <c r="A1489" s="117" t="s">
        <v>315</v>
      </c>
      <c r="B1489" s="111" t="s">
        <v>189</v>
      </c>
      <c r="C1489" s="112" t="s">
        <v>216</v>
      </c>
      <c r="D1489" s="121">
        <v>2100</v>
      </c>
    </row>
    <row r="1490" spans="1:4">
      <c r="A1490" s="117" t="s">
        <v>315</v>
      </c>
      <c r="B1490" s="111" t="s">
        <v>189</v>
      </c>
      <c r="C1490" s="112" t="s">
        <v>212</v>
      </c>
      <c r="D1490" s="121">
        <v>1700</v>
      </c>
    </row>
    <row r="1491" spans="1:4">
      <c r="A1491" s="117" t="s">
        <v>315</v>
      </c>
      <c r="B1491" s="111" t="s">
        <v>189</v>
      </c>
      <c r="C1491" s="112" t="s">
        <v>220</v>
      </c>
      <c r="D1491" s="121">
        <v>5200</v>
      </c>
    </row>
    <row r="1492" spans="1:4">
      <c r="A1492" s="117" t="s">
        <v>315</v>
      </c>
      <c r="B1492" s="111" t="s">
        <v>189</v>
      </c>
      <c r="C1492" s="112" t="s">
        <v>221</v>
      </c>
      <c r="D1492" s="121">
        <v>3000</v>
      </c>
    </row>
    <row r="1493" spans="1:4">
      <c r="A1493" s="117" t="s">
        <v>315</v>
      </c>
      <c r="B1493" s="111" t="s">
        <v>189</v>
      </c>
      <c r="C1493" s="112" t="s">
        <v>224</v>
      </c>
      <c r="D1493" s="121">
        <v>1200</v>
      </c>
    </row>
    <row r="1494" spans="1:4">
      <c r="A1494" s="117" t="s">
        <v>315</v>
      </c>
      <c r="B1494" s="111" t="s">
        <v>189</v>
      </c>
      <c r="C1494" s="112" t="s">
        <v>223</v>
      </c>
      <c r="D1494" s="121">
        <v>1700</v>
      </c>
    </row>
    <row r="1495" spans="1:4">
      <c r="A1495" s="117" t="s">
        <v>315</v>
      </c>
      <c r="B1495" s="111" t="s">
        <v>189</v>
      </c>
      <c r="C1495" s="112" t="s">
        <v>225</v>
      </c>
      <c r="D1495" s="121">
        <v>3400</v>
      </c>
    </row>
    <row r="1496" spans="1:4">
      <c r="A1496" s="117" t="s">
        <v>315</v>
      </c>
      <c r="B1496" s="111" t="s">
        <v>189</v>
      </c>
      <c r="C1496" s="112" t="s">
        <v>222</v>
      </c>
      <c r="D1496" s="121">
        <v>1200</v>
      </c>
    </row>
    <row r="1497" spans="1:4">
      <c r="A1497" s="117" t="s">
        <v>315</v>
      </c>
      <c r="B1497" s="111" t="s">
        <v>189</v>
      </c>
      <c r="C1497" s="112" t="s">
        <v>219</v>
      </c>
      <c r="D1497" s="121">
        <v>2000</v>
      </c>
    </row>
    <row r="1498" spans="1:4">
      <c r="A1498" s="117" t="s">
        <v>315</v>
      </c>
      <c r="B1498" s="111" t="s">
        <v>189</v>
      </c>
      <c r="C1498" s="112" t="s">
        <v>226</v>
      </c>
      <c r="D1498" s="80">
        <v>1100</v>
      </c>
    </row>
    <row r="1499" spans="1:4">
      <c r="A1499" s="117" t="s">
        <v>315</v>
      </c>
      <c r="B1499" s="111" t="s">
        <v>189</v>
      </c>
      <c r="C1499" s="112" t="s">
        <v>264</v>
      </c>
      <c r="D1499" s="80">
        <v>700</v>
      </c>
    </row>
    <row r="1500" spans="1:4">
      <c r="A1500" s="117" t="s">
        <v>315</v>
      </c>
      <c r="B1500" s="111" t="s">
        <v>189</v>
      </c>
      <c r="C1500" s="112" t="s">
        <v>255</v>
      </c>
      <c r="D1500" s="80">
        <v>3600</v>
      </c>
    </row>
    <row r="1501" spans="1:4">
      <c r="A1501" s="117" t="s">
        <v>315</v>
      </c>
      <c r="B1501" s="111" t="s">
        <v>189</v>
      </c>
      <c r="C1501" s="112" t="s">
        <v>265</v>
      </c>
      <c r="D1501" s="80">
        <v>2000</v>
      </c>
    </row>
    <row r="1502" spans="1:4">
      <c r="A1502" s="117" t="s">
        <v>315</v>
      </c>
      <c r="B1502" s="111" t="s">
        <v>189</v>
      </c>
      <c r="C1502" s="112" t="s">
        <v>261</v>
      </c>
      <c r="D1502" s="80">
        <v>900</v>
      </c>
    </row>
    <row r="1503" spans="1:4">
      <c r="A1503" s="117" t="s">
        <v>315</v>
      </c>
      <c r="B1503" s="111" t="s">
        <v>189</v>
      </c>
      <c r="C1503" s="112" t="s">
        <v>263</v>
      </c>
      <c r="D1503" s="80">
        <v>1000</v>
      </c>
    </row>
    <row r="1504" spans="1:4">
      <c r="A1504" s="117" t="s">
        <v>315</v>
      </c>
      <c r="B1504" s="111" t="s">
        <v>189</v>
      </c>
      <c r="C1504" s="112" t="s">
        <v>258</v>
      </c>
      <c r="D1504" s="80">
        <v>1700</v>
      </c>
    </row>
    <row r="1505" spans="1:4">
      <c r="A1505" s="117" t="s">
        <v>315</v>
      </c>
      <c r="B1505" s="111" t="s">
        <v>189</v>
      </c>
      <c r="C1505" s="112" t="s">
        <v>260</v>
      </c>
      <c r="D1505" s="80">
        <v>2700</v>
      </c>
    </row>
    <row r="1506" spans="1:4">
      <c r="A1506" s="117" t="s">
        <v>315</v>
      </c>
      <c r="B1506" s="111" t="s">
        <v>189</v>
      </c>
      <c r="C1506" s="112" t="s">
        <v>254</v>
      </c>
      <c r="D1506" s="80">
        <v>1100</v>
      </c>
    </row>
    <row r="1507" spans="1:4">
      <c r="A1507" s="117" t="s">
        <v>315</v>
      </c>
      <c r="B1507" s="111" t="s">
        <v>189</v>
      </c>
      <c r="C1507" s="112" t="s">
        <v>262</v>
      </c>
      <c r="D1507" s="80">
        <v>1500</v>
      </c>
    </row>
    <row r="1508" spans="1:4">
      <c r="A1508" s="117" t="s">
        <v>315</v>
      </c>
      <c r="B1508" s="111" t="s">
        <v>189</v>
      </c>
      <c r="C1508" s="112" t="s">
        <v>256</v>
      </c>
      <c r="D1508" s="80">
        <v>400</v>
      </c>
    </row>
    <row r="1509" spans="1:4">
      <c r="A1509" s="117" t="s">
        <v>315</v>
      </c>
      <c r="B1509" s="111" t="s">
        <v>189</v>
      </c>
      <c r="C1509" s="112" t="s">
        <v>259</v>
      </c>
      <c r="D1509" s="80">
        <v>700</v>
      </c>
    </row>
    <row r="1510" spans="1:4">
      <c r="A1510" s="117" t="s">
        <v>315</v>
      </c>
      <c r="B1510" s="111" t="s">
        <v>189</v>
      </c>
      <c r="C1510" s="112" t="s">
        <v>257</v>
      </c>
      <c r="D1510" s="80">
        <v>100</v>
      </c>
    </row>
    <row r="1511" spans="1:4">
      <c r="A1511" s="117" t="s">
        <v>315</v>
      </c>
      <c r="B1511" s="111" t="s">
        <v>189</v>
      </c>
      <c r="C1511" s="112" t="s">
        <v>246</v>
      </c>
      <c r="D1511" s="80">
        <v>4000</v>
      </c>
    </row>
    <row r="1512" spans="1:4">
      <c r="A1512" s="117" t="s">
        <v>315</v>
      </c>
      <c r="B1512" s="111" t="s">
        <v>189</v>
      </c>
      <c r="C1512" s="112" t="s">
        <v>251</v>
      </c>
      <c r="D1512" s="80">
        <v>1700</v>
      </c>
    </row>
    <row r="1513" spans="1:4">
      <c r="A1513" s="117" t="s">
        <v>315</v>
      </c>
      <c r="B1513" s="111" t="s">
        <v>189</v>
      </c>
      <c r="C1513" s="112" t="s">
        <v>250</v>
      </c>
      <c r="D1513" s="80">
        <v>2200</v>
      </c>
    </row>
    <row r="1514" spans="1:4">
      <c r="A1514" s="117" t="s">
        <v>315</v>
      </c>
      <c r="B1514" s="111" t="s">
        <v>189</v>
      </c>
      <c r="C1514" s="112" t="s">
        <v>238</v>
      </c>
      <c r="D1514" s="80">
        <v>2000</v>
      </c>
    </row>
    <row r="1515" spans="1:4">
      <c r="A1515" s="117" t="s">
        <v>315</v>
      </c>
      <c r="B1515" s="111" t="s">
        <v>189</v>
      </c>
      <c r="C1515" s="112" t="s">
        <v>249</v>
      </c>
      <c r="D1515" s="80">
        <v>1500</v>
      </c>
    </row>
    <row r="1516" spans="1:4">
      <c r="A1516" s="117" t="s">
        <v>315</v>
      </c>
      <c r="B1516" s="111" t="s">
        <v>189</v>
      </c>
      <c r="C1516" s="112" t="s">
        <v>247</v>
      </c>
      <c r="D1516" s="80">
        <v>600</v>
      </c>
    </row>
    <row r="1517" spans="1:4">
      <c r="A1517" s="117" t="s">
        <v>315</v>
      </c>
      <c r="B1517" s="111" t="s">
        <v>189</v>
      </c>
      <c r="C1517" s="112" t="s">
        <v>248</v>
      </c>
      <c r="D1517" s="80">
        <v>400</v>
      </c>
    </row>
    <row r="1518" spans="1:4">
      <c r="A1518" s="117" t="s">
        <v>315</v>
      </c>
      <c r="B1518" s="111" t="s">
        <v>189</v>
      </c>
      <c r="C1518" s="112" t="s">
        <v>253</v>
      </c>
      <c r="D1518" s="80">
        <v>3800</v>
      </c>
    </row>
    <row r="1519" spans="1:4">
      <c r="A1519" s="117" t="s">
        <v>315</v>
      </c>
      <c r="B1519" s="111" t="s">
        <v>189</v>
      </c>
      <c r="C1519" s="112" t="s">
        <v>252</v>
      </c>
      <c r="D1519" s="80">
        <v>200</v>
      </c>
    </row>
    <row r="1520" spans="1:4">
      <c r="A1520" s="117" t="s">
        <v>315</v>
      </c>
      <c r="B1520" s="111" t="s">
        <v>189</v>
      </c>
      <c r="C1520" s="112" t="s">
        <v>243</v>
      </c>
      <c r="D1520" s="80">
        <v>3000</v>
      </c>
    </row>
    <row r="1521" spans="1:4">
      <c r="A1521" s="117" t="s">
        <v>315</v>
      </c>
      <c r="B1521" s="111" t="s">
        <v>189</v>
      </c>
      <c r="C1521" s="112" t="s">
        <v>237</v>
      </c>
      <c r="D1521" s="80">
        <v>1400</v>
      </c>
    </row>
    <row r="1522" spans="1:4">
      <c r="A1522" s="117" t="s">
        <v>315</v>
      </c>
      <c r="B1522" s="111" t="s">
        <v>189</v>
      </c>
      <c r="C1522" s="112" t="s">
        <v>245</v>
      </c>
      <c r="D1522" s="80">
        <v>2200</v>
      </c>
    </row>
    <row r="1523" spans="1:4">
      <c r="A1523" s="117" t="s">
        <v>315</v>
      </c>
      <c r="B1523" s="111" t="s">
        <v>189</v>
      </c>
      <c r="C1523" s="112" t="s">
        <v>244</v>
      </c>
      <c r="D1523" s="80">
        <v>1000</v>
      </c>
    </row>
    <row r="1524" spans="1:4">
      <c r="A1524" s="117" t="s">
        <v>315</v>
      </c>
      <c r="B1524" s="111" t="s">
        <v>189</v>
      </c>
      <c r="C1524" s="112" t="s">
        <v>239</v>
      </c>
      <c r="D1524" s="80">
        <v>700</v>
      </c>
    </row>
    <row r="1525" spans="1:4">
      <c r="A1525" s="117" t="s">
        <v>315</v>
      </c>
      <c r="B1525" s="111" t="s">
        <v>189</v>
      </c>
      <c r="C1525" s="112" t="s">
        <v>241</v>
      </c>
      <c r="D1525" s="80">
        <v>3100</v>
      </c>
    </row>
    <row r="1526" spans="1:4">
      <c r="A1526" s="117" t="s">
        <v>315</v>
      </c>
      <c r="B1526" s="111" t="s">
        <v>189</v>
      </c>
      <c r="C1526" s="112" t="s">
        <v>242</v>
      </c>
      <c r="D1526" s="80">
        <v>1600</v>
      </c>
    </row>
    <row r="1527" spans="1:4">
      <c r="A1527" s="117" t="s">
        <v>315</v>
      </c>
      <c r="B1527" s="111" t="s">
        <v>189</v>
      </c>
      <c r="C1527" s="112" t="s">
        <v>240</v>
      </c>
      <c r="D1527" s="80">
        <v>3200</v>
      </c>
    </row>
    <row r="1528" spans="1:4">
      <c r="A1528" s="117" t="s">
        <v>315</v>
      </c>
      <c r="B1528" s="111" t="s">
        <v>189</v>
      </c>
      <c r="C1528" s="112" t="s">
        <v>233</v>
      </c>
      <c r="D1528" s="80">
        <v>3500</v>
      </c>
    </row>
    <row r="1529" spans="1:4">
      <c r="A1529" s="117" t="s">
        <v>315</v>
      </c>
      <c r="B1529" s="111" t="s">
        <v>189</v>
      </c>
      <c r="C1529" s="112" t="s">
        <v>236</v>
      </c>
      <c r="D1529" s="80">
        <v>5000</v>
      </c>
    </row>
    <row r="1530" spans="1:4">
      <c r="A1530" s="117" t="s">
        <v>315</v>
      </c>
      <c r="B1530" s="111" t="s">
        <v>189</v>
      </c>
      <c r="C1530" s="112" t="s">
        <v>229</v>
      </c>
      <c r="D1530" s="80">
        <v>4600</v>
      </c>
    </row>
    <row r="1531" spans="1:4">
      <c r="A1531" s="117" t="s">
        <v>315</v>
      </c>
      <c r="B1531" s="111" t="s">
        <v>189</v>
      </c>
      <c r="C1531" s="112" t="s">
        <v>232</v>
      </c>
      <c r="D1531" s="80">
        <v>4500</v>
      </c>
    </row>
    <row r="1532" spans="1:4">
      <c r="A1532" s="117" t="s">
        <v>315</v>
      </c>
      <c r="B1532" s="111" t="s">
        <v>189</v>
      </c>
      <c r="C1532" s="112" t="s">
        <v>230</v>
      </c>
      <c r="D1532" s="80">
        <v>100</v>
      </c>
    </row>
    <row r="1533" spans="1:4">
      <c r="A1533" s="117" t="s">
        <v>315</v>
      </c>
      <c r="B1533" s="111" t="s">
        <v>189</v>
      </c>
      <c r="C1533" s="112" t="s">
        <v>234</v>
      </c>
      <c r="D1533" s="80">
        <v>1500</v>
      </c>
    </row>
    <row r="1534" spans="1:4">
      <c r="A1534" s="117" t="s">
        <v>315</v>
      </c>
      <c r="B1534" s="111" t="s">
        <v>189</v>
      </c>
      <c r="C1534" s="112" t="s">
        <v>235</v>
      </c>
      <c r="D1534" s="80">
        <v>1300</v>
      </c>
    </row>
    <row r="1535" spans="1:4">
      <c r="A1535" s="117" t="s">
        <v>315</v>
      </c>
      <c r="B1535" s="111" t="s">
        <v>189</v>
      </c>
      <c r="C1535" s="112" t="s">
        <v>276</v>
      </c>
      <c r="D1535" s="80">
        <v>2600</v>
      </c>
    </row>
    <row r="1536" spans="1:4">
      <c r="A1536" s="117" t="s">
        <v>315</v>
      </c>
      <c r="B1536" s="111" t="s">
        <v>189</v>
      </c>
      <c r="C1536" s="112" t="s">
        <v>273</v>
      </c>
      <c r="D1536" s="80">
        <v>1700</v>
      </c>
    </row>
    <row r="1537" spans="1:4">
      <c r="A1537" s="117" t="s">
        <v>315</v>
      </c>
      <c r="B1537" s="111" t="s">
        <v>189</v>
      </c>
      <c r="C1537" s="112" t="s">
        <v>278</v>
      </c>
      <c r="D1537" s="80">
        <v>700</v>
      </c>
    </row>
    <row r="1538" spans="1:4">
      <c r="A1538" s="117" t="s">
        <v>315</v>
      </c>
      <c r="B1538" s="111" t="s">
        <v>189</v>
      </c>
      <c r="C1538" s="112" t="s">
        <v>277</v>
      </c>
      <c r="D1538" s="80">
        <v>100</v>
      </c>
    </row>
    <row r="1539" spans="1:4">
      <c r="A1539" s="117" t="s">
        <v>315</v>
      </c>
      <c r="B1539" s="111" t="s">
        <v>189</v>
      </c>
      <c r="C1539" s="112" t="s">
        <v>270</v>
      </c>
      <c r="D1539" s="80">
        <v>3400</v>
      </c>
    </row>
    <row r="1540" spans="1:4">
      <c r="A1540" s="117" t="s">
        <v>315</v>
      </c>
      <c r="B1540" s="111" t="s">
        <v>189</v>
      </c>
      <c r="C1540" s="112" t="s">
        <v>271</v>
      </c>
      <c r="D1540" s="80">
        <v>100</v>
      </c>
    </row>
    <row r="1541" spans="1:4">
      <c r="A1541" s="117" t="s">
        <v>315</v>
      </c>
      <c r="B1541" s="111" t="s">
        <v>189</v>
      </c>
      <c r="C1541" s="112" t="s">
        <v>274</v>
      </c>
      <c r="D1541" s="80">
        <v>1000</v>
      </c>
    </row>
    <row r="1542" spans="1:4">
      <c r="A1542" s="117" t="s">
        <v>315</v>
      </c>
      <c r="B1542" s="111" t="s">
        <v>189</v>
      </c>
      <c r="C1542" s="112" t="s">
        <v>267</v>
      </c>
      <c r="D1542" s="80">
        <v>900</v>
      </c>
    </row>
    <row r="1543" spans="1:4">
      <c r="A1543" s="117" t="s">
        <v>315</v>
      </c>
      <c r="B1543" s="111" t="s">
        <v>189</v>
      </c>
      <c r="C1543" s="112" t="s">
        <v>266</v>
      </c>
      <c r="D1543" s="80">
        <v>500</v>
      </c>
    </row>
    <row r="1544" spans="1:4">
      <c r="A1544" s="117" t="s">
        <v>315</v>
      </c>
      <c r="B1544" s="111" t="s">
        <v>189</v>
      </c>
      <c r="C1544" s="112" t="s">
        <v>275</v>
      </c>
      <c r="D1544" s="80">
        <v>1000</v>
      </c>
    </row>
    <row r="1545" spans="1:4">
      <c r="A1545" s="117" t="s">
        <v>315</v>
      </c>
      <c r="B1545" s="111" t="s">
        <v>189</v>
      </c>
      <c r="C1545" s="112" t="s">
        <v>272</v>
      </c>
      <c r="D1545" s="80">
        <v>3400</v>
      </c>
    </row>
    <row r="1546" spans="1:4">
      <c r="A1546" s="117" t="s">
        <v>315</v>
      </c>
      <c r="B1546" s="111" t="s">
        <v>189</v>
      </c>
      <c r="C1546" s="112" t="s">
        <v>228</v>
      </c>
      <c r="D1546" s="121">
        <v>200</v>
      </c>
    </row>
    <row r="1547" spans="1:4">
      <c r="A1547" s="117" t="s">
        <v>315</v>
      </c>
      <c r="B1547" s="111" t="s">
        <v>189</v>
      </c>
      <c r="C1547" s="112" t="s">
        <v>268</v>
      </c>
      <c r="D1547" s="121">
        <v>200</v>
      </c>
    </row>
    <row r="1548" spans="1:4">
      <c r="A1548" s="117" t="s">
        <v>315</v>
      </c>
      <c r="B1548" s="111" t="s">
        <v>189</v>
      </c>
      <c r="C1548" s="112" t="s">
        <v>269</v>
      </c>
      <c r="D1548" s="121">
        <v>200</v>
      </c>
    </row>
    <row r="1549" spans="1:4">
      <c r="A1549" s="117" t="s">
        <v>317</v>
      </c>
      <c r="B1549" s="111" t="s">
        <v>189</v>
      </c>
      <c r="C1549" s="112" t="s">
        <v>322</v>
      </c>
      <c r="D1549" s="121">
        <v>14100</v>
      </c>
    </row>
    <row r="1550" spans="1:4">
      <c r="A1550" s="117" t="s">
        <v>317</v>
      </c>
      <c r="B1550" s="111" t="s">
        <v>189</v>
      </c>
      <c r="C1550" s="112" t="s">
        <v>213</v>
      </c>
      <c r="D1550" s="121">
        <v>6100</v>
      </c>
    </row>
    <row r="1551" spans="1:4">
      <c r="A1551" s="117" t="s">
        <v>317</v>
      </c>
      <c r="B1551" s="111" t="s">
        <v>189</v>
      </c>
      <c r="C1551" s="112" t="s">
        <v>207</v>
      </c>
      <c r="D1551" s="121">
        <v>7900</v>
      </c>
    </row>
    <row r="1552" spans="1:4">
      <c r="A1552" s="117" t="s">
        <v>317</v>
      </c>
      <c r="B1552" s="111" t="s">
        <v>189</v>
      </c>
      <c r="C1552" s="112" t="s">
        <v>208</v>
      </c>
      <c r="D1552" s="121">
        <v>7200</v>
      </c>
    </row>
    <row r="1553" spans="1:4">
      <c r="A1553" s="117" t="s">
        <v>317</v>
      </c>
      <c r="B1553" s="111" t="s">
        <v>189</v>
      </c>
      <c r="C1553" s="112" t="s">
        <v>203</v>
      </c>
      <c r="D1553" s="121">
        <v>2700</v>
      </c>
    </row>
    <row r="1554" spans="1:4">
      <c r="A1554" s="117" t="s">
        <v>317</v>
      </c>
      <c r="B1554" s="111" t="s">
        <v>189</v>
      </c>
      <c r="C1554" s="112" t="s">
        <v>187</v>
      </c>
      <c r="D1554" s="121">
        <v>2100</v>
      </c>
    </row>
    <row r="1555" spans="1:4">
      <c r="A1555" s="117" t="s">
        <v>317</v>
      </c>
      <c r="B1555" s="111" t="s">
        <v>189</v>
      </c>
      <c r="C1555" s="112" t="s">
        <v>209</v>
      </c>
      <c r="D1555" s="121">
        <v>3600</v>
      </c>
    </row>
    <row r="1556" spans="1:4">
      <c r="A1556" s="117" t="s">
        <v>317</v>
      </c>
      <c r="B1556" s="111" t="s">
        <v>189</v>
      </c>
      <c r="C1556" s="112" t="s">
        <v>205</v>
      </c>
      <c r="D1556" s="121">
        <v>1900</v>
      </c>
    </row>
    <row r="1557" spans="1:4">
      <c r="A1557" s="117" t="s">
        <v>317</v>
      </c>
      <c r="B1557" s="111" t="s">
        <v>189</v>
      </c>
      <c r="C1557" s="112" t="s">
        <v>206</v>
      </c>
      <c r="D1557" s="121">
        <v>2300</v>
      </c>
    </row>
    <row r="1558" spans="1:4">
      <c r="A1558" s="117" t="s">
        <v>317</v>
      </c>
      <c r="B1558" s="111" t="s">
        <v>189</v>
      </c>
      <c r="C1558" s="112" t="s">
        <v>204</v>
      </c>
      <c r="D1558" s="121">
        <v>2900</v>
      </c>
    </row>
    <row r="1559" spans="1:4">
      <c r="A1559" s="117" t="s">
        <v>317</v>
      </c>
      <c r="B1559" s="111" t="s">
        <v>189</v>
      </c>
      <c r="C1559" s="112" t="s">
        <v>211</v>
      </c>
      <c r="D1559" s="121">
        <v>5300</v>
      </c>
    </row>
    <row r="1560" spans="1:4">
      <c r="A1560" s="117" t="s">
        <v>317</v>
      </c>
      <c r="B1560" s="111" t="s">
        <v>189</v>
      </c>
      <c r="C1560" s="112" t="s">
        <v>218</v>
      </c>
      <c r="D1560" s="121">
        <v>4700</v>
      </c>
    </row>
    <row r="1561" spans="1:4">
      <c r="A1561" s="117" t="s">
        <v>317</v>
      </c>
      <c r="B1561" s="111" t="s">
        <v>189</v>
      </c>
      <c r="C1561" s="112" t="s">
        <v>210</v>
      </c>
      <c r="D1561" s="121">
        <v>4600</v>
      </c>
    </row>
    <row r="1562" spans="1:4">
      <c r="A1562" s="117" t="s">
        <v>317</v>
      </c>
      <c r="B1562" s="111" t="s">
        <v>189</v>
      </c>
      <c r="C1562" s="112" t="s">
        <v>215</v>
      </c>
      <c r="D1562" s="121">
        <v>3500</v>
      </c>
    </row>
    <row r="1563" spans="1:4">
      <c r="A1563" s="117" t="s">
        <v>317</v>
      </c>
      <c r="B1563" s="111" t="s">
        <v>189</v>
      </c>
      <c r="C1563" s="112" t="s">
        <v>214</v>
      </c>
      <c r="D1563" s="121">
        <v>3900</v>
      </c>
    </row>
    <row r="1564" spans="1:4">
      <c r="A1564" s="117" t="s">
        <v>317</v>
      </c>
      <c r="B1564" s="111" t="s">
        <v>189</v>
      </c>
      <c r="C1564" s="112" t="s">
        <v>217</v>
      </c>
      <c r="D1564" s="121">
        <v>2700</v>
      </c>
    </row>
    <row r="1565" spans="1:4">
      <c r="A1565" s="117" t="s">
        <v>317</v>
      </c>
      <c r="B1565" s="111" t="s">
        <v>189</v>
      </c>
      <c r="C1565" s="112" t="s">
        <v>216</v>
      </c>
      <c r="D1565" s="121">
        <v>2000</v>
      </c>
    </row>
    <row r="1566" spans="1:4">
      <c r="A1566" s="117" t="s">
        <v>317</v>
      </c>
      <c r="B1566" s="111" t="s">
        <v>189</v>
      </c>
      <c r="C1566" s="112" t="s">
        <v>212</v>
      </c>
      <c r="D1566" s="121">
        <v>2300</v>
      </c>
    </row>
    <row r="1567" spans="1:4">
      <c r="A1567" s="117" t="s">
        <v>317</v>
      </c>
      <c r="B1567" s="111" t="s">
        <v>189</v>
      </c>
      <c r="C1567" s="112" t="s">
        <v>220</v>
      </c>
      <c r="D1567" s="121">
        <v>6500</v>
      </c>
    </row>
    <row r="1568" spans="1:4">
      <c r="A1568" s="117" t="s">
        <v>317</v>
      </c>
      <c r="B1568" s="111" t="s">
        <v>189</v>
      </c>
      <c r="C1568" s="112" t="s">
        <v>221</v>
      </c>
      <c r="D1568" s="121">
        <v>2700</v>
      </c>
    </row>
    <row r="1569" spans="1:4">
      <c r="A1569" s="117" t="s">
        <v>317</v>
      </c>
      <c r="B1569" s="111" t="s">
        <v>189</v>
      </c>
      <c r="C1569" s="112" t="s">
        <v>224</v>
      </c>
      <c r="D1569" s="121">
        <v>3100</v>
      </c>
    </row>
    <row r="1570" spans="1:4">
      <c r="A1570" s="117" t="s">
        <v>317</v>
      </c>
      <c r="B1570" s="111" t="s">
        <v>189</v>
      </c>
      <c r="C1570" s="112" t="s">
        <v>223</v>
      </c>
      <c r="D1570" s="121">
        <v>3600</v>
      </c>
    </row>
    <row r="1571" spans="1:4">
      <c r="A1571" s="117" t="s">
        <v>317</v>
      </c>
      <c r="B1571" s="111" t="s">
        <v>189</v>
      </c>
      <c r="C1571" s="112" t="s">
        <v>225</v>
      </c>
      <c r="D1571" s="121">
        <v>4100</v>
      </c>
    </row>
    <row r="1572" spans="1:4">
      <c r="A1572" s="117" t="s">
        <v>317</v>
      </c>
      <c r="B1572" s="111" t="s">
        <v>189</v>
      </c>
      <c r="C1572" s="112" t="s">
        <v>222</v>
      </c>
      <c r="D1572" s="121">
        <v>2200</v>
      </c>
    </row>
    <row r="1573" spans="1:4">
      <c r="A1573" s="117" t="s">
        <v>317</v>
      </c>
      <c r="B1573" s="111" t="s">
        <v>189</v>
      </c>
      <c r="C1573" s="112" t="s">
        <v>219</v>
      </c>
      <c r="D1573" s="121">
        <v>3600</v>
      </c>
    </row>
    <row r="1574" spans="1:4">
      <c r="A1574" s="117" t="s">
        <v>317</v>
      </c>
      <c r="B1574" s="111" t="s">
        <v>189</v>
      </c>
      <c r="C1574" s="112" t="s">
        <v>226</v>
      </c>
      <c r="D1574" s="121">
        <v>1900</v>
      </c>
    </row>
    <row r="1575" spans="1:4">
      <c r="A1575" s="117" t="s">
        <v>317</v>
      </c>
      <c r="B1575" s="111" t="s">
        <v>189</v>
      </c>
      <c r="C1575" s="112" t="s">
        <v>264</v>
      </c>
      <c r="D1575" s="121">
        <v>1500</v>
      </c>
    </row>
    <row r="1576" spans="1:4">
      <c r="A1576" s="117" t="s">
        <v>317</v>
      </c>
      <c r="B1576" s="111" t="s">
        <v>189</v>
      </c>
      <c r="C1576" s="112" t="s">
        <v>255</v>
      </c>
      <c r="D1576" s="121">
        <v>4500</v>
      </c>
    </row>
    <row r="1577" spans="1:4">
      <c r="A1577" s="117" t="s">
        <v>317</v>
      </c>
      <c r="B1577" s="111" t="s">
        <v>189</v>
      </c>
      <c r="C1577" s="112" t="s">
        <v>265</v>
      </c>
      <c r="D1577" s="121">
        <v>2900</v>
      </c>
    </row>
    <row r="1578" spans="1:4">
      <c r="A1578" s="117" t="s">
        <v>317</v>
      </c>
      <c r="B1578" s="111" t="s">
        <v>189</v>
      </c>
      <c r="C1578" s="112" t="s">
        <v>261</v>
      </c>
      <c r="D1578" s="121">
        <v>3600</v>
      </c>
    </row>
    <row r="1579" spans="1:4">
      <c r="A1579" s="117" t="s">
        <v>317</v>
      </c>
      <c r="B1579" s="111" t="s">
        <v>189</v>
      </c>
      <c r="C1579" s="112" t="s">
        <v>263</v>
      </c>
      <c r="D1579" s="121">
        <v>2400</v>
      </c>
    </row>
    <row r="1580" spans="1:4">
      <c r="A1580" s="117" t="s">
        <v>317</v>
      </c>
      <c r="B1580" s="111" t="s">
        <v>189</v>
      </c>
      <c r="C1580" s="112" t="s">
        <v>258</v>
      </c>
      <c r="D1580" s="121">
        <v>2400</v>
      </c>
    </row>
    <row r="1581" spans="1:4">
      <c r="A1581" s="117" t="s">
        <v>317</v>
      </c>
      <c r="B1581" s="111" t="s">
        <v>189</v>
      </c>
      <c r="C1581" s="112" t="s">
        <v>260</v>
      </c>
      <c r="D1581" s="121">
        <v>3000</v>
      </c>
    </row>
    <row r="1582" spans="1:4">
      <c r="A1582" s="117" t="s">
        <v>317</v>
      </c>
      <c r="B1582" s="111" t="s">
        <v>189</v>
      </c>
      <c r="C1582" s="112" t="s">
        <v>254</v>
      </c>
      <c r="D1582" s="121">
        <v>2800</v>
      </c>
    </row>
    <row r="1583" spans="1:4">
      <c r="A1583" s="117" t="s">
        <v>317</v>
      </c>
      <c r="B1583" s="111" t="s">
        <v>189</v>
      </c>
      <c r="C1583" s="112" t="s">
        <v>262</v>
      </c>
      <c r="D1583" s="121">
        <v>3200</v>
      </c>
    </row>
    <row r="1584" spans="1:4">
      <c r="A1584" s="117" t="s">
        <v>317</v>
      </c>
      <c r="B1584" s="111" t="s">
        <v>189</v>
      </c>
      <c r="C1584" s="112" t="s">
        <v>256</v>
      </c>
      <c r="D1584" s="121">
        <v>3300</v>
      </c>
    </row>
    <row r="1585" spans="1:4">
      <c r="A1585" s="117" t="s">
        <v>317</v>
      </c>
      <c r="B1585" s="111" t="s">
        <v>189</v>
      </c>
      <c r="C1585" s="112" t="s">
        <v>259</v>
      </c>
      <c r="D1585" s="121">
        <v>1700</v>
      </c>
    </row>
    <row r="1586" spans="1:4">
      <c r="A1586" s="117" t="s">
        <v>317</v>
      </c>
      <c r="B1586" s="111" t="s">
        <v>189</v>
      </c>
      <c r="C1586" s="112" t="s">
        <v>257</v>
      </c>
      <c r="D1586" s="80">
        <v>1700</v>
      </c>
    </row>
    <row r="1587" spans="1:4">
      <c r="A1587" s="117" t="s">
        <v>317</v>
      </c>
      <c r="B1587" s="111" t="s">
        <v>189</v>
      </c>
      <c r="C1587" s="112" t="s">
        <v>246</v>
      </c>
      <c r="D1587" s="80">
        <v>10800</v>
      </c>
    </row>
    <row r="1588" spans="1:4">
      <c r="A1588" s="117" t="s">
        <v>317</v>
      </c>
      <c r="B1588" s="111" t="s">
        <v>189</v>
      </c>
      <c r="C1588" s="112" t="s">
        <v>251</v>
      </c>
      <c r="D1588" s="80">
        <v>3300</v>
      </c>
    </row>
    <row r="1589" spans="1:4">
      <c r="A1589" s="117" t="s">
        <v>317</v>
      </c>
      <c r="B1589" s="111" t="s">
        <v>189</v>
      </c>
      <c r="C1589" s="112" t="s">
        <v>250</v>
      </c>
      <c r="D1589" s="80">
        <v>2700</v>
      </c>
    </row>
    <row r="1590" spans="1:4">
      <c r="A1590" s="117" t="s">
        <v>317</v>
      </c>
      <c r="B1590" s="111" t="s">
        <v>189</v>
      </c>
      <c r="C1590" s="112" t="s">
        <v>238</v>
      </c>
      <c r="D1590" s="80">
        <v>2200</v>
      </c>
    </row>
    <row r="1591" spans="1:4">
      <c r="A1591" s="117" t="s">
        <v>317</v>
      </c>
      <c r="B1591" s="111" t="s">
        <v>189</v>
      </c>
      <c r="C1591" s="112" t="s">
        <v>249</v>
      </c>
      <c r="D1591" s="80">
        <v>2300</v>
      </c>
    </row>
    <row r="1592" spans="1:4">
      <c r="A1592" s="117" t="s">
        <v>317</v>
      </c>
      <c r="B1592" s="111" t="s">
        <v>189</v>
      </c>
      <c r="C1592" s="112" t="s">
        <v>247</v>
      </c>
      <c r="D1592" s="80">
        <v>2300</v>
      </c>
    </row>
    <row r="1593" spans="1:4">
      <c r="A1593" s="117" t="s">
        <v>317</v>
      </c>
      <c r="B1593" s="111" t="s">
        <v>189</v>
      </c>
      <c r="C1593" s="112" t="s">
        <v>248</v>
      </c>
      <c r="D1593" s="80">
        <v>2900</v>
      </c>
    </row>
    <row r="1594" spans="1:4">
      <c r="A1594" s="117" t="s">
        <v>317</v>
      </c>
      <c r="B1594" s="111" t="s">
        <v>189</v>
      </c>
      <c r="C1594" s="112" t="s">
        <v>253</v>
      </c>
      <c r="D1594" s="80">
        <v>7200</v>
      </c>
    </row>
    <row r="1595" spans="1:4">
      <c r="A1595" s="117" t="s">
        <v>317</v>
      </c>
      <c r="B1595" s="111" t="s">
        <v>189</v>
      </c>
      <c r="C1595" s="112" t="s">
        <v>252</v>
      </c>
      <c r="D1595" s="80">
        <v>3100</v>
      </c>
    </row>
    <row r="1596" spans="1:4">
      <c r="A1596" s="117" t="s">
        <v>317</v>
      </c>
      <c r="B1596" s="111" t="s">
        <v>189</v>
      </c>
      <c r="C1596" s="112" t="s">
        <v>243</v>
      </c>
      <c r="D1596" s="80">
        <v>3500</v>
      </c>
    </row>
    <row r="1597" spans="1:4">
      <c r="A1597" s="117" t="s">
        <v>317</v>
      </c>
      <c r="B1597" s="111" t="s">
        <v>189</v>
      </c>
      <c r="C1597" s="112" t="s">
        <v>237</v>
      </c>
      <c r="D1597" s="80">
        <v>1200</v>
      </c>
    </row>
    <row r="1598" spans="1:4">
      <c r="A1598" s="117" t="s">
        <v>317</v>
      </c>
      <c r="B1598" s="111" t="s">
        <v>189</v>
      </c>
      <c r="C1598" s="112" t="s">
        <v>245</v>
      </c>
      <c r="D1598" s="80">
        <v>2700</v>
      </c>
    </row>
    <row r="1599" spans="1:4">
      <c r="A1599" s="117" t="s">
        <v>317</v>
      </c>
      <c r="B1599" s="111" t="s">
        <v>189</v>
      </c>
      <c r="C1599" s="112" t="s">
        <v>244</v>
      </c>
      <c r="D1599" s="80">
        <v>2600</v>
      </c>
    </row>
    <row r="1600" spans="1:4">
      <c r="A1600" s="117" t="s">
        <v>317</v>
      </c>
      <c r="B1600" s="111" t="s">
        <v>189</v>
      </c>
      <c r="C1600" s="112" t="s">
        <v>239</v>
      </c>
      <c r="D1600" s="80">
        <v>2300</v>
      </c>
    </row>
    <row r="1601" spans="1:4">
      <c r="A1601" s="117" t="s">
        <v>317</v>
      </c>
      <c r="B1601" s="111" t="s">
        <v>189</v>
      </c>
      <c r="C1601" s="112" t="s">
        <v>241</v>
      </c>
      <c r="D1601" s="80">
        <v>3500</v>
      </c>
    </row>
    <row r="1602" spans="1:4">
      <c r="A1602" s="117" t="s">
        <v>317</v>
      </c>
      <c r="B1602" s="111" t="s">
        <v>189</v>
      </c>
      <c r="C1602" s="112" t="s">
        <v>242</v>
      </c>
      <c r="D1602" s="80">
        <v>2600</v>
      </c>
    </row>
    <row r="1603" spans="1:4">
      <c r="A1603" s="117" t="s">
        <v>317</v>
      </c>
      <c r="B1603" s="111" t="s">
        <v>189</v>
      </c>
      <c r="C1603" s="112" t="s">
        <v>240</v>
      </c>
      <c r="D1603" s="80">
        <v>3700</v>
      </c>
    </row>
    <row r="1604" spans="1:4">
      <c r="A1604" s="117" t="s">
        <v>317</v>
      </c>
      <c r="B1604" s="111" t="s">
        <v>189</v>
      </c>
      <c r="C1604" s="112" t="s">
        <v>233</v>
      </c>
      <c r="D1604" s="80">
        <v>2900</v>
      </c>
    </row>
    <row r="1605" spans="1:4">
      <c r="A1605" s="117" t="s">
        <v>317</v>
      </c>
      <c r="B1605" s="111" t="s">
        <v>189</v>
      </c>
      <c r="C1605" s="112" t="s">
        <v>236</v>
      </c>
      <c r="D1605" s="80">
        <v>3300</v>
      </c>
    </row>
    <row r="1606" spans="1:4">
      <c r="A1606" s="117" t="s">
        <v>317</v>
      </c>
      <c r="B1606" s="111" t="s">
        <v>189</v>
      </c>
      <c r="C1606" s="112" t="s">
        <v>229</v>
      </c>
      <c r="D1606" s="80">
        <v>2300</v>
      </c>
    </row>
    <row r="1607" spans="1:4">
      <c r="A1607" s="117" t="s">
        <v>317</v>
      </c>
      <c r="B1607" s="111" t="s">
        <v>189</v>
      </c>
      <c r="C1607" s="112" t="s">
        <v>232</v>
      </c>
      <c r="D1607" s="80">
        <v>3900</v>
      </c>
    </row>
    <row r="1608" spans="1:4">
      <c r="A1608" s="117" t="s">
        <v>317</v>
      </c>
      <c r="B1608" s="111" t="s">
        <v>189</v>
      </c>
      <c r="C1608" s="112" t="s">
        <v>231</v>
      </c>
      <c r="D1608" s="80">
        <v>2300</v>
      </c>
    </row>
    <row r="1609" spans="1:4">
      <c r="A1609" s="117" t="s">
        <v>317</v>
      </c>
      <c r="B1609" s="111" t="s">
        <v>189</v>
      </c>
      <c r="C1609" s="112" t="s">
        <v>230</v>
      </c>
      <c r="D1609" s="80">
        <v>1500</v>
      </c>
    </row>
    <row r="1610" spans="1:4">
      <c r="A1610" s="117" t="s">
        <v>317</v>
      </c>
      <c r="B1610" s="111" t="s">
        <v>189</v>
      </c>
      <c r="C1610" s="112" t="s">
        <v>234</v>
      </c>
      <c r="D1610" s="80">
        <v>3700</v>
      </c>
    </row>
    <row r="1611" spans="1:4">
      <c r="A1611" s="117" t="s">
        <v>317</v>
      </c>
      <c r="B1611" s="111" t="s">
        <v>189</v>
      </c>
      <c r="C1611" s="112" t="s">
        <v>235</v>
      </c>
      <c r="D1611" s="80">
        <v>2700</v>
      </c>
    </row>
    <row r="1612" spans="1:4">
      <c r="A1612" s="117" t="s">
        <v>317</v>
      </c>
      <c r="B1612" s="111" t="s">
        <v>189</v>
      </c>
      <c r="C1612" s="112" t="s">
        <v>276</v>
      </c>
      <c r="D1612" s="80">
        <v>4000</v>
      </c>
    </row>
    <row r="1613" spans="1:4">
      <c r="A1613" s="117" t="s">
        <v>317</v>
      </c>
      <c r="B1613" s="111" t="s">
        <v>189</v>
      </c>
      <c r="C1613" s="112" t="s">
        <v>273</v>
      </c>
      <c r="D1613" s="80">
        <v>2400</v>
      </c>
    </row>
    <row r="1614" spans="1:4">
      <c r="A1614" s="117" t="s">
        <v>317</v>
      </c>
      <c r="B1614" s="111" t="s">
        <v>189</v>
      </c>
      <c r="C1614" s="112" t="s">
        <v>278</v>
      </c>
      <c r="D1614" s="80">
        <v>2500</v>
      </c>
    </row>
    <row r="1615" spans="1:4">
      <c r="A1615" s="117" t="s">
        <v>317</v>
      </c>
      <c r="B1615" s="111" t="s">
        <v>189</v>
      </c>
      <c r="C1615" s="112" t="s">
        <v>277</v>
      </c>
      <c r="D1615" s="121">
        <v>4100</v>
      </c>
    </row>
    <row r="1616" spans="1:4">
      <c r="A1616" s="117" t="s">
        <v>317</v>
      </c>
      <c r="B1616" s="111" t="s">
        <v>189</v>
      </c>
      <c r="C1616" s="112" t="s">
        <v>270</v>
      </c>
      <c r="D1616" s="121">
        <v>4500</v>
      </c>
    </row>
    <row r="1617" spans="1:4">
      <c r="A1617" s="117" t="s">
        <v>317</v>
      </c>
      <c r="B1617" s="111" t="s">
        <v>189</v>
      </c>
      <c r="C1617" s="112" t="s">
        <v>271</v>
      </c>
      <c r="D1617" s="121">
        <v>2100</v>
      </c>
    </row>
    <row r="1618" spans="1:4">
      <c r="A1618" s="117" t="s">
        <v>317</v>
      </c>
      <c r="B1618" s="111" t="s">
        <v>189</v>
      </c>
      <c r="C1618" s="112" t="s">
        <v>274</v>
      </c>
      <c r="D1618" s="121">
        <v>2800</v>
      </c>
    </row>
    <row r="1619" spans="1:4">
      <c r="A1619" s="117" t="s">
        <v>317</v>
      </c>
      <c r="B1619" s="111" t="s">
        <v>189</v>
      </c>
      <c r="C1619" s="112" t="s">
        <v>267</v>
      </c>
      <c r="D1619" s="121">
        <v>3900</v>
      </c>
    </row>
    <row r="1620" spans="1:4">
      <c r="A1620" s="117" t="s">
        <v>317</v>
      </c>
      <c r="B1620" s="111" t="s">
        <v>189</v>
      </c>
      <c r="C1620" s="112" t="s">
        <v>266</v>
      </c>
      <c r="D1620" s="121">
        <v>1100</v>
      </c>
    </row>
    <row r="1621" spans="1:4">
      <c r="A1621" s="117" t="s">
        <v>317</v>
      </c>
      <c r="B1621" s="111" t="s">
        <v>189</v>
      </c>
      <c r="C1621" s="112" t="s">
        <v>275</v>
      </c>
      <c r="D1621" s="121">
        <v>2700</v>
      </c>
    </row>
    <row r="1622" spans="1:4">
      <c r="A1622" s="117" t="s">
        <v>317</v>
      </c>
      <c r="B1622" s="111" t="s">
        <v>189</v>
      </c>
      <c r="C1622" s="112" t="s">
        <v>272</v>
      </c>
      <c r="D1622" s="121">
        <v>2500</v>
      </c>
    </row>
    <row r="1623" spans="1:4">
      <c r="A1623" s="117" t="s">
        <v>317</v>
      </c>
      <c r="B1623" s="111" t="s">
        <v>189</v>
      </c>
      <c r="C1623" s="112" t="s">
        <v>228</v>
      </c>
      <c r="D1623" s="121">
        <v>900</v>
      </c>
    </row>
    <row r="1624" spans="1:4">
      <c r="A1624" s="117" t="s">
        <v>317</v>
      </c>
      <c r="B1624" s="111" t="s">
        <v>189</v>
      </c>
      <c r="C1624" s="112" t="s">
        <v>268</v>
      </c>
      <c r="D1624" s="121">
        <v>1200</v>
      </c>
    </row>
    <row r="1625" spans="1:4">
      <c r="A1625" s="117" t="s">
        <v>317</v>
      </c>
      <c r="B1625" s="111" t="s">
        <v>189</v>
      </c>
      <c r="C1625" s="112" t="s">
        <v>269</v>
      </c>
      <c r="D1625" s="121">
        <v>800</v>
      </c>
    </row>
    <row r="1626" spans="1:4">
      <c r="A1626" s="117" t="s">
        <v>318</v>
      </c>
      <c r="B1626" s="111" t="s">
        <v>189</v>
      </c>
      <c r="C1626" s="112" t="s">
        <v>1</v>
      </c>
      <c r="D1626" s="121">
        <v>1500</v>
      </c>
    </row>
    <row r="1627" spans="1:4">
      <c r="A1627" s="117" t="s">
        <v>318</v>
      </c>
      <c r="B1627" s="111" t="s">
        <v>189</v>
      </c>
      <c r="C1627" s="112" t="s">
        <v>2</v>
      </c>
      <c r="D1627" s="121">
        <v>1500</v>
      </c>
    </row>
    <row r="1628" spans="1:4">
      <c r="A1628" s="117" t="s">
        <v>318</v>
      </c>
      <c r="B1628" s="111" t="s">
        <v>189</v>
      </c>
      <c r="C1628" s="112" t="s">
        <v>19</v>
      </c>
      <c r="D1628" s="121">
        <v>1500</v>
      </c>
    </row>
    <row r="1629" spans="1:4">
      <c r="A1629" s="117" t="s">
        <v>318</v>
      </c>
      <c r="B1629" s="111" t="s">
        <v>189</v>
      </c>
      <c r="C1629" s="112" t="s">
        <v>28</v>
      </c>
      <c r="D1629" s="121">
        <v>1500</v>
      </c>
    </row>
    <row r="1630" spans="1:4">
      <c r="A1630" s="117" t="s">
        <v>318</v>
      </c>
      <c r="B1630" s="111" t="s">
        <v>189</v>
      </c>
      <c r="C1630" s="112" t="s">
        <v>41</v>
      </c>
      <c r="D1630" s="121">
        <v>1500</v>
      </c>
    </row>
    <row r="1631" spans="1:4">
      <c r="A1631" s="117" t="s">
        <v>318</v>
      </c>
      <c r="B1631" s="111" t="s">
        <v>189</v>
      </c>
      <c r="C1631" s="112" t="s">
        <v>50</v>
      </c>
      <c r="D1631" s="121">
        <v>1500</v>
      </c>
    </row>
    <row r="1632" spans="1:4">
      <c r="A1632" s="117" t="s">
        <v>318</v>
      </c>
      <c r="B1632" s="111" t="s">
        <v>189</v>
      </c>
      <c r="C1632" s="112" t="s">
        <v>60</v>
      </c>
      <c r="D1632" s="121">
        <v>1500</v>
      </c>
    </row>
    <row r="1633" spans="1:4">
      <c r="A1633" s="117" t="s">
        <v>318</v>
      </c>
      <c r="B1633" s="111" t="s">
        <v>189</v>
      </c>
      <c r="C1633" s="112" t="s">
        <v>69</v>
      </c>
      <c r="D1633" s="121">
        <v>1500</v>
      </c>
    </row>
    <row r="1634" spans="1:4">
      <c r="A1634" s="117" t="s">
        <v>318</v>
      </c>
      <c r="B1634" s="111" t="s">
        <v>189</v>
      </c>
      <c r="C1634" s="112" t="s">
        <v>70</v>
      </c>
      <c r="D1634" s="121">
        <v>1500</v>
      </c>
    </row>
    <row r="1635" spans="1:4">
      <c r="A1635" s="117" t="s">
        <v>318</v>
      </c>
      <c r="B1635" s="111" t="s">
        <v>189</v>
      </c>
      <c r="C1635" s="112" t="s">
        <v>322</v>
      </c>
      <c r="D1635" s="121">
        <v>10000</v>
      </c>
    </row>
    <row r="1636" spans="1:4">
      <c r="A1636" s="117" t="s">
        <v>318</v>
      </c>
      <c r="B1636" s="111" t="s">
        <v>189</v>
      </c>
      <c r="C1636" s="112" t="s">
        <v>213</v>
      </c>
      <c r="D1636" s="121">
        <v>4000</v>
      </c>
    </row>
    <row r="1637" spans="1:4">
      <c r="A1637" s="117" t="s">
        <v>318</v>
      </c>
      <c r="B1637" s="111" t="s">
        <v>189</v>
      </c>
      <c r="C1637" s="112" t="s">
        <v>207</v>
      </c>
      <c r="D1637" s="121">
        <v>4000</v>
      </c>
    </row>
    <row r="1638" spans="1:4">
      <c r="A1638" s="117" t="s">
        <v>318</v>
      </c>
      <c r="B1638" s="111" t="s">
        <v>189</v>
      </c>
      <c r="C1638" s="112" t="s">
        <v>208</v>
      </c>
      <c r="D1638" s="121">
        <v>3500</v>
      </c>
    </row>
    <row r="1639" spans="1:4">
      <c r="A1639" s="117" t="s">
        <v>318</v>
      </c>
      <c r="B1639" s="111" t="s">
        <v>189</v>
      </c>
      <c r="C1639" s="112" t="s">
        <v>203</v>
      </c>
      <c r="D1639" s="121">
        <v>2300</v>
      </c>
    </row>
    <row r="1640" spans="1:4">
      <c r="A1640" s="117" t="s">
        <v>318</v>
      </c>
      <c r="B1640" s="111" t="s">
        <v>189</v>
      </c>
      <c r="C1640" s="112" t="s">
        <v>187</v>
      </c>
      <c r="D1640" s="121">
        <v>2500</v>
      </c>
    </row>
    <row r="1641" spans="1:4">
      <c r="A1641" s="117" t="s">
        <v>318</v>
      </c>
      <c r="B1641" s="111" t="s">
        <v>189</v>
      </c>
      <c r="C1641" s="112" t="s">
        <v>209</v>
      </c>
      <c r="D1641" s="121">
        <v>2000</v>
      </c>
    </row>
    <row r="1642" spans="1:4">
      <c r="A1642" s="117" t="s">
        <v>318</v>
      </c>
      <c r="B1642" s="111" t="s">
        <v>189</v>
      </c>
      <c r="C1642" s="112" t="s">
        <v>205</v>
      </c>
      <c r="D1642" s="121">
        <v>1500</v>
      </c>
    </row>
    <row r="1643" spans="1:4">
      <c r="A1643" s="117" t="s">
        <v>318</v>
      </c>
      <c r="B1643" s="111" t="s">
        <v>189</v>
      </c>
      <c r="C1643" s="112" t="s">
        <v>206</v>
      </c>
      <c r="D1643" s="121">
        <v>1500</v>
      </c>
    </row>
    <row r="1644" spans="1:4">
      <c r="A1644" s="117" t="s">
        <v>318</v>
      </c>
      <c r="B1644" s="111" t="s">
        <v>189</v>
      </c>
      <c r="C1644" s="112" t="s">
        <v>204</v>
      </c>
      <c r="D1644" s="121">
        <v>2500</v>
      </c>
    </row>
    <row r="1645" spans="1:4">
      <c r="A1645" s="117" t="s">
        <v>318</v>
      </c>
      <c r="B1645" s="111" t="s">
        <v>189</v>
      </c>
      <c r="C1645" s="112" t="s">
        <v>211</v>
      </c>
      <c r="D1645" s="121">
        <v>6000</v>
      </c>
    </row>
    <row r="1646" spans="1:4">
      <c r="A1646" s="117" t="s">
        <v>318</v>
      </c>
      <c r="B1646" s="111" t="s">
        <v>189</v>
      </c>
      <c r="C1646" s="112" t="s">
        <v>218</v>
      </c>
      <c r="D1646" s="121">
        <v>3100</v>
      </c>
    </row>
    <row r="1647" spans="1:4">
      <c r="A1647" s="117" t="s">
        <v>318</v>
      </c>
      <c r="B1647" s="111" t="s">
        <v>189</v>
      </c>
      <c r="C1647" s="112" t="s">
        <v>210</v>
      </c>
      <c r="D1647" s="121">
        <v>2500</v>
      </c>
    </row>
    <row r="1648" spans="1:4">
      <c r="A1648" s="117" t="s">
        <v>318</v>
      </c>
      <c r="B1648" s="111" t="s">
        <v>189</v>
      </c>
      <c r="C1648" s="112" t="s">
        <v>215</v>
      </c>
      <c r="D1648" s="121">
        <v>1500</v>
      </c>
    </row>
    <row r="1649" spans="1:4">
      <c r="A1649" s="117" t="s">
        <v>318</v>
      </c>
      <c r="B1649" s="111" t="s">
        <v>189</v>
      </c>
      <c r="C1649" s="112" t="s">
        <v>214</v>
      </c>
      <c r="D1649" s="121">
        <v>1500</v>
      </c>
    </row>
    <row r="1650" spans="1:4">
      <c r="A1650" s="117" t="s">
        <v>318</v>
      </c>
      <c r="B1650" s="111" t="s">
        <v>189</v>
      </c>
      <c r="C1650" s="112" t="s">
        <v>217</v>
      </c>
      <c r="D1650" s="121">
        <v>2500</v>
      </c>
    </row>
    <row r="1651" spans="1:4">
      <c r="A1651" s="117" t="s">
        <v>318</v>
      </c>
      <c r="B1651" s="111" t="s">
        <v>189</v>
      </c>
      <c r="C1651" s="112" t="s">
        <v>216</v>
      </c>
      <c r="D1651" s="121">
        <v>2000</v>
      </c>
    </row>
    <row r="1652" spans="1:4">
      <c r="A1652" s="117" t="s">
        <v>318</v>
      </c>
      <c r="B1652" s="111" t="s">
        <v>189</v>
      </c>
      <c r="C1652" s="112" t="s">
        <v>212</v>
      </c>
      <c r="D1652" s="121">
        <v>2000</v>
      </c>
    </row>
    <row r="1653" spans="1:4">
      <c r="A1653" s="117" t="s">
        <v>318</v>
      </c>
      <c r="B1653" s="111" t="s">
        <v>189</v>
      </c>
      <c r="C1653" s="112" t="s">
        <v>220</v>
      </c>
      <c r="D1653" s="121">
        <v>2200</v>
      </c>
    </row>
    <row r="1654" spans="1:4">
      <c r="A1654" s="117" t="s">
        <v>318</v>
      </c>
      <c r="B1654" s="111" t="s">
        <v>189</v>
      </c>
      <c r="C1654" s="112" t="s">
        <v>221</v>
      </c>
      <c r="D1654" s="121">
        <v>2200</v>
      </c>
    </row>
    <row r="1655" spans="1:4">
      <c r="A1655" s="117" t="s">
        <v>318</v>
      </c>
      <c r="B1655" s="111" t="s">
        <v>189</v>
      </c>
      <c r="C1655" s="112" t="s">
        <v>224</v>
      </c>
      <c r="D1655" s="121">
        <v>2000</v>
      </c>
    </row>
    <row r="1656" spans="1:4">
      <c r="A1656" s="117" t="s">
        <v>318</v>
      </c>
      <c r="B1656" s="111" t="s">
        <v>189</v>
      </c>
      <c r="C1656" s="112" t="s">
        <v>223</v>
      </c>
      <c r="D1656" s="121">
        <v>1500</v>
      </c>
    </row>
    <row r="1657" spans="1:4">
      <c r="A1657" s="117" t="s">
        <v>318</v>
      </c>
      <c r="B1657" s="111" t="s">
        <v>189</v>
      </c>
      <c r="C1657" s="112" t="s">
        <v>225</v>
      </c>
      <c r="D1657" s="121">
        <v>3000</v>
      </c>
    </row>
    <row r="1658" spans="1:4">
      <c r="A1658" s="117" t="s">
        <v>318</v>
      </c>
      <c r="B1658" s="111" t="s">
        <v>189</v>
      </c>
      <c r="C1658" s="112" t="s">
        <v>222</v>
      </c>
      <c r="D1658" s="121">
        <v>2000</v>
      </c>
    </row>
    <row r="1659" spans="1:4">
      <c r="A1659" s="117" t="s">
        <v>318</v>
      </c>
      <c r="B1659" s="111" t="s">
        <v>189</v>
      </c>
      <c r="C1659" s="112" t="s">
        <v>219</v>
      </c>
      <c r="D1659" s="121">
        <v>1500</v>
      </c>
    </row>
    <row r="1660" spans="1:4">
      <c r="A1660" s="117" t="s">
        <v>318</v>
      </c>
      <c r="B1660" s="111" t="s">
        <v>189</v>
      </c>
      <c r="C1660" s="112" t="s">
        <v>226</v>
      </c>
      <c r="D1660" s="122">
        <v>1500</v>
      </c>
    </row>
    <row r="1661" spans="1:4">
      <c r="A1661" s="117" t="s">
        <v>318</v>
      </c>
      <c r="B1661" s="111" t="s">
        <v>189</v>
      </c>
      <c r="C1661" s="112" t="s">
        <v>264</v>
      </c>
      <c r="D1661" s="122">
        <v>1500</v>
      </c>
    </row>
    <row r="1662" spans="1:4">
      <c r="A1662" s="117" t="s">
        <v>318</v>
      </c>
      <c r="B1662" s="111" t="s">
        <v>189</v>
      </c>
      <c r="C1662" s="112" t="s">
        <v>255</v>
      </c>
      <c r="D1662" s="122">
        <v>3500</v>
      </c>
    </row>
    <row r="1663" spans="1:4">
      <c r="A1663" s="117" t="s">
        <v>318</v>
      </c>
      <c r="B1663" s="111" t="s">
        <v>189</v>
      </c>
      <c r="C1663" s="112" t="s">
        <v>265</v>
      </c>
      <c r="D1663" s="122">
        <v>2500</v>
      </c>
    </row>
    <row r="1664" spans="1:4">
      <c r="A1664" s="117" t="s">
        <v>318</v>
      </c>
      <c r="B1664" s="111" t="s">
        <v>189</v>
      </c>
      <c r="C1664" s="123" t="s">
        <v>261</v>
      </c>
      <c r="D1664" s="124">
        <v>2200</v>
      </c>
    </row>
    <row r="1665" spans="1:4">
      <c r="A1665" s="117" t="s">
        <v>318</v>
      </c>
      <c r="B1665" s="111" t="s">
        <v>189</v>
      </c>
      <c r="C1665" s="123" t="s">
        <v>263</v>
      </c>
      <c r="D1665" s="124">
        <v>2000</v>
      </c>
    </row>
    <row r="1666" spans="1:4">
      <c r="A1666" s="117" t="s">
        <v>318</v>
      </c>
      <c r="B1666" s="111" t="s">
        <v>189</v>
      </c>
      <c r="C1666" s="123" t="s">
        <v>258</v>
      </c>
      <c r="D1666" s="124">
        <v>2300</v>
      </c>
    </row>
    <row r="1667" spans="1:4">
      <c r="A1667" s="117" t="s">
        <v>318</v>
      </c>
      <c r="B1667" s="111" t="s">
        <v>189</v>
      </c>
      <c r="C1667" s="123" t="s">
        <v>260</v>
      </c>
      <c r="D1667" s="124">
        <v>2300</v>
      </c>
    </row>
    <row r="1668" spans="1:4">
      <c r="A1668" s="117" t="s">
        <v>318</v>
      </c>
      <c r="B1668" s="111" t="s">
        <v>189</v>
      </c>
      <c r="C1668" s="123" t="s">
        <v>254</v>
      </c>
      <c r="D1668" s="124">
        <v>2500</v>
      </c>
    </row>
    <row r="1669" spans="1:4">
      <c r="A1669" s="117" t="s">
        <v>318</v>
      </c>
      <c r="B1669" s="111" t="s">
        <v>189</v>
      </c>
      <c r="C1669" s="123" t="s">
        <v>262</v>
      </c>
      <c r="D1669" s="124">
        <v>2500</v>
      </c>
    </row>
    <row r="1670" spans="1:4">
      <c r="A1670" s="117" t="s">
        <v>318</v>
      </c>
      <c r="B1670" s="111" t="s">
        <v>189</v>
      </c>
      <c r="C1670" s="123" t="s">
        <v>256</v>
      </c>
      <c r="D1670" s="124">
        <v>1500</v>
      </c>
    </row>
    <row r="1671" spans="1:4">
      <c r="A1671" s="117" t="s">
        <v>318</v>
      </c>
      <c r="B1671" s="111" t="s">
        <v>189</v>
      </c>
      <c r="C1671" s="123" t="s">
        <v>259</v>
      </c>
      <c r="D1671" s="124">
        <v>1500</v>
      </c>
    </row>
    <row r="1672" spans="1:4">
      <c r="A1672" s="117" t="s">
        <v>318</v>
      </c>
      <c r="B1672" s="111" t="s">
        <v>189</v>
      </c>
      <c r="C1672" s="123" t="s">
        <v>257</v>
      </c>
      <c r="D1672" s="124">
        <v>1500</v>
      </c>
    </row>
    <row r="1673" spans="1:4">
      <c r="A1673" s="117" t="s">
        <v>318</v>
      </c>
      <c r="B1673" s="111" t="s">
        <v>189</v>
      </c>
      <c r="C1673" s="123" t="s">
        <v>246</v>
      </c>
      <c r="D1673" s="124">
        <v>4400</v>
      </c>
    </row>
    <row r="1674" spans="1:4">
      <c r="A1674" s="117" t="s">
        <v>318</v>
      </c>
      <c r="B1674" s="111" t="s">
        <v>189</v>
      </c>
      <c r="C1674" s="123" t="s">
        <v>251</v>
      </c>
      <c r="D1674" s="124">
        <v>1500</v>
      </c>
    </row>
    <row r="1675" spans="1:4">
      <c r="A1675" s="117" t="s">
        <v>318</v>
      </c>
      <c r="B1675" s="111" t="s">
        <v>189</v>
      </c>
      <c r="C1675" s="123" t="s">
        <v>250</v>
      </c>
      <c r="D1675" s="124">
        <v>2200</v>
      </c>
    </row>
    <row r="1676" spans="1:4">
      <c r="A1676" s="117" t="s">
        <v>318</v>
      </c>
      <c r="B1676" s="111" t="s">
        <v>189</v>
      </c>
      <c r="C1676" s="123" t="s">
        <v>238</v>
      </c>
      <c r="D1676" s="124">
        <v>1500</v>
      </c>
    </row>
    <row r="1677" spans="1:4">
      <c r="A1677" s="117" t="s">
        <v>318</v>
      </c>
      <c r="B1677" s="111" t="s">
        <v>189</v>
      </c>
      <c r="C1677" s="123" t="s">
        <v>249</v>
      </c>
      <c r="D1677" s="124">
        <v>1600</v>
      </c>
    </row>
    <row r="1678" spans="1:4">
      <c r="A1678" s="117" t="s">
        <v>318</v>
      </c>
      <c r="B1678" s="111" t="s">
        <v>189</v>
      </c>
      <c r="C1678" s="123" t="s">
        <v>247</v>
      </c>
      <c r="D1678" s="124">
        <v>1500</v>
      </c>
    </row>
    <row r="1679" spans="1:4">
      <c r="A1679" s="117" t="s">
        <v>318</v>
      </c>
      <c r="B1679" s="111" t="s">
        <v>189</v>
      </c>
      <c r="C1679" s="123" t="s">
        <v>248</v>
      </c>
      <c r="D1679" s="124">
        <v>2000</v>
      </c>
    </row>
    <row r="1680" spans="1:4">
      <c r="A1680" s="117" t="s">
        <v>318</v>
      </c>
      <c r="B1680" s="111" t="s">
        <v>189</v>
      </c>
      <c r="C1680" s="123" t="s">
        <v>253</v>
      </c>
      <c r="D1680" s="124">
        <v>4000</v>
      </c>
    </row>
    <row r="1681" spans="1:4">
      <c r="A1681" s="117" t="s">
        <v>318</v>
      </c>
      <c r="B1681" s="111" t="s">
        <v>189</v>
      </c>
      <c r="C1681" s="123" t="s">
        <v>252</v>
      </c>
      <c r="D1681" s="124">
        <v>1600</v>
      </c>
    </row>
    <row r="1682" spans="1:4">
      <c r="A1682" s="117" t="s">
        <v>318</v>
      </c>
      <c r="B1682" s="111" t="s">
        <v>189</v>
      </c>
      <c r="C1682" s="123" t="s">
        <v>243</v>
      </c>
      <c r="D1682" s="124">
        <v>1500</v>
      </c>
    </row>
    <row r="1683" spans="1:4">
      <c r="A1683" s="117" t="s">
        <v>318</v>
      </c>
      <c r="B1683" s="111" t="s">
        <v>189</v>
      </c>
      <c r="C1683" s="123" t="s">
        <v>237</v>
      </c>
      <c r="D1683" s="124">
        <v>1500</v>
      </c>
    </row>
    <row r="1684" spans="1:4">
      <c r="A1684" s="117" t="s">
        <v>318</v>
      </c>
      <c r="B1684" s="111" t="s">
        <v>189</v>
      </c>
      <c r="C1684" s="123" t="s">
        <v>245</v>
      </c>
      <c r="D1684" s="124">
        <v>1500</v>
      </c>
    </row>
    <row r="1685" spans="1:4">
      <c r="A1685" s="117" t="s">
        <v>318</v>
      </c>
      <c r="B1685" s="111" t="s">
        <v>189</v>
      </c>
      <c r="C1685" s="123" t="s">
        <v>244</v>
      </c>
      <c r="D1685" s="124">
        <v>1500</v>
      </c>
    </row>
    <row r="1686" spans="1:4">
      <c r="A1686" s="117" t="s">
        <v>318</v>
      </c>
      <c r="B1686" s="111" t="s">
        <v>189</v>
      </c>
      <c r="C1686" s="123" t="s">
        <v>239</v>
      </c>
      <c r="D1686" s="124">
        <v>1600</v>
      </c>
    </row>
    <row r="1687" spans="1:4">
      <c r="A1687" s="117" t="s">
        <v>318</v>
      </c>
      <c r="B1687" s="111" t="s">
        <v>189</v>
      </c>
      <c r="C1687" s="123" t="s">
        <v>241</v>
      </c>
      <c r="D1687" s="124">
        <v>2500</v>
      </c>
    </row>
    <row r="1688" spans="1:4">
      <c r="A1688" s="117" t="s">
        <v>318</v>
      </c>
      <c r="B1688" s="111" t="s">
        <v>189</v>
      </c>
      <c r="C1688" s="123" t="s">
        <v>242</v>
      </c>
      <c r="D1688" s="124">
        <v>2000</v>
      </c>
    </row>
    <row r="1689" spans="1:4">
      <c r="A1689" s="117" t="s">
        <v>318</v>
      </c>
      <c r="B1689" s="111" t="s">
        <v>189</v>
      </c>
      <c r="C1689" s="123" t="s">
        <v>240</v>
      </c>
      <c r="D1689" s="124">
        <v>1500</v>
      </c>
    </row>
    <row r="1690" spans="1:4">
      <c r="A1690" s="117" t="s">
        <v>318</v>
      </c>
      <c r="B1690" s="111" t="s">
        <v>189</v>
      </c>
      <c r="C1690" s="123" t="s">
        <v>233</v>
      </c>
      <c r="D1690" s="124">
        <v>1500</v>
      </c>
    </row>
    <row r="1691" spans="1:4">
      <c r="A1691" s="117" t="s">
        <v>318</v>
      </c>
      <c r="B1691" s="111" t="s">
        <v>189</v>
      </c>
      <c r="C1691" s="123" t="s">
        <v>236</v>
      </c>
      <c r="D1691" s="124">
        <v>1500</v>
      </c>
    </row>
    <row r="1692" spans="1:4">
      <c r="A1692" s="117" t="s">
        <v>318</v>
      </c>
      <c r="B1692" s="111" t="s">
        <v>189</v>
      </c>
      <c r="C1692" s="123" t="s">
        <v>229</v>
      </c>
      <c r="D1692" s="124">
        <v>1500</v>
      </c>
    </row>
    <row r="1693" spans="1:4">
      <c r="A1693" s="117" t="s">
        <v>318</v>
      </c>
      <c r="B1693" s="111" t="s">
        <v>189</v>
      </c>
      <c r="C1693" s="123" t="s">
        <v>232</v>
      </c>
      <c r="D1693" s="124">
        <v>2500</v>
      </c>
    </row>
    <row r="1694" spans="1:4">
      <c r="A1694" s="117" t="s">
        <v>318</v>
      </c>
      <c r="B1694" s="111" t="s">
        <v>189</v>
      </c>
      <c r="C1694" s="123" t="s">
        <v>231</v>
      </c>
      <c r="D1694" s="124">
        <v>1500</v>
      </c>
    </row>
    <row r="1695" spans="1:4">
      <c r="A1695" s="117" t="s">
        <v>318</v>
      </c>
      <c r="B1695" s="111" t="s">
        <v>189</v>
      </c>
      <c r="C1695" s="123" t="s">
        <v>230</v>
      </c>
      <c r="D1695" s="124">
        <v>1500</v>
      </c>
    </row>
    <row r="1696" spans="1:4">
      <c r="A1696" s="117" t="s">
        <v>318</v>
      </c>
      <c r="B1696" s="111" t="s">
        <v>189</v>
      </c>
      <c r="C1696" s="123" t="s">
        <v>234</v>
      </c>
      <c r="D1696" s="124">
        <v>1700</v>
      </c>
    </row>
    <row r="1697" spans="1:4">
      <c r="A1697" s="117" t="s">
        <v>318</v>
      </c>
      <c r="B1697" s="111" t="s">
        <v>189</v>
      </c>
      <c r="C1697" s="123" t="s">
        <v>235</v>
      </c>
      <c r="D1697" s="124">
        <v>2200</v>
      </c>
    </row>
    <row r="1698" spans="1:4">
      <c r="A1698" s="117" t="s">
        <v>318</v>
      </c>
      <c r="B1698" s="111" t="s">
        <v>189</v>
      </c>
      <c r="C1698" s="123" t="s">
        <v>276</v>
      </c>
      <c r="D1698" s="124">
        <v>2200</v>
      </c>
    </row>
    <row r="1699" spans="1:4">
      <c r="A1699" s="117" t="s">
        <v>318</v>
      </c>
      <c r="B1699" s="111" t="s">
        <v>189</v>
      </c>
      <c r="C1699" s="123" t="s">
        <v>273</v>
      </c>
      <c r="D1699" s="124">
        <v>1600</v>
      </c>
    </row>
    <row r="1700" spans="1:4">
      <c r="A1700" s="117" t="s">
        <v>318</v>
      </c>
      <c r="B1700" s="111" t="s">
        <v>189</v>
      </c>
      <c r="C1700" s="123" t="s">
        <v>278</v>
      </c>
      <c r="D1700" s="124">
        <v>1400</v>
      </c>
    </row>
    <row r="1701" spans="1:4">
      <c r="A1701" s="117" t="s">
        <v>318</v>
      </c>
      <c r="B1701" s="111" t="s">
        <v>189</v>
      </c>
      <c r="C1701" s="123" t="s">
        <v>277</v>
      </c>
      <c r="D1701" s="124">
        <v>2400</v>
      </c>
    </row>
    <row r="1702" spans="1:4">
      <c r="A1702" s="117" t="s">
        <v>318</v>
      </c>
      <c r="B1702" s="111" t="s">
        <v>189</v>
      </c>
      <c r="C1702" s="123" t="s">
        <v>270</v>
      </c>
      <c r="D1702" s="124">
        <v>4000</v>
      </c>
    </row>
    <row r="1703" spans="1:4">
      <c r="A1703" s="117" t="s">
        <v>318</v>
      </c>
      <c r="B1703" s="111" t="s">
        <v>189</v>
      </c>
      <c r="C1703" s="123" t="s">
        <v>271</v>
      </c>
      <c r="D1703" s="124">
        <v>1500</v>
      </c>
    </row>
    <row r="1704" spans="1:4">
      <c r="A1704" s="117" t="s">
        <v>318</v>
      </c>
      <c r="B1704" s="111" t="s">
        <v>189</v>
      </c>
      <c r="C1704" s="123" t="s">
        <v>274</v>
      </c>
      <c r="D1704" s="124">
        <v>1800</v>
      </c>
    </row>
    <row r="1705" spans="1:4">
      <c r="A1705" s="117" t="s">
        <v>318</v>
      </c>
      <c r="B1705" s="111" t="s">
        <v>189</v>
      </c>
      <c r="C1705" s="123" t="s">
        <v>267</v>
      </c>
      <c r="D1705" s="124">
        <v>2000</v>
      </c>
    </row>
    <row r="1706" spans="1:4">
      <c r="A1706" s="117" t="s">
        <v>318</v>
      </c>
      <c r="B1706" s="111" t="s">
        <v>189</v>
      </c>
      <c r="C1706" s="123" t="s">
        <v>266</v>
      </c>
      <c r="D1706" s="124">
        <v>1500</v>
      </c>
    </row>
    <row r="1707" spans="1:4">
      <c r="A1707" s="117" t="s">
        <v>318</v>
      </c>
      <c r="B1707" s="111" t="s">
        <v>189</v>
      </c>
      <c r="C1707" s="123" t="s">
        <v>275</v>
      </c>
      <c r="D1707" s="124">
        <v>1500</v>
      </c>
    </row>
    <row r="1708" spans="1:4">
      <c r="A1708" s="117" t="s">
        <v>318</v>
      </c>
      <c r="B1708" s="111" t="s">
        <v>189</v>
      </c>
      <c r="C1708" s="123" t="s">
        <v>272</v>
      </c>
      <c r="D1708" s="124">
        <v>1500</v>
      </c>
    </row>
    <row r="1709" spans="1:4">
      <c r="A1709" s="117" t="s">
        <v>318</v>
      </c>
      <c r="B1709" s="111" t="s">
        <v>189</v>
      </c>
      <c r="C1709" s="123" t="s">
        <v>228</v>
      </c>
      <c r="D1709" s="124">
        <v>1000</v>
      </c>
    </row>
    <row r="1710" spans="1:4">
      <c r="A1710" s="117" t="s">
        <v>318</v>
      </c>
      <c r="B1710" s="111" t="s">
        <v>189</v>
      </c>
      <c r="C1710" s="123" t="s">
        <v>268</v>
      </c>
      <c r="D1710" s="124">
        <v>1000</v>
      </c>
    </row>
    <row r="1711" spans="1:4">
      <c r="A1711" s="117" t="s">
        <v>318</v>
      </c>
      <c r="B1711" s="111" t="s">
        <v>189</v>
      </c>
      <c r="C1711" s="123" t="s">
        <v>269</v>
      </c>
      <c r="D1711" s="124">
        <v>1000</v>
      </c>
    </row>
    <row r="1712" spans="1:4">
      <c r="A1712" s="117" t="s">
        <v>313</v>
      </c>
      <c r="B1712" s="111" t="s">
        <v>179</v>
      </c>
      <c r="C1712" s="112" t="s">
        <v>1</v>
      </c>
      <c r="D1712" s="125">
        <v>144000</v>
      </c>
    </row>
    <row r="1713" spans="1:4">
      <c r="A1713" s="117" t="s">
        <v>313</v>
      </c>
      <c r="B1713" s="111" t="s">
        <v>179</v>
      </c>
      <c r="C1713" s="112" t="s">
        <v>2</v>
      </c>
      <c r="D1713" s="125">
        <v>108000</v>
      </c>
    </row>
    <row r="1714" spans="1:4">
      <c r="A1714" s="117" t="s">
        <v>313</v>
      </c>
      <c r="B1714" s="111" t="s">
        <v>179</v>
      </c>
      <c r="C1714" s="112" t="s">
        <v>19</v>
      </c>
      <c r="D1714" s="125">
        <v>108000</v>
      </c>
    </row>
    <row r="1715" spans="1:4">
      <c r="A1715" s="117" t="s">
        <v>313</v>
      </c>
      <c r="B1715" s="111" t="s">
        <v>179</v>
      </c>
      <c r="C1715" s="112" t="s">
        <v>28</v>
      </c>
      <c r="D1715" s="125">
        <v>108000</v>
      </c>
    </row>
    <row r="1716" spans="1:4">
      <c r="A1716" s="117" t="s">
        <v>313</v>
      </c>
      <c r="B1716" s="111" t="s">
        <v>179</v>
      </c>
      <c r="C1716" s="112" t="s">
        <v>41</v>
      </c>
      <c r="D1716" s="125">
        <v>108000</v>
      </c>
    </row>
    <row r="1717" spans="1:4">
      <c r="A1717" s="117" t="s">
        <v>313</v>
      </c>
      <c r="B1717" s="111" t="s">
        <v>179</v>
      </c>
      <c r="C1717" s="112" t="s">
        <v>50</v>
      </c>
      <c r="D1717" s="125">
        <v>108000</v>
      </c>
    </row>
    <row r="1718" spans="1:4">
      <c r="A1718" s="117" t="s">
        <v>313</v>
      </c>
      <c r="B1718" s="111" t="s">
        <v>179</v>
      </c>
      <c r="C1718" s="112" t="s">
        <v>60</v>
      </c>
      <c r="D1718" s="125">
        <v>108000</v>
      </c>
    </row>
    <row r="1719" spans="1:4">
      <c r="A1719" s="117" t="s">
        <v>313</v>
      </c>
      <c r="B1719" s="111" t="s">
        <v>179</v>
      </c>
      <c r="C1719" s="112" t="s">
        <v>69</v>
      </c>
      <c r="D1719" s="125">
        <v>108000</v>
      </c>
    </row>
    <row r="1720" spans="1:4">
      <c r="A1720" s="117" t="s">
        <v>313</v>
      </c>
      <c r="B1720" s="111" t="s">
        <v>179</v>
      </c>
      <c r="C1720" s="112" t="s">
        <v>70</v>
      </c>
      <c r="D1720" s="125">
        <v>108000</v>
      </c>
    </row>
    <row r="1721" spans="1:4">
      <c r="A1721" s="117" t="s">
        <v>313</v>
      </c>
      <c r="B1721" s="111" t="s">
        <v>180</v>
      </c>
      <c r="C1721" s="1" t="s">
        <v>322</v>
      </c>
      <c r="D1721" s="125">
        <v>6300</v>
      </c>
    </row>
    <row r="1722" spans="1:4">
      <c r="A1722" s="117" t="s">
        <v>313</v>
      </c>
      <c r="B1722" s="111" t="s">
        <v>180</v>
      </c>
      <c r="C1722" s="112" t="s">
        <v>213</v>
      </c>
      <c r="D1722" s="125">
        <v>3500</v>
      </c>
    </row>
    <row r="1723" spans="1:4">
      <c r="A1723" s="117" t="s">
        <v>313</v>
      </c>
      <c r="B1723" s="111" t="s">
        <v>180</v>
      </c>
      <c r="C1723" s="112" t="s">
        <v>207</v>
      </c>
      <c r="D1723" s="125">
        <v>1300</v>
      </c>
    </row>
    <row r="1724" spans="1:4">
      <c r="A1724" s="117" t="s">
        <v>313</v>
      </c>
      <c r="B1724" s="111" t="s">
        <v>180</v>
      </c>
      <c r="C1724" s="112" t="s">
        <v>208</v>
      </c>
      <c r="D1724" s="125">
        <v>7000</v>
      </c>
    </row>
    <row r="1725" spans="1:4">
      <c r="A1725" s="117" t="s">
        <v>313</v>
      </c>
      <c r="B1725" s="111" t="s">
        <v>180</v>
      </c>
      <c r="C1725" s="112" t="s">
        <v>203</v>
      </c>
      <c r="D1725" s="125">
        <v>1500</v>
      </c>
    </row>
    <row r="1726" spans="1:4">
      <c r="A1726" s="117" t="s">
        <v>313</v>
      </c>
      <c r="B1726" s="111" t="s">
        <v>180</v>
      </c>
      <c r="C1726" s="112" t="s">
        <v>187</v>
      </c>
      <c r="D1726" s="125">
        <v>9800</v>
      </c>
    </row>
    <row r="1727" spans="1:4">
      <c r="A1727" s="117" t="s">
        <v>313</v>
      </c>
      <c r="B1727" s="111" t="s">
        <v>180</v>
      </c>
      <c r="C1727" s="112" t="s">
        <v>209</v>
      </c>
      <c r="D1727" s="125">
        <v>6000</v>
      </c>
    </row>
    <row r="1728" spans="1:4">
      <c r="A1728" s="117" t="s">
        <v>313</v>
      </c>
      <c r="B1728" s="111" t="s">
        <v>180</v>
      </c>
      <c r="C1728" s="112" t="s">
        <v>205</v>
      </c>
      <c r="D1728" s="125">
        <v>1800</v>
      </c>
    </row>
    <row r="1729" spans="1:4">
      <c r="A1729" s="117" t="s">
        <v>313</v>
      </c>
      <c r="B1729" s="111" t="s">
        <v>180</v>
      </c>
      <c r="C1729" s="112" t="s">
        <v>206</v>
      </c>
      <c r="D1729" s="125">
        <v>2300</v>
      </c>
    </row>
    <row r="1730" spans="1:4">
      <c r="A1730" s="117" t="s">
        <v>313</v>
      </c>
      <c r="B1730" s="111" t="s">
        <v>180</v>
      </c>
      <c r="C1730" s="112" t="s">
        <v>204</v>
      </c>
      <c r="D1730" s="125">
        <v>5500</v>
      </c>
    </row>
    <row r="1731" spans="1:4">
      <c r="A1731" s="117" t="s">
        <v>313</v>
      </c>
      <c r="B1731" s="111" t="s">
        <v>180</v>
      </c>
      <c r="C1731" s="112" t="s">
        <v>211</v>
      </c>
      <c r="D1731" s="125">
        <v>34300</v>
      </c>
    </row>
    <row r="1732" spans="1:4">
      <c r="A1732" s="117" t="s">
        <v>313</v>
      </c>
      <c r="B1732" s="111" t="s">
        <v>180</v>
      </c>
      <c r="C1732" s="112" t="s">
        <v>218</v>
      </c>
      <c r="D1732" s="125">
        <v>7300</v>
      </c>
    </row>
    <row r="1733" spans="1:4">
      <c r="A1733" s="117" t="s">
        <v>313</v>
      </c>
      <c r="B1733" s="111" t="s">
        <v>180</v>
      </c>
      <c r="C1733" s="112" t="s">
        <v>210</v>
      </c>
      <c r="D1733" s="125">
        <v>5300</v>
      </c>
    </row>
    <row r="1734" spans="1:4">
      <c r="A1734" s="117" t="s">
        <v>313</v>
      </c>
      <c r="B1734" s="111" t="s">
        <v>180</v>
      </c>
      <c r="C1734" s="112" t="s">
        <v>215</v>
      </c>
      <c r="D1734" s="125">
        <v>4800</v>
      </c>
    </row>
    <row r="1735" spans="1:4">
      <c r="A1735" s="117" t="s">
        <v>313</v>
      </c>
      <c r="B1735" s="111" t="s">
        <v>180</v>
      </c>
      <c r="C1735" s="1" t="s">
        <v>214</v>
      </c>
      <c r="D1735" s="107">
        <v>17300</v>
      </c>
    </row>
    <row r="1736" spans="1:4">
      <c r="A1736" s="117" t="s">
        <v>313</v>
      </c>
      <c r="B1736" s="111" t="s">
        <v>180</v>
      </c>
      <c r="C1736" s="1" t="s">
        <v>217</v>
      </c>
      <c r="D1736" s="107">
        <v>8500</v>
      </c>
    </row>
    <row r="1737" spans="1:4">
      <c r="A1737" s="117" t="s">
        <v>313</v>
      </c>
      <c r="B1737" s="111" t="s">
        <v>180</v>
      </c>
      <c r="C1737" s="1" t="s">
        <v>216</v>
      </c>
      <c r="D1737" s="107">
        <v>3800</v>
      </c>
    </row>
    <row r="1738" spans="1:4">
      <c r="A1738" s="117" t="s">
        <v>313</v>
      </c>
      <c r="B1738" s="111" t="s">
        <v>180</v>
      </c>
      <c r="C1738" s="1" t="s">
        <v>212</v>
      </c>
      <c r="D1738" s="107">
        <v>12300</v>
      </c>
    </row>
    <row r="1739" spans="1:4">
      <c r="A1739" s="117" t="s">
        <v>313</v>
      </c>
      <c r="B1739" s="111" t="s">
        <v>180</v>
      </c>
      <c r="C1739" s="1" t="s">
        <v>220</v>
      </c>
      <c r="D1739" s="107">
        <v>21500</v>
      </c>
    </row>
    <row r="1740" spans="1:4">
      <c r="A1740" s="117" t="s">
        <v>313</v>
      </c>
      <c r="B1740" s="111" t="s">
        <v>180</v>
      </c>
      <c r="C1740" s="1" t="s">
        <v>221</v>
      </c>
      <c r="D1740" s="107">
        <v>14500</v>
      </c>
    </row>
    <row r="1741" spans="1:4">
      <c r="A1741" s="117" t="s">
        <v>313</v>
      </c>
      <c r="B1741" s="111" t="s">
        <v>180</v>
      </c>
      <c r="C1741" s="1" t="s">
        <v>224</v>
      </c>
      <c r="D1741" s="107">
        <v>10500</v>
      </c>
    </row>
    <row r="1742" spans="1:4">
      <c r="A1742" s="117" t="s">
        <v>313</v>
      </c>
      <c r="B1742" s="111" t="s">
        <v>180</v>
      </c>
      <c r="C1742" s="1" t="s">
        <v>223</v>
      </c>
      <c r="D1742" s="107">
        <v>9800</v>
      </c>
    </row>
    <row r="1743" spans="1:4">
      <c r="A1743" s="117" t="s">
        <v>313</v>
      </c>
      <c r="B1743" s="111" t="s">
        <v>180</v>
      </c>
      <c r="C1743" s="1" t="s">
        <v>225</v>
      </c>
      <c r="D1743" s="107">
        <v>19500</v>
      </c>
    </row>
    <row r="1744" spans="1:4">
      <c r="A1744" s="117" t="s">
        <v>313</v>
      </c>
      <c r="B1744" s="111" t="s">
        <v>180</v>
      </c>
      <c r="C1744" s="1" t="s">
        <v>222</v>
      </c>
      <c r="D1744" s="107">
        <v>8000</v>
      </c>
    </row>
    <row r="1745" spans="1:4">
      <c r="A1745" s="117" t="s">
        <v>313</v>
      </c>
      <c r="B1745" s="111" t="s">
        <v>180</v>
      </c>
      <c r="C1745" s="1" t="s">
        <v>219</v>
      </c>
      <c r="D1745" s="107">
        <v>14000</v>
      </c>
    </row>
    <row r="1746" spans="1:4">
      <c r="A1746" s="117" t="s">
        <v>313</v>
      </c>
      <c r="B1746" s="111" t="s">
        <v>180</v>
      </c>
      <c r="C1746" s="1" t="s">
        <v>226</v>
      </c>
      <c r="D1746" s="107">
        <v>10500</v>
      </c>
    </row>
    <row r="1747" spans="1:4">
      <c r="A1747" s="117" t="s">
        <v>313</v>
      </c>
      <c r="B1747" s="111" t="s">
        <v>180</v>
      </c>
      <c r="C1747" s="1" t="s">
        <v>264</v>
      </c>
      <c r="D1747" s="107">
        <v>1500</v>
      </c>
    </row>
    <row r="1748" spans="1:4">
      <c r="A1748" s="117" t="s">
        <v>313</v>
      </c>
      <c r="B1748" s="111" t="s">
        <v>180</v>
      </c>
      <c r="C1748" s="1" t="s">
        <v>255</v>
      </c>
      <c r="D1748" s="107">
        <v>7800</v>
      </c>
    </row>
    <row r="1749" spans="1:4">
      <c r="A1749" s="117" t="s">
        <v>313</v>
      </c>
      <c r="B1749" s="111" t="s">
        <v>180</v>
      </c>
      <c r="C1749" s="1" t="s">
        <v>265</v>
      </c>
      <c r="D1749" s="107">
        <v>4500</v>
      </c>
    </row>
    <row r="1750" spans="1:4">
      <c r="A1750" s="117" t="s">
        <v>313</v>
      </c>
      <c r="B1750" s="111" t="s">
        <v>180</v>
      </c>
      <c r="C1750" s="1" t="s">
        <v>261</v>
      </c>
      <c r="D1750" s="107">
        <v>2800</v>
      </c>
    </row>
    <row r="1751" spans="1:4">
      <c r="A1751" s="117" t="s">
        <v>313</v>
      </c>
      <c r="B1751" s="111" t="s">
        <v>180</v>
      </c>
      <c r="C1751" s="1" t="s">
        <v>263</v>
      </c>
      <c r="D1751" s="107">
        <v>3000</v>
      </c>
    </row>
    <row r="1752" spans="1:4">
      <c r="A1752" s="117" t="s">
        <v>313</v>
      </c>
      <c r="B1752" s="111" t="s">
        <v>180</v>
      </c>
      <c r="C1752" s="1" t="s">
        <v>258</v>
      </c>
      <c r="D1752" s="107">
        <v>4500</v>
      </c>
    </row>
    <row r="1753" spans="1:4">
      <c r="A1753" s="117" t="s">
        <v>313</v>
      </c>
      <c r="B1753" s="111" t="s">
        <v>180</v>
      </c>
      <c r="C1753" s="1" t="s">
        <v>260</v>
      </c>
      <c r="D1753" s="107">
        <v>9500</v>
      </c>
    </row>
    <row r="1754" spans="1:4">
      <c r="A1754" s="117" t="s">
        <v>313</v>
      </c>
      <c r="B1754" s="111" t="s">
        <v>180</v>
      </c>
      <c r="C1754" s="1" t="s">
        <v>254</v>
      </c>
      <c r="D1754" s="107">
        <v>16800</v>
      </c>
    </row>
    <row r="1755" spans="1:4">
      <c r="A1755" s="117" t="s">
        <v>313</v>
      </c>
      <c r="B1755" s="111" t="s">
        <v>180</v>
      </c>
      <c r="C1755" s="1" t="s">
        <v>262</v>
      </c>
      <c r="D1755" s="107">
        <v>7500</v>
      </c>
    </row>
    <row r="1756" spans="1:4">
      <c r="A1756" s="117" t="s">
        <v>313</v>
      </c>
      <c r="B1756" s="111" t="s">
        <v>180</v>
      </c>
      <c r="C1756" s="1" t="s">
        <v>256</v>
      </c>
      <c r="D1756" s="107">
        <v>3500</v>
      </c>
    </row>
    <row r="1757" spans="1:4">
      <c r="A1757" s="117" t="s">
        <v>313</v>
      </c>
      <c r="B1757" s="111" t="s">
        <v>180</v>
      </c>
      <c r="C1757" s="1" t="s">
        <v>259</v>
      </c>
      <c r="D1757" s="107">
        <v>6300</v>
      </c>
    </row>
    <row r="1758" spans="1:4">
      <c r="A1758" s="117" t="s">
        <v>313</v>
      </c>
      <c r="B1758" s="111" t="s">
        <v>180</v>
      </c>
      <c r="C1758" s="1" t="s">
        <v>257</v>
      </c>
      <c r="D1758" s="107">
        <v>2300</v>
      </c>
    </row>
    <row r="1759" spans="1:4">
      <c r="A1759" s="117" t="s">
        <v>313</v>
      </c>
      <c r="B1759" s="111" t="s">
        <v>180</v>
      </c>
      <c r="C1759" s="1" t="s">
        <v>246</v>
      </c>
      <c r="D1759" s="107">
        <v>12500</v>
      </c>
    </row>
    <row r="1760" spans="1:4">
      <c r="A1760" s="117" t="s">
        <v>313</v>
      </c>
      <c r="B1760" s="111" t="s">
        <v>180</v>
      </c>
      <c r="C1760" s="1" t="s">
        <v>251</v>
      </c>
      <c r="D1760" s="107">
        <v>4300</v>
      </c>
    </row>
    <row r="1761" spans="1:4">
      <c r="A1761" s="117" t="s">
        <v>313</v>
      </c>
      <c r="B1761" s="111" t="s">
        <v>180</v>
      </c>
      <c r="C1761" s="1" t="s">
        <v>250</v>
      </c>
      <c r="D1761" s="107">
        <v>7300</v>
      </c>
    </row>
    <row r="1762" spans="1:4">
      <c r="A1762" s="117" t="s">
        <v>313</v>
      </c>
      <c r="B1762" s="111" t="s">
        <v>180</v>
      </c>
      <c r="C1762" s="1" t="s">
        <v>238</v>
      </c>
      <c r="D1762" s="107">
        <v>8500</v>
      </c>
    </row>
    <row r="1763" spans="1:4">
      <c r="A1763" s="117" t="s">
        <v>313</v>
      </c>
      <c r="B1763" s="111" t="s">
        <v>180</v>
      </c>
      <c r="C1763" s="1" t="s">
        <v>249</v>
      </c>
      <c r="D1763" s="107">
        <v>9800</v>
      </c>
    </row>
    <row r="1764" spans="1:4">
      <c r="A1764" s="117" t="s">
        <v>313</v>
      </c>
      <c r="B1764" s="111" t="s">
        <v>180</v>
      </c>
      <c r="C1764" s="1" t="s">
        <v>247</v>
      </c>
      <c r="D1764" s="107">
        <v>4000</v>
      </c>
    </row>
    <row r="1765" spans="1:4">
      <c r="A1765" s="117" t="s">
        <v>313</v>
      </c>
      <c r="B1765" s="111" t="s">
        <v>180</v>
      </c>
      <c r="C1765" s="1" t="s">
        <v>248</v>
      </c>
      <c r="D1765" s="107">
        <v>2300</v>
      </c>
    </row>
    <row r="1766" spans="1:4">
      <c r="A1766" s="117" t="s">
        <v>313</v>
      </c>
      <c r="B1766" s="111" t="s">
        <v>180</v>
      </c>
      <c r="C1766" s="1" t="s">
        <v>253</v>
      </c>
      <c r="D1766" s="107">
        <v>20000</v>
      </c>
    </row>
    <row r="1767" spans="1:4">
      <c r="A1767" s="117" t="s">
        <v>313</v>
      </c>
      <c r="B1767" s="111" t="s">
        <v>180</v>
      </c>
      <c r="C1767" s="1" t="s">
        <v>252</v>
      </c>
      <c r="D1767" s="107">
        <v>3000</v>
      </c>
    </row>
    <row r="1768" spans="1:4">
      <c r="A1768" s="117" t="s">
        <v>313</v>
      </c>
      <c r="B1768" s="111" t="s">
        <v>180</v>
      </c>
      <c r="C1768" s="1" t="s">
        <v>243</v>
      </c>
      <c r="D1768" s="107">
        <v>13500</v>
      </c>
    </row>
    <row r="1769" spans="1:4">
      <c r="A1769" s="117" t="s">
        <v>313</v>
      </c>
      <c r="B1769" s="111" t="s">
        <v>180</v>
      </c>
      <c r="C1769" s="1" t="s">
        <v>237</v>
      </c>
      <c r="D1769" s="107">
        <v>8000</v>
      </c>
    </row>
    <row r="1770" spans="1:4">
      <c r="A1770" s="117" t="s">
        <v>313</v>
      </c>
      <c r="B1770" s="111" t="s">
        <v>180</v>
      </c>
      <c r="C1770" s="1" t="s">
        <v>245</v>
      </c>
      <c r="D1770" s="107">
        <v>7000</v>
      </c>
    </row>
    <row r="1771" spans="1:4">
      <c r="A1771" s="117" t="s">
        <v>313</v>
      </c>
      <c r="B1771" s="111" t="s">
        <v>180</v>
      </c>
      <c r="C1771" s="1" t="s">
        <v>244</v>
      </c>
      <c r="D1771" s="107">
        <v>5500</v>
      </c>
    </row>
    <row r="1772" spans="1:4">
      <c r="A1772" s="117" t="s">
        <v>313</v>
      </c>
      <c r="B1772" s="111" t="s">
        <v>180</v>
      </c>
      <c r="C1772" s="1" t="s">
        <v>239</v>
      </c>
      <c r="D1772" s="107">
        <v>4300</v>
      </c>
    </row>
    <row r="1773" spans="1:4">
      <c r="A1773" s="117" t="s">
        <v>313</v>
      </c>
      <c r="B1773" s="111" t="s">
        <v>180</v>
      </c>
      <c r="C1773" s="1" t="s">
        <v>241</v>
      </c>
      <c r="D1773" s="107">
        <v>25800</v>
      </c>
    </row>
    <row r="1774" spans="1:4">
      <c r="A1774" s="117" t="s">
        <v>313</v>
      </c>
      <c r="B1774" s="111" t="s">
        <v>180</v>
      </c>
      <c r="C1774" s="1" t="s">
        <v>242</v>
      </c>
      <c r="D1774" s="107">
        <v>15300</v>
      </c>
    </row>
    <row r="1775" spans="1:4">
      <c r="A1775" s="117" t="s">
        <v>313</v>
      </c>
      <c r="B1775" s="111" t="s">
        <v>180</v>
      </c>
      <c r="C1775" s="1" t="s">
        <v>240</v>
      </c>
      <c r="D1775" s="107">
        <v>11000</v>
      </c>
    </row>
    <row r="1776" spans="1:4">
      <c r="A1776" s="117" t="s">
        <v>313</v>
      </c>
      <c r="B1776" s="111" t="s">
        <v>180</v>
      </c>
      <c r="C1776" s="1" t="s">
        <v>233</v>
      </c>
      <c r="D1776" s="107">
        <v>18000</v>
      </c>
    </row>
    <row r="1777" spans="1:4">
      <c r="A1777" s="117" t="s">
        <v>313</v>
      </c>
      <c r="B1777" s="111" t="s">
        <v>180</v>
      </c>
      <c r="C1777" s="1" t="s">
        <v>236</v>
      </c>
      <c r="D1777" s="107">
        <v>20500</v>
      </c>
    </row>
    <row r="1778" spans="1:4">
      <c r="A1778" s="117" t="s">
        <v>313</v>
      </c>
      <c r="B1778" s="111" t="s">
        <v>180</v>
      </c>
      <c r="C1778" s="1" t="s">
        <v>229</v>
      </c>
      <c r="D1778" s="107">
        <v>11000</v>
      </c>
    </row>
    <row r="1779" spans="1:4">
      <c r="A1779" s="117" t="s">
        <v>313</v>
      </c>
      <c r="B1779" s="111" t="s">
        <v>180</v>
      </c>
      <c r="C1779" s="1" t="s">
        <v>232</v>
      </c>
      <c r="D1779" s="107">
        <v>33000</v>
      </c>
    </row>
    <row r="1780" spans="1:4">
      <c r="A1780" s="117" t="s">
        <v>313</v>
      </c>
      <c r="B1780" s="111" t="s">
        <v>180</v>
      </c>
      <c r="C1780" s="1" t="s">
        <v>231</v>
      </c>
      <c r="D1780" s="107">
        <v>1800</v>
      </c>
    </row>
    <row r="1781" spans="1:4">
      <c r="A1781" s="117" t="s">
        <v>313</v>
      </c>
      <c r="B1781" s="111" t="s">
        <v>180</v>
      </c>
      <c r="C1781" s="1" t="s">
        <v>230</v>
      </c>
      <c r="D1781" s="107">
        <v>300</v>
      </c>
    </row>
    <row r="1782" spans="1:4">
      <c r="A1782" s="117" t="s">
        <v>313</v>
      </c>
      <c r="B1782" s="111" t="s">
        <v>180</v>
      </c>
      <c r="C1782" s="1" t="s">
        <v>234</v>
      </c>
      <c r="D1782" s="107">
        <v>11500</v>
      </c>
    </row>
    <row r="1783" spans="1:4">
      <c r="A1783" s="117" t="s">
        <v>313</v>
      </c>
      <c r="B1783" s="111" t="s">
        <v>180</v>
      </c>
      <c r="C1783" s="1" t="s">
        <v>235</v>
      </c>
      <c r="D1783" s="107">
        <v>9800</v>
      </c>
    </row>
    <row r="1784" spans="1:4">
      <c r="A1784" s="117" t="s">
        <v>313</v>
      </c>
      <c r="B1784" s="111" t="s">
        <v>180</v>
      </c>
      <c r="C1784" s="1" t="s">
        <v>276</v>
      </c>
      <c r="D1784" s="107">
        <v>5800</v>
      </c>
    </row>
    <row r="1785" spans="1:4">
      <c r="A1785" s="117" t="s">
        <v>313</v>
      </c>
      <c r="B1785" s="111" t="s">
        <v>180</v>
      </c>
      <c r="C1785" s="1" t="s">
        <v>273</v>
      </c>
      <c r="D1785" s="107">
        <v>5800</v>
      </c>
    </row>
    <row r="1786" spans="1:4">
      <c r="A1786" s="117" t="s">
        <v>313</v>
      </c>
      <c r="B1786" s="111" t="s">
        <v>180</v>
      </c>
      <c r="C1786" s="1" t="s">
        <v>278</v>
      </c>
      <c r="D1786" s="107">
        <v>2800</v>
      </c>
    </row>
    <row r="1787" spans="1:4">
      <c r="A1787" s="117" t="s">
        <v>313</v>
      </c>
      <c r="B1787" s="111" t="s">
        <v>180</v>
      </c>
      <c r="C1787" s="1" t="s">
        <v>277</v>
      </c>
      <c r="D1787" s="107">
        <v>800</v>
      </c>
    </row>
    <row r="1788" spans="1:4">
      <c r="A1788" s="117" t="s">
        <v>313</v>
      </c>
      <c r="B1788" s="111" t="s">
        <v>180</v>
      </c>
      <c r="C1788" s="1" t="s">
        <v>270</v>
      </c>
      <c r="D1788" s="107">
        <v>6800</v>
      </c>
    </row>
    <row r="1789" spans="1:4">
      <c r="A1789" s="117" t="s">
        <v>313</v>
      </c>
      <c r="B1789" s="111" t="s">
        <v>180</v>
      </c>
      <c r="C1789" s="1" t="s">
        <v>271</v>
      </c>
      <c r="D1789" s="107">
        <v>500</v>
      </c>
    </row>
    <row r="1790" spans="1:4">
      <c r="A1790" s="117" t="s">
        <v>313</v>
      </c>
      <c r="B1790" s="111" t="s">
        <v>180</v>
      </c>
      <c r="C1790" s="1" t="s">
        <v>274</v>
      </c>
      <c r="D1790" s="107">
        <v>3800</v>
      </c>
    </row>
    <row r="1791" spans="1:4">
      <c r="A1791" s="117" t="s">
        <v>313</v>
      </c>
      <c r="B1791" s="111" t="s">
        <v>180</v>
      </c>
      <c r="C1791" s="1" t="s">
        <v>267</v>
      </c>
      <c r="D1791" s="107">
        <v>3300</v>
      </c>
    </row>
    <row r="1792" spans="1:4">
      <c r="A1792" s="117" t="s">
        <v>313</v>
      </c>
      <c r="B1792" s="111" t="s">
        <v>180</v>
      </c>
      <c r="C1792" s="1" t="s">
        <v>266</v>
      </c>
      <c r="D1792" s="107">
        <v>1300</v>
      </c>
    </row>
    <row r="1793" spans="1:4">
      <c r="A1793" s="117" t="s">
        <v>313</v>
      </c>
      <c r="B1793" s="111" t="s">
        <v>180</v>
      </c>
      <c r="C1793" s="1" t="s">
        <v>275</v>
      </c>
      <c r="D1793" s="107">
        <v>4000</v>
      </c>
    </row>
    <row r="1794" spans="1:4">
      <c r="A1794" s="117" t="s">
        <v>313</v>
      </c>
      <c r="B1794" s="111" t="s">
        <v>180</v>
      </c>
      <c r="C1794" s="1" t="s">
        <v>272</v>
      </c>
      <c r="D1794" s="107">
        <v>3500</v>
      </c>
    </row>
    <row r="1795" spans="1:4">
      <c r="A1795" s="117" t="s">
        <v>313</v>
      </c>
      <c r="B1795" s="111" t="s">
        <v>180</v>
      </c>
      <c r="C1795" s="1" t="s">
        <v>228</v>
      </c>
      <c r="D1795" s="107">
        <v>1000</v>
      </c>
    </row>
    <row r="1796" spans="1:4">
      <c r="A1796" s="117" t="s">
        <v>313</v>
      </c>
      <c r="B1796" s="111" t="s">
        <v>180</v>
      </c>
      <c r="C1796" s="1" t="s">
        <v>268</v>
      </c>
      <c r="D1796" s="107">
        <v>1500</v>
      </c>
    </row>
    <row r="1797" spans="1:4">
      <c r="A1797" s="117" t="s">
        <v>313</v>
      </c>
      <c r="B1797" s="111" t="s">
        <v>180</v>
      </c>
      <c r="C1797" s="1" t="s">
        <v>269</v>
      </c>
      <c r="D1797" s="107">
        <v>1000</v>
      </c>
    </row>
    <row r="1798" spans="1:4">
      <c r="A1798" s="110" t="s">
        <v>92</v>
      </c>
      <c r="B1798" s="111" t="s">
        <v>180</v>
      </c>
      <c r="C1798" s="1" t="s">
        <v>1</v>
      </c>
      <c r="D1798" s="107">
        <v>10200</v>
      </c>
    </row>
    <row r="1799" spans="1:4">
      <c r="A1799" s="110" t="s">
        <v>92</v>
      </c>
      <c r="B1799" s="111" t="s">
        <v>180</v>
      </c>
      <c r="C1799" s="1" t="s">
        <v>2</v>
      </c>
      <c r="D1799" s="107">
        <v>46400</v>
      </c>
    </row>
    <row r="1800" spans="1:4">
      <c r="A1800" s="110" t="s">
        <v>92</v>
      </c>
      <c r="B1800" s="111" t="s">
        <v>180</v>
      </c>
      <c r="C1800" s="1" t="s">
        <v>19</v>
      </c>
      <c r="D1800" s="107">
        <v>17400</v>
      </c>
    </row>
    <row r="1801" spans="1:4">
      <c r="A1801" s="110" t="s">
        <v>92</v>
      </c>
      <c r="B1801" s="111" t="s">
        <v>180</v>
      </c>
      <c r="C1801" s="1" t="s">
        <v>28</v>
      </c>
      <c r="D1801" s="107">
        <v>40600</v>
      </c>
    </row>
    <row r="1802" spans="1:4">
      <c r="A1802" s="110" t="s">
        <v>92</v>
      </c>
      <c r="B1802" s="111" t="s">
        <v>180</v>
      </c>
      <c r="C1802" s="1" t="s">
        <v>41</v>
      </c>
      <c r="D1802" s="107">
        <v>24600</v>
      </c>
    </row>
    <row r="1803" spans="1:4">
      <c r="A1803" s="110" t="s">
        <v>92</v>
      </c>
      <c r="B1803" s="111" t="s">
        <v>180</v>
      </c>
      <c r="C1803" s="1" t="s">
        <v>50</v>
      </c>
      <c r="D1803" s="107">
        <v>17400</v>
      </c>
    </row>
    <row r="1804" spans="1:4">
      <c r="A1804" s="110" t="s">
        <v>92</v>
      </c>
      <c r="B1804" s="111" t="s">
        <v>180</v>
      </c>
      <c r="C1804" s="1" t="s">
        <v>60</v>
      </c>
      <c r="D1804" s="107">
        <v>24700</v>
      </c>
    </row>
    <row r="1805" spans="1:4">
      <c r="A1805" s="110" t="s">
        <v>92</v>
      </c>
      <c r="B1805" s="111" t="s">
        <v>180</v>
      </c>
      <c r="C1805" s="1" t="s">
        <v>69</v>
      </c>
      <c r="D1805" s="107">
        <v>17400</v>
      </c>
    </row>
    <row r="1806" spans="1:4">
      <c r="A1806" s="110" t="s">
        <v>92</v>
      </c>
      <c r="B1806" s="111" t="s">
        <v>180</v>
      </c>
      <c r="C1806" s="1" t="s">
        <v>70</v>
      </c>
      <c r="D1806" s="107">
        <v>10100</v>
      </c>
    </row>
    <row r="1807" spans="1:4">
      <c r="A1807" s="117" t="s">
        <v>166</v>
      </c>
      <c r="B1807" s="111" t="s">
        <v>174</v>
      </c>
      <c r="C1807" s="1" t="s">
        <v>1</v>
      </c>
      <c r="D1807" s="107">
        <v>8000</v>
      </c>
    </row>
    <row r="1808" spans="1:4">
      <c r="A1808" s="117" t="s">
        <v>166</v>
      </c>
      <c r="B1808" s="111" t="s">
        <v>174</v>
      </c>
      <c r="C1808" s="1" t="s">
        <v>2</v>
      </c>
      <c r="D1808" s="107">
        <v>9700</v>
      </c>
    </row>
    <row r="1809" spans="1:4">
      <c r="A1809" s="117" t="s">
        <v>166</v>
      </c>
      <c r="B1809" s="111" t="s">
        <v>174</v>
      </c>
      <c r="C1809" s="1" t="s">
        <v>19</v>
      </c>
      <c r="D1809" s="107">
        <v>16800</v>
      </c>
    </row>
    <row r="1810" spans="1:4">
      <c r="A1810" s="117" t="s">
        <v>166</v>
      </c>
      <c r="B1810" s="111" t="s">
        <v>174</v>
      </c>
      <c r="C1810" s="1" t="s">
        <v>28</v>
      </c>
      <c r="D1810" s="107">
        <v>11500</v>
      </c>
    </row>
    <row r="1811" spans="1:4">
      <c r="A1811" s="117" t="s">
        <v>166</v>
      </c>
      <c r="B1811" s="111" t="s">
        <v>174</v>
      </c>
      <c r="C1811" s="1" t="s">
        <v>41</v>
      </c>
      <c r="D1811" s="107">
        <v>31600</v>
      </c>
    </row>
    <row r="1812" spans="1:4">
      <c r="A1812" s="117" t="s">
        <v>166</v>
      </c>
      <c r="B1812" s="111" t="s">
        <v>174</v>
      </c>
      <c r="C1812" s="1" t="s">
        <v>50</v>
      </c>
      <c r="D1812" s="107">
        <v>2000</v>
      </c>
    </row>
    <row r="1813" spans="1:4">
      <c r="A1813" s="117" t="s">
        <v>166</v>
      </c>
      <c r="B1813" s="111" t="s">
        <v>174</v>
      </c>
      <c r="C1813" s="1" t="s">
        <v>60</v>
      </c>
      <c r="D1813" s="107">
        <v>8400</v>
      </c>
    </row>
    <row r="1814" spans="1:4">
      <c r="A1814" s="117" t="s">
        <v>166</v>
      </c>
      <c r="B1814" s="111" t="s">
        <v>174</v>
      </c>
      <c r="C1814" s="1" t="s">
        <v>69</v>
      </c>
      <c r="D1814" s="107">
        <v>5400</v>
      </c>
    </row>
    <row r="1815" spans="1:4">
      <c r="A1815" s="117" t="s">
        <v>166</v>
      </c>
      <c r="B1815" s="111" t="s">
        <v>174</v>
      </c>
      <c r="C1815" s="1" t="s">
        <v>207</v>
      </c>
      <c r="D1815" s="107">
        <v>500</v>
      </c>
    </row>
    <row r="1816" spans="1:4">
      <c r="A1816" s="117" t="s">
        <v>166</v>
      </c>
      <c r="B1816" s="111" t="s">
        <v>174</v>
      </c>
      <c r="C1816" s="1" t="s">
        <v>208</v>
      </c>
      <c r="D1816" s="107">
        <v>200</v>
      </c>
    </row>
    <row r="1817" spans="1:4">
      <c r="A1817" s="117" t="s">
        <v>166</v>
      </c>
      <c r="B1817" s="111" t="s">
        <v>174</v>
      </c>
      <c r="C1817" s="1" t="s">
        <v>187</v>
      </c>
      <c r="D1817" s="107">
        <v>200</v>
      </c>
    </row>
    <row r="1818" spans="1:4">
      <c r="A1818" s="117" t="s">
        <v>166</v>
      </c>
      <c r="B1818" s="111" t="s">
        <v>174</v>
      </c>
      <c r="C1818" s="1" t="s">
        <v>209</v>
      </c>
      <c r="D1818" s="107">
        <v>200</v>
      </c>
    </row>
    <row r="1819" spans="1:4">
      <c r="A1819" s="117" t="s">
        <v>166</v>
      </c>
      <c r="B1819" s="111" t="s">
        <v>174</v>
      </c>
      <c r="C1819" s="1" t="s">
        <v>206</v>
      </c>
      <c r="D1819" s="107">
        <v>500</v>
      </c>
    </row>
    <row r="1820" spans="1:4">
      <c r="A1820" s="117" t="s">
        <v>166</v>
      </c>
      <c r="B1820" s="111" t="s">
        <v>174</v>
      </c>
      <c r="C1820" s="1" t="s">
        <v>204</v>
      </c>
      <c r="D1820" s="107">
        <v>1700</v>
      </c>
    </row>
    <row r="1821" spans="1:4">
      <c r="A1821" s="117" t="s">
        <v>166</v>
      </c>
      <c r="B1821" s="111" t="s">
        <v>174</v>
      </c>
      <c r="C1821" s="1" t="s">
        <v>218</v>
      </c>
      <c r="D1821" s="107">
        <v>300</v>
      </c>
    </row>
    <row r="1822" spans="1:4">
      <c r="A1822" s="117" t="s">
        <v>166</v>
      </c>
      <c r="B1822" s="111" t="s">
        <v>174</v>
      </c>
      <c r="C1822" s="1" t="s">
        <v>214</v>
      </c>
      <c r="D1822" s="107">
        <v>1400</v>
      </c>
    </row>
    <row r="1823" spans="1:4">
      <c r="A1823" s="117" t="s">
        <v>166</v>
      </c>
      <c r="B1823" s="111" t="s">
        <v>174</v>
      </c>
      <c r="C1823" s="1" t="s">
        <v>216</v>
      </c>
      <c r="D1823" s="107">
        <v>700</v>
      </c>
    </row>
    <row r="1824" spans="1:4">
      <c r="A1824" s="117" t="s">
        <v>166</v>
      </c>
      <c r="B1824" s="111" t="s">
        <v>174</v>
      </c>
      <c r="C1824" s="1" t="s">
        <v>212</v>
      </c>
      <c r="D1824" s="107">
        <v>300</v>
      </c>
    </row>
    <row r="1825" spans="1:4">
      <c r="A1825" s="117" t="s">
        <v>166</v>
      </c>
      <c r="B1825" s="111" t="s">
        <v>174</v>
      </c>
      <c r="C1825" s="1" t="s">
        <v>220</v>
      </c>
      <c r="D1825" s="107">
        <v>1600</v>
      </c>
    </row>
    <row r="1826" spans="1:4">
      <c r="A1826" s="117" t="s">
        <v>166</v>
      </c>
      <c r="B1826" s="111" t="s">
        <v>174</v>
      </c>
      <c r="C1826" s="1" t="s">
        <v>221</v>
      </c>
      <c r="D1826" s="107">
        <v>300</v>
      </c>
    </row>
    <row r="1827" spans="1:4">
      <c r="A1827" s="117" t="s">
        <v>166</v>
      </c>
      <c r="B1827" s="111" t="s">
        <v>174</v>
      </c>
      <c r="C1827" s="1" t="s">
        <v>224</v>
      </c>
      <c r="D1827" s="107">
        <v>1700</v>
      </c>
    </row>
    <row r="1828" spans="1:4">
      <c r="A1828" s="117" t="s">
        <v>166</v>
      </c>
      <c r="B1828" s="111" t="s">
        <v>174</v>
      </c>
      <c r="C1828" s="1" t="s">
        <v>225</v>
      </c>
      <c r="D1828" s="107">
        <v>1400</v>
      </c>
    </row>
    <row r="1829" spans="1:4">
      <c r="A1829" s="117" t="s">
        <v>166</v>
      </c>
      <c r="B1829" s="111" t="s">
        <v>174</v>
      </c>
      <c r="C1829" s="1" t="s">
        <v>222</v>
      </c>
      <c r="D1829" s="107">
        <v>1700</v>
      </c>
    </row>
    <row r="1830" spans="1:4">
      <c r="A1830" s="117" t="s">
        <v>166</v>
      </c>
      <c r="B1830" s="111" t="s">
        <v>174</v>
      </c>
      <c r="C1830" s="1" t="s">
        <v>219</v>
      </c>
      <c r="D1830" s="107">
        <v>300</v>
      </c>
    </row>
    <row r="1831" spans="1:4">
      <c r="A1831" s="117" t="s">
        <v>166</v>
      </c>
      <c r="B1831" s="111" t="s">
        <v>174</v>
      </c>
      <c r="C1831" s="1" t="s">
        <v>226</v>
      </c>
      <c r="D1831" s="107">
        <v>2800</v>
      </c>
    </row>
    <row r="1832" spans="1:4">
      <c r="A1832" s="117" t="s">
        <v>166</v>
      </c>
      <c r="B1832" s="111" t="s">
        <v>174</v>
      </c>
      <c r="C1832" s="1" t="s">
        <v>264</v>
      </c>
      <c r="D1832" s="107">
        <v>1000</v>
      </c>
    </row>
    <row r="1833" spans="1:4">
      <c r="A1833" s="117" t="s">
        <v>166</v>
      </c>
      <c r="B1833" s="111" t="s">
        <v>174</v>
      </c>
      <c r="C1833" s="1" t="s">
        <v>261</v>
      </c>
      <c r="D1833" s="107">
        <v>300</v>
      </c>
    </row>
    <row r="1834" spans="1:4">
      <c r="A1834" s="117" t="s">
        <v>166</v>
      </c>
      <c r="B1834" s="111" t="s">
        <v>174</v>
      </c>
      <c r="C1834" s="1" t="s">
        <v>258</v>
      </c>
      <c r="D1834" s="107">
        <v>300</v>
      </c>
    </row>
    <row r="1835" spans="1:4">
      <c r="A1835" s="117" t="s">
        <v>166</v>
      </c>
      <c r="B1835" s="111" t="s">
        <v>174</v>
      </c>
      <c r="C1835" s="1" t="s">
        <v>260</v>
      </c>
      <c r="D1835" s="107">
        <v>1200</v>
      </c>
    </row>
    <row r="1836" spans="1:4">
      <c r="A1836" s="117" t="s">
        <v>166</v>
      </c>
      <c r="B1836" s="111" t="s">
        <v>174</v>
      </c>
      <c r="C1836" s="1" t="s">
        <v>262</v>
      </c>
      <c r="D1836" s="107">
        <v>500</v>
      </c>
    </row>
    <row r="1837" spans="1:4">
      <c r="A1837" s="117" t="s">
        <v>166</v>
      </c>
      <c r="B1837" s="111" t="s">
        <v>174</v>
      </c>
      <c r="C1837" s="1" t="s">
        <v>256</v>
      </c>
      <c r="D1837" s="107">
        <v>300</v>
      </c>
    </row>
    <row r="1838" spans="1:4">
      <c r="A1838" s="117" t="s">
        <v>166</v>
      </c>
      <c r="B1838" s="111" t="s">
        <v>174</v>
      </c>
      <c r="C1838" s="1" t="s">
        <v>246</v>
      </c>
      <c r="D1838" s="107">
        <v>3100</v>
      </c>
    </row>
    <row r="1839" spans="1:4">
      <c r="A1839" s="117" t="s">
        <v>166</v>
      </c>
      <c r="B1839" s="111" t="s">
        <v>174</v>
      </c>
      <c r="C1839" s="1" t="s">
        <v>250</v>
      </c>
      <c r="D1839" s="107">
        <v>300</v>
      </c>
    </row>
    <row r="1840" spans="1:4">
      <c r="A1840" s="117" t="s">
        <v>166</v>
      </c>
      <c r="B1840" s="111" t="s">
        <v>174</v>
      </c>
      <c r="C1840" s="1" t="s">
        <v>238</v>
      </c>
      <c r="D1840" s="107">
        <v>200</v>
      </c>
    </row>
    <row r="1841" spans="1:4">
      <c r="A1841" s="117" t="s">
        <v>166</v>
      </c>
      <c r="B1841" s="111" t="s">
        <v>174</v>
      </c>
      <c r="C1841" s="1" t="s">
        <v>249</v>
      </c>
      <c r="D1841" s="107">
        <v>500</v>
      </c>
    </row>
    <row r="1842" spans="1:4">
      <c r="A1842" s="117" t="s">
        <v>166</v>
      </c>
      <c r="B1842" s="111" t="s">
        <v>174</v>
      </c>
      <c r="C1842" s="1" t="s">
        <v>248</v>
      </c>
      <c r="D1842" s="107">
        <v>500</v>
      </c>
    </row>
    <row r="1843" spans="1:4">
      <c r="A1843" s="117" t="s">
        <v>166</v>
      </c>
      <c r="B1843" s="111" t="s">
        <v>174</v>
      </c>
      <c r="C1843" s="1" t="s">
        <v>253</v>
      </c>
      <c r="D1843" s="107">
        <v>8200</v>
      </c>
    </row>
    <row r="1844" spans="1:4">
      <c r="A1844" s="117" t="s">
        <v>166</v>
      </c>
      <c r="B1844" s="111" t="s">
        <v>174</v>
      </c>
      <c r="C1844" s="1" t="s">
        <v>252</v>
      </c>
      <c r="D1844" s="107">
        <v>300</v>
      </c>
    </row>
    <row r="1845" spans="1:4">
      <c r="A1845" s="117" t="s">
        <v>166</v>
      </c>
      <c r="B1845" s="111" t="s">
        <v>174</v>
      </c>
      <c r="C1845" s="1" t="s">
        <v>237</v>
      </c>
      <c r="D1845" s="107">
        <v>200</v>
      </c>
    </row>
    <row r="1846" spans="1:4">
      <c r="A1846" s="117" t="s">
        <v>166</v>
      </c>
      <c r="B1846" s="111" t="s">
        <v>174</v>
      </c>
      <c r="C1846" s="1" t="s">
        <v>241</v>
      </c>
      <c r="D1846" s="107">
        <v>200</v>
      </c>
    </row>
    <row r="1847" spans="1:4">
      <c r="A1847" s="117" t="s">
        <v>166</v>
      </c>
      <c r="B1847" s="111" t="s">
        <v>174</v>
      </c>
      <c r="C1847" s="1" t="s">
        <v>236</v>
      </c>
      <c r="D1847" s="107">
        <v>1400</v>
      </c>
    </row>
    <row r="1848" spans="1:4">
      <c r="A1848" s="117" t="s">
        <v>166</v>
      </c>
      <c r="B1848" s="111" t="s">
        <v>174</v>
      </c>
      <c r="C1848" s="1" t="s">
        <v>229</v>
      </c>
      <c r="D1848" s="107">
        <v>700</v>
      </c>
    </row>
    <row r="1849" spans="1:4">
      <c r="A1849" s="117" t="s">
        <v>166</v>
      </c>
      <c r="B1849" s="111" t="s">
        <v>174</v>
      </c>
      <c r="C1849" s="1" t="s">
        <v>232</v>
      </c>
      <c r="D1849" s="107">
        <v>2100</v>
      </c>
    </row>
    <row r="1850" spans="1:4">
      <c r="A1850" s="117" t="s">
        <v>166</v>
      </c>
      <c r="B1850" s="111" t="s">
        <v>174</v>
      </c>
      <c r="C1850" s="1" t="s">
        <v>230</v>
      </c>
      <c r="D1850" s="107">
        <v>200</v>
      </c>
    </row>
    <row r="1851" spans="1:4">
      <c r="A1851" s="117" t="s">
        <v>166</v>
      </c>
      <c r="B1851" s="111" t="s">
        <v>174</v>
      </c>
      <c r="C1851" s="1" t="s">
        <v>234</v>
      </c>
      <c r="D1851" s="107">
        <v>300</v>
      </c>
    </row>
    <row r="1852" spans="1:4">
      <c r="A1852" s="117" t="s">
        <v>166</v>
      </c>
      <c r="B1852" s="111" t="s">
        <v>174</v>
      </c>
      <c r="C1852" s="1" t="s">
        <v>276</v>
      </c>
      <c r="D1852" s="107">
        <v>400</v>
      </c>
    </row>
    <row r="1853" spans="1:4">
      <c r="A1853" s="117" t="s">
        <v>166</v>
      </c>
      <c r="B1853" s="111" t="s">
        <v>174</v>
      </c>
      <c r="C1853" s="1" t="s">
        <v>271</v>
      </c>
      <c r="D1853" s="107">
        <v>800</v>
      </c>
    </row>
    <row r="1854" spans="1:4">
      <c r="A1854" s="117" t="s">
        <v>166</v>
      </c>
      <c r="B1854" s="111" t="s">
        <v>174</v>
      </c>
      <c r="C1854" s="1" t="s">
        <v>274</v>
      </c>
      <c r="D1854" s="107">
        <v>300</v>
      </c>
    </row>
    <row r="1855" spans="1:4">
      <c r="A1855" s="117" t="s">
        <v>166</v>
      </c>
      <c r="B1855" s="111" t="s">
        <v>174</v>
      </c>
      <c r="C1855" s="1" t="s">
        <v>272</v>
      </c>
      <c r="D1855" s="107">
        <v>300</v>
      </c>
    </row>
    <row r="1856" spans="1:4">
      <c r="A1856" s="117" t="s">
        <v>166</v>
      </c>
      <c r="B1856" s="111" t="s">
        <v>189</v>
      </c>
      <c r="C1856" s="1" t="s">
        <v>1</v>
      </c>
      <c r="D1856" s="107">
        <v>5800</v>
      </c>
    </row>
    <row r="1857" spans="1:4">
      <c r="A1857" s="117" t="s">
        <v>166</v>
      </c>
      <c r="B1857" s="111" t="s">
        <v>189</v>
      </c>
      <c r="C1857" s="1" t="s">
        <v>2</v>
      </c>
      <c r="D1857" s="107">
        <v>6800</v>
      </c>
    </row>
    <row r="1858" spans="1:4">
      <c r="A1858" s="117" t="s">
        <v>166</v>
      </c>
      <c r="B1858" s="111" t="s">
        <v>189</v>
      </c>
      <c r="C1858" s="1" t="s">
        <v>19</v>
      </c>
      <c r="D1858" s="107">
        <v>15000</v>
      </c>
    </row>
    <row r="1859" spans="1:4">
      <c r="A1859" s="117" t="s">
        <v>166</v>
      </c>
      <c r="B1859" s="111" t="s">
        <v>189</v>
      </c>
      <c r="C1859" s="1" t="s">
        <v>28</v>
      </c>
      <c r="D1859" s="107">
        <v>5800</v>
      </c>
    </row>
    <row r="1860" spans="1:4">
      <c r="A1860" s="117" t="s">
        <v>166</v>
      </c>
      <c r="B1860" s="111" t="s">
        <v>189</v>
      </c>
      <c r="C1860" s="1" t="s">
        <v>41</v>
      </c>
      <c r="D1860" s="107">
        <v>23400</v>
      </c>
    </row>
    <row r="1861" spans="1:4">
      <c r="A1861" s="117" t="s">
        <v>166</v>
      </c>
      <c r="B1861" s="111" t="s">
        <v>189</v>
      </c>
      <c r="C1861" s="1" t="s">
        <v>50</v>
      </c>
      <c r="D1861" s="107">
        <v>1700</v>
      </c>
    </row>
    <row r="1862" spans="1:4">
      <c r="A1862" s="117" t="s">
        <v>166</v>
      </c>
      <c r="B1862" s="111" t="s">
        <v>189</v>
      </c>
      <c r="C1862" s="1" t="s">
        <v>60</v>
      </c>
      <c r="D1862" s="107">
        <v>5900</v>
      </c>
    </row>
    <row r="1863" spans="1:4">
      <c r="A1863" s="117" t="s">
        <v>166</v>
      </c>
      <c r="B1863" s="111" t="s">
        <v>189</v>
      </c>
      <c r="C1863" s="1" t="s">
        <v>69</v>
      </c>
      <c r="D1863" s="107">
        <v>2900</v>
      </c>
    </row>
    <row r="1864" spans="1:4">
      <c r="A1864" s="117" t="s">
        <v>166</v>
      </c>
      <c r="B1864" s="111" t="s">
        <v>189</v>
      </c>
      <c r="C1864" s="1" t="s">
        <v>207</v>
      </c>
      <c r="D1864" s="107">
        <v>1600</v>
      </c>
    </row>
    <row r="1865" spans="1:4">
      <c r="A1865" s="117" t="s">
        <v>166</v>
      </c>
      <c r="B1865" s="111" t="s">
        <v>189</v>
      </c>
      <c r="C1865" s="1" t="s">
        <v>208</v>
      </c>
      <c r="D1865" s="107">
        <v>800</v>
      </c>
    </row>
    <row r="1866" spans="1:4">
      <c r="A1866" s="117" t="s">
        <v>166</v>
      </c>
      <c r="B1866" s="111" t="s">
        <v>189</v>
      </c>
      <c r="C1866" s="1" t="s">
        <v>187</v>
      </c>
      <c r="D1866" s="107">
        <v>800</v>
      </c>
    </row>
    <row r="1867" spans="1:4">
      <c r="A1867" s="117" t="s">
        <v>166</v>
      </c>
      <c r="B1867" s="111" t="s">
        <v>189</v>
      </c>
      <c r="C1867" s="1" t="s">
        <v>209</v>
      </c>
      <c r="D1867" s="107">
        <v>800</v>
      </c>
    </row>
    <row r="1868" spans="1:4">
      <c r="A1868" s="117" t="s">
        <v>166</v>
      </c>
      <c r="B1868" s="111" t="s">
        <v>189</v>
      </c>
      <c r="C1868" s="1" t="s">
        <v>206</v>
      </c>
      <c r="D1868" s="107">
        <v>1600</v>
      </c>
    </row>
    <row r="1869" spans="1:4">
      <c r="A1869" s="117" t="s">
        <v>166</v>
      </c>
      <c r="B1869" s="111" t="s">
        <v>189</v>
      </c>
      <c r="C1869" s="1" t="s">
        <v>204</v>
      </c>
      <c r="D1869" s="107">
        <v>4900</v>
      </c>
    </row>
    <row r="1870" spans="1:4">
      <c r="A1870" s="117" t="s">
        <v>166</v>
      </c>
      <c r="B1870" s="111" t="s">
        <v>189</v>
      </c>
      <c r="C1870" s="1" t="s">
        <v>218</v>
      </c>
      <c r="D1870" s="107">
        <v>800</v>
      </c>
    </row>
    <row r="1871" spans="1:4">
      <c r="A1871" s="117" t="s">
        <v>166</v>
      </c>
      <c r="B1871" s="111" t="s">
        <v>189</v>
      </c>
      <c r="C1871" s="1" t="s">
        <v>214</v>
      </c>
      <c r="D1871" s="107">
        <v>4800</v>
      </c>
    </row>
    <row r="1872" spans="1:4">
      <c r="A1872" s="117" t="s">
        <v>166</v>
      </c>
      <c r="B1872" s="111" t="s">
        <v>189</v>
      </c>
      <c r="C1872" s="1" t="s">
        <v>216</v>
      </c>
      <c r="D1872" s="107">
        <v>2400</v>
      </c>
    </row>
    <row r="1873" spans="1:4">
      <c r="A1873" s="117" t="s">
        <v>166</v>
      </c>
      <c r="B1873" s="111" t="s">
        <v>189</v>
      </c>
      <c r="C1873" s="1" t="s">
        <v>212</v>
      </c>
      <c r="D1873" s="107">
        <v>800</v>
      </c>
    </row>
    <row r="1874" spans="1:4">
      <c r="A1874" s="117" t="s">
        <v>166</v>
      </c>
      <c r="B1874" s="111" t="s">
        <v>189</v>
      </c>
      <c r="C1874" s="1" t="s">
        <v>220</v>
      </c>
      <c r="D1874" s="107">
        <v>5600</v>
      </c>
    </row>
    <row r="1875" spans="1:4">
      <c r="A1875" s="117" t="s">
        <v>166</v>
      </c>
      <c r="B1875" s="111" t="s">
        <v>189</v>
      </c>
      <c r="C1875" s="1" t="s">
        <v>221</v>
      </c>
      <c r="D1875" s="107">
        <v>800</v>
      </c>
    </row>
    <row r="1876" spans="1:4">
      <c r="A1876" s="117" t="s">
        <v>166</v>
      </c>
      <c r="B1876" s="111" t="s">
        <v>189</v>
      </c>
      <c r="C1876" s="1" t="s">
        <v>224</v>
      </c>
      <c r="D1876" s="107">
        <v>5600</v>
      </c>
    </row>
    <row r="1877" spans="1:4">
      <c r="A1877" s="117" t="s">
        <v>166</v>
      </c>
      <c r="B1877" s="111" t="s">
        <v>189</v>
      </c>
      <c r="C1877" s="1" t="s">
        <v>225</v>
      </c>
      <c r="D1877" s="107">
        <v>4800</v>
      </c>
    </row>
    <row r="1878" spans="1:4">
      <c r="A1878" s="117" t="s">
        <v>166</v>
      </c>
      <c r="B1878" s="111" t="s">
        <v>189</v>
      </c>
      <c r="C1878" s="1" t="s">
        <v>222</v>
      </c>
      <c r="D1878" s="107">
        <v>5600</v>
      </c>
    </row>
    <row r="1879" spans="1:4">
      <c r="A1879" s="117" t="s">
        <v>166</v>
      </c>
      <c r="B1879" s="111" t="s">
        <v>189</v>
      </c>
      <c r="C1879" s="1" t="s">
        <v>219</v>
      </c>
      <c r="D1879" s="107">
        <v>800</v>
      </c>
    </row>
    <row r="1880" spans="1:4">
      <c r="A1880" s="117" t="s">
        <v>166</v>
      </c>
      <c r="B1880" s="111" t="s">
        <v>189</v>
      </c>
      <c r="C1880" s="1" t="s">
        <v>226</v>
      </c>
      <c r="D1880" s="107">
        <v>8400</v>
      </c>
    </row>
    <row r="1881" spans="1:4">
      <c r="A1881" s="117" t="s">
        <v>166</v>
      </c>
      <c r="B1881" s="111" t="s">
        <v>189</v>
      </c>
      <c r="C1881" s="1" t="s">
        <v>264</v>
      </c>
      <c r="D1881" s="107">
        <v>3200</v>
      </c>
    </row>
    <row r="1882" spans="1:4">
      <c r="A1882" s="117" t="s">
        <v>166</v>
      </c>
      <c r="B1882" s="111" t="s">
        <v>189</v>
      </c>
      <c r="C1882" s="1" t="s">
        <v>261</v>
      </c>
      <c r="D1882" s="107">
        <v>800</v>
      </c>
    </row>
    <row r="1883" spans="1:4">
      <c r="A1883" s="117" t="s">
        <v>166</v>
      </c>
      <c r="B1883" s="111" t="s">
        <v>189</v>
      </c>
      <c r="C1883" s="1" t="s">
        <v>258</v>
      </c>
      <c r="D1883" s="107">
        <v>800</v>
      </c>
    </row>
    <row r="1884" spans="1:4">
      <c r="A1884" s="117" t="s">
        <v>166</v>
      </c>
      <c r="B1884" s="111" t="s">
        <v>189</v>
      </c>
      <c r="C1884" s="1" t="s">
        <v>260</v>
      </c>
      <c r="D1884" s="107">
        <v>4000</v>
      </c>
    </row>
    <row r="1885" spans="1:4">
      <c r="A1885" s="117" t="s">
        <v>166</v>
      </c>
      <c r="B1885" s="111" t="s">
        <v>189</v>
      </c>
      <c r="C1885" s="1" t="s">
        <v>262</v>
      </c>
      <c r="D1885" s="107">
        <v>1600</v>
      </c>
    </row>
    <row r="1886" spans="1:4">
      <c r="A1886" s="117" t="s">
        <v>166</v>
      </c>
      <c r="B1886" s="111" t="s">
        <v>189</v>
      </c>
      <c r="C1886" s="1" t="s">
        <v>256</v>
      </c>
      <c r="D1886" s="107">
        <v>800</v>
      </c>
    </row>
    <row r="1887" spans="1:4">
      <c r="A1887" s="117" t="s">
        <v>166</v>
      </c>
      <c r="B1887" s="111" t="s">
        <v>189</v>
      </c>
      <c r="C1887" s="1" t="s">
        <v>246</v>
      </c>
      <c r="D1887" s="107">
        <v>7800</v>
      </c>
    </row>
    <row r="1888" spans="1:4">
      <c r="A1888" s="117" t="s">
        <v>166</v>
      </c>
      <c r="B1888" s="111" t="s">
        <v>189</v>
      </c>
      <c r="C1888" s="1" t="s">
        <v>250</v>
      </c>
      <c r="D1888" s="107">
        <v>800</v>
      </c>
    </row>
    <row r="1889" spans="1:4">
      <c r="A1889" s="117" t="s">
        <v>166</v>
      </c>
      <c r="B1889" s="111" t="s">
        <v>189</v>
      </c>
      <c r="C1889" s="1" t="s">
        <v>238</v>
      </c>
      <c r="D1889" s="107">
        <v>800</v>
      </c>
    </row>
    <row r="1890" spans="1:4">
      <c r="A1890" s="117" t="s">
        <v>166</v>
      </c>
      <c r="B1890" s="111" t="s">
        <v>189</v>
      </c>
      <c r="C1890" s="1" t="s">
        <v>249</v>
      </c>
      <c r="D1890" s="107">
        <v>1600</v>
      </c>
    </row>
    <row r="1891" spans="1:4">
      <c r="A1891" s="117" t="s">
        <v>166</v>
      </c>
      <c r="B1891" s="111" t="s">
        <v>189</v>
      </c>
      <c r="C1891" s="1" t="s">
        <v>248</v>
      </c>
      <c r="D1891" s="107">
        <v>1600</v>
      </c>
    </row>
    <row r="1892" spans="1:4">
      <c r="A1892" s="117" t="s">
        <v>166</v>
      </c>
      <c r="B1892" s="111" t="s">
        <v>189</v>
      </c>
      <c r="C1892" s="1" t="s">
        <v>253</v>
      </c>
      <c r="D1892" s="107">
        <v>12000</v>
      </c>
    </row>
    <row r="1893" spans="1:4">
      <c r="A1893" s="117" t="s">
        <v>166</v>
      </c>
      <c r="B1893" s="111" t="s">
        <v>189</v>
      </c>
      <c r="C1893" s="1" t="s">
        <v>252</v>
      </c>
      <c r="D1893" s="107">
        <v>800</v>
      </c>
    </row>
    <row r="1894" spans="1:4">
      <c r="A1894" s="117" t="s">
        <v>166</v>
      </c>
      <c r="B1894" s="111" t="s">
        <v>189</v>
      </c>
      <c r="C1894" s="1" t="s">
        <v>237</v>
      </c>
      <c r="D1894" s="107">
        <v>800</v>
      </c>
    </row>
    <row r="1895" spans="1:4">
      <c r="A1895" s="117" t="s">
        <v>166</v>
      </c>
      <c r="B1895" s="111" t="s">
        <v>189</v>
      </c>
      <c r="C1895" s="1" t="s">
        <v>241</v>
      </c>
      <c r="D1895" s="107">
        <v>800</v>
      </c>
    </row>
    <row r="1896" spans="1:4">
      <c r="A1896" s="117" t="s">
        <v>166</v>
      </c>
      <c r="B1896" s="111" t="s">
        <v>189</v>
      </c>
      <c r="C1896" s="1" t="s">
        <v>236</v>
      </c>
      <c r="D1896" s="107">
        <v>1700</v>
      </c>
    </row>
    <row r="1897" spans="1:4">
      <c r="A1897" s="117" t="s">
        <v>166</v>
      </c>
      <c r="B1897" s="111" t="s">
        <v>189</v>
      </c>
      <c r="C1897" s="1" t="s">
        <v>229</v>
      </c>
      <c r="D1897" s="107">
        <v>2400</v>
      </c>
    </row>
    <row r="1898" spans="1:4">
      <c r="A1898" s="117" t="s">
        <v>166</v>
      </c>
      <c r="B1898" s="111" t="s">
        <v>189</v>
      </c>
      <c r="C1898" s="1" t="s">
        <v>232</v>
      </c>
      <c r="D1898" s="107">
        <v>5400</v>
      </c>
    </row>
    <row r="1899" spans="1:4">
      <c r="A1899" s="117" t="s">
        <v>166</v>
      </c>
      <c r="B1899" s="111" t="s">
        <v>189</v>
      </c>
      <c r="C1899" s="1" t="s">
        <v>230</v>
      </c>
      <c r="D1899" s="107">
        <v>800</v>
      </c>
    </row>
    <row r="1900" spans="1:4">
      <c r="A1900" s="117" t="s">
        <v>166</v>
      </c>
      <c r="B1900" s="111" t="s">
        <v>189</v>
      </c>
      <c r="C1900" s="1" t="s">
        <v>234</v>
      </c>
      <c r="D1900" s="107">
        <v>800</v>
      </c>
    </row>
    <row r="1901" spans="1:4">
      <c r="A1901" s="117" t="s">
        <v>166</v>
      </c>
      <c r="B1901" s="111" t="s">
        <v>189</v>
      </c>
      <c r="C1901" s="1" t="s">
        <v>276</v>
      </c>
      <c r="D1901" s="107">
        <v>1600</v>
      </c>
    </row>
    <row r="1902" spans="1:4">
      <c r="A1902" s="117" t="s">
        <v>166</v>
      </c>
      <c r="B1902" s="111" t="s">
        <v>189</v>
      </c>
      <c r="C1902" s="1" t="s">
        <v>271</v>
      </c>
      <c r="D1902" s="107">
        <v>2400</v>
      </c>
    </row>
    <row r="1903" spans="1:4">
      <c r="A1903" s="117" t="s">
        <v>166</v>
      </c>
      <c r="B1903" s="111" t="s">
        <v>189</v>
      </c>
      <c r="C1903" s="1" t="s">
        <v>274</v>
      </c>
      <c r="D1903" s="107">
        <v>800</v>
      </c>
    </row>
    <row r="1904" spans="1:4">
      <c r="A1904" s="117" t="s">
        <v>166</v>
      </c>
      <c r="B1904" s="111" t="s">
        <v>189</v>
      </c>
      <c r="C1904" s="1" t="s">
        <v>272</v>
      </c>
      <c r="D1904" s="107">
        <v>800</v>
      </c>
    </row>
    <row r="1905" spans="1:4">
      <c r="A1905" s="117" t="s">
        <v>304</v>
      </c>
      <c r="B1905" s="111" t="s">
        <v>174</v>
      </c>
      <c r="C1905" s="112" t="s">
        <v>1</v>
      </c>
      <c r="D1905" s="107">
        <v>19800</v>
      </c>
    </row>
    <row r="1906" spans="1:4">
      <c r="A1906" s="117" t="s">
        <v>304</v>
      </c>
      <c r="B1906" s="111" t="s">
        <v>174</v>
      </c>
      <c r="C1906" s="112" t="s">
        <v>2</v>
      </c>
      <c r="D1906" s="107">
        <v>11600</v>
      </c>
    </row>
    <row r="1907" spans="1:4">
      <c r="A1907" s="117" t="s">
        <v>304</v>
      </c>
      <c r="B1907" s="111" t="s">
        <v>174</v>
      </c>
      <c r="C1907" s="112" t="s">
        <v>19</v>
      </c>
      <c r="D1907" s="107">
        <v>13200</v>
      </c>
    </row>
    <row r="1908" spans="1:4">
      <c r="A1908" s="117" t="s">
        <v>304</v>
      </c>
      <c r="B1908" s="111" t="s">
        <v>174</v>
      </c>
      <c r="C1908" s="112" t="s">
        <v>28</v>
      </c>
      <c r="D1908" s="107">
        <v>24800</v>
      </c>
    </row>
    <row r="1909" spans="1:4">
      <c r="A1909" s="117" t="s">
        <v>304</v>
      </c>
      <c r="B1909" s="111" t="s">
        <v>174</v>
      </c>
      <c r="C1909" s="112" t="s">
        <v>41</v>
      </c>
      <c r="D1909" s="107">
        <v>11600</v>
      </c>
    </row>
    <row r="1910" spans="1:4">
      <c r="A1910" s="117" t="s">
        <v>304</v>
      </c>
      <c r="B1910" s="111" t="s">
        <v>174</v>
      </c>
      <c r="C1910" s="112" t="s">
        <v>50</v>
      </c>
      <c r="D1910" s="107">
        <v>9900</v>
      </c>
    </row>
    <row r="1911" spans="1:4">
      <c r="A1911" s="117" t="s">
        <v>304</v>
      </c>
      <c r="B1911" s="111" t="s">
        <v>174</v>
      </c>
      <c r="C1911" s="112" t="s">
        <v>60</v>
      </c>
      <c r="D1911" s="107">
        <v>8300</v>
      </c>
    </row>
    <row r="1912" spans="1:4">
      <c r="A1912" s="117" t="s">
        <v>304</v>
      </c>
      <c r="B1912" s="111" t="s">
        <v>174</v>
      </c>
      <c r="C1912" s="112" t="s">
        <v>69</v>
      </c>
      <c r="D1912" s="107">
        <v>14900</v>
      </c>
    </row>
    <row r="1913" spans="1:4">
      <c r="A1913" s="117" t="s">
        <v>304</v>
      </c>
      <c r="B1913" s="111" t="s">
        <v>174</v>
      </c>
      <c r="C1913" s="1" t="s">
        <v>70</v>
      </c>
      <c r="D1913" s="107">
        <v>13200</v>
      </c>
    </row>
    <row r="1914" spans="1:4">
      <c r="A1914" s="117" t="s">
        <v>304</v>
      </c>
      <c r="B1914" s="111" t="s">
        <v>174</v>
      </c>
      <c r="C1914" s="1" t="s">
        <v>322</v>
      </c>
      <c r="D1914" s="107">
        <v>64000</v>
      </c>
    </row>
    <row r="1915" spans="1:4">
      <c r="A1915" s="117" t="s">
        <v>304</v>
      </c>
      <c r="B1915" s="111" t="s">
        <v>174</v>
      </c>
      <c r="C1915" s="1" t="s">
        <v>213</v>
      </c>
      <c r="D1915" s="107">
        <v>8300</v>
      </c>
    </row>
    <row r="1916" spans="1:4">
      <c r="A1916" s="117" t="s">
        <v>304</v>
      </c>
      <c r="B1916" s="111" t="s">
        <v>174</v>
      </c>
      <c r="C1916" s="1" t="s">
        <v>207</v>
      </c>
      <c r="D1916" s="107">
        <v>49500</v>
      </c>
    </row>
    <row r="1917" spans="1:4">
      <c r="A1917" s="117" t="s">
        <v>304</v>
      </c>
      <c r="B1917" s="111" t="s">
        <v>174</v>
      </c>
      <c r="C1917" s="1" t="s">
        <v>208</v>
      </c>
      <c r="D1917" s="107">
        <v>36200</v>
      </c>
    </row>
    <row r="1918" spans="1:4">
      <c r="A1918" s="117" t="s">
        <v>304</v>
      </c>
      <c r="B1918" s="111" t="s">
        <v>174</v>
      </c>
      <c r="C1918" s="1" t="s">
        <v>203</v>
      </c>
      <c r="D1918" s="107">
        <v>14900</v>
      </c>
    </row>
    <row r="1919" spans="1:4">
      <c r="A1919" s="117" t="s">
        <v>304</v>
      </c>
      <c r="B1919" s="111" t="s">
        <v>174</v>
      </c>
      <c r="C1919" s="1" t="s">
        <v>187</v>
      </c>
      <c r="D1919" s="107">
        <v>9900</v>
      </c>
    </row>
    <row r="1920" spans="1:4">
      <c r="A1920" s="117" t="s">
        <v>304</v>
      </c>
      <c r="B1920" s="111" t="s">
        <v>174</v>
      </c>
      <c r="C1920" s="1" t="s">
        <v>209</v>
      </c>
      <c r="D1920" s="107">
        <v>9900</v>
      </c>
    </row>
    <row r="1921" spans="1:4">
      <c r="A1921" s="117" t="s">
        <v>304</v>
      </c>
      <c r="B1921" s="111" t="s">
        <v>174</v>
      </c>
      <c r="C1921" s="1" t="s">
        <v>205</v>
      </c>
      <c r="D1921" s="107">
        <v>6600</v>
      </c>
    </row>
    <row r="1922" spans="1:4">
      <c r="A1922" s="117" t="s">
        <v>304</v>
      </c>
      <c r="B1922" s="111" t="s">
        <v>174</v>
      </c>
      <c r="C1922" s="1" t="s">
        <v>206</v>
      </c>
      <c r="D1922" s="107">
        <v>5000</v>
      </c>
    </row>
    <row r="1923" spans="1:4">
      <c r="A1923" s="117" t="s">
        <v>304</v>
      </c>
      <c r="B1923" s="111" t="s">
        <v>174</v>
      </c>
      <c r="C1923" s="1" t="s">
        <v>204</v>
      </c>
      <c r="D1923" s="107">
        <v>9900</v>
      </c>
    </row>
    <row r="1924" spans="1:4">
      <c r="A1924" s="117" t="s">
        <v>304</v>
      </c>
      <c r="B1924" s="111" t="s">
        <v>174</v>
      </c>
      <c r="C1924" s="1" t="s">
        <v>211</v>
      </c>
      <c r="D1924" s="107">
        <v>29700</v>
      </c>
    </row>
    <row r="1925" spans="1:4">
      <c r="A1925" s="117" t="s">
        <v>304</v>
      </c>
      <c r="B1925" s="111" t="s">
        <v>174</v>
      </c>
      <c r="C1925" s="1" t="s">
        <v>218</v>
      </c>
      <c r="D1925" s="107">
        <v>26400</v>
      </c>
    </row>
    <row r="1926" spans="1:4">
      <c r="A1926" s="117" t="s">
        <v>304</v>
      </c>
      <c r="B1926" s="111" t="s">
        <v>174</v>
      </c>
      <c r="C1926" s="1" t="s">
        <v>210</v>
      </c>
      <c r="D1926" s="107">
        <v>5000</v>
      </c>
    </row>
    <row r="1927" spans="1:4">
      <c r="A1927" s="117" t="s">
        <v>304</v>
      </c>
      <c r="B1927" s="111" t="s">
        <v>174</v>
      </c>
      <c r="C1927" s="1" t="s">
        <v>215</v>
      </c>
      <c r="D1927" s="107">
        <v>5000</v>
      </c>
    </row>
    <row r="1928" spans="1:4">
      <c r="A1928" s="117" t="s">
        <v>304</v>
      </c>
      <c r="B1928" s="111" t="s">
        <v>174</v>
      </c>
      <c r="C1928" s="1" t="s">
        <v>214</v>
      </c>
      <c r="D1928" s="107">
        <v>24800</v>
      </c>
    </row>
    <row r="1929" spans="1:4">
      <c r="A1929" s="117" t="s">
        <v>304</v>
      </c>
      <c r="B1929" s="111" t="s">
        <v>174</v>
      </c>
      <c r="C1929" s="1" t="s">
        <v>217</v>
      </c>
      <c r="D1929" s="107">
        <v>6600</v>
      </c>
    </row>
    <row r="1930" spans="1:4">
      <c r="A1930" s="117" t="s">
        <v>304</v>
      </c>
      <c r="B1930" s="111" t="s">
        <v>174</v>
      </c>
      <c r="C1930" s="1" t="s">
        <v>216</v>
      </c>
      <c r="D1930" s="107">
        <v>6600</v>
      </c>
    </row>
    <row r="1931" spans="1:4">
      <c r="A1931" s="117" t="s">
        <v>304</v>
      </c>
      <c r="B1931" s="111" t="s">
        <v>174</v>
      </c>
      <c r="C1931" s="1" t="s">
        <v>212</v>
      </c>
      <c r="D1931" s="107">
        <v>8300</v>
      </c>
    </row>
    <row r="1932" spans="1:4">
      <c r="A1932" s="117" t="s">
        <v>304</v>
      </c>
      <c r="B1932" s="111" t="s">
        <v>174</v>
      </c>
      <c r="C1932" s="1" t="s">
        <v>220</v>
      </c>
      <c r="D1932" s="107">
        <v>19800</v>
      </c>
    </row>
    <row r="1933" spans="1:4">
      <c r="A1933" s="117" t="s">
        <v>304</v>
      </c>
      <c r="B1933" s="111" t="s">
        <v>174</v>
      </c>
      <c r="C1933" s="1" t="s">
        <v>221</v>
      </c>
      <c r="D1933" s="107">
        <v>9900</v>
      </c>
    </row>
    <row r="1934" spans="1:4">
      <c r="A1934" s="117" t="s">
        <v>304</v>
      </c>
      <c r="B1934" s="111" t="s">
        <v>174</v>
      </c>
      <c r="C1934" s="1" t="s">
        <v>224</v>
      </c>
      <c r="D1934" s="107">
        <v>9900</v>
      </c>
    </row>
    <row r="1935" spans="1:4">
      <c r="A1935" s="117" t="s">
        <v>304</v>
      </c>
      <c r="B1935" s="111" t="s">
        <v>174</v>
      </c>
      <c r="C1935" s="1" t="s">
        <v>223</v>
      </c>
      <c r="D1935" s="107">
        <v>18200</v>
      </c>
    </row>
    <row r="1936" spans="1:4">
      <c r="A1936" s="117" t="s">
        <v>304</v>
      </c>
      <c r="B1936" s="111" t="s">
        <v>174</v>
      </c>
      <c r="C1936" s="1" t="s">
        <v>225</v>
      </c>
      <c r="D1936" s="107">
        <v>29700</v>
      </c>
    </row>
    <row r="1937" spans="1:4">
      <c r="A1937" s="117" t="s">
        <v>304</v>
      </c>
      <c r="B1937" s="111" t="s">
        <v>174</v>
      </c>
      <c r="C1937" s="1" t="s">
        <v>222</v>
      </c>
      <c r="D1937" s="107">
        <v>14900</v>
      </c>
    </row>
    <row r="1938" spans="1:4">
      <c r="A1938" s="117" t="s">
        <v>304</v>
      </c>
      <c r="B1938" s="111" t="s">
        <v>174</v>
      </c>
      <c r="C1938" s="1" t="s">
        <v>219</v>
      </c>
      <c r="D1938" s="107">
        <v>28100</v>
      </c>
    </row>
    <row r="1939" spans="1:4">
      <c r="A1939" s="117" t="s">
        <v>304</v>
      </c>
      <c r="B1939" s="111" t="s">
        <v>174</v>
      </c>
      <c r="C1939" s="1" t="s">
        <v>226</v>
      </c>
      <c r="D1939" s="107">
        <v>5000</v>
      </c>
    </row>
    <row r="1940" spans="1:4">
      <c r="A1940" s="117" t="s">
        <v>304</v>
      </c>
      <c r="B1940" s="111" t="s">
        <v>174</v>
      </c>
      <c r="C1940" s="1" t="s">
        <v>264</v>
      </c>
      <c r="D1940" s="107">
        <v>16500</v>
      </c>
    </row>
    <row r="1941" spans="1:4">
      <c r="A1941" s="117" t="s">
        <v>304</v>
      </c>
      <c r="B1941" s="111" t="s">
        <v>174</v>
      </c>
      <c r="C1941" s="1" t="s">
        <v>255</v>
      </c>
      <c r="D1941" s="107">
        <v>36200</v>
      </c>
    </row>
    <row r="1942" spans="1:4">
      <c r="A1942" s="117" t="s">
        <v>304</v>
      </c>
      <c r="B1942" s="111" t="s">
        <v>174</v>
      </c>
      <c r="C1942" s="1" t="s">
        <v>265</v>
      </c>
      <c r="D1942" s="107">
        <v>21500</v>
      </c>
    </row>
    <row r="1943" spans="1:4">
      <c r="A1943" s="117" t="s">
        <v>304</v>
      </c>
      <c r="B1943" s="111" t="s">
        <v>174</v>
      </c>
      <c r="C1943" s="1" t="s">
        <v>261</v>
      </c>
      <c r="D1943" s="107">
        <v>26400</v>
      </c>
    </row>
    <row r="1944" spans="1:4">
      <c r="A1944" s="117" t="s">
        <v>304</v>
      </c>
      <c r="B1944" s="111" t="s">
        <v>174</v>
      </c>
      <c r="C1944" s="1" t="s">
        <v>263</v>
      </c>
      <c r="D1944" s="107">
        <v>16500</v>
      </c>
    </row>
    <row r="1945" spans="1:4">
      <c r="A1945" s="117" t="s">
        <v>304</v>
      </c>
      <c r="B1945" s="111" t="s">
        <v>174</v>
      </c>
      <c r="C1945" s="1" t="s">
        <v>258</v>
      </c>
      <c r="D1945" s="107">
        <v>31400</v>
      </c>
    </row>
    <row r="1946" spans="1:4">
      <c r="A1946" s="117" t="s">
        <v>304</v>
      </c>
      <c r="B1946" s="111" t="s">
        <v>174</v>
      </c>
      <c r="C1946" s="1" t="s">
        <v>260</v>
      </c>
      <c r="D1946" s="107">
        <v>24800</v>
      </c>
    </row>
    <row r="1947" spans="1:4">
      <c r="A1947" s="117" t="s">
        <v>304</v>
      </c>
      <c r="B1947" s="111" t="s">
        <v>174</v>
      </c>
      <c r="C1947" s="1" t="s">
        <v>254</v>
      </c>
      <c r="D1947" s="107">
        <v>24800</v>
      </c>
    </row>
    <row r="1948" spans="1:4">
      <c r="A1948" s="117" t="s">
        <v>304</v>
      </c>
      <c r="B1948" s="111" t="s">
        <v>174</v>
      </c>
      <c r="C1948" s="1" t="s">
        <v>262</v>
      </c>
      <c r="D1948" s="107">
        <v>28100</v>
      </c>
    </row>
    <row r="1949" spans="1:4">
      <c r="A1949" s="117" t="s">
        <v>304</v>
      </c>
      <c r="B1949" s="111" t="s">
        <v>174</v>
      </c>
      <c r="C1949" s="1" t="s">
        <v>256</v>
      </c>
      <c r="D1949" s="107">
        <v>18200</v>
      </c>
    </row>
    <row r="1950" spans="1:4">
      <c r="A1950" s="117" t="s">
        <v>304</v>
      </c>
      <c r="B1950" s="111" t="s">
        <v>174</v>
      </c>
      <c r="C1950" s="1" t="s">
        <v>259</v>
      </c>
      <c r="D1950" s="107">
        <v>14900</v>
      </c>
    </row>
    <row r="1951" spans="1:4">
      <c r="A1951" s="117" t="s">
        <v>304</v>
      </c>
      <c r="B1951" s="111" t="s">
        <v>174</v>
      </c>
      <c r="C1951" s="1" t="s">
        <v>257</v>
      </c>
      <c r="D1951" s="107">
        <v>8300</v>
      </c>
    </row>
    <row r="1952" spans="1:4">
      <c r="A1952" s="117" t="s">
        <v>304</v>
      </c>
      <c r="B1952" s="111" t="s">
        <v>174</v>
      </c>
      <c r="C1952" s="1" t="s">
        <v>246</v>
      </c>
      <c r="D1952" s="107">
        <v>31400</v>
      </c>
    </row>
    <row r="1953" spans="1:4">
      <c r="A1953" s="117" t="s">
        <v>304</v>
      </c>
      <c r="B1953" s="111" t="s">
        <v>174</v>
      </c>
      <c r="C1953" s="1" t="s">
        <v>251</v>
      </c>
      <c r="D1953" s="107">
        <v>8300</v>
      </c>
    </row>
    <row r="1954" spans="1:4">
      <c r="A1954" s="117" t="s">
        <v>304</v>
      </c>
      <c r="B1954" s="111" t="s">
        <v>174</v>
      </c>
      <c r="C1954" s="1" t="s">
        <v>250</v>
      </c>
      <c r="D1954" s="107">
        <v>13200</v>
      </c>
    </row>
    <row r="1955" spans="1:4">
      <c r="A1955" s="117" t="s">
        <v>304</v>
      </c>
      <c r="B1955" s="111" t="s">
        <v>174</v>
      </c>
      <c r="C1955" s="1" t="s">
        <v>238</v>
      </c>
      <c r="D1955" s="107">
        <v>9900</v>
      </c>
    </row>
    <row r="1956" spans="1:4">
      <c r="A1956" s="117" t="s">
        <v>304</v>
      </c>
      <c r="B1956" s="111" t="s">
        <v>174</v>
      </c>
      <c r="C1956" s="1" t="s">
        <v>249</v>
      </c>
      <c r="D1956" s="107">
        <v>9900</v>
      </c>
    </row>
    <row r="1957" spans="1:4">
      <c r="A1957" s="117" t="s">
        <v>304</v>
      </c>
      <c r="B1957" s="111" t="s">
        <v>174</v>
      </c>
      <c r="C1957" s="1" t="s">
        <v>247</v>
      </c>
      <c r="D1957" s="107">
        <v>21500</v>
      </c>
    </row>
    <row r="1958" spans="1:4">
      <c r="A1958" s="117" t="s">
        <v>304</v>
      </c>
      <c r="B1958" s="111" t="s">
        <v>174</v>
      </c>
      <c r="C1958" s="1" t="s">
        <v>248</v>
      </c>
      <c r="D1958" s="107">
        <v>6600</v>
      </c>
    </row>
    <row r="1959" spans="1:4">
      <c r="A1959" s="117" t="s">
        <v>304</v>
      </c>
      <c r="B1959" s="111" t="s">
        <v>174</v>
      </c>
      <c r="C1959" s="1" t="s">
        <v>253</v>
      </c>
      <c r="D1959" s="107">
        <v>16500</v>
      </c>
    </row>
    <row r="1960" spans="1:4">
      <c r="A1960" s="117" t="s">
        <v>304</v>
      </c>
      <c r="B1960" s="111" t="s">
        <v>174</v>
      </c>
      <c r="C1960" s="1" t="s">
        <v>252</v>
      </c>
      <c r="D1960" s="107">
        <v>9900</v>
      </c>
    </row>
    <row r="1961" spans="1:4">
      <c r="A1961" s="117" t="s">
        <v>304</v>
      </c>
      <c r="B1961" s="111" t="s">
        <v>174</v>
      </c>
      <c r="C1961" s="1" t="s">
        <v>243</v>
      </c>
      <c r="D1961" s="107">
        <v>18200</v>
      </c>
    </row>
    <row r="1962" spans="1:4">
      <c r="A1962" s="117" t="s">
        <v>304</v>
      </c>
      <c r="B1962" s="111" t="s">
        <v>174</v>
      </c>
      <c r="C1962" s="1" t="s">
        <v>237</v>
      </c>
      <c r="D1962" s="107">
        <v>11600</v>
      </c>
    </row>
    <row r="1963" spans="1:4">
      <c r="A1963" s="117" t="s">
        <v>304</v>
      </c>
      <c r="B1963" s="111" t="s">
        <v>174</v>
      </c>
      <c r="C1963" s="1" t="s">
        <v>245</v>
      </c>
      <c r="D1963" s="107">
        <v>11600</v>
      </c>
    </row>
    <row r="1964" spans="1:4">
      <c r="A1964" s="117" t="s">
        <v>304</v>
      </c>
      <c r="B1964" s="111" t="s">
        <v>174</v>
      </c>
      <c r="C1964" s="1" t="s">
        <v>244</v>
      </c>
      <c r="D1964" s="107">
        <v>8300</v>
      </c>
    </row>
    <row r="1965" spans="1:4">
      <c r="A1965" s="117" t="s">
        <v>304</v>
      </c>
      <c r="B1965" s="111" t="s">
        <v>174</v>
      </c>
      <c r="C1965" s="1" t="s">
        <v>239</v>
      </c>
      <c r="D1965" s="107">
        <v>9900</v>
      </c>
    </row>
    <row r="1966" spans="1:4">
      <c r="A1966" s="117" t="s">
        <v>304</v>
      </c>
      <c r="B1966" s="111" t="s">
        <v>174</v>
      </c>
      <c r="C1966" s="1" t="s">
        <v>241</v>
      </c>
      <c r="D1966" s="107">
        <v>13200</v>
      </c>
    </row>
    <row r="1967" spans="1:4">
      <c r="A1967" s="117" t="s">
        <v>304</v>
      </c>
      <c r="B1967" s="111" t="s">
        <v>174</v>
      </c>
      <c r="C1967" s="1" t="s">
        <v>242</v>
      </c>
      <c r="D1967" s="107">
        <v>5000</v>
      </c>
    </row>
    <row r="1968" spans="1:4">
      <c r="A1968" s="117" t="s">
        <v>304</v>
      </c>
      <c r="B1968" s="111" t="s">
        <v>174</v>
      </c>
      <c r="C1968" s="1" t="s">
        <v>240</v>
      </c>
      <c r="D1968" s="107">
        <v>16500</v>
      </c>
    </row>
    <row r="1969" spans="1:4">
      <c r="A1969" s="117" t="s">
        <v>304</v>
      </c>
      <c r="B1969" s="111" t="s">
        <v>174</v>
      </c>
      <c r="C1969" s="1" t="s">
        <v>233</v>
      </c>
      <c r="D1969" s="107">
        <v>14900</v>
      </c>
    </row>
    <row r="1970" spans="1:4">
      <c r="A1970" s="117" t="s">
        <v>304</v>
      </c>
      <c r="B1970" s="111" t="s">
        <v>174</v>
      </c>
      <c r="C1970" s="1" t="s">
        <v>236</v>
      </c>
      <c r="D1970" s="107">
        <v>8300</v>
      </c>
    </row>
    <row r="1971" spans="1:4">
      <c r="A1971" s="117" t="s">
        <v>304</v>
      </c>
      <c r="B1971" s="111" t="s">
        <v>174</v>
      </c>
      <c r="C1971" s="1" t="s">
        <v>229</v>
      </c>
      <c r="D1971" s="107">
        <v>9900</v>
      </c>
    </row>
    <row r="1972" spans="1:4">
      <c r="A1972" s="117" t="s">
        <v>304</v>
      </c>
      <c r="B1972" s="111" t="s">
        <v>174</v>
      </c>
      <c r="C1972" s="112" t="s">
        <v>232</v>
      </c>
      <c r="D1972" s="107">
        <v>14900</v>
      </c>
    </row>
    <row r="1973" spans="1:4">
      <c r="A1973" s="117" t="s">
        <v>304</v>
      </c>
      <c r="B1973" s="111" t="s">
        <v>174</v>
      </c>
      <c r="C1973" s="112" t="s">
        <v>231</v>
      </c>
      <c r="D1973" s="107">
        <v>5000</v>
      </c>
    </row>
    <row r="1974" spans="1:4">
      <c r="A1974" s="117" t="s">
        <v>304</v>
      </c>
      <c r="B1974" s="111" t="s">
        <v>174</v>
      </c>
      <c r="C1974" s="112" t="s">
        <v>230</v>
      </c>
      <c r="D1974" s="107">
        <v>3300</v>
      </c>
    </row>
    <row r="1975" spans="1:4">
      <c r="A1975" s="117" t="s">
        <v>304</v>
      </c>
      <c r="B1975" s="111" t="s">
        <v>174</v>
      </c>
      <c r="C1975" s="112" t="s">
        <v>234</v>
      </c>
      <c r="D1975" s="107">
        <v>24800</v>
      </c>
    </row>
    <row r="1976" spans="1:4">
      <c r="A1976" s="117" t="s">
        <v>304</v>
      </c>
      <c r="B1976" s="111" t="s">
        <v>174</v>
      </c>
      <c r="C1976" s="112" t="s">
        <v>235</v>
      </c>
      <c r="D1976" s="107">
        <v>9900</v>
      </c>
    </row>
    <row r="1977" spans="1:4">
      <c r="A1977" s="117" t="s">
        <v>304</v>
      </c>
      <c r="B1977" s="111" t="s">
        <v>174</v>
      </c>
      <c r="C1977" s="112" t="s">
        <v>276</v>
      </c>
      <c r="D1977" s="107">
        <v>44000</v>
      </c>
    </row>
    <row r="1978" spans="1:4">
      <c r="A1978" s="117" t="s">
        <v>304</v>
      </c>
      <c r="B1978" s="111" t="s">
        <v>174</v>
      </c>
      <c r="C1978" s="112" t="s">
        <v>273</v>
      </c>
      <c r="D1978" s="107">
        <v>36300</v>
      </c>
    </row>
    <row r="1979" spans="1:4">
      <c r="A1979" s="117" t="s">
        <v>304</v>
      </c>
      <c r="B1979" s="111" t="s">
        <v>174</v>
      </c>
      <c r="C1979" s="112" t="s">
        <v>278</v>
      </c>
      <c r="D1979" s="107">
        <v>6600</v>
      </c>
    </row>
    <row r="1980" spans="1:4">
      <c r="A1980" s="117" t="s">
        <v>304</v>
      </c>
      <c r="B1980" s="111" t="s">
        <v>174</v>
      </c>
      <c r="C1980" s="112" t="s">
        <v>277</v>
      </c>
      <c r="D1980" s="107">
        <v>6600</v>
      </c>
    </row>
    <row r="1981" spans="1:4">
      <c r="A1981" s="117" t="s">
        <v>304</v>
      </c>
      <c r="B1981" s="111" t="s">
        <v>174</v>
      </c>
      <c r="C1981" s="1" t="s">
        <v>270</v>
      </c>
      <c r="D1981" s="107">
        <v>23100</v>
      </c>
    </row>
    <row r="1982" spans="1:4">
      <c r="A1982" s="117" t="s">
        <v>304</v>
      </c>
      <c r="B1982" s="111" t="s">
        <v>174</v>
      </c>
      <c r="C1982" s="106" t="s">
        <v>271</v>
      </c>
      <c r="D1982" s="98">
        <v>8300</v>
      </c>
    </row>
    <row r="1983" spans="1:4">
      <c r="A1983" s="117" t="s">
        <v>304</v>
      </c>
      <c r="B1983" s="111" t="s">
        <v>174</v>
      </c>
      <c r="C1983" s="106" t="s">
        <v>274</v>
      </c>
      <c r="D1983" s="98">
        <v>14900</v>
      </c>
    </row>
    <row r="1984" spans="1:4">
      <c r="A1984" s="117" t="s">
        <v>304</v>
      </c>
      <c r="B1984" s="111" t="s">
        <v>174</v>
      </c>
      <c r="C1984" s="106" t="s">
        <v>267</v>
      </c>
      <c r="D1984" s="98">
        <v>42900</v>
      </c>
    </row>
    <row r="1985" spans="1:4">
      <c r="A1985" s="117" t="s">
        <v>304</v>
      </c>
      <c r="B1985" s="111" t="s">
        <v>174</v>
      </c>
      <c r="C1985" s="106" t="s">
        <v>266</v>
      </c>
      <c r="D1985" s="98">
        <v>23100</v>
      </c>
    </row>
    <row r="1986" spans="1:4">
      <c r="A1986" s="117" t="s">
        <v>304</v>
      </c>
      <c r="B1986" s="111" t="s">
        <v>174</v>
      </c>
      <c r="C1986" s="106" t="s">
        <v>275</v>
      </c>
      <c r="D1986" s="98">
        <v>6600</v>
      </c>
    </row>
    <row r="1987" spans="1:4">
      <c r="A1987" s="117" t="s">
        <v>304</v>
      </c>
      <c r="B1987" s="111" t="s">
        <v>174</v>
      </c>
      <c r="C1987" s="106" t="s">
        <v>272</v>
      </c>
      <c r="D1987" s="98">
        <v>11600</v>
      </c>
    </row>
    <row r="1988" spans="1:4">
      <c r="A1988" s="117" t="s">
        <v>304</v>
      </c>
      <c r="B1988" s="111" t="s">
        <v>174</v>
      </c>
      <c r="C1988" s="106" t="s">
        <v>228</v>
      </c>
      <c r="D1988" s="98">
        <v>28100</v>
      </c>
    </row>
    <row r="1989" spans="1:4">
      <c r="A1989" s="117" t="s">
        <v>304</v>
      </c>
      <c r="B1989" s="111" t="s">
        <v>174</v>
      </c>
      <c r="C1989" s="106" t="s">
        <v>268</v>
      </c>
      <c r="D1989" s="98">
        <v>24800</v>
      </c>
    </row>
    <row r="1990" spans="1:4">
      <c r="A1990" s="117" t="s">
        <v>304</v>
      </c>
      <c r="B1990" s="111" t="s">
        <v>174</v>
      </c>
      <c r="C1990" s="106" t="s">
        <v>269</v>
      </c>
      <c r="D1990" s="98">
        <v>26400</v>
      </c>
    </row>
    <row r="1991" spans="1:4">
      <c r="A1991" s="117" t="s">
        <v>304</v>
      </c>
      <c r="B1991" s="111" t="s">
        <v>189</v>
      </c>
      <c r="C1991" s="106" t="s">
        <v>1</v>
      </c>
      <c r="D1991" s="98">
        <v>6000</v>
      </c>
    </row>
    <row r="1992" spans="1:4">
      <c r="A1992" s="117" t="s">
        <v>304</v>
      </c>
      <c r="B1992" s="111" t="s">
        <v>189</v>
      </c>
      <c r="C1992" s="106" t="s">
        <v>2</v>
      </c>
      <c r="D1992" s="98">
        <v>3500</v>
      </c>
    </row>
    <row r="1993" spans="1:4">
      <c r="A1993" s="117" t="s">
        <v>304</v>
      </c>
      <c r="B1993" s="111" t="s">
        <v>189</v>
      </c>
      <c r="C1993" s="106" t="s">
        <v>19</v>
      </c>
      <c r="D1993" s="98">
        <v>4000</v>
      </c>
    </row>
    <row r="1994" spans="1:4">
      <c r="A1994" s="117" t="s">
        <v>304</v>
      </c>
      <c r="B1994" s="111" t="s">
        <v>189</v>
      </c>
      <c r="C1994" s="106" t="s">
        <v>28</v>
      </c>
      <c r="D1994" s="98">
        <v>7500</v>
      </c>
    </row>
    <row r="1995" spans="1:4">
      <c r="A1995" s="117" t="s">
        <v>304</v>
      </c>
      <c r="B1995" s="111" t="s">
        <v>189</v>
      </c>
      <c r="C1995" s="106" t="s">
        <v>41</v>
      </c>
      <c r="D1995" s="98">
        <v>3500</v>
      </c>
    </row>
    <row r="1996" spans="1:4">
      <c r="A1996" s="117" t="s">
        <v>304</v>
      </c>
      <c r="B1996" s="111" t="s">
        <v>189</v>
      </c>
      <c r="C1996" s="106" t="s">
        <v>50</v>
      </c>
      <c r="D1996" s="98">
        <v>3000</v>
      </c>
    </row>
    <row r="1997" spans="1:4">
      <c r="A1997" s="117" t="s">
        <v>304</v>
      </c>
      <c r="B1997" s="111" t="s">
        <v>189</v>
      </c>
      <c r="C1997" s="106" t="s">
        <v>60</v>
      </c>
      <c r="D1997" s="98">
        <v>2500</v>
      </c>
    </row>
    <row r="1998" spans="1:4">
      <c r="A1998" s="117" t="s">
        <v>304</v>
      </c>
      <c r="B1998" s="111" t="s">
        <v>189</v>
      </c>
      <c r="C1998" s="106" t="s">
        <v>69</v>
      </c>
      <c r="D1998" s="98">
        <v>4500</v>
      </c>
    </row>
    <row r="1999" spans="1:4">
      <c r="A1999" s="117" t="s">
        <v>304</v>
      </c>
      <c r="B1999" s="111" t="s">
        <v>189</v>
      </c>
      <c r="C1999" s="106" t="s">
        <v>70</v>
      </c>
      <c r="D1999" s="98">
        <v>4000</v>
      </c>
    </row>
    <row r="2000" spans="1:4">
      <c r="A2000" s="117" t="s">
        <v>304</v>
      </c>
      <c r="B2000" s="111" t="s">
        <v>189</v>
      </c>
      <c r="C2000" s="106" t="s">
        <v>322</v>
      </c>
      <c r="D2000" s="98">
        <v>20000</v>
      </c>
    </row>
    <row r="2001" spans="1:4">
      <c r="A2001" s="117" t="s">
        <v>304</v>
      </c>
      <c r="B2001" s="111" t="s">
        <v>189</v>
      </c>
      <c r="C2001" s="106" t="s">
        <v>213</v>
      </c>
      <c r="D2001" s="98">
        <v>2500</v>
      </c>
    </row>
    <row r="2002" spans="1:4">
      <c r="A2002" s="117" t="s">
        <v>304</v>
      </c>
      <c r="B2002" s="111" t="s">
        <v>189</v>
      </c>
      <c r="C2002" s="106" t="s">
        <v>207</v>
      </c>
      <c r="D2002" s="98">
        <v>15000</v>
      </c>
    </row>
    <row r="2003" spans="1:4">
      <c r="A2003" s="117" t="s">
        <v>304</v>
      </c>
      <c r="B2003" s="111" t="s">
        <v>189</v>
      </c>
      <c r="C2003" s="106" t="s">
        <v>208</v>
      </c>
      <c r="D2003" s="98">
        <v>11000</v>
      </c>
    </row>
    <row r="2004" spans="1:4">
      <c r="A2004" s="117" t="s">
        <v>304</v>
      </c>
      <c r="B2004" s="111" t="s">
        <v>189</v>
      </c>
      <c r="C2004" s="106" t="s">
        <v>203</v>
      </c>
      <c r="D2004" s="98">
        <v>4500</v>
      </c>
    </row>
    <row r="2005" spans="1:4">
      <c r="A2005" s="117" t="s">
        <v>304</v>
      </c>
      <c r="B2005" s="111" t="s">
        <v>189</v>
      </c>
      <c r="C2005" s="106" t="s">
        <v>187</v>
      </c>
      <c r="D2005" s="98">
        <v>3000</v>
      </c>
    </row>
    <row r="2006" spans="1:4">
      <c r="A2006" s="117" t="s">
        <v>304</v>
      </c>
      <c r="B2006" s="111" t="s">
        <v>189</v>
      </c>
      <c r="C2006" s="106" t="s">
        <v>209</v>
      </c>
      <c r="D2006" s="98">
        <v>3000</v>
      </c>
    </row>
    <row r="2007" spans="1:4">
      <c r="A2007" s="117" t="s">
        <v>304</v>
      </c>
      <c r="B2007" s="111" t="s">
        <v>189</v>
      </c>
      <c r="C2007" s="106" t="s">
        <v>205</v>
      </c>
      <c r="D2007" s="98">
        <v>2000</v>
      </c>
    </row>
    <row r="2008" spans="1:4">
      <c r="A2008" s="117" t="s">
        <v>304</v>
      </c>
      <c r="B2008" s="111" t="s">
        <v>189</v>
      </c>
      <c r="C2008" s="106" t="s">
        <v>206</v>
      </c>
      <c r="D2008" s="98">
        <v>1500</v>
      </c>
    </row>
    <row r="2009" spans="1:4">
      <c r="A2009" s="117" t="s">
        <v>304</v>
      </c>
      <c r="B2009" s="111" t="s">
        <v>189</v>
      </c>
      <c r="C2009" s="106" t="s">
        <v>204</v>
      </c>
      <c r="D2009" s="98">
        <v>3000</v>
      </c>
    </row>
    <row r="2010" spans="1:4">
      <c r="A2010" s="117" t="s">
        <v>304</v>
      </c>
      <c r="B2010" s="111" t="s">
        <v>189</v>
      </c>
      <c r="C2010" s="106" t="s">
        <v>211</v>
      </c>
      <c r="D2010" s="98">
        <v>9000</v>
      </c>
    </row>
    <row r="2011" spans="1:4">
      <c r="A2011" s="117" t="s">
        <v>304</v>
      </c>
      <c r="B2011" s="111" t="s">
        <v>189</v>
      </c>
      <c r="C2011" s="106" t="s">
        <v>218</v>
      </c>
      <c r="D2011" s="98">
        <v>8000</v>
      </c>
    </row>
    <row r="2012" spans="1:4">
      <c r="A2012" s="117" t="s">
        <v>304</v>
      </c>
      <c r="B2012" s="111" t="s">
        <v>189</v>
      </c>
      <c r="C2012" s="106" t="s">
        <v>210</v>
      </c>
      <c r="D2012" s="98">
        <v>1500</v>
      </c>
    </row>
    <row r="2013" spans="1:4">
      <c r="A2013" s="117" t="s">
        <v>304</v>
      </c>
      <c r="B2013" s="111" t="s">
        <v>189</v>
      </c>
      <c r="C2013" s="106" t="s">
        <v>215</v>
      </c>
      <c r="D2013" s="98">
        <v>1500</v>
      </c>
    </row>
    <row r="2014" spans="1:4">
      <c r="A2014" s="117" t="s">
        <v>304</v>
      </c>
      <c r="B2014" s="111" t="s">
        <v>189</v>
      </c>
      <c r="C2014" s="106" t="s">
        <v>214</v>
      </c>
      <c r="D2014" s="98">
        <v>7500</v>
      </c>
    </row>
    <row r="2015" spans="1:4">
      <c r="A2015" s="117" t="s">
        <v>304</v>
      </c>
      <c r="B2015" s="111" t="s">
        <v>189</v>
      </c>
      <c r="C2015" s="106" t="s">
        <v>217</v>
      </c>
      <c r="D2015" s="98">
        <v>2000</v>
      </c>
    </row>
    <row r="2016" spans="1:4">
      <c r="A2016" s="117" t="s">
        <v>304</v>
      </c>
      <c r="B2016" s="111" t="s">
        <v>189</v>
      </c>
      <c r="C2016" s="106" t="s">
        <v>216</v>
      </c>
      <c r="D2016" s="98">
        <v>2000</v>
      </c>
    </row>
    <row r="2017" spans="1:4">
      <c r="A2017" s="117" t="s">
        <v>304</v>
      </c>
      <c r="B2017" s="111" t="s">
        <v>189</v>
      </c>
      <c r="C2017" s="106" t="s">
        <v>212</v>
      </c>
      <c r="D2017" s="98">
        <v>2500</v>
      </c>
    </row>
    <row r="2018" spans="1:4">
      <c r="A2018" s="117" t="s">
        <v>304</v>
      </c>
      <c r="B2018" s="111" t="s">
        <v>189</v>
      </c>
      <c r="C2018" s="106" t="s">
        <v>220</v>
      </c>
      <c r="D2018" s="98">
        <v>6000</v>
      </c>
    </row>
    <row r="2019" spans="1:4">
      <c r="A2019" s="117" t="s">
        <v>304</v>
      </c>
      <c r="B2019" s="111" t="s">
        <v>189</v>
      </c>
      <c r="C2019" s="106" t="s">
        <v>221</v>
      </c>
      <c r="D2019" s="98">
        <v>3000</v>
      </c>
    </row>
    <row r="2020" spans="1:4">
      <c r="A2020" s="117" t="s">
        <v>304</v>
      </c>
      <c r="B2020" s="111" t="s">
        <v>189</v>
      </c>
      <c r="C2020" s="106" t="s">
        <v>224</v>
      </c>
      <c r="D2020" s="98">
        <v>3000</v>
      </c>
    </row>
    <row r="2021" spans="1:4">
      <c r="A2021" s="117" t="s">
        <v>304</v>
      </c>
      <c r="B2021" s="111" t="s">
        <v>189</v>
      </c>
      <c r="C2021" s="106" t="s">
        <v>223</v>
      </c>
      <c r="D2021" s="98">
        <v>5500</v>
      </c>
    </row>
    <row r="2022" spans="1:4">
      <c r="A2022" s="117" t="s">
        <v>304</v>
      </c>
      <c r="B2022" s="111" t="s">
        <v>189</v>
      </c>
      <c r="C2022" s="106" t="s">
        <v>225</v>
      </c>
      <c r="D2022" s="98">
        <v>9000</v>
      </c>
    </row>
    <row r="2023" spans="1:4">
      <c r="A2023" s="117" t="s">
        <v>304</v>
      </c>
      <c r="B2023" s="111" t="s">
        <v>189</v>
      </c>
      <c r="C2023" s="106" t="s">
        <v>222</v>
      </c>
      <c r="D2023" s="98">
        <v>4500</v>
      </c>
    </row>
    <row r="2024" spans="1:4">
      <c r="A2024" s="117" t="s">
        <v>304</v>
      </c>
      <c r="B2024" s="111" t="s">
        <v>189</v>
      </c>
      <c r="C2024" s="1" t="s">
        <v>219</v>
      </c>
      <c r="D2024" s="98">
        <v>8500</v>
      </c>
    </row>
    <row r="2025" spans="1:4">
      <c r="A2025" s="117" t="s">
        <v>304</v>
      </c>
      <c r="B2025" s="111" t="s">
        <v>189</v>
      </c>
      <c r="C2025" s="112" t="s">
        <v>226</v>
      </c>
      <c r="D2025" s="98">
        <v>1500</v>
      </c>
    </row>
    <row r="2026" spans="1:4">
      <c r="A2026" s="117" t="s">
        <v>304</v>
      </c>
      <c r="B2026" s="111" t="s">
        <v>189</v>
      </c>
      <c r="C2026" s="112" t="s">
        <v>264</v>
      </c>
      <c r="D2026" s="98">
        <v>5000</v>
      </c>
    </row>
    <row r="2027" spans="1:4">
      <c r="A2027" s="117" t="s">
        <v>304</v>
      </c>
      <c r="B2027" s="111" t="s">
        <v>189</v>
      </c>
      <c r="C2027" s="112" t="s">
        <v>255</v>
      </c>
      <c r="D2027" s="98">
        <v>11000</v>
      </c>
    </row>
    <row r="2028" spans="1:4">
      <c r="A2028" s="117" t="s">
        <v>304</v>
      </c>
      <c r="B2028" s="111" t="s">
        <v>189</v>
      </c>
      <c r="C2028" s="112" t="s">
        <v>265</v>
      </c>
      <c r="D2028" s="98">
        <v>6500</v>
      </c>
    </row>
    <row r="2029" spans="1:4">
      <c r="A2029" s="117" t="s">
        <v>304</v>
      </c>
      <c r="B2029" s="111" t="s">
        <v>189</v>
      </c>
      <c r="C2029" s="112" t="s">
        <v>261</v>
      </c>
      <c r="D2029" s="98">
        <v>8000</v>
      </c>
    </row>
    <row r="2030" spans="1:4">
      <c r="A2030" s="117" t="s">
        <v>304</v>
      </c>
      <c r="B2030" s="111" t="s">
        <v>189</v>
      </c>
      <c r="C2030" s="112" t="s">
        <v>263</v>
      </c>
      <c r="D2030" s="98">
        <v>5000</v>
      </c>
    </row>
    <row r="2031" spans="1:4">
      <c r="A2031" s="117" t="s">
        <v>304</v>
      </c>
      <c r="B2031" s="111" t="s">
        <v>189</v>
      </c>
      <c r="C2031" s="112" t="s">
        <v>258</v>
      </c>
      <c r="D2031" s="98">
        <v>9500</v>
      </c>
    </row>
    <row r="2032" spans="1:4">
      <c r="A2032" s="117" t="s">
        <v>304</v>
      </c>
      <c r="B2032" s="111" t="s">
        <v>189</v>
      </c>
      <c r="C2032" s="112" t="s">
        <v>260</v>
      </c>
      <c r="D2032" s="98">
        <v>7500</v>
      </c>
    </row>
    <row r="2033" spans="1:4">
      <c r="A2033" s="117" t="s">
        <v>304</v>
      </c>
      <c r="B2033" s="111" t="s">
        <v>189</v>
      </c>
      <c r="C2033" s="112" t="s">
        <v>254</v>
      </c>
      <c r="D2033" s="98">
        <v>7500</v>
      </c>
    </row>
    <row r="2034" spans="1:4">
      <c r="A2034" s="117" t="s">
        <v>304</v>
      </c>
      <c r="B2034" s="111" t="s">
        <v>189</v>
      </c>
      <c r="C2034" s="112" t="s">
        <v>262</v>
      </c>
      <c r="D2034" s="98">
        <v>8500</v>
      </c>
    </row>
    <row r="2035" spans="1:4">
      <c r="A2035" s="117" t="s">
        <v>304</v>
      </c>
      <c r="B2035" s="111" t="s">
        <v>189</v>
      </c>
      <c r="C2035" s="112" t="s">
        <v>256</v>
      </c>
      <c r="D2035" s="98">
        <v>5500</v>
      </c>
    </row>
    <row r="2036" spans="1:4">
      <c r="A2036" s="117" t="s">
        <v>304</v>
      </c>
      <c r="B2036" s="111" t="s">
        <v>189</v>
      </c>
      <c r="C2036" s="112" t="s">
        <v>259</v>
      </c>
      <c r="D2036" s="98">
        <v>4500</v>
      </c>
    </row>
    <row r="2037" spans="1:4">
      <c r="A2037" s="117" t="s">
        <v>304</v>
      </c>
      <c r="B2037" s="111" t="s">
        <v>189</v>
      </c>
      <c r="C2037" s="112" t="s">
        <v>257</v>
      </c>
      <c r="D2037" s="98">
        <v>2500</v>
      </c>
    </row>
    <row r="2038" spans="1:4">
      <c r="A2038" s="117" t="s">
        <v>304</v>
      </c>
      <c r="B2038" s="111" t="s">
        <v>189</v>
      </c>
      <c r="C2038" s="112" t="s">
        <v>246</v>
      </c>
      <c r="D2038" s="98">
        <v>9500</v>
      </c>
    </row>
    <row r="2039" spans="1:4">
      <c r="A2039" s="117" t="s">
        <v>304</v>
      </c>
      <c r="B2039" s="111" t="s">
        <v>189</v>
      </c>
      <c r="C2039" s="112" t="s">
        <v>251</v>
      </c>
      <c r="D2039" s="98">
        <v>2500</v>
      </c>
    </row>
    <row r="2040" spans="1:4">
      <c r="A2040" s="117" t="s">
        <v>304</v>
      </c>
      <c r="B2040" s="111" t="s">
        <v>189</v>
      </c>
      <c r="C2040" s="112" t="s">
        <v>250</v>
      </c>
      <c r="D2040" s="98">
        <v>4000</v>
      </c>
    </row>
    <row r="2041" spans="1:4">
      <c r="A2041" s="117" t="s">
        <v>304</v>
      </c>
      <c r="B2041" s="111" t="s">
        <v>189</v>
      </c>
      <c r="C2041" s="106" t="s">
        <v>238</v>
      </c>
      <c r="D2041" s="80">
        <v>3000</v>
      </c>
    </row>
    <row r="2042" spans="1:4">
      <c r="A2042" s="117" t="s">
        <v>304</v>
      </c>
      <c r="B2042" s="111" t="s">
        <v>189</v>
      </c>
      <c r="C2042" s="106" t="s">
        <v>249</v>
      </c>
      <c r="D2042" s="80">
        <v>3000</v>
      </c>
    </row>
    <row r="2043" spans="1:4">
      <c r="A2043" s="117" t="s">
        <v>304</v>
      </c>
      <c r="B2043" s="111" t="s">
        <v>189</v>
      </c>
      <c r="C2043" s="106" t="s">
        <v>247</v>
      </c>
      <c r="D2043" s="80">
        <v>6500</v>
      </c>
    </row>
    <row r="2044" spans="1:4">
      <c r="A2044" s="117" t="s">
        <v>304</v>
      </c>
      <c r="B2044" s="111" t="s">
        <v>189</v>
      </c>
      <c r="C2044" s="106" t="s">
        <v>248</v>
      </c>
      <c r="D2044" s="80">
        <v>2000</v>
      </c>
    </row>
    <row r="2045" spans="1:4">
      <c r="A2045" s="117" t="s">
        <v>304</v>
      </c>
      <c r="B2045" s="111" t="s">
        <v>189</v>
      </c>
      <c r="C2045" s="106" t="s">
        <v>253</v>
      </c>
      <c r="D2045" s="80">
        <v>5000</v>
      </c>
    </row>
    <row r="2046" spans="1:4">
      <c r="A2046" s="117" t="s">
        <v>304</v>
      </c>
      <c r="B2046" s="111" t="s">
        <v>189</v>
      </c>
      <c r="C2046" s="106" t="s">
        <v>252</v>
      </c>
      <c r="D2046" s="80">
        <v>3000</v>
      </c>
    </row>
    <row r="2047" spans="1:4">
      <c r="A2047" s="117" t="s">
        <v>304</v>
      </c>
      <c r="B2047" s="111" t="s">
        <v>189</v>
      </c>
      <c r="C2047" s="106" t="s">
        <v>243</v>
      </c>
      <c r="D2047" s="80">
        <v>5500</v>
      </c>
    </row>
    <row r="2048" spans="1:4">
      <c r="A2048" s="117" t="s">
        <v>304</v>
      </c>
      <c r="B2048" s="111" t="s">
        <v>189</v>
      </c>
      <c r="C2048" s="106" t="s">
        <v>237</v>
      </c>
      <c r="D2048" s="80">
        <v>3500</v>
      </c>
    </row>
    <row r="2049" spans="1:4">
      <c r="A2049" s="117" t="s">
        <v>304</v>
      </c>
      <c r="B2049" s="111" t="s">
        <v>189</v>
      </c>
      <c r="C2049" s="106" t="s">
        <v>245</v>
      </c>
      <c r="D2049" s="80">
        <v>3500</v>
      </c>
    </row>
    <row r="2050" spans="1:4">
      <c r="A2050" s="117" t="s">
        <v>304</v>
      </c>
      <c r="B2050" s="111" t="s">
        <v>189</v>
      </c>
      <c r="C2050" s="106" t="s">
        <v>244</v>
      </c>
      <c r="D2050" s="80">
        <v>2500</v>
      </c>
    </row>
    <row r="2051" spans="1:4">
      <c r="A2051" s="117" t="s">
        <v>304</v>
      </c>
      <c r="B2051" s="111" t="s">
        <v>189</v>
      </c>
      <c r="C2051" s="106" t="s">
        <v>239</v>
      </c>
      <c r="D2051" s="80">
        <v>3000</v>
      </c>
    </row>
    <row r="2052" spans="1:4">
      <c r="A2052" s="117" t="s">
        <v>304</v>
      </c>
      <c r="B2052" s="111" t="s">
        <v>189</v>
      </c>
      <c r="C2052" s="106" t="s">
        <v>241</v>
      </c>
      <c r="D2052" s="80">
        <v>4000</v>
      </c>
    </row>
    <row r="2053" spans="1:4">
      <c r="A2053" s="117" t="s">
        <v>304</v>
      </c>
      <c r="B2053" s="111" t="s">
        <v>189</v>
      </c>
      <c r="C2053" s="106" t="s">
        <v>242</v>
      </c>
      <c r="D2053" s="80">
        <v>1500</v>
      </c>
    </row>
    <row r="2054" spans="1:4">
      <c r="A2054" s="117" t="s">
        <v>304</v>
      </c>
      <c r="B2054" s="111" t="s">
        <v>189</v>
      </c>
      <c r="C2054" s="106" t="s">
        <v>240</v>
      </c>
      <c r="D2054" s="80">
        <v>5000</v>
      </c>
    </row>
    <row r="2055" spans="1:4">
      <c r="A2055" s="117" t="s">
        <v>304</v>
      </c>
      <c r="B2055" s="111" t="s">
        <v>189</v>
      </c>
      <c r="C2055" s="106" t="s">
        <v>233</v>
      </c>
      <c r="D2055" s="80">
        <v>4500</v>
      </c>
    </row>
    <row r="2056" spans="1:4">
      <c r="A2056" s="117" t="s">
        <v>304</v>
      </c>
      <c r="B2056" s="111" t="s">
        <v>189</v>
      </c>
      <c r="C2056" s="106" t="s">
        <v>236</v>
      </c>
      <c r="D2056" s="80">
        <v>2500</v>
      </c>
    </row>
    <row r="2057" spans="1:4">
      <c r="A2057" s="117" t="s">
        <v>304</v>
      </c>
      <c r="B2057" s="111" t="s">
        <v>189</v>
      </c>
      <c r="C2057" s="106" t="s">
        <v>229</v>
      </c>
      <c r="D2057" s="80">
        <v>3000</v>
      </c>
    </row>
    <row r="2058" spans="1:4">
      <c r="A2058" s="117" t="s">
        <v>304</v>
      </c>
      <c r="B2058" s="111" t="s">
        <v>189</v>
      </c>
      <c r="C2058" s="106" t="s">
        <v>232</v>
      </c>
      <c r="D2058" s="80">
        <v>4500</v>
      </c>
    </row>
    <row r="2059" spans="1:4">
      <c r="A2059" s="117" t="s">
        <v>304</v>
      </c>
      <c r="B2059" s="111" t="s">
        <v>189</v>
      </c>
      <c r="C2059" s="106" t="s">
        <v>231</v>
      </c>
      <c r="D2059" s="80">
        <v>1500</v>
      </c>
    </row>
    <row r="2060" spans="1:4">
      <c r="A2060" s="117" t="s">
        <v>304</v>
      </c>
      <c r="B2060" s="111" t="s">
        <v>189</v>
      </c>
      <c r="C2060" s="106" t="s">
        <v>230</v>
      </c>
      <c r="D2060" s="80">
        <v>1000</v>
      </c>
    </row>
    <row r="2061" spans="1:4">
      <c r="A2061" s="117" t="s">
        <v>304</v>
      </c>
      <c r="B2061" s="111" t="s">
        <v>189</v>
      </c>
      <c r="C2061" s="106" t="s">
        <v>234</v>
      </c>
      <c r="D2061" s="80">
        <v>7500</v>
      </c>
    </row>
    <row r="2062" spans="1:4">
      <c r="A2062" s="117" t="s">
        <v>304</v>
      </c>
      <c r="B2062" s="111" t="s">
        <v>189</v>
      </c>
      <c r="C2062" s="106" t="s">
        <v>235</v>
      </c>
      <c r="D2062" s="80">
        <v>3000</v>
      </c>
    </row>
    <row r="2063" spans="1:4">
      <c r="A2063" s="117" t="s">
        <v>304</v>
      </c>
      <c r="B2063" s="111" t="s">
        <v>189</v>
      </c>
      <c r="C2063" s="106" t="s">
        <v>276</v>
      </c>
      <c r="D2063" s="80">
        <v>13500</v>
      </c>
    </row>
    <row r="2064" spans="1:4">
      <c r="A2064" s="117" t="s">
        <v>304</v>
      </c>
      <c r="B2064" s="111" t="s">
        <v>189</v>
      </c>
      <c r="C2064" s="106" t="s">
        <v>273</v>
      </c>
      <c r="D2064" s="80">
        <v>11000</v>
      </c>
    </row>
    <row r="2065" spans="1:4">
      <c r="A2065" s="117" t="s">
        <v>304</v>
      </c>
      <c r="B2065" s="111" t="s">
        <v>189</v>
      </c>
      <c r="C2065" s="112" t="s">
        <v>278</v>
      </c>
      <c r="D2065" s="80">
        <v>2000</v>
      </c>
    </row>
    <row r="2066" spans="1:4">
      <c r="A2066" s="117" t="s">
        <v>304</v>
      </c>
      <c r="B2066" s="111" t="s">
        <v>189</v>
      </c>
      <c r="C2066" s="106" t="s">
        <v>277</v>
      </c>
      <c r="D2066" s="126">
        <v>2000</v>
      </c>
    </row>
    <row r="2067" spans="1:4">
      <c r="A2067" s="117" t="s">
        <v>304</v>
      </c>
      <c r="B2067" s="111" t="s">
        <v>189</v>
      </c>
      <c r="C2067" s="106" t="s">
        <v>270</v>
      </c>
      <c r="D2067" s="126">
        <v>7000</v>
      </c>
    </row>
    <row r="2068" spans="1:4">
      <c r="A2068" s="117" t="s">
        <v>304</v>
      </c>
      <c r="B2068" s="111" t="s">
        <v>189</v>
      </c>
      <c r="C2068" s="106" t="s">
        <v>271</v>
      </c>
      <c r="D2068" s="126">
        <v>2500</v>
      </c>
    </row>
    <row r="2069" spans="1:4">
      <c r="A2069" s="117" t="s">
        <v>304</v>
      </c>
      <c r="B2069" s="111" t="s">
        <v>189</v>
      </c>
      <c r="C2069" s="106" t="s">
        <v>274</v>
      </c>
      <c r="D2069" s="126">
        <v>4500</v>
      </c>
    </row>
    <row r="2070" spans="1:4">
      <c r="A2070" s="117" t="s">
        <v>304</v>
      </c>
      <c r="B2070" s="111" t="s">
        <v>189</v>
      </c>
      <c r="C2070" s="106" t="s">
        <v>267</v>
      </c>
      <c r="D2070" s="126">
        <v>13000</v>
      </c>
    </row>
    <row r="2071" spans="1:4">
      <c r="A2071" s="117" t="s">
        <v>304</v>
      </c>
      <c r="B2071" s="111" t="s">
        <v>189</v>
      </c>
      <c r="C2071" s="106" t="s">
        <v>266</v>
      </c>
      <c r="D2071" s="126">
        <v>7000</v>
      </c>
    </row>
    <row r="2072" spans="1:4">
      <c r="A2072" s="117" t="s">
        <v>304</v>
      </c>
      <c r="B2072" s="111" t="s">
        <v>189</v>
      </c>
      <c r="C2072" s="106" t="s">
        <v>275</v>
      </c>
      <c r="D2072" s="126">
        <v>2000</v>
      </c>
    </row>
    <row r="2073" spans="1:4">
      <c r="A2073" s="117" t="s">
        <v>304</v>
      </c>
      <c r="B2073" s="111" t="s">
        <v>189</v>
      </c>
      <c r="C2073" s="106" t="s">
        <v>272</v>
      </c>
      <c r="D2073" s="126">
        <v>3500</v>
      </c>
    </row>
    <row r="2074" spans="1:4">
      <c r="A2074" s="117" t="s">
        <v>304</v>
      </c>
      <c r="B2074" s="111" t="s">
        <v>189</v>
      </c>
      <c r="C2074" s="106" t="s">
        <v>228</v>
      </c>
      <c r="D2074" s="126">
        <v>8500</v>
      </c>
    </row>
    <row r="2075" spans="1:4">
      <c r="A2075" s="117" t="s">
        <v>304</v>
      </c>
      <c r="B2075" s="111" t="s">
        <v>189</v>
      </c>
      <c r="C2075" s="106" t="s">
        <v>268</v>
      </c>
      <c r="D2075" s="126">
        <v>7500</v>
      </c>
    </row>
    <row r="2076" spans="1:4">
      <c r="A2076" s="117" t="s">
        <v>304</v>
      </c>
      <c r="B2076" s="111" t="s">
        <v>189</v>
      </c>
      <c r="C2076" s="106" t="s">
        <v>269</v>
      </c>
      <c r="D2076" s="126">
        <v>8000</v>
      </c>
    </row>
    <row r="2077" spans="1:4">
      <c r="A2077" s="117" t="s">
        <v>304</v>
      </c>
      <c r="B2077" s="111" t="s">
        <v>196</v>
      </c>
      <c r="C2077" s="106" t="s">
        <v>322</v>
      </c>
      <c r="D2077" s="126">
        <v>2700</v>
      </c>
    </row>
    <row r="2078" spans="1:4">
      <c r="A2078" s="117" t="s">
        <v>304</v>
      </c>
      <c r="B2078" s="111" t="s">
        <v>196</v>
      </c>
      <c r="C2078" s="106" t="s">
        <v>213</v>
      </c>
      <c r="D2078" s="126">
        <v>2700</v>
      </c>
    </row>
    <row r="2079" spans="1:4">
      <c r="A2079" s="117" t="s">
        <v>304</v>
      </c>
      <c r="B2079" s="111" t="s">
        <v>196</v>
      </c>
      <c r="C2079" s="106" t="s">
        <v>207</v>
      </c>
      <c r="D2079" s="126">
        <v>2700</v>
      </c>
    </row>
    <row r="2080" spans="1:4">
      <c r="A2080" s="117" t="s">
        <v>304</v>
      </c>
      <c r="B2080" s="111" t="s">
        <v>196</v>
      </c>
      <c r="C2080" s="106" t="s">
        <v>208</v>
      </c>
      <c r="D2080" s="126">
        <v>2700</v>
      </c>
    </row>
    <row r="2081" spans="1:4">
      <c r="A2081" s="117" t="s">
        <v>304</v>
      </c>
      <c r="B2081" s="111" t="s">
        <v>196</v>
      </c>
      <c r="C2081" s="106" t="s">
        <v>203</v>
      </c>
      <c r="D2081" s="126">
        <v>2700</v>
      </c>
    </row>
    <row r="2082" spans="1:4">
      <c r="A2082" s="117" t="s">
        <v>304</v>
      </c>
      <c r="B2082" s="111" t="s">
        <v>196</v>
      </c>
      <c r="C2082" s="106" t="s">
        <v>187</v>
      </c>
      <c r="D2082" s="126">
        <v>2700</v>
      </c>
    </row>
    <row r="2083" spans="1:4">
      <c r="A2083" s="117" t="s">
        <v>304</v>
      </c>
      <c r="B2083" s="111" t="s">
        <v>196</v>
      </c>
      <c r="C2083" s="106" t="s">
        <v>209</v>
      </c>
      <c r="D2083" s="126">
        <v>2700</v>
      </c>
    </row>
    <row r="2084" spans="1:4">
      <c r="A2084" s="117" t="s">
        <v>304</v>
      </c>
      <c r="B2084" s="111" t="s">
        <v>196</v>
      </c>
      <c r="C2084" s="106" t="s">
        <v>205</v>
      </c>
      <c r="D2084" s="126">
        <v>2700</v>
      </c>
    </row>
    <row r="2085" spans="1:4">
      <c r="A2085" s="117" t="s">
        <v>304</v>
      </c>
      <c r="B2085" s="111" t="s">
        <v>196</v>
      </c>
      <c r="C2085" s="106" t="s">
        <v>206</v>
      </c>
      <c r="D2085" s="126">
        <v>2700</v>
      </c>
    </row>
    <row r="2086" spans="1:4">
      <c r="A2086" s="117" t="s">
        <v>304</v>
      </c>
      <c r="B2086" s="111" t="s">
        <v>196</v>
      </c>
      <c r="C2086" s="106" t="s">
        <v>204</v>
      </c>
      <c r="D2086" s="126">
        <v>2700</v>
      </c>
    </row>
    <row r="2087" spans="1:4">
      <c r="A2087" s="117" t="s">
        <v>304</v>
      </c>
      <c r="B2087" s="111" t="s">
        <v>196</v>
      </c>
      <c r="C2087" s="106" t="s">
        <v>211</v>
      </c>
      <c r="D2087" s="126">
        <v>2700</v>
      </c>
    </row>
    <row r="2088" spans="1:4">
      <c r="A2088" s="117" t="s">
        <v>304</v>
      </c>
      <c r="B2088" s="111" t="s">
        <v>196</v>
      </c>
      <c r="C2088" s="106" t="s">
        <v>218</v>
      </c>
      <c r="D2088" s="126">
        <v>2700</v>
      </c>
    </row>
    <row r="2089" spans="1:4">
      <c r="A2089" s="117" t="s">
        <v>304</v>
      </c>
      <c r="B2089" s="111" t="s">
        <v>196</v>
      </c>
      <c r="C2089" s="106" t="s">
        <v>210</v>
      </c>
      <c r="D2089" s="126">
        <v>2700</v>
      </c>
    </row>
    <row r="2090" spans="1:4">
      <c r="A2090" s="117" t="s">
        <v>304</v>
      </c>
      <c r="B2090" s="111" t="s">
        <v>196</v>
      </c>
      <c r="C2090" s="106" t="s">
        <v>215</v>
      </c>
      <c r="D2090" s="126">
        <v>2700</v>
      </c>
    </row>
    <row r="2091" spans="1:4">
      <c r="A2091" s="117" t="s">
        <v>304</v>
      </c>
      <c r="B2091" s="111" t="s">
        <v>196</v>
      </c>
      <c r="C2091" s="106" t="s">
        <v>214</v>
      </c>
      <c r="D2091" s="126">
        <v>2700</v>
      </c>
    </row>
    <row r="2092" spans="1:4">
      <c r="A2092" s="117" t="s">
        <v>304</v>
      </c>
      <c r="B2092" s="111" t="s">
        <v>196</v>
      </c>
      <c r="C2092" s="106" t="s">
        <v>217</v>
      </c>
      <c r="D2092" s="126">
        <v>2700</v>
      </c>
    </row>
    <row r="2093" spans="1:4">
      <c r="A2093" s="117" t="s">
        <v>304</v>
      </c>
      <c r="B2093" s="111" t="s">
        <v>196</v>
      </c>
      <c r="C2093" s="106" t="s">
        <v>216</v>
      </c>
      <c r="D2093" s="126">
        <v>2700</v>
      </c>
    </row>
    <row r="2094" spans="1:4">
      <c r="A2094" s="117" t="s">
        <v>304</v>
      </c>
      <c r="B2094" s="111" t="s">
        <v>196</v>
      </c>
      <c r="C2094" s="106" t="s">
        <v>212</v>
      </c>
      <c r="D2094" s="126">
        <v>2700</v>
      </c>
    </row>
    <row r="2095" spans="1:4">
      <c r="A2095" s="117" t="s">
        <v>304</v>
      </c>
      <c r="B2095" s="111" t="s">
        <v>196</v>
      </c>
      <c r="C2095" s="106" t="s">
        <v>220</v>
      </c>
      <c r="D2095" s="126">
        <v>2700</v>
      </c>
    </row>
    <row r="2096" spans="1:4">
      <c r="A2096" s="117" t="s">
        <v>304</v>
      </c>
      <c r="B2096" s="111" t="s">
        <v>196</v>
      </c>
      <c r="C2096" s="106" t="s">
        <v>221</v>
      </c>
      <c r="D2096" s="126">
        <v>2700</v>
      </c>
    </row>
    <row r="2097" spans="1:4">
      <c r="A2097" s="117" t="s">
        <v>304</v>
      </c>
      <c r="B2097" s="111" t="s">
        <v>196</v>
      </c>
      <c r="C2097" s="106" t="s">
        <v>224</v>
      </c>
      <c r="D2097" s="126">
        <v>2700</v>
      </c>
    </row>
    <row r="2098" spans="1:4">
      <c r="A2098" s="117" t="s">
        <v>304</v>
      </c>
      <c r="B2098" s="111" t="s">
        <v>196</v>
      </c>
      <c r="C2098" s="106" t="s">
        <v>223</v>
      </c>
      <c r="D2098" s="126">
        <v>2700</v>
      </c>
    </row>
    <row r="2099" spans="1:4">
      <c r="A2099" s="117" t="s">
        <v>304</v>
      </c>
      <c r="B2099" s="111" t="s">
        <v>196</v>
      </c>
      <c r="C2099" s="106" t="s">
        <v>225</v>
      </c>
      <c r="D2099" s="126">
        <v>2700</v>
      </c>
    </row>
    <row r="2100" spans="1:4">
      <c r="A2100" s="117" t="s">
        <v>304</v>
      </c>
      <c r="B2100" s="111" t="s">
        <v>196</v>
      </c>
      <c r="C2100" s="106" t="s">
        <v>222</v>
      </c>
      <c r="D2100" s="126">
        <v>2700</v>
      </c>
    </row>
    <row r="2101" spans="1:4">
      <c r="A2101" s="117" t="s">
        <v>304</v>
      </c>
      <c r="B2101" s="111" t="s">
        <v>196</v>
      </c>
      <c r="C2101" s="1" t="s">
        <v>219</v>
      </c>
      <c r="D2101" s="126">
        <v>2700</v>
      </c>
    </row>
    <row r="2102" spans="1:4">
      <c r="A2102" s="117" t="s">
        <v>304</v>
      </c>
      <c r="B2102" s="111" t="s">
        <v>196</v>
      </c>
      <c r="C2102" s="112" t="s">
        <v>226</v>
      </c>
      <c r="D2102" s="126">
        <v>2700</v>
      </c>
    </row>
    <row r="2103" spans="1:4">
      <c r="A2103" s="117" t="s">
        <v>304</v>
      </c>
      <c r="B2103" s="111" t="s">
        <v>196</v>
      </c>
      <c r="C2103" s="112" t="s">
        <v>264</v>
      </c>
      <c r="D2103" s="126">
        <v>2700</v>
      </c>
    </row>
    <row r="2104" spans="1:4">
      <c r="A2104" s="117" t="s">
        <v>304</v>
      </c>
      <c r="B2104" s="111" t="s">
        <v>196</v>
      </c>
      <c r="C2104" s="112" t="s">
        <v>255</v>
      </c>
      <c r="D2104" s="126">
        <v>2700</v>
      </c>
    </row>
    <row r="2105" spans="1:4">
      <c r="A2105" s="117" t="s">
        <v>304</v>
      </c>
      <c r="B2105" s="111" t="s">
        <v>196</v>
      </c>
      <c r="C2105" s="112" t="s">
        <v>265</v>
      </c>
      <c r="D2105" s="126">
        <v>2700</v>
      </c>
    </row>
    <row r="2106" spans="1:4">
      <c r="A2106" s="117" t="s">
        <v>304</v>
      </c>
      <c r="B2106" s="111" t="s">
        <v>196</v>
      </c>
      <c r="C2106" s="112" t="s">
        <v>261</v>
      </c>
      <c r="D2106" s="126">
        <v>2700</v>
      </c>
    </row>
    <row r="2107" spans="1:4">
      <c r="A2107" s="117" t="s">
        <v>304</v>
      </c>
      <c r="B2107" s="111" t="s">
        <v>196</v>
      </c>
      <c r="C2107" s="112" t="s">
        <v>263</v>
      </c>
      <c r="D2107" s="126">
        <v>2700</v>
      </c>
    </row>
    <row r="2108" spans="1:4">
      <c r="A2108" s="117" t="s">
        <v>304</v>
      </c>
      <c r="B2108" s="111" t="s">
        <v>196</v>
      </c>
      <c r="C2108" s="112" t="s">
        <v>258</v>
      </c>
      <c r="D2108" s="126">
        <v>2700</v>
      </c>
    </row>
    <row r="2109" spans="1:4">
      <c r="A2109" s="117" t="s">
        <v>304</v>
      </c>
      <c r="B2109" s="111" t="s">
        <v>196</v>
      </c>
      <c r="C2109" s="112" t="s">
        <v>260</v>
      </c>
      <c r="D2109" s="126">
        <v>2700</v>
      </c>
    </row>
    <row r="2110" spans="1:4">
      <c r="A2110" s="117" t="s">
        <v>304</v>
      </c>
      <c r="B2110" s="111" t="s">
        <v>196</v>
      </c>
      <c r="C2110" s="112" t="s">
        <v>254</v>
      </c>
      <c r="D2110" s="126">
        <v>2700</v>
      </c>
    </row>
    <row r="2111" spans="1:4">
      <c r="A2111" s="117" t="s">
        <v>304</v>
      </c>
      <c r="B2111" s="111" t="s">
        <v>196</v>
      </c>
      <c r="C2111" s="112" t="s">
        <v>262</v>
      </c>
      <c r="D2111" s="126">
        <v>2700</v>
      </c>
    </row>
    <row r="2112" spans="1:4">
      <c r="A2112" s="117" t="s">
        <v>304</v>
      </c>
      <c r="B2112" s="111" t="s">
        <v>196</v>
      </c>
      <c r="C2112" s="112" t="s">
        <v>256</v>
      </c>
      <c r="D2112" s="126">
        <v>2700</v>
      </c>
    </row>
    <row r="2113" spans="1:4">
      <c r="A2113" s="117" t="s">
        <v>304</v>
      </c>
      <c r="B2113" s="111" t="s">
        <v>196</v>
      </c>
      <c r="C2113" s="112" t="s">
        <v>259</v>
      </c>
      <c r="D2113" s="126">
        <v>2700</v>
      </c>
    </row>
    <row r="2114" spans="1:4">
      <c r="A2114" s="117" t="s">
        <v>304</v>
      </c>
      <c r="B2114" s="111" t="s">
        <v>196</v>
      </c>
      <c r="C2114" s="112" t="s">
        <v>257</v>
      </c>
      <c r="D2114" s="126">
        <v>2700</v>
      </c>
    </row>
    <row r="2115" spans="1:4">
      <c r="A2115" s="117" t="s">
        <v>304</v>
      </c>
      <c r="B2115" s="111" t="s">
        <v>196</v>
      </c>
      <c r="C2115" s="112" t="s">
        <v>246</v>
      </c>
      <c r="D2115" s="126">
        <v>2700</v>
      </c>
    </row>
    <row r="2116" spans="1:4">
      <c r="A2116" s="117" t="s">
        <v>304</v>
      </c>
      <c r="B2116" s="111" t="s">
        <v>196</v>
      </c>
      <c r="C2116" s="112" t="s">
        <v>251</v>
      </c>
      <c r="D2116" s="126">
        <v>2700</v>
      </c>
    </row>
    <row r="2117" spans="1:4">
      <c r="A2117" s="117" t="s">
        <v>304</v>
      </c>
      <c r="B2117" s="111" t="s">
        <v>196</v>
      </c>
      <c r="C2117" s="112" t="s">
        <v>250</v>
      </c>
      <c r="D2117" s="126">
        <v>2700</v>
      </c>
    </row>
    <row r="2118" spans="1:4">
      <c r="A2118" s="117" t="s">
        <v>304</v>
      </c>
      <c r="B2118" s="111" t="s">
        <v>196</v>
      </c>
      <c r="C2118" s="106" t="s">
        <v>238</v>
      </c>
      <c r="D2118" s="126">
        <v>2700</v>
      </c>
    </row>
    <row r="2119" spans="1:4">
      <c r="A2119" s="117" t="s">
        <v>304</v>
      </c>
      <c r="B2119" s="111" t="s">
        <v>196</v>
      </c>
      <c r="C2119" s="106" t="s">
        <v>249</v>
      </c>
      <c r="D2119" s="126">
        <v>2700</v>
      </c>
    </row>
    <row r="2120" spans="1:4">
      <c r="A2120" s="117" t="s">
        <v>304</v>
      </c>
      <c r="B2120" s="111" t="s">
        <v>196</v>
      </c>
      <c r="C2120" s="106" t="s">
        <v>247</v>
      </c>
      <c r="D2120" s="126">
        <v>2700</v>
      </c>
    </row>
    <row r="2121" spans="1:4">
      <c r="A2121" s="117" t="s">
        <v>304</v>
      </c>
      <c r="B2121" s="111" t="s">
        <v>196</v>
      </c>
      <c r="C2121" s="106" t="s">
        <v>248</v>
      </c>
      <c r="D2121" s="126">
        <v>2700</v>
      </c>
    </row>
    <row r="2122" spans="1:4">
      <c r="A2122" s="117" t="s">
        <v>304</v>
      </c>
      <c r="B2122" s="111" t="s">
        <v>196</v>
      </c>
      <c r="C2122" s="106" t="s">
        <v>253</v>
      </c>
      <c r="D2122" s="126">
        <v>2700</v>
      </c>
    </row>
    <row r="2123" spans="1:4">
      <c r="A2123" s="117" t="s">
        <v>304</v>
      </c>
      <c r="B2123" s="111" t="s">
        <v>196</v>
      </c>
      <c r="C2123" s="106" t="s">
        <v>252</v>
      </c>
      <c r="D2123" s="126">
        <v>2700</v>
      </c>
    </row>
    <row r="2124" spans="1:4">
      <c r="A2124" s="117" t="s">
        <v>304</v>
      </c>
      <c r="B2124" s="111" t="s">
        <v>196</v>
      </c>
      <c r="C2124" s="106" t="s">
        <v>243</v>
      </c>
      <c r="D2124" s="126">
        <v>2700</v>
      </c>
    </row>
    <row r="2125" spans="1:4">
      <c r="A2125" s="117" t="s">
        <v>304</v>
      </c>
      <c r="B2125" s="111" t="s">
        <v>196</v>
      </c>
      <c r="C2125" s="106" t="s">
        <v>237</v>
      </c>
      <c r="D2125" s="126">
        <v>2700</v>
      </c>
    </row>
    <row r="2126" spans="1:4">
      <c r="A2126" s="117" t="s">
        <v>304</v>
      </c>
      <c r="B2126" s="111" t="s">
        <v>196</v>
      </c>
      <c r="C2126" s="106" t="s">
        <v>245</v>
      </c>
      <c r="D2126" s="126">
        <v>2700</v>
      </c>
    </row>
    <row r="2127" spans="1:4">
      <c r="A2127" s="117" t="s">
        <v>304</v>
      </c>
      <c r="B2127" s="111" t="s">
        <v>196</v>
      </c>
      <c r="C2127" s="106" t="s">
        <v>244</v>
      </c>
      <c r="D2127" s="126">
        <v>2700</v>
      </c>
    </row>
    <row r="2128" spans="1:4">
      <c r="A2128" s="117" t="s">
        <v>304</v>
      </c>
      <c r="B2128" s="111" t="s">
        <v>196</v>
      </c>
      <c r="C2128" s="106" t="s">
        <v>239</v>
      </c>
      <c r="D2128" s="126">
        <v>2700</v>
      </c>
    </row>
    <row r="2129" spans="1:4">
      <c r="A2129" s="117" t="s">
        <v>304</v>
      </c>
      <c r="B2129" s="111" t="s">
        <v>196</v>
      </c>
      <c r="C2129" s="106" t="s">
        <v>241</v>
      </c>
      <c r="D2129" s="126">
        <v>2700</v>
      </c>
    </row>
    <row r="2130" spans="1:4">
      <c r="A2130" s="117" t="s">
        <v>304</v>
      </c>
      <c r="B2130" s="111" t="s">
        <v>196</v>
      </c>
      <c r="C2130" s="106" t="s">
        <v>242</v>
      </c>
      <c r="D2130" s="126">
        <v>2700</v>
      </c>
    </row>
    <row r="2131" spans="1:4">
      <c r="A2131" s="117" t="s">
        <v>304</v>
      </c>
      <c r="B2131" s="111" t="s">
        <v>196</v>
      </c>
      <c r="C2131" s="106" t="s">
        <v>240</v>
      </c>
      <c r="D2131" s="126">
        <v>2700</v>
      </c>
    </row>
    <row r="2132" spans="1:4">
      <c r="A2132" s="117" t="s">
        <v>304</v>
      </c>
      <c r="B2132" s="111" t="s">
        <v>196</v>
      </c>
      <c r="C2132" s="106" t="s">
        <v>233</v>
      </c>
      <c r="D2132" s="126">
        <v>2700</v>
      </c>
    </row>
    <row r="2133" spans="1:4">
      <c r="A2133" s="117" t="s">
        <v>304</v>
      </c>
      <c r="B2133" s="111" t="s">
        <v>196</v>
      </c>
      <c r="C2133" s="106" t="s">
        <v>236</v>
      </c>
      <c r="D2133" s="126">
        <v>2700</v>
      </c>
    </row>
    <row r="2134" spans="1:4">
      <c r="A2134" s="117" t="s">
        <v>304</v>
      </c>
      <c r="B2134" s="111" t="s">
        <v>196</v>
      </c>
      <c r="C2134" s="106" t="s">
        <v>229</v>
      </c>
      <c r="D2134" s="126">
        <v>2700</v>
      </c>
    </row>
    <row r="2135" spans="1:4">
      <c r="A2135" s="117" t="s">
        <v>304</v>
      </c>
      <c r="B2135" s="111" t="s">
        <v>196</v>
      </c>
      <c r="C2135" s="106" t="s">
        <v>232</v>
      </c>
      <c r="D2135" s="126">
        <v>2700</v>
      </c>
    </row>
    <row r="2136" spans="1:4">
      <c r="A2136" s="117" t="s">
        <v>304</v>
      </c>
      <c r="B2136" s="111" t="s">
        <v>196</v>
      </c>
      <c r="C2136" s="106" t="s">
        <v>231</v>
      </c>
      <c r="D2136" s="126">
        <v>2700</v>
      </c>
    </row>
    <row r="2137" spans="1:4">
      <c r="A2137" s="117" t="s">
        <v>304</v>
      </c>
      <c r="B2137" s="111" t="s">
        <v>196</v>
      </c>
      <c r="C2137" s="106" t="s">
        <v>230</v>
      </c>
      <c r="D2137" s="126">
        <v>2700</v>
      </c>
    </row>
    <row r="2138" spans="1:4">
      <c r="A2138" s="117" t="s">
        <v>304</v>
      </c>
      <c r="B2138" s="111" t="s">
        <v>196</v>
      </c>
      <c r="C2138" s="106" t="s">
        <v>234</v>
      </c>
      <c r="D2138" s="126">
        <v>2700</v>
      </c>
    </row>
    <row r="2139" spans="1:4">
      <c r="A2139" s="117" t="s">
        <v>304</v>
      </c>
      <c r="B2139" s="111" t="s">
        <v>196</v>
      </c>
      <c r="C2139" s="106" t="s">
        <v>235</v>
      </c>
      <c r="D2139" s="126">
        <v>2700</v>
      </c>
    </row>
    <row r="2140" spans="1:4">
      <c r="A2140" s="117" t="s">
        <v>304</v>
      </c>
      <c r="B2140" s="111" t="s">
        <v>196</v>
      </c>
      <c r="C2140" s="106" t="s">
        <v>276</v>
      </c>
      <c r="D2140" s="126">
        <v>2700</v>
      </c>
    </row>
    <row r="2141" spans="1:4">
      <c r="A2141" s="117" t="s">
        <v>304</v>
      </c>
      <c r="B2141" s="111" t="s">
        <v>196</v>
      </c>
      <c r="C2141" s="106" t="s">
        <v>273</v>
      </c>
      <c r="D2141" s="126">
        <v>2700</v>
      </c>
    </row>
    <row r="2142" spans="1:4">
      <c r="A2142" s="117" t="s">
        <v>304</v>
      </c>
      <c r="B2142" s="111" t="s">
        <v>196</v>
      </c>
      <c r="C2142" s="112" t="s">
        <v>278</v>
      </c>
      <c r="D2142" s="126">
        <v>2700</v>
      </c>
    </row>
    <row r="2143" spans="1:4">
      <c r="A2143" s="117" t="s">
        <v>304</v>
      </c>
      <c r="B2143" s="111" t="s">
        <v>196</v>
      </c>
      <c r="C2143" s="106" t="s">
        <v>277</v>
      </c>
      <c r="D2143" s="126">
        <v>2700</v>
      </c>
    </row>
    <row r="2144" spans="1:4">
      <c r="A2144" s="117" t="s">
        <v>304</v>
      </c>
      <c r="B2144" s="111" t="s">
        <v>196</v>
      </c>
      <c r="C2144" s="106" t="s">
        <v>270</v>
      </c>
      <c r="D2144" s="126">
        <v>2700</v>
      </c>
    </row>
    <row r="2145" spans="1:4">
      <c r="A2145" s="117" t="s">
        <v>304</v>
      </c>
      <c r="B2145" s="111" t="s">
        <v>196</v>
      </c>
      <c r="C2145" s="106" t="s">
        <v>271</v>
      </c>
      <c r="D2145" s="126">
        <v>2700</v>
      </c>
    </row>
    <row r="2146" spans="1:4">
      <c r="A2146" s="117" t="s">
        <v>304</v>
      </c>
      <c r="B2146" s="111" t="s">
        <v>196</v>
      </c>
      <c r="C2146" s="106" t="s">
        <v>274</v>
      </c>
      <c r="D2146" s="126">
        <v>2700</v>
      </c>
    </row>
    <row r="2147" spans="1:4">
      <c r="A2147" s="117" t="s">
        <v>304</v>
      </c>
      <c r="B2147" s="111" t="s">
        <v>196</v>
      </c>
      <c r="C2147" s="106" t="s">
        <v>267</v>
      </c>
      <c r="D2147" s="126">
        <v>2700</v>
      </c>
    </row>
    <row r="2148" spans="1:4">
      <c r="A2148" s="117" t="s">
        <v>304</v>
      </c>
      <c r="B2148" s="111" t="s">
        <v>196</v>
      </c>
      <c r="C2148" s="106" t="s">
        <v>266</v>
      </c>
      <c r="D2148" s="126">
        <v>2700</v>
      </c>
    </row>
    <row r="2149" spans="1:4">
      <c r="A2149" s="117" t="s">
        <v>304</v>
      </c>
      <c r="B2149" s="111" t="s">
        <v>196</v>
      </c>
      <c r="C2149" s="106" t="s">
        <v>275</v>
      </c>
      <c r="D2149" s="126">
        <v>2700</v>
      </c>
    </row>
    <row r="2150" spans="1:4">
      <c r="A2150" s="117" t="s">
        <v>304</v>
      </c>
      <c r="B2150" s="111" t="s">
        <v>196</v>
      </c>
      <c r="C2150" s="106" t="s">
        <v>272</v>
      </c>
      <c r="D2150" s="126">
        <v>2700</v>
      </c>
    </row>
    <row r="2151" spans="1:4">
      <c r="A2151" s="117" t="s">
        <v>304</v>
      </c>
      <c r="B2151" s="111" t="s">
        <v>196</v>
      </c>
      <c r="C2151" s="106" t="s">
        <v>228</v>
      </c>
      <c r="D2151" s="126">
        <v>2700</v>
      </c>
    </row>
    <row r="2152" spans="1:4">
      <c r="A2152" s="117" t="s">
        <v>304</v>
      </c>
      <c r="B2152" s="111" t="s">
        <v>196</v>
      </c>
      <c r="C2152" s="106" t="s">
        <v>268</v>
      </c>
      <c r="D2152" s="126">
        <v>2700</v>
      </c>
    </row>
    <row r="2153" spans="1:4">
      <c r="A2153" s="117" t="s">
        <v>304</v>
      </c>
      <c r="B2153" s="111" t="s">
        <v>196</v>
      </c>
      <c r="C2153" s="106" t="s">
        <v>269</v>
      </c>
      <c r="D2153" s="126">
        <v>2700</v>
      </c>
    </row>
    <row r="2154" spans="1:4">
      <c r="A2154" s="104" t="s">
        <v>327</v>
      </c>
      <c r="B2154" s="39" t="s">
        <v>180</v>
      </c>
      <c r="C2154" s="127" t="s">
        <v>41</v>
      </c>
      <c r="D2154" s="108">
        <v>22700</v>
      </c>
    </row>
    <row r="2155" spans="1:4">
      <c r="A2155" s="117" t="s">
        <v>328</v>
      </c>
      <c r="B2155" s="111" t="s">
        <v>196</v>
      </c>
      <c r="C2155" s="106" t="s">
        <v>297</v>
      </c>
      <c r="D2155" s="126">
        <v>512000</v>
      </c>
    </row>
    <row r="2156" spans="1:4">
      <c r="A2156" s="110" t="s">
        <v>94</v>
      </c>
      <c r="B2156" s="111" t="s">
        <v>329</v>
      </c>
      <c r="C2156" s="106" t="s">
        <v>322</v>
      </c>
      <c r="D2156" s="126">
        <v>30400</v>
      </c>
    </row>
    <row r="2157" spans="1:4">
      <c r="A2157" s="110" t="s">
        <v>94</v>
      </c>
      <c r="B2157" s="111" t="s">
        <v>329</v>
      </c>
      <c r="C2157" s="106" t="s">
        <v>213</v>
      </c>
      <c r="D2157" s="126">
        <v>30400</v>
      </c>
    </row>
    <row r="2158" spans="1:4">
      <c r="A2158" s="110" t="s">
        <v>94</v>
      </c>
      <c r="B2158" s="111" t="s">
        <v>329</v>
      </c>
      <c r="C2158" s="106" t="s">
        <v>207</v>
      </c>
      <c r="D2158" s="126">
        <v>30400</v>
      </c>
    </row>
    <row r="2159" spans="1:4">
      <c r="A2159" s="110" t="s">
        <v>94</v>
      </c>
      <c r="B2159" s="111" t="s">
        <v>329</v>
      </c>
      <c r="C2159" s="106" t="s">
        <v>208</v>
      </c>
      <c r="D2159" s="126">
        <v>30400</v>
      </c>
    </row>
    <row r="2160" spans="1:4">
      <c r="A2160" s="110" t="s">
        <v>94</v>
      </c>
      <c r="B2160" s="111" t="s">
        <v>329</v>
      </c>
      <c r="C2160" s="106" t="s">
        <v>203</v>
      </c>
      <c r="D2160" s="126">
        <v>30400</v>
      </c>
    </row>
    <row r="2161" spans="1:4">
      <c r="A2161" s="110" t="s">
        <v>94</v>
      </c>
      <c r="B2161" s="111" t="s">
        <v>329</v>
      </c>
      <c r="C2161" s="106" t="s">
        <v>187</v>
      </c>
      <c r="D2161" s="126">
        <v>30400</v>
      </c>
    </row>
    <row r="2162" spans="1:4">
      <c r="A2162" s="110" t="s">
        <v>94</v>
      </c>
      <c r="B2162" s="111" t="s">
        <v>329</v>
      </c>
      <c r="C2162" s="106" t="s">
        <v>209</v>
      </c>
      <c r="D2162" s="126">
        <v>30400</v>
      </c>
    </row>
    <row r="2163" spans="1:4">
      <c r="A2163" s="110" t="s">
        <v>94</v>
      </c>
      <c r="B2163" s="111" t="s">
        <v>329</v>
      </c>
      <c r="C2163" s="106" t="s">
        <v>205</v>
      </c>
      <c r="D2163" s="126">
        <v>30400</v>
      </c>
    </row>
    <row r="2164" spans="1:4">
      <c r="A2164" s="110" t="s">
        <v>94</v>
      </c>
      <c r="B2164" s="111" t="s">
        <v>329</v>
      </c>
      <c r="C2164" s="106" t="s">
        <v>206</v>
      </c>
      <c r="D2164" s="126">
        <v>30400</v>
      </c>
    </row>
    <row r="2165" spans="1:4">
      <c r="A2165" s="110" t="s">
        <v>94</v>
      </c>
      <c r="B2165" s="111" t="s">
        <v>329</v>
      </c>
      <c r="C2165" s="106" t="s">
        <v>204</v>
      </c>
      <c r="D2165" s="126">
        <v>30400</v>
      </c>
    </row>
    <row r="2166" spans="1:4">
      <c r="A2166" s="110" t="s">
        <v>94</v>
      </c>
      <c r="B2166" s="111" t="s">
        <v>329</v>
      </c>
      <c r="C2166" s="106" t="s">
        <v>211</v>
      </c>
      <c r="D2166" s="126">
        <v>30400</v>
      </c>
    </row>
    <row r="2167" spans="1:4">
      <c r="A2167" s="110" t="s">
        <v>94</v>
      </c>
      <c r="B2167" s="111" t="s">
        <v>329</v>
      </c>
      <c r="C2167" s="106" t="s">
        <v>218</v>
      </c>
      <c r="D2167" s="126">
        <v>30400</v>
      </c>
    </row>
    <row r="2168" spans="1:4">
      <c r="A2168" s="110" t="s">
        <v>94</v>
      </c>
      <c r="B2168" s="111" t="s">
        <v>329</v>
      </c>
      <c r="C2168" s="106" t="s">
        <v>210</v>
      </c>
      <c r="D2168" s="126">
        <v>30400</v>
      </c>
    </row>
    <row r="2169" spans="1:4">
      <c r="A2169" s="110" t="s">
        <v>94</v>
      </c>
      <c r="B2169" s="111" t="s">
        <v>329</v>
      </c>
      <c r="C2169" s="106" t="s">
        <v>215</v>
      </c>
      <c r="D2169" s="126">
        <v>30400</v>
      </c>
    </row>
    <row r="2170" spans="1:4">
      <c r="A2170" s="110" t="s">
        <v>94</v>
      </c>
      <c r="B2170" s="111" t="s">
        <v>329</v>
      </c>
      <c r="C2170" s="106" t="s">
        <v>214</v>
      </c>
      <c r="D2170" s="126">
        <v>30400</v>
      </c>
    </row>
    <row r="2171" spans="1:4">
      <c r="A2171" s="110" t="s">
        <v>94</v>
      </c>
      <c r="B2171" s="111" t="s">
        <v>329</v>
      </c>
      <c r="C2171" s="106" t="s">
        <v>217</v>
      </c>
      <c r="D2171" s="126">
        <v>30400</v>
      </c>
    </row>
    <row r="2172" spans="1:4">
      <c r="A2172" s="110" t="s">
        <v>94</v>
      </c>
      <c r="B2172" s="111" t="s">
        <v>329</v>
      </c>
      <c r="C2172" s="106" t="s">
        <v>216</v>
      </c>
      <c r="D2172" s="126">
        <v>30400</v>
      </c>
    </row>
    <row r="2173" spans="1:4">
      <c r="A2173" s="110" t="s">
        <v>94</v>
      </c>
      <c r="B2173" s="111" t="s">
        <v>329</v>
      </c>
      <c r="C2173" s="106" t="s">
        <v>212</v>
      </c>
      <c r="D2173" s="126">
        <v>30400</v>
      </c>
    </row>
    <row r="2174" spans="1:4">
      <c r="A2174" s="110" t="s">
        <v>94</v>
      </c>
      <c r="B2174" s="111" t="s">
        <v>329</v>
      </c>
      <c r="C2174" s="106" t="s">
        <v>220</v>
      </c>
      <c r="D2174" s="126">
        <v>30400</v>
      </c>
    </row>
    <row r="2175" spans="1:4">
      <c r="A2175" s="110" t="s">
        <v>94</v>
      </c>
      <c r="B2175" s="111" t="s">
        <v>329</v>
      </c>
      <c r="C2175" s="106" t="s">
        <v>221</v>
      </c>
      <c r="D2175" s="126">
        <v>30400</v>
      </c>
    </row>
    <row r="2176" spans="1:4">
      <c r="A2176" s="110" t="s">
        <v>94</v>
      </c>
      <c r="B2176" s="111" t="s">
        <v>329</v>
      </c>
      <c r="C2176" s="106" t="s">
        <v>224</v>
      </c>
      <c r="D2176" s="126">
        <v>30400</v>
      </c>
    </row>
    <row r="2177" spans="1:4">
      <c r="A2177" s="110" t="s">
        <v>94</v>
      </c>
      <c r="B2177" s="111" t="s">
        <v>329</v>
      </c>
      <c r="C2177" s="106" t="s">
        <v>223</v>
      </c>
      <c r="D2177" s="126">
        <v>30400</v>
      </c>
    </row>
    <row r="2178" spans="1:4">
      <c r="A2178" s="110" t="s">
        <v>94</v>
      </c>
      <c r="B2178" s="111" t="s">
        <v>329</v>
      </c>
      <c r="C2178" s="106" t="s">
        <v>225</v>
      </c>
      <c r="D2178" s="126">
        <v>30400</v>
      </c>
    </row>
    <row r="2179" spans="1:4">
      <c r="A2179" s="110" t="s">
        <v>94</v>
      </c>
      <c r="B2179" s="111" t="s">
        <v>329</v>
      </c>
      <c r="C2179" s="106" t="s">
        <v>222</v>
      </c>
      <c r="D2179" s="126">
        <v>30400</v>
      </c>
    </row>
    <row r="2180" spans="1:4">
      <c r="A2180" s="110" t="s">
        <v>94</v>
      </c>
      <c r="B2180" s="111" t="s">
        <v>329</v>
      </c>
      <c r="C2180" s="1" t="s">
        <v>219</v>
      </c>
      <c r="D2180" s="126">
        <v>30400</v>
      </c>
    </row>
    <row r="2181" spans="1:4">
      <c r="A2181" s="110" t="s">
        <v>94</v>
      </c>
      <c r="B2181" s="111" t="s">
        <v>329</v>
      </c>
      <c r="C2181" s="112" t="s">
        <v>226</v>
      </c>
      <c r="D2181" s="126">
        <v>30400</v>
      </c>
    </row>
    <row r="2182" spans="1:4">
      <c r="A2182" s="110" t="s">
        <v>94</v>
      </c>
      <c r="B2182" s="111" t="s">
        <v>329</v>
      </c>
      <c r="C2182" s="112" t="s">
        <v>264</v>
      </c>
      <c r="D2182" s="126">
        <v>30400</v>
      </c>
    </row>
    <row r="2183" spans="1:4">
      <c r="A2183" s="110" t="s">
        <v>94</v>
      </c>
      <c r="B2183" s="111" t="s">
        <v>329</v>
      </c>
      <c r="C2183" s="112" t="s">
        <v>255</v>
      </c>
      <c r="D2183" s="126">
        <v>30400</v>
      </c>
    </row>
    <row r="2184" spans="1:4">
      <c r="A2184" s="110" t="s">
        <v>94</v>
      </c>
      <c r="B2184" s="111" t="s">
        <v>329</v>
      </c>
      <c r="C2184" s="112" t="s">
        <v>265</v>
      </c>
      <c r="D2184" s="126">
        <v>30400</v>
      </c>
    </row>
    <row r="2185" spans="1:4">
      <c r="A2185" s="110" t="s">
        <v>94</v>
      </c>
      <c r="B2185" s="111" t="s">
        <v>329</v>
      </c>
      <c r="C2185" s="112" t="s">
        <v>261</v>
      </c>
      <c r="D2185" s="126">
        <v>30400</v>
      </c>
    </row>
    <row r="2186" spans="1:4">
      <c r="A2186" s="110" t="s">
        <v>94</v>
      </c>
      <c r="B2186" s="111" t="s">
        <v>329</v>
      </c>
      <c r="C2186" s="112" t="s">
        <v>263</v>
      </c>
      <c r="D2186" s="126">
        <v>30400</v>
      </c>
    </row>
    <row r="2187" spans="1:4">
      <c r="A2187" s="110" t="s">
        <v>94</v>
      </c>
      <c r="B2187" s="111" t="s">
        <v>329</v>
      </c>
      <c r="C2187" s="112" t="s">
        <v>258</v>
      </c>
      <c r="D2187" s="126">
        <v>30400</v>
      </c>
    </row>
    <row r="2188" spans="1:4">
      <c r="A2188" s="110" t="s">
        <v>94</v>
      </c>
      <c r="B2188" s="111" t="s">
        <v>329</v>
      </c>
      <c r="C2188" s="112" t="s">
        <v>260</v>
      </c>
      <c r="D2188" s="126">
        <v>30400</v>
      </c>
    </row>
    <row r="2189" spans="1:4">
      <c r="A2189" s="110" t="s">
        <v>94</v>
      </c>
      <c r="B2189" s="111" t="s">
        <v>329</v>
      </c>
      <c r="C2189" s="112" t="s">
        <v>254</v>
      </c>
      <c r="D2189" s="126">
        <v>30400</v>
      </c>
    </row>
    <row r="2190" spans="1:4">
      <c r="A2190" s="110" t="s">
        <v>94</v>
      </c>
      <c r="B2190" s="111" t="s">
        <v>329</v>
      </c>
      <c r="C2190" s="112" t="s">
        <v>262</v>
      </c>
      <c r="D2190" s="126">
        <v>30400</v>
      </c>
    </row>
    <row r="2191" spans="1:4">
      <c r="A2191" s="110" t="s">
        <v>94</v>
      </c>
      <c r="B2191" s="111" t="s">
        <v>329</v>
      </c>
      <c r="C2191" s="112" t="s">
        <v>256</v>
      </c>
      <c r="D2191" s="126">
        <v>30400</v>
      </c>
    </row>
    <row r="2192" spans="1:4">
      <c r="A2192" s="110" t="s">
        <v>94</v>
      </c>
      <c r="B2192" s="111" t="s">
        <v>329</v>
      </c>
      <c r="C2192" s="112" t="s">
        <v>259</v>
      </c>
      <c r="D2192" s="126">
        <v>30400</v>
      </c>
    </row>
    <row r="2193" spans="1:4">
      <c r="A2193" s="110" t="s">
        <v>94</v>
      </c>
      <c r="B2193" s="111" t="s">
        <v>329</v>
      </c>
      <c r="C2193" s="112" t="s">
        <v>257</v>
      </c>
      <c r="D2193" s="126">
        <v>30400</v>
      </c>
    </row>
    <row r="2194" spans="1:4">
      <c r="A2194" s="110" t="s">
        <v>94</v>
      </c>
      <c r="B2194" s="111" t="s">
        <v>329</v>
      </c>
      <c r="C2194" s="112" t="s">
        <v>246</v>
      </c>
      <c r="D2194" s="126">
        <v>30400</v>
      </c>
    </row>
    <row r="2195" spans="1:4">
      <c r="A2195" s="110" t="s">
        <v>94</v>
      </c>
      <c r="B2195" s="111" t="s">
        <v>329</v>
      </c>
      <c r="C2195" s="112" t="s">
        <v>251</v>
      </c>
      <c r="D2195" s="126">
        <v>30400</v>
      </c>
    </row>
    <row r="2196" spans="1:4">
      <c r="A2196" s="110" t="s">
        <v>94</v>
      </c>
      <c r="B2196" s="111" t="s">
        <v>329</v>
      </c>
      <c r="C2196" s="112" t="s">
        <v>250</v>
      </c>
      <c r="D2196" s="126">
        <v>30400</v>
      </c>
    </row>
    <row r="2197" spans="1:4">
      <c r="A2197" s="110" t="s">
        <v>94</v>
      </c>
      <c r="B2197" s="111" t="s">
        <v>329</v>
      </c>
      <c r="C2197" s="106" t="s">
        <v>238</v>
      </c>
      <c r="D2197" s="126">
        <v>30400</v>
      </c>
    </row>
    <row r="2198" spans="1:4">
      <c r="A2198" s="110" t="s">
        <v>94</v>
      </c>
      <c r="B2198" s="111" t="s">
        <v>329</v>
      </c>
      <c r="C2198" s="106" t="s">
        <v>249</v>
      </c>
      <c r="D2198" s="126">
        <v>30400</v>
      </c>
    </row>
    <row r="2199" spans="1:4">
      <c r="A2199" s="110" t="s">
        <v>94</v>
      </c>
      <c r="B2199" s="111" t="s">
        <v>329</v>
      </c>
      <c r="C2199" s="106" t="s">
        <v>247</v>
      </c>
      <c r="D2199" s="126">
        <v>30400</v>
      </c>
    </row>
    <row r="2200" spans="1:4">
      <c r="A2200" s="110" t="s">
        <v>94</v>
      </c>
      <c r="B2200" s="111" t="s">
        <v>329</v>
      </c>
      <c r="C2200" s="106" t="s">
        <v>248</v>
      </c>
      <c r="D2200" s="126">
        <v>30400</v>
      </c>
    </row>
    <row r="2201" spans="1:4">
      <c r="A2201" s="110" t="s">
        <v>94</v>
      </c>
      <c r="B2201" s="111" t="s">
        <v>329</v>
      </c>
      <c r="C2201" s="106" t="s">
        <v>253</v>
      </c>
      <c r="D2201" s="126">
        <v>30400</v>
      </c>
    </row>
    <row r="2202" spans="1:4">
      <c r="A2202" s="110" t="s">
        <v>94</v>
      </c>
      <c r="B2202" s="111" t="s">
        <v>329</v>
      </c>
      <c r="C2202" s="106" t="s">
        <v>252</v>
      </c>
      <c r="D2202" s="126">
        <v>30400</v>
      </c>
    </row>
    <row r="2203" spans="1:4">
      <c r="A2203" s="110" t="s">
        <v>94</v>
      </c>
      <c r="B2203" s="111" t="s">
        <v>329</v>
      </c>
      <c r="C2203" s="106" t="s">
        <v>243</v>
      </c>
      <c r="D2203" s="126">
        <v>30400</v>
      </c>
    </row>
    <row r="2204" spans="1:4">
      <c r="A2204" s="110" t="s">
        <v>94</v>
      </c>
      <c r="B2204" s="111" t="s">
        <v>329</v>
      </c>
      <c r="C2204" s="106" t="s">
        <v>237</v>
      </c>
      <c r="D2204" s="126">
        <v>30400</v>
      </c>
    </row>
    <row r="2205" spans="1:4">
      <c r="A2205" s="110" t="s">
        <v>94</v>
      </c>
      <c r="B2205" s="111" t="s">
        <v>329</v>
      </c>
      <c r="C2205" s="106" t="s">
        <v>245</v>
      </c>
      <c r="D2205" s="126">
        <v>30400</v>
      </c>
    </row>
    <row r="2206" spans="1:4">
      <c r="A2206" s="110" t="s">
        <v>94</v>
      </c>
      <c r="B2206" s="111" t="s">
        <v>329</v>
      </c>
      <c r="C2206" s="106" t="s">
        <v>244</v>
      </c>
      <c r="D2206" s="126">
        <v>30400</v>
      </c>
    </row>
    <row r="2207" spans="1:4">
      <c r="A2207" s="110" t="s">
        <v>94</v>
      </c>
      <c r="B2207" s="111" t="s">
        <v>329</v>
      </c>
      <c r="C2207" s="106" t="s">
        <v>239</v>
      </c>
      <c r="D2207" s="126">
        <v>30400</v>
      </c>
    </row>
    <row r="2208" spans="1:4">
      <c r="A2208" s="110" t="s">
        <v>94</v>
      </c>
      <c r="B2208" s="111" t="s">
        <v>329</v>
      </c>
      <c r="C2208" s="106" t="s">
        <v>241</v>
      </c>
      <c r="D2208" s="126">
        <v>30400</v>
      </c>
    </row>
    <row r="2209" spans="1:4">
      <c r="A2209" s="110" t="s">
        <v>94</v>
      </c>
      <c r="B2209" s="111" t="s">
        <v>329</v>
      </c>
      <c r="C2209" s="106" t="s">
        <v>242</v>
      </c>
      <c r="D2209" s="126">
        <v>30400</v>
      </c>
    </row>
    <row r="2210" spans="1:4">
      <c r="A2210" s="110" t="s">
        <v>94</v>
      </c>
      <c r="B2210" s="111" t="s">
        <v>329</v>
      </c>
      <c r="C2210" s="106" t="s">
        <v>240</v>
      </c>
      <c r="D2210" s="126">
        <v>30400</v>
      </c>
    </row>
    <row r="2211" spans="1:4">
      <c r="A2211" s="110" t="s">
        <v>94</v>
      </c>
      <c r="B2211" s="111" t="s">
        <v>329</v>
      </c>
      <c r="C2211" s="106" t="s">
        <v>233</v>
      </c>
      <c r="D2211" s="126">
        <v>30400</v>
      </c>
    </row>
    <row r="2212" spans="1:4">
      <c r="A2212" s="110" t="s">
        <v>94</v>
      </c>
      <c r="B2212" s="111" t="s">
        <v>329</v>
      </c>
      <c r="C2212" s="106" t="s">
        <v>236</v>
      </c>
      <c r="D2212" s="126">
        <v>30400</v>
      </c>
    </row>
    <row r="2213" spans="1:4">
      <c r="A2213" s="110" t="s">
        <v>94</v>
      </c>
      <c r="B2213" s="111" t="s">
        <v>329</v>
      </c>
      <c r="C2213" s="106" t="s">
        <v>229</v>
      </c>
      <c r="D2213" s="126">
        <v>30400</v>
      </c>
    </row>
    <row r="2214" spans="1:4">
      <c r="A2214" s="110" t="s">
        <v>94</v>
      </c>
      <c r="B2214" s="111" t="s">
        <v>329</v>
      </c>
      <c r="C2214" s="106" t="s">
        <v>232</v>
      </c>
      <c r="D2214" s="126">
        <v>30400</v>
      </c>
    </row>
    <row r="2215" spans="1:4">
      <c r="A2215" s="110" t="s">
        <v>94</v>
      </c>
      <c r="B2215" s="111" t="s">
        <v>329</v>
      </c>
      <c r="C2215" s="106" t="s">
        <v>231</v>
      </c>
      <c r="D2215" s="126">
        <v>30400</v>
      </c>
    </row>
    <row r="2216" spans="1:4">
      <c r="A2216" s="110" t="s">
        <v>94</v>
      </c>
      <c r="B2216" s="111" t="s">
        <v>329</v>
      </c>
      <c r="C2216" s="106" t="s">
        <v>230</v>
      </c>
      <c r="D2216" s="126">
        <v>30400</v>
      </c>
    </row>
    <row r="2217" spans="1:4">
      <c r="A2217" s="110" t="s">
        <v>94</v>
      </c>
      <c r="B2217" s="111" t="s">
        <v>329</v>
      </c>
      <c r="C2217" s="106" t="s">
        <v>234</v>
      </c>
      <c r="D2217" s="126">
        <v>30400</v>
      </c>
    </row>
    <row r="2218" spans="1:4">
      <c r="A2218" s="110" t="s">
        <v>94</v>
      </c>
      <c r="B2218" s="111" t="s">
        <v>329</v>
      </c>
      <c r="C2218" s="106" t="s">
        <v>235</v>
      </c>
      <c r="D2218" s="126">
        <v>30400</v>
      </c>
    </row>
    <row r="2219" spans="1:4">
      <c r="A2219" s="110" t="s">
        <v>94</v>
      </c>
      <c r="B2219" s="111" t="s">
        <v>329</v>
      </c>
      <c r="C2219" s="106" t="s">
        <v>276</v>
      </c>
      <c r="D2219" s="126">
        <v>30400</v>
      </c>
    </row>
    <row r="2220" spans="1:4">
      <c r="A2220" s="110" t="s">
        <v>94</v>
      </c>
      <c r="B2220" s="111" t="s">
        <v>329</v>
      </c>
      <c r="C2220" s="106" t="s">
        <v>273</v>
      </c>
      <c r="D2220" s="126">
        <v>30400</v>
      </c>
    </row>
    <row r="2221" spans="1:4">
      <c r="A2221" s="110" t="s">
        <v>94</v>
      </c>
      <c r="B2221" s="111" t="s">
        <v>329</v>
      </c>
      <c r="C2221" s="112" t="s">
        <v>278</v>
      </c>
      <c r="D2221" s="126">
        <v>30400</v>
      </c>
    </row>
    <row r="2222" spans="1:4">
      <c r="A2222" s="110" t="s">
        <v>94</v>
      </c>
      <c r="B2222" s="111" t="s">
        <v>329</v>
      </c>
      <c r="C2222" s="106" t="s">
        <v>277</v>
      </c>
      <c r="D2222" s="126">
        <v>30400</v>
      </c>
    </row>
    <row r="2223" spans="1:4">
      <c r="A2223" s="110" t="s">
        <v>94</v>
      </c>
      <c r="B2223" s="111" t="s">
        <v>329</v>
      </c>
      <c r="C2223" s="106" t="s">
        <v>270</v>
      </c>
      <c r="D2223" s="126">
        <v>30400</v>
      </c>
    </row>
    <row r="2224" spans="1:4">
      <c r="A2224" s="110" t="s">
        <v>94</v>
      </c>
      <c r="B2224" s="111" t="s">
        <v>329</v>
      </c>
      <c r="C2224" s="106" t="s">
        <v>271</v>
      </c>
      <c r="D2224" s="126">
        <v>30400</v>
      </c>
    </row>
    <row r="2225" spans="1:4">
      <c r="A2225" s="110" t="s">
        <v>94</v>
      </c>
      <c r="B2225" s="111" t="s">
        <v>329</v>
      </c>
      <c r="C2225" s="106" t="s">
        <v>274</v>
      </c>
      <c r="D2225" s="126">
        <v>30400</v>
      </c>
    </row>
    <row r="2226" spans="1:4">
      <c r="A2226" s="110" t="s">
        <v>94</v>
      </c>
      <c r="B2226" s="111" t="s">
        <v>329</v>
      </c>
      <c r="C2226" s="106" t="s">
        <v>267</v>
      </c>
      <c r="D2226" s="126">
        <v>30400</v>
      </c>
    </row>
    <row r="2227" spans="1:4">
      <c r="A2227" s="110" t="s">
        <v>94</v>
      </c>
      <c r="B2227" s="111" t="s">
        <v>329</v>
      </c>
      <c r="C2227" s="106" t="s">
        <v>266</v>
      </c>
      <c r="D2227" s="126">
        <v>30400</v>
      </c>
    </row>
    <row r="2228" spans="1:4">
      <c r="A2228" s="110" t="s">
        <v>94</v>
      </c>
      <c r="B2228" s="111" t="s">
        <v>329</v>
      </c>
      <c r="C2228" s="106" t="s">
        <v>275</v>
      </c>
      <c r="D2228" s="126">
        <v>30400</v>
      </c>
    </row>
    <row r="2229" spans="1:4">
      <c r="A2229" s="110" t="s">
        <v>94</v>
      </c>
      <c r="B2229" s="111" t="s">
        <v>329</v>
      </c>
      <c r="C2229" s="106" t="s">
        <v>272</v>
      </c>
      <c r="D2229" s="126">
        <v>30400</v>
      </c>
    </row>
    <row r="2230" spans="1:4">
      <c r="A2230" s="110" t="s">
        <v>94</v>
      </c>
      <c r="B2230" s="111" t="s">
        <v>329</v>
      </c>
      <c r="C2230" s="106" t="s">
        <v>228</v>
      </c>
      <c r="D2230" s="126">
        <v>30400</v>
      </c>
    </row>
    <row r="2231" spans="1:4">
      <c r="A2231" s="110" t="s">
        <v>94</v>
      </c>
      <c r="B2231" s="111" t="s">
        <v>329</v>
      </c>
      <c r="C2231" s="106" t="s">
        <v>268</v>
      </c>
      <c r="D2231" s="126">
        <v>30400</v>
      </c>
    </row>
    <row r="2232" spans="1:4">
      <c r="A2232" s="110" t="s">
        <v>94</v>
      </c>
      <c r="B2232" s="111" t="s">
        <v>329</v>
      </c>
      <c r="C2232" s="106" t="s">
        <v>269</v>
      </c>
      <c r="D2232" s="126">
        <v>30400</v>
      </c>
    </row>
    <row r="2233" spans="1:4">
      <c r="A2233" s="110" t="s">
        <v>94</v>
      </c>
      <c r="B2233" s="111" t="s">
        <v>329</v>
      </c>
      <c r="C2233" s="106" t="s">
        <v>291</v>
      </c>
      <c r="D2233" s="126">
        <v>670000</v>
      </c>
    </row>
    <row r="2234" spans="1:4">
      <c r="A2234" s="1"/>
      <c r="B2234" s="39"/>
      <c r="C2234" s="106"/>
    </row>
    <row r="2235" spans="1:4">
      <c r="A2235" s="1"/>
      <c r="B2235" s="39"/>
      <c r="C2235" s="106"/>
    </row>
    <row r="2236" spans="1:4">
      <c r="A2236" s="1"/>
      <c r="B2236" s="39"/>
      <c r="C2236" s="106"/>
    </row>
    <row r="2237" spans="1:4">
      <c r="A2237" s="1"/>
      <c r="B2237" s="39"/>
      <c r="C2237" s="106"/>
    </row>
    <row r="2238" spans="1:4">
      <c r="A2238" s="1"/>
      <c r="B2238" s="39"/>
      <c r="C2238" s="106"/>
    </row>
    <row r="2239" spans="1:4">
      <c r="A2239" s="1"/>
      <c r="B2239" s="39"/>
      <c r="C2239" s="106"/>
    </row>
    <row r="2240" spans="1:4">
      <c r="A2240" s="1"/>
      <c r="B2240" s="39"/>
      <c r="C2240" s="106"/>
    </row>
    <row r="2241" spans="1:3">
      <c r="A2241" s="1"/>
      <c r="B2241" s="39"/>
      <c r="C2241" s="106"/>
    </row>
    <row r="2242" spans="1:3">
      <c r="A2242" s="1"/>
      <c r="B2242" s="39"/>
      <c r="C2242" s="106"/>
    </row>
    <row r="2243" spans="1:3">
      <c r="A2243" s="1"/>
      <c r="B2243" s="39"/>
      <c r="C2243" s="106"/>
    </row>
    <row r="2244" spans="1:3">
      <c r="A2244" s="1"/>
      <c r="B2244" s="39"/>
      <c r="C2244" s="106"/>
    </row>
    <row r="2245" spans="1:3">
      <c r="A2245" s="1"/>
      <c r="B2245" s="39"/>
      <c r="C2245" s="106"/>
    </row>
    <row r="2246" spans="1:3">
      <c r="A2246" s="1"/>
      <c r="B2246" s="39"/>
      <c r="C2246" s="106"/>
    </row>
    <row r="2247" spans="1:3">
      <c r="A2247" s="1"/>
      <c r="B2247" s="39"/>
      <c r="C2247" s="106"/>
    </row>
    <row r="2248" spans="1:3">
      <c r="A2248" s="1"/>
      <c r="B2248" s="39"/>
      <c r="C2248" s="106"/>
    </row>
    <row r="2249" spans="1:3">
      <c r="A2249" s="1"/>
      <c r="B2249" s="39"/>
      <c r="C2249" s="106"/>
    </row>
    <row r="2250" spans="1:3">
      <c r="A2250" s="1"/>
      <c r="B2250" s="39"/>
      <c r="C2250" s="106"/>
    </row>
    <row r="2251" spans="1:3">
      <c r="A2251" s="1"/>
      <c r="B2251" s="39"/>
      <c r="C2251" s="106"/>
    </row>
    <row r="2252" spans="1:3">
      <c r="A2252" s="1"/>
      <c r="B2252" s="39"/>
      <c r="C2252" s="106"/>
    </row>
    <row r="2253" spans="1:3">
      <c r="A2253" s="1"/>
      <c r="B2253" s="39"/>
      <c r="C2253" s="106"/>
    </row>
    <row r="2254" spans="1:3">
      <c r="A2254" s="1"/>
      <c r="B2254" s="39"/>
      <c r="C2254" s="106"/>
    </row>
    <row r="2255" spans="1:3">
      <c r="A2255" s="1"/>
      <c r="B2255" s="39"/>
      <c r="C2255" s="106"/>
    </row>
    <row r="2256" spans="1:3">
      <c r="A2256" s="1"/>
      <c r="B2256" s="39"/>
      <c r="C2256" s="106"/>
    </row>
    <row r="2257" spans="1:3">
      <c r="A2257" s="1"/>
      <c r="B2257" s="39"/>
      <c r="C2257" s="106"/>
    </row>
    <row r="2258" spans="1:3">
      <c r="A2258" s="1"/>
      <c r="B2258" s="39"/>
      <c r="C2258" s="106"/>
    </row>
    <row r="2259" spans="1:3">
      <c r="A2259" s="1"/>
      <c r="B2259" s="39"/>
      <c r="C2259" s="106"/>
    </row>
    <row r="2260" spans="1:3">
      <c r="A2260" s="1"/>
      <c r="B2260" s="39"/>
      <c r="C2260" s="106"/>
    </row>
    <row r="2261" spans="1:3">
      <c r="A2261" s="1"/>
      <c r="B2261" s="39"/>
      <c r="C2261" s="106"/>
    </row>
    <row r="2262" spans="1:3">
      <c r="A2262" s="1"/>
      <c r="B2262" s="39"/>
      <c r="C2262" s="106"/>
    </row>
    <row r="2263" spans="1:3">
      <c r="A2263" s="1"/>
      <c r="B2263" s="39"/>
      <c r="C2263" s="106"/>
    </row>
    <row r="2264" spans="1:3">
      <c r="A2264" s="1"/>
      <c r="B2264" s="39"/>
      <c r="C2264" s="106"/>
    </row>
    <row r="2265" spans="1:3">
      <c r="A2265" s="1"/>
      <c r="B2265" s="39"/>
      <c r="C2265" s="106"/>
    </row>
    <row r="2266" spans="1:3">
      <c r="A2266" s="1"/>
      <c r="B2266" s="39"/>
      <c r="C2266" s="106"/>
    </row>
    <row r="2267" spans="1:3">
      <c r="A2267" s="1"/>
      <c r="B2267" s="39"/>
      <c r="C2267" s="106"/>
    </row>
    <row r="2268" spans="1:3">
      <c r="A2268" s="1"/>
      <c r="B2268" s="39"/>
      <c r="C2268" s="106"/>
    </row>
    <row r="2269" spans="1:3">
      <c r="A2269" s="1"/>
      <c r="B2269" s="39"/>
      <c r="C2269" s="106"/>
    </row>
    <row r="2270" spans="1:3">
      <c r="A2270" s="1"/>
      <c r="B2270" s="39"/>
      <c r="C2270" s="106"/>
    </row>
    <row r="2271" spans="1:3">
      <c r="A2271" s="1"/>
      <c r="B2271" s="39"/>
      <c r="C2271" s="106"/>
    </row>
    <row r="2272" spans="1:3">
      <c r="A2272" s="1"/>
      <c r="B2272" s="39"/>
      <c r="C2272" s="106"/>
    </row>
    <row r="2273" spans="1:3">
      <c r="A2273" s="1"/>
      <c r="B2273" s="39"/>
      <c r="C2273" s="106"/>
    </row>
    <row r="2274" spans="1:3">
      <c r="A2274" s="1"/>
      <c r="B2274" s="39"/>
      <c r="C2274" s="106"/>
    </row>
    <row r="2275" spans="1:3">
      <c r="A2275" s="1"/>
      <c r="B2275" s="39"/>
      <c r="C2275" s="106"/>
    </row>
    <row r="2276" spans="1:3">
      <c r="A2276" s="1"/>
      <c r="B2276" s="39"/>
      <c r="C2276" s="106"/>
    </row>
    <row r="2277" spans="1:3">
      <c r="A2277" s="1"/>
      <c r="B2277" s="39"/>
      <c r="C2277" s="106"/>
    </row>
    <row r="2278" spans="1:3">
      <c r="A2278" s="1"/>
      <c r="B2278" s="39"/>
      <c r="C2278" s="106"/>
    </row>
    <row r="2279" spans="1:3">
      <c r="A2279" s="1"/>
      <c r="B2279" s="39"/>
      <c r="C2279" s="106"/>
    </row>
    <row r="2280" spans="1:3">
      <c r="A2280" s="1"/>
      <c r="B2280" s="39"/>
      <c r="C2280" s="106"/>
    </row>
    <row r="2281" spans="1:3">
      <c r="A2281" s="1"/>
      <c r="B2281" s="39"/>
      <c r="C2281" s="106"/>
    </row>
    <row r="2282" spans="1:3">
      <c r="A2282" s="1"/>
      <c r="B2282" s="39"/>
      <c r="C2282" s="106"/>
    </row>
    <row r="2283" spans="1:3">
      <c r="A2283" s="1"/>
      <c r="B2283" s="39"/>
      <c r="C2283" s="106"/>
    </row>
    <row r="2284" spans="1:3">
      <c r="A2284" s="1"/>
      <c r="B2284" s="39"/>
      <c r="C2284" s="106"/>
    </row>
    <row r="2285" spans="1:3">
      <c r="A2285" s="1"/>
      <c r="B2285" s="39"/>
      <c r="C2285" s="106"/>
    </row>
    <row r="2286" spans="1:3">
      <c r="A2286" s="1"/>
      <c r="B2286" s="39"/>
      <c r="C2286" s="106"/>
    </row>
    <row r="2287" spans="1:3">
      <c r="A2287" s="1"/>
      <c r="B2287" s="39"/>
      <c r="C2287" s="106"/>
    </row>
    <row r="2288" spans="1:3">
      <c r="A2288" s="1"/>
      <c r="B2288" s="39"/>
      <c r="C2288" s="106"/>
    </row>
    <row r="2289" spans="1:3">
      <c r="A2289" s="1"/>
      <c r="B2289" s="39"/>
      <c r="C2289" s="106"/>
    </row>
    <row r="2290" spans="1:3">
      <c r="A2290" s="1"/>
      <c r="B2290" s="39"/>
      <c r="C2290" s="106"/>
    </row>
    <row r="2291" spans="1:3">
      <c r="A2291" s="1"/>
      <c r="B2291" s="39"/>
      <c r="C2291" s="106"/>
    </row>
    <row r="2292" spans="1:3">
      <c r="A2292" s="1"/>
      <c r="B2292" s="39"/>
      <c r="C2292" s="106"/>
    </row>
    <row r="2293" spans="1:3">
      <c r="A2293" s="1"/>
      <c r="B2293" s="39"/>
      <c r="C2293" s="106"/>
    </row>
    <row r="2294" spans="1:3">
      <c r="A2294" s="1"/>
      <c r="B2294" s="39"/>
      <c r="C2294" s="106"/>
    </row>
    <row r="2295" spans="1:3">
      <c r="A2295" s="1"/>
      <c r="B2295" s="39"/>
      <c r="C2295" s="106"/>
    </row>
    <row r="2296" spans="1:3">
      <c r="A2296" s="1"/>
      <c r="B2296" s="39"/>
      <c r="C2296" s="106"/>
    </row>
    <row r="2297" spans="1:3">
      <c r="A2297" s="1"/>
      <c r="B2297" s="39"/>
      <c r="C2297" s="106"/>
    </row>
    <row r="2298" spans="1:3">
      <c r="A2298" s="1"/>
      <c r="B2298" s="39"/>
      <c r="C2298" s="106"/>
    </row>
    <row r="2299" spans="1:3">
      <c r="A2299" s="1"/>
      <c r="B2299" s="39"/>
      <c r="C2299" s="106"/>
    </row>
    <row r="2300" spans="1:3">
      <c r="A2300" s="1"/>
      <c r="B2300" s="39"/>
      <c r="C2300" s="106"/>
    </row>
    <row r="2301" spans="1:3">
      <c r="A2301" s="1"/>
      <c r="B2301" s="39"/>
      <c r="C2301" s="106"/>
    </row>
    <row r="2302" spans="1:3">
      <c r="A2302" s="1"/>
      <c r="B2302" s="39"/>
      <c r="C2302" s="106"/>
    </row>
    <row r="2303" spans="1:3">
      <c r="A2303" s="1"/>
      <c r="B2303" s="39"/>
    </row>
    <row r="2304" spans="1:3">
      <c r="A2304" s="1"/>
      <c r="B2304" s="39"/>
    </row>
    <row r="2305" spans="1:2">
      <c r="A2305" s="1"/>
      <c r="B2305" s="39"/>
    </row>
    <row r="2306" spans="1:2">
      <c r="A2306" s="1"/>
      <c r="B2306" s="39"/>
    </row>
    <row r="2307" spans="1:2">
      <c r="A2307" s="1"/>
      <c r="B2307" s="39"/>
    </row>
    <row r="2308" spans="1:2">
      <c r="A2308" s="1"/>
      <c r="B2308" s="39"/>
    </row>
    <row r="2309" spans="1:2">
      <c r="A2309" s="1"/>
      <c r="B2309" s="39"/>
    </row>
    <row r="2310" spans="1:2">
      <c r="A2310" s="1"/>
      <c r="B2310" s="39"/>
    </row>
    <row r="2311" spans="1:2">
      <c r="A2311" s="1"/>
      <c r="B2311" s="39"/>
    </row>
    <row r="2312" spans="1:2">
      <c r="A2312" s="1"/>
      <c r="B2312" s="39"/>
    </row>
    <row r="2313" spans="1:2">
      <c r="A2313" s="1"/>
      <c r="B2313" s="39"/>
    </row>
    <row r="2314" spans="1:2">
      <c r="A2314" s="1"/>
      <c r="B2314" s="39"/>
    </row>
    <row r="2315" spans="1:2">
      <c r="A2315" s="1"/>
      <c r="B2315" s="39"/>
    </row>
    <row r="2316" spans="1:2">
      <c r="A2316" s="1"/>
      <c r="B2316" s="39"/>
    </row>
    <row r="2317" spans="1:2">
      <c r="A2317" s="1"/>
      <c r="B2317" s="39"/>
    </row>
    <row r="2318" spans="1:2">
      <c r="A2318" s="1"/>
      <c r="B2318" s="39"/>
    </row>
    <row r="2319" spans="1:2">
      <c r="A2319" s="1"/>
      <c r="B2319" s="39"/>
    </row>
  </sheetData>
  <autoFilter ref="A1:D2233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.2"/>
  <cols>
    <col min="1" max="2" width="36.3984375" style="13" customWidth="1"/>
    <col min="3" max="3" width="73.3984375" style="13" bestFit="1" customWidth="1"/>
    <col min="4" max="4" width="24" style="83" customWidth="1"/>
    <col min="5" max="5" width="33.8984375" style="13" customWidth="1"/>
    <col min="6" max="6" width="25.296875" style="1" customWidth="1"/>
    <col min="7" max="7" width="32.09765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304</v>
      </c>
      <c r="B2" s="93" t="s">
        <v>196</v>
      </c>
      <c r="C2" s="87" t="s">
        <v>298</v>
      </c>
      <c r="D2" s="80"/>
      <c r="E2" s="39"/>
    </row>
    <row r="3" spans="1:6">
      <c r="A3" s="93" t="s">
        <v>304</v>
      </c>
      <c r="B3" s="93" t="s">
        <v>196</v>
      </c>
      <c r="C3" s="87" t="s">
        <v>297</v>
      </c>
      <c r="D3" s="80"/>
      <c r="E3" s="39"/>
    </row>
    <row r="4" spans="1:6">
      <c r="A4" s="93" t="s">
        <v>304</v>
      </c>
      <c r="B4" s="93" t="s">
        <v>196</v>
      </c>
      <c r="C4" s="87" t="s">
        <v>291</v>
      </c>
      <c r="D4" s="80"/>
      <c r="E4" s="39"/>
    </row>
    <row r="5" spans="1:6">
      <c r="A5" s="93" t="s">
        <v>304</v>
      </c>
      <c r="B5" s="93" t="s">
        <v>196</v>
      </c>
      <c r="C5" s="87" t="s">
        <v>306</v>
      </c>
      <c r="D5" s="80"/>
      <c r="E5" s="39"/>
    </row>
    <row r="6" spans="1:6">
      <c r="A6" s="93" t="s">
        <v>304</v>
      </c>
      <c r="B6" s="93" t="s">
        <v>196</v>
      </c>
      <c r="C6" s="87" t="s">
        <v>1</v>
      </c>
      <c r="D6" s="80"/>
      <c r="E6" s="39"/>
    </row>
    <row r="7" spans="1:6">
      <c r="A7" s="93" t="s">
        <v>304</v>
      </c>
      <c r="B7" s="93" t="s">
        <v>196</v>
      </c>
      <c r="C7" s="87" t="s">
        <v>2</v>
      </c>
      <c r="D7" s="80"/>
      <c r="E7" s="39"/>
    </row>
    <row r="8" spans="1:6">
      <c r="A8" s="93" t="s">
        <v>304</v>
      </c>
      <c r="B8" s="93" t="s">
        <v>196</v>
      </c>
      <c r="C8" s="87" t="s">
        <v>19</v>
      </c>
      <c r="D8" s="80"/>
      <c r="E8" s="39"/>
    </row>
    <row r="9" spans="1:6">
      <c r="A9" s="93" t="s">
        <v>304</v>
      </c>
      <c r="B9" s="93" t="s">
        <v>196</v>
      </c>
      <c r="C9" s="87" t="s">
        <v>28</v>
      </c>
      <c r="D9" s="80"/>
      <c r="E9" s="39"/>
    </row>
    <row r="10" spans="1:6">
      <c r="A10" s="93" t="s">
        <v>304</v>
      </c>
      <c r="B10" s="93" t="s">
        <v>196</v>
      </c>
      <c r="C10" s="87" t="s">
        <v>41</v>
      </c>
      <c r="D10" s="80"/>
      <c r="E10" s="39"/>
    </row>
    <row r="11" spans="1:6">
      <c r="A11" s="93" t="s">
        <v>304</v>
      </c>
      <c r="B11" s="93" t="s">
        <v>196</v>
      </c>
      <c r="C11" s="87" t="s">
        <v>50</v>
      </c>
      <c r="D11" s="80"/>
      <c r="E11" s="39"/>
    </row>
    <row r="12" spans="1:6">
      <c r="A12" s="93" t="s">
        <v>304</v>
      </c>
      <c r="B12" s="93" t="s">
        <v>196</v>
      </c>
      <c r="C12" s="87" t="s">
        <v>60</v>
      </c>
      <c r="D12" s="80"/>
      <c r="E12" s="39"/>
    </row>
    <row r="13" spans="1:6">
      <c r="A13" s="93" t="s">
        <v>304</v>
      </c>
      <c r="B13" s="93" t="s">
        <v>196</v>
      </c>
      <c r="C13" s="87" t="s">
        <v>69</v>
      </c>
      <c r="D13" s="80"/>
      <c r="E13" s="39"/>
    </row>
    <row r="14" spans="1:6">
      <c r="A14" s="93" t="s">
        <v>304</v>
      </c>
      <c r="B14" s="93" t="s">
        <v>196</v>
      </c>
      <c r="C14" s="87" t="s">
        <v>70</v>
      </c>
      <c r="D14" s="80"/>
      <c r="E14" s="39"/>
    </row>
    <row r="15" spans="1:6">
      <c r="A15" s="93" t="s">
        <v>304</v>
      </c>
      <c r="B15" s="93" t="s">
        <v>196</v>
      </c>
      <c r="C15" s="87" t="s">
        <v>292</v>
      </c>
      <c r="D15" s="80"/>
      <c r="E15" s="39"/>
    </row>
    <row r="16" spans="1:6">
      <c r="A16" s="93" t="s">
        <v>304</v>
      </c>
      <c r="B16" s="93" t="s">
        <v>196</v>
      </c>
      <c r="C16" s="87" t="s">
        <v>300</v>
      </c>
      <c r="D16" s="80"/>
      <c r="E16" s="39"/>
    </row>
    <row r="17" spans="1:5">
      <c r="A17" s="93" t="s">
        <v>304</v>
      </c>
      <c r="B17" s="93" t="s">
        <v>196</v>
      </c>
      <c r="C17" s="87" t="s">
        <v>301</v>
      </c>
      <c r="D17" s="80"/>
      <c r="E17" s="39"/>
    </row>
    <row r="18" spans="1:5">
      <c r="A18" s="93" t="s">
        <v>304</v>
      </c>
      <c r="B18" s="93" t="s">
        <v>196</v>
      </c>
      <c r="C18" s="87" t="s">
        <v>294</v>
      </c>
      <c r="D18" s="80"/>
      <c r="E18" s="39"/>
    </row>
    <row r="19" spans="1:5">
      <c r="A19" s="93" t="s">
        <v>304</v>
      </c>
      <c r="B19" s="93" t="s">
        <v>196</v>
      </c>
      <c r="C19" s="87" t="s">
        <v>293</v>
      </c>
      <c r="D19" s="80"/>
      <c r="E19" s="39"/>
    </row>
    <row r="20" spans="1:5">
      <c r="A20" s="93" t="s">
        <v>304</v>
      </c>
      <c r="B20" s="93" t="s">
        <v>196</v>
      </c>
      <c r="C20" s="87" t="s">
        <v>295</v>
      </c>
      <c r="D20" s="80"/>
      <c r="E20" s="39"/>
    </row>
    <row r="21" spans="1:5">
      <c r="A21" s="93" t="s">
        <v>304</v>
      </c>
      <c r="B21" s="93" t="s">
        <v>196</v>
      </c>
      <c r="C21" s="87" t="s">
        <v>296</v>
      </c>
      <c r="D21" s="80"/>
      <c r="E21" s="39"/>
    </row>
    <row r="22" spans="1:5">
      <c r="A22" s="93" t="s">
        <v>304</v>
      </c>
      <c r="B22" s="93" t="s">
        <v>196</v>
      </c>
      <c r="C22" s="87" t="s">
        <v>299</v>
      </c>
      <c r="D22" s="80"/>
      <c r="E22" s="39"/>
    </row>
    <row r="23" spans="1:5">
      <c r="A23" s="93" t="s">
        <v>304</v>
      </c>
      <c r="B23" s="93" t="s">
        <v>196</v>
      </c>
      <c r="C23" s="87" t="s">
        <v>173</v>
      </c>
      <c r="D23" s="80"/>
      <c r="E23" s="39"/>
    </row>
    <row r="24" spans="1:5">
      <c r="A24" s="93" t="s">
        <v>304</v>
      </c>
      <c r="B24" s="93" t="s">
        <v>196</v>
      </c>
      <c r="C24" s="87" t="s">
        <v>187</v>
      </c>
      <c r="D24" s="80"/>
      <c r="E24" s="39"/>
    </row>
    <row r="25" spans="1:5">
      <c r="A25" s="93" t="s">
        <v>304</v>
      </c>
      <c r="B25" s="93" t="s">
        <v>196</v>
      </c>
      <c r="C25" s="87" t="s">
        <v>204</v>
      </c>
      <c r="D25" s="80"/>
      <c r="E25" s="39"/>
    </row>
    <row r="26" spans="1:5">
      <c r="A26" s="93" t="s">
        <v>304</v>
      </c>
      <c r="B26" s="93" t="s">
        <v>196</v>
      </c>
      <c r="C26" s="87" t="s">
        <v>307</v>
      </c>
      <c r="D26" s="80"/>
      <c r="E26" s="39"/>
    </row>
    <row r="27" spans="1:5">
      <c r="A27" s="93" t="s">
        <v>304</v>
      </c>
      <c r="B27" s="93" t="s">
        <v>196</v>
      </c>
      <c r="C27" s="87" t="s">
        <v>205</v>
      </c>
      <c r="D27" s="80"/>
      <c r="E27" s="39"/>
    </row>
    <row r="28" spans="1:5">
      <c r="A28" s="93" t="s">
        <v>304</v>
      </c>
      <c r="B28" s="93" t="s">
        <v>196</v>
      </c>
      <c r="C28" s="87" t="s">
        <v>209</v>
      </c>
      <c r="D28" s="80"/>
      <c r="E28" s="39"/>
    </row>
    <row r="29" spans="1:5">
      <c r="A29" s="93" t="s">
        <v>304</v>
      </c>
      <c r="B29" s="93" t="s">
        <v>196</v>
      </c>
      <c r="C29" s="87" t="s">
        <v>208</v>
      </c>
      <c r="D29" s="80"/>
      <c r="E29" s="39"/>
    </row>
    <row r="30" spans="1:5">
      <c r="A30" s="93" t="s">
        <v>304</v>
      </c>
      <c r="B30" s="93" t="s">
        <v>196</v>
      </c>
      <c r="C30" s="87" t="s">
        <v>207</v>
      </c>
      <c r="D30" s="80"/>
      <c r="E30" s="39"/>
    </row>
    <row r="31" spans="1:5">
      <c r="A31" s="93" t="s">
        <v>304</v>
      </c>
      <c r="B31" s="93" t="s">
        <v>196</v>
      </c>
      <c r="C31" s="87" t="s">
        <v>206</v>
      </c>
      <c r="D31" s="88"/>
      <c r="E31" s="39"/>
    </row>
    <row r="32" spans="1:5">
      <c r="A32" s="93" t="s">
        <v>304</v>
      </c>
      <c r="B32" s="93" t="s">
        <v>196</v>
      </c>
      <c r="C32" s="87" t="s">
        <v>210</v>
      </c>
      <c r="D32" s="88"/>
      <c r="E32" s="39"/>
    </row>
    <row r="33" spans="1:5">
      <c r="A33" s="93" t="s">
        <v>304</v>
      </c>
      <c r="B33" s="93" t="s">
        <v>196</v>
      </c>
      <c r="C33" s="87" t="s">
        <v>214</v>
      </c>
      <c r="D33" s="88"/>
      <c r="E33" s="39"/>
    </row>
    <row r="34" spans="1:5">
      <c r="A34" s="93" t="s">
        <v>304</v>
      </c>
      <c r="B34" s="93" t="s">
        <v>196</v>
      </c>
      <c r="C34" s="87" t="s">
        <v>213</v>
      </c>
      <c r="D34" s="88"/>
      <c r="E34" s="39"/>
    </row>
    <row r="35" spans="1:5">
      <c r="A35" s="93" t="s">
        <v>304</v>
      </c>
      <c r="B35" s="93" t="s">
        <v>196</v>
      </c>
      <c r="C35" s="87" t="s">
        <v>212</v>
      </c>
      <c r="D35" s="88"/>
      <c r="E35" s="39"/>
    </row>
    <row r="36" spans="1:5">
      <c r="A36" s="93" t="s">
        <v>304</v>
      </c>
      <c r="B36" s="93" t="s">
        <v>196</v>
      </c>
      <c r="C36" s="87" t="s">
        <v>211</v>
      </c>
      <c r="D36" s="88"/>
      <c r="E36" s="39"/>
    </row>
    <row r="37" spans="1:5">
      <c r="A37" s="93" t="s">
        <v>304</v>
      </c>
      <c r="B37" s="93" t="s">
        <v>196</v>
      </c>
      <c r="C37" s="87" t="s">
        <v>215</v>
      </c>
      <c r="D37" s="88"/>
      <c r="E37" s="39"/>
    </row>
    <row r="38" spans="1:5">
      <c r="A38" s="93" t="s">
        <v>304</v>
      </c>
      <c r="B38" s="93" t="s">
        <v>196</v>
      </c>
      <c r="C38" s="87" t="s">
        <v>216</v>
      </c>
      <c r="D38" s="88"/>
      <c r="E38" s="39"/>
    </row>
    <row r="39" spans="1:5">
      <c r="A39" s="93" t="s">
        <v>304</v>
      </c>
      <c r="B39" s="93" t="s">
        <v>196</v>
      </c>
      <c r="C39" s="87" t="s">
        <v>217</v>
      </c>
      <c r="D39" s="88"/>
      <c r="E39" s="39"/>
    </row>
    <row r="40" spans="1:5">
      <c r="A40" s="93" t="s">
        <v>304</v>
      </c>
      <c r="B40" s="93" t="s">
        <v>196</v>
      </c>
      <c r="C40" s="87" t="s">
        <v>218</v>
      </c>
      <c r="D40" s="88"/>
      <c r="E40" s="39"/>
    </row>
    <row r="41" spans="1:5">
      <c r="A41" s="93" t="s">
        <v>304</v>
      </c>
      <c r="B41" s="93" t="s">
        <v>196</v>
      </c>
      <c r="C41" s="87" t="s">
        <v>219</v>
      </c>
      <c r="D41" s="88"/>
      <c r="E41" s="39"/>
    </row>
    <row r="42" spans="1:5">
      <c r="A42" s="93" t="s">
        <v>304</v>
      </c>
      <c r="B42" s="93" t="s">
        <v>196</v>
      </c>
      <c r="C42" s="87" t="s">
        <v>220</v>
      </c>
      <c r="D42" s="88"/>
      <c r="E42" s="39"/>
    </row>
    <row r="43" spans="1:5">
      <c r="A43" s="93" t="s">
        <v>304</v>
      </c>
      <c r="B43" s="93" t="s">
        <v>196</v>
      </c>
      <c r="C43" s="87" t="s">
        <v>221</v>
      </c>
      <c r="D43" s="88"/>
      <c r="E43" s="39"/>
    </row>
    <row r="44" spans="1:5">
      <c r="A44" s="93" t="s">
        <v>304</v>
      </c>
      <c r="B44" s="93" t="s">
        <v>196</v>
      </c>
      <c r="C44" s="87" t="s">
        <v>222</v>
      </c>
      <c r="D44" s="88"/>
      <c r="E44" s="39"/>
    </row>
    <row r="45" spans="1:5">
      <c r="A45" s="93" t="s">
        <v>304</v>
      </c>
      <c r="B45" s="93" t="s">
        <v>196</v>
      </c>
      <c r="C45" s="87" t="s">
        <v>223</v>
      </c>
      <c r="D45" s="88"/>
      <c r="E45" s="39"/>
    </row>
    <row r="46" spans="1:5">
      <c r="A46" s="93" t="s">
        <v>304</v>
      </c>
      <c r="B46" s="93" t="s">
        <v>196</v>
      </c>
      <c r="C46" s="87" t="s">
        <v>224</v>
      </c>
      <c r="D46" s="88"/>
      <c r="E46" s="39"/>
    </row>
    <row r="47" spans="1:5">
      <c r="A47" s="93" t="s">
        <v>304</v>
      </c>
      <c r="B47" s="93" t="s">
        <v>196</v>
      </c>
      <c r="C47" s="87" t="s">
        <v>225</v>
      </c>
      <c r="D47" s="88"/>
      <c r="E47" s="39"/>
    </row>
    <row r="48" spans="1:5">
      <c r="A48" s="93" t="s">
        <v>304</v>
      </c>
      <c r="B48" s="93" t="s">
        <v>196</v>
      </c>
      <c r="C48" s="87" t="s">
        <v>226</v>
      </c>
      <c r="D48" s="88"/>
      <c r="E48" s="39"/>
    </row>
    <row r="49" spans="1:5">
      <c r="A49" s="93" t="s">
        <v>304</v>
      </c>
      <c r="B49" s="93" t="s">
        <v>196</v>
      </c>
      <c r="C49" s="87" t="s">
        <v>254</v>
      </c>
      <c r="D49" s="88"/>
      <c r="E49" s="39"/>
    </row>
    <row r="50" spans="1:5">
      <c r="A50" s="93" t="s">
        <v>304</v>
      </c>
      <c r="B50" s="93" t="s">
        <v>196</v>
      </c>
      <c r="C50" s="87" t="s">
        <v>255</v>
      </c>
      <c r="D50" s="88"/>
      <c r="E50" s="39"/>
    </row>
    <row r="51" spans="1:5">
      <c r="A51" s="93" t="s">
        <v>304</v>
      </c>
      <c r="B51" s="93" t="s">
        <v>196</v>
      </c>
      <c r="C51" s="87" t="s">
        <v>256</v>
      </c>
      <c r="D51" s="88"/>
      <c r="E51" s="39"/>
    </row>
    <row r="52" spans="1:5">
      <c r="A52" s="93" t="s">
        <v>304</v>
      </c>
      <c r="B52" s="93" t="s">
        <v>196</v>
      </c>
      <c r="C52" s="87" t="s">
        <v>257</v>
      </c>
      <c r="D52" s="88"/>
      <c r="E52" s="39"/>
    </row>
    <row r="53" spans="1:5">
      <c r="A53" s="93" t="s">
        <v>304</v>
      </c>
      <c r="B53" s="93" t="s">
        <v>196</v>
      </c>
      <c r="C53" s="87" t="s">
        <v>258</v>
      </c>
      <c r="D53" s="88"/>
      <c r="E53" s="39"/>
    </row>
    <row r="54" spans="1:5">
      <c r="A54" s="93" t="s">
        <v>304</v>
      </c>
      <c r="B54" s="93" t="s">
        <v>196</v>
      </c>
      <c r="C54" s="87" t="s">
        <v>259</v>
      </c>
      <c r="D54" s="88"/>
      <c r="E54" s="39"/>
    </row>
    <row r="55" spans="1:5">
      <c r="A55" s="93" t="s">
        <v>304</v>
      </c>
      <c r="B55" s="93" t="s">
        <v>196</v>
      </c>
      <c r="C55" s="87" t="s">
        <v>260</v>
      </c>
      <c r="D55" s="88"/>
      <c r="E55" s="39"/>
    </row>
    <row r="56" spans="1:5">
      <c r="A56" s="93" t="s">
        <v>304</v>
      </c>
      <c r="B56" s="93" t="s">
        <v>196</v>
      </c>
      <c r="C56" s="87" t="s">
        <v>261</v>
      </c>
      <c r="D56" s="88"/>
      <c r="E56" s="39"/>
    </row>
    <row r="57" spans="1:5">
      <c r="A57" s="93" t="s">
        <v>304</v>
      </c>
      <c r="B57" s="93" t="s">
        <v>196</v>
      </c>
      <c r="C57" s="87" t="s">
        <v>262</v>
      </c>
      <c r="D57" s="88"/>
      <c r="E57" s="39"/>
    </row>
    <row r="58" spans="1:5">
      <c r="A58" s="93" t="s">
        <v>304</v>
      </c>
      <c r="B58" s="93" t="s">
        <v>196</v>
      </c>
      <c r="C58" s="87" t="s">
        <v>263</v>
      </c>
      <c r="D58" s="88"/>
      <c r="E58" s="39"/>
    </row>
    <row r="59" spans="1:5">
      <c r="A59" s="93" t="s">
        <v>304</v>
      </c>
      <c r="B59" s="93" t="s">
        <v>196</v>
      </c>
      <c r="C59" s="87" t="s">
        <v>264</v>
      </c>
      <c r="D59" s="88"/>
      <c r="E59" s="39"/>
    </row>
    <row r="60" spans="1:5">
      <c r="A60" s="93" t="s">
        <v>304</v>
      </c>
      <c r="B60" s="93" t="s">
        <v>196</v>
      </c>
      <c r="C60" s="87" t="s">
        <v>265</v>
      </c>
      <c r="D60" s="88"/>
      <c r="E60" s="39"/>
    </row>
    <row r="61" spans="1:5">
      <c r="A61" s="93" t="s">
        <v>304</v>
      </c>
      <c r="B61" s="93" t="s">
        <v>196</v>
      </c>
      <c r="C61" s="87" t="s">
        <v>253</v>
      </c>
      <c r="D61" s="88"/>
      <c r="E61" s="39"/>
    </row>
    <row r="62" spans="1:5">
      <c r="A62" s="93" t="s">
        <v>304</v>
      </c>
      <c r="B62" s="93" t="s">
        <v>196</v>
      </c>
      <c r="C62" s="87" t="s">
        <v>246</v>
      </c>
      <c r="D62" s="88"/>
      <c r="E62" s="39"/>
    </row>
    <row r="63" spans="1:5">
      <c r="A63" s="93" t="s">
        <v>304</v>
      </c>
      <c r="B63" s="93" t="s">
        <v>196</v>
      </c>
      <c r="C63" s="87" t="s">
        <v>247</v>
      </c>
      <c r="D63" s="88"/>
      <c r="E63" s="39"/>
    </row>
    <row r="64" spans="1:5">
      <c r="A64" s="93" t="s">
        <v>304</v>
      </c>
      <c r="B64" s="93" t="s">
        <v>196</v>
      </c>
      <c r="C64" s="87" t="s">
        <v>248</v>
      </c>
      <c r="D64" s="88"/>
      <c r="E64" s="39"/>
    </row>
    <row r="65" spans="1:5">
      <c r="A65" s="93" t="s">
        <v>304</v>
      </c>
      <c r="B65" s="93" t="s">
        <v>196</v>
      </c>
      <c r="C65" s="87" t="s">
        <v>249</v>
      </c>
      <c r="D65" s="88"/>
      <c r="E65" s="39"/>
    </row>
    <row r="66" spans="1:5">
      <c r="A66" s="93" t="s">
        <v>304</v>
      </c>
      <c r="B66" s="93" t="s">
        <v>196</v>
      </c>
      <c r="C66" s="87" t="s">
        <v>252</v>
      </c>
      <c r="D66" s="88"/>
      <c r="E66" s="39"/>
    </row>
    <row r="67" spans="1:5">
      <c r="A67" s="93" t="s">
        <v>304</v>
      </c>
      <c r="B67" s="93" t="s">
        <v>196</v>
      </c>
      <c r="C67" s="87" t="s">
        <v>250</v>
      </c>
      <c r="D67" s="88"/>
      <c r="E67" s="39"/>
    </row>
    <row r="68" spans="1:5">
      <c r="A68" s="93" t="s">
        <v>304</v>
      </c>
      <c r="B68" s="93" t="s">
        <v>196</v>
      </c>
      <c r="C68" s="87" t="s">
        <v>251</v>
      </c>
      <c r="D68" s="88"/>
      <c r="E68" s="39"/>
    </row>
    <row r="69" spans="1:5">
      <c r="A69" s="93" t="s">
        <v>304</v>
      </c>
      <c r="B69" s="93" t="s">
        <v>196</v>
      </c>
      <c r="C69" s="87" t="s">
        <v>245</v>
      </c>
      <c r="D69" s="88"/>
      <c r="E69" s="39"/>
    </row>
    <row r="70" spans="1:5">
      <c r="A70" s="93" t="s">
        <v>304</v>
      </c>
      <c r="B70" s="93" t="s">
        <v>196</v>
      </c>
      <c r="C70" s="87" t="s">
        <v>244</v>
      </c>
      <c r="D70" s="88"/>
      <c r="E70" s="39"/>
    </row>
    <row r="71" spans="1:5">
      <c r="A71" s="93" t="s">
        <v>304</v>
      </c>
      <c r="B71" s="93" t="s">
        <v>196</v>
      </c>
      <c r="C71" s="87" t="s">
        <v>243</v>
      </c>
      <c r="D71" s="88"/>
      <c r="E71" s="39"/>
    </row>
    <row r="72" spans="1:5">
      <c r="A72" s="93" t="s">
        <v>304</v>
      </c>
      <c r="B72" s="93" t="s">
        <v>196</v>
      </c>
      <c r="C72" s="87" t="s">
        <v>242</v>
      </c>
      <c r="D72" s="88"/>
      <c r="E72" s="39"/>
    </row>
    <row r="73" spans="1:5">
      <c r="A73" s="93" t="s">
        <v>304</v>
      </c>
      <c r="B73" s="93" t="s">
        <v>196</v>
      </c>
      <c r="C73" s="87" t="s">
        <v>241</v>
      </c>
      <c r="D73" s="88"/>
      <c r="E73" s="39"/>
    </row>
    <row r="74" spans="1:5">
      <c r="A74" s="93" t="s">
        <v>304</v>
      </c>
      <c r="B74" s="93" t="s">
        <v>196</v>
      </c>
      <c r="C74" s="87" t="s">
        <v>240</v>
      </c>
      <c r="D74" s="88"/>
      <c r="E74" s="39"/>
    </row>
    <row r="75" spans="1:5">
      <c r="A75" s="93" t="s">
        <v>304</v>
      </c>
      <c r="B75" s="93" t="s">
        <v>196</v>
      </c>
      <c r="C75" s="87" t="s">
        <v>239</v>
      </c>
      <c r="D75" s="88"/>
      <c r="E75" s="39"/>
    </row>
    <row r="76" spans="1:5">
      <c r="A76" s="93" t="s">
        <v>304</v>
      </c>
      <c r="B76" s="93" t="s">
        <v>196</v>
      </c>
      <c r="C76" s="87" t="s">
        <v>238</v>
      </c>
      <c r="D76" s="89"/>
      <c r="E76" s="93"/>
    </row>
    <row r="77" spans="1:5">
      <c r="A77" s="93" t="s">
        <v>304</v>
      </c>
      <c r="B77" s="93" t="s">
        <v>196</v>
      </c>
      <c r="C77" s="87" t="s">
        <v>237</v>
      </c>
      <c r="D77" s="89"/>
      <c r="E77" s="93"/>
    </row>
    <row r="78" spans="1:5">
      <c r="A78" s="93" t="s">
        <v>304</v>
      </c>
      <c r="B78" s="93" t="s">
        <v>196</v>
      </c>
      <c r="C78" s="87" t="s">
        <v>236</v>
      </c>
      <c r="D78" s="89"/>
      <c r="E78" s="93"/>
    </row>
    <row r="79" spans="1:5">
      <c r="A79" s="93" t="s">
        <v>304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308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309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AA88"/>
  <sheetViews>
    <sheetView zoomScale="70" zoomScaleNormal="70" workbookViewId="0">
      <pane xSplit="2" ySplit="6" topLeftCell="K10" activePane="bottomRight" state="frozen"/>
      <selection activeCell="G12" sqref="G12"/>
      <selection pane="topRight" activeCell="G12" sqref="G12"/>
      <selection pane="bottomLeft" activeCell="G12" sqref="G12"/>
      <selection pane="bottomRight" activeCell="M78" sqref="M78"/>
    </sheetView>
  </sheetViews>
  <sheetFormatPr defaultRowHeight="14.4"/>
  <cols>
    <col min="1" max="1" width="6.3984375" customWidth="1"/>
    <col min="2" max="2" width="31.09765625" customWidth="1"/>
    <col min="3" max="3" width="13.296875" customWidth="1"/>
    <col min="4" max="4" width="14.3984375" customWidth="1"/>
    <col min="5" max="5" width="10.8984375" customWidth="1"/>
    <col min="6" max="6" width="12.3984375" customWidth="1"/>
    <col min="7" max="7" width="12.09765625" customWidth="1"/>
    <col min="8" max="8" width="11" customWidth="1"/>
    <col min="9" max="9" width="14.09765625" customWidth="1"/>
    <col min="10" max="10" width="12.69921875" customWidth="1"/>
    <col min="11" max="11" width="10" customWidth="1"/>
    <col min="12" max="12" width="11.296875" customWidth="1"/>
    <col min="13" max="13" width="15.8984375" bestFit="1" customWidth="1"/>
    <col min="14" max="15" width="15.8984375" customWidth="1"/>
    <col min="16" max="16" width="15.8984375" bestFit="1" customWidth="1"/>
    <col min="17" max="19" width="15.8984375" customWidth="1"/>
    <col min="20" max="20" width="17.69921875" customWidth="1"/>
    <col min="21" max="24" width="15.3984375" customWidth="1"/>
    <col min="25" max="25" width="15.69921875" customWidth="1"/>
    <col min="26" max="26" width="13.09765625" customWidth="1"/>
    <col min="27" max="27" width="9.296875" customWidth="1"/>
  </cols>
  <sheetData>
    <row r="1" spans="1:27" ht="20.75">
      <c r="A1" s="14" t="s">
        <v>0</v>
      </c>
    </row>
    <row r="3" spans="1:27" ht="24.2">
      <c r="A3" s="51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330</v>
      </c>
      <c r="X4" s="36" t="s">
        <v>331</v>
      </c>
      <c r="Y4" s="36" t="s">
        <v>88</v>
      </c>
      <c r="Z4" s="35" t="s">
        <v>165</v>
      </c>
      <c r="AA4" s="135" t="s">
        <v>89</v>
      </c>
    </row>
    <row r="5" spans="1:27" s="32" customFormat="1" ht="81.8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31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321</v>
      </c>
      <c r="T5" s="34" t="s">
        <v>89</v>
      </c>
      <c r="U5" s="34" t="s">
        <v>304</v>
      </c>
      <c r="V5" s="35" t="s">
        <v>166</v>
      </c>
      <c r="W5" s="34" t="s">
        <v>328</v>
      </c>
      <c r="X5" s="34" t="s">
        <v>327</v>
      </c>
      <c r="Y5" s="34" t="s">
        <v>96</v>
      </c>
      <c r="Z5" s="35" t="s">
        <v>165</v>
      </c>
      <c r="AA5" s="136"/>
    </row>
    <row r="6" spans="1:27" s="32" customFormat="1" ht="22.5">
      <c r="A6" s="128" t="s">
        <v>97</v>
      </c>
      <c r="B6" s="129"/>
      <c r="C6" s="40">
        <f t="shared" ref="C6:AA6" si="0">C8+C27+C74+C87+C88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715600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715600</v>
      </c>
      <c r="U6" s="40">
        <f t="shared" si="0"/>
        <v>0</v>
      </c>
      <c r="V6" s="40">
        <f t="shared" ref="V6:X6" si="2">V8+V27+V74+V87+V88</f>
        <v>0</v>
      </c>
      <c r="W6" s="40">
        <f t="shared" si="2"/>
        <v>0</v>
      </c>
      <c r="X6" s="40">
        <f t="shared" si="2"/>
        <v>0</v>
      </c>
      <c r="Y6" s="40">
        <f t="shared" si="0"/>
        <v>0</v>
      </c>
      <c r="Z6" s="40">
        <f t="shared" si="0"/>
        <v>0</v>
      </c>
      <c r="AA6" s="40">
        <f t="shared" si="0"/>
        <v>715600</v>
      </c>
    </row>
    <row r="7" spans="1:27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/>
      <c r="Z7" s="41"/>
      <c r="AA7" s="41">
        <f>SUM(T7:Z7)</f>
        <v>0</v>
      </c>
    </row>
    <row r="8" spans="1:27" s="32" customFormat="1" ht="22.5">
      <c r="A8" s="4">
        <v>1</v>
      </c>
      <c r="B8" s="5" t="s">
        <v>99</v>
      </c>
      <c r="C8" s="42">
        <f t="shared" ref="C8:AA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:X8" si="6">V9+V23+V24</f>
        <v>0</v>
      </c>
      <c r="W8" s="42">
        <f t="shared" si="6"/>
        <v>0</v>
      </c>
      <c r="X8" s="42">
        <f t="shared" si="6"/>
        <v>0</v>
      </c>
      <c r="Y8" s="42">
        <f t="shared" si="3"/>
        <v>0</v>
      </c>
      <c r="Z8" s="42">
        <f t="shared" si="3"/>
        <v>0</v>
      </c>
      <c r="AA8" s="42">
        <f t="shared" si="3"/>
        <v>0</v>
      </c>
    </row>
    <row r="9" spans="1:27" s="32" customFormat="1" ht="22.5">
      <c r="A9" s="6">
        <v>1.1000000000000001</v>
      </c>
      <c r="B9" s="7" t="s">
        <v>100</v>
      </c>
      <c r="C9" s="43">
        <f t="shared" ref="C9:AA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:X9" si="10">V10+V17</f>
        <v>0</v>
      </c>
      <c r="W9" s="43">
        <f t="shared" si="10"/>
        <v>0</v>
      </c>
      <c r="X9" s="43">
        <f t="shared" si="10"/>
        <v>0</v>
      </c>
      <c r="Y9" s="43">
        <f t="shared" si="7"/>
        <v>0</v>
      </c>
      <c r="Z9" s="43">
        <f t="shared" si="7"/>
        <v>0</v>
      </c>
      <c r="AA9" s="43">
        <f t="shared" si="7"/>
        <v>0</v>
      </c>
    </row>
    <row r="10" spans="1:27" s="32" customFormat="1" ht="22.5">
      <c r="A10" s="8" t="s">
        <v>101</v>
      </c>
      <c r="B10" s="9" t="s">
        <v>102</v>
      </c>
      <c r="C10" s="44">
        <f t="shared" ref="C10:AA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:X10" si="16">SUM(V11:V16)</f>
        <v>0</v>
      </c>
      <c r="W10" s="44">
        <f t="shared" si="16"/>
        <v>0</v>
      </c>
      <c r="X10" s="44">
        <f t="shared" si="16"/>
        <v>0</v>
      </c>
      <c r="Y10" s="44">
        <f t="shared" si="11"/>
        <v>0</v>
      </c>
      <c r="Z10" s="44">
        <f t="shared" si="11"/>
        <v>0</v>
      </c>
      <c r="AA10" s="44">
        <f t="shared" si="11"/>
        <v>0</v>
      </c>
    </row>
    <row r="11" spans="1:27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5"/>
      <c r="Z11" s="45"/>
      <c r="AA11" s="41">
        <f t="shared" ref="AA11:AA16" si="18">SUM(T11:Z11)</f>
        <v>0</v>
      </c>
    </row>
    <row r="12" spans="1:27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5"/>
      <c r="Z12" s="45"/>
      <c r="AA12" s="41">
        <f t="shared" si="18"/>
        <v>0</v>
      </c>
    </row>
    <row r="13" spans="1:27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5"/>
      <c r="Z13" s="45"/>
      <c r="AA13" s="41">
        <f t="shared" si="18"/>
        <v>0</v>
      </c>
    </row>
    <row r="14" spans="1:27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5"/>
      <c r="Z14" s="45"/>
      <c r="AA14" s="41">
        <f t="shared" si="18"/>
        <v>0</v>
      </c>
    </row>
    <row r="15" spans="1:27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5"/>
      <c r="Z15" s="45"/>
      <c r="AA15" s="41">
        <f t="shared" si="18"/>
        <v>0</v>
      </c>
    </row>
    <row r="16" spans="1:27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5"/>
      <c r="Z16" s="45"/>
      <c r="AA16" s="41">
        <f t="shared" si="18"/>
        <v>0</v>
      </c>
    </row>
    <row r="17" spans="1:27" s="32" customFormat="1" ht="22.5">
      <c r="A17" s="8" t="s">
        <v>109</v>
      </c>
      <c r="B17" s="9" t="s">
        <v>110</v>
      </c>
      <c r="C17" s="44">
        <f t="shared" ref="C17:AA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:X17" si="22">SUM(V18:V22)</f>
        <v>0</v>
      </c>
      <c r="W17" s="44">
        <f t="shared" si="22"/>
        <v>0</v>
      </c>
      <c r="X17" s="44">
        <f t="shared" si="22"/>
        <v>0</v>
      </c>
      <c r="Y17" s="44">
        <f t="shared" si="19"/>
        <v>0</v>
      </c>
      <c r="Z17" s="44">
        <f t="shared" si="19"/>
        <v>0</v>
      </c>
      <c r="AA17" s="44">
        <f t="shared" si="19"/>
        <v>0</v>
      </c>
    </row>
    <row r="18" spans="1:27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5"/>
      <c r="Z18" s="45"/>
      <c r="AA18" s="41">
        <f t="shared" ref="AA18:AA23" si="24">SUM(T18:Z18)</f>
        <v>0</v>
      </c>
    </row>
    <row r="19" spans="1:27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5"/>
      <c r="Z19" s="45"/>
      <c r="AA19" s="41">
        <f t="shared" si="24"/>
        <v>0</v>
      </c>
    </row>
    <row r="20" spans="1:27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5"/>
      <c r="Z20" s="45"/>
      <c r="AA20" s="41">
        <f t="shared" si="24"/>
        <v>0</v>
      </c>
    </row>
    <row r="21" spans="1:27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5"/>
      <c r="Z21" s="45"/>
      <c r="AA21" s="41">
        <f t="shared" si="24"/>
        <v>0</v>
      </c>
    </row>
    <row r="22" spans="1:27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5"/>
      <c r="Z22" s="45"/>
      <c r="AA22" s="41">
        <f t="shared" si="24"/>
        <v>0</v>
      </c>
    </row>
    <row r="23" spans="1:27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25">SUM(B23:L23)</f>
        <v>0</v>
      </c>
      <c r="P23" s="43"/>
      <c r="Q23" s="43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3"/>
      <c r="X23" s="43"/>
      <c r="Y23" s="46"/>
      <c r="Z23" s="46"/>
      <c r="AA23" s="46">
        <f t="shared" si="24"/>
        <v>0</v>
      </c>
    </row>
    <row r="24" spans="1:27" s="32" customFormat="1" ht="22.5">
      <c r="A24" s="12">
        <v>1.3</v>
      </c>
      <c r="B24" s="7" t="s">
        <v>117</v>
      </c>
      <c r="C24" s="43">
        <f t="shared" ref="C24:AA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:X24" si="31">V25+V26</f>
        <v>0</v>
      </c>
      <c r="W24" s="43">
        <f t="shared" si="31"/>
        <v>0</v>
      </c>
      <c r="X24" s="43">
        <f t="shared" si="31"/>
        <v>0</v>
      </c>
      <c r="Y24" s="43">
        <f t="shared" si="28"/>
        <v>0</v>
      </c>
      <c r="Z24" s="43">
        <f t="shared" si="28"/>
        <v>0</v>
      </c>
      <c r="AA24" s="43">
        <f t="shared" si="28"/>
        <v>0</v>
      </c>
    </row>
    <row r="25" spans="1:27" s="32" customFormat="1" ht="22.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/>
      <c r="Y25" s="45"/>
      <c r="Z25" s="45">
        <f>SUMIFS(Data!$D$2:$D$1881,Data!$A$2:$A$1881,$Z$5,Data!$B$2:$B$1881,$B25,Data!$C$2:$C$1881,$A$3)</f>
        <v>0</v>
      </c>
      <c r="AA25" s="41">
        <f>SUM(T25:Z25)</f>
        <v>0</v>
      </c>
    </row>
    <row r="26" spans="1:27" s="32" customFormat="1" ht="22.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/>
      <c r="Y26" s="45"/>
      <c r="Z26" s="45">
        <f>SUMIFS(Data!$D$2:$D$1881,Data!$A$2:$A$1881,$Z$5,Data!$B$2:$B$1881,$B26,Data!$C$2:$C$1881,$A$3)</f>
        <v>0</v>
      </c>
      <c r="AA26" s="41">
        <f>SUM(T26:Z26)</f>
        <v>0</v>
      </c>
    </row>
    <row r="27" spans="1:27" s="32" customFormat="1" ht="22.5">
      <c r="A27" s="4">
        <v>2</v>
      </c>
      <c r="B27" s="5" t="s">
        <v>118</v>
      </c>
      <c r="C27" s="42">
        <f t="shared" ref="C27:Z27" si="33">C28+C68</f>
        <v>0</v>
      </c>
      <c r="D27" s="42">
        <f t="shared" si="33"/>
        <v>0</v>
      </c>
      <c r="E27" s="42">
        <f t="shared" si="33"/>
        <v>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45600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45600</v>
      </c>
      <c r="U27" s="42">
        <f t="shared" si="33"/>
        <v>0</v>
      </c>
      <c r="V27" s="42">
        <f>V28+V68</f>
        <v>0</v>
      </c>
      <c r="W27" s="42">
        <f t="shared" ref="W27:X27" si="36">W28+W68</f>
        <v>0</v>
      </c>
      <c r="X27" s="42">
        <f t="shared" si="36"/>
        <v>0</v>
      </c>
      <c r="Y27" s="42">
        <f t="shared" si="33"/>
        <v>0</v>
      </c>
      <c r="Z27" s="42">
        <f t="shared" si="33"/>
        <v>0</v>
      </c>
      <c r="AA27" s="42">
        <f>AA28+AA68</f>
        <v>45600</v>
      </c>
    </row>
    <row r="28" spans="1:27" s="32" customFormat="1" ht="22.5">
      <c r="A28" s="6">
        <v>2.1</v>
      </c>
      <c r="B28" s="7" t="s">
        <v>119</v>
      </c>
      <c r="C28" s="43">
        <f t="shared" ref="C28:Z28" si="37">C29+C39+C53</f>
        <v>0</v>
      </c>
      <c r="D28" s="43">
        <f t="shared" si="37"/>
        <v>0</v>
      </c>
      <c r="E28" s="43">
        <f t="shared" si="37"/>
        <v>0</v>
      </c>
      <c r="F28" s="43">
        <f t="shared" si="37"/>
        <v>0</v>
      </c>
      <c r="G28" s="43">
        <f t="shared" si="37"/>
        <v>0</v>
      </c>
      <c r="H28" s="43">
        <f t="shared" si="37"/>
        <v>0</v>
      </c>
      <c r="I28" s="43">
        <f t="shared" si="37"/>
        <v>0</v>
      </c>
      <c r="J28" s="43">
        <f t="shared" si="37"/>
        <v>45600</v>
      </c>
      <c r="K28" s="43">
        <f t="shared" si="37"/>
        <v>0</v>
      </c>
      <c r="L28" s="43">
        <f t="shared" si="37"/>
        <v>0</v>
      </c>
      <c r="M28" s="43">
        <f t="shared" si="37"/>
        <v>0</v>
      </c>
      <c r="N28" s="43">
        <f t="shared" si="37"/>
        <v>0</v>
      </c>
      <c r="O28" s="43">
        <f t="shared" si="37"/>
        <v>0</v>
      </c>
      <c r="P28" s="43">
        <f t="shared" ref="P28:S28" si="38">P29+P39+P53</f>
        <v>0</v>
      </c>
      <c r="Q28" s="43">
        <f t="shared" si="38"/>
        <v>0</v>
      </c>
      <c r="R28" s="43">
        <f t="shared" ref="R28" si="39">R29+R39+R53</f>
        <v>0</v>
      </c>
      <c r="S28" s="43">
        <f t="shared" si="38"/>
        <v>0</v>
      </c>
      <c r="T28" s="43">
        <f t="shared" si="37"/>
        <v>45600</v>
      </c>
      <c r="U28" s="43">
        <f t="shared" si="37"/>
        <v>0</v>
      </c>
      <c r="V28" s="43">
        <f>V29+V39+V53</f>
        <v>0</v>
      </c>
      <c r="W28" s="43">
        <f t="shared" ref="W28:X28" si="40">W29+W39+W53</f>
        <v>0</v>
      </c>
      <c r="X28" s="43">
        <f t="shared" si="40"/>
        <v>0</v>
      </c>
      <c r="Y28" s="43">
        <f t="shared" si="37"/>
        <v>0</v>
      </c>
      <c r="Z28" s="43">
        <f t="shared" si="37"/>
        <v>0</v>
      </c>
      <c r="AA28" s="43">
        <f>AA29+AA39+AA53</f>
        <v>45600</v>
      </c>
    </row>
    <row r="29" spans="1:27" s="32" customFormat="1" ht="22.5">
      <c r="A29" s="8" t="s">
        <v>120</v>
      </c>
      <c r="B29" s="9" t="s">
        <v>121</v>
      </c>
      <c r="C29" s="44">
        <f t="shared" ref="C29:U29" si="41">SUM(C30:C38)</f>
        <v>0</v>
      </c>
      <c r="D29" s="44">
        <f t="shared" si="41"/>
        <v>0</v>
      </c>
      <c r="E29" s="44">
        <f t="shared" si="41"/>
        <v>0</v>
      </c>
      <c r="F29" s="44">
        <f t="shared" si="41"/>
        <v>0</v>
      </c>
      <c r="G29" s="44">
        <f t="shared" si="41"/>
        <v>0</v>
      </c>
      <c r="H29" s="44">
        <f t="shared" si="41"/>
        <v>0</v>
      </c>
      <c r="I29" s="44">
        <f t="shared" si="41"/>
        <v>0</v>
      </c>
      <c r="J29" s="44">
        <f t="shared" si="41"/>
        <v>0</v>
      </c>
      <c r="K29" s="44">
        <f t="shared" ref="K29:O29" si="42">SUM(K30:K38)</f>
        <v>0</v>
      </c>
      <c r="L29" s="44">
        <f t="shared" si="42"/>
        <v>0</v>
      </c>
      <c r="M29" s="44">
        <f t="shared" si="42"/>
        <v>0</v>
      </c>
      <c r="N29" s="44">
        <f t="shared" si="42"/>
        <v>0</v>
      </c>
      <c r="O29" s="44">
        <f t="shared" si="42"/>
        <v>0</v>
      </c>
      <c r="P29" s="44">
        <f t="shared" ref="P29:S29" si="43">SUM(P30:P38)</f>
        <v>0</v>
      </c>
      <c r="Q29" s="44">
        <f t="shared" si="43"/>
        <v>0</v>
      </c>
      <c r="R29" s="44">
        <f t="shared" ref="R29" si="44">SUM(R30:R38)</f>
        <v>0</v>
      </c>
      <c r="S29" s="44">
        <f t="shared" si="43"/>
        <v>0</v>
      </c>
      <c r="T29" s="44">
        <f t="shared" ref="T29:T38" si="45">SUM(C29:S29)</f>
        <v>0</v>
      </c>
      <c r="U29" s="44">
        <f t="shared" si="41"/>
        <v>0</v>
      </c>
      <c r="V29" s="44">
        <f t="shared" ref="V29:X29" si="46">SUM(V30:V38)</f>
        <v>0</v>
      </c>
      <c r="W29" s="44">
        <f t="shared" si="46"/>
        <v>0</v>
      </c>
      <c r="X29" s="44">
        <f t="shared" si="46"/>
        <v>0</v>
      </c>
      <c r="Y29" s="44">
        <f t="shared" ref="Y29:Z29" si="47">SUM(Y30:Y38)</f>
        <v>0</v>
      </c>
      <c r="Z29" s="44">
        <f t="shared" si="47"/>
        <v>0</v>
      </c>
      <c r="AA29" s="44">
        <f>SUM(AA30:AA38)</f>
        <v>0</v>
      </c>
    </row>
    <row r="30" spans="1:27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5"/>
        <v>0</v>
      </c>
      <c r="U30" s="45"/>
      <c r="V30" s="45"/>
      <c r="W30" s="45"/>
      <c r="X30" s="45"/>
      <c r="Y30" s="45"/>
      <c r="Z30" s="45"/>
      <c r="AA30" s="41">
        <f t="shared" ref="AA30:AA38" si="48">SUM(T30:Z30)</f>
        <v>0</v>
      </c>
    </row>
    <row r="31" spans="1:27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5"/>
        <v>0</v>
      </c>
      <c r="U31" s="45"/>
      <c r="V31" s="45"/>
      <c r="W31" s="45"/>
      <c r="X31" s="45"/>
      <c r="Y31" s="45"/>
      <c r="Z31" s="45"/>
      <c r="AA31" s="41">
        <f t="shared" si="48"/>
        <v>0</v>
      </c>
    </row>
    <row r="32" spans="1:27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5"/>
        <v>0</v>
      </c>
      <c r="U32" s="45"/>
      <c r="V32" s="45"/>
      <c r="W32" s="45"/>
      <c r="X32" s="45"/>
      <c r="Y32" s="45"/>
      <c r="Z32" s="45"/>
      <c r="AA32" s="41">
        <f t="shared" si="48"/>
        <v>0</v>
      </c>
    </row>
    <row r="33" spans="1:27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5"/>
        <v>0</v>
      </c>
      <c r="U33" s="45"/>
      <c r="V33" s="45"/>
      <c r="W33" s="45"/>
      <c r="X33" s="45"/>
      <c r="Y33" s="45"/>
      <c r="Z33" s="45"/>
      <c r="AA33" s="41">
        <f t="shared" si="48"/>
        <v>0</v>
      </c>
    </row>
    <row r="34" spans="1:27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5"/>
        <v>0</v>
      </c>
      <c r="U34" s="45"/>
      <c r="V34" s="45"/>
      <c r="W34" s="45"/>
      <c r="X34" s="45"/>
      <c r="Y34" s="45"/>
      <c r="Z34" s="45"/>
      <c r="AA34" s="41">
        <f t="shared" si="48"/>
        <v>0</v>
      </c>
    </row>
    <row r="35" spans="1:27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5"/>
        <v>0</v>
      </c>
      <c r="U35" s="45"/>
      <c r="V35" s="45"/>
      <c r="W35" s="45"/>
      <c r="X35" s="45"/>
      <c r="Y35" s="45"/>
      <c r="Z35" s="45"/>
      <c r="AA35" s="41">
        <f t="shared" si="48"/>
        <v>0</v>
      </c>
    </row>
    <row r="36" spans="1:27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5"/>
        <v>0</v>
      </c>
      <c r="U36" s="45"/>
      <c r="V36" s="45"/>
      <c r="W36" s="45"/>
      <c r="X36" s="45"/>
      <c r="Y36" s="45"/>
      <c r="Z36" s="45"/>
      <c r="AA36" s="41">
        <f t="shared" si="48"/>
        <v>0</v>
      </c>
    </row>
    <row r="37" spans="1:27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5"/>
        <v>0</v>
      </c>
      <c r="U37" s="45"/>
      <c r="V37" s="45"/>
      <c r="W37" s="45"/>
      <c r="X37" s="45"/>
      <c r="Y37" s="45"/>
      <c r="Z37" s="45"/>
      <c r="AA37" s="41">
        <f t="shared" si="48"/>
        <v>0</v>
      </c>
    </row>
    <row r="38" spans="1:27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5"/>
        <v>0</v>
      </c>
      <c r="U38" s="45"/>
      <c r="V38" s="45"/>
      <c r="W38" s="45"/>
      <c r="X38" s="45"/>
      <c r="Y38" s="45"/>
      <c r="Z38" s="45"/>
      <c r="AA38" s="41">
        <f t="shared" si="48"/>
        <v>0</v>
      </c>
    </row>
    <row r="39" spans="1:27" s="32" customFormat="1" ht="22.5">
      <c r="A39" s="8" t="s">
        <v>131</v>
      </c>
      <c r="B39" s="9" t="s">
        <v>132</v>
      </c>
      <c r="C39" s="44">
        <f t="shared" ref="C39:AA39" si="49">SUM(C40:C52)</f>
        <v>0</v>
      </c>
      <c r="D39" s="44">
        <f t="shared" si="49"/>
        <v>0</v>
      </c>
      <c r="E39" s="44">
        <f t="shared" si="49"/>
        <v>0</v>
      </c>
      <c r="F39" s="44">
        <f t="shared" si="49"/>
        <v>0</v>
      </c>
      <c r="G39" s="44">
        <f t="shared" si="49"/>
        <v>0</v>
      </c>
      <c r="H39" s="44">
        <f t="shared" si="49"/>
        <v>0</v>
      </c>
      <c r="I39" s="44">
        <f t="shared" si="49"/>
        <v>0</v>
      </c>
      <c r="J39" s="44">
        <f t="shared" si="49"/>
        <v>0</v>
      </c>
      <c r="K39" s="44">
        <f t="shared" si="49"/>
        <v>0</v>
      </c>
      <c r="L39" s="44">
        <f t="shared" si="49"/>
        <v>0</v>
      </c>
      <c r="M39" s="44">
        <f t="shared" si="49"/>
        <v>0</v>
      </c>
      <c r="N39" s="44">
        <f t="shared" si="49"/>
        <v>0</v>
      </c>
      <c r="O39" s="44">
        <f t="shared" si="49"/>
        <v>0</v>
      </c>
      <c r="P39" s="44">
        <f t="shared" ref="P39:S39" si="50">SUM(P40:P52)</f>
        <v>0</v>
      </c>
      <c r="Q39" s="44">
        <f t="shared" si="50"/>
        <v>0</v>
      </c>
      <c r="R39" s="44">
        <f t="shared" ref="R39" si="51">SUM(R40:R52)</f>
        <v>0</v>
      </c>
      <c r="S39" s="44">
        <f t="shared" si="50"/>
        <v>0</v>
      </c>
      <c r="T39" s="44">
        <f t="shared" si="49"/>
        <v>0</v>
      </c>
      <c r="U39" s="44">
        <f t="shared" si="49"/>
        <v>0</v>
      </c>
      <c r="V39" s="44">
        <f t="shared" ref="V39:X39" si="52">SUM(V40:V52)</f>
        <v>0</v>
      </c>
      <c r="W39" s="44">
        <f t="shared" si="52"/>
        <v>0</v>
      </c>
      <c r="X39" s="44">
        <f t="shared" si="52"/>
        <v>0</v>
      </c>
      <c r="Y39" s="44">
        <f t="shared" si="49"/>
        <v>0</v>
      </c>
      <c r="Z39" s="44">
        <f t="shared" si="49"/>
        <v>0</v>
      </c>
      <c r="AA39" s="44">
        <f t="shared" si="49"/>
        <v>0</v>
      </c>
    </row>
    <row r="40" spans="1:27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3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5">
        <f>SUMIFS(Data!$D$2:$D$4896,Data!$A$2:$A$4896,Y$5,Data!$B$2:$B$4896,$B40,Data!$C$2:$C$4896,$A$3)</f>
        <v>0</v>
      </c>
      <c r="Z40" s="45">
        <f>SUMIFS(Data!$D$2:$D$4896,Data!$A$2:$A$4896,Z$5,Data!$B$2:$B$4896,$B40,Data!$C$2:$C$4896,$A$3)</f>
        <v>0</v>
      </c>
      <c r="AA40" s="41">
        <f t="shared" ref="AA40:AA52" si="54">SUM(T40:Z40)</f>
        <v>0</v>
      </c>
    </row>
    <row r="41" spans="1:27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3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5">
        <f>SUMIFS(Data!$D$2:$D$4896,Data!$A$2:$A$4896,Y$5,Data!$B$2:$B$4896,$B41,Data!$C$2:$C$4896,$A$3)</f>
        <v>0</v>
      </c>
      <c r="Z41" s="45">
        <f>SUMIFS(Data!$D$2:$D$4896,Data!$A$2:$A$4896,Z$5,Data!$B$2:$B$4896,$B41,Data!$C$2:$C$4896,$A$3)</f>
        <v>0</v>
      </c>
      <c r="AA41" s="41">
        <f t="shared" si="54"/>
        <v>0</v>
      </c>
    </row>
    <row r="42" spans="1:27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3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5">
        <f>SUMIFS(Data!$D$2:$D$4896,Data!$A$2:$A$4896,Y$5,Data!$B$2:$B$4896,$B42,Data!$C$2:$C$4896,$A$3)</f>
        <v>0</v>
      </c>
      <c r="Z42" s="45">
        <f>SUMIFS(Data!$D$2:$D$4896,Data!$A$2:$A$4896,Z$5,Data!$B$2:$B$4896,$B42,Data!$C$2:$C$4896,$A$3)</f>
        <v>0</v>
      </c>
      <c r="AA42" s="41">
        <f t="shared" si="54"/>
        <v>0</v>
      </c>
    </row>
    <row r="43" spans="1:27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3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5">
        <f>SUMIFS(Data!$D$2:$D$4896,Data!$A$2:$A$4896,Y$5,Data!$B$2:$B$4896,$B43,Data!$C$2:$C$4896,$A$3)</f>
        <v>0</v>
      </c>
      <c r="Z43" s="45">
        <f>SUMIFS(Data!$D$2:$D$4896,Data!$A$2:$A$4896,Z$5,Data!$B$2:$B$4896,$B43,Data!$C$2:$C$4896,$A$3)</f>
        <v>0</v>
      </c>
      <c r="AA43" s="41">
        <f t="shared" si="54"/>
        <v>0</v>
      </c>
    </row>
    <row r="44" spans="1:27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3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5">
        <f>SUMIFS(Data!$D$2:$D$4896,Data!$A$2:$A$4896,Y$5,Data!$B$2:$B$4896,$B44,Data!$C$2:$C$4896,$A$3)</f>
        <v>0</v>
      </c>
      <c r="Z44" s="45">
        <f>SUMIFS(Data!$D$2:$D$4896,Data!$A$2:$A$4896,Z$5,Data!$B$2:$B$4896,$B44,Data!$C$2:$C$4896,$A$3)</f>
        <v>0</v>
      </c>
      <c r="AA44" s="41">
        <f t="shared" si="54"/>
        <v>0</v>
      </c>
    </row>
    <row r="45" spans="1:27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3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5">
        <f>SUMIFS(Data!$D$2:$D$4896,Data!$A$2:$A$4896,Y$5,Data!$B$2:$B$4896,$B45,Data!$C$2:$C$4896,$A$3)</f>
        <v>0</v>
      </c>
      <c r="Z45" s="45">
        <f>SUMIFS(Data!$D$2:$D$4896,Data!$A$2:$A$4896,Z$5,Data!$B$2:$B$4896,$B45,Data!$C$2:$C$4896,$A$3)</f>
        <v>0</v>
      </c>
      <c r="AA45" s="41">
        <f t="shared" si="54"/>
        <v>0</v>
      </c>
    </row>
    <row r="46" spans="1:27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3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5">
        <f>SUMIFS(Data!$D$2:$D$4896,Data!$A$2:$A$4896,Y$5,Data!$B$2:$B$4896,$B46,Data!$C$2:$C$4896,$A$3)</f>
        <v>0</v>
      </c>
      <c r="Z46" s="45">
        <f>SUMIFS(Data!$D$2:$D$4896,Data!$A$2:$A$4896,Z$5,Data!$B$2:$B$4896,$B46,Data!$C$2:$C$4896,$A$3)</f>
        <v>0</v>
      </c>
      <c r="AA46" s="41">
        <f t="shared" si="54"/>
        <v>0</v>
      </c>
    </row>
    <row r="47" spans="1:27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3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5">
        <f>SUMIFS(Data!$D$2:$D$4896,Data!$A$2:$A$4896,Y$5,Data!$B$2:$B$4896,$B47,Data!$C$2:$C$4896,$A$3)</f>
        <v>0</v>
      </c>
      <c r="Z47" s="45">
        <f>SUMIFS(Data!$D$2:$D$4896,Data!$A$2:$A$4896,Z$5,Data!$B$2:$B$4896,$B47,Data!$C$2:$C$4896,$A$3)</f>
        <v>0</v>
      </c>
      <c r="AA47" s="41">
        <f t="shared" si="54"/>
        <v>0</v>
      </c>
    </row>
    <row r="48" spans="1:27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3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5">
        <f>SUMIFS(Data!$D$2:$D$4896,Data!$A$2:$A$4896,Y$5,Data!$B$2:$B$4896,$B48,Data!$C$2:$C$4896,$A$3)</f>
        <v>0</v>
      </c>
      <c r="Z48" s="45">
        <f>SUMIFS(Data!$D$2:$D$4896,Data!$A$2:$A$4896,Z$5,Data!$B$2:$B$4896,$B48,Data!$C$2:$C$4896,$A$3)</f>
        <v>0</v>
      </c>
      <c r="AA48" s="41">
        <f t="shared" si="54"/>
        <v>0</v>
      </c>
    </row>
    <row r="49" spans="1:27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3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5">
        <f>SUMIFS(Data!$D$2:$D$4896,Data!$A$2:$A$4896,Y$5,Data!$B$2:$B$4896,$B49,Data!$C$2:$C$4896,$A$3)</f>
        <v>0</v>
      </c>
      <c r="Z49" s="45">
        <f>SUMIFS(Data!$D$2:$D$4896,Data!$A$2:$A$4896,Z$5,Data!$B$2:$B$4896,$B49,Data!$C$2:$C$4896,$A$3)</f>
        <v>0</v>
      </c>
      <c r="AA49" s="41">
        <f t="shared" si="54"/>
        <v>0</v>
      </c>
    </row>
    <row r="50" spans="1:27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3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5">
        <f>SUMIFS(Data!$D$2:$D$4896,Data!$A$2:$A$4896,Y$5,Data!$B$2:$B$4896,$B50,Data!$C$2:$C$4896,$A$3)</f>
        <v>0</v>
      </c>
      <c r="Z50" s="45">
        <f>SUMIFS(Data!$D$2:$D$4896,Data!$A$2:$A$4896,Z$5,Data!$B$2:$B$4896,$B50,Data!$C$2:$C$4896,$A$3)</f>
        <v>0</v>
      </c>
      <c r="AA50" s="41">
        <f t="shared" si="54"/>
        <v>0</v>
      </c>
    </row>
    <row r="51" spans="1:27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3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5">
        <f>SUMIFS(Data!$D$2:$D$4896,Data!$A$2:$A$4896,Y$5,Data!$B$2:$B$4896,$B51,Data!$C$2:$C$4896,$A$3)</f>
        <v>0</v>
      </c>
      <c r="Z51" s="45">
        <f>SUMIFS(Data!$D$2:$D$4896,Data!$A$2:$A$4896,Z$5,Data!$B$2:$B$4896,$B51,Data!$C$2:$C$4896,$A$3)</f>
        <v>0</v>
      </c>
      <c r="AA51" s="41">
        <f t="shared" si="54"/>
        <v>0</v>
      </c>
    </row>
    <row r="52" spans="1:27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3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5">
        <f>SUMIFS(Data!$D$2:$D$4896,Data!$A$2:$A$4896,Y$5,Data!$B$2:$B$4896,$B52,Data!$C$2:$C$4896,$A$3)</f>
        <v>0</v>
      </c>
      <c r="Z52" s="45">
        <f>SUMIFS(Data!$D$2:$D$4896,Data!$A$2:$A$4896,Z$5,Data!$B$2:$B$4896,$B52,Data!$C$2:$C$4896,$A$3)</f>
        <v>0</v>
      </c>
      <c r="AA52" s="41">
        <f t="shared" si="54"/>
        <v>0</v>
      </c>
    </row>
    <row r="53" spans="1:27" s="32" customFormat="1" ht="22.5">
      <c r="A53" s="8" t="s">
        <v>133</v>
      </c>
      <c r="B53" s="9" t="s">
        <v>134</v>
      </c>
      <c r="C53" s="44">
        <f t="shared" ref="C53:AA53" si="55">SUM(C54:C67)</f>
        <v>0</v>
      </c>
      <c r="D53" s="44">
        <f t="shared" si="55"/>
        <v>0</v>
      </c>
      <c r="E53" s="44">
        <f t="shared" si="55"/>
        <v>0</v>
      </c>
      <c r="F53" s="44">
        <f t="shared" si="55"/>
        <v>0</v>
      </c>
      <c r="G53" s="44">
        <f t="shared" si="55"/>
        <v>0</v>
      </c>
      <c r="H53" s="44">
        <f t="shared" si="55"/>
        <v>0</v>
      </c>
      <c r="I53" s="44">
        <f t="shared" si="55"/>
        <v>0</v>
      </c>
      <c r="J53" s="44">
        <f t="shared" si="55"/>
        <v>45600</v>
      </c>
      <c r="K53" s="44">
        <f t="shared" si="55"/>
        <v>0</v>
      </c>
      <c r="L53" s="44">
        <f t="shared" si="55"/>
        <v>0</v>
      </c>
      <c r="M53" s="44">
        <f t="shared" si="55"/>
        <v>0</v>
      </c>
      <c r="N53" s="44">
        <f t="shared" si="55"/>
        <v>0</v>
      </c>
      <c r="O53" s="44">
        <f t="shared" si="55"/>
        <v>0</v>
      </c>
      <c r="P53" s="44">
        <f t="shared" ref="P53:S53" si="56">SUM(P54:P67)</f>
        <v>0</v>
      </c>
      <c r="Q53" s="44">
        <f t="shared" si="56"/>
        <v>0</v>
      </c>
      <c r="R53" s="44">
        <f t="shared" ref="R53" si="57">SUM(R54:R67)</f>
        <v>0</v>
      </c>
      <c r="S53" s="44">
        <f t="shared" si="56"/>
        <v>0</v>
      </c>
      <c r="T53" s="44">
        <f t="shared" si="55"/>
        <v>45600</v>
      </c>
      <c r="U53" s="44">
        <f t="shared" si="55"/>
        <v>0</v>
      </c>
      <c r="V53" s="44">
        <f t="shared" ref="V53:X53" si="58">SUM(V54:V67)</f>
        <v>0</v>
      </c>
      <c r="W53" s="44">
        <f t="shared" si="58"/>
        <v>0</v>
      </c>
      <c r="X53" s="44">
        <f t="shared" si="58"/>
        <v>0</v>
      </c>
      <c r="Y53" s="44">
        <f t="shared" si="55"/>
        <v>0</v>
      </c>
      <c r="Z53" s="44">
        <f t="shared" si="55"/>
        <v>0</v>
      </c>
      <c r="AA53" s="44">
        <f t="shared" si="55"/>
        <v>45600</v>
      </c>
    </row>
    <row r="54" spans="1:27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9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5">
        <f>SUMIFS(Data!$D$2:$D$4896,Data!$A$2:$A$4896,Y$5,Data!$B$2:$B$4896,$B54,Data!$C$2:$C$4896,$A$3)</f>
        <v>0</v>
      </c>
      <c r="Z54" s="45">
        <f>SUMIFS(Data!$D$2:$D$4896,Data!$A$2:$A$4896,Z$5,Data!$B$2:$B$4896,$B54,Data!$C$2:$C$4896,$A$3)</f>
        <v>0</v>
      </c>
      <c r="AA54" s="41">
        <f t="shared" ref="AA54:AA67" si="60">SUM(T54:Z54)</f>
        <v>0</v>
      </c>
    </row>
    <row r="55" spans="1:27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9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5">
        <f>SUMIFS(Data!$D$2:$D$4896,Data!$A$2:$A$4896,Y$5,Data!$B$2:$B$4896,$B55,Data!$C$2:$C$4896,$A$3)</f>
        <v>0</v>
      </c>
      <c r="Z55" s="45">
        <f>SUMIFS(Data!$D$2:$D$4896,Data!$A$2:$A$4896,Z$5,Data!$B$2:$B$4896,$B55,Data!$C$2:$C$4896,$A$3)</f>
        <v>0</v>
      </c>
      <c r="AA55" s="41">
        <f t="shared" si="60"/>
        <v>0</v>
      </c>
    </row>
    <row r="56" spans="1:27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9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5">
        <f>SUMIFS(Data!$D$2:$D$4896,Data!$A$2:$A$4896,Y$5,Data!$B$2:$B$4896,$B56,Data!$C$2:$C$4896,$A$3)</f>
        <v>0</v>
      </c>
      <c r="Z56" s="45">
        <f>SUMIFS(Data!$D$2:$D$4896,Data!$A$2:$A$4896,Z$5,Data!$B$2:$B$4896,$B56,Data!$C$2:$C$4896,$A$3)</f>
        <v>0</v>
      </c>
      <c r="AA56" s="41">
        <f t="shared" si="60"/>
        <v>0</v>
      </c>
    </row>
    <row r="57" spans="1:27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9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5">
        <f>SUMIFS(Data!$D$2:$D$4896,Data!$A$2:$A$4896,Y$5,Data!$B$2:$B$4896,$B57,Data!$C$2:$C$4896,$A$3)</f>
        <v>0</v>
      </c>
      <c r="Z57" s="45">
        <f>SUMIFS(Data!$D$2:$D$4896,Data!$A$2:$A$4896,Z$5,Data!$B$2:$B$4896,$B57,Data!$C$2:$C$4896,$A$3)</f>
        <v>0</v>
      </c>
      <c r="AA57" s="41">
        <f t="shared" si="60"/>
        <v>0</v>
      </c>
    </row>
    <row r="58" spans="1:27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9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5">
        <f>SUMIFS(Data!$D$2:$D$4896,Data!$A$2:$A$4896,Y$5,Data!$B$2:$B$4896,$B58,Data!$C$2:$C$4896,$A$3)</f>
        <v>0</v>
      </c>
      <c r="Z58" s="45">
        <f>SUMIFS(Data!$D$2:$D$4896,Data!$A$2:$A$4896,Z$5,Data!$B$2:$B$4896,$B58,Data!$C$2:$C$4896,$A$3)</f>
        <v>0</v>
      </c>
      <c r="AA58" s="41">
        <f t="shared" si="60"/>
        <v>0</v>
      </c>
    </row>
    <row r="59" spans="1:27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9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5">
        <f>SUMIFS(Data!$D$2:$D$4896,Data!$A$2:$A$4896,Y$5,Data!$B$2:$B$4896,$B59,Data!$C$2:$C$4896,$A$3)</f>
        <v>0</v>
      </c>
      <c r="Z59" s="45">
        <f>SUMIFS(Data!$D$2:$D$4896,Data!$A$2:$A$4896,Z$5,Data!$B$2:$B$4896,$B59,Data!$C$2:$C$4896,$A$3)</f>
        <v>0</v>
      </c>
      <c r="AA59" s="41">
        <f t="shared" si="60"/>
        <v>0</v>
      </c>
    </row>
    <row r="60" spans="1:27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9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5">
        <f>SUMIFS(Data!$D$2:$D$4896,Data!$A$2:$A$4896,Y$5,Data!$B$2:$B$4896,$B60,Data!$C$2:$C$4896,$A$3)</f>
        <v>0</v>
      </c>
      <c r="Z60" s="45">
        <f>SUMIFS(Data!$D$2:$D$4896,Data!$A$2:$A$4896,Z$5,Data!$B$2:$B$4896,$B60,Data!$C$2:$C$4896,$A$3)</f>
        <v>0</v>
      </c>
      <c r="AA60" s="41">
        <f t="shared" si="60"/>
        <v>0</v>
      </c>
    </row>
    <row r="61" spans="1:27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9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5">
        <f>SUMIFS(Data!$D$2:$D$4896,Data!$A$2:$A$4896,Y$5,Data!$B$2:$B$4896,$B61,Data!$C$2:$C$4896,$A$3)</f>
        <v>0</v>
      </c>
      <c r="Z61" s="45">
        <f>SUMIFS(Data!$D$2:$D$4896,Data!$A$2:$A$4896,Z$5,Data!$B$2:$B$4896,$B61,Data!$C$2:$C$4896,$A$3)</f>
        <v>0</v>
      </c>
      <c r="AA61" s="41">
        <f t="shared" si="60"/>
        <v>0</v>
      </c>
    </row>
    <row r="62" spans="1:27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45600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9"/>
        <v>45600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5">
        <f>SUMIFS(Data!$D$2:$D$4896,Data!$A$2:$A$4896,Y$5,Data!$B$2:$B$4896,$B62,Data!$C$2:$C$4896,$A$3)</f>
        <v>0</v>
      </c>
      <c r="Z62" s="45">
        <f>SUMIFS(Data!$D$2:$D$4896,Data!$A$2:$A$4896,Z$5,Data!$B$2:$B$4896,$B62,Data!$C$2:$C$4896,$A$3)</f>
        <v>0</v>
      </c>
      <c r="AA62" s="41">
        <f t="shared" si="60"/>
        <v>45600</v>
      </c>
    </row>
    <row r="63" spans="1:27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9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5">
        <f>SUMIFS(Data!$D$2:$D$4896,Data!$A$2:$A$4896,Y$5,Data!$B$2:$B$4896,$B63,Data!$C$2:$C$4896,$A$3)</f>
        <v>0</v>
      </c>
      <c r="Z63" s="45">
        <f>SUMIFS(Data!$D$2:$D$4896,Data!$A$2:$A$4896,Z$5,Data!$B$2:$B$4896,$B63,Data!$C$2:$C$4896,$A$3)</f>
        <v>0</v>
      </c>
      <c r="AA63" s="41">
        <f t="shared" si="60"/>
        <v>0</v>
      </c>
    </row>
    <row r="64" spans="1:27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9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5">
        <f>SUMIFS(Data!$D$2:$D$4896,Data!$A$2:$A$4896,Y$5,Data!$B$2:$B$4896,$B64,Data!$C$2:$C$4896,$A$3)</f>
        <v>0</v>
      </c>
      <c r="Z64" s="45">
        <f>SUMIFS(Data!$D$2:$D$4896,Data!$A$2:$A$4896,Z$5,Data!$B$2:$B$4896,$B64,Data!$C$2:$C$4896,$A$3)</f>
        <v>0</v>
      </c>
      <c r="AA64" s="41">
        <f t="shared" si="60"/>
        <v>0</v>
      </c>
    </row>
    <row r="65" spans="1:27" s="32" customFormat="1" ht="22.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9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5">
        <f>SUMIFS(Data!$D$2:$D$4896,Data!$A$2:$A$4896,Y$5,Data!$B$2:$B$4896,$B65,Data!$C$2:$C$4896,$A$3)</f>
        <v>0</v>
      </c>
      <c r="Z65" s="45">
        <f>SUMIFS(Data!$D$2:$D$4896,Data!$A$2:$A$4896,Z$5,Data!$B$2:$B$4896,$B65,Data!$C$2:$C$4896,$A$3)</f>
        <v>0</v>
      </c>
      <c r="AA65" s="41">
        <f t="shared" si="60"/>
        <v>0</v>
      </c>
    </row>
    <row r="66" spans="1:27" s="32" customFormat="1" ht="22.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9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5">
        <f>SUMIFS(Data!$D$2:$D$4896,Data!$A$2:$A$4896,Y$5,Data!$B$2:$B$4896,$B66,Data!$C$2:$C$4896,$A$3)</f>
        <v>0</v>
      </c>
      <c r="Z66" s="45">
        <f>SUMIFS(Data!$D$2:$D$4896,Data!$A$2:$A$4896,Z$5,Data!$B$2:$B$4896,$B66,Data!$C$2:$C$4896,$A$3)</f>
        <v>0</v>
      </c>
      <c r="AA66" s="41">
        <f t="shared" si="60"/>
        <v>0</v>
      </c>
    </row>
    <row r="67" spans="1:27" s="32" customFormat="1" ht="22.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9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5">
        <f>SUMIFS(Data!$D$2:$D$4896,Data!$A$2:$A$4896,Y$5,Data!$B$2:$B$4896,$B67,Data!$C$2:$C$4896,$A$3)</f>
        <v>0</v>
      </c>
      <c r="Z67" s="45">
        <f>SUMIFS(Data!$D$2:$D$4896,Data!$A$2:$A$4896,Z$5,Data!$B$2:$B$4896,$B67,Data!$C$2:$C$4896,$A$3)</f>
        <v>0</v>
      </c>
      <c r="AA67" s="41">
        <f t="shared" si="60"/>
        <v>0</v>
      </c>
    </row>
    <row r="68" spans="1:27" s="32" customFormat="1" ht="22.5">
      <c r="A68" s="6">
        <v>2.2000000000000002</v>
      </c>
      <c r="B68" s="7" t="s">
        <v>135</v>
      </c>
      <c r="C68" s="43">
        <f t="shared" ref="C68:AA68" si="61">SUM(C69:C73)</f>
        <v>0</v>
      </c>
      <c r="D68" s="43">
        <f t="shared" si="61"/>
        <v>0</v>
      </c>
      <c r="E68" s="43">
        <f t="shared" si="61"/>
        <v>0</v>
      </c>
      <c r="F68" s="43">
        <f t="shared" si="61"/>
        <v>0</v>
      </c>
      <c r="G68" s="43">
        <f t="shared" si="61"/>
        <v>0</v>
      </c>
      <c r="H68" s="43">
        <f t="shared" si="61"/>
        <v>0</v>
      </c>
      <c r="I68" s="43">
        <f t="shared" si="61"/>
        <v>0</v>
      </c>
      <c r="J68" s="43">
        <f t="shared" si="61"/>
        <v>0</v>
      </c>
      <c r="K68" s="43">
        <f t="shared" si="61"/>
        <v>0</v>
      </c>
      <c r="L68" s="43">
        <f t="shared" si="61"/>
        <v>0</v>
      </c>
      <c r="M68" s="43">
        <f t="shared" si="61"/>
        <v>0</v>
      </c>
      <c r="N68" s="43">
        <f t="shared" si="61"/>
        <v>0</v>
      </c>
      <c r="O68" s="43">
        <f t="shared" si="61"/>
        <v>0</v>
      </c>
      <c r="P68" s="43">
        <f t="shared" ref="P68:S68" si="62">SUM(P69:P73)</f>
        <v>0</v>
      </c>
      <c r="Q68" s="43">
        <f t="shared" si="62"/>
        <v>0</v>
      </c>
      <c r="R68" s="43">
        <f t="shared" ref="R68" si="63">SUM(R69:R73)</f>
        <v>0</v>
      </c>
      <c r="S68" s="43">
        <f t="shared" si="62"/>
        <v>0</v>
      </c>
      <c r="T68" s="43">
        <f t="shared" si="61"/>
        <v>0</v>
      </c>
      <c r="U68" s="43">
        <f t="shared" si="61"/>
        <v>0</v>
      </c>
      <c r="V68" s="43">
        <f t="shared" ref="V68:X68" si="64">SUM(V69:V73)</f>
        <v>0</v>
      </c>
      <c r="W68" s="43">
        <f t="shared" si="64"/>
        <v>0</v>
      </c>
      <c r="X68" s="43">
        <f t="shared" si="64"/>
        <v>0</v>
      </c>
      <c r="Y68" s="43">
        <f t="shared" si="61"/>
        <v>0</v>
      </c>
      <c r="Z68" s="43">
        <f t="shared" si="61"/>
        <v>0</v>
      </c>
      <c r="AA68" s="43">
        <f t="shared" si="61"/>
        <v>0</v>
      </c>
    </row>
    <row r="69" spans="1:27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5"/>
      <c r="Z69" s="45"/>
      <c r="AA69" s="41">
        <f>SUM(T69:Z69)</f>
        <v>0</v>
      </c>
    </row>
    <row r="70" spans="1:27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5"/>
      <c r="Z70" s="45"/>
      <c r="AA70" s="41">
        <f>SUM(T70:Z70)</f>
        <v>0</v>
      </c>
    </row>
    <row r="71" spans="1:27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5"/>
      <c r="Z71" s="45"/>
      <c r="AA71" s="41">
        <f>SUM(T71:Z71)</f>
        <v>0</v>
      </c>
    </row>
    <row r="72" spans="1:27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5"/>
      <c r="Z72" s="45"/>
      <c r="AA72" s="41">
        <f>SUM(T72:Z72)</f>
        <v>0</v>
      </c>
    </row>
    <row r="73" spans="1:27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5"/>
      <c r="Z73" s="45"/>
      <c r="AA73" s="41">
        <f>SUM(T73:Z73)</f>
        <v>0</v>
      </c>
    </row>
    <row r="74" spans="1:27" s="32" customFormat="1" ht="22.5">
      <c r="A74" s="4">
        <v>3</v>
      </c>
      <c r="B74" s="5" t="s">
        <v>141</v>
      </c>
      <c r="C74" s="42">
        <f t="shared" ref="C74:Z74" si="65">C75+C86</f>
        <v>0</v>
      </c>
      <c r="D74" s="42">
        <f t="shared" si="65"/>
        <v>0</v>
      </c>
      <c r="E74" s="42">
        <f t="shared" si="65"/>
        <v>0</v>
      </c>
      <c r="F74" s="42">
        <f t="shared" si="65"/>
        <v>0</v>
      </c>
      <c r="G74" s="42">
        <f t="shared" si="65"/>
        <v>0</v>
      </c>
      <c r="H74" s="42">
        <f t="shared" si="65"/>
        <v>0</v>
      </c>
      <c r="I74" s="42">
        <f t="shared" si="65"/>
        <v>0</v>
      </c>
      <c r="J74" s="42">
        <f t="shared" si="65"/>
        <v>670000</v>
      </c>
      <c r="K74" s="42">
        <f t="shared" si="65"/>
        <v>0</v>
      </c>
      <c r="L74" s="42">
        <f t="shared" si="65"/>
        <v>0</v>
      </c>
      <c r="M74" s="42">
        <f t="shared" si="65"/>
        <v>0</v>
      </c>
      <c r="N74" s="42">
        <f t="shared" si="65"/>
        <v>0</v>
      </c>
      <c r="O74" s="42">
        <f t="shared" si="65"/>
        <v>0</v>
      </c>
      <c r="P74" s="42">
        <f t="shared" ref="P74:S74" si="66">P75+P86</f>
        <v>0</v>
      </c>
      <c r="Q74" s="42">
        <f t="shared" si="66"/>
        <v>0</v>
      </c>
      <c r="R74" s="42">
        <f t="shared" ref="R74" si="67">R75+R86</f>
        <v>0</v>
      </c>
      <c r="S74" s="42">
        <f t="shared" si="66"/>
        <v>0</v>
      </c>
      <c r="T74" s="42">
        <f t="shared" si="65"/>
        <v>670000</v>
      </c>
      <c r="U74" s="42">
        <f t="shared" si="65"/>
        <v>0</v>
      </c>
      <c r="V74" s="42">
        <f t="shared" ref="V74:X74" si="68">V75+V86</f>
        <v>0</v>
      </c>
      <c r="W74" s="42">
        <f t="shared" si="68"/>
        <v>0</v>
      </c>
      <c r="X74" s="42">
        <f t="shared" si="68"/>
        <v>0</v>
      </c>
      <c r="Y74" s="42">
        <f t="shared" si="65"/>
        <v>0</v>
      </c>
      <c r="Z74" s="42">
        <f t="shared" si="65"/>
        <v>0</v>
      </c>
      <c r="AA74" s="42">
        <f>AA75+AA86</f>
        <v>670000</v>
      </c>
    </row>
    <row r="75" spans="1:27" s="32" customFormat="1" ht="22.5">
      <c r="A75" s="6">
        <v>3.1</v>
      </c>
      <c r="B75" s="7" t="s">
        <v>142</v>
      </c>
      <c r="C75" s="43">
        <f t="shared" ref="C75:Z75" si="69">SUM(C76:C85)</f>
        <v>0</v>
      </c>
      <c r="D75" s="43">
        <f t="shared" si="69"/>
        <v>0</v>
      </c>
      <c r="E75" s="43">
        <f t="shared" si="69"/>
        <v>0</v>
      </c>
      <c r="F75" s="43">
        <f t="shared" si="69"/>
        <v>0</v>
      </c>
      <c r="G75" s="43">
        <f t="shared" si="69"/>
        <v>0</v>
      </c>
      <c r="H75" s="43">
        <f t="shared" si="69"/>
        <v>0</v>
      </c>
      <c r="I75" s="43">
        <f t="shared" si="69"/>
        <v>0</v>
      </c>
      <c r="J75" s="43">
        <f t="shared" si="69"/>
        <v>670000</v>
      </c>
      <c r="K75" s="43">
        <f t="shared" si="69"/>
        <v>0</v>
      </c>
      <c r="L75" s="43">
        <f t="shared" si="69"/>
        <v>0</v>
      </c>
      <c r="M75" s="43">
        <f t="shared" si="69"/>
        <v>0</v>
      </c>
      <c r="N75" s="43">
        <f t="shared" si="69"/>
        <v>0</v>
      </c>
      <c r="O75" s="43">
        <f t="shared" si="69"/>
        <v>0</v>
      </c>
      <c r="P75" s="43">
        <f t="shared" ref="P75:S75" si="70">SUM(P76:P85)</f>
        <v>0</v>
      </c>
      <c r="Q75" s="43">
        <f t="shared" si="70"/>
        <v>0</v>
      </c>
      <c r="R75" s="43">
        <f t="shared" ref="R75" si="71">SUM(R76:R85)</f>
        <v>0</v>
      </c>
      <c r="S75" s="43">
        <f t="shared" si="70"/>
        <v>0</v>
      </c>
      <c r="T75" s="43">
        <f t="shared" si="69"/>
        <v>670000</v>
      </c>
      <c r="U75" s="43">
        <f t="shared" si="69"/>
        <v>0</v>
      </c>
      <c r="V75" s="43">
        <f t="shared" ref="V75:X75" si="72">SUM(V76:V85)</f>
        <v>0</v>
      </c>
      <c r="W75" s="43">
        <f t="shared" si="72"/>
        <v>0</v>
      </c>
      <c r="X75" s="43">
        <f t="shared" si="72"/>
        <v>0</v>
      </c>
      <c r="Y75" s="43">
        <f t="shared" si="69"/>
        <v>0</v>
      </c>
      <c r="Z75" s="43">
        <f t="shared" si="69"/>
        <v>0</v>
      </c>
      <c r="AA75" s="43">
        <f>SUM(AA76:AA85)</f>
        <v>670000</v>
      </c>
    </row>
    <row r="76" spans="1:27" s="32" customFormat="1" ht="23.2" customHeight="1">
      <c r="A76" s="10"/>
      <c r="B76" s="11" t="s">
        <v>332</v>
      </c>
      <c r="C76" s="45">
        <f>SUMIFS(Data!$D$2:$D$4896,Data!$A$2:$A$4896,C$5,Data!$B$2:$B$4896,$B76,Data!$C$2:$C$4896,$A$3)</f>
        <v>0</v>
      </c>
      <c r="D76" s="45">
        <f>SUMIFS(Data!$D$2:$D$4896,Data!$A$2:$A$4896,D$5,Data!$B$2:$B$4896,$B76,Data!$C$2:$C$4896,$A$3)</f>
        <v>0</v>
      </c>
      <c r="E76" s="45">
        <f>SUMIFS(Data!$D$2:$D$4896,Data!$A$2:$A$4896,E$5,Data!$B$2:$B$4896,$B76,Data!$C$2:$C$4896,$A$3)</f>
        <v>0</v>
      </c>
      <c r="F76" s="45">
        <f>SUMIFS(Data!$D$2:$D$4896,Data!$A$2:$A$4896,F$5,Data!$B$2:$B$4896,$B76,Data!$C$2:$C$4896,$A$3)</f>
        <v>0</v>
      </c>
      <c r="G76" s="45">
        <f>SUMIFS(Data!$D$2:$D$4896,Data!$A$2:$A$4896,G$5,Data!$B$2:$B$4896,$B76,Data!$C$2:$C$4896,$A$3)</f>
        <v>0</v>
      </c>
      <c r="H76" s="45">
        <f>SUMIFS(Data!$D$2:$D$4896,Data!$A$2:$A$4896,H$5,Data!$B$2:$B$4896,$B76,Data!$C$2:$C$4896,$A$3)</f>
        <v>0</v>
      </c>
      <c r="I76" s="45">
        <f>SUMIFS(Data!$D$2:$D$4896,Data!$A$2:$A$4896,I$5,Data!$B$2:$B$4896,$B76,Data!$C$2:$C$4896,$A$3)</f>
        <v>0</v>
      </c>
      <c r="J76" s="45">
        <f>SUMIFS(Data!$D$2:$D$4896,Data!$A$2:$A$4896,J$5,Data!$B$2:$B$4896,$B76,Data!$C$2:$C$4896,$A$3)</f>
        <v>0</v>
      </c>
      <c r="K76" s="45">
        <f>SUMIFS(Data!$D$2:$D$4896,Data!$A$2:$A$4896,K$5,Data!$B$2:$B$4896,$B76,Data!$C$2:$C$4896,$A$3)</f>
        <v>0</v>
      </c>
      <c r="L76" s="45">
        <f>SUMIFS(Data!$D$2:$D$4896,Data!$A$2:$A$4896,L$5,Data!$B$2:$B$4896,$B76,Data!$C$2:$C$4896,$A$3)</f>
        <v>0</v>
      </c>
      <c r="M76" s="45">
        <f>SUMIFS(Data!$D$2:$D$4896,Data!$A$2:$A$4896,M$5,Data!$B$2:$B$4896,$B76,Data!$C$2:$C$4896,$A$3)</f>
        <v>0</v>
      </c>
      <c r="N76" s="45">
        <f>SUMIFS(Data!$D$2:$D$4896,Data!$A$2:$A$4896,N$5,Data!$B$2:$B$4896,$B76,Data!$C$2:$C$4896,$A$3)</f>
        <v>0</v>
      </c>
      <c r="O76" s="45">
        <f>SUMIFS(Data!$D$2:$D$4896,Data!$A$2:$A$4896,O$5,Data!$B$2:$B$4896,$B76,Data!$C$2:$C$4896,$A$3)</f>
        <v>0</v>
      </c>
      <c r="P76" s="45">
        <f>SUMIFS(Data!$D$2:$D$4896,Data!$A$2:$A$4896,P$5,Data!$B$2:$B$4896,$B76,Data!$C$2:$C$4896,$A$3)</f>
        <v>0</v>
      </c>
      <c r="Q76" s="45">
        <f>SUMIFS(Data!$D$2:$D$4896,Data!$A$2:$A$4896,Q$5,Data!$B$2:$B$4896,$B76,Data!$C$2:$C$4896,$A$3)</f>
        <v>0</v>
      </c>
      <c r="R76" s="45">
        <f>SUMIFS(Data!$D$2:$D$4896,Data!$A$2:$A$4896,R$5,Data!$B$2:$B$4896,$B76,Data!$C$2:$C$4896,$A$3)</f>
        <v>0</v>
      </c>
      <c r="S76" s="45">
        <f>SUMIFS(Data!$D$2:$D$4896,Data!$A$2:$A$4896,S$5,Data!$B$2:$B$4896,$B76,Data!$C$2:$C$4896,$A$3)</f>
        <v>0</v>
      </c>
      <c r="T76" s="41">
        <f>SUM(C76:S76)</f>
        <v>0</v>
      </c>
      <c r="U76" s="45"/>
      <c r="V76" s="45"/>
      <c r="W76" s="45"/>
      <c r="X76" s="45"/>
      <c r="Y76" s="45"/>
      <c r="Z76" s="45"/>
      <c r="AA76" s="41">
        <f t="shared" ref="AA76:AA88" si="73">SUM(T76:Z76)</f>
        <v>0</v>
      </c>
    </row>
    <row r="77" spans="1:27" s="32" customFormat="1" ht="23.2" customHeight="1">
      <c r="A77" s="10"/>
      <c r="B77" s="11" t="s">
        <v>329</v>
      </c>
      <c r="C77" s="45">
        <f>SUMIFS(Data!$D$2:$D$4896,Data!$A$2:$A$4896,C$5,Data!$B$2:$B$4896,$B77,Data!$C$2:$C$4896,$A$3)</f>
        <v>0</v>
      </c>
      <c r="D77" s="45">
        <f>SUMIFS(Data!$D$2:$D$4896,Data!$A$2:$A$4896,D$5,Data!$B$2:$B$4896,$B77,Data!$C$2:$C$4896,$A$3)</f>
        <v>0</v>
      </c>
      <c r="E77" s="45">
        <f>SUMIFS(Data!$D$2:$D$4896,Data!$A$2:$A$4896,E$5,Data!$B$2:$B$4896,$B77,Data!$C$2:$C$4896,$A$3)</f>
        <v>0</v>
      </c>
      <c r="F77" s="45">
        <f>SUMIFS(Data!$D$2:$D$4896,Data!$A$2:$A$4896,F$5,Data!$B$2:$B$4896,$B77,Data!$C$2:$C$4896,$A$3)</f>
        <v>0</v>
      </c>
      <c r="G77" s="45">
        <f>SUMIFS(Data!$D$2:$D$4896,Data!$A$2:$A$4896,G$5,Data!$B$2:$B$4896,$B77,Data!$C$2:$C$4896,$A$3)</f>
        <v>0</v>
      </c>
      <c r="H77" s="45">
        <f>SUMIFS(Data!$D$2:$D$4896,Data!$A$2:$A$4896,H$5,Data!$B$2:$B$4896,$B77,Data!$C$2:$C$4896,$A$3)</f>
        <v>0</v>
      </c>
      <c r="I77" s="45">
        <f>SUMIFS(Data!$D$2:$D$4896,Data!$A$2:$A$4896,I$5,Data!$B$2:$B$4896,$B77,Data!$C$2:$C$4896,$A$3)</f>
        <v>0</v>
      </c>
      <c r="J77" s="45">
        <f>SUMIFS(Data!$D$2:$D$4896,Data!$A$2:$A$4896,J$5,Data!$B$2:$B$4896,$B77,Data!$C$2:$C$4896,$A$3)</f>
        <v>670000</v>
      </c>
      <c r="K77" s="45">
        <f>SUMIFS(Data!$D$2:$D$4896,Data!$A$2:$A$4896,K$5,Data!$B$2:$B$4896,$B77,Data!$C$2:$C$4896,$A$3)</f>
        <v>0</v>
      </c>
      <c r="L77" s="45">
        <f>SUMIFS(Data!$D$2:$D$4896,Data!$A$2:$A$4896,L$5,Data!$B$2:$B$4896,$B77,Data!$C$2:$C$4896,$A$3)</f>
        <v>0</v>
      </c>
      <c r="M77" s="45">
        <f>SUMIFS(Data!$D$2:$D$4896,Data!$A$2:$A$4896,M$5,Data!$B$2:$B$4896,$B77,Data!$C$2:$C$4896,$A$3)</f>
        <v>0</v>
      </c>
      <c r="N77" s="45">
        <f>SUMIFS(Data!$D$2:$D$4896,Data!$A$2:$A$4896,N$5,Data!$B$2:$B$4896,$B77,Data!$C$2:$C$4896,$A$3)</f>
        <v>0</v>
      </c>
      <c r="O77" s="45">
        <f>SUMIFS(Data!$D$2:$D$4896,Data!$A$2:$A$4896,O$5,Data!$B$2:$B$4896,$B77,Data!$C$2:$C$4896,$A$3)</f>
        <v>0</v>
      </c>
      <c r="P77" s="45">
        <f>SUMIFS(Data!$D$2:$D$4896,Data!$A$2:$A$4896,P$5,Data!$B$2:$B$4896,$B77,Data!$C$2:$C$4896,$A$3)</f>
        <v>0</v>
      </c>
      <c r="Q77" s="45">
        <f>SUMIFS(Data!$D$2:$D$4896,Data!$A$2:$A$4896,Q$5,Data!$B$2:$B$4896,$B77,Data!$C$2:$C$4896,$A$3)</f>
        <v>0</v>
      </c>
      <c r="R77" s="45">
        <f>SUMIFS(Data!$D$2:$D$4896,Data!$A$2:$A$4896,R$5,Data!$B$2:$B$4896,$B77,Data!$C$2:$C$4896,$A$3)</f>
        <v>0</v>
      </c>
      <c r="S77" s="45">
        <f>SUMIFS(Data!$D$2:$D$4896,Data!$A$2:$A$4896,S$5,Data!$B$2:$B$4896,$B77,Data!$C$2:$C$4896,$A$3)</f>
        <v>0</v>
      </c>
      <c r="T77" s="41">
        <f t="shared" ref="T77:T85" si="74">SUM(C77:S77)</f>
        <v>670000</v>
      </c>
      <c r="U77" s="45"/>
      <c r="V77" s="45"/>
      <c r="W77" s="45"/>
      <c r="X77" s="45"/>
      <c r="Y77" s="45"/>
      <c r="Z77" s="45"/>
      <c r="AA77" s="41">
        <f t="shared" si="73"/>
        <v>670000</v>
      </c>
    </row>
    <row r="78" spans="1:27" s="32" customFormat="1" ht="23.2" customHeight="1">
      <c r="A78" s="10"/>
      <c r="B78" s="11" t="s">
        <v>333</v>
      </c>
      <c r="C78" s="45">
        <f>SUMIFS(Data!$D$2:$D$4896,Data!$A$2:$A$4896,C$5,Data!$B$2:$B$4896,$B78,Data!$C$2:$C$4896,$A$3)</f>
        <v>0</v>
      </c>
      <c r="D78" s="45">
        <f>SUMIFS(Data!$D$2:$D$4896,Data!$A$2:$A$4896,D$5,Data!$B$2:$B$4896,$B78,Data!$C$2:$C$4896,$A$3)</f>
        <v>0</v>
      </c>
      <c r="E78" s="45">
        <f>SUMIFS(Data!$D$2:$D$4896,Data!$A$2:$A$4896,E$5,Data!$B$2:$B$4896,$B78,Data!$C$2:$C$4896,$A$3)</f>
        <v>0</v>
      </c>
      <c r="F78" s="45">
        <f>SUMIFS(Data!$D$2:$D$4896,Data!$A$2:$A$4896,F$5,Data!$B$2:$B$4896,$B78,Data!$C$2:$C$4896,$A$3)</f>
        <v>0</v>
      </c>
      <c r="G78" s="45">
        <f>SUMIFS(Data!$D$2:$D$4896,Data!$A$2:$A$4896,G$5,Data!$B$2:$B$4896,$B78,Data!$C$2:$C$4896,$A$3)</f>
        <v>0</v>
      </c>
      <c r="H78" s="45">
        <f>SUMIFS(Data!$D$2:$D$4896,Data!$A$2:$A$4896,H$5,Data!$B$2:$B$4896,$B78,Data!$C$2:$C$4896,$A$3)</f>
        <v>0</v>
      </c>
      <c r="I78" s="45">
        <f>SUMIFS(Data!$D$2:$D$4896,Data!$A$2:$A$4896,I$5,Data!$B$2:$B$4896,$B78,Data!$C$2:$C$4896,$A$3)</f>
        <v>0</v>
      </c>
      <c r="J78" s="45">
        <f>SUMIFS(Data!$D$2:$D$4896,Data!$A$2:$A$4896,J$5,Data!$B$2:$B$4896,$B78,Data!$C$2:$C$4896,$A$3)</f>
        <v>0</v>
      </c>
      <c r="K78" s="45">
        <f>SUMIFS(Data!$D$2:$D$4896,Data!$A$2:$A$4896,K$5,Data!$B$2:$B$4896,$B78,Data!$C$2:$C$4896,$A$3)</f>
        <v>0</v>
      </c>
      <c r="L78" s="45">
        <f>SUMIFS(Data!$D$2:$D$4896,Data!$A$2:$A$4896,L$5,Data!$B$2:$B$4896,$B78,Data!$C$2:$C$4896,$A$3)</f>
        <v>0</v>
      </c>
      <c r="M78" s="45">
        <f>SUMIFS(Data!$D$2:$D$4896,Data!$A$2:$A$4896,M$5,Data!$B$2:$B$4896,$B78,Data!$C$2:$C$4896,$A$3)</f>
        <v>0</v>
      </c>
      <c r="N78" s="45">
        <f>SUMIFS(Data!$D$2:$D$4896,Data!$A$2:$A$4896,N$5,Data!$B$2:$B$4896,$B78,Data!$C$2:$C$4896,$A$3)</f>
        <v>0</v>
      </c>
      <c r="O78" s="45">
        <f>SUMIFS(Data!$D$2:$D$4896,Data!$A$2:$A$4896,O$5,Data!$B$2:$B$4896,$B78,Data!$C$2:$C$4896,$A$3)</f>
        <v>0</v>
      </c>
      <c r="P78" s="45">
        <f>SUMIFS(Data!$D$2:$D$4896,Data!$A$2:$A$4896,P$5,Data!$B$2:$B$4896,$B78,Data!$C$2:$C$4896,$A$3)</f>
        <v>0</v>
      </c>
      <c r="Q78" s="45">
        <f>SUMIFS(Data!$D$2:$D$4896,Data!$A$2:$A$4896,Q$5,Data!$B$2:$B$4896,$B78,Data!$C$2:$C$4896,$A$3)</f>
        <v>0</v>
      </c>
      <c r="R78" s="45">
        <f>SUMIFS(Data!$D$2:$D$4896,Data!$A$2:$A$4896,R$5,Data!$B$2:$B$4896,$B78,Data!$C$2:$C$4896,$A$3)</f>
        <v>0</v>
      </c>
      <c r="S78" s="45">
        <f>SUMIFS(Data!$D$2:$D$4896,Data!$A$2:$A$4896,S$5,Data!$B$2:$B$4896,$B78,Data!$C$2:$C$4896,$A$3)</f>
        <v>0</v>
      </c>
      <c r="T78" s="41">
        <f t="shared" si="74"/>
        <v>0</v>
      </c>
      <c r="U78" s="45"/>
      <c r="V78" s="45"/>
      <c r="W78" s="45"/>
      <c r="X78" s="45"/>
      <c r="Y78" s="45"/>
      <c r="Z78" s="45"/>
      <c r="AA78" s="41">
        <f t="shared" si="73"/>
        <v>0</v>
      </c>
    </row>
    <row r="79" spans="1:27" s="32" customFormat="1" ht="23.2" customHeight="1">
      <c r="A79" s="10"/>
      <c r="B79" s="11" t="s">
        <v>334</v>
      </c>
      <c r="C79" s="45">
        <f>SUMIFS(Data!$D$2:$D$4896,Data!$A$2:$A$4896,C$5,Data!$B$2:$B$4896,$B79,Data!$C$2:$C$4896,$A$3)</f>
        <v>0</v>
      </c>
      <c r="D79" s="45">
        <f>SUMIFS(Data!$D$2:$D$4896,Data!$A$2:$A$4896,D$5,Data!$B$2:$B$4896,$B79,Data!$C$2:$C$4896,$A$3)</f>
        <v>0</v>
      </c>
      <c r="E79" s="45">
        <f>SUMIFS(Data!$D$2:$D$4896,Data!$A$2:$A$4896,E$5,Data!$B$2:$B$4896,$B79,Data!$C$2:$C$4896,$A$3)</f>
        <v>0</v>
      </c>
      <c r="F79" s="45">
        <f>SUMIFS(Data!$D$2:$D$4896,Data!$A$2:$A$4896,F$5,Data!$B$2:$B$4896,$B79,Data!$C$2:$C$4896,$A$3)</f>
        <v>0</v>
      </c>
      <c r="G79" s="45">
        <f>SUMIFS(Data!$D$2:$D$4896,Data!$A$2:$A$4896,G$5,Data!$B$2:$B$4896,$B79,Data!$C$2:$C$4896,$A$3)</f>
        <v>0</v>
      </c>
      <c r="H79" s="45">
        <f>SUMIFS(Data!$D$2:$D$4896,Data!$A$2:$A$4896,H$5,Data!$B$2:$B$4896,$B79,Data!$C$2:$C$4896,$A$3)</f>
        <v>0</v>
      </c>
      <c r="I79" s="45">
        <f>SUMIFS(Data!$D$2:$D$4896,Data!$A$2:$A$4896,I$5,Data!$B$2:$B$4896,$B79,Data!$C$2:$C$4896,$A$3)</f>
        <v>0</v>
      </c>
      <c r="J79" s="45">
        <f>SUMIFS(Data!$D$2:$D$4896,Data!$A$2:$A$4896,J$5,Data!$B$2:$B$4896,$B79,Data!$C$2:$C$4896,$A$3)</f>
        <v>0</v>
      </c>
      <c r="K79" s="45">
        <f>SUMIFS(Data!$D$2:$D$4896,Data!$A$2:$A$4896,K$5,Data!$B$2:$B$4896,$B79,Data!$C$2:$C$4896,$A$3)</f>
        <v>0</v>
      </c>
      <c r="L79" s="45">
        <f>SUMIFS(Data!$D$2:$D$4896,Data!$A$2:$A$4896,L$5,Data!$B$2:$B$4896,$B79,Data!$C$2:$C$4896,$A$3)</f>
        <v>0</v>
      </c>
      <c r="M79" s="45">
        <f>SUMIFS(Data!$D$2:$D$4896,Data!$A$2:$A$4896,M$5,Data!$B$2:$B$4896,$B79,Data!$C$2:$C$4896,$A$3)</f>
        <v>0</v>
      </c>
      <c r="N79" s="45">
        <f>SUMIFS(Data!$D$2:$D$4896,Data!$A$2:$A$4896,N$5,Data!$B$2:$B$4896,$B79,Data!$C$2:$C$4896,$A$3)</f>
        <v>0</v>
      </c>
      <c r="O79" s="45">
        <f>SUMIFS(Data!$D$2:$D$4896,Data!$A$2:$A$4896,O$5,Data!$B$2:$B$4896,$B79,Data!$C$2:$C$4896,$A$3)</f>
        <v>0</v>
      </c>
      <c r="P79" s="45">
        <f>SUMIFS(Data!$D$2:$D$4896,Data!$A$2:$A$4896,P$5,Data!$B$2:$B$4896,$B79,Data!$C$2:$C$4896,$A$3)</f>
        <v>0</v>
      </c>
      <c r="Q79" s="45">
        <f>SUMIFS(Data!$D$2:$D$4896,Data!$A$2:$A$4896,Q$5,Data!$B$2:$B$4896,$B79,Data!$C$2:$C$4896,$A$3)</f>
        <v>0</v>
      </c>
      <c r="R79" s="45">
        <f>SUMIFS(Data!$D$2:$D$4896,Data!$A$2:$A$4896,R$5,Data!$B$2:$B$4896,$B79,Data!$C$2:$C$4896,$A$3)</f>
        <v>0</v>
      </c>
      <c r="S79" s="45">
        <f>SUMIFS(Data!$D$2:$D$4896,Data!$A$2:$A$4896,S$5,Data!$B$2:$B$4896,$B79,Data!$C$2:$C$4896,$A$3)</f>
        <v>0</v>
      </c>
      <c r="T79" s="41">
        <f t="shared" si="74"/>
        <v>0</v>
      </c>
      <c r="U79" s="45"/>
      <c r="V79" s="45"/>
      <c r="W79" s="45"/>
      <c r="X79" s="45"/>
      <c r="Y79" s="45"/>
      <c r="Z79" s="45"/>
      <c r="AA79" s="41">
        <f t="shared" si="73"/>
        <v>0</v>
      </c>
    </row>
    <row r="80" spans="1:27" s="32" customFormat="1" ht="23.2" customHeight="1">
      <c r="A80" s="10"/>
      <c r="B80" s="11" t="s">
        <v>335</v>
      </c>
      <c r="C80" s="45">
        <f>SUMIFS(Data!$D$2:$D$4896,Data!$A$2:$A$4896,C$5,Data!$B$2:$B$4896,$B80,Data!$C$2:$C$4896,$A$3)</f>
        <v>0</v>
      </c>
      <c r="D80" s="45">
        <f>SUMIFS(Data!$D$2:$D$4896,Data!$A$2:$A$4896,D$5,Data!$B$2:$B$4896,$B80,Data!$C$2:$C$4896,$A$3)</f>
        <v>0</v>
      </c>
      <c r="E80" s="45">
        <f>SUMIFS(Data!$D$2:$D$4896,Data!$A$2:$A$4896,E$5,Data!$B$2:$B$4896,$B80,Data!$C$2:$C$4896,$A$3)</f>
        <v>0</v>
      </c>
      <c r="F80" s="45">
        <f>SUMIFS(Data!$D$2:$D$4896,Data!$A$2:$A$4896,F$5,Data!$B$2:$B$4896,$B80,Data!$C$2:$C$4896,$A$3)</f>
        <v>0</v>
      </c>
      <c r="G80" s="45">
        <f>SUMIFS(Data!$D$2:$D$4896,Data!$A$2:$A$4896,G$5,Data!$B$2:$B$4896,$B80,Data!$C$2:$C$4896,$A$3)</f>
        <v>0</v>
      </c>
      <c r="H80" s="45">
        <f>SUMIFS(Data!$D$2:$D$4896,Data!$A$2:$A$4896,H$5,Data!$B$2:$B$4896,$B80,Data!$C$2:$C$4896,$A$3)</f>
        <v>0</v>
      </c>
      <c r="I80" s="45">
        <f>SUMIFS(Data!$D$2:$D$4896,Data!$A$2:$A$4896,I$5,Data!$B$2:$B$4896,$B80,Data!$C$2:$C$4896,$A$3)</f>
        <v>0</v>
      </c>
      <c r="J80" s="45">
        <f>SUMIFS(Data!$D$2:$D$4896,Data!$A$2:$A$4896,J$5,Data!$B$2:$B$4896,$B80,Data!$C$2:$C$4896,$A$3)</f>
        <v>0</v>
      </c>
      <c r="K80" s="45">
        <f>SUMIFS(Data!$D$2:$D$4896,Data!$A$2:$A$4896,K$5,Data!$B$2:$B$4896,$B80,Data!$C$2:$C$4896,$A$3)</f>
        <v>0</v>
      </c>
      <c r="L80" s="45">
        <f>SUMIFS(Data!$D$2:$D$4896,Data!$A$2:$A$4896,L$5,Data!$B$2:$B$4896,$B80,Data!$C$2:$C$4896,$A$3)</f>
        <v>0</v>
      </c>
      <c r="M80" s="45">
        <f>SUMIFS(Data!$D$2:$D$4896,Data!$A$2:$A$4896,M$5,Data!$B$2:$B$4896,$B80,Data!$C$2:$C$4896,$A$3)</f>
        <v>0</v>
      </c>
      <c r="N80" s="45">
        <f>SUMIFS(Data!$D$2:$D$4896,Data!$A$2:$A$4896,N$5,Data!$B$2:$B$4896,$B80,Data!$C$2:$C$4896,$A$3)</f>
        <v>0</v>
      </c>
      <c r="O80" s="45">
        <f>SUMIFS(Data!$D$2:$D$4896,Data!$A$2:$A$4896,O$5,Data!$B$2:$B$4896,$B80,Data!$C$2:$C$4896,$A$3)</f>
        <v>0</v>
      </c>
      <c r="P80" s="45">
        <f>SUMIFS(Data!$D$2:$D$4896,Data!$A$2:$A$4896,P$5,Data!$B$2:$B$4896,$B80,Data!$C$2:$C$4896,$A$3)</f>
        <v>0</v>
      </c>
      <c r="Q80" s="45">
        <f>SUMIFS(Data!$D$2:$D$4896,Data!$A$2:$A$4896,Q$5,Data!$B$2:$B$4896,$B80,Data!$C$2:$C$4896,$A$3)</f>
        <v>0</v>
      </c>
      <c r="R80" s="45">
        <f>SUMIFS(Data!$D$2:$D$4896,Data!$A$2:$A$4896,R$5,Data!$B$2:$B$4896,$B80,Data!$C$2:$C$4896,$A$3)</f>
        <v>0</v>
      </c>
      <c r="S80" s="45">
        <f>SUMIFS(Data!$D$2:$D$4896,Data!$A$2:$A$4896,S$5,Data!$B$2:$B$4896,$B80,Data!$C$2:$C$4896,$A$3)</f>
        <v>0</v>
      </c>
      <c r="T80" s="41">
        <f t="shared" si="74"/>
        <v>0</v>
      </c>
      <c r="U80" s="45"/>
      <c r="V80" s="45"/>
      <c r="W80" s="45"/>
      <c r="X80" s="45"/>
      <c r="Y80" s="45"/>
      <c r="Z80" s="45"/>
      <c r="AA80" s="41">
        <f t="shared" si="73"/>
        <v>0</v>
      </c>
    </row>
    <row r="81" spans="1:27" s="32" customFormat="1" ht="23.2" customHeight="1">
      <c r="A81" s="10"/>
      <c r="B81" s="11" t="s">
        <v>336</v>
      </c>
      <c r="C81" s="45">
        <f>SUMIFS(Data!$D$2:$D$4896,Data!$A$2:$A$4896,C$5,Data!$B$2:$B$4896,$B81,Data!$C$2:$C$4896,$A$3)</f>
        <v>0</v>
      </c>
      <c r="D81" s="45">
        <f>SUMIFS(Data!$D$2:$D$4896,Data!$A$2:$A$4896,D$5,Data!$B$2:$B$4896,$B81,Data!$C$2:$C$4896,$A$3)</f>
        <v>0</v>
      </c>
      <c r="E81" s="45">
        <f>SUMIFS(Data!$D$2:$D$4896,Data!$A$2:$A$4896,E$5,Data!$B$2:$B$4896,$B81,Data!$C$2:$C$4896,$A$3)</f>
        <v>0</v>
      </c>
      <c r="F81" s="45">
        <f>SUMIFS(Data!$D$2:$D$4896,Data!$A$2:$A$4896,F$5,Data!$B$2:$B$4896,$B81,Data!$C$2:$C$4896,$A$3)</f>
        <v>0</v>
      </c>
      <c r="G81" s="45">
        <f>SUMIFS(Data!$D$2:$D$4896,Data!$A$2:$A$4896,G$5,Data!$B$2:$B$4896,$B81,Data!$C$2:$C$4896,$A$3)</f>
        <v>0</v>
      </c>
      <c r="H81" s="45">
        <f>SUMIFS(Data!$D$2:$D$4896,Data!$A$2:$A$4896,H$5,Data!$B$2:$B$4896,$B81,Data!$C$2:$C$4896,$A$3)</f>
        <v>0</v>
      </c>
      <c r="I81" s="45">
        <f>SUMIFS(Data!$D$2:$D$4896,Data!$A$2:$A$4896,I$5,Data!$B$2:$B$4896,$B81,Data!$C$2:$C$4896,$A$3)</f>
        <v>0</v>
      </c>
      <c r="J81" s="45">
        <f>SUMIFS(Data!$D$2:$D$4896,Data!$A$2:$A$4896,J$5,Data!$B$2:$B$4896,$B81,Data!$C$2:$C$4896,$A$3)</f>
        <v>0</v>
      </c>
      <c r="K81" s="45">
        <f>SUMIFS(Data!$D$2:$D$4896,Data!$A$2:$A$4896,K$5,Data!$B$2:$B$4896,$B81,Data!$C$2:$C$4896,$A$3)</f>
        <v>0</v>
      </c>
      <c r="L81" s="45">
        <f>SUMIFS(Data!$D$2:$D$4896,Data!$A$2:$A$4896,L$5,Data!$B$2:$B$4896,$B81,Data!$C$2:$C$4896,$A$3)</f>
        <v>0</v>
      </c>
      <c r="M81" s="45">
        <f>SUMIFS(Data!$D$2:$D$4896,Data!$A$2:$A$4896,M$5,Data!$B$2:$B$4896,$B81,Data!$C$2:$C$4896,$A$3)</f>
        <v>0</v>
      </c>
      <c r="N81" s="45">
        <f>SUMIFS(Data!$D$2:$D$4896,Data!$A$2:$A$4896,N$5,Data!$B$2:$B$4896,$B81,Data!$C$2:$C$4896,$A$3)</f>
        <v>0</v>
      </c>
      <c r="O81" s="45">
        <f>SUMIFS(Data!$D$2:$D$4896,Data!$A$2:$A$4896,O$5,Data!$B$2:$B$4896,$B81,Data!$C$2:$C$4896,$A$3)</f>
        <v>0</v>
      </c>
      <c r="P81" s="45">
        <f>SUMIFS(Data!$D$2:$D$4896,Data!$A$2:$A$4896,P$5,Data!$B$2:$B$4896,$B81,Data!$C$2:$C$4896,$A$3)</f>
        <v>0</v>
      </c>
      <c r="Q81" s="45">
        <f>SUMIFS(Data!$D$2:$D$4896,Data!$A$2:$A$4896,Q$5,Data!$B$2:$B$4896,$B81,Data!$C$2:$C$4896,$A$3)</f>
        <v>0</v>
      </c>
      <c r="R81" s="45">
        <f>SUMIFS(Data!$D$2:$D$4896,Data!$A$2:$A$4896,R$5,Data!$B$2:$B$4896,$B81,Data!$C$2:$C$4896,$A$3)</f>
        <v>0</v>
      </c>
      <c r="S81" s="45">
        <f>SUMIFS(Data!$D$2:$D$4896,Data!$A$2:$A$4896,S$5,Data!$B$2:$B$4896,$B81,Data!$C$2:$C$4896,$A$3)</f>
        <v>0</v>
      </c>
      <c r="T81" s="41">
        <f t="shared" si="74"/>
        <v>0</v>
      </c>
      <c r="U81" s="45"/>
      <c r="V81" s="45"/>
      <c r="W81" s="45"/>
      <c r="X81" s="45"/>
      <c r="Y81" s="45"/>
      <c r="Z81" s="45"/>
      <c r="AA81" s="41">
        <f t="shared" si="73"/>
        <v>0</v>
      </c>
    </row>
    <row r="82" spans="1:27" s="32" customFormat="1" ht="23.2" customHeight="1">
      <c r="A82" s="10"/>
      <c r="B82" s="11" t="s">
        <v>337</v>
      </c>
      <c r="C82" s="45">
        <f>SUMIFS(Data!$D$2:$D$4896,Data!$A$2:$A$4896,C$5,Data!$B$2:$B$4896,$B82,Data!$C$2:$C$4896,$A$3)</f>
        <v>0</v>
      </c>
      <c r="D82" s="45">
        <f>SUMIFS(Data!$D$2:$D$4896,Data!$A$2:$A$4896,D$5,Data!$B$2:$B$4896,$B82,Data!$C$2:$C$4896,$A$3)</f>
        <v>0</v>
      </c>
      <c r="E82" s="45">
        <f>SUMIFS(Data!$D$2:$D$4896,Data!$A$2:$A$4896,E$5,Data!$B$2:$B$4896,$B82,Data!$C$2:$C$4896,$A$3)</f>
        <v>0</v>
      </c>
      <c r="F82" s="45">
        <f>SUMIFS(Data!$D$2:$D$4896,Data!$A$2:$A$4896,F$5,Data!$B$2:$B$4896,$B82,Data!$C$2:$C$4896,$A$3)</f>
        <v>0</v>
      </c>
      <c r="G82" s="45">
        <f>SUMIFS(Data!$D$2:$D$4896,Data!$A$2:$A$4896,G$5,Data!$B$2:$B$4896,$B82,Data!$C$2:$C$4896,$A$3)</f>
        <v>0</v>
      </c>
      <c r="H82" s="45">
        <f>SUMIFS(Data!$D$2:$D$4896,Data!$A$2:$A$4896,H$5,Data!$B$2:$B$4896,$B82,Data!$C$2:$C$4896,$A$3)</f>
        <v>0</v>
      </c>
      <c r="I82" s="45">
        <f>SUMIFS(Data!$D$2:$D$4896,Data!$A$2:$A$4896,I$5,Data!$B$2:$B$4896,$B82,Data!$C$2:$C$4896,$A$3)</f>
        <v>0</v>
      </c>
      <c r="J82" s="45">
        <f>SUMIFS(Data!$D$2:$D$4896,Data!$A$2:$A$4896,J$5,Data!$B$2:$B$4896,$B82,Data!$C$2:$C$4896,$A$3)</f>
        <v>0</v>
      </c>
      <c r="K82" s="45">
        <f>SUMIFS(Data!$D$2:$D$4896,Data!$A$2:$A$4896,K$5,Data!$B$2:$B$4896,$B82,Data!$C$2:$C$4896,$A$3)</f>
        <v>0</v>
      </c>
      <c r="L82" s="45">
        <f>SUMIFS(Data!$D$2:$D$4896,Data!$A$2:$A$4896,L$5,Data!$B$2:$B$4896,$B82,Data!$C$2:$C$4896,$A$3)</f>
        <v>0</v>
      </c>
      <c r="M82" s="45">
        <f>SUMIFS(Data!$D$2:$D$4896,Data!$A$2:$A$4896,M$5,Data!$B$2:$B$4896,$B82,Data!$C$2:$C$4896,$A$3)</f>
        <v>0</v>
      </c>
      <c r="N82" s="45">
        <f>SUMIFS(Data!$D$2:$D$4896,Data!$A$2:$A$4896,N$5,Data!$B$2:$B$4896,$B82,Data!$C$2:$C$4896,$A$3)</f>
        <v>0</v>
      </c>
      <c r="O82" s="45">
        <f>SUMIFS(Data!$D$2:$D$4896,Data!$A$2:$A$4896,O$5,Data!$B$2:$B$4896,$B82,Data!$C$2:$C$4896,$A$3)</f>
        <v>0</v>
      </c>
      <c r="P82" s="45">
        <f>SUMIFS(Data!$D$2:$D$4896,Data!$A$2:$A$4896,P$5,Data!$B$2:$B$4896,$B82,Data!$C$2:$C$4896,$A$3)</f>
        <v>0</v>
      </c>
      <c r="Q82" s="45">
        <f>SUMIFS(Data!$D$2:$D$4896,Data!$A$2:$A$4896,Q$5,Data!$B$2:$B$4896,$B82,Data!$C$2:$C$4896,$A$3)</f>
        <v>0</v>
      </c>
      <c r="R82" s="45">
        <f>SUMIFS(Data!$D$2:$D$4896,Data!$A$2:$A$4896,R$5,Data!$B$2:$B$4896,$B82,Data!$C$2:$C$4896,$A$3)</f>
        <v>0</v>
      </c>
      <c r="S82" s="45">
        <f>SUMIFS(Data!$D$2:$D$4896,Data!$A$2:$A$4896,S$5,Data!$B$2:$B$4896,$B82,Data!$C$2:$C$4896,$A$3)</f>
        <v>0</v>
      </c>
      <c r="T82" s="41">
        <f t="shared" si="74"/>
        <v>0</v>
      </c>
      <c r="U82" s="45"/>
      <c r="V82" s="45"/>
      <c r="W82" s="45"/>
      <c r="X82" s="45"/>
      <c r="Y82" s="45"/>
      <c r="Z82" s="45"/>
      <c r="AA82" s="41">
        <f t="shared" si="73"/>
        <v>0</v>
      </c>
    </row>
    <row r="83" spans="1:27" s="32" customFormat="1" ht="23.2" customHeight="1">
      <c r="A83" s="10"/>
      <c r="B83" s="11" t="s">
        <v>338</v>
      </c>
      <c r="C83" s="45">
        <f>SUMIFS(Data!$D$2:$D$4896,Data!$A$2:$A$4896,C$5,Data!$B$2:$B$4896,$B83,Data!$C$2:$C$4896,$A$3)</f>
        <v>0</v>
      </c>
      <c r="D83" s="45">
        <f>SUMIFS(Data!$D$2:$D$4896,Data!$A$2:$A$4896,D$5,Data!$B$2:$B$4896,$B83,Data!$C$2:$C$4896,$A$3)</f>
        <v>0</v>
      </c>
      <c r="E83" s="45">
        <f>SUMIFS(Data!$D$2:$D$4896,Data!$A$2:$A$4896,E$5,Data!$B$2:$B$4896,$B83,Data!$C$2:$C$4896,$A$3)</f>
        <v>0</v>
      </c>
      <c r="F83" s="45">
        <f>SUMIFS(Data!$D$2:$D$4896,Data!$A$2:$A$4896,F$5,Data!$B$2:$B$4896,$B83,Data!$C$2:$C$4896,$A$3)</f>
        <v>0</v>
      </c>
      <c r="G83" s="45">
        <f>SUMIFS(Data!$D$2:$D$4896,Data!$A$2:$A$4896,G$5,Data!$B$2:$B$4896,$B83,Data!$C$2:$C$4896,$A$3)</f>
        <v>0</v>
      </c>
      <c r="H83" s="45">
        <f>SUMIFS(Data!$D$2:$D$4896,Data!$A$2:$A$4896,H$5,Data!$B$2:$B$4896,$B83,Data!$C$2:$C$4896,$A$3)</f>
        <v>0</v>
      </c>
      <c r="I83" s="45">
        <f>SUMIFS(Data!$D$2:$D$4896,Data!$A$2:$A$4896,I$5,Data!$B$2:$B$4896,$B83,Data!$C$2:$C$4896,$A$3)</f>
        <v>0</v>
      </c>
      <c r="J83" s="45">
        <f>SUMIFS(Data!$D$2:$D$4896,Data!$A$2:$A$4896,J$5,Data!$B$2:$B$4896,$B83,Data!$C$2:$C$4896,$A$3)</f>
        <v>0</v>
      </c>
      <c r="K83" s="45">
        <f>SUMIFS(Data!$D$2:$D$4896,Data!$A$2:$A$4896,K$5,Data!$B$2:$B$4896,$B83,Data!$C$2:$C$4896,$A$3)</f>
        <v>0</v>
      </c>
      <c r="L83" s="45">
        <f>SUMIFS(Data!$D$2:$D$4896,Data!$A$2:$A$4896,L$5,Data!$B$2:$B$4896,$B83,Data!$C$2:$C$4896,$A$3)</f>
        <v>0</v>
      </c>
      <c r="M83" s="45">
        <f>SUMIFS(Data!$D$2:$D$4896,Data!$A$2:$A$4896,M$5,Data!$B$2:$B$4896,$B83,Data!$C$2:$C$4896,$A$3)</f>
        <v>0</v>
      </c>
      <c r="N83" s="45">
        <f>SUMIFS(Data!$D$2:$D$4896,Data!$A$2:$A$4896,N$5,Data!$B$2:$B$4896,$B83,Data!$C$2:$C$4896,$A$3)</f>
        <v>0</v>
      </c>
      <c r="O83" s="45">
        <f>SUMIFS(Data!$D$2:$D$4896,Data!$A$2:$A$4896,O$5,Data!$B$2:$B$4896,$B83,Data!$C$2:$C$4896,$A$3)</f>
        <v>0</v>
      </c>
      <c r="P83" s="45">
        <f>SUMIFS(Data!$D$2:$D$4896,Data!$A$2:$A$4896,P$5,Data!$B$2:$B$4896,$B83,Data!$C$2:$C$4896,$A$3)</f>
        <v>0</v>
      </c>
      <c r="Q83" s="45">
        <f>SUMIFS(Data!$D$2:$D$4896,Data!$A$2:$A$4896,Q$5,Data!$B$2:$B$4896,$B83,Data!$C$2:$C$4896,$A$3)</f>
        <v>0</v>
      </c>
      <c r="R83" s="45">
        <f>SUMIFS(Data!$D$2:$D$4896,Data!$A$2:$A$4896,R$5,Data!$B$2:$B$4896,$B83,Data!$C$2:$C$4896,$A$3)</f>
        <v>0</v>
      </c>
      <c r="S83" s="45">
        <f>SUMIFS(Data!$D$2:$D$4896,Data!$A$2:$A$4896,S$5,Data!$B$2:$B$4896,$B83,Data!$C$2:$C$4896,$A$3)</f>
        <v>0</v>
      </c>
      <c r="T83" s="41">
        <f t="shared" si="74"/>
        <v>0</v>
      </c>
      <c r="U83" s="45"/>
      <c r="V83" s="45"/>
      <c r="W83" s="45"/>
      <c r="X83" s="45"/>
      <c r="Y83" s="45"/>
      <c r="Z83" s="45"/>
      <c r="AA83" s="41">
        <f t="shared" si="73"/>
        <v>0</v>
      </c>
    </row>
    <row r="84" spans="1:27" s="32" customFormat="1" ht="23.2" customHeight="1">
      <c r="A84" s="10"/>
      <c r="B84" s="11" t="s">
        <v>339</v>
      </c>
      <c r="C84" s="45">
        <f>SUMIFS(Data!$D$2:$D$4896,Data!$A$2:$A$4896,C$5,Data!$B$2:$B$4896,$B84,Data!$C$2:$C$4896,$A$3)</f>
        <v>0</v>
      </c>
      <c r="D84" s="45">
        <f>SUMIFS(Data!$D$2:$D$4896,Data!$A$2:$A$4896,D$5,Data!$B$2:$B$4896,$B84,Data!$C$2:$C$4896,$A$3)</f>
        <v>0</v>
      </c>
      <c r="E84" s="45">
        <f>SUMIFS(Data!$D$2:$D$4896,Data!$A$2:$A$4896,E$5,Data!$B$2:$B$4896,$B84,Data!$C$2:$C$4896,$A$3)</f>
        <v>0</v>
      </c>
      <c r="F84" s="45">
        <f>SUMIFS(Data!$D$2:$D$4896,Data!$A$2:$A$4896,F$5,Data!$B$2:$B$4896,$B84,Data!$C$2:$C$4896,$A$3)</f>
        <v>0</v>
      </c>
      <c r="G84" s="45">
        <f>SUMIFS(Data!$D$2:$D$4896,Data!$A$2:$A$4896,G$5,Data!$B$2:$B$4896,$B84,Data!$C$2:$C$4896,$A$3)</f>
        <v>0</v>
      </c>
      <c r="H84" s="45">
        <f>SUMIFS(Data!$D$2:$D$4896,Data!$A$2:$A$4896,H$5,Data!$B$2:$B$4896,$B84,Data!$C$2:$C$4896,$A$3)</f>
        <v>0</v>
      </c>
      <c r="I84" s="45">
        <f>SUMIFS(Data!$D$2:$D$4896,Data!$A$2:$A$4896,I$5,Data!$B$2:$B$4896,$B84,Data!$C$2:$C$4896,$A$3)</f>
        <v>0</v>
      </c>
      <c r="J84" s="45">
        <f>SUMIFS(Data!$D$2:$D$4896,Data!$A$2:$A$4896,J$5,Data!$B$2:$B$4896,$B84,Data!$C$2:$C$4896,$A$3)</f>
        <v>0</v>
      </c>
      <c r="K84" s="45">
        <f>SUMIFS(Data!$D$2:$D$4896,Data!$A$2:$A$4896,K$5,Data!$B$2:$B$4896,$B84,Data!$C$2:$C$4896,$A$3)</f>
        <v>0</v>
      </c>
      <c r="L84" s="45">
        <f>SUMIFS(Data!$D$2:$D$4896,Data!$A$2:$A$4896,L$5,Data!$B$2:$B$4896,$B84,Data!$C$2:$C$4896,$A$3)</f>
        <v>0</v>
      </c>
      <c r="M84" s="45">
        <f>SUMIFS(Data!$D$2:$D$4896,Data!$A$2:$A$4896,M$5,Data!$B$2:$B$4896,$B84,Data!$C$2:$C$4896,$A$3)</f>
        <v>0</v>
      </c>
      <c r="N84" s="45">
        <f>SUMIFS(Data!$D$2:$D$4896,Data!$A$2:$A$4896,N$5,Data!$B$2:$B$4896,$B84,Data!$C$2:$C$4896,$A$3)</f>
        <v>0</v>
      </c>
      <c r="O84" s="45">
        <f>SUMIFS(Data!$D$2:$D$4896,Data!$A$2:$A$4896,O$5,Data!$B$2:$B$4896,$B84,Data!$C$2:$C$4896,$A$3)</f>
        <v>0</v>
      </c>
      <c r="P84" s="45">
        <f>SUMIFS(Data!$D$2:$D$4896,Data!$A$2:$A$4896,P$5,Data!$B$2:$B$4896,$B84,Data!$C$2:$C$4896,$A$3)</f>
        <v>0</v>
      </c>
      <c r="Q84" s="45">
        <f>SUMIFS(Data!$D$2:$D$4896,Data!$A$2:$A$4896,Q$5,Data!$B$2:$B$4896,$B84,Data!$C$2:$C$4896,$A$3)</f>
        <v>0</v>
      </c>
      <c r="R84" s="45">
        <f>SUMIFS(Data!$D$2:$D$4896,Data!$A$2:$A$4896,R$5,Data!$B$2:$B$4896,$B84,Data!$C$2:$C$4896,$A$3)</f>
        <v>0</v>
      </c>
      <c r="S84" s="45">
        <f>SUMIFS(Data!$D$2:$D$4896,Data!$A$2:$A$4896,S$5,Data!$B$2:$B$4896,$B84,Data!$C$2:$C$4896,$A$3)</f>
        <v>0</v>
      </c>
      <c r="T84" s="41">
        <f t="shared" si="74"/>
        <v>0</v>
      </c>
      <c r="U84" s="45"/>
      <c r="V84" s="45"/>
      <c r="W84" s="45"/>
      <c r="X84" s="45"/>
      <c r="Y84" s="45"/>
      <c r="Z84" s="45"/>
      <c r="AA84" s="41">
        <f t="shared" si="73"/>
        <v>0</v>
      </c>
    </row>
    <row r="85" spans="1:27" s="32" customFormat="1" ht="23.2" customHeight="1">
      <c r="A85" s="10"/>
      <c r="B85" s="11" t="s">
        <v>340</v>
      </c>
      <c r="C85" s="45">
        <f>SUMIFS(Data!$D$2:$D$4896,Data!$A$2:$A$4896,C$5,Data!$B$2:$B$4896,$B85,Data!$C$2:$C$4896,$A$3)</f>
        <v>0</v>
      </c>
      <c r="D85" s="45">
        <f>SUMIFS(Data!$D$2:$D$4896,Data!$A$2:$A$4896,D$5,Data!$B$2:$B$4896,$B85,Data!$C$2:$C$4896,$A$3)</f>
        <v>0</v>
      </c>
      <c r="E85" s="45">
        <f>SUMIFS(Data!$D$2:$D$4896,Data!$A$2:$A$4896,E$5,Data!$B$2:$B$4896,$B85,Data!$C$2:$C$4896,$A$3)</f>
        <v>0</v>
      </c>
      <c r="F85" s="45">
        <f>SUMIFS(Data!$D$2:$D$4896,Data!$A$2:$A$4896,F$5,Data!$B$2:$B$4896,$B85,Data!$C$2:$C$4896,$A$3)</f>
        <v>0</v>
      </c>
      <c r="G85" s="45">
        <f>SUMIFS(Data!$D$2:$D$4896,Data!$A$2:$A$4896,G$5,Data!$B$2:$B$4896,$B85,Data!$C$2:$C$4896,$A$3)</f>
        <v>0</v>
      </c>
      <c r="H85" s="45">
        <f>SUMIFS(Data!$D$2:$D$4896,Data!$A$2:$A$4896,H$5,Data!$B$2:$B$4896,$B85,Data!$C$2:$C$4896,$A$3)</f>
        <v>0</v>
      </c>
      <c r="I85" s="45">
        <f>SUMIFS(Data!$D$2:$D$4896,Data!$A$2:$A$4896,I$5,Data!$B$2:$B$4896,$B85,Data!$C$2:$C$4896,$A$3)</f>
        <v>0</v>
      </c>
      <c r="J85" s="45">
        <f>SUMIFS(Data!$D$2:$D$4896,Data!$A$2:$A$4896,J$5,Data!$B$2:$B$4896,$B85,Data!$C$2:$C$4896,$A$3)</f>
        <v>0</v>
      </c>
      <c r="K85" s="45">
        <f>SUMIFS(Data!$D$2:$D$4896,Data!$A$2:$A$4896,K$5,Data!$B$2:$B$4896,$B85,Data!$C$2:$C$4896,$A$3)</f>
        <v>0</v>
      </c>
      <c r="L85" s="45">
        <f>SUMIFS(Data!$D$2:$D$4896,Data!$A$2:$A$4896,L$5,Data!$B$2:$B$4896,$B85,Data!$C$2:$C$4896,$A$3)</f>
        <v>0</v>
      </c>
      <c r="M85" s="45">
        <f>SUMIFS(Data!$D$2:$D$4896,Data!$A$2:$A$4896,M$5,Data!$B$2:$B$4896,$B85,Data!$C$2:$C$4896,$A$3)</f>
        <v>0</v>
      </c>
      <c r="N85" s="45">
        <f>SUMIFS(Data!$D$2:$D$4896,Data!$A$2:$A$4896,N$5,Data!$B$2:$B$4896,$B85,Data!$C$2:$C$4896,$A$3)</f>
        <v>0</v>
      </c>
      <c r="O85" s="45">
        <f>SUMIFS(Data!$D$2:$D$4896,Data!$A$2:$A$4896,O$5,Data!$B$2:$B$4896,$B85,Data!$C$2:$C$4896,$A$3)</f>
        <v>0</v>
      </c>
      <c r="P85" s="45">
        <f>SUMIFS(Data!$D$2:$D$4896,Data!$A$2:$A$4896,P$5,Data!$B$2:$B$4896,$B85,Data!$C$2:$C$4896,$A$3)</f>
        <v>0</v>
      </c>
      <c r="Q85" s="45">
        <f>SUMIFS(Data!$D$2:$D$4896,Data!$A$2:$A$4896,Q$5,Data!$B$2:$B$4896,$B85,Data!$C$2:$C$4896,$A$3)</f>
        <v>0</v>
      </c>
      <c r="R85" s="45">
        <f>SUMIFS(Data!$D$2:$D$4896,Data!$A$2:$A$4896,R$5,Data!$B$2:$B$4896,$B85,Data!$C$2:$C$4896,$A$3)</f>
        <v>0</v>
      </c>
      <c r="S85" s="45">
        <f>SUMIFS(Data!$D$2:$D$4896,Data!$A$2:$A$4896,S$5,Data!$B$2:$B$4896,$B85,Data!$C$2:$C$4896,$A$3)</f>
        <v>0</v>
      </c>
      <c r="T85" s="41">
        <f t="shared" si="74"/>
        <v>0</v>
      </c>
      <c r="U85" s="45"/>
      <c r="V85" s="45"/>
      <c r="W85" s="45"/>
      <c r="X85" s="45"/>
      <c r="Y85" s="45"/>
      <c r="Z85" s="45"/>
      <c r="AA85" s="41">
        <f t="shared" si="73"/>
        <v>0</v>
      </c>
    </row>
    <row r="86" spans="1:27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5">SUM(C86:M86)</f>
        <v>0</v>
      </c>
      <c r="U86" s="46"/>
      <c r="V86" s="43"/>
      <c r="W86" s="43"/>
      <c r="X86" s="43"/>
      <c r="Y86" s="46"/>
      <c r="Z86" s="46"/>
      <c r="AA86" s="46">
        <f t="shared" si="73"/>
        <v>0</v>
      </c>
    </row>
    <row r="87" spans="1:27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2">
        <f>SUMIFS(Data!$D$2:$D$1067,Data!$A$2:$A$1067,Y$5,Data!$B$2:$B$1067,$B$87,Data!$C$2:$C$1067,$A$3)</f>
        <v>0</v>
      </c>
      <c r="Z87" s="42">
        <f>SUMIFS(Data!$D$2:$D$1067,Data!$A$2:$A$1067,Z$5,Data!$B$2:$B$1067,$B$87,Data!$C$2:$C$1067,$A$3)</f>
        <v>0</v>
      </c>
      <c r="AA87" s="47">
        <f t="shared" si="73"/>
        <v>0</v>
      </c>
    </row>
    <row r="88" spans="1:27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2"/>
      <c r="X88" s="42"/>
      <c r="Y88" s="47"/>
      <c r="Z88" s="47"/>
      <c r="AA88" s="47">
        <f t="shared" si="73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03">
    <tabColor rgb="FFFADDCA"/>
  </sheetPr>
  <dimension ref="A1:Y88"/>
  <sheetViews>
    <sheetView zoomScale="80" zoomScaleNormal="80" workbookViewId="0">
      <pane xSplit="2" ySplit="6" topLeftCell="M7" activePane="bottomRight" state="frozen"/>
      <selection activeCell="G12" sqref="G12"/>
      <selection pane="topRight" activeCell="G12" sqref="G12"/>
      <selection pane="bottomLeft" activeCell="G12" sqref="G12"/>
      <selection pane="bottomRight" activeCell="B67" sqref="B67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292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93800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1872700</v>
      </c>
      <c r="J6" s="40">
        <f t="shared" si="0"/>
        <v>76000</v>
      </c>
      <c r="K6" s="40">
        <f t="shared" si="0"/>
        <v>565300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156000</v>
      </c>
      <c r="Q6" s="40">
        <f t="shared" si="1"/>
        <v>90000</v>
      </c>
      <c r="R6" s="40">
        <f>R8+R27+R74+R87+R88</f>
        <v>0</v>
      </c>
      <c r="S6" s="40">
        <f>S8+S27+S74+S87+S88</f>
        <v>0</v>
      </c>
      <c r="T6" s="40">
        <f>T8+T27+T74+T87+T88</f>
        <v>2853800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2853800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93800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1872700</v>
      </c>
      <c r="J27" s="42">
        <f t="shared" si="33"/>
        <v>76000</v>
      </c>
      <c r="K27" s="42">
        <f t="shared" si="33"/>
        <v>565300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156000</v>
      </c>
      <c r="Q27" s="42">
        <f t="shared" si="34"/>
        <v>90000</v>
      </c>
      <c r="R27" s="42">
        <f t="shared" ref="R27" si="35">R28+R68</f>
        <v>0</v>
      </c>
      <c r="S27" s="42">
        <f t="shared" si="34"/>
        <v>0</v>
      </c>
      <c r="T27" s="42">
        <f t="shared" si="33"/>
        <v>2853800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2853800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93800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1872700</v>
      </c>
      <c r="J28" s="43">
        <f t="shared" si="36"/>
        <v>76000</v>
      </c>
      <c r="K28" s="43">
        <f t="shared" si="36"/>
        <v>565300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156000</v>
      </c>
      <c r="Q28" s="43">
        <f t="shared" si="37"/>
        <v>90000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2853800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2853800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93800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1872700</v>
      </c>
      <c r="J53" s="44">
        <f t="shared" si="53"/>
        <v>76000</v>
      </c>
      <c r="K53" s="44">
        <f t="shared" si="53"/>
        <v>565300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156000</v>
      </c>
      <c r="Q53" s="44">
        <f t="shared" si="54"/>
        <v>90000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2853800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2853800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93800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1872700</v>
      </c>
      <c r="J62" s="45">
        <f>SUMIFS(Data!$D$2:$D$4896,Data!$A$2:$A$4896,J$5,Data!$B$2:$B$4896,$B62,Data!$C$2:$C$4896,$A$3)</f>
        <v>76000</v>
      </c>
      <c r="K62" s="45">
        <f>SUMIFS(Data!$D$2:$D$4896,Data!$A$2:$A$4896,K$5,Data!$B$2:$B$4896,$B62,Data!$C$2:$C$4896,$A$3)</f>
        <v>565300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156000</v>
      </c>
      <c r="Q62" s="45">
        <f>SUMIFS(Data!$D$2:$D$4896,Data!$A$2:$A$4896,Q$5,Data!$B$2:$B$4896,$B62,Data!$C$2:$C$4896,$A$3)</f>
        <v>90000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2853800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2853800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7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4">
    <tabColor rgb="FFFADDCA"/>
  </sheetPr>
  <dimension ref="A1:Y88"/>
  <sheetViews>
    <sheetView zoomScale="80" zoomScaleNormal="80" workbookViewId="0">
      <pane xSplit="2" ySplit="6" topLeftCell="M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300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72600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907000</v>
      </c>
      <c r="J6" s="40">
        <f t="shared" si="0"/>
        <v>38000</v>
      </c>
      <c r="K6" s="40">
        <f t="shared" si="0"/>
        <v>418500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115500</v>
      </c>
      <c r="Q6" s="40">
        <f t="shared" si="1"/>
        <v>56000</v>
      </c>
      <c r="R6" s="40">
        <f>R8+R27+R74+R87+R88</f>
        <v>0</v>
      </c>
      <c r="S6" s="40">
        <f>S8+S27+S74+S87+S88</f>
        <v>0</v>
      </c>
      <c r="T6" s="40">
        <f>T8+T27+T74+T87+T88</f>
        <v>1607600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1607600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72600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907000</v>
      </c>
      <c r="J27" s="42">
        <f t="shared" si="33"/>
        <v>38000</v>
      </c>
      <c r="K27" s="42">
        <f t="shared" si="33"/>
        <v>418500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115500</v>
      </c>
      <c r="Q27" s="42">
        <f t="shared" si="34"/>
        <v>56000</v>
      </c>
      <c r="R27" s="42">
        <f t="shared" ref="R27" si="35">R28+R68</f>
        <v>0</v>
      </c>
      <c r="S27" s="42">
        <f t="shared" si="34"/>
        <v>0</v>
      </c>
      <c r="T27" s="42">
        <f t="shared" si="33"/>
        <v>1607600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1607600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72600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907000</v>
      </c>
      <c r="J28" s="43">
        <f t="shared" si="36"/>
        <v>38000</v>
      </c>
      <c r="K28" s="43">
        <f t="shared" si="36"/>
        <v>418500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115500</v>
      </c>
      <c r="Q28" s="43">
        <f t="shared" si="37"/>
        <v>56000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1607600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1607600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72600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907000</v>
      </c>
      <c r="J53" s="44">
        <f t="shared" si="53"/>
        <v>38000</v>
      </c>
      <c r="K53" s="44">
        <f t="shared" si="53"/>
        <v>418500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115500</v>
      </c>
      <c r="Q53" s="44">
        <f t="shared" si="54"/>
        <v>56000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1607600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1607600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72600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907000</v>
      </c>
      <c r="J62" s="45">
        <f>SUMIFS(Data!$D$2:$D$4896,Data!$A$2:$A$4896,J$5,Data!$B$2:$B$4896,$B62,Data!$C$2:$C$4896,$A$3)</f>
        <v>38000</v>
      </c>
      <c r="K62" s="45">
        <f>SUMIFS(Data!$D$2:$D$4896,Data!$A$2:$A$4896,K$5,Data!$B$2:$B$4896,$B62,Data!$C$2:$C$4896,$A$3)</f>
        <v>418500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115500</v>
      </c>
      <c r="Q62" s="45">
        <f>SUMIFS(Data!$D$2:$D$4896,Data!$A$2:$A$4896,Q$5,Data!$B$2:$B$4896,$B62,Data!$C$2:$C$4896,$A$3)</f>
        <v>56000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1607600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1607600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8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5">
    <tabColor rgb="FFFADDCA"/>
  </sheetPr>
  <dimension ref="A1:Y88"/>
  <sheetViews>
    <sheetView zoomScale="80" zoomScaleNormal="80" zoomScaleSheetLayoutView="70" workbookViewId="0">
      <pane xSplit="2" ySplit="6" topLeftCell="O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301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95600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132000</v>
      </c>
      <c r="K6" s="40">
        <f t="shared" si="0"/>
        <v>244000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136800</v>
      </c>
      <c r="Q6" s="40">
        <f t="shared" si="1"/>
        <v>85000</v>
      </c>
      <c r="R6" s="40">
        <f>R8+R27+R74+R87+R88</f>
        <v>0</v>
      </c>
      <c r="S6" s="40">
        <f>S8+S27+S74+S87+S88</f>
        <v>0</v>
      </c>
      <c r="T6" s="40">
        <f>T8+T27+T74+T87+T88</f>
        <v>693400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693400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95600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132000</v>
      </c>
      <c r="K27" s="42">
        <f t="shared" si="33"/>
        <v>244000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136800</v>
      </c>
      <c r="Q27" s="42">
        <f t="shared" si="34"/>
        <v>85000</v>
      </c>
      <c r="R27" s="42">
        <f t="shared" ref="R27" si="35">R28+R68</f>
        <v>0</v>
      </c>
      <c r="S27" s="42">
        <f t="shared" si="34"/>
        <v>0</v>
      </c>
      <c r="T27" s="42">
        <f t="shared" si="33"/>
        <v>693400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693400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95600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132000</v>
      </c>
      <c r="K28" s="43">
        <f t="shared" si="36"/>
        <v>244000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136800</v>
      </c>
      <c r="Q28" s="43">
        <f t="shared" si="37"/>
        <v>85000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693400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693400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95600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132000</v>
      </c>
      <c r="K53" s="44">
        <f t="shared" si="53"/>
        <v>244000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136800</v>
      </c>
      <c r="Q53" s="44">
        <f t="shared" si="54"/>
        <v>85000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693400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693400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95600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132000</v>
      </c>
      <c r="K62" s="45">
        <f>SUMIFS(Data!$D$2:$D$4896,Data!$A$2:$A$4896,K$5,Data!$B$2:$B$4896,$B62,Data!$C$2:$C$4896,$A$3)</f>
        <v>244000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136800</v>
      </c>
      <c r="Q62" s="45">
        <f>SUMIFS(Data!$D$2:$D$4896,Data!$A$2:$A$4896,Q$5,Data!$B$2:$B$4896,$B62,Data!$C$2:$C$4896,$A$3)</f>
        <v>85000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693400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693400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900-000000000000}"/>
  </hyperlinks>
  <pageMargins left="0.25" right="0.25" top="0.75" bottom="0.75" header="0.3" footer="0.3"/>
  <pageSetup paperSize="9" scale="54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6">
    <tabColor rgb="FFFADDCA"/>
  </sheetPr>
  <dimension ref="A1:Y88"/>
  <sheetViews>
    <sheetView zoomScale="80" zoomScaleNormal="80" workbookViewId="0">
      <pane xSplit="2" ySplit="6" topLeftCell="O10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294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709600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52000</v>
      </c>
      <c r="K6" s="40">
        <f t="shared" si="0"/>
        <v>303300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124500</v>
      </c>
      <c r="Q6" s="40">
        <f t="shared" si="1"/>
        <v>75000</v>
      </c>
      <c r="R6" s="40">
        <f>R8+R27+R74+R87+R88</f>
        <v>0</v>
      </c>
      <c r="S6" s="40">
        <f>S8+S27+S74+S87+S88</f>
        <v>0</v>
      </c>
      <c r="T6" s="40">
        <f>T8+T27+T74+T87+T88</f>
        <v>1264400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1264400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709600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52000</v>
      </c>
      <c r="K27" s="42">
        <f t="shared" si="33"/>
        <v>303300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124500</v>
      </c>
      <c r="Q27" s="42">
        <f t="shared" si="34"/>
        <v>75000</v>
      </c>
      <c r="R27" s="42">
        <f t="shared" ref="R27" si="35">R28+R68</f>
        <v>0</v>
      </c>
      <c r="S27" s="42">
        <f t="shared" si="34"/>
        <v>0</v>
      </c>
      <c r="T27" s="42">
        <f t="shared" si="33"/>
        <v>1264400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1264400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709600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52000</v>
      </c>
      <c r="K28" s="43">
        <f t="shared" si="36"/>
        <v>303300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124500</v>
      </c>
      <c r="Q28" s="43">
        <f t="shared" si="37"/>
        <v>75000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1264400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1264400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709600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52000</v>
      </c>
      <c r="K53" s="44">
        <f t="shared" si="53"/>
        <v>303300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124500</v>
      </c>
      <c r="Q53" s="44">
        <f t="shared" si="54"/>
        <v>75000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1264400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1264400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709600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52000</v>
      </c>
      <c r="K62" s="45">
        <f>SUMIFS(Data!$D$2:$D$4896,Data!$A$2:$A$4896,K$5,Data!$B$2:$B$4896,$B62,Data!$C$2:$C$4896,$A$3)</f>
        <v>303300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124500</v>
      </c>
      <c r="Q62" s="45">
        <f>SUMIFS(Data!$D$2:$D$4896,Data!$A$2:$A$4896,Q$5,Data!$B$2:$B$4896,$B62,Data!$C$2:$C$4896,$A$3)</f>
        <v>75000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1264400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1264400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A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7">
    <tabColor rgb="FFFADDCA"/>
  </sheetPr>
  <dimension ref="A1:Y88"/>
  <sheetViews>
    <sheetView zoomScale="70" zoomScaleNormal="70" workbookViewId="0">
      <pane xSplit="2" ySplit="6" topLeftCell="M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293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72600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55000</v>
      </c>
      <c r="K6" s="40">
        <f t="shared" si="0"/>
        <v>376300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84500</v>
      </c>
      <c r="Q6" s="40">
        <f t="shared" si="1"/>
        <v>50000</v>
      </c>
      <c r="R6" s="40">
        <f>R8+R27+R74+R87+R88</f>
        <v>0</v>
      </c>
      <c r="S6" s="40">
        <f>S8+S27+S74+S87+S88</f>
        <v>0</v>
      </c>
      <c r="T6" s="40">
        <f>T8+T27+T74+T87+T88</f>
        <v>638400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638400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72600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55000</v>
      </c>
      <c r="K27" s="42">
        <f t="shared" si="33"/>
        <v>376300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84500</v>
      </c>
      <c r="Q27" s="42">
        <f t="shared" si="34"/>
        <v>50000</v>
      </c>
      <c r="R27" s="42">
        <f t="shared" ref="R27" si="35">R28+R68</f>
        <v>0</v>
      </c>
      <c r="S27" s="42">
        <f t="shared" si="34"/>
        <v>0</v>
      </c>
      <c r="T27" s="42">
        <f t="shared" si="33"/>
        <v>638400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638400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72600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55000</v>
      </c>
      <c r="K28" s="43">
        <f t="shared" si="36"/>
        <v>376300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84500</v>
      </c>
      <c r="Q28" s="43">
        <f t="shared" si="37"/>
        <v>50000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638400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638400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72600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55000</v>
      </c>
      <c r="K53" s="44">
        <f t="shared" si="53"/>
        <v>376300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84500</v>
      </c>
      <c r="Q53" s="44">
        <f t="shared" si="54"/>
        <v>50000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638400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638400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72600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55000</v>
      </c>
      <c r="K62" s="45">
        <f>SUMIFS(Data!$D$2:$D$4896,Data!$A$2:$A$4896,K$5,Data!$B$2:$B$4896,$B62,Data!$C$2:$C$4896,$A$3)</f>
        <v>376300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84500</v>
      </c>
      <c r="Q62" s="45">
        <f>SUMIFS(Data!$D$2:$D$4896,Data!$A$2:$A$4896,Q$5,Data!$B$2:$B$4896,$B62,Data!$C$2:$C$4896,$A$3)</f>
        <v>50000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638400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638400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B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8">
    <tabColor rgb="FFFADDCA"/>
  </sheetPr>
  <dimension ref="A1:Y88"/>
  <sheetViews>
    <sheetView zoomScale="70" zoomScaleNormal="70" workbookViewId="0">
      <pane xSplit="2" ySplit="6" topLeftCell="J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295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104200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54000</v>
      </c>
      <c r="K6" s="40">
        <f t="shared" si="0"/>
        <v>496100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81100</v>
      </c>
      <c r="Q6" s="40">
        <f t="shared" si="1"/>
        <v>60500</v>
      </c>
      <c r="R6" s="40">
        <f>R8+R27+R74+R87+R88</f>
        <v>0</v>
      </c>
      <c r="S6" s="40">
        <f>S8+S27+S74+S87+S88</f>
        <v>0</v>
      </c>
      <c r="T6" s="40">
        <f>T8+T27+T74+T87+T88</f>
        <v>795900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795900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104200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54000</v>
      </c>
      <c r="K27" s="42">
        <f t="shared" si="33"/>
        <v>496100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81100</v>
      </c>
      <c r="Q27" s="42">
        <f t="shared" si="34"/>
        <v>60500</v>
      </c>
      <c r="R27" s="42">
        <f t="shared" ref="R27" si="35">R28+R68</f>
        <v>0</v>
      </c>
      <c r="S27" s="42">
        <f t="shared" si="34"/>
        <v>0</v>
      </c>
      <c r="T27" s="42">
        <f t="shared" si="33"/>
        <v>795900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795900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104200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54000</v>
      </c>
      <c r="K28" s="43">
        <f t="shared" si="36"/>
        <v>496100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81100</v>
      </c>
      <c r="Q28" s="43">
        <f t="shared" si="37"/>
        <v>60500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795900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795900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104200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54000</v>
      </c>
      <c r="K53" s="44">
        <f t="shared" si="53"/>
        <v>496100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81100</v>
      </c>
      <c r="Q53" s="44">
        <f t="shared" si="54"/>
        <v>60500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795900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795900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104200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54000</v>
      </c>
      <c r="K62" s="45">
        <f>SUMIFS(Data!$D$2:$D$4896,Data!$A$2:$A$4896,K$5,Data!$B$2:$B$4896,$B62,Data!$C$2:$C$4896,$A$3)</f>
        <v>496100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81100</v>
      </c>
      <c r="Q62" s="45">
        <f>SUMIFS(Data!$D$2:$D$4896,Data!$A$2:$A$4896,Q$5,Data!$B$2:$B$4896,$B62,Data!$C$2:$C$4896,$A$3)</f>
        <v>60500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795900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795900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C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9">
    <tabColor rgb="FFFADDCA"/>
  </sheetPr>
  <dimension ref="A1:Y88"/>
  <sheetViews>
    <sheetView zoomScale="70" zoomScaleNormal="70" workbookViewId="0">
      <pane xSplit="2" ySplit="6" topLeftCell="J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296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53200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60000</v>
      </c>
      <c r="K6" s="40">
        <f t="shared" si="0"/>
        <v>220100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117300</v>
      </c>
      <c r="Q6" s="40">
        <f t="shared" si="1"/>
        <v>80800</v>
      </c>
      <c r="R6" s="40">
        <f>R8+R27+R74+R87+R88</f>
        <v>0</v>
      </c>
      <c r="S6" s="40">
        <f>S8+S27+S74+S87+S88</f>
        <v>0</v>
      </c>
      <c r="T6" s="40">
        <f>T8+T27+T74+T87+T88</f>
        <v>531400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531400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53200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60000</v>
      </c>
      <c r="K27" s="42">
        <f t="shared" si="33"/>
        <v>220100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117300</v>
      </c>
      <c r="Q27" s="42">
        <f t="shared" si="34"/>
        <v>80800</v>
      </c>
      <c r="R27" s="42">
        <f t="shared" ref="R27" si="35">R28+R68</f>
        <v>0</v>
      </c>
      <c r="S27" s="42">
        <f t="shared" si="34"/>
        <v>0</v>
      </c>
      <c r="T27" s="42">
        <f t="shared" si="33"/>
        <v>531400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531400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53200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60000</v>
      </c>
      <c r="K28" s="43">
        <f t="shared" si="36"/>
        <v>220100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117300</v>
      </c>
      <c r="Q28" s="43">
        <f t="shared" si="37"/>
        <v>80800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531400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531400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53200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60000</v>
      </c>
      <c r="K53" s="44">
        <f t="shared" si="53"/>
        <v>220100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117300</v>
      </c>
      <c r="Q53" s="44">
        <f t="shared" si="54"/>
        <v>80800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531400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531400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53200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60000</v>
      </c>
      <c r="K62" s="45">
        <f>SUMIFS(Data!$D$2:$D$4896,Data!$A$2:$A$4896,K$5,Data!$B$2:$B$4896,$B62,Data!$C$2:$C$4896,$A$3)</f>
        <v>220100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117300</v>
      </c>
      <c r="Q62" s="45">
        <f>SUMIFS(Data!$D$2:$D$4896,Data!$A$2:$A$4896,Q$5,Data!$B$2:$B$4896,$B62,Data!$C$2:$C$4896,$A$3)</f>
        <v>80800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531400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531400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D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0">
    <tabColor rgb="FFFADDCA"/>
  </sheetPr>
  <dimension ref="A1:Y88"/>
  <sheetViews>
    <sheetView zoomScale="80" zoomScaleNormal="80" workbookViewId="0">
      <pane xSplit="2" ySplit="6" topLeftCell="C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299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9400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9200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18600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18600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2.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9400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9200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18600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18600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9400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0</v>
      </c>
      <c r="K28" s="43">
        <f t="shared" si="36"/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9200</v>
      </c>
      <c r="Q28" s="43">
        <f t="shared" si="37"/>
        <v>0</v>
      </c>
      <c r="R28" s="43">
        <f t="shared" ref="R28" si="38">R29+R39+R53</f>
        <v>0</v>
      </c>
      <c r="S28" s="43">
        <f t="shared" si="37"/>
        <v>0</v>
      </c>
      <c r="T28" s="43">
        <f t="shared" si="36"/>
        <v>18600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18600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9400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0</v>
      </c>
      <c r="K53" s="44">
        <f t="shared" si="53"/>
        <v>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9200</v>
      </c>
      <c r="Q53" s="44">
        <f t="shared" si="54"/>
        <v>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18600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18600</v>
      </c>
    </row>
    <row r="54" spans="1:25" s="32" customFormat="1" ht="22.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2.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2.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2.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2.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2.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2.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2.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2.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9400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9200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18600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18600</v>
      </c>
    </row>
    <row r="63" spans="1:25" s="32" customFormat="1" ht="22.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2.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2.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2.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2.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2.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2.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2.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2.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E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ADDCA"/>
  </sheetPr>
  <dimension ref="A1:Y88"/>
  <sheetViews>
    <sheetView zoomScale="70" zoomScaleNormal="70" workbookViewId="0">
      <pane xSplit="2" ySplit="6" topLeftCell="C41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5" width="16.296875" customWidth="1"/>
  </cols>
  <sheetData>
    <row r="1" spans="1:25" ht="20.75">
      <c r="A1" s="14" t="s">
        <v>0</v>
      </c>
    </row>
    <row r="3" spans="1:25" ht="24.2">
      <c r="A3" s="51" t="s">
        <v>303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30" t="s">
        <v>85</v>
      </c>
      <c r="B4" s="131"/>
      <c r="C4" s="132" t="s">
        <v>86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4"/>
      <c r="U4" s="36" t="s">
        <v>87</v>
      </c>
      <c r="V4" s="35" t="s">
        <v>305</v>
      </c>
      <c r="W4" s="36" t="s">
        <v>88</v>
      </c>
      <c r="X4" s="35" t="s">
        <v>165</v>
      </c>
      <c r="Y4" s="135" t="s">
        <v>89</v>
      </c>
    </row>
    <row r="5" spans="1:25" s="32" customFormat="1" ht="65.25" customHeight="1">
      <c r="A5" s="132" t="s">
        <v>90</v>
      </c>
      <c r="B5" s="134"/>
      <c r="C5" s="33" t="s">
        <v>91</v>
      </c>
      <c r="D5" s="34" t="s">
        <v>324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5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36"/>
    </row>
    <row r="6" spans="1:25" s="32" customFormat="1" ht="22.5">
      <c r="A6" s="128" t="s">
        <v>97</v>
      </c>
      <c r="B6" s="129"/>
      <c r="C6" s="40">
        <f t="shared" ref="C6:Y6" si="0">C8+C27+C74+C87+C88</f>
        <v>0</v>
      </c>
      <c r="D6" s="40">
        <f t="shared" si="0"/>
        <v>0</v>
      </c>
      <c r="E6" s="40">
        <f t="shared" si="0"/>
        <v>1211000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2779700</v>
      </c>
      <c r="J6" s="40">
        <f t="shared" si="0"/>
        <v>467000</v>
      </c>
      <c r="K6" s="40">
        <f t="shared" si="0"/>
        <v>2623600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824900</v>
      </c>
      <c r="Q6" s="40">
        <f t="shared" si="1"/>
        <v>497300</v>
      </c>
      <c r="R6" s="40">
        <f>R8+R27+R74+R87+R88</f>
        <v>0</v>
      </c>
      <c r="S6" s="40">
        <f>S8+S27+S74+S87+S88</f>
        <v>0</v>
      </c>
      <c r="T6" s="40">
        <f>T8+T27+T74+T87+T88</f>
        <v>8403500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8403500</v>
      </c>
    </row>
    <row r="7" spans="1:25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2.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2.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2.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2.5">
      <c r="A17" s="8" t="s">
        <v>109</v>
      </c>
      <c r="B17" s="9" t="s">
        <v>110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ref="N17:T17" si="19">SUM(N18:N22)</f>
        <v>0</v>
      </c>
      <c r="O17" s="44">
        <f t="shared" si="19"/>
        <v>0</v>
      </c>
      <c r="P17" s="44">
        <v>0</v>
      </c>
      <c r="Q17" s="44">
        <f t="shared" ref="Q17:S17" si="20">SUM(Q18:Q22)</f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v>0</v>
      </c>
      <c r="V17" s="44">
        <v>0</v>
      </c>
      <c r="W17" s="44">
        <v>0</v>
      </c>
      <c r="X17" s="44">
        <v>0</v>
      </c>
      <c r="Y17" s="44">
        <f t="shared" ref="Y17" si="22">SUM(Y18:Y22)</f>
        <v>0</v>
      </c>
    </row>
    <row r="18" spans="1:25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2.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2.5">
      <c r="A25" s="10"/>
      <c r="B25" s="11" t="s">
        <v>171</v>
      </c>
      <c r="C25" s="45">
        <f>+ศวพ.ชลบุรี!C25+ศวพ.สุรินทร์!C25+ศวพ.ขอนแก่น!C25+ศวพ.ลำปาง!C25+ศวพ.พิษณุโลก!C25+ศวพ.ราชบุรี!C25+ศวพ.นครศรีธรรมราช!C25+ศวพ.สงขลา!C25</f>
        <v>0</v>
      </c>
      <c r="D25" s="45">
        <f>+ศวพ.ชลบุรี!D25+ศวพ.สุรินทร์!D25+ศวพ.ขอนแก่น!D25+ศวพ.ลำปาง!D25+ศวพ.พิษณุโลก!D25+ศวพ.ราชบุรี!D25+ศวพ.นครศรีธรรมราช!D25+ศวพ.สงขลา!D25</f>
        <v>0</v>
      </c>
      <c r="E25" s="45">
        <f>+ศวพ.ชลบุรี!E25+ศวพ.สุรินทร์!E25+ศวพ.ขอนแก่น!E25+ศวพ.ลำปาง!E25+ศวพ.พิษณุโลก!E25+ศวพ.ราชบุรี!E25+ศวพ.นครศรีธรรมราช!E25+ศวพ.สงขลา!E25</f>
        <v>0</v>
      </c>
      <c r="F25" s="45">
        <f>+ศวพ.ชลบุรี!F25+ศวพ.สุรินทร์!F25+ศวพ.ขอนแก่น!F25+ศวพ.ลำปาง!F25+ศวพ.พิษณุโลก!F25+ศวพ.ราชบุรี!F25+ศวพ.นครศรีธรรมราช!F25+ศวพ.สงขลา!F25</f>
        <v>0</v>
      </c>
      <c r="G25" s="45">
        <f>+ศวพ.ชลบุรี!G25+ศวพ.สุรินทร์!G25+ศวพ.ขอนแก่น!G25+ศวพ.ลำปาง!G25+ศวพ.พิษณุโลก!G25+ศวพ.ราชบุรี!G25+ศวพ.นครศรีธรรมราช!G25+ศวพ.สงขลา!G25</f>
        <v>0</v>
      </c>
      <c r="H25" s="45">
        <f>+ศวพ.ชลบุรี!H25+ศวพ.สุรินทร์!H25+ศวพ.ขอนแก่น!H25+ศวพ.ลำปาง!H25+ศวพ.พิษณุโลก!H25+ศวพ.ราชบุรี!H25+ศวพ.นครศรีธรรมราช!H25+ศวพ.สงขลา!H25</f>
        <v>0</v>
      </c>
      <c r="I25" s="45">
        <f>+ศวพ.ชลบุรี!I25+ศวพ.สุรินทร์!I25+ศวพ.ขอนแก่น!I25+ศวพ.ลำปาง!I25+ศวพ.พิษณุโลก!I25+ศวพ.ราชบุรี!I25+ศวพ.นครศรีธรรมราช!I25+ศวพ.สงขลา!I25</f>
        <v>0</v>
      </c>
      <c r="J25" s="45">
        <f>+ศวพ.ชลบุรี!J25+ศวพ.สุรินทร์!J25+ศวพ.ขอนแก่น!J25+ศวพ.ลำปาง!J25+ศวพ.พิษณุโลก!J25+ศวพ.ราชบุรี!J25+ศวพ.นครศรีธรรมราช!J25+ศวพ.สงขลา!J25</f>
        <v>0</v>
      </c>
      <c r="K25" s="45">
        <f>+ศวพ.ชลบุรี!K25+ศวพ.สุรินทร์!K25+ศวพ.ขอนแก่น!K25+ศวพ.ลำปาง!K25+ศวพ.พิษณุโลก!K25+ศวพ.ราชบุรี!K25+ศวพ.นครศรีธรรมราช!K25+ศวพ.สงขลา!K25</f>
        <v>0</v>
      </c>
      <c r="L25" s="45">
        <f>+ศวพ.ชลบุรี!L25+ศวพ.สุรินทร์!L25+ศวพ.ขอนแก่น!L25+ศวพ.ลำปาง!L25+ศวพ.พิษณุโลก!L25+ศวพ.ราชบุรี!L25+ศวพ.นครศรีธรรมราช!L25+ศวพ.สงขลา!L25</f>
        <v>0</v>
      </c>
      <c r="M25" s="45">
        <f>+ศวพ.ชลบุรี!M25+ศวพ.สุรินทร์!M25+ศวพ.ขอนแก่น!M25+ศวพ.ลำปาง!M25+ศวพ.พิษณุโลก!M25+ศวพ.ราชบุรี!M25+ศวพ.นครศรีธรรมราช!M25+ศวพ.สงขลา!M25</f>
        <v>0</v>
      </c>
      <c r="N25" s="45">
        <f>+ศวพ.ชลบุรี!N25+ศวพ.สุรินทร์!N25+ศวพ.ขอนแก่น!N25+ศวพ.ลำปาง!N25+ศวพ.พิษณุโลก!N25+ศวพ.ราชบุรี!N25+ศวพ.นครศรีธรรมราช!N25+ศวพ.สงขลา!N25</f>
        <v>0</v>
      </c>
      <c r="O25" s="45">
        <f>+ศวพ.ชลบุรี!O25+ศวพ.สุรินทร์!O25+ศวพ.ขอนแก่น!O25+ศวพ.ลำปาง!O25+ศวพ.พิษณุโลก!O25+ศวพ.ราชบุรี!O25+ศวพ.นครศรีธรรมราช!O25+ศวพ.สงขลา!O25</f>
        <v>0</v>
      </c>
      <c r="P25" s="45">
        <f>+ศวพ.ชลบุรี!P25+ศวพ.สุรินทร์!P25+ศวพ.ขอนแก่น!P25+ศวพ.ลำปาง!P25+ศวพ.พิษณุโลก!P25+ศวพ.ราชบุรี!P25+ศวพ.นครศรีธรรมราช!P25+ศวพ.สงขลา!P25</f>
        <v>0</v>
      </c>
      <c r="Q25" s="45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R25" s="45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S25" s="45">
        <f>+ศวพ.ชลบุรี!S25+ศวพ.สุรินทร์!S25+ศวพ.ขอนแก่น!S25+ศวพ.ลำปาง!S25+ศวพ.พิษณุโลก!S25+ศวพ.ราชบุรี!S25+ศวพ.นครศรีธรรมราช!S25+ศวพ.สงขลา!S25</f>
        <v>0</v>
      </c>
      <c r="T25" s="41">
        <f t="shared" ref="T25:T26" si="32">SUM(C25:S25)</f>
        <v>0</v>
      </c>
      <c r="U25" s="45">
        <f>+ศวพ.ชลบุรี!U25+ศวพ.สุรินทร์!U25+ศวพ.ขอนแก่น!U25+ศวพ.ลำปาง!U25+ศวพ.พิษณุโลก!U25+ศวพ.ราชบุรี!U25+ศวพ.นครศรีธรรมราช!U25+ศวพ.สงขลา!U25</f>
        <v>0</v>
      </c>
      <c r="V25" s="45">
        <f>+ศวพ.ชลบุรี!V25+ศวพ.สุรินทร์!V25+ศวพ.ขอนแก่น!V25+ศวพ.ลำปาง!V25+ศวพ.พิษณุโลก!V25+ศวพ.ราชบุรี!V25+ศวพ.นครศรีธรรมราช!V25+ศวพ.สงขลา!V25</f>
        <v>0</v>
      </c>
      <c r="W25" s="45">
        <f>+ศวพ.ชลบุรี!W25+ศวพ.สุรินทร์!W25+ศวพ.ขอนแก่น!W25+ศวพ.ลำปาง!W25+ศวพ.พิษณุโลก!W25+ศวพ.ราชบุรี!W25+ศวพ.นครศรีธรรมราช!W25+ศวพ.สงขลา!W25</f>
        <v>0</v>
      </c>
      <c r="X25" s="45">
        <f>+ศวพ.ชลบุรี!X25+ศวพ.สุรินทร์!X25+ศวพ.ขอนแก่น!X25+ศวพ.ลำปาง!X25+ศวพ.พิษณุโลก!X25+ศวพ.ราชบุรี!X25+ศวพ.นครศรีธรรมราช!X25+ศวพ.สงขลา!X25</f>
        <v>0</v>
      </c>
      <c r="Y25" s="41">
        <f>SUM(T25:X25)</f>
        <v>0</v>
      </c>
    </row>
    <row r="26" spans="1:25" s="32" customFormat="1" ht="22.5">
      <c r="A26" s="10"/>
      <c r="B26" s="11" t="s">
        <v>172</v>
      </c>
      <c r="C26" s="45">
        <f>+ศวพ.ชลบุรี!C26+ศวพ.สุรินทร์!C26+ศวพ.ขอนแก่น!C26+ศวพ.ลำปาง!C26+ศวพ.พิษณุโลก!C26+ศวพ.ราชบุรี!C26+ศวพ.นครศรีธรรมราช!C26+ศวพ.สงขลา!C26</f>
        <v>0</v>
      </c>
      <c r="D26" s="45">
        <f>+ศวพ.ชลบุรี!D26+ศวพ.สุรินทร์!D26+ศวพ.ขอนแก่น!D26+ศวพ.ลำปาง!D26+ศวพ.พิษณุโลก!D26+ศวพ.ราชบุรี!D26+ศวพ.นครศรีธรรมราช!D26+ศวพ.สงขลา!D26</f>
        <v>0</v>
      </c>
      <c r="E26" s="45">
        <f>+ศวพ.ชลบุรี!E26+ศวพ.สุรินทร์!E26+ศวพ.ขอนแก่น!E26+ศวพ.ลำปาง!E26+ศวพ.พิษณุโลก!E26+ศวพ.ราชบุรี!E26+ศวพ.นครศรีธรรมราช!E26+ศวพ.สงขลา!E26</f>
        <v>0</v>
      </c>
      <c r="F26" s="45">
        <f>+ศวพ.ชลบุรี!F26+ศวพ.สุรินทร์!F26+ศวพ.ขอนแก่น!F26+ศวพ.ลำปาง!F26+ศวพ.พิษณุโลก!F26+ศวพ.ราชบุรี!F26+ศวพ.นครศรีธรรมราช!F26+ศวพ.สงขลา!F26</f>
        <v>0</v>
      </c>
      <c r="G26" s="45">
        <f>+ศวพ.ชลบุรี!G26+ศวพ.สุรินทร์!G26+ศวพ.ขอนแก่น!G26+ศวพ.ลำปาง!G26+ศวพ.พิษณุโลก!G26+ศวพ.ราชบุรี!G26+ศวพ.นครศรีธรรมราช!G26+ศวพ.สงขลา!G26</f>
        <v>0</v>
      </c>
      <c r="H26" s="45">
        <f>+ศวพ.ชลบุรี!H26+ศวพ.สุรินทร์!H26+ศวพ.ขอนแก่น!H26+ศวพ.ลำปาง!H26+ศวพ.พิษณุโลก!H26+ศวพ.ราชบุรี!H26+ศวพ.นครศรีธรรมราช!H26+ศวพ.สงขลา!H26</f>
        <v>0</v>
      </c>
      <c r="I26" s="45">
        <f>+ศวพ.ชลบุรี!I26+ศวพ.สุรินทร์!I26+ศวพ.ขอนแก่น!I26+ศวพ.ลำปาง!I26+ศวพ.พิษณุโลก!I26+ศวพ.ราชบุรี!I26+ศวพ.นครศรีธรรมราช!I26+ศวพ.สงขลา!I26</f>
        <v>0</v>
      </c>
      <c r="J26" s="45">
        <f>+ศวพ.ชลบุรี!J26+ศวพ.สุรินทร์!J26+ศวพ.ขอนแก่น!J26+ศวพ.ลำปาง!J26+ศวพ.พิษณุโลก!J26+ศวพ.ราชบุรี!J26+ศวพ.นครศรีธรรมราช!J26+ศวพ.สงขลา!J26</f>
        <v>0</v>
      </c>
      <c r="K26" s="45">
        <f>+ศวพ.ชลบุรี!K26+ศวพ.สุรินทร์!K26+ศวพ.ขอนแก่น!K26+ศวพ.ลำปาง!K26+ศวพ.พิษณุโลก!K26+ศวพ.ราชบุรี!K26+ศวพ.นครศรีธรรมราช!K26+ศวพ.สงขลา!K26</f>
        <v>0</v>
      </c>
      <c r="L26" s="45">
        <f>+ศวพ.ชลบุรี!L26+ศวพ.สุรินทร์!L26+ศวพ.ขอนแก่น!L26+ศวพ.ลำปาง!L26+ศวพ.พิษณุโลก!L26+ศวพ.ราชบุรี!L26+ศวพ.นครศรีธรรมราช!L26+ศวพ.สงขลา!L26</f>
        <v>0</v>
      </c>
      <c r="M26" s="45">
        <f>+ศวพ.ชลบุรี!M26+ศวพ.สุรินทร์!M26+ศวพ.ขอนแก่น!M26+ศวพ.ลำปาง!M26+ศวพ.พิษณุโลก!M26+ศวพ.ราชบุรี!M26+ศวพ.นครศรีธรรมราช!M26+ศวพ.สงขลา!M26</f>
        <v>0</v>
      </c>
      <c r="N26" s="45">
        <f>+ศวพ.ชลบุรี!N26+ศวพ.สุรินทร์!N26+ศวพ.ขอนแก่น!N26+ศวพ.ลำปาง!N26+ศวพ.พิษณุโลก!N26+ศวพ.ราชบุรี!N26+ศวพ.นครศรีธรรมราช!N26+ศวพ.สงขลา!N26</f>
        <v>0</v>
      </c>
      <c r="O26" s="45">
        <f>+ศวพ.ชลบุรี!O26+ศวพ.สุรินทร์!O26+ศวพ.ขอนแก่น!O26+ศวพ.ลำปาง!O26+ศวพ.พิษณุโลก!O26+ศวพ.ราชบุรี!O26+ศวพ.นครศรีธรรมราช!O26+ศวพ.สงขลา!O26</f>
        <v>0</v>
      </c>
      <c r="P26" s="45">
        <f>+ศวพ.ชลบุรี!P26+ศวพ.สุรินทร์!P26+ศวพ.ขอนแก่น!P26+ศวพ.ลำปาง!P26+ศวพ.พิษณุโลก!P26+ศวพ.ราชบุรี!P26+ศวพ.นครศรีธรรมราช!P26+ศวพ.สงขลา!P26</f>
        <v>0</v>
      </c>
      <c r="Q26" s="45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R26" s="45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S26" s="45">
        <f>+ศวพ.ชลบุรี!S26+ศวพ.สุรินทร์!S26+ศวพ.ขอนแก่น!S26+ศวพ.ลำปาง!S26+ศวพ.พิษณุโลก!S26+ศวพ.ราชบุรี!S26+ศวพ.นครศรีธรรมราช!S26+ศวพ.สงขลา!S26</f>
        <v>0</v>
      </c>
      <c r="T26" s="41">
        <f t="shared" si="32"/>
        <v>0</v>
      </c>
      <c r="U26" s="45">
        <f>+ศวพ.ชลบุรี!U26+ศวพ.สุรินทร์!U26+ศวพ.ขอนแก่น!U26+ศวพ.ลำปาง!U26+ศวพ.พิษณุโลก!U26+ศวพ.ราชบุรี!U26+ศวพ.นครศรีธรรมราช!U26+ศวพ.สงขลา!U26</f>
        <v>0</v>
      </c>
      <c r="V26" s="45">
        <f>+ศวพ.ชลบุรี!V26+ศวพ.สุรินทร์!V26+ศวพ.ขอนแก่น!V26+ศวพ.ลำปาง!V26+ศวพ.พิษณุโลก!V26+ศวพ.ราชบุรี!V26+ศวพ.นครศรีธรรมราช!V26+ศวพ.สงขลา!V26</f>
        <v>0</v>
      </c>
      <c r="W26" s="45">
        <f>+ศวพ.ชลบุรี!W26+ศวพ.สุรินทร์!W26+ศวพ.ขอนแก่น!W26+ศวพ.ลำปาง!W26+ศวพ.พิษณุโลก!W26+ศวพ.ราชบุรี!W26+ศวพ.นครศรีธรรมราช!W26+ศวพ.สงขลา!W26</f>
        <v>0</v>
      </c>
      <c r="X26" s="45">
        <f>+ศวพ.ชลบุรี!X26+ศวพ.สุรินทร์!X26+ศวพ.ขอนแก่น!X26+ศวพ.ลำปาง!X26+ศวพ.พิษณุโลก!X26+ศวพ.ราชบุรี!X26+ศวพ.นครศรีธรรมราช!X26+ศวพ.สงขลา!X26</f>
        <v>0</v>
      </c>
      <c r="Y26" s="41">
        <f>SUM(T26:X26)</f>
        <v>0</v>
      </c>
    </row>
    <row r="27" spans="1:25" s="32" customFormat="1" ht="22.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1211000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2779700</v>
      </c>
      <c r="J27" s="42">
        <f t="shared" si="33"/>
        <v>467000</v>
      </c>
      <c r="K27" s="42">
        <f t="shared" si="33"/>
        <v>2623600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824900</v>
      </c>
      <c r="Q27" s="42">
        <f t="shared" si="34"/>
        <v>497300</v>
      </c>
      <c r="R27" s="42">
        <f t="shared" ref="R27" si="35">R28+R68</f>
        <v>0</v>
      </c>
      <c r="S27" s="42">
        <f t="shared" si="34"/>
        <v>0</v>
      </c>
      <c r="T27" s="42">
        <f t="shared" si="33"/>
        <v>8403500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8403500</v>
      </c>
    </row>
    <row r="28" spans="1:25" s="32" customFormat="1" ht="22.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1211000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2779700</v>
      </c>
      <c r="J28" s="43">
        <f t="shared" si="36"/>
        <v>467000</v>
      </c>
      <c r="K28" s="43">
        <f t="shared" si="36"/>
        <v>2623600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824900</v>
      </c>
      <c r="Q28" s="43">
        <f t="shared" si="37"/>
        <v>497300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8403500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8403500</v>
      </c>
    </row>
    <row r="29" spans="1:25" s="32" customFormat="1" ht="22.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" customHeight="1">
      <c r="A31" s="10"/>
      <c r="B31" s="11" t="s">
        <v>123</v>
      </c>
      <c r="C31" s="45">
        <f>+ศวพ.ชลบุรี!C31+ศวพ.สุรินทร์!C31+ศวพ.ขอนแก่น!C31+ศวพ.ลำปาง!C31+ศวพ.พิษณุโลก!C31+ศวพ.ราชบุรี!C31+ศวพ.นครศรีธรรมราช!C31+ศวพ.สงขลา!C31</f>
        <v>0</v>
      </c>
      <c r="D31" s="45">
        <f>+ศวพ.ชลบุรี!D31+ศวพ.สุรินทร์!D31+ศวพ.ขอนแก่น!D31+ศวพ.ลำปาง!D31+ศวพ.พิษณุโลก!D31+ศวพ.ราชบุรี!D31+ศวพ.นครศรีธรรมราช!D31+ศวพ.สงขลา!D31</f>
        <v>0</v>
      </c>
      <c r="E31" s="45">
        <f>+ศวพ.ชลบุรี!E31+ศวพ.สุรินทร์!E31+ศวพ.ขอนแก่น!E31+ศวพ.ลำปาง!E31+ศวพ.พิษณุโลก!E31+ศวพ.ราชบุรี!E31+ศวพ.นครศรีธรรมราช!E31+ศวพ.สงขลา!E31</f>
        <v>0</v>
      </c>
      <c r="F31" s="45">
        <f>+ศวพ.ชลบุรี!F31+ศวพ.สุรินทร์!F31+ศวพ.ขอนแก่น!F31+ศวพ.ลำปาง!F31+ศวพ.พิษณุโลก!F31+ศวพ.ราชบุรี!F31+ศวพ.นครศรีธรรมราช!F31+ศวพ.สงขลา!F31</f>
        <v>0</v>
      </c>
      <c r="G31" s="45">
        <f>+ศวพ.ชลบุรี!G31+ศวพ.สุรินทร์!G31+ศวพ.ขอนแก่น!G31+ศวพ.ลำปาง!G31+ศวพ.พิษณุโลก!G31+ศวพ.ราชบุรี!G31+ศวพ.นครศรีธรรมราช!G31+ศวพ.สงขลา!G31</f>
        <v>0</v>
      </c>
      <c r="H31" s="45">
        <f>+ศวพ.ชลบุรี!H31+ศวพ.สุรินทร์!H31+ศวพ.ขอนแก่น!H31+ศวพ.ลำปาง!H31+ศวพ.พิษณุโลก!H31+ศวพ.ราชบุรี!H31+ศวพ.นครศรีธรรมราช!H31+ศวพ.สงขลา!H31</f>
        <v>0</v>
      </c>
      <c r="I31" s="45">
        <f>+ศวพ.ชลบุรี!I31+ศวพ.สุรินทร์!I31+ศวพ.ขอนแก่น!I31+ศวพ.ลำปาง!I31+ศวพ.พิษณุโลก!I31+ศวพ.ราชบุรี!I31+ศวพ.นครศรีธรรมราช!I31+ศวพ.สงขลา!I31</f>
        <v>0</v>
      </c>
      <c r="J31" s="45">
        <f>+ศวพ.ชลบุรี!J31+ศวพ.สุรินทร์!J31+ศวพ.ขอนแก่น!J31+ศวพ.ลำปาง!J31+ศวพ.พิษณุโลก!J31+ศวพ.ราชบุรี!J31+ศวพ.นครศรีธรรมราช!J31+ศวพ.สงขลา!J31</f>
        <v>0</v>
      </c>
      <c r="K31" s="45">
        <f>+ศวพ.ชลบุรี!K31+ศวพ.สุรินทร์!K31+ศวพ.ขอนแก่น!K31+ศวพ.ลำปาง!K31+ศวพ.พิษณุโลก!K31+ศวพ.ราชบุรี!K31+ศวพ.นครศรีธรรมราช!K31+ศวพ.สงขลา!K31</f>
        <v>0</v>
      </c>
      <c r="L31" s="45">
        <f>+ศวพ.ชลบุรี!L31+ศวพ.สุรินทร์!L31+ศวพ.ขอนแก่น!L31+ศวพ.ลำปาง!L31+ศวพ.พิษณุโลก!L31+ศวพ.ราชบุรี!L31+ศวพ.นครศรีธรรมราช!L31+ศวพ.สงขลา!L31</f>
        <v>0</v>
      </c>
      <c r="M31" s="45">
        <f>+ศวพ.ชลบุรี!M31+ศวพ.สุรินทร์!M31+ศวพ.ขอนแก่น!M31+ศวพ.ลำปาง!M31+ศวพ.พิษณุโลก!M31+ศวพ.ราชบุรี!M31+ศวพ.นครศรีธรรมราช!M31+ศวพ.สงขลา!M31</f>
        <v>0</v>
      </c>
      <c r="N31" s="45">
        <f>+ศวพ.ชลบุรี!N31+ศวพ.สุรินทร์!N31+ศวพ.ขอนแก่น!N31+ศวพ.ลำปาง!N31+ศวพ.พิษณุโลก!N31+ศวพ.ราชบุรี!N31+ศวพ.นครศรีธรรมราช!N31+ศวพ.สงขลา!N31</f>
        <v>0</v>
      </c>
      <c r="O31" s="45">
        <f>+ศวพ.ชลบุรี!O31+ศวพ.สุรินทร์!O31+ศวพ.ขอนแก่น!O31+ศวพ.ลำปาง!O31+ศวพ.พิษณุโลก!O31+ศวพ.ราชบุรี!O31+ศวพ.นครศรีธรรมราช!O31+ศวพ.สงขลา!O31</f>
        <v>0</v>
      </c>
      <c r="P31" s="45">
        <f>+ศวพ.ชลบุรี!P31+ศวพ.สุรินทร์!P31+ศวพ.ขอนแก่น!P31+ศวพ.ลำปาง!P31+ศวพ.พิษณุโลก!P31+ศวพ.ราชบุรี!P31+ศวพ.นครศรีธรรมราช!P31+ศวพ.สงขลา!P31</f>
        <v>0</v>
      </c>
      <c r="Q31" s="45">
        <f>+ศวพ.ชลบุรี!Q31+ศวพ.สุรินทร์!Q31+ศวพ.ขอนแก่น!Q31+ศวพ.ลำปาง!Q31+ศวพ.พิษณุโลก!Q31+ศวพ.ราชบุรี!Q31+ศวพ.นครศรีธรรมราช!Q31+ศวพ.สงขลา!Q31</f>
        <v>0</v>
      </c>
      <c r="R31" s="45">
        <f>+ศวพ.ชลบุรี!R31+ศวพ.สุรินทร์!R31+ศวพ.ขอนแก่น!R31+ศวพ.ลำปาง!R31+ศวพ.พิษณุโลก!R31+ศวพ.ราชบุรี!R31+ศวพ.นครศรีธรรมราช!R31+ศวพ.สงขลา!R31</f>
        <v>0</v>
      </c>
      <c r="S31" s="45">
        <f>+ศวพ.ชลบุรี!S31+ศวพ.สุรินทร์!S31+ศวพ.ขอนแก่น!S31+ศวพ.ลำปาง!S31+ศวพ.พิษณุโลก!S31+ศวพ.ราชบุรี!S31+ศวพ.นครศรีธรรมราช!S31+ศวพ.สงขลา!S31</f>
        <v>0</v>
      </c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2.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2.5">
      <c r="A40" s="10"/>
      <c r="B40" s="11" t="s">
        <v>174</v>
      </c>
      <c r="C40" s="45">
        <f>+ศวพ.ชลบุรี!C40+ศวพ.สุรินทร์!C40+ศวพ.ขอนแก่น!C40+ศวพ.ลำปาง!C40+ศวพ.พิษณุโลก!C40+ศวพ.ราชบุรี!C40+ศวพ.นครศรีธรรมราช!C40+ศวพ.สงขลา!C40</f>
        <v>0</v>
      </c>
      <c r="D40" s="45">
        <f>+ศวพ.ชลบุรี!D40+ศวพ.สุรินทร์!D40+ศวพ.ขอนแก่น!D40+ศวพ.ลำปาง!D40+ศวพ.พิษณุโลก!D40+ศวพ.ราชบุรี!D40+ศวพ.นครศรีธรรมราช!D40+ศวพ.สงขลา!D40</f>
        <v>0</v>
      </c>
      <c r="E40" s="45">
        <f>+ศวพ.ชลบุรี!E40+ศวพ.สุรินทร์!E40+ศวพ.ขอนแก่น!E40+ศวพ.ลำปาง!E40+ศวพ.พิษณุโลก!E40+ศวพ.ราชบุรี!E40+ศวพ.นครศรีธรรมราช!E40+ศวพ.สงขลา!E40</f>
        <v>0</v>
      </c>
      <c r="F40" s="45">
        <f>+ศวพ.ชลบุรี!F40+ศวพ.สุรินทร์!F40+ศวพ.ขอนแก่น!F40+ศวพ.ลำปาง!F40+ศวพ.พิษณุโลก!F40+ศวพ.ราชบุรี!F40+ศวพ.นครศรีธรรมราช!F40+ศวพ.สงขลา!F40</f>
        <v>0</v>
      </c>
      <c r="G40" s="45">
        <f>+ศวพ.ชลบุรี!G40+ศวพ.สุรินทร์!G40+ศวพ.ขอนแก่น!G40+ศวพ.ลำปาง!G40+ศวพ.พิษณุโลก!G40+ศวพ.ราชบุรี!G40+ศวพ.นครศรีธรรมราช!G40+ศวพ.สงขลา!G40</f>
        <v>0</v>
      </c>
      <c r="H40" s="45">
        <f>+ศวพ.ชลบุรี!H40+ศวพ.สุรินทร์!H40+ศวพ.ขอนแก่น!H40+ศวพ.ลำปาง!H40+ศวพ.พิษณุโลก!H40+ศวพ.ราชบุรี!H40+ศวพ.นครศรีธรรมราช!H40+ศวพ.สงขลา!H40</f>
        <v>0</v>
      </c>
      <c r="I40" s="45">
        <f>+ศวพ.ชลบุรี!I40+ศวพ.สุรินทร์!I40+ศวพ.ขอนแก่น!I40+ศวพ.ลำปาง!I40+ศวพ.พิษณุโลก!I40+ศวพ.ราชบุรี!I40+ศวพ.นครศรีธรรมราช!I40+ศวพ.สงขลา!I40</f>
        <v>0</v>
      </c>
      <c r="J40" s="45">
        <f>+ศวพ.ชลบุรี!J40+ศวพ.สุรินทร์!J40+ศวพ.ขอนแก่น!J40+ศวพ.ลำปาง!J40+ศวพ.พิษณุโลก!J40+ศวพ.ราชบุรี!J40+ศวพ.นครศรีธรรมราช!J40+ศวพ.สงขลา!J40</f>
        <v>0</v>
      </c>
      <c r="K40" s="45">
        <f>+ศวพ.ชลบุรี!K40+ศวพ.สุรินทร์!K40+ศวพ.ขอนแก่น!K40+ศวพ.ลำปาง!K40+ศวพ.พิษณุโลก!K40+ศวพ.ราชบุรี!K40+ศวพ.นครศรีธรรมราช!K40+ศวพ.สงขลา!K40</f>
        <v>0</v>
      </c>
      <c r="L40" s="45">
        <f>+ศวพ.ชลบุรี!L40+ศวพ.สุรินทร์!L40+ศวพ.ขอนแก่น!L40+ศวพ.ลำปาง!L40+ศวพ.พิษณุโลก!L40+ศวพ.ราชบุรี!L40+ศวพ.นครศรีธรรมราช!L40+ศวพ.สงขลา!L40</f>
        <v>0</v>
      </c>
      <c r="M40" s="45">
        <f>+ศวพ.ชลบุรี!M40+ศวพ.สุรินทร์!M40+ศวพ.ขอนแก่น!M40+ศวพ.ลำปาง!M40+ศวพ.พิษณุโลก!M40+ศวพ.ราชบุรี!M40+ศวพ.นครศรีธรรมราช!M40+ศวพ.สงขลา!M40</f>
        <v>0</v>
      </c>
      <c r="N40" s="45">
        <f>+ศวพ.ชลบุรี!N40+ศวพ.สุรินทร์!N40+ศวพ.ขอนแก่น!N40+ศวพ.ลำปาง!N40+ศวพ.พิษณุโลก!N40+ศวพ.ราชบุรี!N40+ศวพ.นครศรีธรรมราช!N40+ศวพ.สงขลา!N40</f>
        <v>0</v>
      </c>
      <c r="O40" s="45">
        <f>+ศวพ.ชลบุรี!O40+ศวพ.สุรินทร์!O40+ศวพ.ขอนแก่น!O40+ศวพ.ลำปาง!O40+ศวพ.พิษณุโลก!O40+ศวพ.ราชบุรี!O40+ศวพ.นครศรีธรรมราช!O40+ศวพ.สงขลา!O40</f>
        <v>0</v>
      </c>
      <c r="P40" s="45">
        <f>+ศวพ.ชลบุรี!P40+ศวพ.สุรินทร์!P40+ศวพ.ขอนแก่น!P40+ศวพ.ลำปาง!P40+ศวพ.พิษณุโลก!P40+ศวพ.ราชบุรี!P40+ศวพ.นครศรีธรรมราช!P40+ศวพ.สงขลา!P40</f>
        <v>0</v>
      </c>
      <c r="Q40" s="45">
        <f>+ศวพ.ชลบุรี!Q40+ศวพ.สุรินทร์!Q40+ศวพ.ขอนแก่น!Q40+ศวพ.ลำปาง!Q40+ศวพ.พิษณุโลก!Q40+ศวพ.ราชบุรี!Q40+ศวพ.นครศรีธรรมราช!Q40+ศวพ.สงขลา!Q40</f>
        <v>0</v>
      </c>
      <c r="R40" s="45">
        <f>+ศวพ.ชลบุรี!R40+ศวพ.สุรินทร์!R40+ศวพ.ขอนแก่น!R40+ศวพ.ลำปาง!R40+ศวพ.พิษณุโลก!R40+ศวพ.ราชบุรี!R40+ศวพ.นครศรีธรรมราช!R40+ศวพ.สงขลา!R40</f>
        <v>0</v>
      </c>
      <c r="S40" s="45">
        <f>+ศวพ.ชลบุรี!S40+ศวพ.สุรินทร์!S40+ศวพ.ขอนแก่น!S40+ศวพ.ลำปาง!S40+ศวพ.พิษณุโลก!S40+ศวพ.ราชบุรี!S40+ศวพ.นครศรีธรรมราช!S40+ศวพ.สงขลา!S40</f>
        <v>0</v>
      </c>
      <c r="T40" s="41">
        <f t="shared" ref="T40:T52" si="51">SUM(C40:S40)</f>
        <v>0</v>
      </c>
      <c r="U40" s="45">
        <f>+ศวพ.ชลบุรี!U40+ศวพ.สุรินทร์!U40+ศวพ.ขอนแก่น!U40+ศวพ.ลำปาง!U40+ศวพ.พิษณุโลก!U40+ศวพ.ราชบุรี!U40+ศวพ.นครศรีธรรมราช!U40+ศวพ.สงขลา!U40</f>
        <v>0</v>
      </c>
      <c r="V40" s="45">
        <f>+ศวพ.ชลบุรี!V40+ศวพ.สุรินทร์!V40+ศวพ.ขอนแก่น!V40+ศวพ.ลำปาง!V40+ศวพ.พิษณุโลก!V40+ศวพ.ราชบุรี!V40+ศวพ.นครศรีธรรมราช!V40+ศวพ.สงขลา!V40</f>
        <v>0</v>
      </c>
      <c r="W40" s="45">
        <f>+ศวพ.ชลบุรี!W40+ศวพ.สุรินทร์!W40+ศวพ.ขอนแก่น!W40+ศวพ.ลำปาง!W40+ศวพ.พิษณุโลก!W40+ศวพ.ราชบุรี!W40+ศวพ.นครศรีธรรมราช!W40+ศวพ.สงขลา!W40</f>
        <v>0</v>
      </c>
      <c r="X40" s="45">
        <f>+ศวพ.ชลบุรี!X40+ศวพ.สุรินทร์!X40+ศวพ.ขอนแก่น!X40+ศวพ.ลำปาง!X40+ศวพ.พิษณุโลก!X40+ศวพ.ราชบุรี!X40+ศวพ.นครศรีธรรมราช!X40+ศวพ.สงขลา!X40</f>
        <v>0</v>
      </c>
      <c r="Y40" s="41">
        <f t="shared" ref="Y40:Y52" si="52">SUM(T40:X40)</f>
        <v>0</v>
      </c>
    </row>
    <row r="41" spans="1:25" s="32" customFormat="1" ht="22.5">
      <c r="A41" s="10"/>
      <c r="B41" s="11" t="s">
        <v>175</v>
      </c>
      <c r="C41" s="45">
        <f>+ศวพ.ชลบุรี!C41+ศวพ.สุรินทร์!C41+ศวพ.ขอนแก่น!C41+ศวพ.ลำปาง!C41+ศวพ.พิษณุโลก!C41+ศวพ.ราชบุรี!C41+ศวพ.นครศรีธรรมราช!C41+ศวพ.สงขลา!C41</f>
        <v>0</v>
      </c>
      <c r="D41" s="45">
        <f>+ศวพ.ชลบุรี!D41+ศวพ.สุรินทร์!D41+ศวพ.ขอนแก่น!D41+ศวพ.ลำปาง!D41+ศวพ.พิษณุโลก!D41+ศวพ.ราชบุรี!D41+ศวพ.นครศรีธรรมราช!D41+ศวพ.สงขลา!D41</f>
        <v>0</v>
      </c>
      <c r="E41" s="45">
        <f>+ศวพ.ชลบุรี!E41+ศวพ.สุรินทร์!E41+ศวพ.ขอนแก่น!E41+ศวพ.ลำปาง!E41+ศวพ.พิษณุโลก!E41+ศวพ.ราชบุรี!E41+ศวพ.นครศรีธรรมราช!E41+ศวพ.สงขลา!E41</f>
        <v>0</v>
      </c>
      <c r="F41" s="45">
        <f>+ศวพ.ชลบุรี!F41+ศวพ.สุรินทร์!F41+ศวพ.ขอนแก่น!F41+ศวพ.ลำปาง!F41+ศวพ.พิษณุโลก!F41+ศวพ.ราชบุรี!F41+ศวพ.นครศรีธรรมราช!F41+ศวพ.สงขลา!F41</f>
        <v>0</v>
      </c>
      <c r="G41" s="45">
        <f>+ศวพ.ชลบุรี!G41+ศวพ.สุรินทร์!G41+ศวพ.ขอนแก่น!G41+ศวพ.ลำปาง!G41+ศวพ.พิษณุโลก!G41+ศวพ.ราชบุรี!G41+ศวพ.นครศรีธรรมราช!G41+ศวพ.สงขลา!G41</f>
        <v>0</v>
      </c>
      <c r="H41" s="45">
        <f>+ศวพ.ชลบุรี!H41+ศวพ.สุรินทร์!H41+ศวพ.ขอนแก่น!H41+ศวพ.ลำปาง!H41+ศวพ.พิษณุโลก!H41+ศวพ.ราชบุรี!H41+ศวพ.นครศรีธรรมราช!H41+ศวพ.สงขลา!H41</f>
        <v>0</v>
      </c>
      <c r="I41" s="45">
        <f>+ศวพ.ชลบุรี!I41+ศวพ.สุรินทร์!I41+ศวพ.ขอนแก่น!I41+ศวพ.ลำปาง!I41+ศวพ.พิษณุโลก!I41+ศวพ.ราชบุรี!I41+ศวพ.นครศรีธรรมราช!I41+ศวพ.สงขลา!I41</f>
        <v>0</v>
      </c>
      <c r="J41" s="45">
        <f>+ศวพ.ชลบุรี!J41+ศวพ.สุรินทร์!J41+ศวพ.ขอนแก่น!J41+ศวพ.ลำปาง!J41+ศวพ.พิษณุโลก!J41+ศวพ.ราชบุรี!J41+ศวพ.นครศรีธรรมราช!J41+ศวพ.สงขลา!J41</f>
        <v>0</v>
      </c>
      <c r="K41" s="45">
        <f>+ศวพ.ชลบุรี!K41+ศวพ.สุรินทร์!K41+ศวพ.ขอนแก่น!K41+ศวพ.ลำปาง!K41+ศวพ.พิษณุโลก!K41+ศวพ.ราชบุรี!K41+ศวพ.นครศรีธรรมราช!K41+ศวพ.สงขลา!K41</f>
        <v>0</v>
      </c>
      <c r="L41" s="45">
        <f>+ศวพ.ชลบุรี!L41+ศวพ.สุรินทร์!L41+ศวพ.ขอนแก่น!L41+ศวพ.ลำปาง!L41+ศวพ.พิษณุโลก!L41+ศวพ.ราชบุรี!L41+ศวพ.นครศรีธรรมราช!L41+ศวพ.สงขลา!L41</f>
        <v>0</v>
      </c>
      <c r="M41" s="45">
        <f>+ศวพ.ชลบุรี!M41+ศวพ.สุรินทร์!M41+ศวพ.ขอนแก่น!M41+ศวพ.ลำปาง!M41+ศวพ.พิษณุโลก!M41+ศวพ.ราชบุรี!M41+ศวพ.นครศรีธรรมราช!M41+ศวพ.สงขลา!M41</f>
        <v>0</v>
      </c>
      <c r="N41" s="45">
        <f>+ศวพ.ชลบุรี!N41+ศวพ.สุรินทร์!N41+ศวพ.ขอนแก่น!N41+ศวพ.ลำปาง!N41+ศวพ.พิษณุโลก!N41+ศวพ.ราชบุรี!N41+ศวพ.นครศรีธรรมราช!N41+ศวพ.สงขลา!N41</f>
        <v>0</v>
      </c>
      <c r="O41" s="45">
        <f>+ศวพ.ชลบุรี!O41+ศวพ.สุรินทร์!O41+ศวพ.ขอนแก่น!O41+ศวพ.ลำปาง!O41+ศวพ.พิษณุโลก!O41+ศวพ.ราชบุรี!O41+ศวพ.นครศรีธรรมราช!O41+ศวพ.สงขลา!O41</f>
        <v>0</v>
      </c>
      <c r="P41" s="45">
        <f>+ศวพ.ชลบุรี!P41+ศวพ.สุรินทร์!P41+ศวพ.ขอนแก่น!P41+ศวพ.ลำปาง!P41+ศวพ.พิษณุโลก!P41+ศวพ.ราชบุรี!P41+ศวพ.นครศรีธรรมราช!P41+ศวพ.สงขลา!P41</f>
        <v>0</v>
      </c>
      <c r="Q41" s="45">
        <f>+ศวพ.ชลบุรี!Q41+ศวพ.สุรินทร์!Q41+ศวพ.ขอนแก่น!Q41+ศวพ.ลำปาง!Q41+ศวพ.พิษณุโลก!Q41+ศวพ.ราชบุรี!Q41+ศวพ.นครศรีธรรมราช!Q41+ศวพ.สงขลา!Q41</f>
        <v>0</v>
      </c>
      <c r="R41" s="45">
        <f>+ศวพ.ชลบุรี!R41+ศวพ.สุรินทร์!R41+ศวพ.ขอนแก่น!R41+ศวพ.ลำปาง!R41+ศวพ.พิษณุโลก!R41+ศวพ.ราชบุรี!R41+ศวพ.นครศรีธรรมราช!R41+ศวพ.สงขลา!R41</f>
        <v>0</v>
      </c>
      <c r="S41" s="45">
        <f>+ศวพ.ชลบุรี!S41+ศวพ.สุรินทร์!S41+ศวพ.ขอนแก่น!S41+ศวพ.ลำปาง!S41+ศวพ.พิษณุโลก!S41+ศวพ.ราชบุรี!S41+ศวพ.นครศรีธรรมราช!S41+ศวพ.สงขลา!S41</f>
        <v>0</v>
      </c>
      <c r="T41" s="41">
        <f t="shared" si="51"/>
        <v>0</v>
      </c>
      <c r="U41" s="45">
        <f>+ศวพ.ชลบุรี!U41+ศวพ.สุรินทร์!U41+ศวพ.ขอนแก่น!U41+ศวพ.ลำปาง!U41+ศวพ.พิษณุโลก!U41+ศวพ.ราชบุรี!U41+ศวพ.นครศรีธรรมราช!U41+ศวพ.สงขลา!U41</f>
        <v>0</v>
      </c>
      <c r="V41" s="45">
        <f>+ศวพ.ชลบุรี!V41+ศวพ.สุรินทร์!V41+ศวพ.ขอนแก่น!V41+ศวพ.ลำปาง!V41+ศวพ.พิษณุโลก!V41+ศวพ.ราชบุรี!V41+ศวพ.นครศรีธรรมราช!V41+ศวพ.สงขลา!V41</f>
        <v>0</v>
      </c>
      <c r="W41" s="45">
        <f>+ศวพ.ชลบุรี!W41+ศวพ.สุรินทร์!W41+ศวพ.ขอนแก่น!W41+ศวพ.ลำปาง!W41+ศวพ.พิษณุโลก!W41+ศวพ.ราชบุรี!W41+ศวพ.นครศรีธรรมราช!W41+ศวพ.สงขลา!W41</f>
        <v>0</v>
      </c>
      <c r="X41" s="45">
        <f>+ศวพ.ชลบุรี!X41+ศวพ.สุรินทร์!X41+ศวพ.ขอนแก่น!X41+ศวพ.ลำปาง!X41+ศวพ.พิษณุโลก!X41+ศวพ.ราชบุรี!X41+ศวพ.นครศรีธรรมราช!X41+ศวพ.สงขลา!X41</f>
        <v>0</v>
      </c>
      <c r="Y41" s="41">
        <f t="shared" si="52"/>
        <v>0</v>
      </c>
    </row>
    <row r="42" spans="1:25" s="32" customFormat="1" ht="22.5">
      <c r="A42" s="10"/>
      <c r="B42" s="11" t="s">
        <v>176</v>
      </c>
      <c r="C42" s="45">
        <f>+ศวพ.ชลบุรี!C42+ศวพ.สุรินทร์!C42+ศวพ.ขอนแก่น!C42+ศวพ.ลำปาง!C42+ศวพ.พิษณุโลก!C42+ศวพ.ราชบุรี!C42+ศวพ.นครศรีธรรมราช!C42+ศวพ.สงขลา!C42</f>
        <v>0</v>
      </c>
      <c r="D42" s="45">
        <f>+ศวพ.ชลบุรี!D42+ศวพ.สุรินทร์!D42+ศวพ.ขอนแก่น!D42+ศวพ.ลำปาง!D42+ศวพ.พิษณุโลก!D42+ศวพ.ราชบุรี!D42+ศวพ.นครศรีธรรมราช!D42+ศวพ.สงขลา!D42</f>
        <v>0</v>
      </c>
      <c r="E42" s="45">
        <f>+ศวพ.ชลบุรี!E42+ศวพ.สุรินทร์!E42+ศวพ.ขอนแก่น!E42+ศวพ.ลำปาง!E42+ศวพ.พิษณุโลก!E42+ศวพ.ราชบุรี!E42+ศวพ.นครศรีธรรมราช!E42+ศวพ.สงขลา!E42</f>
        <v>0</v>
      </c>
      <c r="F42" s="45">
        <f>+ศวพ.ชลบุรี!F42+ศวพ.สุรินทร์!F42+ศวพ.ขอนแก่น!F42+ศวพ.ลำปาง!F42+ศวพ.พิษณุโลก!F42+ศวพ.ราชบุรี!F42+ศวพ.นครศรีธรรมราช!F42+ศวพ.สงขลา!F42</f>
        <v>0</v>
      </c>
      <c r="G42" s="45">
        <f>+ศวพ.ชลบุรี!G42+ศวพ.สุรินทร์!G42+ศวพ.ขอนแก่น!G42+ศวพ.ลำปาง!G42+ศวพ.พิษณุโลก!G42+ศวพ.ราชบุรี!G42+ศวพ.นครศรีธรรมราช!G42+ศวพ.สงขลา!G42</f>
        <v>0</v>
      </c>
      <c r="H42" s="45">
        <f>+ศวพ.ชลบุรี!H42+ศวพ.สุรินทร์!H42+ศวพ.ขอนแก่น!H42+ศวพ.ลำปาง!H42+ศวพ.พิษณุโลก!H42+ศวพ.ราชบุรี!H42+ศวพ.นครศรีธรรมราช!H42+ศวพ.สงขลา!H42</f>
        <v>0</v>
      </c>
      <c r="I42" s="45">
        <f>+ศวพ.ชลบุรี!I42+ศวพ.สุรินทร์!I42+ศวพ.ขอนแก่น!I42+ศวพ.ลำปาง!I42+ศวพ.พิษณุโลก!I42+ศวพ.ราชบุรี!I42+ศวพ.นครศรีธรรมราช!I42+ศวพ.สงขลา!I42</f>
        <v>0</v>
      </c>
      <c r="J42" s="45">
        <f>+ศวพ.ชลบุรี!J42+ศวพ.สุรินทร์!J42+ศวพ.ขอนแก่น!J42+ศวพ.ลำปาง!J42+ศวพ.พิษณุโลก!J42+ศวพ.ราชบุรี!J42+ศวพ.นครศรีธรรมราช!J42+ศวพ.สงขลา!J42</f>
        <v>0</v>
      </c>
      <c r="K42" s="45">
        <f>+ศวพ.ชลบุรี!K42+ศวพ.สุรินทร์!K42+ศวพ.ขอนแก่น!K42+ศวพ.ลำปาง!K42+ศวพ.พิษณุโลก!K42+ศวพ.ราชบุรี!K42+ศวพ.นครศรีธรรมราช!K42+ศวพ.สงขลา!K42</f>
        <v>0</v>
      </c>
      <c r="L42" s="45">
        <f>+ศวพ.ชลบุรี!L42+ศวพ.สุรินทร์!L42+ศวพ.ขอนแก่น!L42+ศวพ.ลำปาง!L42+ศวพ.พิษณุโลก!L42+ศวพ.ราชบุรี!L42+ศวพ.นครศรีธรรมราช!L42+ศวพ.สงขลา!L42</f>
        <v>0</v>
      </c>
      <c r="M42" s="45">
        <f>+ศวพ.ชลบุรี!M42+ศวพ.สุรินทร์!M42+ศวพ.ขอนแก่น!M42+ศวพ.ลำปาง!M42+ศวพ.พิษณุโลก!M42+ศวพ.ราชบุรี!M42+ศวพ.นครศรีธรรมราช!M42+ศวพ.สงขลา!M42</f>
        <v>0</v>
      </c>
      <c r="N42" s="45">
        <f>+ศวพ.ชลบุรี!N42+ศวพ.สุรินทร์!N42+ศวพ.ขอนแก่น!N42+ศวพ.ลำปาง!N42+ศวพ.พิษณุโลก!N42+ศวพ.ราชบุรี!N42+ศวพ.นครศรีธรรมราช!N42+ศวพ.สงขลา!N42</f>
        <v>0</v>
      </c>
      <c r="O42" s="45">
        <f>+ศวพ.ชลบุรี!O42+ศวพ.สุรินทร์!O42+ศวพ.ขอนแก่น!O42+ศวพ.ลำปาง!O42+ศวพ.พิษณุโลก!O42+ศวพ.ราชบุรี!O42+ศวพ.นครศรีธรรมราช!O42+ศวพ.สงขลา!O42</f>
        <v>0</v>
      </c>
      <c r="P42" s="45">
        <f>+ศวพ.ชลบุรี!P42+ศวพ.สุรินทร์!P42+ศวพ.ขอนแก่น!P42+ศวพ.ลำปาง!P42+ศวพ.พิษณุโลก!P42+ศวพ.ราชบุรี!P42+ศวพ.นครศรีธรรมราช!P42+ศวพ.สงขลา!P42</f>
        <v>0</v>
      </c>
      <c r="Q42" s="45">
        <f>+ศวพ.ชลบุรี!Q42+ศวพ.สุรินทร์!Q42+ศวพ.ขอนแก่น!Q42+ศวพ.ลำปาง!Q42+ศวพ.พิษณุโลก!Q42+ศวพ.ราชบุรี!Q42+ศวพ.นครศรีธรรมราช!Q42+ศวพ.สงขลา!Q42</f>
        <v>0</v>
      </c>
      <c r="R42" s="45">
        <f>+ศวพ.ชลบุรี!R42+ศวพ.สุรินทร์!R42+ศวพ.ขอนแก่น!R42+ศวพ.ลำปาง!R42+ศวพ.พิษณุโลก!R42+ศวพ.ราชบุรี!R42+ศวพ.นครศรีธรรมราช!R42+ศวพ.สงขลา!R42</f>
        <v>0</v>
      </c>
      <c r="S42" s="45">
        <f>+ศวพ.ชลบุรี!S42+ศวพ.สุรินทร์!S42+ศวพ.ขอนแก่น!S42+ศวพ.ลำปาง!S42+ศวพ.พิษณุโลก!S42+ศวพ.ราชบุรี!S42+ศวพ.นครศรีธรรมราช!S42+ศวพ.สงขลา!S42</f>
        <v>0</v>
      </c>
      <c r="T42" s="41">
        <f t="shared" si="51"/>
        <v>0</v>
      </c>
      <c r="U42" s="45">
        <f>+ศวพ.ชลบุรี!U42+ศวพ.สุรินทร์!U42+ศวพ.ขอนแก่น!U42+ศวพ.ลำปาง!U42+ศวพ.พิษณุโลก!U42+ศวพ.ราชบุรี!U42+ศวพ.นครศรีธรรมราช!U42+ศวพ.สงขลา!U42</f>
        <v>0</v>
      </c>
      <c r="V42" s="45">
        <f>+ศวพ.ชลบุรี!V42+ศวพ.สุรินทร์!V42+ศวพ.ขอนแก่น!V42+ศวพ.ลำปาง!V42+ศวพ.พิษณุโลก!V42+ศวพ.ราชบุรี!V42+ศวพ.นครศรีธรรมราช!V42+ศวพ.สงขลา!V42</f>
        <v>0</v>
      </c>
      <c r="W42" s="45">
        <f>+ศวพ.ชลบุรี!W42+ศวพ.สุรินทร์!W42+ศวพ.ขอนแก่น!W42+ศวพ.ลำปาง!W42+ศวพ.พิษณุโลก!W42+ศวพ.ราชบุรี!W42+ศวพ.นครศรีธรรมราช!W42+ศวพ.สงขลา!W42</f>
        <v>0</v>
      </c>
      <c r="X42" s="45">
        <f>+ศวพ.ชลบุรี!X42+ศวพ.สุรินทร์!X42+ศวพ.ขอนแก่น!X42+ศวพ.ลำปาง!X42+ศวพ.พิษณุโลก!X42+ศวพ.ราชบุรี!X42+ศวพ.นครศรีธรรมราช!X42+ศวพ.สงขลา!X42</f>
        <v>0</v>
      </c>
      <c r="Y42" s="41">
        <f t="shared" si="52"/>
        <v>0</v>
      </c>
    </row>
    <row r="43" spans="1:25" s="32" customFormat="1" ht="22.5">
      <c r="A43" s="10"/>
      <c r="B43" s="11" t="s">
        <v>177</v>
      </c>
      <c r="C43" s="45">
        <f>+ศวพ.ชลบุรี!C43+ศวพ.สุรินทร์!C43+ศวพ.ขอนแก่น!C43+ศวพ.ลำปาง!C43+ศวพ.พิษณุโลก!C43+ศวพ.ราชบุรี!C43+ศวพ.นครศรีธรรมราช!C43+ศวพ.สงขลา!C43</f>
        <v>0</v>
      </c>
      <c r="D43" s="45">
        <f>+ศวพ.ชลบุรี!D43+ศวพ.สุรินทร์!D43+ศวพ.ขอนแก่น!D43+ศวพ.ลำปาง!D43+ศวพ.พิษณุโลก!D43+ศวพ.ราชบุรี!D43+ศวพ.นครศรีธรรมราช!D43+ศวพ.สงขลา!D43</f>
        <v>0</v>
      </c>
      <c r="E43" s="45">
        <f>+ศวพ.ชลบุรี!E43+ศวพ.สุรินทร์!E43+ศวพ.ขอนแก่น!E43+ศวพ.ลำปาง!E43+ศวพ.พิษณุโลก!E43+ศวพ.ราชบุรี!E43+ศวพ.นครศรีธรรมราช!E43+ศวพ.สงขลา!E43</f>
        <v>0</v>
      </c>
      <c r="F43" s="45">
        <f>+ศวพ.ชลบุรี!F43+ศวพ.สุรินทร์!F43+ศวพ.ขอนแก่น!F43+ศวพ.ลำปาง!F43+ศวพ.พิษณุโลก!F43+ศวพ.ราชบุรี!F43+ศวพ.นครศรีธรรมราช!F43+ศวพ.สงขลา!F43</f>
        <v>0</v>
      </c>
      <c r="G43" s="45">
        <f>+ศวพ.ชลบุรี!G43+ศวพ.สุรินทร์!G43+ศวพ.ขอนแก่น!G43+ศวพ.ลำปาง!G43+ศวพ.พิษณุโลก!G43+ศวพ.ราชบุรี!G43+ศวพ.นครศรีธรรมราช!G43+ศวพ.สงขลา!G43</f>
        <v>0</v>
      </c>
      <c r="H43" s="45">
        <f>+ศวพ.ชลบุรี!H43+ศวพ.สุรินทร์!H43+ศวพ.ขอนแก่น!H43+ศวพ.ลำปาง!H43+ศวพ.พิษณุโลก!H43+ศวพ.ราชบุรี!H43+ศวพ.นครศรีธรรมราช!H43+ศวพ.สงขลา!H43</f>
        <v>0</v>
      </c>
      <c r="I43" s="45">
        <f>+ศวพ.ชลบุรี!I43+ศวพ.สุรินทร์!I43+ศวพ.ขอนแก่น!I43+ศวพ.ลำปาง!I43+ศวพ.พิษณุโลก!I43+ศวพ.ราชบุรี!I43+ศวพ.นครศรีธรรมราช!I43+ศวพ.สงขลา!I43</f>
        <v>0</v>
      </c>
      <c r="J43" s="45">
        <f>+ศวพ.ชลบุรี!J43+ศวพ.สุรินทร์!J43+ศวพ.ขอนแก่น!J43+ศวพ.ลำปาง!J43+ศวพ.พิษณุโลก!J43+ศวพ.ราชบุรี!J43+ศวพ.นครศรีธรรมราช!J43+ศวพ.สงขลา!J43</f>
        <v>0</v>
      </c>
      <c r="K43" s="45">
        <f>+ศวพ.ชลบุรี!K43+ศวพ.สุรินทร์!K43+ศวพ.ขอนแก่น!K43+ศวพ.ลำปาง!K43+ศวพ.พิษณุโลก!K43+ศวพ.ราชบุรี!K43+ศวพ.นครศรีธรรมราช!K43+ศวพ.สงขลา!K43</f>
        <v>0</v>
      </c>
      <c r="L43" s="45">
        <f>+ศวพ.ชลบุรี!L43+ศวพ.สุรินทร์!L43+ศวพ.ขอนแก่น!L43+ศวพ.ลำปาง!L43+ศวพ.พิษณุโลก!L43+ศวพ.ราชบุรี!L43+ศวพ.นครศรีธรรมราช!L43+ศวพ.สงขลา!L43</f>
        <v>0</v>
      </c>
      <c r="M43" s="45">
        <f>+ศวพ.ชลบุรี!M43+ศวพ.สุรินทร์!M43+ศวพ.ขอนแก่น!M43+ศวพ.ลำปาง!M43+ศวพ.พิษณุโลก!M43+ศวพ.ราชบุรี!M43+ศวพ.นครศรีธรรมราช!M43+ศวพ.สงขลา!M43</f>
        <v>0</v>
      </c>
      <c r="N43" s="45">
        <f>+ศวพ.ชลบุรี!N43+ศวพ.สุรินทร์!N43+ศวพ.ขอนแก่น!N43+ศวพ.ลำปาง!N43+ศวพ.พิษณุโลก!N43+ศวพ.ราชบุรี!N43+ศวพ.นครศรีธรรมราช!N43+ศวพ.สงขลา!N43</f>
        <v>0</v>
      </c>
      <c r="O43" s="45">
        <f>+ศวพ.ชลบุรี!O43+ศวพ.สุรินทร์!O43+ศวพ.ขอนแก่น!O43+ศวพ.ลำปาง!O43+ศวพ.พิษณุโลก!O43+ศวพ.ราชบุรี!O43+ศวพ.นครศรีธรรมราช!O43+ศวพ.สงขลา!O43</f>
        <v>0</v>
      </c>
      <c r="P43" s="45">
        <f>+ศวพ.ชลบุรี!P43+ศวพ.สุรินทร์!P43+ศวพ.ขอนแก่น!P43+ศวพ.ลำปาง!P43+ศวพ.พิษณุโลก!P43+ศวพ.ราชบุรี!P43+ศวพ.นครศรีธรรมราช!P43+ศวพ.สงขลา!P43</f>
        <v>0</v>
      </c>
      <c r="Q43" s="45">
        <f>+ศวพ.ชลบุรี!Q43+ศวพ.สุรินทร์!Q43+ศวพ.ขอนแก่น!Q43+ศวพ.ลำปาง!Q43+ศวพ.พิษณุโลก!Q43+ศวพ.ราชบุรี!Q43+ศวพ.นครศรีธรรมราช!Q43+ศวพ.สงขลา!Q43</f>
        <v>0</v>
      </c>
      <c r="R43" s="45">
        <f>+ศวพ.ชลบุรี!R43+ศวพ.สุรินทร์!R43+ศวพ.ขอนแก่น!R43+ศวพ.ลำปาง!R43+ศวพ.พิษณุโลก!R43+ศวพ.ราชบุรี!R43+ศวพ.นครศรีธรรมราช!R43+ศวพ.สงขลา!R43</f>
        <v>0</v>
      </c>
      <c r="S43" s="45">
        <f>+ศวพ.ชลบุรี!S43+ศวพ.สุรินทร์!S43+ศวพ.ขอนแก่น!S43+ศวพ.ลำปาง!S43+ศวพ.พิษณุโลก!S43+ศวพ.ราชบุรี!S43+ศวพ.นครศรีธรรมราช!S43+ศวพ.สงขลา!S43</f>
        <v>0</v>
      </c>
      <c r="T43" s="41">
        <f t="shared" si="51"/>
        <v>0</v>
      </c>
      <c r="U43" s="45">
        <f>+ศวพ.ชลบุรี!U43+ศวพ.สุรินทร์!U43+ศวพ.ขอนแก่น!U43+ศวพ.ลำปาง!U43+ศวพ.พิษณุโลก!U43+ศวพ.ราชบุรี!U43+ศวพ.นครศรีธรรมราช!U43+ศวพ.สงขลา!U43</f>
        <v>0</v>
      </c>
      <c r="V43" s="45">
        <f>+ศวพ.ชลบุรี!V43+ศวพ.สุรินทร์!V43+ศวพ.ขอนแก่น!V43+ศวพ.ลำปาง!V43+ศวพ.พิษณุโลก!V43+ศวพ.ราชบุรี!V43+ศวพ.นครศรีธรรมราช!V43+ศวพ.สงขลา!V43</f>
        <v>0</v>
      </c>
      <c r="W43" s="45">
        <f>+ศวพ.ชลบุรี!W43+ศวพ.สุรินทร์!W43+ศวพ.ขอนแก่น!W43+ศวพ.ลำปาง!W43+ศวพ.พิษณุโลก!W43+ศวพ.ราชบุรี!W43+ศวพ.นครศรีธรรมราช!W43+ศวพ.สงขลา!W43</f>
        <v>0</v>
      </c>
      <c r="X43" s="45">
        <f>+ศวพ.ชลบุรี!X43+ศวพ.สุรินทร์!X43+ศวพ.ขอนแก่น!X43+ศวพ.ลำปาง!X43+ศวพ.พิษณุโลก!X43+ศวพ.ราชบุรี!X43+ศวพ.นครศรีธรรมราช!X43+ศวพ.สงขลา!X43</f>
        <v>0</v>
      </c>
      <c r="Y43" s="41">
        <f t="shared" si="52"/>
        <v>0</v>
      </c>
    </row>
    <row r="44" spans="1:25" s="32" customFormat="1" ht="22.5">
      <c r="A44" s="10"/>
      <c r="B44" s="11" t="s">
        <v>178</v>
      </c>
      <c r="C44" s="45">
        <f>+ศวพ.ชลบุรี!C44+ศวพ.สุรินทร์!C44+ศวพ.ขอนแก่น!C44+ศวพ.ลำปาง!C44+ศวพ.พิษณุโลก!C44+ศวพ.ราชบุรี!C44+ศวพ.นครศรีธรรมราช!C44+ศวพ.สงขลา!C44</f>
        <v>0</v>
      </c>
      <c r="D44" s="45">
        <f>+ศวพ.ชลบุรี!D44+ศวพ.สุรินทร์!D44+ศวพ.ขอนแก่น!D44+ศวพ.ลำปาง!D44+ศวพ.พิษณุโลก!D44+ศวพ.ราชบุรี!D44+ศวพ.นครศรีธรรมราช!D44+ศวพ.สงขลา!D44</f>
        <v>0</v>
      </c>
      <c r="E44" s="45">
        <f>+ศวพ.ชลบุรี!E44+ศวพ.สุรินทร์!E44+ศวพ.ขอนแก่น!E44+ศวพ.ลำปาง!E44+ศวพ.พิษณุโลก!E44+ศวพ.ราชบุรี!E44+ศวพ.นครศรีธรรมราช!E44+ศวพ.สงขลา!E44</f>
        <v>0</v>
      </c>
      <c r="F44" s="45">
        <f>+ศวพ.ชลบุรี!F44+ศวพ.สุรินทร์!F44+ศวพ.ขอนแก่น!F44+ศวพ.ลำปาง!F44+ศวพ.พิษณุโลก!F44+ศวพ.ราชบุรี!F44+ศวพ.นครศรีธรรมราช!F44+ศวพ.สงขลา!F44</f>
        <v>0</v>
      </c>
      <c r="G44" s="45">
        <f>+ศวพ.ชลบุรี!G44+ศวพ.สุรินทร์!G44+ศวพ.ขอนแก่น!G44+ศวพ.ลำปาง!G44+ศวพ.พิษณุโลก!G44+ศวพ.ราชบุรี!G44+ศวพ.นครศรีธรรมราช!G44+ศวพ.สงขลา!G44</f>
        <v>0</v>
      </c>
      <c r="H44" s="45">
        <f>+ศวพ.ชลบุรี!H44+ศวพ.สุรินทร์!H44+ศวพ.ขอนแก่น!H44+ศวพ.ลำปาง!H44+ศวพ.พิษณุโลก!H44+ศวพ.ราชบุรี!H44+ศวพ.นครศรีธรรมราช!H44+ศวพ.สงขลา!H44</f>
        <v>0</v>
      </c>
      <c r="I44" s="45">
        <f>+ศวพ.ชลบุรี!I44+ศวพ.สุรินทร์!I44+ศวพ.ขอนแก่น!I44+ศวพ.ลำปาง!I44+ศวพ.พิษณุโลก!I44+ศวพ.ราชบุรี!I44+ศวพ.นครศรีธรรมราช!I44+ศวพ.สงขลา!I44</f>
        <v>0</v>
      </c>
      <c r="J44" s="45">
        <f>+ศวพ.ชลบุรี!J44+ศวพ.สุรินทร์!J44+ศวพ.ขอนแก่น!J44+ศวพ.ลำปาง!J44+ศวพ.พิษณุโลก!J44+ศวพ.ราชบุรี!J44+ศวพ.นครศรีธรรมราช!J44+ศวพ.สงขลา!J44</f>
        <v>0</v>
      </c>
      <c r="K44" s="45">
        <f>+ศวพ.ชลบุรี!K44+ศวพ.สุรินทร์!K44+ศวพ.ขอนแก่น!K44+ศวพ.ลำปาง!K44+ศวพ.พิษณุโลก!K44+ศวพ.ราชบุรี!K44+ศวพ.นครศรีธรรมราช!K44+ศวพ.สงขลา!K44</f>
        <v>0</v>
      </c>
      <c r="L44" s="45">
        <f>+ศวพ.ชลบุรี!L44+ศวพ.สุรินทร์!L44+ศวพ.ขอนแก่น!L44+ศวพ.ลำปาง!L44+ศวพ.พิษณุโลก!L44+ศวพ.ราชบุรี!L44+ศวพ.นครศรีธรรมราช!L44+ศวพ.สงขลา!L44</f>
        <v>0</v>
      </c>
      <c r="M44" s="45">
        <f>+ศวพ.ชลบุรี!M44+ศวพ.สุรินทร์!M44+ศวพ.ขอนแก่น!M44+ศวพ.ลำปาง!M44+ศวพ.พิษณุโลก!M44+ศวพ.ราชบุรี!M44+ศวพ.นครศรีธรรมราช!M44+ศวพ.สงขลา!M44</f>
        <v>0</v>
      </c>
      <c r="N44" s="45">
        <f>+ศวพ.ชลบุรี!N44+ศวพ.สุรินทร์!N44+ศวพ.ขอนแก่น!N44+ศวพ.ลำปาง!N44+ศวพ.พิษณุโลก!N44+ศวพ.ราชบุรี!N44+ศวพ.นครศรีธรรมราช!N44+ศวพ.สงขลา!N44</f>
        <v>0</v>
      </c>
      <c r="O44" s="45">
        <f>+ศวพ.ชลบุรี!O44+ศวพ.สุรินทร์!O44+ศวพ.ขอนแก่น!O44+ศวพ.ลำปาง!O44+ศวพ.พิษณุโลก!O44+ศวพ.ราชบุรี!O44+ศวพ.นครศรีธรรมราช!O44+ศวพ.สงขลา!O44</f>
        <v>0</v>
      </c>
      <c r="P44" s="45">
        <f>+ศวพ.ชลบุรี!P44+ศวพ.สุรินทร์!P44+ศวพ.ขอนแก่น!P44+ศวพ.ลำปาง!P44+ศวพ.พิษณุโลก!P44+ศวพ.ราชบุรี!P44+ศวพ.นครศรีธรรมราช!P44+ศวพ.สงขลา!P44</f>
        <v>0</v>
      </c>
      <c r="Q44" s="45">
        <f>+ศวพ.ชลบุรี!Q44+ศวพ.สุรินทร์!Q44+ศวพ.ขอนแก่น!Q44+ศวพ.ลำปาง!Q44+ศวพ.พิษณุโลก!Q44+ศวพ.ราชบุรี!Q44+ศวพ.นครศรีธรรมราช!Q44+ศวพ.สงขลา!Q44</f>
        <v>0</v>
      </c>
      <c r="R44" s="45">
        <f>+ศวพ.ชลบุรี!R44+ศวพ.สุรินทร์!R44+ศวพ.ขอนแก่น!R44+ศวพ.ลำปาง!R44+ศวพ.พิษณุโลก!R44+ศวพ.ราชบุรี!R44+ศวพ.นครศรีธรรมราช!R44+ศวพ.สงขลา!R44</f>
        <v>0</v>
      </c>
      <c r="S44" s="45">
        <f>+ศวพ.ชลบุรี!S44+ศวพ.สุรินทร์!S44+ศวพ.ขอนแก่น!S44+ศวพ.ลำปาง!S44+ศวพ.พิษณุโลก!S44+ศวพ.ราชบุรี!S44+ศวพ.นครศรีธรรมราช!S44+ศวพ.สงขลา!S44</f>
        <v>0</v>
      </c>
      <c r="T44" s="41">
        <f t="shared" si="51"/>
        <v>0</v>
      </c>
      <c r="U44" s="45">
        <f>+ศวพ.ชลบุรี!U44+ศวพ.สุรินทร์!U44+ศวพ.ขอนแก่น!U44+ศวพ.ลำปาง!U44+ศวพ.พิษณุโลก!U44+ศวพ.ราชบุรี!U44+ศวพ.นครศรีธรรมราช!U44+ศวพ.สงขลา!U44</f>
        <v>0</v>
      </c>
      <c r="V44" s="45">
        <f>+ศวพ.ชลบุรี!V44+ศวพ.สุรินทร์!V44+ศวพ.ขอนแก่น!V44+ศวพ.ลำปาง!V44+ศวพ.พิษณุโลก!V44+ศวพ.ราชบุรี!V44+ศวพ.นครศรีธรรมราช!V44+ศวพ.สงขลา!V44</f>
        <v>0</v>
      </c>
      <c r="W44" s="45">
        <f>+ศวพ.ชลบุรี!W44+ศวพ.สุรินทร์!W44+ศวพ.ขอนแก่น!W44+ศวพ.ลำปาง!W44+ศวพ.พิษณุโลก!W44+ศวพ.ราชบุรี!W44+ศวพ.นครศรีธรรมราช!W44+ศวพ.สงขลา!W44</f>
        <v>0</v>
      </c>
      <c r="X44" s="45">
        <f>+ศวพ.ชลบุรี!X44+ศวพ.สุรินทร์!X44+ศวพ.ขอนแก่น!X44+ศวพ.ลำปาง!X44+ศวพ.พิษณุโลก!X44+ศวพ.ราชบุรี!X44+ศวพ.นครศรีธรรมราช!X44+ศวพ.สงขลา!X44</f>
        <v>0</v>
      </c>
      <c r="Y44" s="41">
        <f t="shared" si="52"/>
        <v>0</v>
      </c>
    </row>
    <row r="45" spans="1:25" s="32" customFormat="1" ht="22.5">
      <c r="A45" s="10"/>
      <c r="B45" s="11" t="s">
        <v>179</v>
      </c>
      <c r="C45" s="45">
        <f>+ศวพ.ชลบุรี!C45+ศวพ.สุรินทร์!C45+ศวพ.ขอนแก่น!C45+ศวพ.ลำปาง!C45+ศวพ.พิษณุโลก!C45+ศวพ.ราชบุรี!C45+ศวพ.นครศรีธรรมราช!C45+ศวพ.สงขลา!C45</f>
        <v>0</v>
      </c>
      <c r="D45" s="45">
        <f>+ศวพ.ชลบุรี!D45+ศวพ.สุรินทร์!D45+ศวพ.ขอนแก่น!D45+ศวพ.ลำปาง!D45+ศวพ.พิษณุโลก!D45+ศวพ.ราชบุรี!D45+ศวพ.นครศรีธรรมราช!D45+ศวพ.สงขลา!D45</f>
        <v>0</v>
      </c>
      <c r="E45" s="45">
        <f>+ศวพ.ชลบุรี!E45+ศวพ.สุรินทร์!E45+ศวพ.ขอนแก่น!E45+ศวพ.ลำปาง!E45+ศวพ.พิษณุโลก!E45+ศวพ.ราชบุรี!E45+ศวพ.นครศรีธรรมราช!E45+ศวพ.สงขลา!E45</f>
        <v>0</v>
      </c>
      <c r="F45" s="45">
        <f>+ศวพ.ชลบุรี!F45+ศวพ.สุรินทร์!F45+ศวพ.ขอนแก่น!F45+ศวพ.ลำปาง!F45+ศวพ.พิษณุโลก!F45+ศวพ.ราชบุรี!F45+ศวพ.นครศรีธรรมราช!F45+ศวพ.สงขลา!F45</f>
        <v>0</v>
      </c>
      <c r="G45" s="45">
        <f>+ศวพ.ชลบุรี!G45+ศวพ.สุรินทร์!G45+ศวพ.ขอนแก่น!G45+ศวพ.ลำปาง!G45+ศวพ.พิษณุโลก!G45+ศวพ.ราชบุรี!G45+ศวพ.นครศรีธรรมราช!G45+ศวพ.สงขลา!G45</f>
        <v>0</v>
      </c>
      <c r="H45" s="45">
        <f>+ศวพ.ชลบุรี!H45+ศวพ.สุรินทร์!H45+ศวพ.ขอนแก่น!H45+ศวพ.ลำปาง!H45+ศวพ.พิษณุโลก!H45+ศวพ.ราชบุรี!H45+ศวพ.นครศรีธรรมราช!H45+ศวพ.สงขลา!H45</f>
        <v>0</v>
      </c>
      <c r="I45" s="45">
        <f>+ศวพ.ชลบุรี!I45+ศวพ.สุรินทร์!I45+ศวพ.ขอนแก่น!I45+ศวพ.ลำปาง!I45+ศวพ.พิษณุโลก!I45+ศวพ.ราชบุรี!I45+ศวพ.นครศรีธรรมราช!I45+ศวพ.สงขลา!I45</f>
        <v>0</v>
      </c>
      <c r="J45" s="45">
        <f>+ศวพ.ชลบุรี!J45+ศวพ.สุรินทร์!J45+ศวพ.ขอนแก่น!J45+ศวพ.ลำปาง!J45+ศวพ.พิษณุโลก!J45+ศวพ.ราชบุรี!J45+ศวพ.นครศรีธรรมราช!J45+ศวพ.สงขลา!J45</f>
        <v>0</v>
      </c>
      <c r="K45" s="45">
        <f>+ศวพ.ชลบุรี!K45+ศวพ.สุรินทร์!K45+ศวพ.ขอนแก่น!K45+ศวพ.ลำปาง!K45+ศวพ.พิษณุโลก!K45+ศวพ.ราชบุรี!K45+ศวพ.นครศรีธรรมราช!K45+ศวพ.สงขลา!K45</f>
        <v>0</v>
      </c>
      <c r="L45" s="45">
        <f>+ศวพ.ชลบุรี!L45+ศวพ.สุรินทร์!L45+ศวพ.ขอนแก่น!L45+ศวพ.ลำปาง!L45+ศวพ.พิษณุโลก!L45+ศวพ.ราชบุรี!L45+ศวพ.นครศรีธรรมราช!L45+ศวพ.สงขลา!L45</f>
        <v>0</v>
      </c>
      <c r="M45" s="45">
        <f>+ศวพ.ชลบุรี!M45+ศวพ.สุรินทร์!M45+ศวพ.ขอนแก่น!M45+ศวพ.ลำปาง!M45+ศวพ.พิษณุโลก!M45+ศวพ.ราชบุรี!M45+ศวพ.นครศรีธรรมราช!M45+ศวพ.สงขลา!M45</f>
        <v>0</v>
      </c>
      <c r="N45" s="45">
        <f>+ศวพ.ชลบุรี!N45+ศวพ.สุรินทร์!N45+ศวพ.ขอนแก่น!N45+ศวพ.ลำปาง!N45+ศวพ.พิษณุโลก!N45+ศวพ.ราชบุรี!N45+ศวพ.นครศรีธรรมราช!N45+ศวพ.สงขลา!N45</f>
        <v>0</v>
      </c>
      <c r="O45" s="45">
        <f>+ศวพ.ชลบุรี!O45+ศวพ.สุรินทร์!O45+ศวพ.ขอนแก่น!O45+ศวพ.ลำปาง!O45+ศวพ.พิษณุโลก!O45+ศวพ.ราชบุรี!O45+ศวพ.นครศรีธรรมราช!O45+ศวพ.สงขลา!O45</f>
        <v>0</v>
      </c>
      <c r="P45" s="45">
        <f>+ศวพ.ชลบุรี!P45+ศวพ.สุรินทร์!P45+ศวพ.ขอนแก่น!P45+ศวพ.ลำปาง!P45+ศวพ.พิษณุโลก!P45+ศวพ.ราชบุรี!P45+ศวพ.นครศรีธรรมราช!P45+ศวพ.สงขลา!P45</f>
        <v>0</v>
      </c>
      <c r="Q45" s="45">
        <f>+ศวพ.ชลบุรี!Q45+ศวพ.สุรินทร์!Q45+ศวพ.ขอนแก่น!Q45+ศวพ.ลำปาง!Q45+ศวพ.พิษณุโลก!Q45+ศวพ.ราชบุรี!Q45+ศวพ.นครศรีธรรมราช!Q45+ศวพ.สงขลา!Q45</f>
        <v>0</v>
      </c>
      <c r="R45" s="45">
        <f>+ศวพ.ชลบุรี!R45+ศวพ.สุรินทร์!R45+ศวพ.ขอนแก่น!R45+ศวพ.ลำปาง!R45+ศวพ.พิษณุโลก!R45+ศวพ.ราชบุรี!R45+ศวพ.นครศรีธรรมราช!R45+ศวพ.สงขลา!R45</f>
        <v>0</v>
      </c>
      <c r="S45" s="45">
        <f>+ศวพ.ชลบุรี!S45+ศวพ.สุรินทร์!S45+ศวพ.ขอนแก่น!S45+ศวพ.ลำปาง!S45+ศวพ.พิษณุโลก!S45+ศวพ.ราชบุรี!S45+ศวพ.นครศรีธรรมราช!S45+ศวพ.สงขลา!S45</f>
        <v>0</v>
      </c>
      <c r="T45" s="41">
        <f t="shared" si="51"/>
        <v>0</v>
      </c>
      <c r="U45" s="45">
        <f>+ศวพ.ชลบุรี!U45+ศวพ.สุรินทร์!U45+ศวพ.ขอนแก่น!U45+ศวพ.ลำปาง!U45+ศวพ.พิษณุโลก!U45+ศวพ.ราชบุรี!U45+ศวพ.นครศรีธรรมราช!U45+ศวพ.สงขลา!U45</f>
        <v>0</v>
      </c>
      <c r="V45" s="45">
        <f>+ศวพ.ชลบุรี!V45+ศวพ.สุรินทร์!V45+ศวพ.ขอนแก่น!V45+ศวพ.ลำปาง!V45+ศวพ.พิษณุโลก!V45+ศวพ.ราชบุรี!V45+ศวพ.นครศรีธรรมราช!V45+ศวพ.สงขลา!V45</f>
        <v>0</v>
      </c>
      <c r="W45" s="45">
        <f>+ศวพ.ชลบุรี!W45+ศวพ.สุรินทร์!W45+ศวพ.ขอนแก่น!W45+ศวพ.ลำปาง!W45+ศวพ.พิษณุโลก!W45+ศวพ.ราชบุรี!W45+ศวพ.นครศรีธรรมราช!W45+ศวพ.สงขลา!W45</f>
        <v>0</v>
      </c>
      <c r="X45" s="45">
        <f>+ศวพ.ชลบุรี!X45+ศวพ.สุรินทร์!X45+ศวพ.ขอนแก่น!X45+ศวพ.ลำปาง!X45+ศวพ.พิษณุโลก!X45+ศวพ.ราชบุรี!X45+ศวพ.นครศรีธรรมราช!X45+ศวพ.สงขลา!X45</f>
        <v>0</v>
      </c>
      <c r="Y45" s="41">
        <f t="shared" si="52"/>
        <v>0</v>
      </c>
    </row>
    <row r="46" spans="1:25" s="32" customFormat="1" ht="22.5">
      <c r="A46" s="10"/>
      <c r="B46" s="11" t="s">
        <v>180</v>
      </c>
      <c r="C46" s="45">
        <f>+ศวพ.ชลบุรี!C46+ศวพ.สุรินทร์!C46+ศวพ.ขอนแก่น!C46+ศวพ.ลำปาง!C46+ศวพ.พิษณุโลก!C46+ศวพ.ราชบุรี!C46+ศวพ.นครศรีธรรมราช!C46+ศวพ.สงขลา!C46</f>
        <v>0</v>
      </c>
      <c r="D46" s="45">
        <f>+ศวพ.ชลบุรี!D46+ศวพ.สุรินทร์!D46+ศวพ.ขอนแก่น!D46+ศวพ.ลำปาง!D46+ศวพ.พิษณุโลก!D46+ศวพ.ราชบุรี!D46+ศวพ.นครศรีธรรมราช!D46+ศวพ.สงขลา!D46</f>
        <v>0</v>
      </c>
      <c r="E46" s="45">
        <f>+ศวพ.ชลบุรี!E46+ศวพ.สุรินทร์!E46+ศวพ.ขอนแก่น!E46+ศวพ.ลำปาง!E46+ศวพ.พิษณุโลก!E46+ศวพ.ราชบุรี!E46+ศวพ.นครศรีธรรมราช!E46+ศวพ.สงขลา!E46</f>
        <v>0</v>
      </c>
      <c r="F46" s="45">
        <f>+ศวพ.ชลบุรี!F46+ศวพ.สุรินทร์!F46+ศวพ.ขอนแก่น!F46+ศวพ.ลำปาง!F46+ศวพ.พิษณุโลก!F46+ศวพ.ราชบุรี!F46+ศวพ.นครศรีธรรมราช!F46+ศวพ.สงขลา!F46</f>
        <v>0</v>
      </c>
      <c r="G46" s="45">
        <f>+ศวพ.ชลบุรี!G46+ศวพ.สุรินทร์!G46+ศวพ.ขอนแก่น!G46+ศวพ.ลำปาง!G46+ศวพ.พิษณุโลก!G46+ศวพ.ราชบุรี!G46+ศวพ.นครศรีธรรมราช!G46+ศวพ.สงขลา!G46</f>
        <v>0</v>
      </c>
      <c r="H46" s="45">
        <f>+ศวพ.ชลบุรี!H46+ศวพ.สุรินทร์!H46+ศวพ.ขอนแก่น!H46+ศวพ.ลำปาง!H46+ศวพ.พิษณุโลก!H46+ศวพ.ราชบุรี!H46+ศวพ.นครศรีธรรมราช!H46+ศวพ.สงขลา!H46</f>
        <v>0</v>
      </c>
      <c r="I46" s="45">
        <f>+ศวพ.ชลบุรี!I46+ศวพ.สุรินทร์!I46+ศวพ.ขอนแก่น!I46+ศวพ.ลำปาง!I46+ศวพ.พิษณุโลก!I46+ศวพ.ราชบุรี!I46+ศวพ.นครศรีธรรมราช!I46+ศวพ.สงขลา!I46</f>
        <v>0</v>
      </c>
      <c r="J46" s="45">
        <f>+ศวพ.ชลบุรี!J46+ศวพ.สุรินทร์!J46+ศวพ.ขอนแก่น!J46+ศวพ.ลำปาง!J46+ศวพ.พิษณุโลก!J46+ศวพ.ราชบุรี!J46+ศวพ.นครศรีธรรมราช!J46+ศวพ.สงขลา!J46</f>
        <v>0</v>
      </c>
      <c r="K46" s="45">
        <f>+ศวพ.ชลบุรี!K46+ศวพ.สุรินทร์!K46+ศวพ.ขอนแก่น!K46+ศวพ.ลำปาง!K46+ศวพ.พิษณุโลก!K46+ศวพ.ราชบุรี!K46+ศวพ.นครศรีธรรมราช!K46+ศวพ.สงขลา!K46</f>
        <v>0</v>
      </c>
      <c r="L46" s="45">
        <f>+ศวพ.ชลบุรี!L46+ศวพ.สุรินทร์!L46+ศวพ.ขอนแก่น!L46+ศวพ.ลำปาง!L46+ศวพ.พิษณุโลก!L46+ศวพ.ราชบุรี!L46+ศวพ.นครศรีธรรมราช!L46+ศวพ.สงขลา!L46</f>
        <v>0</v>
      </c>
      <c r="M46" s="45">
        <f>+ศวพ.ชลบุรี!M46+ศวพ.สุรินทร์!M46+ศวพ.ขอนแก่น!M46+ศวพ.ลำปาง!M46+ศวพ.พิษณุโลก!M46+ศวพ.ราชบุรี!M46+ศวพ.นครศรีธรรมราช!M46+ศวพ.สงขลา!M46</f>
        <v>0</v>
      </c>
      <c r="N46" s="45">
        <f>+ศวพ.ชลบุรี!N46+ศวพ.สุรินทร์!N46+ศวพ.ขอนแก่น!N46+ศวพ.ลำปาง!N46+ศวพ.พิษณุโลก!N46+ศวพ.ราชบุรี!N46+ศวพ.นครศรีธรรมราช!N46+ศวพ.สงขลา!N46</f>
        <v>0</v>
      </c>
      <c r="O46" s="45">
        <f>+ศวพ.ชลบุรี!O46+ศวพ.สุรินทร์!O46+ศวพ.ขอนแก่น!O46+ศวพ.ลำปาง!O46+ศวพ.พิษณุโลก!O46+ศวพ.ราชบุรี!O46+ศวพ.นครศรีธรรมราช!O46+ศวพ.สงขลา!O46</f>
        <v>0</v>
      </c>
      <c r="P46" s="45">
        <f>+ศวพ.ชลบุรี!P46+ศวพ.สุรินทร์!P46+ศวพ.ขอนแก่น!P46+ศวพ.ลำปาง!P46+ศวพ.พิษณุโลก!P46+ศวพ.ราชบุรี!P46+ศวพ.นครศรีธรรมราช!P46+ศวพ.สงขลา!P46</f>
        <v>0</v>
      </c>
      <c r="Q46" s="45">
        <f>+ศวพ.ชลบุรี!Q46+ศวพ.สุรินทร์!Q46+ศวพ.ขอนแก่น!Q46+ศวพ.ลำปาง!Q46+ศวพ.พิษณุโลก!Q46+ศวพ.ราชบุรี!Q46+ศวพ.นครศรีธรรมราช!Q46+ศวพ.สงขลา!Q46</f>
        <v>0</v>
      </c>
      <c r="R46" s="45">
        <f>+ศวพ.ชลบุรี!R46+ศวพ.สุรินทร์!R46+ศวพ.ขอนแก่น!R46+ศวพ.ลำปาง!R46+ศวพ.พิษณุโลก!R46+ศวพ.ราชบุรี!R46+ศวพ.นครศรีธรรมราช!R46+ศวพ.สงขลา!R46</f>
        <v>0</v>
      </c>
      <c r="S46" s="45">
        <f>+ศวพ.ชลบุรี!S46+ศวพ.สุรินทร์!S46+ศวพ.ขอนแก่น!S46+ศวพ.ลำปาง!S46+ศวพ.พิษณุโลก!S46+ศวพ.ราชบุรี!S46+ศวพ.นครศรีธรรมราช!S46+ศวพ.สงขลา!S46</f>
        <v>0</v>
      </c>
      <c r="T46" s="41">
        <f t="shared" si="51"/>
        <v>0</v>
      </c>
      <c r="U46" s="45">
        <f>+ศวพ.ชลบุรี!U46+ศวพ.สุรินทร์!U46+ศวพ.ขอนแก่น!U46+ศวพ.ลำปาง!U46+ศวพ.พิษณุโลก!U46+ศวพ.ราชบุรี!U46+ศวพ.นครศรีธรรมราช!U46+ศวพ.สงขลา!U46</f>
        <v>0</v>
      </c>
      <c r="V46" s="45">
        <f>+ศวพ.ชลบุรี!V46+ศวพ.สุรินทร์!V46+ศวพ.ขอนแก่น!V46+ศวพ.ลำปาง!V46+ศวพ.พิษณุโลก!V46+ศวพ.ราชบุรี!V46+ศวพ.นครศรีธรรมราช!V46+ศวพ.สงขลา!V46</f>
        <v>0</v>
      </c>
      <c r="W46" s="45">
        <f>+ศวพ.ชลบุรี!W46+ศวพ.สุรินทร์!W46+ศวพ.ขอนแก่น!W46+ศวพ.ลำปาง!W46+ศวพ.พิษณุโลก!W46+ศวพ.ราชบุรี!W46+ศวพ.นครศรีธรรมราช!W46+ศวพ.สงขลา!W46</f>
        <v>0</v>
      </c>
      <c r="X46" s="45">
        <f>+ศวพ.ชลบุรี!X46+ศวพ.สุรินทร์!X46+ศวพ.ขอนแก่น!X46+ศวพ.ลำปาง!X46+ศวพ.พิษณุโลก!X46+ศวพ.ราชบุรี!X46+ศวพ.นครศรีธรรมราช!X46+ศวพ.สงขลา!X46</f>
        <v>0</v>
      </c>
      <c r="Y46" s="41">
        <f t="shared" si="52"/>
        <v>0</v>
      </c>
    </row>
    <row r="47" spans="1:25" s="32" customFormat="1" ht="22.5">
      <c r="A47" s="10"/>
      <c r="B47" s="11" t="s">
        <v>181</v>
      </c>
      <c r="C47" s="45">
        <f>+ศวพ.ชลบุรี!C47+ศวพ.สุรินทร์!C47+ศวพ.ขอนแก่น!C47+ศวพ.ลำปาง!C47+ศวพ.พิษณุโลก!C47+ศวพ.ราชบุรี!C47+ศวพ.นครศรีธรรมราช!C47+ศวพ.สงขลา!C47</f>
        <v>0</v>
      </c>
      <c r="D47" s="45">
        <f>+ศวพ.ชลบุรี!D47+ศวพ.สุรินทร์!D47+ศวพ.ขอนแก่น!D47+ศวพ.ลำปาง!D47+ศวพ.พิษณุโลก!D47+ศวพ.ราชบุรี!D47+ศวพ.นครศรีธรรมราช!D47+ศวพ.สงขลา!D47</f>
        <v>0</v>
      </c>
      <c r="E47" s="45">
        <f>+ศวพ.ชลบุรี!E47+ศวพ.สุรินทร์!E47+ศวพ.ขอนแก่น!E47+ศวพ.ลำปาง!E47+ศวพ.พิษณุโลก!E47+ศวพ.ราชบุรี!E47+ศวพ.นครศรีธรรมราช!E47+ศวพ.สงขลา!E47</f>
        <v>0</v>
      </c>
      <c r="F47" s="45">
        <f>+ศวพ.ชลบุรี!F47+ศวพ.สุรินทร์!F47+ศวพ.ขอนแก่น!F47+ศวพ.ลำปาง!F47+ศวพ.พิษณุโลก!F47+ศวพ.ราชบุรี!F47+ศวพ.นครศรีธรรมราช!F47+ศวพ.สงขลา!F47</f>
        <v>0</v>
      </c>
      <c r="G47" s="45">
        <f>+ศวพ.ชลบุรี!G47+ศวพ.สุรินทร์!G47+ศวพ.ขอนแก่น!G47+ศวพ.ลำปาง!G47+ศวพ.พิษณุโลก!G47+ศวพ.ราชบุรี!G47+ศวพ.นครศรีธรรมราช!G47+ศวพ.สงขลา!G47</f>
        <v>0</v>
      </c>
      <c r="H47" s="45">
        <f>+ศวพ.ชลบุรี!H47+ศวพ.สุรินทร์!H47+ศวพ.ขอนแก่น!H47+ศวพ.ลำปาง!H47+ศวพ.พิษณุโลก!H47+ศวพ.ราชบุรี!H47+ศวพ.นครศรีธรรมราช!H47+ศวพ.สงขลา!H47</f>
        <v>0</v>
      </c>
      <c r="I47" s="45">
        <f>+ศวพ.ชลบุรี!I47+ศวพ.สุรินทร์!I47+ศวพ.ขอนแก่น!I47+ศวพ.ลำปาง!I47+ศวพ.พิษณุโลก!I47+ศวพ.ราชบุรี!I47+ศวพ.นครศรีธรรมราช!I47+ศวพ.สงขลา!I47</f>
        <v>0</v>
      </c>
      <c r="J47" s="45">
        <f>+ศวพ.ชลบุรี!J47+ศวพ.สุรินทร์!J47+ศวพ.ขอนแก่น!J47+ศวพ.ลำปาง!J47+ศวพ.พิษณุโลก!J47+ศวพ.ราชบุรี!J47+ศวพ.นครศรีธรรมราช!J47+ศวพ.สงขลา!J47</f>
        <v>0</v>
      </c>
      <c r="K47" s="45">
        <f>+ศวพ.ชลบุรี!K47+ศวพ.สุรินทร์!K47+ศวพ.ขอนแก่น!K47+ศวพ.ลำปาง!K47+ศวพ.พิษณุโลก!K47+ศวพ.ราชบุรี!K47+ศวพ.นครศรีธรรมราช!K47+ศวพ.สงขลา!K47</f>
        <v>0</v>
      </c>
      <c r="L47" s="45">
        <f>+ศวพ.ชลบุรี!L47+ศวพ.สุรินทร์!L47+ศวพ.ขอนแก่น!L47+ศวพ.ลำปาง!L47+ศวพ.พิษณุโลก!L47+ศวพ.ราชบุรี!L47+ศวพ.นครศรีธรรมราช!L47+ศวพ.สงขลา!L47</f>
        <v>0</v>
      </c>
      <c r="M47" s="45">
        <f>+ศวพ.ชลบุรี!M47+ศวพ.สุรินทร์!M47+ศวพ.ขอนแก่น!M47+ศวพ.ลำปาง!M47+ศวพ.พิษณุโลก!M47+ศวพ.ราชบุรี!M47+ศวพ.นครศรีธรรมราช!M47+ศวพ.สงขลา!M47</f>
        <v>0</v>
      </c>
      <c r="N47" s="45">
        <f>+ศวพ.ชลบุรี!N47+ศวพ.สุรินทร์!N47+ศวพ.ขอนแก่น!N47+ศวพ.ลำปาง!N47+ศวพ.พิษณุโลก!N47+ศวพ.ราชบุรี!N47+ศวพ.นครศรีธรรมราช!N47+ศวพ.สงขลา!N47</f>
        <v>0</v>
      </c>
      <c r="O47" s="45">
        <f>+ศวพ.ชลบุรี!O47+ศวพ.สุรินทร์!O47+ศวพ.ขอนแก่น!O47+ศวพ.ลำปาง!O47+ศวพ.พิษณุโลก!O47+ศวพ.ราชบุรี!O47+ศวพ.นครศรีธรรมราช!O47+ศวพ.สงขลา!O47</f>
        <v>0</v>
      </c>
      <c r="P47" s="45">
        <f>+ศวพ.ชลบุรี!P47+ศวพ.สุรินทร์!P47+ศวพ.ขอนแก่น!P47+ศวพ.ลำปาง!P47+ศวพ.พิษณุโลก!P47+ศวพ.ราชบุรี!P47+ศวพ.นครศรีธรรมราช!P47+ศวพ.สงขลา!P47</f>
        <v>0</v>
      </c>
      <c r="Q47" s="45">
        <f>+ศวพ.ชลบุรี!Q47+ศวพ.สุรินทร์!Q47+ศวพ.ขอนแก่น!Q47+ศวพ.ลำปาง!Q47+ศวพ.พิษณุโลก!Q47+ศวพ.ราชบุรี!Q47+ศวพ.นครศรีธรรมราช!Q47+ศวพ.สงขลา!Q47</f>
        <v>0</v>
      </c>
      <c r="R47" s="45">
        <f>+ศวพ.ชลบุรี!R47+ศวพ.สุรินทร์!R47+ศวพ.ขอนแก่น!R47+ศวพ.ลำปาง!R47+ศวพ.พิษณุโลก!R47+ศวพ.ราชบุรี!R47+ศวพ.นครศรีธรรมราช!R47+ศวพ.สงขลา!R47</f>
        <v>0</v>
      </c>
      <c r="S47" s="45">
        <f>+ศวพ.ชลบุรี!S47+ศวพ.สุรินทร์!S47+ศวพ.ขอนแก่น!S47+ศวพ.ลำปาง!S47+ศวพ.พิษณุโลก!S47+ศวพ.ราชบุรี!S47+ศวพ.นครศรีธรรมราช!S47+ศวพ.สงขลา!S47</f>
        <v>0</v>
      </c>
      <c r="T47" s="41">
        <f t="shared" si="51"/>
        <v>0</v>
      </c>
      <c r="U47" s="45">
        <f>+ศวพ.ชลบุรี!U47+ศวพ.สุรินทร์!U47+ศวพ.ขอนแก่น!U47+ศวพ.ลำปาง!U47+ศวพ.พิษณุโลก!U47+ศวพ.ราชบุรี!U47+ศวพ.นครศรีธรรมราช!U47+ศวพ.สงขลา!U47</f>
        <v>0</v>
      </c>
      <c r="V47" s="45">
        <f>+ศวพ.ชลบุรี!V47+ศวพ.สุรินทร์!V47+ศวพ.ขอนแก่น!V47+ศวพ.ลำปาง!V47+ศวพ.พิษณุโลก!V47+ศวพ.ราชบุรี!V47+ศวพ.นครศรีธรรมราช!V47+ศวพ.สงขลา!V47</f>
        <v>0</v>
      </c>
      <c r="W47" s="45">
        <f>+ศวพ.ชลบุรี!W47+ศวพ.สุรินทร์!W47+ศวพ.ขอนแก่น!W47+ศวพ.ลำปาง!W47+ศวพ.พิษณุโลก!W47+ศวพ.ราชบุรี!W47+ศวพ.นครศรีธรรมราช!W47+ศวพ.สงขลา!W47</f>
        <v>0</v>
      </c>
      <c r="X47" s="45">
        <f>+ศวพ.ชลบุรี!X47+ศวพ.สุรินทร์!X47+ศวพ.ขอนแก่น!X47+ศวพ.ลำปาง!X47+ศวพ.พิษณุโลก!X47+ศวพ.ราชบุรี!X47+ศวพ.นครศรีธรรมราช!X47+ศวพ.สงขลา!X47</f>
        <v>0</v>
      </c>
      <c r="Y47" s="41">
        <f t="shared" si="52"/>
        <v>0</v>
      </c>
    </row>
    <row r="48" spans="1:25" s="32" customFormat="1" ht="22.5">
      <c r="A48" s="10"/>
      <c r="B48" s="11" t="s">
        <v>182</v>
      </c>
      <c r="C48" s="45">
        <f>+ศวพ.ชลบุรี!C48+ศวพ.สุรินทร์!C48+ศวพ.ขอนแก่น!C48+ศวพ.ลำปาง!C48+ศวพ.พิษณุโลก!C48+ศวพ.ราชบุรี!C48+ศวพ.นครศรีธรรมราช!C48+ศวพ.สงขลา!C48</f>
        <v>0</v>
      </c>
      <c r="D48" s="45">
        <f>+ศวพ.ชลบุรี!D48+ศวพ.สุรินทร์!D48+ศวพ.ขอนแก่น!D48+ศวพ.ลำปาง!D48+ศวพ.พิษณุโลก!D48+ศวพ.ราชบุรี!D48+ศวพ.นครศรีธรรมราช!D48+ศวพ.สงขลา!D48</f>
        <v>0</v>
      </c>
      <c r="E48" s="45">
        <f>+ศวพ.ชลบุรี!E48+ศวพ.สุรินทร์!E48+ศวพ.ขอนแก่น!E48+ศวพ.ลำปาง!E48+ศวพ.พิษณุโลก!E48+ศวพ.ราชบุรี!E48+ศวพ.นครศรีธรรมราช!E48+ศวพ.สงขลา!E48</f>
        <v>0</v>
      </c>
      <c r="F48" s="45">
        <f>+ศวพ.ชลบุรี!F48+ศวพ.สุรินทร์!F48+ศวพ.ขอนแก่น!F48+ศวพ.ลำปาง!F48+ศวพ.พิษณุโลก!F48+ศวพ.ราชบุรี!F48+ศวพ.นครศรีธรรมราช!F48+ศวพ.สงขลา!F48</f>
        <v>0</v>
      </c>
      <c r="G48" s="45">
        <f>+ศวพ.ชลบุรี!G48+ศวพ.สุรินทร์!G48+ศวพ.ขอนแก่น!G48+ศวพ.ลำปาง!G48+ศวพ.พิษณุโลก!G48+ศวพ.ราชบุรี!G48+ศวพ.นครศรีธรรมราช!G48+ศวพ.สงขลา!G48</f>
        <v>0</v>
      </c>
      <c r="H48" s="45">
        <f>+ศวพ.ชลบุรี!H48+ศวพ.สุรินทร์!H48+ศวพ.ขอนแก่น!H48+ศวพ.ลำปาง!H48+ศวพ.พิษณุโลก!H48+ศวพ.ราชบุรี!H48+ศวพ.นครศรีธรรมราช!H48+ศวพ.สงขลา!H48</f>
        <v>0</v>
      </c>
      <c r="I48" s="45">
        <f>+ศวพ.ชลบุรี!I48+ศวพ.สุรินทร์!I48+ศวพ.ขอนแก่น!I48+ศวพ.ลำปาง!I48+ศวพ.พิษณุโลก!I48+ศวพ.ราชบุรี!I48+ศวพ.นครศรีธรรมราช!I48+ศวพ.สงขลา!I48</f>
        <v>0</v>
      </c>
      <c r="J48" s="45">
        <f>+ศวพ.ชลบุรี!J48+ศวพ.สุรินทร์!J48+ศวพ.ขอนแก่น!J48+ศวพ.ลำปาง!J48+ศวพ.พิษณุโลก!J48+ศวพ.ราชบุรี!J48+ศวพ.นครศรีธรรมราช!J48+ศวพ.สงขลา!J48</f>
        <v>0</v>
      </c>
      <c r="K48" s="45">
        <f>+ศวพ.ชลบุรี!K48+ศวพ.สุรินทร์!K48+ศวพ.ขอนแก่น!K48+ศวพ.ลำปาง!K48+ศวพ.พิษณุโลก!K48+ศวพ.ราชบุรี!K48+ศวพ.นครศรีธรรมราช!K48+ศวพ.สงขลา!K48</f>
        <v>0</v>
      </c>
      <c r="L48" s="45">
        <f>+ศวพ.ชลบุรี!L48+ศวพ.สุรินทร์!L48+ศวพ.ขอนแก่น!L48+ศวพ.ลำปาง!L48+ศวพ.พิษณุโลก!L48+ศวพ.ราชบุรี!L48+ศวพ.นครศรีธรรมราช!L48+ศวพ.สงขลา!L48</f>
        <v>0</v>
      </c>
      <c r="M48" s="45">
        <f>+ศวพ.ชลบุรี!M48+ศวพ.สุรินทร์!M48+ศวพ.ขอนแก่น!M48+ศวพ.ลำปาง!M48+ศวพ.พิษณุโลก!M48+ศวพ.ราชบุรี!M48+ศวพ.นครศรีธรรมราช!M48+ศวพ.สงขลา!M48</f>
        <v>0</v>
      </c>
      <c r="N48" s="45">
        <f>+ศวพ.ชลบุรี!N48+ศวพ.สุรินทร์!N48+ศวพ.ขอนแก่น!N48+ศวพ.ลำปาง!N48+ศวพ.พิษณุโลก!N48+ศวพ.ราชบุรี!N48+ศวพ.นครศรีธรรมราช!N48+ศวพ.สงขลา!N48</f>
        <v>0</v>
      </c>
      <c r="O48" s="45">
        <f>+ศวพ.ชลบุรี!O48+ศวพ.สุรินทร์!O48+ศวพ.ขอนแก่น!O48+ศวพ.ลำปาง!O48+ศวพ.พิษณุโลก!O48+ศวพ.ราชบุรี!O48+ศวพ.นครศรีธรรมราช!O48+ศวพ.สงขลา!O48</f>
        <v>0</v>
      </c>
      <c r="P48" s="45">
        <f>+ศวพ.ชลบุรี!P48+ศวพ.สุรินทร์!P48+ศวพ.ขอนแก่น!P48+ศวพ.ลำปาง!P48+ศวพ.พิษณุโลก!P48+ศวพ.ราชบุรี!P48+ศวพ.นครศรีธรรมราช!P48+ศวพ.สงขลา!P48</f>
        <v>0</v>
      </c>
      <c r="Q48" s="45">
        <f>+ศวพ.ชลบุรี!Q48+ศวพ.สุรินทร์!Q48+ศวพ.ขอนแก่น!Q48+ศวพ.ลำปาง!Q48+ศวพ.พิษณุโลก!Q48+ศวพ.ราชบุรี!Q48+ศวพ.นครศรีธรรมราช!Q48+ศวพ.สงขลา!Q48</f>
        <v>0</v>
      </c>
      <c r="R48" s="45">
        <f>+ศวพ.ชลบุรี!R48+ศวพ.สุรินทร์!R48+ศวพ.ขอนแก่น!R48+ศวพ.ลำปาง!R48+ศวพ.พิษณุโลก!R48+ศวพ.ราชบุรี!R48+ศวพ.นครศรีธรรมราช!R48+ศวพ.สงขลา!R48</f>
        <v>0</v>
      </c>
      <c r="S48" s="45">
        <f>+ศวพ.ชลบุรี!S48+ศวพ.สุรินทร์!S48+ศวพ.ขอนแก่น!S48+ศวพ.ลำปาง!S48+ศวพ.พิษณุโลก!S48+ศวพ.ราชบุรี!S48+ศวพ.นครศรีธรรมราช!S48+ศวพ.สงขลา!S48</f>
        <v>0</v>
      </c>
      <c r="T48" s="41">
        <f t="shared" si="51"/>
        <v>0</v>
      </c>
      <c r="U48" s="45">
        <f>+ศวพ.ชลบุรี!U48+ศวพ.สุรินทร์!U48+ศวพ.ขอนแก่น!U48+ศวพ.ลำปาง!U48+ศวพ.พิษณุโลก!U48+ศวพ.ราชบุรี!U48+ศวพ.นครศรีธรรมราช!U48+ศวพ.สงขลา!U48</f>
        <v>0</v>
      </c>
      <c r="V48" s="45">
        <f>+ศวพ.ชลบุรี!V48+ศวพ.สุรินทร์!V48+ศวพ.ขอนแก่น!V48+ศวพ.ลำปาง!V48+ศวพ.พิษณุโลก!V48+ศวพ.ราชบุรี!V48+ศวพ.นครศรีธรรมราช!V48+ศวพ.สงขลา!V48</f>
        <v>0</v>
      </c>
      <c r="W48" s="45">
        <f>+ศวพ.ชลบุรี!W48+ศวพ.สุรินทร์!W48+ศวพ.ขอนแก่น!W48+ศวพ.ลำปาง!W48+ศวพ.พิษณุโลก!W48+ศวพ.ราชบุรี!W48+ศวพ.นครศรีธรรมราช!W48+ศวพ.สงขลา!W48</f>
        <v>0</v>
      </c>
      <c r="X48" s="45">
        <f>+ศวพ.ชลบุรี!X48+ศวพ.สุรินทร์!X48+ศวพ.ขอนแก่น!X48+ศวพ.ลำปาง!X48+ศวพ.พิษณุโลก!X48+ศวพ.ราชบุรี!X48+ศวพ.นครศรีธรรมราช!X48+ศวพ.สงขลา!X48</f>
        <v>0</v>
      </c>
      <c r="Y48" s="41">
        <f t="shared" si="52"/>
        <v>0</v>
      </c>
    </row>
    <row r="49" spans="1:25" s="32" customFormat="1" ht="22.5">
      <c r="A49" s="10"/>
      <c r="B49" s="11" t="s">
        <v>183</v>
      </c>
      <c r="C49" s="45">
        <f>+ศวพ.ชลบุรี!C49+ศวพ.สุรินทร์!C49+ศวพ.ขอนแก่น!C49+ศวพ.ลำปาง!C49+ศวพ.พิษณุโลก!C49+ศวพ.ราชบุรี!C49+ศวพ.นครศรีธรรมราช!C49+ศวพ.สงขลา!C49</f>
        <v>0</v>
      </c>
      <c r="D49" s="45">
        <f>+ศวพ.ชลบุรี!D49+ศวพ.สุรินทร์!D49+ศวพ.ขอนแก่น!D49+ศวพ.ลำปาง!D49+ศวพ.พิษณุโลก!D49+ศวพ.ราชบุรี!D49+ศวพ.นครศรีธรรมราช!D49+ศวพ.สงขลา!D49</f>
        <v>0</v>
      </c>
      <c r="E49" s="45">
        <f>+ศวพ.ชลบุรี!E49+ศวพ.สุรินทร์!E49+ศวพ.ขอนแก่น!E49+ศวพ.ลำปาง!E49+ศวพ.พิษณุโลก!E49+ศวพ.ราชบุรี!E49+ศวพ.นครศรีธรรมราช!E49+ศวพ.สงขลา!E49</f>
        <v>0</v>
      </c>
      <c r="F49" s="45">
        <f>+ศวพ.ชลบุรี!F49+ศวพ.สุรินทร์!F49+ศวพ.ขอนแก่น!F49+ศวพ.ลำปาง!F49+ศวพ.พิษณุโลก!F49+ศวพ.ราชบุรี!F49+ศวพ.นครศรีธรรมราช!F49+ศวพ.สงขลา!F49</f>
        <v>0</v>
      </c>
      <c r="G49" s="45">
        <f>+ศวพ.ชลบุรี!G49+ศวพ.สุรินทร์!G49+ศวพ.ขอนแก่น!G49+ศวพ.ลำปาง!G49+ศวพ.พิษณุโลก!G49+ศวพ.ราชบุรี!G49+ศวพ.นครศรีธรรมราช!G49+ศวพ.สงขลา!G49</f>
        <v>0</v>
      </c>
      <c r="H49" s="45">
        <f>+ศวพ.ชลบุรี!H49+ศวพ.สุรินทร์!H49+ศวพ.ขอนแก่น!H49+ศวพ.ลำปาง!H49+ศวพ.พิษณุโลก!H49+ศวพ.ราชบุรี!H49+ศวพ.นครศรีธรรมราช!H49+ศวพ.สงขลา!H49</f>
        <v>0</v>
      </c>
      <c r="I49" s="45">
        <f>+ศวพ.ชลบุรี!I49+ศวพ.สุรินทร์!I49+ศวพ.ขอนแก่น!I49+ศวพ.ลำปาง!I49+ศวพ.พิษณุโลก!I49+ศวพ.ราชบุรี!I49+ศวพ.นครศรีธรรมราช!I49+ศวพ.สงขลา!I49</f>
        <v>0</v>
      </c>
      <c r="J49" s="45">
        <f>+ศวพ.ชลบุรี!J49+ศวพ.สุรินทร์!J49+ศวพ.ขอนแก่น!J49+ศวพ.ลำปาง!J49+ศวพ.พิษณุโลก!J49+ศวพ.ราชบุรี!J49+ศวพ.นครศรีธรรมราช!J49+ศวพ.สงขลา!J49</f>
        <v>0</v>
      </c>
      <c r="K49" s="45">
        <f>+ศวพ.ชลบุรี!K49+ศวพ.สุรินทร์!K49+ศวพ.ขอนแก่น!K49+ศวพ.ลำปาง!K49+ศวพ.พิษณุโลก!K49+ศวพ.ราชบุรี!K49+ศวพ.นครศรีธรรมราช!K49+ศวพ.สงขลา!K49</f>
        <v>0</v>
      </c>
      <c r="L49" s="45">
        <f>+ศวพ.ชลบุรี!L49+ศวพ.สุรินทร์!L49+ศวพ.ขอนแก่น!L49+ศวพ.ลำปาง!L49+ศวพ.พิษณุโลก!L49+ศวพ.ราชบุรี!L49+ศวพ.นครศรีธรรมราช!L49+ศวพ.สงขลา!L49</f>
        <v>0</v>
      </c>
      <c r="M49" s="45">
        <f>+ศวพ.ชลบุรี!M49+ศวพ.สุรินทร์!M49+ศวพ.ขอนแก่น!M49+ศวพ.ลำปาง!M49+ศวพ.พิษณุโลก!M49+ศวพ.ราชบุรี!M49+ศวพ.นครศรีธรรมราช!M49+ศวพ.สงขลา!M49</f>
        <v>0</v>
      </c>
      <c r="N49" s="45">
        <f>+ศวพ.ชลบุรี!N49+ศวพ.สุรินทร์!N49+ศวพ.ขอนแก่น!N49+ศวพ.ลำปาง!N49+ศวพ.พิษณุโลก!N49+ศวพ.ราชบุรี!N49+ศวพ.นครศรีธรรมราช!N49+ศวพ.สงขลา!N49</f>
        <v>0</v>
      </c>
      <c r="O49" s="45">
        <f>+ศวพ.ชลบุรี!O49+ศวพ.สุรินทร์!O49+ศวพ.ขอนแก่น!O49+ศวพ.ลำปาง!O49+ศวพ.พิษณุโลก!O49+ศวพ.ราชบุรี!O49+ศวพ.นครศรีธรรมราช!O49+ศวพ.สงขลา!O49</f>
        <v>0</v>
      </c>
      <c r="P49" s="45">
        <f>+ศวพ.ชลบุรี!P49+ศวพ.สุรินทร์!P49+ศวพ.ขอนแก่น!P49+ศวพ.ลำปาง!P49+ศวพ.พิษณุโลก!P49+ศวพ.ราชบุรี!P49+ศวพ.นครศรีธรรมราช!P49+ศวพ.สงขลา!P49</f>
        <v>0</v>
      </c>
      <c r="Q49" s="45">
        <f>+ศวพ.ชลบุรี!Q49+ศวพ.สุรินทร์!Q49+ศวพ.ขอนแก่น!Q49+ศวพ.ลำปาง!Q49+ศวพ.พิษณุโลก!Q49+ศวพ.ราชบุรี!Q49+ศวพ.นครศรีธรรมราช!Q49+ศวพ.สงขลา!Q49</f>
        <v>0</v>
      </c>
      <c r="R49" s="45">
        <f>+ศวพ.ชลบุรี!R49+ศวพ.สุรินทร์!R49+ศวพ.ขอนแก่น!R49+ศวพ.ลำปาง!R49+ศวพ.พิษณุโลก!R49+ศวพ.ราชบุรี!R49+ศวพ.นครศรีธรรมราช!R49+ศวพ.สงขลา!R49</f>
        <v>0</v>
      </c>
      <c r="S49" s="45">
        <f>+ศวพ.ชลบุรี!S49+ศวพ.สุรินทร์!S49+ศวพ.ขอนแก่น!S49+ศวพ.ลำปาง!S49+ศวพ.พิษณุโลก!S49+ศวพ.ราชบุรี!S49+ศวพ.นครศรีธรรมราช!S49+ศวพ.สงขลา!S49</f>
        <v>0</v>
      </c>
      <c r="T49" s="41">
        <f t="shared" si="51"/>
        <v>0</v>
      </c>
      <c r="U49" s="45">
        <f>+ศวพ.ชลบุรี!U49+ศวพ.สุรินทร์!U49+ศวพ.ขอนแก่น!U49+ศวพ.ลำปาง!U49+ศวพ.พิษณุโลก!U49+ศวพ.ราชบุรี!U49+ศวพ.นครศรีธรรมราช!U49+ศวพ.สงขลา!U49</f>
        <v>0</v>
      </c>
      <c r="V49" s="45">
        <f>+ศวพ.ชลบุรี!V49+ศวพ.สุรินทร์!V49+ศวพ.ขอนแก่น!V49+ศวพ.ลำปาง!V49+ศวพ.พิษณุโลก!V49+ศวพ.ราชบุรี!V49+ศวพ.นครศรีธรรมราช!V49+ศวพ.สงขลา!V49</f>
        <v>0</v>
      </c>
      <c r="W49" s="45">
        <f>+ศวพ.ชลบุรี!W49+ศวพ.สุรินทร์!W49+ศวพ.ขอนแก่น!W49+ศวพ.ลำปาง!W49+ศวพ.พิษณุโลก!W49+ศวพ.ราชบุรี!W49+ศวพ.นครศรีธรรมราช!W49+ศวพ.สงขลา!W49</f>
        <v>0</v>
      </c>
      <c r="X49" s="45">
        <f>+ศวพ.ชลบุรี!X49+ศวพ.สุรินทร์!X49+ศวพ.ขอนแก่น!X49+ศวพ.ลำปาง!X49+ศวพ.พิษณุโลก!X49+ศวพ.ราชบุรี!X49+ศวพ.นครศรีธรรมราช!X49+ศวพ.สงขลา!X49</f>
        <v>0</v>
      </c>
      <c r="Y49" s="41">
        <f t="shared" si="52"/>
        <v>0</v>
      </c>
    </row>
    <row r="50" spans="1:25" s="32" customFormat="1" ht="22.5">
      <c r="A50" s="10"/>
      <c r="B50" s="11" t="s">
        <v>184</v>
      </c>
      <c r="C50" s="45">
        <f>+ศวพ.ชลบุรี!C50+ศวพ.สุรินทร์!C50+ศวพ.ขอนแก่น!C50+ศวพ.ลำปาง!C50+ศวพ.พิษณุโลก!C50+ศวพ.ราชบุรี!C50+ศวพ.นครศรีธรรมราช!C50+ศวพ.สงขลา!C50</f>
        <v>0</v>
      </c>
      <c r="D50" s="45">
        <f>+ศวพ.ชลบุรี!D50+ศวพ.สุรินทร์!D50+ศวพ.ขอนแก่น!D50+ศวพ.ลำปาง!D50+ศวพ.พิษณุโลก!D50+ศวพ.ราชบุรี!D50+ศวพ.นครศรีธรรมราช!D50+ศวพ.สงขลา!D50</f>
        <v>0</v>
      </c>
      <c r="E50" s="45">
        <f>+ศวพ.ชลบุรี!E50+ศวพ.สุรินทร์!E50+ศวพ.ขอนแก่น!E50+ศวพ.ลำปาง!E50+ศวพ.พิษณุโลก!E50+ศวพ.ราชบุรี!E50+ศวพ.นครศรีธรรมราช!E50+ศวพ.สงขลา!E50</f>
        <v>0</v>
      </c>
      <c r="F50" s="45">
        <f>+ศวพ.ชลบุรี!F50+ศวพ.สุรินทร์!F50+ศวพ.ขอนแก่น!F50+ศวพ.ลำปาง!F50+ศวพ.พิษณุโลก!F50+ศวพ.ราชบุรี!F50+ศวพ.นครศรีธรรมราช!F50+ศวพ.สงขลา!F50</f>
        <v>0</v>
      </c>
      <c r="G50" s="45">
        <f>+ศวพ.ชลบุรี!G50+ศวพ.สุรินทร์!G50+ศวพ.ขอนแก่น!G50+ศวพ.ลำปาง!G50+ศวพ.พิษณุโลก!G50+ศวพ.ราชบุรี!G50+ศวพ.นครศรีธรรมราช!G50+ศวพ.สงขลา!G50</f>
        <v>0</v>
      </c>
      <c r="H50" s="45">
        <f>+ศวพ.ชลบุรี!H50+ศวพ.สุรินทร์!H50+ศวพ.ขอนแก่น!H50+ศวพ.ลำปาง!H50+ศวพ.พิษณุโลก!H50+ศวพ.ราชบุรี!H50+ศวพ.นครศรีธรรมราช!H50+ศวพ.สงขลา!H50</f>
        <v>0</v>
      </c>
      <c r="I50" s="45">
        <f>+ศวพ.ชลบุรี!I50+ศวพ.สุรินทร์!I50+ศวพ.ขอนแก่น!I50+ศวพ.ลำปาง!I50+ศวพ.พิษณุโลก!I50+ศวพ.ราชบุรี!I50+ศวพ.นครศรีธรรมราช!I50+ศวพ.สงขลา!I50</f>
        <v>0</v>
      </c>
      <c r="J50" s="45">
        <f>+ศวพ.ชลบุรี!J50+ศวพ.สุรินทร์!J50+ศวพ.ขอนแก่น!J50+ศวพ.ลำปาง!J50+ศวพ.พิษณุโลก!J50+ศวพ.ราชบุรี!J50+ศวพ.นครศรีธรรมราช!J50+ศวพ.สงขลา!J50</f>
        <v>0</v>
      </c>
      <c r="K50" s="45">
        <f>+ศวพ.ชลบุรี!K50+ศวพ.สุรินทร์!K50+ศวพ.ขอนแก่น!K50+ศวพ.ลำปาง!K50+ศวพ.พิษณุโลก!K50+ศวพ.ราชบุรี!K50+ศวพ.นครศรีธรรมราช!K50+ศวพ.สงขลา!K50</f>
        <v>0</v>
      </c>
      <c r="L50" s="45">
        <f>+ศวพ.ชลบุรี!L50+ศวพ.สุรินทร์!L50+ศวพ.ขอนแก่น!L50+ศวพ.ลำปาง!L50+ศวพ.พิษณุโลก!L50+ศวพ.ราชบุรี!L50+ศวพ.นครศรีธรรมราช!L50+ศวพ.สงขลา!L50</f>
        <v>0</v>
      </c>
      <c r="M50" s="45">
        <f>+ศวพ.ชลบุรี!M50+ศวพ.สุรินทร์!M50+ศวพ.ขอนแก่น!M50+ศวพ.ลำปาง!M50+ศวพ.พิษณุโลก!M50+ศวพ.ราชบุรี!M50+ศวพ.นครศรีธรรมราช!M50+ศวพ.สงขลา!M50</f>
        <v>0</v>
      </c>
      <c r="N50" s="45">
        <f>+ศวพ.ชลบุรี!N50+ศวพ.สุรินทร์!N50+ศวพ.ขอนแก่น!N50+ศวพ.ลำปาง!N50+ศวพ.พิษณุโลก!N50+ศวพ.ราชบุรี!N50+ศวพ.นครศรีธรรมราช!N50+ศวพ.สงขลา!N50</f>
        <v>0</v>
      </c>
      <c r="O50" s="45">
        <f>+ศวพ.ชลบุรี!O50+ศวพ.สุรินทร์!O50+ศวพ.ขอนแก่น!O50+ศวพ.ลำปาง!O50+ศวพ.พิษณุโลก!O50+ศวพ.ราชบุรี!O50+ศวพ.นครศรีธรรมราช!O50+ศวพ.สงขลา!O50</f>
        <v>0</v>
      </c>
      <c r="P50" s="45">
        <f>+ศวพ.ชลบุรี!P50+ศวพ.สุรินทร์!P50+ศวพ.ขอนแก่น!P50+ศวพ.ลำปาง!P50+ศวพ.พิษณุโลก!P50+ศวพ.ราชบุรี!P50+ศวพ.นครศรีธรรมราช!P50+ศวพ.สงขลา!P50</f>
        <v>0</v>
      </c>
      <c r="Q50" s="45">
        <f>+ศวพ.ชลบุรี!Q50+ศวพ.สุรินทร์!Q50+ศวพ.ขอนแก่น!Q50+ศวพ.ลำปาง!Q50+ศวพ.พิษณุโลก!Q50+ศวพ.ราชบุรี!Q50+ศวพ.นครศรีธรรมราช!Q50+ศวพ.สงขลา!Q50</f>
        <v>0</v>
      </c>
      <c r="R50" s="45">
        <f>+ศวพ.ชลบุรี!R50+ศวพ.สุรินทร์!R50+ศวพ.ขอนแก่น!R50+ศวพ.ลำปาง!R50+ศวพ.พิษณุโลก!R50+ศวพ.ราชบุรี!R50+ศวพ.นครศรีธรรมราช!R50+ศวพ.สงขลา!R50</f>
        <v>0</v>
      </c>
      <c r="S50" s="45">
        <f>+ศวพ.ชลบุรี!S50+ศวพ.สุรินทร์!S50+ศวพ.ขอนแก่น!S50+ศวพ.ลำปาง!S50+ศวพ.พิษณุโลก!S50+ศวพ.ราชบุรี!S50+ศวพ.นครศรีธรรมราช!S50+ศวพ.สงขลา!S50</f>
        <v>0</v>
      </c>
      <c r="T50" s="41">
        <f t="shared" si="51"/>
        <v>0</v>
      </c>
      <c r="U50" s="45">
        <f>+ศวพ.ชลบุรี!U50+ศวพ.สุรินทร์!U50+ศวพ.ขอนแก่น!U50+ศวพ.ลำปาง!U50+ศวพ.พิษณุโลก!U50+ศวพ.ราชบุรี!U50+ศวพ.นครศรีธรรมราช!U50+ศวพ.สงขลา!U50</f>
        <v>0</v>
      </c>
      <c r="V50" s="45">
        <f>+ศวพ.ชลบุรี!V50+ศวพ.สุรินทร์!V50+ศวพ.ขอนแก่น!V50+ศวพ.ลำปาง!V50+ศวพ.พิษณุโลก!V50+ศวพ.ราชบุรี!V50+ศวพ.นครศรีธรรมราช!V50+ศวพ.สงขลา!V50</f>
        <v>0</v>
      </c>
      <c r="W50" s="45">
        <f>+ศวพ.ชลบุรี!W50+ศวพ.สุรินทร์!W50+ศวพ.ขอนแก่น!W50+ศวพ.ลำปาง!W50+ศวพ.พิษณุโลก!W50+ศวพ.ราชบุรี!W50+ศวพ.นครศรีธรรมราช!W50+ศวพ.สงขลา!W50</f>
        <v>0</v>
      </c>
      <c r="X50" s="45">
        <f>+ศวพ.ชลบุรี!X50+ศวพ.สุรินทร์!X50+ศวพ.ขอนแก่น!X50+ศวพ.ลำปาง!X50+ศวพ.พิษณุโลก!X50+ศวพ.ราชบุรี!X50+ศวพ.นครศรีธรรมราช!X50+ศวพ.สงขลา!X50</f>
        <v>0</v>
      </c>
      <c r="Y50" s="41">
        <f t="shared" si="52"/>
        <v>0</v>
      </c>
    </row>
    <row r="51" spans="1:25" s="32" customFormat="1" ht="22.5">
      <c r="A51" s="10"/>
      <c r="B51" s="11" t="s">
        <v>185</v>
      </c>
      <c r="C51" s="45">
        <f>+ศวพ.ชลบุรี!C51+ศวพ.สุรินทร์!C51+ศวพ.ขอนแก่น!C51+ศวพ.ลำปาง!C51+ศวพ.พิษณุโลก!C51+ศวพ.ราชบุรี!C51+ศวพ.นครศรีธรรมราช!C51+ศวพ.สงขลา!C51</f>
        <v>0</v>
      </c>
      <c r="D51" s="45">
        <f>+ศวพ.ชลบุรี!D51+ศวพ.สุรินทร์!D51+ศวพ.ขอนแก่น!D51+ศวพ.ลำปาง!D51+ศวพ.พิษณุโลก!D51+ศวพ.ราชบุรี!D51+ศวพ.นครศรีธรรมราช!D51+ศวพ.สงขลา!D51</f>
        <v>0</v>
      </c>
      <c r="E51" s="45">
        <f>+ศวพ.ชลบุรี!E51+ศวพ.สุรินทร์!E51+ศวพ.ขอนแก่น!E51+ศวพ.ลำปาง!E51+ศวพ.พิษณุโลก!E51+ศวพ.ราชบุรี!E51+ศวพ.นครศรีธรรมราช!E51+ศวพ.สงขลา!E51</f>
        <v>0</v>
      </c>
      <c r="F51" s="45">
        <f>+ศวพ.ชลบุรี!F51+ศวพ.สุรินทร์!F51+ศวพ.ขอนแก่น!F51+ศวพ.ลำปาง!F51+ศวพ.พิษณุโลก!F51+ศวพ.ราชบุรี!F51+ศวพ.นครศรีธรรมราช!F51+ศวพ.สงขลา!F51</f>
        <v>0</v>
      </c>
      <c r="G51" s="45">
        <f>+ศวพ.ชลบุรี!G51+ศวพ.สุรินทร์!G51+ศวพ.ขอนแก่น!G51+ศวพ.ลำปาง!G51+ศวพ.พิษณุโลก!G51+ศวพ.ราชบุรี!G51+ศวพ.นครศรีธรรมราช!G51+ศวพ.สงขลา!G51</f>
        <v>0</v>
      </c>
      <c r="H51" s="45">
        <f>+ศวพ.ชลบุรี!H51+ศวพ.สุรินทร์!H51+ศวพ.ขอนแก่น!H51+ศวพ.ลำปาง!H51+ศวพ.พิษณุโลก!H51+ศวพ.ราชบุรี!H51+ศวพ.นครศรีธรรมราช!H51+ศวพ.สงขลา!H51</f>
        <v>0</v>
      </c>
      <c r="I51" s="45">
        <f>+ศวพ.ชลบุรี!I51+ศวพ.สุรินทร์!I51+ศวพ.ขอนแก่น!I51+ศวพ.ลำปาง!I51+ศวพ.พิษณุโลก!I51+ศวพ.ราชบุรี!I51+ศวพ.นครศรีธรรมราช!I51+ศวพ.สงขลา!I51</f>
        <v>0</v>
      </c>
      <c r="J51" s="45">
        <f>+ศวพ.ชลบุรี!J51+ศวพ.สุรินทร์!J51+ศวพ.ขอนแก่น!J51+ศวพ.ลำปาง!J51+ศวพ.พิษณุโลก!J51+ศวพ.ราชบุรี!J51+ศวพ.นครศรีธรรมราช!J51+ศวพ.สงขลา!J51</f>
        <v>0</v>
      </c>
      <c r="K51" s="45">
        <f>+ศวพ.ชลบุรี!K51+ศวพ.สุรินทร์!K51+ศวพ.ขอนแก่น!K51+ศวพ.ลำปาง!K51+ศวพ.พิษณุโลก!K51+ศวพ.ราชบุรี!K51+ศวพ.นครศรีธรรมราช!K51+ศวพ.สงขลา!K51</f>
        <v>0</v>
      </c>
      <c r="L51" s="45">
        <f>+ศวพ.ชลบุรี!L51+ศวพ.สุรินทร์!L51+ศวพ.ขอนแก่น!L51+ศวพ.ลำปาง!L51+ศวพ.พิษณุโลก!L51+ศวพ.ราชบุรี!L51+ศวพ.นครศรีธรรมราช!L51+ศวพ.สงขลา!L51</f>
        <v>0</v>
      </c>
      <c r="M51" s="45">
        <f>+ศวพ.ชลบุรี!M51+ศวพ.สุรินทร์!M51+ศวพ.ขอนแก่น!M51+ศวพ.ลำปาง!M51+ศวพ.พิษณุโลก!M51+ศวพ.ราชบุรี!M51+ศวพ.นครศรีธรรมราช!M51+ศวพ.สงขลา!M51</f>
        <v>0</v>
      </c>
      <c r="N51" s="45">
        <f>+ศวพ.ชลบุรี!N51+ศวพ.สุรินทร์!N51+ศวพ.ขอนแก่น!N51+ศวพ.ลำปาง!N51+ศวพ.พิษณุโลก!N51+ศวพ.ราชบุรี!N51+ศวพ.นครศรีธรรมราช!N51+ศวพ.สงขลา!N51</f>
        <v>0</v>
      </c>
      <c r="O51" s="45">
        <f>+ศวพ.ชลบุรี!O51+ศวพ.สุรินทร์!O51+ศวพ.ขอนแก่น!O51+ศวพ.ลำปาง!O51+ศวพ.พิษณุโลก!O51+ศวพ.ราชบุรี!O51+ศวพ.นครศรีธรรมราช!O51+ศวพ.สงขลา!O51</f>
        <v>0</v>
      </c>
      <c r="P51" s="45">
        <f>+ศวพ.ชลบุรี!P51+ศวพ.สุรินทร์!P51+ศวพ.ขอนแก่น!P51+ศวพ.ลำปาง!P51+ศวพ.พิษณุโลก!P51+ศวพ.ราชบุรี!P51+ศวพ.นครศรีธรรมราช!P51+ศวพ.สงขลา!P51</f>
        <v>0</v>
      </c>
      <c r="Q51" s="45">
        <f>+ศวพ.ชลบุรี!Q51+ศวพ.สุรินทร์!Q51+ศวพ.ขอนแก่น!Q51+ศวพ.ลำปาง!Q51+ศวพ.พิษณุโลก!Q51+ศวพ.ราชบุรี!Q51+ศวพ.นครศรีธรรมราช!Q51+ศวพ.สงขลา!Q51</f>
        <v>0</v>
      </c>
      <c r="R51" s="45">
        <f>+ศวพ.ชลบุรี!R51+ศวพ.สุรินทร์!R51+ศวพ.ขอนแก่น!R51+ศวพ.ลำปาง!R51+ศวพ.พิษณุโลก!R51+ศวพ.ราชบุรี!R51+ศวพ.นครศรีธรรมราช!R51+ศวพ.สงขลา!R51</f>
        <v>0</v>
      </c>
      <c r="S51" s="45">
        <f>+ศวพ.ชลบุรี!S51+ศวพ.สุรินทร์!S51+ศวพ.ขอนแก่น!S51+ศวพ.ลำปาง!S51+ศวพ.พิษณุโลก!S51+ศวพ.ราชบุรี!S51+ศวพ.นครศรีธรรมราช!S51+ศวพ.สงขลา!S51</f>
        <v>0</v>
      </c>
      <c r="T51" s="41">
        <f t="shared" si="51"/>
        <v>0</v>
      </c>
      <c r="U51" s="45">
        <f>+ศวพ.ชลบุรี!U51+ศวพ.สุรินทร์!U51+ศวพ.ขอนแก่น!U51+ศวพ.ลำปาง!U51+ศวพ.พิษณุโลก!U51+ศวพ.ราชบุรี!U51+ศวพ.นครศรีธรรมราช!U51+ศวพ.สงขลา!U51</f>
        <v>0</v>
      </c>
      <c r="V51" s="45">
        <f>+ศวพ.ชลบุรี!V51+ศวพ.สุรินทร์!V51+ศวพ.ขอนแก่น!V51+ศวพ.ลำปาง!V51+ศวพ.พิษณุโลก!V51+ศวพ.ราชบุรี!V51+ศวพ.นครศรีธรรมราช!V51+ศวพ.สงขลา!V51</f>
        <v>0</v>
      </c>
      <c r="W51" s="45">
        <f>+ศวพ.ชลบุรี!W51+ศวพ.สุรินทร์!W51+ศวพ.ขอนแก่น!W51+ศวพ.ลำปาง!W51+ศวพ.พิษณุโลก!W51+ศวพ.ราชบุรี!W51+ศวพ.นครศรีธรรมราช!W51+ศวพ.สงขลา!W51</f>
        <v>0</v>
      </c>
      <c r="X51" s="45">
        <f>+ศวพ.ชลบุรี!X51+ศวพ.สุรินทร์!X51+ศวพ.ขอนแก่น!X51+ศวพ.ลำปาง!X51+ศวพ.พิษณุโลก!X51+ศวพ.ราชบุรี!X51+ศวพ.นครศรีธรรมราช!X51+ศวพ.สงขลา!X51</f>
        <v>0</v>
      </c>
      <c r="Y51" s="41">
        <f t="shared" si="52"/>
        <v>0</v>
      </c>
    </row>
    <row r="52" spans="1:25" s="32" customFormat="1" ht="22.5">
      <c r="A52" s="10"/>
      <c r="B52" s="11" t="s">
        <v>186</v>
      </c>
      <c r="C52" s="45">
        <f>+ศวพ.ชลบุรี!C52+ศวพ.สุรินทร์!C52+ศวพ.ขอนแก่น!C52+ศวพ.ลำปาง!C52+ศวพ.พิษณุโลก!C52+ศวพ.ราชบุรี!C52+ศวพ.นครศรีธรรมราช!C52+ศวพ.สงขลา!C52</f>
        <v>0</v>
      </c>
      <c r="D52" s="45">
        <f>+ศวพ.ชลบุรี!D52+ศวพ.สุรินทร์!D52+ศวพ.ขอนแก่น!D52+ศวพ.ลำปาง!D52+ศวพ.พิษณุโลก!D52+ศวพ.ราชบุรี!D52+ศวพ.นครศรีธรรมราช!D52+ศวพ.สงขลา!D52</f>
        <v>0</v>
      </c>
      <c r="E52" s="45">
        <f>+ศวพ.ชลบุรี!E52+ศวพ.สุรินทร์!E52+ศวพ.ขอนแก่น!E52+ศวพ.ลำปาง!E52+ศวพ.พิษณุโลก!E52+ศวพ.ราชบุรี!E52+ศวพ.นครศรีธรรมราช!E52+ศวพ.สงขลา!E52</f>
        <v>0</v>
      </c>
      <c r="F52" s="45">
        <f>+ศวพ.ชลบุรี!F52+ศวพ.สุรินทร์!F52+ศวพ.ขอนแก่น!F52+ศวพ.ลำปาง!F52+ศวพ.พิษณุโลก!F52+ศวพ.ราชบุรี!F52+ศวพ.นครศรีธรรมราช!F52+ศวพ.สงขลา!F52</f>
        <v>0</v>
      </c>
      <c r="G52" s="45">
        <f>+ศวพ.ชลบุรี!G52+ศวพ.สุรินทร์!G52+ศวพ.ขอนแก่น!G52+ศวพ.ลำปาง!G52+ศวพ.พิษณุโลก!G52+ศวพ.ราชบุรี!G52+ศวพ.นครศรีธรรมราช!G52+ศวพ.สงขลา!G52</f>
        <v>0</v>
      </c>
      <c r="H52" s="45">
        <f>+ศวพ.ชลบุรี!H52+ศวพ.สุรินทร์!H52+ศวพ.ขอนแก่น!H52+ศวพ.ลำปาง!H52+ศวพ.พิษณุโลก!H52+ศวพ.ราชบุรี!H52+ศวพ.นครศรีธรรมราช!H52+ศวพ.สงขลา!H52</f>
        <v>0</v>
      </c>
      <c r="I52" s="45">
        <f>+ศวพ.ชลบุรี!I52+ศวพ.สุรินทร์!I52+ศวพ.ขอนแก่น!I52+ศวพ.ลำปาง!I52+ศวพ.พิษณุโลก!I52+ศวพ.ราชบุรี!I52+ศวพ.นครศรีธรรมราช!I52+ศวพ.สงขลา!I52</f>
        <v>0</v>
      </c>
      <c r="J52" s="45">
        <f>+ศวพ.ชลบุรี!J52+ศวพ.สุรินทร์!J52+ศวพ.ขอนแก่น!J52+ศวพ.ลำปาง!J52+ศวพ.พิษณุโลก!J52+ศวพ.ราชบุรี!J52+ศวพ.นครศรีธรรมราช!J52+ศวพ.สงขลา!J52</f>
        <v>0</v>
      </c>
      <c r="K52" s="45">
        <f>+ศวพ.ชลบุรี!K52+ศวพ.สุรินทร์!K52+ศวพ.ขอนแก่น!K52+ศวพ.ลำปาง!K52+ศวพ.พิษณุโลก!K52+ศวพ.ราชบุรี!K52+ศวพ.นครศรีธรรมราช!K52+ศวพ.สงขลา!K52</f>
        <v>0</v>
      </c>
      <c r="L52" s="45">
        <f>+ศวพ.ชลบุรี!L52+ศวพ.สุรินทร์!L52+ศวพ.ขอนแก่น!L52+ศวพ.ลำปาง!L52+ศวพ.พิษณุโลก!L52+ศวพ.ราชบุรี!L52+ศวพ.นครศรีธรรมราช!L52+ศวพ.สงขลา!L52</f>
        <v>0</v>
      </c>
      <c r="M52" s="45">
        <f>+ศวพ.ชลบุรี!M52+ศวพ.สุรินทร์!M52+ศวพ.ขอนแก่น!M52+ศวพ.ลำปาง!M52+ศวพ.พิษณุโลก!M52+ศวพ.ราชบุรี!M52+ศวพ.นครศรีธรรมราช!M52+ศวพ.สงขลา!M52</f>
        <v>0</v>
      </c>
      <c r="N52" s="45">
        <f>+ศวพ.ชลบุรี!N52+ศวพ.สุรินทร์!N52+ศวพ.ขอนแก่น!N52+ศวพ.ลำปาง!N52+ศวพ.พิษณุโลก!N52+ศวพ.ราชบุรี!N52+ศวพ.นครศรีธรรมราช!N52+ศวพ.สงขลา!N52</f>
        <v>0</v>
      </c>
      <c r="O52" s="45">
        <f>+ศวพ.ชลบุรี!O52+ศวพ.สุรินทร์!O52+ศวพ.ขอนแก่น!O52+ศวพ.ลำปาง!O52+ศวพ.พิษณุโลก!O52+ศวพ.ราชบุรี!O52+ศวพ.นครศรีธรรมราช!O52+ศวพ.สงขลา!O52</f>
        <v>0</v>
      </c>
      <c r="P52" s="45">
        <f>+ศวพ.ชลบุรี!P52+ศวพ.สุรินทร์!P52+ศวพ.ขอนแก่น!P52+ศวพ.ลำปาง!P52+ศวพ.พิษณุโลก!P52+ศวพ.ราชบุรี!P52+ศวพ.นครศรีธรรมราช!P52+ศวพ.สงขลา!P52</f>
        <v>0</v>
      </c>
      <c r="Q52" s="45">
        <f>+ศวพ.ชลบุรี!Q52+ศวพ.สุรินทร์!Q52+ศวพ.ขอนแก่น!Q52+ศวพ.ลำปาง!Q52+ศวพ.พิษณุโลก!Q52+ศวพ.ราชบุรี!Q52+ศวพ.นครศรีธรรมราช!Q52+ศวพ.สงขลา!Q52</f>
        <v>0</v>
      </c>
      <c r="R52" s="45">
        <f>+ศวพ.ชลบุรี!R52+ศวพ.สุรินทร์!R52+ศวพ.ขอนแก่น!R52+ศวพ.ลำปาง!R52+ศวพ.พิษณุโลก!R52+ศวพ.ราชบุรี!R52+ศวพ.นครศรีธรรมราช!R52+ศวพ.สงขลา!R52</f>
        <v>0</v>
      </c>
      <c r="S52" s="45">
        <f>+ศวพ.ชลบุรี!S52+ศวพ.สุรินทร์!S52+ศวพ.ขอนแก่น!S52+ศวพ.ลำปาง!S52+ศวพ.พิษณุโลก!S52+ศวพ.ราชบุรี!S52+ศวพ.นครศรีธรรมราช!S52+ศวพ.สงขลา!S52</f>
        <v>0</v>
      </c>
      <c r="T52" s="41">
        <f t="shared" si="51"/>
        <v>0</v>
      </c>
      <c r="U52" s="45">
        <f>+ศวพ.ชลบุรี!U52+ศวพ.สุรินทร์!U52+ศวพ.ขอนแก่น!U52+ศวพ.ลำปาง!U52+ศวพ.พิษณุโลก!U52+ศวพ.ราชบุรี!U52+ศวพ.นครศรีธรรมราช!U52+ศวพ.สงขลา!U52</f>
        <v>0</v>
      </c>
      <c r="V52" s="45">
        <f>+ศวพ.ชลบุรี!V52+ศวพ.สุรินทร์!V52+ศวพ.ขอนแก่น!V52+ศวพ.ลำปาง!V52+ศวพ.พิษณุโลก!V52+ศวพ.ราชบุรี!V52+ศวพ.นครศรีธรรมราช!V52+ศวพ.สงขลา!V52</f>
        <v>0</v>
      </c>
      <c r="W52" s="45">
        <f>+ศวพ.ชลบุรี!W52+ศวพ.สุรินทร์!W52+ศวพ.ขอนแก่น!W52+ศวพ.ลำปาง!W52+ศวพ.พิษณุโลก!W52+ศวพ.ราชบุรี!W52+ศวพ.นครศรีธรรมราช!W52+ศวพ.สงขลา!W52</f>
        <v>0</v>
      </c>
      <c r="X52" s="45">
        <f>+ศวพ.ชลบุรี!X52+ศวพ.สุรินทร์!X52+ศวพ.ขอนแก่น!X52+ศวพ.ลำปาง!X52+ศวพ.พิษณุโลก!X52+ศวพ.ราชบุรี!X52+ศวพ.นครศรีธรรมราช!X52+ศวพ.สงขลา!X52</f>
        <v>0</v>
      </c>
      <c r="Y52" s="41">
        <f t="shared" si="52"/>
        <v>0</v>
      </c>
    </row>
    <row r="53" spans="1:25" s="32" customFormat="1" ht="22.5">
      <c r="A53" s="8" t="s">
        <v>133</v>
      </c>
      <c r="B53" s="9" t="s">
        <v>134</v>
      </c>
      <c r="C53" s="44">
        <f t="shared" ref="C53:X53" si="53">SUM(C54:C67)</f>
        <v>0</v>
      </c>
      <c r="D53" s="44">
        <f t="shared" si="53"/>
        <v>0</v>
      </c>
      <c r="E53" s="44">
        <f t="shared" si="53"/>
        <v>1211000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2779700</v>
      </c>
      <c r="J53" s="44">
        <f t="shared" si="53"/>
        <v>467000</v>
      </c>
      <c r="K53" s="44">
        <f t="shared" si="53"/>
        <v>2623600</v>
      </c>
      <c r="L53" s="44">
        <f t="shared" si="53"/>
        <v>0</v>
      </c>
      <c r="M53" s="44">
        <f t="shared" si="53"/>
        <v>0</v>
      </c>
      <c r="N53" s="44">
        <f t="shared" ref="N53:T53" si="54">SUM(N54:N67)</f>
        <v>0</v>
      </c>
      <c r="O53" s="44">
        <f t="shared" si="54"/>
        <v>0</v>
      </c>
      <c r="P53" s="44">
        <f t="shared" ref="P53" si="55">SUM(P54:P67)</f>
        <v>824900</v>
      </c>
      <c r="Q53" s="44">
        <f t="shared" ref="Q53:S53" si="56">SUM(Q54:Q67)</f>
        <v>497300</v>
      </c>
      <c r="R53" s="44">
        <f t="shared" ref="R53" si="57">SUM(R54:R67)</f>
        <v>0</v>
      </c>
      <c r="S53" s="44">
        <f t="shared" si="56"/>
        <v>0</v>
      </c>
      <c r="T53" s="44">
        <f t="shared" si="54"/>
        <v>8403500</v>
      </c>
      <c r="U53" s="44">
        <f t="shared" si="53"/>
        <v>0</v>
      </c>
      <c r="V53" s="44">
        <f t="shared" ref="V53" si="58">SUM(V54:V67)</f>
        <v>0</v>
      </c>
      <c r="W53" s="44">
        <f t="shared" si="53"/>
        <v>0</v>
      </c>
      <c r="X53" s="44">
        <f t="shared" si="53"/>
        <v>0</v>
      </c>
      <c r="Y53" s="44">
        <f t="shared" ref="Y53" si="59">SUM(Y54:Y67)</f>
        <v>8403500</v>
      </c>
    </row>
    <row r="54" spans="1:25" s="32" customFormat="1" ht="22.5">
      <c r="A54" s="10"/>
      <c r="B54" s="11" t="s">
        <v>188</v>
      </c>
      <c r="C54" s="45">
        <f>+ศวพ.ชลบุรี!C54+ศวพ.สุรินทร์!C54+ศวพ.ขอนแก่น!C54+ศวพ.ลำปาง!C54+ศวพ.พิษณุโลก!C54+ศวพ.ราชบุรี!C54+ศวพ.นครศรีธรรมราช!C54+ศวพ.สงขลา!C54</f>
        <v>0</v>
      </c>
      <c r="D54" s="45">
        <f>+ศวพ.ชลบุรี!D54+ศวพ.สุรินทร์!D54+ศวพ.ขอนแก่น!D54+ศวพ.ลำปาง!D54+ศวพ.พิษณุโลก!D54+ศวพ.ราชบุรี!D54+ศวพ.นครศรีธรรมราช!D54+ศวพ.สงขลา!D54</f>
        <v>0</v>
      </c>
      <c r="E54" s="45">
        <f>+ศวพ.ชลบุรี!E54+ศวพ.สุรินทร์!E54+ศวพ.ขอนแก่น!E54+ศวพ.ลำปาง!E54+ศวพ.พิษณุโลก!E54+ศวพ.ราชบุรี!E54+ศวพ.นครศรีธรรมราช!E54+ศวพ.สงขลา!E54</f>
        <v>0</v>
      </c>
      <c r="F54" s="45">
        <f>+ศวพ.ชลบุรี!F54+ศวพ.สุรินทร์!F54+ศวพ.ขอนแก่น!F54+ศวพ.ลำปาง!F54+ศวพ.พิษณุโลก!F54+ศวพ.ราชบุรี!F54+ศวพ.นครศรีธรรมราช!F54+ศวพ.สงขลา!F54</f>
        <v>0</v>
      </c>
      <c r="G54" s="45">
        <f>+ศวพ.ชลบุรี!G54+ศวพ.สุรินทร์!G54+ศวพ.ขอนแก่น!G54+ศวพ.ลำปาง!G54+ศวพ.พิษณุโลก!G54+ศวพ.ราชบุรี!G54+ศวพ.นครศรีธรรมราช!G54+ศวพ.สงขลา!G54</f>
        <v>0</v>
      </c>
      <c r="H54" s="45">
        <f>+ศวพ.ชลบุรี!H54+ศวพ.สุรินทร์!H54+ศวพ.ขอนแก่น!H54+ศวพ.ลำปาง!H54+ศวพ.พิษณุโลก!H54+ศวพ.ราชบุรี!H54+ศวพ.นครศรีธรรมราช!H54+ศวพ.สงขลา!H54</f>
        <v>0</v>
      </c>
      <c r="I54" s="45">
        <f>+ศวพ.ชลบุรี!I54+ศวพ.สุรินทร์!I54+ศวพ.ขอนแก่น!I54+ศวพ.ลำปาง!I54+ศวพ.พิษณุโลก!I54+ศวพ.ราชบุรี!I54+ศวพ.นครศรีธรรมราช!I54+ศวพ.สงขลา!I54</f>
        <v>0</v>
      </c>
      <c r="J54" s="45">
        <f>+ศวพ.ชลบุรี!J54+ศวพ.สุรินทร์!J54+ศวพ.ขอนแก่น!J54+ศวพ.ลำปาง!J54+ศวพ.พิษณุโลก!J54+ศวพ.ราชบุรี!J54+ศวพ.นครศรีธรรมราช!J54+ศวพ.สงขลา!J54</f>
        <v>0</v>
      </c>
      <c r="K54" s="45">
        <f>+ศวพ.ชลบุรี!K54+ศวพ.สุรินทร์!K54+ศวพ.ขอนแก่น!K54+ศวพ.ลำปาง!K54+ศวพ.พิษณุโลก!K54+ศวพ.ราชบุรี!K54+ศวพ.นครศรีธรรมราช!K54+ศวพ.สงขลา!K54</f>
        <v>0</v>
      </c>
      <c r="L54" s="45">
        <f>+ศวพ.ชลบุรี!L54+ศวพ.สุรินทร์!L54+ศวพ.ขอนแก่น!L54+ศวพ.ลำปาง!L54+ศวพ.พิษณุโลก!L54+ศวพ.ราชบุรี!L54+ศวพ.นครศรีธรรมราช!L54+ศวพ.สงขลา!L54</f>
        <v>0</v>
      </c>
      <c r="M54" s="45">
        <f>+ศวพ.ชลบุรี!M54+ศวพ.สุรินทร์!M54+ศวพ.ขอนแก่น!M54+ศวพ.ลำปาง!M54+ศวพ.พิษณุโลก!M54+ศวพ.ราชบุรี!M54+ศวพ.นครศรีธรรมราช!M54+ศวพ.สงขลา!M54</f>
        <v>0</v>
      </c>
      <c r="N54" s="45">
        <f>+ศวพ.ชลบุรี!N54+ศวพ.สุรินทร์!N54+ศวพ.ขอนแก่น!N54+ศวพ.ลำปาง!N54+ศวพ.พิษณุโลก!N54+ศวพ.ราชบุรี!N54+ศวพ.นครศรีธรรมราช!N54+ศวพ.สงขลา!N54</f>
        <v>0</v>
      </c>
      <c r="O54" s="45">
        <f>+ศวพ.ชลบุรี!O54+ศวพ.สุรินทร์!O54+ศวพ.ขอนแก่น!O54+ศวพ.ลำปาง!O54+ศวพ.พิษณุโลก!O54+ศวพ.ราชบุรี!O54+ศวพ.นครศรีธรรมราช!O54+ศวพ.สงขลา!O54</f>
        <v>0</v>
      </c>
      <c r="P54" s="45">
        <f>+ศวพ.ชลบุรี!P54+ศวพ.สุรินทร์!P54+ศวพ.ขอนแก่น!P54+ศวพ.ลำปาง!P54+ศวพ.พิษณุโลก!P54+ศวพ.ราชบุรี!P54+ศวพ.นครศรีธรรมราช!P54+ศวพ.สงขลา!P54</f>
        <v>0</v>
      </c>
      <c r="Q54" s="45">
        <f>+ศวพ.ชลบุรี!Q54+ศวพ.สุรินทร์!Q54+ศวพ.ขอนแก่น!Q54+ศวพ.ลำปาง!Q54+ศวพ.พิษณุโลก!Q54+ศวพ.ราชบุรี!Q54+ศวพ.นครศรีธรรมราช!Q54+ศวพ.สงขลา!Q54</f>
        <v>0</v>
      </c>
      <c r="R54" s="45">
        <f>+ศวพ.ชลบุรี!R54+ศวพ.สุรินทร์!R54+ศวพ.ขอนแก่น!R54+ศวพ.ลำปาง!R54+ศวพ.พิษณุโลก!R54+ศวพ.ราชบุรี!R54+ศวพ.นครศรีธรรมราช!R54+ศวพ.สงขลา!R54</f>
        <v>0</v>
      </c>
      <c r="S54" s="45">
        <f>+ศวพ.ชลบุรี!S54+ศวพ.สุรินทร์!S54+ศวพ.ขอนแก่น!S54+ศวพ.ลำปาง!S54+ศวพ.พิษณุโลก!S54+ศวพ.ราชบุรี!S54+ศวพ.นครศรีธรรมราช!S54+ศวพ.สงขลา!S54</f>
        <v>0</v>
      </c>
      <c r="T54" s="41">
        <f t="shared" ref="T54:T67" si="60">SUM(C54:S54)</f>
        <v>0</v>
      </c>
      <c r="U54" s="45">
        <f>+ศวพ.ชลบุรี!U54+ศวพ.สุรินทร์!U54+ศวพ.ขอนแก่น!U54+ศวพ.ลำปาง!U54+ศวพ.พิษณุโลก!U54+ศวพ.ราชบุรี!U54+ศวพ.นครศรีธรรมราช!U54+ศวพ.สงขลา!U54</f>
        <v>0</v>
      </c>
      <c r="V54" s="45">
        <f>+ศวพ.ชลบุรี!V54+ศวพ.สุรินทร์!V54+ศวพ.ขอนแก่น!V54+ศวพ.ลำปาง!V54+ศวพ.พิษณุโลก!V54+ศวพ.ราชบุรี!V54+ศวพ.นครศรีธรรมราช!V54+ศวพ.สงขลา!V54</f>
        <v>0</v>
      </c>
      <c r="W54" s="45">
        <f>+ศวพ.ชลบุรี!W54+ศวพ.สุรินทร์!W54+ศวพ.ขอนแก่น!W54+ศวพ.ลำปาง!W54+ศวพ.พิษณุโลก!W54+ศวพ.ราชบุรี!W54+ศวพ.นครศรีธรรมราช!W54+ศวพ.สงขลา!W54</f>
        <v>0</v>
      </c>
      <c r="X54" s="45">
        <f>+ศวพ.ชลบุรี!X54+ศวพ.สุรินทร์!X54+ศวพ.ขอนแก่น!X54+ศวพ.ลำปาง!X54+ศวพ.พิษณุโลก!X54+ศวพ.ราชบุรี!X54+ศวพ.นครศรีธรรมราช!X54+ศวพ.สงขลา!X54</f>
        <v>0</v>
      </c>
      <c r="Y54" s="41">
        <f t="shared" ref="Y54:Y67" si="61">SUM(T54:X54)</f>
        <v>0</v>
      </c>
    </row>
    <row r="55" spans="1:25" s="32" customFormat="1" ht="22.5">
      <c r="A55" s="10"/>
      <c r="B55" s="11" t="s">
        <v>189</v>
      </c>
      <c r="C55" s="45">
        <f>+ศวพ.ชลบุรี!C55+ศวพ.สุรินทร์!C55+ศวพ.ขอนแก่น!C55+ศวพ.ลำปาง!C55+ศวพ.พิษณุโลก!C55+ศวพ.ราชบุรี!C55+ศวพ.นครศรีธรรมราช!C55+ศวพ.สงขลา!C55</f>
        <v>0</v>
      </c>
      <c r="D55" s="45">
        <f>+ศวพ.ชลบุรี!D55+ศวพ.สุรินทร์!D55+ศวพ.ขอนแก่น!D55+ศวพ.ลำปาง!D55+ศวพ.พิษณุโลก!D55+ศวพ.ราชบุรี!D55+ศวพ.นครศรีธรรมราช!D55+ศวพ.สงขลา!D55</f>
        <v>0</v>
      </c>
      <c r="E55" s="45">
        <f>+ศวพ.ชลบุรี!E55+ศวพ.สุรินทร์!E55+ศวพ.ขอนแก่น!E55+ศวพ.ลำปาง!E55+ศวพ.พิษณุโลก!E55+ศวพ.ราชบุรี!E55+ศวพ.นครศรีธรรมราช!E55+ศวพ.สงขลา!E55</f>
        <v>0</v>
      </c>
      <c r="F55" s="45">
        <f>+ศวพ.ชลบุรี!F55+ศวพ.สุรินทร์!F55+ศวพ.ขอนแก่น!F55+ศวพ.ลำปาง!F55+ศวพ.พิษณุโลก!F55+ศวพ.ราชบุรี!F55+ศวพ.นครศรีธรรมราช!F55+ศวพ.สงขลา!F55</f>
        <v>0</v>
      </c>
      <c r="G55" s="45">
        <f>+ศวพ.ชลบุรี!G55+ศวพ.สุรินทร์!G55+ศวพ.ขอนแก่น!G55+ศวพ.ลำปาง!G55+ศวพ.พิษณุโลก!G55+ศวพ.ราชบุรี!G55+ศวพ.นครศรีธรรมราช!G55+ศวพ.สงขลา!G55</f>
        <v>0</v>
      </c>
      <c r="H55" s="45">
        <f>+ศวพ.ชลบุรี!H55+ศวพ.สุรินทร์!H55+ศวพ.ขอนแก่น!H55+ศวพ.ลำปาง!H55+ศวพ.พิษณุโลก!H55+ศวพ.ราชบุรี!H55+ศวพ.นครศรีธรรมราช!H55+ศวพ.สงขลา!H55</f>
        <v>0</v>
      </c>
      <c r="I55" s="45">
        <f>+ศวพ.ชลบุรี!I55+ศวพ.สุรินทร์!I55+ศวพ.ขอนแก่น!I55+ศวพ.ลำปาง!I55+ศวพ.พิษณุโลก!I55+ศวพ.ราชบุรี!I55+ศวพ.นครศรีธรรมราช!I55+ศวพ.สงขลา!I55</f>
        <v>0</v>
      </c>
      <c r="J55" s="45">
        <f>+ศวพ.ชลบุรี!J55+ศวพ.สุรินทร์!J55+ศวพ.ขอนแก่น!J55+ศวพ.ลำปาง!J55+ศวพ.พิษณุโลก!J55+ศวพ.ราชบุรี!J55+ศวพ.นครศรีธรรมราช!J55+ศวพ.สงขลา!J55</f>
        <v>0</v>
      </c>
      <c r="K55" s="45">
        <f>+ศวพ.ชลบุรี!K55+ศวพ.สุรินทร์!K55+ศวพ.ขอนแก่น!K55+ศวพ.ลำปาง!K55+ศวพ.พิษณุโลก!K55+ศวพ.ราชบุรี!K55+ศวพ.นครศรีธรรมราช!K55+ศวพ.สงขลา!K55</f>
        <v>0</v>
      </c>
      <c r="L55" s="45">
        <f>+ศวพ.ชลบุรี!L55+ศวพ.สุรินทร์!L55+ศวพ.ขอนแก่น!L55+ศวพ.ลำปาง!L55+ศวพ.พิษณุโลก!L55+ศวพ.ราชบุรี!L55+ศวพ.นครศรีธรรมราช!L55+ศวพ.สงขลา!L55</f>
        <v>0</v>
      </c>
      <c r="M55" s="45">
        <f>+ศวพ.ชลบุรี!M55+ศวพ.สุรินทร์!M55+ศวพ.ขอนแก่น!M55+ศวพ.ลำปาง!M55+ศวพ.พิษณุโลก!M55+ศวพ.ราชบุรี!M55+ศวพ.นครศรีธรรมราช!M55+ศวพ.สงขลา!M55</f>
        <v>0</v>
      </c>
      <c r="N55" s="45">
        <f>+ศวพ.ชลบุรี!N55+ศวพ.สุรินทร์!N55+ศวพ.ขอนแก่น!N55+ศวพ.ลำปาง!N55+ศวพ.พิษณุโลก!N55+ศวพ.ราชบุรี!N55+ศวพ.นครศรีธรรมราช!N55+ศวพ.สงขลา!N55</f>
        <v>0</v>
      </c>
      <c r="O55" s="45">
        <f>+ศวพ.ชลบุรี!O55+ศวพ.สุรินทร์!O55+ศวพ.ขอนแก่น!O55+ศวพ.ลำปาง!O55+ศวพ.พิษณุโลก!O55+ศวพ.ราชบุรี!O55+ศวพ.นครศรีธรรมราช!O55+ศวพ.สงขลา!O55</f>
        <v>0</v>
      </c>
      <c r="P55" s="45">
        <f>+ศวพ.ชลบุรี!P55+ศวพ.สุรินทร์!P55+ศวพ.ขอนแก่น!P55+ศวพ.ลำปาง!P55+ศวพ.พิษณุโลก!P55+ศวพ.ราชบุรี!P55+ศวพ.นครศรีธรรมราช!P55+ศวพ.สงขลา!P55</f>
        <v>0</v>
      </c>
      <c r="Q55" s="45">
        <f>+ศวพ.ชลบุรี!Q55+ศวพ.สุรินทร์!Q55+ศวพ.ขอนแก่น!Q55+ศวพ.ลำปาง!Q55+ศวพ.พิษณุโลก!Q55+ศวพ.ราชบุรี!Q55+ศวพ.นครศรีธรรมราช!Q55+ศวพ.สงขลา!Q55</f>
        <v>0</v>
      </c>
      <c r="R55" s="45">
        <f>+ศวพ.ชลบุรี!R55+ศวพ.สุรินทร์!R55+ศวพ.ขอนแก่น!R55+ศวพ.ลำปาง!R55+ศวพ.พิษณุโลก!R55+ศวพ.ราชบุรี!R55+ศวพ.นครศรีธรรมราช!R55+ศวพ.สงขลา!R55</f>
        <v>0</v>
      </c>
      <c r="S55" s="45">
        <f>+ศวพ.ชลบุรี!S55+ศวพ.สุรินทร์!S55+ศวพ.ขอนแก่น!S55+ศวพ.ลำปาง!S55+ศวพ.พิษณุโลก!S55+ศวพ.ราชบุรี!S55+ศวพ.นครศรีธรรมราช!S55+ศวพ.สงขลา!S55</f>
        <v>0</v>
      </c>
      <c r="T55" s="41">
        <f t="shared" si="60"/>
        <v>0</v>
      </c>
      <c r="U55" s="45">
        <f>+ศวพ.ชลบุรี!U55+ศวพ.สุรินทร์!U55+ศวพ.ขอนแก่น!U55+ศวพ.ลำปาง!U55+ศวพ.พิษณุโลก!U55+ศวพ.ราชบุรี!U55+ศวพ.นครศรีธรรมราช!U55+ศวพ.สงขลา!U55</f>
        <v>0</v>
      </c>
      <c r="V55" s="45">
        <f>+ศวพ.ชลบุรี!V55+ศวพ.สุรินทร์!V55+ศวพ.ขอนแก่น!V55+ศวพ.ลำปาง!V55+ศวพ.พิษณุโลก!V55+ศวพ.ราชบุรี!V55+ศวพ.นครศรีธรรมราช!V55+ศวพ.สงขลา!V55</f>
        <v>0</v>
      </c>
      <c r="W55" s="45">
        <f>+ศวพ.ชลบุรี!W55+ศวพ.สุรินทร์!W55+ศวพ.ขอนแก่น!W55+ศวพ.ลำปาง!W55+ศวพ.พิษณุโลก!W55+ศวพ.ราชบุรี!W55+ศวพ.นครศรีธรรมราช!W55+ศวพ.สงขลา!W55</f>
        <v>0</v>
      </c>
      <c r="X55" s="45">
        <f>+ศวพ.ชลบุรี!X55+ศวพ.สุรินทร์!X55+ศวพ.ขอนแก่น!X55+ศวพ.ลำปาง!X55+ศวพ.พิษณุโลก!X55+ศวพ.ราชบุรี!X55+ศวพ.นครศรีธรรมราช!X55+ศวพ.สงขลา!X55</f>
        <v>0</v>
      </c>
      <c r="Y55" s="41">
        <f t="shared" si="61"/>
        <v>0</v>
      </c>
    </row>
    <row r="56" spans="1:25" s="32" customFormat="1" ht="22.5">
      <c r="A56" s="10"/>
      <c r="B56" s="11" t="s">
        <v>190</v>
      </c>
      <c r="C56" s="45">
        <f>+ศวพ.ชลบุรี!C56+ศวพ.สุรินทร์!C56+ศวพ.ขอนแก่น!C56+ศวพ.ลำปาง!C56+ศวพ.พิษณุโลก!C56+ศวพ.ราชบุรี!C56+ศวพ.นครศรีธรรมราช!C56+ศวพ.สงขลา!C56</f>
        <v>0</v>
      </c>
      <c r="D56" s="45">
        <f>+ศวพ.ชลบุรี!D56+ศวพ.สุรินทร์!D56+ศวพ.ขอนแก่น!D56+ศวพ.ลำปาง!D56+ศวพ.พิษณุโลก!D56+ศวพ.ราชบุรี!D56+ศวพ.นครศรีธรรมราช!D56+ศวพ.สงขลา!D56</f>
        <v>0</v>
      </c>
      <c r="E56" s="45">
        <f>+ศวพ.ชลบุรี!E56+ศวพ.สุรินทร์!E56+ศวพ.ขอนแก่น!E56+ศวพ.ลำปาง!E56+ศวพ.พิษณุโลก!E56+ศวพ.ราชบุรี!E56+ศวพ.นครศรีธรรมราช!E56+ศวพ.สงขลา!E56</f>
        <v>0</v>
      </c>
      <c r="F56" s="45">
        <f>+ศวพ.ชลบุรี!F56+ศวพ.สุรินทร์!F56+ศวพ.ขอนแก่น!F56+ศวพ.ลำปาง!F56+ศวพ.พิษณุโลก!F56+ศวพ.ราชบุรี!F56+ศวพ.นครศรีธรรมราช!F56+ศวพ.สงขลา!F56</f>
        <v>0</v>
      </c>
      <c r="G56" s="45">
        <f>+ศวพ.ชลบุรี!G56+ศวพ.สุรินทร์!G56+ศวพ.ขอนแก่น!G56+ศวพ.ลำปาง!G56+ศวพ.พิษณุโลก!G56+ศวพ.ราชบุรี!G56+ศวพ.นครศรีธรรมราช!G56+ศวพ.สงขลา!G56</f>
        <v>0</v>
      </c>
      <c r="H56" s="45">
        <f>+ศวพ.ชลบุรี!H56+ศวพ.สุรินทร์!H56+ศวพ.ขอนแก่น!H56+ศวพ.ลำปาง!H56+ศวพ.พิษณุโลก!H56+ศวพ.ราชบุรี!H56+ศวพ.นครศรีธรรมราช!H56+ศวพ.สงขลา!H56</f>
        <v>0</v>
      </c>
      <c r="I56" s="45">
        <f>+ศวพ.ชลบุรี!I56+ศวพ.สุรินทร์!I56+ศวพ.ขอนแก่น!I56+ศวพ.ลำปาง!I56+ศวพ.พิษณุโลก!I56+ศวพ.ราชบุรี!I56+ศวพ.นครศรีธรรมราช!I56+ศวพ.สงขลา!I56</f>
        <v>0</v>
      </c>
      <c r="J56" s="45">
        <f>+ศวพ.ชลบุรี!J56+ศวพ.สุรินทร์!J56+ศวพ.ขอนแก่น!J56+ศวพ.ลำปาง!J56+ศวพ.พิษณุโลก!J56+ศวพ.ราชบุรี!J56+ศวพ.นครศรีธรรมราช!J56+ศวพ.สงขลา!J56</f>
        <v>0</v>
      </c>
      <c r="K56" s="45">
        <f>+ศวพ.ชลบุรี!K56+ศวพ.สุรินทร์!K56+ศวพ.ขอนแก่น!K56+ศวพ.ลำปาง!K56+ศวพ.พิษณุโลก!K56+ศวพ.ราชบุรี!K56+ศวพ.นครศรีธรรมราช!K56+ศวพ.สงขลา!K56</f>
        <v>0</v>
      </c>
      <c r="L56" s="45">
        <f>+ศวพ.ชลบุรี!L56+ศวพ.สุรินทร์!L56+ศวพ.ขอนแก่น!L56+ศวพ.ลำปาง!L56+ศวพ.พิษณุโลก!L56+ศวพ.ราชบุรี!L56+ศวพ.นครศรีธรรมราช!L56+ศวพ.สงขลา!L56</f>
        <v>0</v>
      </c>
      <c r="M56" s="45">
        <f>+ศวพ.ชลบุรี!M56+ศวพ.สุรินทร์!M56+ศวพ.ขอนแก่น!M56+ศวพ.ลำปาง!M56+ศวพ.พิษณุโลก!M56+ศวพ.ราชบุรี!M56+ศวพ.นครศรีธรรมราช!M56+ศวพ.สงขลา!M56</f>
        <v>0</v>
      </c>
      <c r="N56" s="45">
        <f>+ศวพ.ชลบุรี!N56+ศวพ.สุรินทร์!N56+ศวพ.ขอนแก่น!N56+ศวพ.ลำปาง!N56+ศวพ.พิษณุโลก!N56+ศวพ.ราชบุรี!N56+ศวพ.นครศรีธรรมราช!N56+ศวพ.สงขลา!N56</f>
        <v>0</v>
      </c>
      <c r="O56" s="45">
        <f>+ศวพ.ชลบุรี!O56+ศวพ.สุรินทร์!O56+ศวพ.ขอนแก่น!O56+ศวพ.ลำปาง!O56+ศวพ.พิษณุโลก!O56+ศวพ.ราชบุรี!O56+ศวพ.นครศรีธรรมราช!O56+ศวพ.สงขลา!O56</f>
        <v>0</v>
      </c>
      <c r="P56" s="45">
        <f>+ศวพ.ชลบุรี!P56+ศวพ.สุรินทร์!P56+ศวพ.ขอนแก่น!P56+ศวพ.ลำปาง!P56+ศวพ.พิษณุโลก!P56+ศวพ.ราชบุรี!P56+ศวพ.นครศรีธรรมราช!P56+ศวพ.สงขลา!P56</f>
        <v>0</v>
      </c>
      <c r="Q56" s="45">
        <f>+ศวพ.ชลบุรี!Q56+ศวพ.สุรินทร์!Q56+ศวพ.ขอนแก่น!Q56+ศวพ.ลำปาง!Q56+ศวพ.พิษณุโลก!Q56+ศวพ.ราชบุรี!Q56+ศวพ.นครศรีธรรมราช!Q56+ศวพ.สงขลา!Q56</f>
        <v>0</v>
      </c>
      <c r="R56" s="45">
        <f>+ศวพ.ชลบุรี!R56+ศวพ.สุรินทร์!R56+ศวพ.ขอนแก่น!R56+ศวพ.ลำปาง!R56+ศวพ.พิษณุโลก!R56+ศวพ.ราชบุรี!R56+ศวพ.นครศรีธรรมราช!R56+ศวพ.สงขลา!R56</f>
        <v>0</v>
      </c>
      <c r="S56" s="45">
        <f>+ศวพ.ชลบุรี!S56+ศวพ.สุรินทร์!S56+ศวพ.ขอนแก่น!S56+ศวพ.ลำปาง!S56+ศวพ.พิษณุโลก!S56+ศวพ.ราชบุรี!S56+ศวพ.นครศรีธรรมราช!S56+ศวพ.สงขลา!S56</f>
        <v>0</v>
      </c>
      <c r="T56" s="41">
        <f t="shared" si="60"/>
        <v>0</v>
      </c>
      <c r="U56" s="45">
        <f>+ศวพ.ชลบุรี!U56+ศวพ.สุรินทร์!U56+ศวพ.ขอนแก่น!U56+ศวพ.ลำปาง!U56+ศวพ.พิษณุโลก!U56+ศวพ.ราชบุรี!U56+ศวพ.นครศรีธรรมราช!U56+ศวพ.สงขลา!U56</f>
        <v>0</v>
      </c>
      <c r="V56" s="45">
        <f>+ศวพ.ชลบุรี!V56+ศวพ.สุรินทร์!V56+ศวพ.ขอนแก่น!V56+ศวพ.ลำปาง!V56+ศวพ.พิษณุโลก!V56+ศวพ.ราชบุรี!V56+ศวพ.นครศรีธรรมราช!V56+ศวพ.สงขลา!V56</f>
        <v>0</v>
      </c>
      <c r="W56" s="45">
        <f>+ศวพ.ชลบุรี!W56+ศวพ.สุรินทร์!W56+ศวพ.ขอนแก่น!W56+ศวพ.ลำปาง!W56+ศวพ.พิษณุโลก!W56+ศวพ.ราชบุรี!W56+ศวพ.นครศรีธรรมราช!W56+ศวพ.สงขลา!W56</f>
        <v>0</v>
      </c>
      <c r="X56" s="45">
        <f>+ศวพ.ชลบุรี!X56+ศวพ.สุรินทร์!X56+ศวพ.ขอนแก่น!X56+ศวพ.ลำปาง!X56+ศวพ.พิษณุโลก!X56+ศวพ.ราชบุรี!X56+ศวพ.นครศรีธรรมราช!X56+ศวพ.สงขลา!X56</f>
        <v>0</v>
      </c>
      <c r="Y56" s="41">
        <f t="shared" si="61"/>
        <v>0</v>
      </c>
    </row>
    <row r="57" spans="1:25" s="32" customFormat="1" ht="22.5">
      <c r="A57" s="10"/>
      <c r="B57" s="11" t="s">
        <v>191</v>
      </c>
      <c r="C57" s="45">
        <f>+ศวพ.ชลบุรี!C57+ศวพ.สุรินทร์!C57+ศวพ.ขอนแก่น!C57+ศวพ.ลำปาง!C57+ศวพ.พิษณุโลก!C57+ศวพ.ราชบุรี!C57+ศวพ.นครศรีธรรมราช!C57+ศวพ.สงขลา!C57</f>
        <v>0</v>
      </c>
      <c r="D57" s="45">
        <f>+ศวพ.ชลบุรี!D57+ศวพ.สุรินทร์!D57+ศวพ.ขอนแก่น!D57+ศวพ.ลำปาง!D57+ศวพ.พิษณุโลก!D57+ศวพ.ราชบุรี!D57+ศวพ.นครศรีธรรมราช!D57+ศวพ.สงขลา!D57</f>
        <v>0</v>
      </c>
      <c r="E57" s="45">
        <f>+ศวพ.ชลบุรี!E57+ศวพ.สุรินทร์!E57+ศวพ.ขอนแก่น!E57+ศวพ.ลำปาง!E57+ศวพ.พิษณุโลก!E57+ศวพ.ราชบุรี!E57+ศวพ.นครศรีธรรมราช!E57+ศวพ.สงขลา!E57</f>
        <v>0</v>
      </c>
      <c r="F57" s="45">
        <f>+ศวพ.ชลบุรี!F57+ศวพ.สุรินทร์!F57+ศวพ.ขอนแก่น!F57+ศวพ.ลำปาง!F57+ศวพ.พิษณุโลก!F57+ศวพ.ราชบุรี!F57+ศวพ.นครศรีธรรมราช!F57+ศวพ.สงขลา!F57</f>
        <v>0</v>
      </c>
      <c r="G57" s="45">
        <f>+ศวพ.ชลบุรี!G57+ศวพ.สุรินทร์!G57+ศวพ.ขอนแก่น!G57+ศวพ.ลำปาง!G57+ศวพ.พิษณุโลก!G57+ศวพ.ราชบุรี!G57+ศวพ.นครศรีธรรมราช!G57+ศวพ.สงขลา!G57</f>
        <v>0</v>
      </c>
      <c r="H57" s="45">
        <f>+ศวพ.ชลบุรี!H57+ศวพ.สุรินทร์!H57+ศวพ.ขอนแก่น!H57+ศวพ.ลำปาง!H57+ศวพ.พิษณุโลก!H57+ศวพ.ราชบุรี!H57+ศวพ.นครศรีธรรมราช!H57+ศวพ.สงขลา!H57</f>
        <v>0</v>
      </c>
      <c r="I57" s="45">
        <f>+ศวพ.ชลบุรี!I57+ศวพ.สุรินทร์!I57+ศวพ.ขอนแก่น!I57+ศวพ.ลำปาง!I57+ศวพ.พิษณุโลก!I57+ศวพ.ราชบุรี!I57+ศวพ.นครศรีธรรมราช!I57+ศวพ.สงขลา!I57</f>
        <v>0</v>
      </c>
      <c r="J57" s="45">
        <f>+ศวพ.ชลบุรี!J57+ศวพ.สุรินทร์!J57+ศวพ.ขอนแก่น!J57+ศวพ.ลำปาง!J57+ศวพ.พิษณุโลก!J57+ศวพ.ราชบุรี!J57+ศวพ.นครศรีธรรมราช!J57+ศวพ.สงขลา!J57</f>
        <v>0</v>
      </c>
      <c r="K57" s="45">
        <f>+ศวพ.ชลบุรี!K57+ศวพ.สุรินทร์!K57+ศวพ.ขอนแก่น!K57+ศวพ.ลำปาง!K57+ศวพ.พิษณุโลก!K57+ศวพ.ราชบุรี!K57+ศวพ.นครศรีธรรมราช!K57+ศวพ.สงขลา!K57</f>
        <v>0</v>
      </c>
      <c r="L57" s="45">
        <f>+ศวพ.ชลบุรี!L57+ศวพ.สุรินทร์!L57+ศวพ.ขอนแก่น!L57+ศวพ.ลำปาง!L57+ศวพ.พิษณุโลก!L57+ศวพ.ราชบุรี!L57+ศวพ.นครศรีธรรมราช!L57+ศวพ.สงขลา!L57</f>
        <v>0</v>
      </c>
      <c r="M57" s="45">
        <f>+ศวพ.ชลบุรี!M57+ศวพ.สุรินทร์!M57+ศวพ.ขอนแก่น!M57+ศวพ.ลำปาง!M57+ศวพ.พิษณุโลก!M57+ศวพ.ราชบุรี!M57+ศวพ.นครศรีธรรมราช!M57+ศวพ.สงขลา!M57</f>
        <v>0</v>
      </c>
      <c r="N57" s="45">
        <f>+ศวพ.ชลบุรี!N57+ศวพ.สุรินทร์!N57+ศวพ.ขอนแก่น!N57+ศวพ.ลำปาง!N57+ศวพ.พิษณุโลก!N57+ศวพ.ราชบุรี!N57+ศวพ.นครศรีธรรมราช!N57+ศวพ.สงขลา!N57</f>
        <v>0</v>
      </c>
      <c r="O57" s="45">
        <f>+ศวพ.ชลบุรี!O57+ศวพ.สุรินทร์!O57+ศวพ.ขอนแก่น!O57+ศวพ.ลำปาง!O57+ศวพ.พิษณุโลก!O57+ศวพ.ราชบุรี!O57+ศวพ.นครศรีธรรมราช!O57+ศวพ.สงขลา!O57</f>
        <v>0</v>
      </c>
      <c r="P57" s="45">
        <f>+ศวพ.ชลบุรี!P57+ศวพ.สุรินทร์!P57+ศวพ.ขอนแก่น!P57+ศวพ.ลำปาง!P57+ศวพ.พิษณุโลก!P57+ศวพ.ราชบุรี!P57+ศวพ.นครศรีธรรมราช!P57+ศวพ.สงขลา!P57</f>
        <v>0</v>
      </c>
      <c r="Q57" s="45">
        <f>+ศวพ.ชลบุรี!Q57+ศวพ.สุรินทร์!Q57+ศวพ.ขอนแก่น!Q57+ศวพ.ลำปาง!Q57+ศวพ.พิษณุโลก!Q57+ศวพ.ราชบุรี!Q57+ศวพ.นครศรีธรรมราช!Q57+ศวพ.สงขลา!Q57</f>
        <v>0</v>
      </c>
      <c r="R57" s="45">
        <f>+ศวพ.ชลบุรี!R57+ศวพ.สุรินทร์!R57+ศวพ.ขอนแก่น!R57+ศวพ.ลำปาง!R57+ศวพ.พิษณุโลก!R57+ศวพ.ราชบุรี!R57+ศวพ.นครศรีธรรมราช!R57+ศวพ.สงขลา!R57</f>
        <v>0</v>
      </c>
      <c r="S57" s="45">
        <f>+ศวพ.ชลบุรี!S57+ศวพ.สุรินทร์!S57+ศวพ.ขอนแก่น!S57+ศวพ.ลำปาง!S57+ศวพ.พิษณุโลก!S57+ศวพ.ราชบุรี!S57+ศวพ.นครศรีธรรมราช!S57+ศวพ.สงขลา!S57</f>
        <v>0</v>
      </c>
      <c r="T57" s="41">
        <f t="shared" si="60"/>
        <v>0</v>
      </c>
      <c r="U57" s="45">
        <f>+ศวพ.ชลบุรี!U57+ศวพ.สุรินทร์!U57+ศวพ.ขอนแก่น!U57+ศวพ.ลำปาง!U57+ศวพ.พิษณุโลก!U57+ศวพ.ราชบุรี!U57+ศวพ.นครศรีธรรมราช!U57+ศวพ.สงขลา!U57</f>
        <v>0</v>
      </c>
      <c r="V57" s="45">
        <f>+ศวพ.ชลบุรี!V57+ศวพ.สุรินทร์!V57+ศวพ.ขอนแก่น!V57+ศวพ.ลำปาง!V57+ศวพ.พิษณุโลก!V57+ศวพ.ราชบุรี!V57+ศวพ.นครศรีธรรมราช!V57+ศวพ.สงขลา!V57</f>
        <v>0</v>
      </c>
      <c r="W57" s="45">
        <f>+ศวพ.ชลบุรี!W57+ศวพ.สุรินทร์!W57+ศวพ.ขอนแก่น!W57+ศวพ.ลำปาง!W57+ศวพ.พิษณุโลก!W57+ศวพ.ราชบุรี!W57+ศวพ.นครศรีธรรมราช!W57+ศวพ.สงขลา!W57</f>
        <v>0</v>
      </c>
      <c r="X57" s="45">
        <f>+ศวพ.ชลบุรี!X57+ศวพ.สุรินทร์!X57+ศวพ.ขอนแก่น!X57+ศวพ.ลำปาง!X57+ศวพ.พิษณุโลก!X57+ศวพ.ราชบุรี!X57+ศวพ.นครศรีธรรมราช!X57+ศวพ.สงขลา!X57</f>
        <v>0</v>
      </c>
      <c r="Y57" s="41">
        <f t="shared" si="61"/>
        <v>0</v>
      </c>
    </row>
    <row r="58" spans="1:25" s="32" customFormat="1" ht="22.5">
      <c r="A58" s="10"/>
      <c r="B58" s="11" t="s">
        <v>192</v>
      </c>
      <c r="C58" s="45">
        <f>+ศวพ.ชลบุรี!C58+ศวพ.สุรินทร์!C58+ศวพ.ขอนแก่น!C58+ศวพ.ลำปาง!C58+ศวพ.พิษณุโลก!C58+ศวพ.ราชบุรี!C58+ศวพ.นครศรีธรรมราช!C58+ศวพ.สงขลา!C58</f>
        <v>0</v>
      </c>
      <c r="D58" s="45">
        <f>+ศวพ.ชลบุรี!D58+ศวพ.สุรินทร์!D58+ศวพ.ขอนแก่น!D58+ศวพ.ลำปาง!D58+ศวพ.พิษณุโลก!D58+ศวพ.ราชบุรี!D58+ศวพ.นครศรีธรรมราช!D58+ศวพ.สงขลา!D58</f>
        <v>0</v>
      </c>
      <c r="E58" s="45">
        <f>+ศวพ.ชลบุรี!E58+ศวพ.สุรินทร์!E58+ศวพ.ขอนแก่น!E58+ศวพ.ลำปาง!E58+ศวพ.พิษณุโลก!E58+ศวพ.ราชบุรี!E58+ศวพ.นครศรีธรรมราช!E58+ศวพ.สงขลา!E58</f>
        <v>0</v>
      </c>
      <c r="F58" s="45">
        <f>+ศวพ.ชลบุรี!F58+ศวพ.สุรินทร์!F58+ศวพ.ขอนแก่น!F58+ศวพ.ลำปาง!F58+ศวพ.พิษณุโลก!F58+ศวพ.ราชบุรี!F58+ศวพ.นครศรีธรรมราช!F58+ศวพ.สงขลา!F58</f>
        <v>0</v>
      </c>
      <c r="G58" s="45">
        <f>+ศวพ.ชลบุรี!G58+ศวพ.สุรินทร์!G58+ศวพ.ขอนแก่น!G58+ศวพ.ลำปาง!G58+ศวพ.พิษณุโลก!G58+ศวพ.ราชบุรี!G58+ศวพ.นครศรีธรรมราช!G58+ศวพ.สงขลา!G58</f>
        <v>0</v>
      </c>
      <c r="H58" s="45">
        <f>+ศวพ.ชลบุรี!H58+ศวพ.สุรินทร์!H58+ศวพ.ขอนแก่น!H58+ศวพ.ลำปาง!H58+ศวพ.พิษณุโลก!H58+ศวพ.ราชบุรี!H58+ศวพ.นครศรีธรรมราช!H58+ศวพ.สงขลา!H58</f>
        <v>0</v>
      </c>
      <c r="I58" s="45">
        <f>+ศวพ.ชลบุรี!I58+ศวพ.สุรินทร์!I58+ศวพ.ขอนแก่น!I58+ศวพ.ลำปาง!I58+ศวพ.พิษณุโลก!I58+ศวพ.ราชบุรี!I58+ศวพ.นครศรีธรรมราช!I58+ศวพ.สงขลา!I58</f>
        <v>0</v>
      </c>
      <c r="J58" s="45">
        <f>+ศวพ.ชลบุรี!J58+ศวพ.สุรินทร์!J58+ศวพ.ขอนแก่น!J58+ศวพ.ลำปาง!J58+ศวพ.พิษณุโลก!J58+ศวพ.ราชบุรี!J58+ศวพ.นครศรีธรรมราช!J58+ศวพ.สงขลา!J58</f>
        <v>0</v>
      </c>
      <c r="K58" s="45">
        <f>+ศวพ.ชลบุรี!K58+ศวพ.สุรินทร์!K58+ศวพ.ขอนแก่น!K58+ศวพ.ลำปาง!K58+ศวพ.พิษณุโลก!K58+ศวพ.ราชบุรี!K58+ศวพ.นครศรีธรรมราช!K58+ศวพ.สงขลา!K58</f>
        <v>0</v>
      </c>
      <c r="L58" s="45">
        <f>+ศวพ.ชลบุรี!L58+ศวพ.สุรินทร์!L58+ศวพ.ขอนแก่น!L58+ศวพ.ลำปาง!L58+ศวพ.พิษณุโลก!L58+ศวพ.ราชบุรี!L58+ศวพ.นครศรีธรรมราช!L58+ศวพ.สงขลา!L58</f>
        <v>0</v>
      </c>
      <c r="M58" s="45">
        <f>+ศวพ.ชลบุรี!M58+ศวพ.สุรินทร์!M58+ศวพ.ขอนแก่น!M58+ศวพ.ลำปาง!M58+ศวพ.พิษณุโลก!M58+ศวพ.ราชบุรี!M58+ศวพ.นครศรีธรรมราช!M58+ศวพ.สงขลา!M58</f>
        <v>0</v>
      </c>
      <c r="N58" s="45">
        <f>+ศวพ.ชลบุรี!N58+ศวพ.สุรินทร์!N58+ศวพ.ขอนแก่น!N58+ศวพ.ลำปาง!N58+ศวพ.พิษณุโลก!N58+ศวพ.ราชบุรี!N58+ศวพ.นครศรีธรรมราช!N58+ศวพ.สงขลา!N58</f>
        <v>0</v>
      </c>
      <c r="O58" s="45">
        <f>+ศวพ.ชลบุรี!O58+ศวพ.สุรินทร์!O58+ศวพ.ขอนแก่น!O58+ศวพ.ลำปาง!O58+ศวพ.พิษณุโลก!O58+ศวพ.ราชบุรี!O58+ศวพ.นครศรีธรรมราช!O58+ศวพ.สงขลา!O58</f>
        <v>0</v>
      </c>
      <c r="P58" s="45">
        <f>+ศวพ.ชลบุรี!P58+ศวพ.สุรินทร์!P58+ศวพ.ขอนแก่น!P58+ศวพ.ลำปาง!P58+ศวพ.พิษณุโลก!P58+ศวพ.ราชบุรี!P58+ศวพ.นครศรีธรรมราช!P58+ศวพ.สงขลา!P58</f>
        <v>0</v>
      </c>
      <c r="Q58" s="45">
        <f>+ศวพ.ชลบุรี!Q58+ศวพ.สุรินทร์!Q58+ศวพ.ขอนแก่น!Q58+ศวพ.ลำปาง!Q58+ศวพ.พิษณุโลก!Q58+ศวพ.ราชบุรี!Q58+ศวพ.นครศรีธรรมราช!Q58+ศวพ.สงขลา!Q58</f>
        <v>0</v>
      </c>
      <c r="R58" s="45">
        <f>+ศวพ.ชลบุรี!R58+ศวพ.สุรินทร์!R58+ศวพ.ขอนแก่น!R58+ศวพ.ลำปาง!R58+ศวพ.พิษณุโลก!R58+ศวพ.ราชบุรี!R58+ศวพ.นครศรีธรรมราช!R58+ศวพ.สงขลา!R58</f>
        <v>0</v>
      </c>
      <c r="S58" s="45">
        <f>+ศวพ.ชลบุรี!S58+ศวพ.สุรินทร์!S58+ศวพ.ขอนแก่น!S58+ศวพ.ลำปาง!S58+ศวพ.พิษณุโลก!S58+ศวพ.ราชบุรี!S58+ศวพ.นครศรีธรรมราช!S58+ศวพ.สงขลา!S58</f>
        <v>0</v>
      </c>
      <c r="T58" s="41">
        <f t="shared" si="60"/>
        <v>0</v>
      </c>
      <c r="U58" s="45">
        <f>+ศวพ.ชลบุรี!U58+ศวพ.สุรินทร์!U58+ศวพ.ขอนแก่น!U58+ศวพ.ลำปาง!U58+ศวพ.พิษณุโลก!U58+ศวพ.ราชบุรี!U58+ศวพ.นครศรีธรรมราช!U58+ศวพ.สงขลา!U58</f>
        <v>0</v>
      </c>
      <c r="V58" s="45">
        <f>+ศวพ.ชลบุรี!V58+ศวพ.สุรินทร์!V58+ศวพ.ขอนแก่น!V58+ศวพ.ลำปาง!V58+ศวพ.พิษณุโลก!V58+ศวพ.ราชบุรี!V58+ศวพ.นครศรีธรรมราช!V58+ศวพ.สงขลา!V58</f>
        <v>0</v>
      </c>
      <c r="W58" s="45">
        <f>+ศวพ.ชลบุรี!W58+ศวพ.สุรินทร์!W58+ศวพ.ขอนแก่น!W58+ศวพ.ลำปาง!W58+ศวพ.พิษณุโลก!W58+ศวพ.ราชบุรี!W58+ศวพ.นครศรีธรรมราช!W58+ศวพ.สงขลา!W58</f>
        <v>0</v>
      </c>
      <c r="X58" s="45">
        <f>+ศวพ.ชลบุรี!X58+ศวพ.สุรินทร์!X58+ศวพ.ขอนแก่น!X58+ศวพ.ลำปาง!X58+ศวพ.พิษณุโลก!X58+ศวพ.ราชบุรี!X58+ศวพ.นครศรีธรรมราช!X58+ศวพ.สงขลา!X58</f>
        <v>0</v>
      </c>
      <c r="Y58" s="41">
        <f t="shared" si="61"/>
        <v>0</v>
      </c>
    </row>
    <row r="59" spans="1:25" s="32" customFormat="1" ht="22.5">
      <c r="A59" s="10"/>
      <c r="B59" s="11" t="s">
        <v>193</v>
      </c>
      <c r="C59" s="45">
        <f>+ศวพ.ชลบุรี!C59+ศวพ.สุรินทร์!C59+ศวพ.ขอนแก่น!C59+ศวพ.ลำปาง!C59+ศวพ.พิษณุโลก!C59+ศวพ.ราชบุรี!C59+ศวพ.นครศรีธรรมราช!C59+ศวพ.สงขลา!C59</f>
        <v>0</v>
      </c>
      <c r="D59" s="45">
        <f>+ศวพ.ชลบุรี!D59+ศวพ.สุรินทร์!D59+ศวพ.ขอนแก่น!D59+ศวพ.ลำปาง!D59+ศวพ.พิษณุโลก!D59+ศวพ.ราชบุรี!D59+ศวพ.นครศรีธรรมราช!D59+ศวพ.สงขลา!D59</f>
        <v>0</v>
      </c>
      <c r="E59" s="45">
        <f>+ศวพ.ชลบุรี!E59+ศวพ.สุรินทร์!E59+ศวพ.ขอนแก่น!E59+ศวพ.ลำปาง!E59+ศวพ.พิษณุโลก!E59+ศวพ.ราชบุรี!E59+ศวพ.นครศรีธรรมราช!E59+ศวพ.สงขลา!E59</f>
        <v>0</v>
      </c>
      <c r="F59" s="45">
        <f>+ศวพ.ชลบุรี!F59+ศวพ.สุรินทร์!F59+ศวพ.ขอนแก่น!F59+ศวพ.ลำปาง!F59+ศวพ.พิษณุโลก!F59+ศวพ.ราชบุรี!F59+ศวพ.นครศรีธรรมราช!F59+ศวพ.สงขลา!F59</f>
        <v>0</v>
      </c>
      <c r="G59" s="45">
        <f>+ศวพ.ชลบุรี!G59+ศวพ.สุรินทร์!G59+ศวพ.ขอนแก่น!G59+ศวพ.ลำปาง!G59+ศวพ.พิษณุโลก!G59+ศวพ.ราชบุรี!G59+ศวพ.นครศรีธรรมราช!G59+ศวพ.สงขลา!G59</f>
        <v>0</v>
      </c>
      <c r="H59" s="45">
        <f>+ศวพ.ชลบุรี!H59+ศวพ.สุรินทร์!H59+ศวพ.ขอนแก่น!H59+ศวพ.ลำปาง!H59+ศวพ.พิษณุโลก!H59+ศวพ.ราชบุรี!H59+ศวพ.นครศรีธรรมราช!H59+ศวพ.สงขลา!H59</f>
        <v>0</v>
      </c>
      <c r="I59" s="45">
        <f>+ศวพ.ชลบุรี!I59+ศวพ.สุรินทร์!I59+ศวพ.ขอนแก่น!I59+ศวพ.ลำปาง!I59+ศวพ.พิษณุโลก!I59+ศวพ.ราชบุรี!I59+ศวพ.นครศรีธรรมราช!I59+ศวพ.สงขลา!I59</f>
        <v>0</v>
      </c>
      <c r="J59" s="45">
        <f>+ศวพ.ชลบุรี!J59+ศวพ.สุรินทร์!J59+ศวพ.ขอนแก่น!J59+ศวพ.ลำปาง!J59+ศวพ.พิษณุโลก!J59+ศวพ.ราชบุรี!J59+ศวพ.นครศรีธรรมราช!J59+ศวพ.สงขลา!J59</f>
        <v>0</v>
      </c>
      <c r="K59" s="45">
        <f>+ศวพ.ชลบุรี!K59+ศวพ.สุรินทร์!K59+ศวพ.ขอนแก่น!K59+ศวพ.ลำปาง!K59+ศวพ.พิษณุโลก!K59+ศวพ.ราชบุรี!K59+ศวพ.นครศรีธรรมราช!K59+ศวพ.สงขลา!K59</f>
        <v>0</v>
      </c>
      <c r="L59" s="45">
        <f>+ศวพ.ชลบุรี!L59+ศวพ.สุรินทร์!L59+ศวพ.ขอนแก่น!L59+ศวพ.ลำปาง!L59+ศวพ.พิษณุโลก!L59+ศวพ.ราชบุรี!L59+ศวพ.นครศรีธรรมราช!L59+ศวพ.สงขลา!L59</f>
        <v>0</v>
      </c>
      <c r="M59" s="45">
        <f>+ศวพ.ชลบุรี!M59+ศวพ.สุรินทร์!M59+ศวพ.ขอนแก่น!M59+ศวพ.ลำปาง!M59+ศวพ.พิษณุโลก!M59+ศวพ.ราชบุรี!M59+ศวพ.นครศรีธรรมราช!M59+ศวพ.สงขลา!M59</f>
        <v>0</v>
      </c>
      <c r="N59" s="45">
        <f>+ศวพ.ชลบุรี!N59+ศวพ.สุรินทร์!N59+ศวพ.ขอนแก่น!N59+ศวพ.ลำปาง!N59+ศวพ.พิษณุโลก!N59+ศวพ.ราชบุรี!N59+ศวพ.นครศรีธรรมราช!N59+ศวพ.สงขลา!N59</f>
        <v>0</v>
      </c>
      <c r="O59" s="45">
        <f>+ศวพ.ชลบุรี!O59+ศวพ.สุรินทร์!O59+ศวพ.ขอนแก่น!O59+ศวพ.ลำปาง!O59+ศวพ.พิษณุโลก!O59+ศวพ.ราชบุรี!O59+ศวพ.นครศรีธรรมราช!O59+ศวพ.สงขลา!O59</f>
        <v>0</v>
      </c>
      <c r="P59" s="45">
        <f>+ศวพ.ชลบุรี!P59+ศวพ.สุรินทร์!P59+ศวพ.ขอนแก่น!P59+ศวพ.ลำปาง!P59+ศวพ.พิษณุโลก!P59+ศวพ.ราชบุรี!P59+ศวพ.นครศรีธรรมราช!P59+ศวพ.สงขลา!P59</f>
        <v>0</v>
      </c>
      <c r="Q59" s="45">
        <f>+ศวพ.ชลบุรี!Q59+ศวพ.สุรินทร์!Q59+ศวพ.ขอนแก่น!Q59+ศวพ.ลำปาง!Q59+ศวพ.พิษณุโลก!Q59+ศวพ.ราชบุรี!Q59+ศวพ.นครศรีธรรมราช!Q59+ศวพ.สงขลา!Q59</f>
        <v>0</v>
      </c>
      <c r="R59" s="45">
        <f>+ศวพ.ชลบุรี!R59+ศวพ.สุรินทร์!R59+ศวพ.ขอนแก่น!R59+ศวพ.ลำปาง!R59+ศวพ.พิษณุโลก!R59+ศวพ.ราชบุรี!R59+ศวพ.นครศรีธรรมราช!R59+ศวพ.สงขลา!R59</f>
        <v>0</v>
      </c>
      <c r="S59" s="45">
        <f>+ศวพ.ชลบุรี!S59+ศวพ.สุรินทร์!S59+ศวพ.ขอนแก่น!S59+ศวพ.ลำปาง!S59+ศวพ.พิษณุโลก!S59+ศวพ.ราชบุรี!S59+ศวพ.นครศรีธรรมราช!S59+ศวพ.สงขลา!S59</f>
        <v>0</v>
      </c>
      <c r="T59" s="41">
        <f t="shared" si="60"/>
        <v>0</v>
      </c>
      <c r="U59" s="45">
        <f>+ศวพ.ชลบุรี!U59+ศวพ.สุรินทร์!U59+ศวพ.ขอนแก่น!U59+ศวพ.ลำปาง!U59+ศวพ.พิษณุโลก!U59+ศวพ.ราชบุรี!U59+ศวพ.นครศรีธรรมราช!U59+ศวพ.สงขลา!U59</f>
        <v>0</v>
      </c>
      <c r="V59" s="45">
        <f>+ศวพ.ชลบุรี!V59+ศวพ.สุรินทร์!V59+ศวพ.ขอนแก่น!V59+ศวพ.ลำปาง!V59+ศวพ.พิษณุโลก!V59+ศวพ.ราชบุรี!V59+ศวพ.นครศรีธรรมราช!V59+ศวพ.สงขลา!V59</f>
        <v>0</v>
      </c>
      <c r="W59" s="45">
        <f>+ศวพ.ชลบุรี!W59+ศวพ.สุรินทร์!W59+ศวพ.ขอนแก่น!W59+ศวพ.ลำปาง!W59+ศวพ.พิษณุโลก!W59+ศวพ.ราชบุรี!W59+ศวพ.นครศรีธรรมราช!W59+ศวพ.สงขลา!W59</f>
        <v>0</v>
      </c>
      <c r="X59" s="45">
        <f>+ศวพ.ชลบุรี!X59+ศวพ.สุรินทร์!X59+ศวพ.ขอนแก่น!X59+ศวพ.ลำปาง!X59+ศวพ.พิษณุโลก!X59+ศวพ.ราชบุรี!X59+ศวพ.นครศรีธรรมราช!X59+ศวพ.สงขลา!X59</f>
        <v>0</v>
      </c>
      <c r="Y59" s="41">
        <f t="shared" si="61"/>
        <v>0</v>
      </c>
    </row>
    <row r="60" spans="1:25" s="32" customFormat="1" ht="22.5">
      <c r="A60" s="10"/>
      <c r="B60" s="11" t="s">
        <v>194</v>
      </c>
      <c r="C60" s="45">
        <f>+ศวพ.ชลบุรี!C60+ศวพ.สุรินทร์!C60+ศวพ.ขอนแก่น!C60+ศวพ.ลำปาง!C60+ศวพ.พิษณุโลก!C60+ศวพ.ราชบุรี!C60+ศวพ.นครศรีธรรมราช!C60+ศวพ.สงขลา!C60</f>
        <v>0</v>
      </c>
      <c r="D60" s="45">
        <f>+ศวพ.ชลบุรี!D60+ศวพ.สุรินทร์!D60+ศวพ.ขอนแก่น!D60+ศวพ.ลำปาง!D60+ศวพ.พิษณุโลก!D60+ศวพ.ราชบุรี!D60+ศวพ.นครศรีธรรมราช!D60+ศวพ.สงขลา!D60</f>
        <v>0</v>
      </c>
      <c r="E60" s="45">
        <f>+ศวพ.ชลบุรี!E60+ศวพ.สุรินทร์!E60+ศวพ.ขอนแก่น!E60+ศวพ.ลำปาง!E60+ศวพ.พิษณุโลก!E60+ศวพ.ราชบุรี!E60+ศวพ.นครศรีธรรมราช!E60+ศวพ.สงขลา!E60</f>
        <v>0</v>
      </c>
      <c r="F60" s="45">
        <f>+ศวพ.ชลบุรี!F60+ศวพ.สุรินทร์!F60+ศวพ.ขอนแก่น!F60+ศวพ.ลำปาง!F60+ศวพ.พิษณุโลก!F60+ศวพ.ราชบุรี!F60+ศวพ.นครศรีธรรมราช!F60+ศวพ.สงขลา!F60</f>
        <v>0</v>
      </c>
      <c r="G60" s="45">
        <f>+ศวพ.ชลบุรี!G60+ศวพ.สุรินทร์!G60+ศวพ.ขอนแก่น!G60+ศวพ.ลำปาง!G60+ศวพ.พิษณุโลก!G60+ศวพ.ราชบุรี!G60+ศวพ.นครศรีธรรมราช!G60+ศวพ.สงขลา!G60</f>
        <v>0</v>
      </c>
      <c r="H60" s="45">
        <f>+ศวพ.ชลบุรี!H60+ศวพ.สุรินทร์!H60+ศวพ.ขอนแก่น!H60+ศวพ.ลำปาง!H60+ศวพ.พิษณุโลก!H60+ศวพ.ราชบุรี!H60+ศวพ.นครศรีธรรมราช!H60+ศวพ.สงขลา!H60</f>
        <v>0</v>
      </c>
      <c r="I60" s="45">
        <f>+ศวพ.ชลบุรี!I60+ศวพ.สุรินทร์!I60+ศวพ.ขอนแก่น!I60+ศวพ.ลำปาง!I60+ศวพ.พิษณุโลก!I60+ศวพ.ราชบุรี!I60+ศวพ.นครศรีธรรมราช!I60+ศวพ.สงขลา!I60</f>
        <v>0</v>
      </c>
      <c r="J60" s="45">
        <f>+ศวพ.ชลบุรี!J60+ศวพ.สุรินทร์!J60+ศวพ.ขอนแก่น!J60+ศวพ.ลำปาง!J60+ศวพ.พิษณุโลก!J60+ศวพ.ราชบุรี!J60+ศวพ.นครศรีธรรมราช!J60+ศวพ.สงขลา!J60</f>
        <v>0</v>
      </c>
      <c r="K60" s="45">
        <f>+ศวพ.ชลบุรี!K60+ศวพ.สุรินทร์!K60+ศวพ.ขอนแก่น!K60+ศวพ.ลำปาง!K60+ศวพ.พิษณุโลก!K60+ศวพ.ราชบุรี!K60+ศวพ.นครศรีธรรมราช!K60+ศวพ.สงขลา!K60</f>
        <v>0</v>
      </c>
      <c r="L60" s="45">
        <f>+ศวพ.ชลบุรี!L60+ศวพ.สุรินทร์!L60+ศวพ.ขอนแก่น!L60+ศวพ.ลำปาง!L60+ศวพ.พิษณุโลก!L60+ศวพ.ราชบุรี!L60+ศวพ.นครศรีธรรมราช!L60+ศวพ.สงขลา!L60</f>
        <v>0</v>
      </c>
      <c r="M60" s="45">
        <f>+ศวพ.ชลบุรี!M60+ศวพ.สุรินทร์!M60+ศวพ.ขอนแก่น!M60+ศวพ.ลำปาง!M60+ศวพ.พิษณุโลก!M60+ศวพ.ราชบุรี!M60+ศวพ.นครศรีธรรมราช!M60+ศวพ.สงขลา!M60</f>
        <v>0</v>
      </c>
      <c r="N60" s="45">
        <f>+ศวพ.ชลบุรี!N60+ศวพ.สุรินทร์!N60+ศวพ.ขอนแก่น!N60+ศวพ.ลำปาง!N60+ศวพ.พิษณุโลก!N60+ศวพ.ราชบุรี!N60+ศวพ.นครศรีธรรมราช!N60+ศวพ.สงขลา!N60</f>
        <v>0</v>
      </c>
      <c r="O60" s="45">
        <f>+ศวพ.ชลบุรี!O60+ศวพ.สุรินทร์!O60+ศวพ.ขอนแก่น!O60+ศวพ.ลำปาง!O60+ศวพ.พิษณุโลก!O60+ศวพ.ราชบุรี!O60+ศวพ.นครศรีธรรมราช!O60+ศวพ.สงขลา!O60</f>
        <v>0</v>
      </c>
      <c r="P60" s="45">
        <f>+ศวพ.ชลบุรี!P60+ศวพ.สุรินทร์!P60+ศวพ.ขอนแก่น!P60+ศวพ.ลำปาง!P60+ศวพ.พิษณุโลก!P60+ศวพ.ราชบุรี!P60+ศวพ.นครศรีธรรมราช!P60+ศวพ.สงขลา!P60</f>
        <v>0</v>
      </c>
      <c r="Q60" s="45">
        <f>+ศวพ.ชลบุรี!Q60+ศวพ.สุรินทร์!Q60+ศวพ.ขอนแก่น!Q60+ศวพ.ลำปาง!Q60+ศวพ.พิษณุโลก!Q60+ศวพ.ราชบุรี!Q60+ศวพ.นครศรีธรรมราช!Q60+ศวพ.สงขลา!Q60</f>
        <v>0</v>
      </c>
      <c r="R60" s="45">
        <f>+ศวพ.ชลบุรี!R60+ศวพ.สุรินทร์!R60+ศวพ.ขอนแก่น!R60+ศวพ.ลำปาง!R60+ศวพ.พิษณุโลก!R60+ศวพ.ราชบุรี!R60+ศวพ.นครศรีธรรมราช!R60+ศวพ.สงขลา!R60</f>
        <v>0</v>
      </c>
      <c r="S60" s="45">
        <f>+ศวพ.ชลบุรี!S60+ศวพ.สุรินทร์!S60+ศวพ.ขอนแก่น!S60+ศวพ.ลำปาง!S60+ศวพ.พิษณุโลก!S60+ศวพ.ราชบุรี!S60+ศวพ.นครศรีธรรมราช!S60+ศวพ.สงขลา!S60</f>
        <v>0</v>
      </c>
      <c r="T60" s="41">
        <f t="shared" si="60"/>
        <v>0</v>
      </c>
      <c r="U60" s="45">
        <f>+ศวพ.ชลบุรี!U60+ศวพ.สุรินทร์!U60+ศวพ.ขอนแก่น!U60+ศวพ.ลำปาง!U60+ศวพ.พิษณุโลก!U60+ศวพ.ราชบุรี!U60+ศวพ.นครศรีธรรมราช!U60+ศวพ.สงขลา!U60</f>
        <v>0</v>
      </c>
      <c r="V60" s="45">
        <f>+ศวพ.ชลบุรี!V60+ศวพ.สุรินทร์!V60+ศวพ.ขอนแก่น!V60+ศวพ.ลำปาง!V60+ศวพ.พิษณุโลก!V60+ศวพ.ราชบุรี!V60+ศวพ.นครศรีธรรมราช!V60+ศวพ.สงขลา!V60</f>
        <v>0</v>
      </c>
      <c r="W60" s="45">
        <f>+ศวพ.ชลบุรี!W60+ศวพ.สุรินทร์!W60+ศวพ.ขอนแก่น!W60+ศวพ.ลำปาง!W60+ศวพ.พิษณุโลก!W60+ศวพ.ราชบุรี!W60+ศวพ.นครศรีธรรมราช!W60+ศวพ.สงขลา!W60</f>
        <v>0</v>
      </c>
      <c r="X60" s="45">
        <f>+ศวพ.ชลบุรี!X60+ศวพ.สุรินทร์!X60+ศวพ.ขอนแก่น!X60+ศวพ.ลำปาง!X60+ศวพ.พิษณุโลก!X60+ศวพ.ราชบุรี!X60+ศวพ.นครศรีธรรมราช!X60+ศวพ.สงขลา!X60</f>
        <v>0</v>
      </c>
      <c r="Y60" s="41">
        <f t="shared" si="61"/>
        <v>0</v>
      </c>
    </row>
    <row r="61" spans="1:25" s="32" customFormat="1" ht="22.5">
      <c r="A61" s="10"/>
      <c r="B61" s="11" t="s">
        <v>195</v>
      </c>
      <c r="C61" s="45">
        <f>+ศวพ.ชลบุรี!C61+ศวพ.สุรินทร์!C61+ศวพ.ขอนแก่น!C61+ศวพ.ลำปาง!C61+ศวพ.พิษณุโลก!C61+ศวพ.ราชบุรี!C61+ศวพ.นครศรีธรรมราช!C61+ศวพ.สงขลา!C61</f>
        <v>0</v>
      </c>
      <c r="D61" s="45">
        <f>+ศวพ.ชลบุรี!D61+ศวพ.สุรินทร์!D61+ศวพ.ขอนแก่น!D61+ศวพ.ลำปาง!D61+ศวพ.พิษณุโลก!D61+ศวพ.ราชบุรี!D61+ศวพ.นครศรีธรรมราช!D61+ศวพ.สงขลา!D61</f>
        <v>0</v>
      </c>
      <c r="E61" s="45">
        <f>+ศวพ.ชลบุรี!E61+ศวพ.สุรินทร์!E61+ศวพ.ขอนแก่น!E61+ศวพ.ลำปาง!E61+ศวพ.พิษณุโลก!E61+ศวพ.ราชบุรี!E61+ศวพ.นครศรีธรรมราช!E61+ศวพ.สงขลา!E61</f>
        <v>0</v>
      </c>
      <c r="F61" s="45">
        <f>+ศวพ.ชลบุรี!F61+ศวพ.สุรินทร์!F61+ศวพ.ขอนแก่น!F61+ศวพ.ลำปาง!F61+ศวพ.พิษณุโลก!F61+ศวพ.ราชบุรี!F61+ศวพ.นครศรีธรรมราช!F61+ศวพ.สงขลา!F61</f>
        <v>0</v>
      </c>
      <c r="G61" s="45">
        <f>+ศวพ.ชลบุรี!G61+ศวพ.สุรินทร์!G61+ศวพ.ขอนแก่น!G61+ศวพ.ลำปาง!G61+ศวพ.พิษณุโลก!G61+ศวพ.ราชบุรี!G61+ศวพ.นครศรีธรรมราช!G61+ศวพ.สงขลา!G61</f>
        <v>0</v>
      </c>
      <c r="H61" s="45">
        <f>+ศวพ.ชลบุรี!H61+ศวพ.สุรินทร์!H61+ศวพ.ขอนแก่น!H61+ศวพ.ลำปาง!H61+ศวพ.พิษณุโลก!H61+ศวพ.ราชบุรี!H61+ศวพ.นครศรีธรรมราช!H61+ศวพ.สงขลา!H61</f>
        <v>0</v>
      </c>
      <c r="I61" s="45">
        <f>+ศวพ.ชลบุรี!I61+ศวพ.สุรินทร์!I61+ศวพ.ขอนแก่น!I61+ศวพ.ลำปาง!I61+ศวพ.พิษณุโลก!I61+ศวพ.ราชบุรี!I61+ศวพ.นครศรีธรรมราช!I61+ศวพ.สงขลา!I61</f>
        <v>0</v>
      </c>
      <c r="J61" s="45">
        <f>+ศวพ.ชลบุรี!J61+ศวพ.สุรินทร์!J61+ศวพ.ขอนแก่น!J61+ศวพ.ลำปาง!J61+ศวพ.พิษณุโลก!J61+ศวพ.ราชบุรี!J61+ศวพ.นครศรีธรรมราช!J61+ศวพ.สงขลา!J61</f>
        <v>0</v>
      </c>
      <c r="K61" s="45">
        <f>+ศวพ.ชลบุรี!K61+ศวพ.สุรินทร์!K61+ศวพ.ขอนแก่น!K61+ศวพ.ลำปาง!K61+ศวพ.พิษณุโลก!K61+ศวพ.ราชบุรี!K61+ศวพ.นครศรีธรรมราช!K61+ศวพ.สงขลา!K61</f>
        <v>0</v>
      </c>
      <c r="L61" s="45">
        <f>+ศวพ.ชลบุรี!L61+ศวพ.สุรินทร์!L61+ศวพ.ขอนแก่น!L61+ศวพ.ลำปาง!L61+ศวพ.พิษณุโลก!L61+ศวพ.ราชบุรี!L61+ศวพ.นครศรีธรรมราช!L61+ศวพ.สงขลา!L61</f>
        <v>0</v>
      </c>
      <c r="M61" s="45">
        <f>+ศวพ.ชลบุรี!M61+ศวพ.สุรินทร์!M61+ศวพ.ขอนแก่น!M61+ศวพ.ลำปาง!M61+ศวพ.พิษณุโลก!M61+ศวพ.ราชบุรี!M61+ศวพ.นครศรีธรรมราช!M61+ศวพ.สงขลา!M61</f>
        <v>0</v>
      </c>
      <c r="N61" s="45">
        <f>+ศวพ.ชลบุรี!N61+ศวพ.สุรินทร์!N61+ศวพ.ขอนแก่น!N61+ศวพ.ลำปาง!N61+ศวพ.พิษณุโลก!N61+ศวพ.ราชบุรี!N61+ศวพ.นครศรีธรรมราช!N61+ศวพ.สงขลา!N61</f>
        <v>0</v>
      </c>
      <c r="O61" s="45">
        <f>+ศวพ.ชลบุรี!O61+ศวพ.สุรินทร์!O61+ศวพ.ขอนแก่น!O61+ศวพ.ลำปาง!O61+ศวพ.พิษณุโลก!O61+ศวพ.ราชบุรี!O61+ศวพ.นครศรีธรรมราช!O61+ศวพ.สงขลา!O61</f>
        <v>0</v>
      </c>
      <c r="P61" s="45">
        <f>+ศวพ.ชลบุรี!P61+ศวพ.สุรินทร์!P61+ศวพ.ขอนแก่น!P61+ศวพ.ลำปาง!P61+ศวพ.พิษณุโลก!P61+ศวพ.ราชบุรี!P61+ศวพ.นครศรีธรรมราช!P61+ศวพ.สงขลา!P61</f>
        <v>0</v>
      </c>
      <c r="Q61" s="45">
        <f>+ศวพ.ชลบุรี!Q61+ศวพ.สุรินทร์!Q61+ศวพ.ขอนแก่น!Q61+ศวพ.ลำปาง!Q61+ศวพ.พิษณุโลก!Q61+ศวพ.ราชบุรี!Q61+ศวพ.นครศรีธรรมราช!Q61+ศวพ.สงขลา!Q61</f>
        <v>0</v>
      </c>
      <c r="R61" s="45">
        <f>+ศวพ.ชลบุรี!R61+ศวพ.สุรินทร์!R61+ศวพ.ขอนแก่น!R61+ศวพ.ลำปาง!R61+ศวพ.พิษณุโลก!R61+ศวพ.ราชบุรี!R61+ศวพ.นครศรีธรรมราช!R61+ศวพ.สงขลา!R61</f>
        <v>0</v>
      </c>
      <c r="S61" s="45">
        <f>+ศวพ.ชลบุรี!S61+ศวพ.สุรินทร์!S61+ศวพ.ขอนแก่น!S61+ศวพ.ลำปาง!S61+ศวพ.พิษณุโลก!S61+ศวพ.ราชบุรี!S61+ศวพ.นครศรีธรรมราช!S61+ศวพ.สงขลา!S61</f>
        <v>0</v>
      </c>
      <c r="T61" s="41">
        <f t="shared" si="60"/>
        <v>0</v>
      </c>
      <c r="U61" s="45">
        <f>+ศวพ.ชลบุรี!U61+ศวพ.สุรินทร์!U61+ศวพ.ขอนแก่น!U61+ศวพ.ลำปาง!U61+ศวพ.พิษณุโลก!U61+ศวพ.ราชบุรี!U61+ศวพ.นครศรีธรรมราช!U61+ศวพ.สงขลา!U61</f>
        <v>0</v>
      </c>
      <c r="V61" s="45">
        <f>+ศวพ.ชลบุรี!V61+ศวพ.สุรินทร์!V61+ศวพ.ขอนแก่น!V61+ศวพ.ลำปาง!V61+ศวพ.พิษณุโลก!V61+ศวพ.ราชบุรี!V61+ศวพ.นครศรีธรรมราช!V61+ศวพ.สงขลา!V61</f>
        <v>0</v>
      </c>
      <c r="W61" s="45">
        <f>+ศวพ.ชลบุรี!W61+ศวพ.สุรินทร์!W61+ศวพ.ขอนแก่น!W61+ศวพ.ลำปาง!W61+ศวพ.พิษณุโลก!W61+ศวพ.ราชบุรี!W61+ศวพ.นครศรีธรรมราช!W61+ศวพ.สงขลา!W61</f>
        <v>0</v>
      </c>
      <c r="X61" s="45">
        <f>+ศวพ.ชลบุรี!X61+ศวพ.สุรินทร์!X61+ศวพ.ขอนแก่น!X61+ศวพ.ลำปาง!X61+ศวพ.พิษณุโลก!X61+ศวพ.ราชบุรี!X61+ศวพ.นครศรีธรรมราช!X61+ศวพ.สงขลา!X61</f>
        <v>0</v>
      </c>
      <c r="Y61" s="41">
        <f t="shared" si="61"/>
        <v>0</v>
      </c>
    </row>
    <row r="62" spans="1:25" s="32" customFormat="1" ht="22.5">
      <c r="A62" s="10"/>
      <c r="B62" s="11" t="s">
        <v>196</v>
      </c>
      <c r="C62" s="45">
        <f>+ศวพ.ชลบุรี!C62+ศวพ.สุรินทร์!C62+ศวพ.ขอนแก่น!C62+ศวพ.ลำปาง!C62+ศวพ.พิษณุโลก!C62+ศวพ.ราชบุรี!C62+ศวพ.นครศรีธรรมราช!C62+ศวพ.สงขลา!C62</f>
        <v>0</v>
      </c>
      <c r="D62" s="45">
        <f>+ศวพ.ชลบุรี!D62+ศวพ.สุรินทร์!D62+ศวพ.ขอนแก่น!D62+ศวพ.ลำปาง!D62+ศวพ.พิษณุโลก!D62+ศวพ.ราชบุรี!D62+ศวพ.นครศรีธรรมราช!D62+ศวพ.สงขลา!D62</f>
        <v>0</v>
      </c>
      <c r="E62" s="45">
        <f>+ศวพ.ชลบุรี!E62+ศวพ.สุรินทร์!E62+ศวพ.ขอนแก่น!E62+ศวพ.ลำปาง!E62+ศวพ.พิษณุโลก!E62+ศวพ.ราชบุรี!E62+ศวพ.นครศรีธรรมราช!E62+ศวพ.สงขลา!E62</f>
        <v>1211000</v>
      </c>
      <c r="F62" s="45">
        <f>+ศวพ.ชลบุรี!F62+ศวพ.สุรินทร์!F62+ศวพ.ขอนแก่น!F62+ศวพ.ลำปาง!F62+ศวพ.พิษณุโลก!F62+ศวพ.ราชบุรี!F62+ศวพ.นครศรีธรรมราช!F62+ศวพ.สงขลา!F62</f>
        <v>0</v>
      </c>
      <c r="G62" s="45">
        <f>+ศวพ.ชลบุรี!G62+ศวพ.สุรินทร์!G62+ศวพ.ขอนแก่น!G62+ศวพ.ลำปาง!G62+ศวพ.พิษณุโลก!G62+ศวพ.ราชบุรี!G62+ศวพ.นครศรีธรรมราช!G62+ศวพ.สงขลา!G62</f>
        <v>0</v>
      </c>
      <c r="H62" s="45">
        <f>+ศวพ.ชลบุรี!H62+ศวพ.สุรินทร์!H62+ศวพ.ขอนแก่น!H62+ศวพ.ลำปาง!H62+ศวพ.พิษณุโลก!H62+ศวพ.ราชบุรี!H62+ศวพ.นครศรีธรรมราช!H62+ศวพ.สงขลา!H62</f>
        <v>0</v>
      </c>
      <c r="I62" s="45">
        <f>+ศวพ.ชลบุรี!I62+ศวพ.สุรินทร์!I62+ศวพ.ขอนแก่น!I62+ศวพ.ลำปาง!I62+ศวพ.พิษณุโลก!I62+ศวพ.ราชบุรี!I62+ศวพ.นครศรีธรรมราช!I62+ศวพ.สงขลา!I62</f>
        <v>2779700</v>
      </c>
      <c r="J62" s="45">
        <f>+ศวพ.ชลบุรี!J62+ศวพ.สุรินทร์!J62+ศวพ.ขอนแก่น!J62+ศวพ.ลำปาง!J62+ศวพ.พิษณุโลก!J62+ศวพ.ราชบุรี!J62+ศวพ.นครศรีธรรมราช!J62+ศวพ.สงขลา!J62</f>
        <v>467000</v>
      </c>
      <c r="K62" s="45">
        <f>+ศวพ.ชลบุรี!K62+ศวพ.สุรินทร์!K62+ศวพ.ขอนแก่น!K62+ศวพ.ลำปาง!K62+ศวพ.พิษณุโลก!K62+ศวพ.ราชบุรี!K62+ศวพ.นครศรีธรรมราช!K62+ศวพ.สงขลา!K62</f>
        <v>2623600</v>
      </c>
      <c r="L62" s="45">
        <f>+ศวพ.ชลบุรี!L62+ศวพ.สุรินทร์!L62+ศวพ.ขอนแก่น!L62+ศวพ.ลำปาง!L62+ศวพ.พิษณุโลก!L62+ศวพ.ราชบุรี!L62+ศวพ.นครศรีธรรมราช!L62+ศวพ.สงขลา!L62</f>
        <v>0</v>
      </c>
      <c r="M62" s="45">
        <f>+ศวพ.ชลบุรี!M62+ศวพ.สุรินทร์!M62+ศวพ.ขอนแก่น!M62+ศวพ.ลำปาง!M62+ศวพ.พิษณุโลก!M62+ศวพ.ราชบุรี!M62+ศวพ.นครศรีธรรมราช!M62+ศวพ.สงขลา!M62</f>
        <v>0</v>
      </c>
      <c r="N62" s="45">
        <f>+ศวพ.ชลบุรี!N62+ศวพ.สุรินทร์!N62+ศวพ.ขอนแก่น!N62+ศวพ.ลำปาง!N62+ศวพ.พิษณุโลก!N62+ศวพ.ราชบุรี!N62+ศวพ.นครศรีธรรมราช!N62+ศวพ.สงขลา!N62</f>
        <v>0</v>
      </c>
      <c r="O62" s="45">
        <f>+ศวพ.ชลบุรี!O62+ศวพ.สุรินทร์!O62+ศวพ.ขอนแก่น!O62+ศวพ.ลำปาง!O62+ศวพ.พิษณุโลก!O62+ศวพ.ราชบุรี!O62+ศวพ.นครศรีธรรมราช!O62+ศวพ.สงขลา!O62</f>
        <v>0</v>
      </c>
      <c r="P62" s="45">
        <f>+ศวพ.ชลบุรี!P62+ศวพ.สุรินทร์!P62+ศวพ.ขอนแก่น!P62+ศวพ.ลำปาง!P62+ศวพ.พิษณุโลก!P62+ศวพ.ราชบุรี!P62+ศวพ.นครศรีธรรมราช!P62+ศวพ.สงขลา!P62</f>
        <v>824900</v>
      </c>
      <c r="Q62" s="45">
        <f>+ศวพ.ชลบุรี!Q62+ศวพ.สุรินทร์!Q62+ศวพ.ขอนแก่น!Q62+ศวพ.ลำปาง!Q62+ศวพ.พิษณุโลก!Q62+ศวพ.ราชบุรี!Q62+ศวพ.นครศรีธรรมราช!Q62+ศวพ.สงขลา!Q62</f>
        <v>497300</v>
      </c>
      <c r="R62" s="45">
        <f>+ศวพ.ชลบุรี!R62+ศวพ.สุรินทร์!R62+ศวพ.ขอนแก่น!R62+ศวพ.ลำปาง!R62+ศวพ.พิษณุโลก!R62+ศวพ.ราชบุรี!R62+ศวพ.นครศรีธรรมราช!R62+ศวพ.สงขลา!R62</f>
        <v>0</v>
      </c>
      <c r="S62" s="45">
        <f>+ศวพ.ชลบุรี!S62+ศวพ.สุรินทร์!S62+ศวพ.ขอนแก่น!S62+ศวพ.ลำปาง!S62+ศวพ.พิษณุโลก!S62+ศวพ.ราชบุรี!S62+ศวพ.นครศรีธรรมราช!S62+ศวพ.สงขลา!S62</f>
        <v>0</v>
      </c>
      <c r="T62" s="41">
        <f t="shared" si="60"/>
        <v>8403500</v>
      </c>
      <c r="U62" s="45">
        <f>+ศวพ.ชลบุรี!U62+ศวพ.สุรินทร์!U62+ศวพ.ขอนแก่น!U62+ศวพ.ลำปาง!U62+ศวพ.พิษณุโลก!U62+ศวพ.ราชบุรี!U62+ศวพ.นครศรีธรรมราช!U62+ศวพ.สงขลา!U62</f>
        <v>0</v>
      </c>
      <c r="V62" s="45">
        <f>+ศวพ.ชลบุรี!V62+ศวพ.สุรินทร์!V62+ศวพ.ขอนแก่น!V62+ศวพ.ลำปาง!V62+ศวพ.พิษณุโลก!V62+ศวพ.ราชบุรี!V62+ศวพ.นครศรีธรรมราช!V62+ศวพ.สงขลา!V62</f>
        <v>0</v>
      </c>
      <c r="W62" s="45">
        <f>+ศวพ.ชลบุรี!W62+ศวพ.สุรินทร์!W62+ศวพ.ขอนแก่น!W62+ศวพ.ลำปาง!W62+ศวพ.พิษณุโลก!W62+ศวพ.ราชบุรี!W62+ศวพ.นครศรีธรรมราช!W62+ศวพ.สงขลา!W62</f>
        <v>0</v>
      </c>
      <c r="X62" s="45">
        <f>+ศวพ.ชลบุรี!X62+ศวพ.สุรินทร์!X62+ศวพ.ขอนแก่น!X62+ศวพ.ลำปาง!X62+ศวพ.พิษณุโลก!X62+ศวพ.ราชบุรี!X62+ศวพ.นครศรีธรรมราช!X62+ศวพ.สงขลา!X62</f>
        <v>0</v>
      </c>
      <c r="Y62" s="41">
        <f t="shared" si="61"/>
        <v>8403500</v>
      </c>
    </row>
    <row r="63" spans="1:25" s="32" customFormat="1" ht="22.5">
      <c r="A63" s="10"/>
      <c r="B63" s="11" t="s">
        <v>197</v>
      </c>
      <c r="C63" s="45">
        <f>+ศวพ.ชลบุรี!C63+ศวพ.สุรินทร์!C63+ศวพ.ขอนแก่น!C63+ศวพ.ลำปาง!C63+ศวพ.พิษณุโลก!C63+ศวพ.ราชบุรี!C63+ศวพ.นครศรีธรรมราช!C63+ศวพ.สงขลา!C63</f>
        <v>0</v>
      </c>
      <c r="D63" s="45">
        <f>+ศวพ.ชลบุรี!D63+ศวพ.สุรินทร์!D63+ศวพ.ขอนแก่น!D63+ศวพ.ลำปาง!D63+ศวพ.พิษณุโลก!D63+ศวพ.ราชบุรี!D63+ศวพ.นครศรีธรรมราช!D63+ศวพ.สงขลา!D63</f>
        <v>0</v>
      </c>
      <c r="E63" s="45">
        <f>+ศวพ.ชลบุรี!E63+ศวพ.สุรินทร์!E63+ศวพ.ขอนแก่น!E63+ศวพ.ลำปาง!E63+ศวพ.พิษณุโลก!E63+ศวพ.ราชบุรี!E63+ศวพ.นครศรีธรรมราช!E63+ศวพ.สงขลา!E63</f>
        <v>0</v>
      </c>
      <c r="F63" s="45">
        <f>+ศวพ.ชลบุรี!F63+ศวพ.สุรินทร์!F63+ศวพ.ขอนแก่น!F63+ศวพ.ลำปาง!F63+ศวพ.พิษณุโลก!F63+ศวพ.ราชบุรี!F63+ศวพ.นครศรีธรรมราช!F63+ศวพ.สงขลา!F63</f>
        <v>0</v>
      </c>
      <c r="G63" s="45">
        <f>+ศวพ.ชลบุรี!G63+ศวพ.สุรินทร์!G63+ศวพ.ขอนแก่น!G63+ศวพ.ลำปาง!G63+ศวพ.พิษณุโลก!G63+ศวพ.ราชบุรี!G63+ศวพ.นครศรีธรรมราช!G63+ศวพ.สงขลา!G63</f>
        <v>0</v>
      </c>
      <c r="H63" s="45">
        <f>+ศวพ.ชลบุรี!H63+ศวพ.สุรินทร์!H63+ศวพ.ขอนแก่น!H63+ศวพ.ลำปาง!H63+ศวพ.พิษณุโลก!H63+ศวพ.ราชบุรี!H63+ศวพ.นครศรีธรรมราช!H63+ศวพ.สงขลา!H63</f>
        <v>0</v>
      </c>
      <c r="I63" s="45">
        <f>+ศวพ.ชลบุรี!I63+ศวพ.สุรินทร์!I63+ศวพ.ขอนแก่น!I63+ศวพ.ลำปาง!I63+ศวพ.พิษณุโลก!I63+ศวพ.ราชบุรี!I63+ศวพ.นครศรีธรรมราช!I63+ศวพ.สงขลา!I63</f>
        <v>0</v>
      </c>
      <c r="J63" s="45">
        <f>+ศวพ.ชลบุรี!J63+ศวพ.สุรินทร์!J63+ศวพ.ขอนแก่น!J63+ศวพ.ลำปาง!J63+ศวพ.พิษณุโลก!J63+ศวพ.ราชบุรี!J63+ศวพ.นครศรีธรรมราช!J63+ศวพ.สงขลา!J63</f>
        <v>0</v>
      </c>
      <c r="K63" s="45">
        <f>+ศวพ.ชลบุรี!K63+ศวพ.สุรินทร์!K63+ศวพ.ขอนแก่น!K63+ศวพ.ลำปาง!K63+ศวพ.พิษณุโลก!K63+ศวพ.ราชบุรี!K63+ศวพ.นครศรีธรรมราช!K63+ศวพ.สงขลา!K63</f>
        <v>0</v>
      </c>
      <c r="L63" s="45">
        <f>+ศวพ.ชลบุรี!L63+ศวพ.สุรินทร์!L63+ศวพ.ขอนแก่น!L63+ศวพ.ลำปาง!L63+ศวพ.พิษณุโลก!L63+ศวพ.ราชบุรี!L63+ศวพ.นครศรีธรรมราช!L63+ศวพ.สงขลา!L63</f>
        <v>0</v>
      </c>
      <c r="M63" s="45">
        <f>+ศวพ.ชลบุรี!M63+ศวพ.สุรินทร์!M63+ศวพ.ขอนแก่น!M63+ศวพ.ลำปาง!M63+ศวพ.พิษณุโลก!M63+ศวพ.ราชบุรี!M63+ศวพ.นครศรีธรรมราช!M63+ศวพ.สงขลา!M63</f>
        <v>0</v>
      </c>
      <c r="N63" s="45">
        <f>+ศวพ.ชลบุรี!N63+ศวพ.สุรินทร์!N63+ศวพ.ขอนแก่น!N63+ศวพ.ลำปาง!N63+ศวพ.พิษณุโลก!N63+ศวพ.ราชบุรี!N63+ศวพ.นครศรีธรรมราช!N63+ศวพ.สงขลา!N63</f>
        <v>0</v>
      </c>
      <c r="O63" s="45">
        <f>+ศวพ.ชลบุรี!O63+ศวพ.สุรินทร์!O63+ศวพ.ขอนแก่น!O63+ศวพ.ลำปาง!O63+ศวพ.พิษณุโลก!O63+ศวพ.ราชบุรี!O63+ศวพ.นครศรีธรรมราช!O63+ศวพ.สงขลา!O63</f>
        <v>0</v>
      </c>
      <c r="P63" s="45">
        <f>+ศวพ.ชลบุรี!P63+ศวพ.สุรินทร์!P63+ศวพ.ขอนแก่น!P63+ศวพ.ลำปาง!P63+ศวพ.พิษณุโลก!P63+ศวพ.ราชบุรี!P63+ศวพ.นครศรีธรรมราช!P63+ศวพ.สงขลา!P63</f>
        <v>0</v>
      </c>
      <c r="Q63" s="45">
        <f>+ศวพ.ชลบุรี!Q63+ศวพ.สุรินทร์!Q63+ศวพ.ขอนแก่น!Q63+ศวพ.ลำปาง!Q63+ศวพ.พิษณุโลก!Q63+ศวพ.ราชบุรี!Q63+ศวพ.นครศรีธรรมราช!Q63+ศวพ.สงขลา!Q63</f>
        <v>0</v>
      </c>
      <c r="R63" s="45">
        <f>+ศวพ.ชลบุรี!R63+ศวพ.สุรินทร์!R63+ศวพ.ขอนแก่น!R63+ศวพ.ลำปาง!R63+ศวพ.พิษณุโลก!R63+ศวพ.ราชบุรี!R63+ศวพ.นครศรีธรรมราช!R63+ศวพ.สงขลา!R63</f>
        <v>0</v>
      </c>
      <c r="S63" s="45">
        <f>+ศวพ.ชลบุรี!S63+ศวพ.สุรินทร์!S63+ศวพ.ขอนแก่น!S63+ศวพ.ลำปาง!S63+ศวพ.พิษณุโลก!S63+ศวพ.ราชบุรี!S63+ศวพ.นครศรีธรรมราช!S63+ศวพ.สงขลา!S63</f>
        <v>0</v>
      </c>
      <c r="T63" s="41">
        <f t="shared" si="60"/>
        <v>0</v>
      </c>
      <c r="U63" s="45">
        <f>+ศวพ.ชลบุรี!U63+ศวพ.สุรินทร์!U63+ศวพ.ขอนแก่น!U63+ศวพ.ลำปาง!U63+ศวพ.พิษณุโลก!U63+ศวพ.ราชบุรี!U63+ศวพ.นครศรีธรรมราช!U63+ศวพ.สงขลา!U63</f>
        <v>0</v>
      </c>
      <c r="V63" s="45">
        <f>+ศวพ.ชลบุรี!V63+ศวพ.สุรินทร์!V63+ศวพ.ขอนแก่น!V63+ศวพ.ลำปาง!V63+ศวพ.พิษณุโลก!V63+ศวพ.ราชบุรี!V63+ศวพ.นครศรีธรรมราช!V63+ศวพ.สงขลา!V63</f>
        <v>0</v>
      </c>
      <c r="W63" s="45">
        <f>+ศวพ.ชลบุรี!W63+ศวพ.สุรินทร์!W63+ศวพ.ขอนแก่น!W63+ศวพ.ลำปาง!W63+ศวพ.พิษณุโลก!W63+ศวพ.ราชบุรี!W63+ศวพ.นครศรีธรรมราช!W63+ศวพ.สงขลา!W63</f>
        <v>0</v>
      </c>
      <c r="X63" s="45">
        <f>+ศวพ.ชลบุรี!X63+ศวพ.สุรินทร์!X63+ศวพ.ขอนแก่น!X63+ศวพ.ลำปาง!X63+ศวพ.พิษณุโลก!X63+ศวพ.ราชบุรี!X63+ศวพ.นครศรีธรรมราช!X63+ศวพ.สงขลา!X63</f>
        <v>0</v>
      </c>
      <c r="Y63" s="41">
        <f t="shared" si="61"/>
        <v>0</v>
      </c>
    </row>
    <row r="64" spans="1:25" s="32" customFormat="1" ht="22.5">
      <c r="A64" s="10"/>
      <c r="B64" s="11" t="s">
        <v>198</v>
      </c>
      <c r="C64" s="45">
        <f>+ศวพ.ชลบุรี!C64+ศวพ.สุรินทร์!C64+ศวพ.ขอนแก่น!C64+ศวพ.ลำปาง!C64+ศวพ.พิษณุโลก!C64+ศวพ.ราชบุรี!C64+ศวพ.นครศรีธรรมราช!C64+ศวพ.สงขลา!C64</f>
        <v>0</v>
      </c>
      <c r="D64" s="45">
        <f>+ศวพ.ชลบุรี!D64+ศวพ.สุรินทร์!D64+ศวพ.ขอนแก่น!D64+ศวพ.ลำปาง!D64+ศวพ.พิษณุโลก!D64+ศวพ.ราชบุรี!D64+ศวพ.นครศรีธรรมราช!D64+ศวพ.สงขลา!D64</f>
        <v>0</v>
      </c>
      <c r="E64" s="45">
        <f>+ศวพ.ชลบุรี!E64+ศวพ.สุรินทร์!E64+ศวพ.ขอนแก่น!E64+ศวพ.ลำปาง!E64+ศวพ.พิษณุโลก!E64+ศวพ.ราชบุรี!E64+ศวพ.นครศรีธรรมราช!E64+ศวพ.สงขลา!E64</f>
        <v>0</v>
      </c>
      <c r="F64" s="45">
        <f>+ศวพ.ชลบุรี!F64+ศวพ.สุรินทร์!F64+ศวพ.ขอนแก่น!F64+ศวพ.ลำปาง!F64+ศวพ.พิษณุโลก!F64+ศวพ.ราชบุรี!F64+ศวพ.นครศรีธรรมราช!F64+ศวพ.สงขลา!F64</f>
        <v>0</v>
      </c>
      <c r="G64" s="45">
        <f>+ศวพ.ชลบุรี!G64+ศวพ.สุรินทร์!G64+ศวพ.ขอนแก่น!G64+ศวพ.ลำปาง!G64+ศวพ.พิษณุโลก!G64+ศวพ.ราชบุรี!G64+ศวพ.นครศรีธรรมราช!G64+ศวพ.สงขลา!G64</f>
        <v>0</v>
      </c>
      <c r="H64" s="45">
        <f>+ศวพ.ชลบุรี!H64+ศวพ.สุรินทร์!H64+ศวพ.ขอนแก่น!H64+ศวพ.ลำปาง!H64+ศวพ.พิษณุโลก!H64+ศวพ.ราชบุรี!H64+ศวพ.นครศรีธรรมราช!H64+ศวพ.สงขลา!H64</f>
        <v>0</v>
      </c>
      <c r="I64" s="45">
        <f>+ศวพ.ชลบุรี!I64+ศวพ.สุรินทร์!I64+ศวพ.ขอนแก่น!I64+ศวพ.ลำปาง!I64+ศวพ.พิษณุโลก!I64+ศวพ.ราชบุรี!I64+ศวพ.นครศรีธรรมราช!I64+ศวพ.สงขลา!I64</f>
        <v>0</v>
      </c>
      <c r="J64" s="45">
        <f>+ศวพ.ชลบุรี!J64+ศวพ.สุรินทร์!J64+ศวพ.ขอนแก่น!J64+ศวพ.ลำปาง!J64+ศวพ.พิษณุโลก!J64+ศวพ.ราชบุรี!J64+ศวพ.นครศรีธรรมราช!J64+ศวพ.สงขลา!J64</f>
        <v>0</v>
      </c>
      <c r="K64" s="45">
        <f>+ศวพ.ชลบุรี!K64+ศวพ.สุรินทร์!K64+ศวพ.ขอนแก่น!K64+ศวพ.ลำปาง!K64+ศวพ.พิษณุโลก!K64+ศวพ.ราชบุรี!K64+ศวพ.นครศรีธรรมราช!K64+ศวพ.สงขลา!K64</f>
        <v>0</v>
      </c>
      <c r="L64" s="45">
        <f>+ศวพ.ชลบุรี!L64+ศวพ.สุรินทร์!L64+ศวพ.ขอนแก่น!L64+ศวพ.ลำปาง!L64+ศวพ.พิษณุโลก!L64+ศวพ.ราชบุรี!L64+ศวพ.นครศรีธรรมราช!L64+ศวพ.สงขลา!L64</f>
        <v>0</v>
      </c>
      <c r="M64" s="45">
        <f>+ศวพ.ชลบุรี!M64+ศวพ.สุรินทร์!M64+ศวพ.ขอนแก่น!M64+ศวพ.ลำปาง!M64+ศวพ.พิษณุโลก!M64+ศวพ.ราชบุรี!M64+ศวพ.นครศรีธรรมราช!M64+ศวพ.สงขลา!M64</f>
        <v>0</v>
      </c>
      <c r="N64" s="45">
        <f>+ศวพ.ชลบุรี!N64+ศวพ.สุรินทร์!N64+ศวพ.ขอนแก่น!N64+ศวพ.ลำปาง!N64+ศวพ.พิษณุโลก!N64+ศวพ.ราชบุรี!N64+ศวพ.นครศรีธรรมราช!N64+ศวพ.สงขลา!N64</f>
        <v>0</v>
      </c>
      <c r="O64" s="45">
        <f>+ศวพ.ชลบุรี!O64+ศวพ.สุรินทร์!O64+ศวพ.ขอนแก่น!O64+ศวพ.ลำปาง!O64+ศวพ.พิษณุโลก!O64+ศวพ.ราชบุรี!O64+ศวพ.นครศรีธรรมราช!O64+ศวพ.สงขลา!O64</f>
        <v>0</v>
      </c>
      <c r="P64" s="45">
        <f>+ศวพ.ชลบุรี!P64+ศวพ.สุรินทร์!P64+ศวพ.ขอนแก่น!P64+ศวพ.ลำปาง!P64+ศวพ.พิษณุโลก!P64+ศวพ.ราชบุรี!P64+ศวพ.นครศรีธรรมราช!P64+ศวพ.สงขลา!P64</f>
        <v>0</v>
      </c>
      <c r="Q64" s="45">
        <f>+ศวพ.ชลบุรี!Q64+ศวพ.สุรินทร์!Q64+ศวพ.ขอนแก่น!Q64+ศวพ.ลำปาง!Q64+ศวพ.พิษณุโลก!Q64+ศวพ.ราชบุรี!Q64+ศวพ.นครศรีธรรมราช!Q64+ศวพ.สงขลา!Q64</f>
        <v>0</v>
      </c>
      <c r="R64" s="45">
        <f>+ศวพ.ชลบุรี!R64+ศวพ.สุรินทร์!R64+ศวพ.ขอนแก่น!R64+ศวพ.ลำปาง!R64+ศวพ.พิษณุโลก!R64+ศวพ.ราชบุรี!R64+ศวพ.นครศรีธรรมราช!R64+ศวพ.สงขลา!R64</f>
        <v>0</v>
      </c>
      <c r="S64" s="45">
        <f>+ศวพ.ชลบุรี!S64+ศวพ.สุรินทร์!S64+ศวพ.ขอนแก่น!S64+ศวพ.ลำปาง!S64+ศวพ.พิษณุโลก!S64+ศวพ.ราชบุรี!S64+ศวพ.นครศรีธรรมราช!S64+ศวพ.สงขลา!S64</f>
        <v>0</v>
      </c>
      <c r="T64" s="41">
        <f t="shared" si="60"/>
        <v>0</v>
      </c>
      <c r="U64" s="45">
        <f>+ศวพ.ชลบุรี!U64+ศวพ.สุรินทร์!U64+ศวพ.ขอนแก่น!U64+ศวพ.ลำปาง!U64+ศวพ.พิษณุโลก!U64+ศวพ.ราชบุรี!U64+ศวพ.นครศรีธรรมราช!U64+ศวพ.สงขลา!U64</f>
        <v>0</v>
      </c>
      <c r="V64" s="45">
        <f>+ศวพ.ชลบุรี!V64+ศวพ.สุรินทร์!V64+ศวพ.ขอนแก่น!V64+ศวพ.ลำปาง!V64+ศวพ.พิษณุโลก!V64+ศวพ.ราชบุรี!V64+ศวพ.นครศรีธรรมราช!V64+ศวพ.สงขลา!V64</f>
        <v>0</v>
      </c>
      <c r="W64" s="45">
        <f>+ศวพ.ชลบุรี!W64+ศวพ.สุรินทร์!W64+ศวพ.ขอนแก่น!W64+ศวพ.ลำปาง!W64+ศวพ.พิษณุโลก!W64+ศวพ.ราชบุรี!W64+ศวพ.นครศรีธรรมราช!W64+ศวพ.สงขลา!W64</f>
        <v>0</v>
      </c>
      <c r="X64" s="45">
        <f>+ศวพ.ชลบุรี!X64+ศวพ.สุรินทร์!X64+ศวพ.ขอนแก่น!X64+ศวพ.ลำปาง!X64+ศวพ.พิษณุโลก!X64+ศวพ.ราชบุรี!X64+ศวพ.นครศรีธรรมราช!X64+ศวพ.สงขลา!X64</f>
        <v>0</v>
      </c>
      <c r="Y64" s="41">
        <f t="shared" si="61"/>
        <v>0</v>
      </c>
    </row>
    <row r="65" spans="1:25" s="32" customFormat="1" ht="22.5">
      <c r="A65" s="10"/>
      <c r="B65" s="11" t="s">
        <v>199</v>
      </c>
      <c r="C65" s="45">
        <f>+ศวพ.ชลบุรี!C65+ศวพ.สุรินทร์!C65+ศวพ.ขอนแก่น!C65+ศวพ.ลำปาง!C65+ศวพ.พิษณุโลก!C65+ศวพ.ราชบุรี!C65+ศวพ.นครศรีธรรมราช!C65+ศวพ.สงขลา!C65</f>
        <v>0</v>
      </c>
      <c r="D65" s="45">
        <f>+ศวพ.ชลบุรี!D65+ศวพ.สุรินทร์!D65+ศวพ.ขอนแก่น!D65+ศวพ.ลำปาง!D65+ศวพ.พิษณุโลก!D65+ศวพ.ราชบุรี!D65+ศวพ.นครศรีธรรมราช!D65+ศวพ.สงขลา!D65</f>
        <v>0</v>
      </c>
      <c r="E65" s="45">
        <f>+ศวพ.ชลบุรี!E65+ศวพ.สุรินทร์!E65+ศวพ.ขอนแก่น!E65+ศวพ.ลำปาง!E65+ศวพ.พิษณุโลก!E65+ศวพ.ราชบุรี!E65+ศวพ.นครศรีธรรมราช!E65+ศวพ.สงขลา!E65</f>
        <v>0</v>
      </c>
      <c r="F65" s="45">
        <f>+ศวพ.ชลบุรี!F65+ศวพ.สุรินทร์!F65+ศวพ.ขอนแก่น!F65+ศวพ.ลำปาง!F65+ศวพ.พิษณุโลก!F65+ศวพ.ราชบุรี!F65+ศวพ.นครศรีธรรมราช!F65+ศวพ.สงขลา!F65</f>
        <v>0</v>
      </c>
      <c r="G65" s="45">
        <f>+ศวพ.ชลบุรี!G65+ศวพ.สุรินทร์!G65+ศวพ.ขอนแก่น!G65+ศวพ.ลำปาง!G65+ศวพ.พิษณุโลก!G65+ศวพ.ราชบุรี!G65+ศวพ.นครศรีธรรมราช!G65+ศวพ.สงขลา!G65</f>
        <v>0</v>
      </c>
      <c r="H65" s="45">
        <f>+ศวพ.ชลบุรี!H65+ศวพ.สุรินทร์!H65+ศวพ.ขอนแก่น!H65+ศวพ.ลำปาง!H65+ศวพ.พิษณุโลก!H65+ศวพ.ราชบุรี!H65+ศวพ.นครศรีธรรมราช!H65+ศวพ.สงขลา!H65</f>
        <v>0</v>
      </c>
      <c r="I65" s="45">
        <f>+ศวพ.ชลบุรี!I65+ศวพ.สุรินทร์!I65+ศวพ.ขอนแก่น!I65+ศวพ.ลำปาง!I65+ศวพ.พิษณุโลก!I65+ศวพ.ราชบุรี!I65+ศวพ.นครศรีธรรมราช!I65+ศวพ.สงขลา!I65</f>
        <v>0</v>
      </c>
      <c r="J65" s="45">
        <f>+ศวพ.ชลบุรี!J65+ศวพ.สุรินทร์!J65+ศวพ.ขอนแก่น!J65+ศวพ.ลำปาง!J65+ศวพ.พิษณุโลก!J65+ศวพ.ราชบุรี!J65+ศวพ.นครศรีธรรมราช!J65+ศวพ.สงขลา!J65</f>
        <v>0</v>
      </c>
      <c r="K65" s="45">
        <f>+ศวพ.ชลบุรี!K65+ศวพ.สุรินทร์!K65+ศวพ.ขอนแก่น!K65+ศวพ.ลำปาง!K65+ศวพ.พิษณุโลก!K65+ศวพ.ราชบุรี!K65+ศวพ.นครศรีธรรมราช!K65+ศวพ.สงขลา!K65</f>
        <v>0</v>
      </c>
      <c r="L65" s="45">
        <f>+ศวพ.ชลบุรี!L65+ศวพ.สุรินทร์!L65+ศวพ.ขอนแก่น!L65+ศวพ.ลำปาง!L65+ศวพ.พิษณุโลก!L65+ศวพ.ราชบุรี!L65+ศวพ.นครศรีธรรมราช!L65+ศวพ.สงขลา!L65</f>
        <v>0</v>
      </c>
      <c r="M65" s="45">
        <f>+ศวพ.ชลบุรี!M65+ศวพ.สุรินทร์!M65+ศวพ.ขอนแก่น!M65+ศวพ.ลำปาง!M65+ศวพ.พิษณุโลก!M65+ศวพ.ราชบุรี!M65+ศวพ.นครศรีธรรมราช!M65+ศวพ.สงขลา!M65</f>
        <v>0</v>
      </c>
      <c r="N65" s="45">
        <f>+ศวพ.ชลบุรี!N65+ศวพ.สุรินทร์!N65+ศวพ.ขอนแก่น!N65+ศวพ.ลำปาง!N65+ศวพ.พิษณุโลก!N65+ศวพ.ราชบุรี!N65+ศวพ.นครศรีธรรมราช!N65+ศวพ.สงขลา!N65</f>
        <v>0</v>
      </c>
      <c r="O65" s="45">
        <f>+ศวพ.ชลบุรี!O65+ศวพ.สุรินทร์!O65+ศวพ.ขอนแก่น!O65+ศวพ.ลำปาง!O65+ศวพ.พิษณุโลก!O65+ศวพ.ราชบุรี!O65+ศวพ.นครศรีธรรมราช!O65+ศวพ.สงขลา!O65</f>
        <v>0</v>
      </c>
      <c r="P65" s="45">
        <f>+ศวพ.ชลบุรี!P65+ศวพ.สุรินทร์!P65+ศวพ.ขอนแก่น!P65+ศวพ.ลำปาง!P65+ศวพ.พิษณุโลก!P65+ศวพ.ราชบุรี!P65+ศวพ.นครศรีธรรมราช!P65+ศวพ.สงขลา!P65</f>
        <v>0</v>
      </c>
      <c r="Q65" s="45">
        <f>+ศวพ.ชลบุรี!Q65+ศวพ.สุรินทร์!Q65+ศวพ.ขอนแก่น!Q65+ศวพ.ลำปาง!Q65+ศวพ.พิษณุโลก!Q65+ศวพ.ราชบุรี!Q65+ศวพ.นครศรีธรรมราช!Q65+ศวพ.สงขลา!Q65</f>
        <v>0</v>
      </c>
      <c r="R65" s="45">
        <f>+ศวพ.ชลบุรี!R65+ศวพ.สุรินทร์!R65+ศวพ.ขอนแก่น!R65+ศวพ.ลำปาง!R65+ศวพ.พิษณุโลก!R65+ศวพ.ราชบุรี!R65+ศวพ.นครศรีธรรมราช!R65+ศวพ.สงขลา!R65</f>
        <v>0</v>
      </c>
      <c r="S65" s="45">
        <f>+ศวพ.ชลบุรี!S65+ศวพ.สุรินทร์!S65+ศวพ.ขอนแก่น!S65+ศวพ.ลำปาง!S65+ศวพ.พิษณุโลก!S65+ศวพ.ราชบุรี!S65+ศวพ.นครศรีธรรมราช!S65+ศวพ.สงขลา!S65</f>
        <v>0</v>
      </c>
      <c r="T65" s="41">
        <f t="shared" si="60"/>
        <v>0</v>
      </c>
      <c r="U65" s="45">
        <f>+ศวพ.ชลบุรี!U65+ศวพ.สุรินทร์!U65+ศวพ.ขอนแก่น!U65+ศวพ.ลำปาง!U65+ศวพ.พิษณุโลก!U65+ศวพ.ราชบุรี!U65+ศวพ.นครศรีธรรมราช!U65+ศวพ.สงขลา!U65</f>
        <v>0</v>
      </c>
      <c r="V65" s="45">
        <f>+ศวพ.ชลบุรี!V65+ศวพ.สุรินทร์!V65+ศวพ.ขอนแก่น!V65+ศวพ.ลำปาง!V65+ศวพ.พิษณุโลก!V65+ศวพ.ราชบุรี!V65+ศวพ.นครศรีธรรมราช!V65+ศวพ.สงขลา!V65</f>
        <v>0</v>
      </c>
      <c r="W65" s="45">
        <f>+ศวพ.ชลบุรี!W65+ศวพ.สุรินทร์!W65+ศวพ.ขอนแก่น!W65+ศวพ.ลำปาง!W65+ศวพ.พิษณุโลก!W65+ศวพ.ราชบุรี!W65+ศวพ.นครศรีธรรมราช!W65+ศวพ.สงขลา!W65</f>
        <v>0</v>
      </c>
      <c r="X65" s="45">
        <f>+ศวพ.ชลบุรี!X65+ศวพ.สุรินทร์!X65+ศวพ.ขอนแก่น!X65+ศวพ.ลำปาง!X65+ศวพ.พิษณุโลก!X65+ศวพ.ราชบุรี!X65+ศวพ.นครศรีธรรมราช!X65+ศวพ.สงขลา!X65</f>
        <v>0</v>
      </c>
      <c r="Y65" s="41">
        <f t="shared" si="61"/>
        <v>0</v>
      </c>
    </row>
    <row r="66" spans="1:25" s="32" customFormat="1" ht="22.5">
      <c r="A66" s="10"/>
      <c r="B66" s="11" t="s">
        <v>200</v>
      </c>
      <c r="C66" s="45">
        <f>+ศวพ.ชลบุรี!C66+ศวพ.สุรินทร์!C66+ศวพ.ขอนแก่น!C66+ศวพ.ลำปาง!C66+ศวพ.พิษณุโลก!C66+ศวพ.ราชบุรี!C66+ศวพ.นครศรีธรรมราช!C66+ศวพ.สงขลา!C66</f>
        <v>0</v>
      </c>
      <c r="D66" s="45">
        <f>+ศวพ.ชลบุรี!D66+ศวพ.สุรินทร์!D66+ศวพ.ขอนแก่น!D66+ศวพ.ลำปาง!D66+ศวพ.พิษณุโลก!D66+ศวพ.ราชบุรี!D66+ศวพ.นครศรีธรรมราช!D66+ศวพ.สงขลา!D66</f>
        <v>0</v>
      </c>
      <c r="E66" s="45">
        <f>+ศวพ.ชลบุรี!E66+ศวพ.สุรินทร์!E66+ศวพ.ขอนแก่น!E66+ศวพ.ลำปาง!E66+ศวพ.พิษณุโลก!E66+ศวพ.ราชบุรี!E66+ศวพ.นครศรีธรรมราช!E66+ศวพ.สงขลา!E66</f>
        <v>0</v>
      </c>
      <c r="F66" s="45">
        <f>+ศวพ.ชลบุรี!F66+ศวพ.สุรินทร์!F66+ศวพ.ขอนแก่น!F66+ศวพ.ลำปาง!F66+ศวพ.พิษณุโลก!F66+ศวพ.ราชบุรี!F66+ศวพ.นครศรีธรรมราช!F66+ศวพ.สงขลา!F66</f>
        <v>0</v>
      </c>
      <c r="G66" s="45">
        <f>+ศวพ.ชลบุรี!G66+ศวพ.สุรินทร์!G66+ศวพ.ขอนแก่น!G66+ศวพ.ลำปาง!G66+ศวพ.พิษณุโลก!G66+ศวพ.ราชบุรี!G66+ศวพ.นครศรีธรรมราช!G66+ศวพ.สงขลา!G66</f>
        <v>0</v>
      </c>
      <c r="H66" s="45">
        <f>+ศวพ.ชลบุรี!H66+ศวพ.สุรินทร์!H66+ศวพ.ขอนแก่น!H66+ศวพ.ลำปาง!H66+ศวพ.พิษณุโลก!H66+ศวพ.ราชบุรี!H66+ศวพ.นครศรีธรรมราช!H66+ศวพ.สงขลา!H66</f>
        <v>0</v>
      </c>
      <c r="I66" s="45">
        <f>+ศวพ.ชลบุรี!I66+ศวพ.สุรินทร์!I66+ศวพ.ขอนแก่น!I66+ศวพ.ลำปาง!I66+ศวพ.พิษณุโลก!I66+ศวพ.ราชบุรี!I66+ศวพ.นครศรีธรรมราช!I66+ศวพ.สงขลา!I66</f>
        <v>0</v>
      </c>
      <c r="J66" s="45">
        <f>+ศวพ.ชลบุรี!J66+ศวพ.สุรินทร์!J66+ศวพ.ขอนแก่น!J66+ศวพ.ลำปาง!J66+ศวพ.พิษณุโลก!J66+ศวพ.ราชบุรี!J66+ศวพ.นครศรีธรรมราช!J66+ศวพ.สงขลา!J66</f>
        <v>0</v>
      </c>
      <c r="K66" s="45">
        <f>+ศวพ.ชลบุรี!K66+ศวพ.สุรินทร์!K66+ศวพ.ขอนแก่น!K66+ศวพ.ลำปาง!K66+ศวพ.พิษณุโลก!K66+ศวพ.ราชบุรี!K66+ศวพ.นครศรีธรรมราช!K66+ศวพ.สงขลา!K66</f>
        <v>0</v>
      </c>
      <c r="L66" s="45">
        <f>+ศวพ.ชลบุรี!L66+ศวพ.สุรินทร์!L66+ศวพ.ขอนแก่น!L66+ศวพ.ลำปาง!L66+ศวพ.พิษณุโลก!L66+ศวพ.ราชบุรี!L66+ศวพ.นครศรีธรรมราช!L66+ศวพ.สงขลา!L66</f>
        <v>0</v>
      </c>
      <c r="M66" s="45">
        <f>+ศวพ.ชลบุรี!M66+ศวพ.สุรินทร์!M66+ศวพ.ขอนแก่น!M66+ศวพ.ลำปาง!M66+ศวพ.พิษณุโลก!M66+ศวพ.ราชบุรี!M66+ศวพ.นครศรีธรรมราช!M66+ศวพ.สงขลา!M66</f>
        <v>0</v>
      </c>
      <c r="N66" s="45">
        <f>+ศวพ.ชลบุรี!N66+ศวพ.สุรินทร์!N66+ศวพ.ขอนแก่น!N66+ศวพ.ลำปาง!N66+ศวพ.พิษณุโลก!N66+ศวพ.ราชบุรี!N66+ศวพ.นครศรีธรรมราช!N66+ศวพ.สงขลา!N66</f>
        <v>0</v>
      </c>
      <c r="O66" s="45">
        <f>+ศวพ.ชลบุรี!O66+ศวพ.สุรินทร์!O66+ศวพ.ขอนแก่น!O66+ศวพ.ลำปาง!O66+ศวพ.พิษณุโลก!O66+ศวพ.ราชบุรี!O66+ศวพ.นครศรีธรรมราช!O66+ศวพ.สงขลา!O66</f>
        <v>0</v>
      </c>
      <c r="P66" s="45">
        <f>+ศวพ.ชลบุรี!P66+ศวพ.สุรินทร์!P66+ศวพ.ขอนแก่น!P66+ศวพ.ลำปาง!P66+ศวพ.พิษณุโลก!P66+ศวพ.ราชบุรี!P66+ศวพ.นครศรีธรรมราช!P66+ศวพ.สงขลา!P66</f>
        <v>0</v>
      </c>
      <c r="Q66" s="45">
        <f>+ศวพ.ชลบุรี!Q66+ศวพ.สุรินทร์!Q66+ศวพ.ขอนแก่น!Q66+ศวพ.ลำปาง!Q66+ศวพ.พิษณุโลก!Q66+ศวพ.ราชบุรี!Q66+ศวพ.นครศรีธรรมราช!Q66+ศวพ.สงขลา!Q66</f>
        <v>0</v>
      </c>
      <c r="R66" s="45">
        <f>+ศวพ.ชลบุรี!R66+ศวพ.สุรินทร์!R66+ศวพ.ขอนแก่น!R66+ศวพ.ลำปาง!R66+ศวพ.พิษณุโลก!R66+ศวพ.ราชบุรี!R66+ศวพ.นครศรีธรรมราช!R66+ศวพ.สงขลา!R66</f>
        <v>0</v>
      </c>
      <c r="S66" s="45">
        <f>+ศวพ.ชลบุรี!S66+ศวพ.สุรินทร์!S66+ศวพ.ขอนแก่น!S66+ศวพ.ลำปาง!S66+ศวพ.พิษณุโลก!S66+ศวพ.ราชบุรี!S66+ศวพ.นครศรีธรรมราช!S66+ศวพ.สงขลา!S66</f>
        <v>0</v>
      </c>
      <c r="T66" s="41">
        <f t="shared" si="60"/>
        <v>0</v>
      </c>
      <c r="U66" s="45">
        <f>+ศวพ.ชลบุรี!U66+ศวพ.สุรินทร์!U66+ศวพ.ขอนแก่น!U66+ศวพ.ลำปาง!U66+ศวพ.พิษณุโลก!U66+ศวพ.ราชบุรี!U66+ศวพ.นครศรีธรรมราช!U66+ศวพ.สงขลา!U66</f>
        <v>0</v>
      </c>
      <c r="V66" s="45">
        <f>+ศวพ.ชลบุรี!V66+ศวพ.สุรินทร์!V66+ศวพ.ขอนแก่น!V66+ศวพ.ลำปาง!V66+ศวพ.พิษณุโลก!V66+ศวพ.ราชบุรี!V66+ศวพ.นครศรีธรรมราช!V66+ศวพ.สงขลา!V66</f>
        <v>0</v>
      </c>
      <c r="W66" s="45">
        <f>+ศวพ.ชลบุรี!W66+ศวพ.สุรินทร์!W66+ศวพ.ขอนแก่น!W66+ศวพ.ลำปาง!W66+ศวพ.พิษณุโลก!W66+ศวพ.ราชบุรี!W66+ศวพ.นครศรีธรรมราช!W66+ศวพ.สงขลา!W66</f>
        <v>0</v>
      </c>
      <c r="X66" s="45">
        <f>+ศวพ.ชลบุรี!X66+ศวพ.สุรินทร์!X66+ศวพ.ขอนแก่น!X66+ศวพ.ลำปาง!X66+ศวพ.พิษณุโลก!X66+ศวพ.ราชบุรี!X66+ศวพ.นครศรีธรรมราช!X66+ศวพ.สงขลา!X66</f>
        <v>0</v>
      </c>
      <c r="Y66" s="41">
        <f t="shared" si="61"/>
        <v>0</v>
      </c>
    </row>
    <row r="67" spans="1:25" s="32" customFormat="1" ht="22.5">
      <c r="A67" s="10"/>
      <c r="B67" s="11" t="s">
        <v>201</v>
      </c>
      <c r="C67" s="45">
        <f>+ศวพ.ชลบุรี!C67+ศวพ.สุรินทร์!C67+ศวพ.ขอนแก่น!C67+ศวพ.ลำปาง!C67+ศวพ.พิษณุโลก!C67+ศวพ.ราชบุรี!C67+ศวพ.นครศรีธรรมราช!C67+ศวพ.สงขลา!C67</f>
        <v>0</v>
      </c>
      <c r="D67" s="45">
        <f>+ศวพ.ชลบุรี!D67+ศวพ.สุรินทร์!D67+ศวพ.ขอนแก่น!D67+ศวพ.ลำปาง!D67+ศวพ.พิษณุโลก!D67+ศวพ.ราชบุรี!D67+ศวพ.นครศรีธรรมราช!D67+ศวพ.สงขลา!D67</f>
        <v>0</v>
      </c>
      <c r="E67" s="45">
        <f>+ศวพ.ชลบุรี!E67+ศวพ.สุรินทร์!E67+ศวพ.ขอนแก่น!E67+ศวพ.ลำปาง!E67+ศวพ.พิษณุโลก!E67+ศวพ.ราชบุรี!E67+ศวพ.นครศรีธรรมราช!E67+ศวพ.สงขลา!E67</f>
        <v>0</v>
      </c>
      <c r="F67" s="45">
        <f>+ศวพ.ชลบุรี!F67+ศวพ.สุรินทร์!F67+ศวพ.ขอนแก่น!F67+ศวพ.ลำปาง!F67+ศวพ.พิษณุโลก!F67+ศวพ.ราชบุรี!F67+ศวพ.นครศรีธรรมราช!F67+ศวพ.สงขลา!F67</f>
        <v>0</v>
      </c>
      <c r="G67" s="45">
        <f>+ศวพ.ชลบุรี!G67+ศวพ.สุรินทร์!G67+ศวพ.ขอนแก่น!G67+ศวพ.ลำปาง!G67+ศวพ.พิษณุโลก!G67+ศวพ.ราชบุรี!G67+ศวพ.นครศรีธรรมราช!G67+ศวพ.สงขลา!G67</f>
        <v>0</v>
      </c>
      <c r="H67" s="45">
        <f>+ศวพ.ชลบุรี!H67+ศวพ.สุรินทร์!H67+ศวพ.ขอนแก่น!H67+ศวพ.ลำปาง!H67+ศวพ.พิษณุโลก!H67+ศวพ.ราชบุรี!H67+ศวพ.นครศรีธรรมราช!H67+ศวพ.สงขลา!H67</f>
        <v>0</v>
      </c>
      <c r="I67" s="45">
        <f>+ศวพ.ชลบุรี!I67+ศวพ.สุรินทร์!I67+ศวพ.ขอนแก่น!I67+ศวพ.ลำปาง!I67+ศวพ.พิษณุโลก!I67+ศวพ.ราชบุรี!I67+ศวพ.นครศรีธรรมราช!I67+ศวพ.สงขลา!I67</f>
        <v>0</v>
      </c>
      <c r="J67" s="45">
        <f>+ศวพ.ชลบุรี!J67+ศวพ.สุรินทร์!J67+ศวพ.ขอนแก่น!J67+ศวพ.ลำปาง!J67+ศวพ.พิษณุโลก!J67+ศวพ.ราชบุรี!J67+ศวพ.นครศรีธรรมราช!J67+ศวพ.สงขลา!J67</f>
        <v>0</v>
      </c>
      <c r="K67" s="45">
        <f>+ศวพ.ชลบุรี!K67+ศวพ.สุรินทร์!K67+ศวพ.ขอนแก่น!K67+ศวพ.ลำปาง!K67+ศวพ.พิษณุโลก!K67+ศวพ.ราชบุรี!K67+ศวพ.นครศรีธรรมราช!K67+ศวพ.สงขลา!K67</f>
        <v>0</v>
      </c>
      <c r="L67" s="45">
        <f>+ศวพ.ชลบุรี!L67+ศวพ.สุรินทร์!L67+ศวพ.ขอนแก่น!L67+ศวพ.ลำปาง!L67+ศวพ.พิษณุโลก!L67+ศวพ.ราชบุรี!L67+ศวพ.นครศรีธรรมราช!L67+ศวพ.สงขลา!L67</f>
        <v>0</v>
      </c>
      <c r="M67" s="45">
        <f>+ศวพ.ชลบุรี!M67+ศวพ.สุรินทร์!M67+ศวพ.ขอนแก่น!M67+ศวพ.ลำปาง!M67+ศวพ.พิษณุโลก!M67+ศวพ.ราชบุรี!M67+ศวพ.นครศรีธรรมราช!M67+ศวพ.สงขลา!M67</f>
        <v>0</v>
      </c>
      <c r="N67" s="45">
        <f>+ศวพ.ชลบุรี!N67+ศวพ.สุรินทร์!N67+ศวพ.ขอนแก่น!N67+ศวพ.ลำปาง!N67+ศวพ.พิษณุโลก!N67+ศวพ.ราชบุรี!N67+ศวพ.นครศรีธรรมราช!N67+ศวพ.สงขลา!N67</f>
        <v>0</v>
      </c>
      <c r="O67" s="45">
        <f>+ศวพ.ชลบุรี!O67+ศวพ.สุรินทร์!O67+ศวพ.ขอนแก่น!O67+ศวพ.ลำปาง!O67+ศวพ.พิษณุโลก!O67+ศวพ.ราชบุรี!O67+ศวพ.นครศรีธรรมราช!O67+ศวพ.สงขลา!O67</f>
        <v>0</v>
      </c>
      <c r="P67" s="45">
        <f>+ศวพ.ชลบุรี!P67+ศวพ.สุรินทร์!P67+ศวพ.ขอนแก่น!P67+ศวพ.ลำปาง!P67+ศวพ.พิษณุโลก!P67+ศวพ.ราชบุรี!P67+ศวพ.นครศรีธรรมราช!P67+ศวพ.สงขลา!P67</f>
        <v>0</v>
      </c>
      <c r="Q67" s="45">
        <f>+ศวพ.ชลบุรี!Q67+ศวพ.สุรินทร์!Q67+ศวพ.ขอนแก่น!Q67+ศวพ.ลำปาง!Q67+ศวพ.พิษณุโลก!Q67+ศวพ.ราชบุรี!Q67+ศวพ.นครศรีธรรมราช!Q67+ศวพ.สงขลา!Q67</f>
        <v>0</v>
      </c>
      <c r="R67" s="45">
        <f>+ศวพ.ชลบุรี!R67+ศวพ.สุรินทร์!R67+ศวพ.ขอนแก่น!R67+ศวพ.ลำปาง!R67+ศวพ.พิษณุโลก!R67+ศวพ.ราชบุรี!R67+ศวพ.นครศรีธรรมราช!R67+ศวพ.สงขลา!R67</f>
        <v>0</v>
      </c>
      <c r="S67" s="45">
        <f>+ศวพ.ชลบุรี!S67+ศวพ.สุรินทร์!S67+ศวพ.ขอนแก่น!S67+ศวพ.ลำปาง!S67+ศวพ.พิษณุโลก!S67+ศวพ.ราชบุรี!S67+ศวพ.นครศรีธรรมราช!S67+ศวพ.สงขลา!S67</f>
        <v>0</v>
      </c>
      <c r="T67" s="41">
        <f t="shared" si="60"/>
        <v>0</v>
      </c>
      <c r="U67" s="45">
        <f>+ศวพ.ชลบุรี!U67+ศวพ.สุรินทร์!U67+ศวพ.ขอนแก่น!U67+ศวพ.ลำปาง!U67+ศวพ.พิษณุโลก!U67+ศวพ.ราชบุรี!U67+ศวพ.นครศรีธรรมราช!U67+ศวพ.สงขลา!U67</f>
        <v>0</v>
      </c>
      <c r="V67" s="45">
        <f>+ศวพ.ชลบุรี!V67+ศวพ.สุรินทร์!V67+ศวพ.ขอนแก่น!V67+ศวพ.ลำปาง!V67+ศวพ.พิษณุโลก!V67+ศวพ.ราชบุรี!V67+ศวพ.นครศรีธรรมราช!V67+ศวพ.สงขลา!V67</f>
        <v>0</v>
      </c>
      <c r="W67" s="45">
        <f>+ศวพ.ชลบุรี!W67+ศวพ.สุรินทร์!W67+ศวพ.ขอนแก่น!W67+ศวพ.ลำปาง!W67+ศวพ.พิษณุโลก!W67+ศวพ.ราชบุรี!W67+ศวพ.นครศรีธรรมราช!W67+ศวพ.สงขลา!W67</f>
        <v>0</v>
      </c>
      <c r="X67" s="45">
        <f>+ศวพ.ชลบุรี!X67+ศวพ.สุรินทร์!X67+ศวพ.ขอนแก่น!X67+ศวพ.ลำปาง!X67+ศวพ.พิษณุโลก!X67+ศวพ.ราชบุรี!X67+ศวพ.นครศรีธรรมราช!X67+ศวพ.สงขลา!X67</f>
        <v>0</v>
      </c>
      <c r="Y67" s="41">
        <f t="shared" si="61"/>
        <v>0</v>
      </c>
    </row>
    <row r="68" spans="1:25" s="32" customFormat="1" ht="22.5">
      <c r="A68" s="6">
        <v>2.2000000000000002</v>
      </c>
      <c r="B68" s="7" t="s">
        <v>135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ref="N68:T68" si="62">SUM(N69:N73)</f>
        <v>0</v>
      </c>
      <c r="O68" s="43">
        <f t="shared" si="62"/>
        <v>0</v>
      </c>
      <c r="P68" s="43">
        <v>0</v>
      </c>
      <c r="Q68" s="43">
        <f t="shared" ref="Q68:S68" si="63">SUM(Q69:Q73)</f>
        <v>0</v>
      </c>
      <c r="R68" s="43">
        <f t="shared" ref="R68" si="64">SUM(R69:R73)</f>
        <v>0</v>
      </c>
      <c r="S68" s="43">
        <f t="shared" si="63"/>
        <v>0</v>
      </c>
      <c r="T68" s="43">
        <f t="shared" si="62"/>
        <v>0</v>
      </c>
      <c r="U68" s="43">
        <v>0</v>
      </c>
      <c r="V68" s="43">
        <v>0</v>
      </c>
      <c r="W68" s="43">
        <v>0</v>
      </c>
      <c r="X68" s="43">
        <v>0</v>
      </c>
      <c r="Y68" s="43">
        <f t="shared" ref="Y68" si="65">SUM(Y69:Y73)</f>
        <v>0</v>
      </c>
    </row>
    <row r="69" spans="1:25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2.5">
      <c r="A74" s="4">
        <v>3</v>
      </c>
      <c r="B74" s="5" t="s">
        <v>141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f t="shared" ref="N74:T74" si="66">N75+N86</f>
        <v>0</v>
      </c>
      <c r="O74" s="42">
        <f t="shared" si="66"/>
        <v>0</v>
      </c>
      <c r="P74" s="42">
        <v>0</v>
      </c>
      <c r="Q74" s="42">
        <f t="shared" ref="Q74:S74" si="67">Q75+Q86</f>
        <v>0</v>
      </c>
      <c r="R74" s="42">
        <f t="shared" ref="R74" si="68">R75+R86</f>
        <v>0</v>
      </c>
      <c r="S74" s="42">
        <f t="shared" si="67"/>
        <v>0</v>
      </c>
      <c r="T74" s="42">
        <f t="shared" si="66"/>
        <v>0</v>
      </c>
      <c r="U74" s="42">
        <v>0</v>
      </c>
      <c r="V74" s="42">
        <v>0</v>
      </c>
      <c r="W74" s="42">
        <v>0</v>
      </c>
      <c r="X74" s="42">
        <v>0</v>
      </c>
      <c r="Y74" s="42">
        <f>Y75+Y86</f>
        <v>0</v>
      </c>
    </row>
    <row r="75" spans="1:25" s="32" customFormat="1" ht="22.5">
      <c r="A75" s="6">
        <v>3.1</v>
      </c>
      <c r="B75" s="7" t="s">
        <v>142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ref="N75:T75" si="69">SUM(N76:N85)</f>
        <v>0</v>
      </c>
      <c r="O75" s="43">
        <f t="shared" si="69"/>
        <v>0</v>
      </c>
      <c r="P75" s="43">
        <v>0</v>
      </c>
      <c r="Q75" s="43">
        <f t="shared" ref="Q75:S75" si="70">SUM(Q76:Q85)</f>
        <v>0</v>
      </c>
      <c r="R75" s="43">
        <f t="shared" ref="R75" si="71">SUM(R76:R85)</f>
        <v>0</v>
      </c>
      <c r="S75" s="43">
        <f t="shared" si="70"/>
        <v>0</v>
      </c>
      <c r="T75" s="43">
        <f t="shared" si="69"/>
        <v>0</v>
      </c>
      <c r="U75" s="43">
        <v>0</v>
      </c>
      <c r="V75" s="43">
        <v>0</v>
      </c>
      <c r="W75" s="43">
        <v>0</v>
      </c>
      <c r="X75" s="43">
        <v>0</v>
      </c>
      <c r="Y75" s="43">
        <f>SUM(Y76:Y85)</f>
        <v>0</v>
      </c>
    </row>
    <row r="76" spans="1:25" s="32" customFormat="1" ht="23.2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2">SUM(C76:O76)</f>
        <v>0</v>
      </c>
      <c r="U76" s="45"/>
      <c r="V76" s="45"/>
      <c r="W76" s="45"/>
      <c r="X76" s="45"/>
      <c r="Y76" s="41">
        <f t="shared" ref="Y76:Y88" si="73">SUM(T76:X76)</f>
        <v>0</v>
      </c>
    </row>
    <row r="77" spans="1:25" s="32" customFormat="1" ht="23.2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2"/>
        <v>0</v>
      </c>
      <c r="U77" s="45"/>
      <c r="V77" s="45"/>
      <c r="W77" s="45"/>
      <c r="X77" s="45"/>
      <c r="Y77" s="41">
        <f t="shared" si="73"/>
        <v>0</v>
      </c>
    </row>
    <row r="78" spans="1:25" s="32" customFormat="1" ht="23.2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2"/>
        <v>0</v>
      </c>
      <c r="U78" s="45"/>
      <c r="V78" s="45"/>
      <c r="W78" s="45"/>
      <c r="X78" s="45"/>
      <c r="Y78" s="41">
        <f t="shared" si="73"/>
        <v>0</v>
      </c>
    </row>
    <row r="79" spans="1:25" s="32" customFormat="1" ht="23.2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2"/>
        <v>0</v>
      </c>
      <c r="U79" s="45"/>
      <c r="V79" s="45"/>
      <c r="W79" s="45"/>
      <c r="X79" s="45"/>
      <c r="Y79" s="41">
        <f t="shared" si="73"/>
        <v>0</v>
      </c>
    </row>
    <row r="80" spans="1:25" s="32" customFormat="1" ht="23.2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2"/>
        <v>0</v>
      </c>
      <c r="U80" s="45"/>
      <c r="V80" s="45"/>
      <c r="W80" s="45"/>
      <c r="X80" s="45"/>
      <c r="Y80" s="41">
        <f t="shared" si="73"/>
        <v>0</v>
      </c>
    </row>
    <row r="81" spans="1:25" s="32" customFormat="1" ht="23.2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2"/>
        <v>0</v>
      </c>
      <c r="U81" s="45"/>
      <c r="V81" s="45"/>
      <c r="W81" s="45"/>
      <c r="X81" s="45"/>
      <c r="Y81" s="41">
        <f t="shared" si="73"/>
        <v>0</v>
      </c>
    </row>
    <row r="82" spans="1:25" s="32" customFormat="1" ht="23.2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2"/>
        <v>0</v>
      </c>
      <c r="U82" s="45"/>
      <c r="V82" s="45"/>
      <c r="W82" s="45"/>
      <c r="X82" s="45"/>
      <c r="Y82" s="41">
        <f t="shared" si="73"/>
        <v>0</v>
      </c>
    </row>
    <row r="83" spans="1:25" s="32" customFormat="1" ht="23.2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2"/>
        <v>0</v>
      </c>
      <c r="U83" s="45"/>
      <c r="V83" s="45"/>
      <c r="W83" s="45"/>
      <c r="X83" s="45"/>
      <c r="Y83" s="41">
        <f t="shared" si="73"/>
        <v>0</v>
      </c>
    </row>
    <row r="84" spans="1:25" s="32" customFormat="1" ht="23.2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2"/>
        <v>0</v>
      </c>
      <c r="U84" s="45"/>
      <c r="V84" s="45"/>
      <c r="W84" s="45"/>
      <c r="X84" s="45"/>
      <c r="Y84" s="41">
        <f t="shared" si="73"/>
        <v>0</v>
      </c>
    </row>
    <row r="85" spans="1:25" s="32" customFormat="1" ht="23.2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2"/>
        <v>0</v>
      </c>
      <c r="U85" s="45"/>
      <c r="V85" s="45"/>
      <c r="W85" s="45"/>
      <c r="X85" s="45"/>
      <c r="Y85" s="41">
        <f t="shared" si="73"/>
        <v>0</v>
      </c>
    </row>
    <row r="86" spans="1:25" s="32" customFormat="1" ht="22.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4">SUM(C86:M86)</f>
        <v>0</v>
      </c>
      <c r="U86" s="46"/>
      <c r="V86" s="43"/>
      <c r="W86" s="46"/>
      <c r="X86" s="46"/>
      <c r="Y86" s="46">
        <f t="shared" si="73"/>
        <v>0</v>
      </c>
    </row>
    <row r="87" spans="1:25" s="32" customFormat="1" ht="22.5">
      <c r="A87" s="4">
        <v>4</v>
      </c>
      <c r="B87" s="5" t="s">
        <v>154</v>
      </c>
      <c r="C87" s="47">
        <f>+ศวพ.ชลบุรี!C87+ศวพ.สุรินทร์!C87+ศวพ.ขอนแก่น!C87+ศวพ.ลำปาง!C87+ศวพ.พิษณุโลก!C87+ศวพ.ราชบุรี!C87+ศวพ.นครศรีธรรมราช!C87+ศวพ.สงขลา!C87</f>
        <v>0</v>
      </c>
      <c r="D87" s="47">
        <f>+ศวพ.ชลบุรี!D87+ศวพ.สุรินทร์!D87+ศวพ.ขอนแก่น!D87+ศวพ.ลำปาง!D87+ศวพ.พิษณุโลก!D87+ศวพ.ราชบุรี!D87+ศวพ.นครศรีธรรมราช!D87+ศวพ.สงขลา!D87</f>
        <v>0</v>
      </c>
      <c r="E87" s="47">
        <f>+ศวพ.ชลบุรี!E87+ศวพ.สุรินทร์!E87+ศวพ.ขอนแก่น!E87+ศวพ.ลำปาง!E87+ศวพ.พิษณุโลก!E87+ศวพ.ราชบุรี!E87+ศวพ.นครศรีธรรมราช!E87+ศวพ.สงขลา!E87</f>
        <v>0</v>
      </c>
      <c r="F87" s="47">
        <f>+ศวพ.ชลบุรี!F87+ศวพ.สุรินทร์!F87+ศวพ.ขอนแก่น!F87+ศวพ.ลำปาง!F87+ศวพ.พิษณุโลก!F87+ศวพ.ราชบุรี!F87+ศวพ.นครศรีธรรมราช!F87+ศวพ.สงขลา!F87</f>
        <v>0</v>
      </c>
      <c r="G87" s="47">
        <f>+ศวพ.ชลบุรี!G87+ศวพ.สุรินทร์!G87+ศวพ.ขอนแก่น!G87+ศวพ.ลำปาง!G87+ศวพ.พิษณุโลก!G87+ศวพ.ราชบุรี!G87+ศวพ.นครศรีธรรมราช!G87+ศวพ.สงขลา!G87</f>
        <v>0</v>
      </c>
      <c r="H87" s="47">
        <f>+ศวพ.ชลบุรี!H87+ศวพ.สุรินทร์!H87+ศวพ.ขอนแก่น!H87+ศวพ.ลำปาง!H87+ศวพ.พิษณุโลก!H87+ศวพ.ราชบุรี!H87+ศวพ.นครศรีธรรมราช!H87+ศวพ.สงขลา!H87</f>
        <v>0</v>
      </c>
      <c r="I87" s="47">
        <f>+ศวพ.ชลบุรี!I87+ศวพ.สุรินทร์!I87+ศวพ.ขอนแก่น!I87+ศวพ.ลำปาง!I87+ศวพ.พิษณุโลก!I87+ศวพ.ราชบุรี!I87+ศวพ.นครศรีธรรมราช!I87+ศวพ.สงขลา!I87</f>
        <v>0</v>
      </c>
      <c r="J87" s="47">
        <f>+ศวพ.ชลบุรี!J87+ศวพ.สุรินทร์!J87+ศวพ.ขอนแก่น!J87+ศวพ.ลำปาง!J87+ศวพ.พิษณุโลก!J87+ศวพ.ราชบุรี!J87+ศวพ.นครศรีธรรมราช!J87+ศวพ.สงขลา!J87</f>
        <v>0</v>
      </c>
      <c r="K87" s="47">
        <f>+ศวพ.ชลบุรี!K87+ศวพ.สุรินทร์!K87+ศวพ.ขอนแก่น!K87+ศวพ.ลำปาง!K87+ศวพ.พิษณุโลก!K87+ศวพ.ราชบุรี!K87+ศวพ.นครศรีธรรมราช!K87+ศวพ.สงขลา!K87</f>
        <v>0</v>
      </c>
      <c r="L87" s="47">
        <f>+ศวพ.ชลบุรี!L87+ศวพ.สุรินทร์!L87+ศวพ.ขอนแก่น!L87+ศวพ.ลำปาง!L87+ศวพ.พิษณุโลก!L87+ศวพ.ราชบุรี!L87+ศวพ.นครศรีธรรมราช!L87+ศวพ.สงขลา!L87</f>
        <v>0</v>
      </c>
      <c r="M87" s="47">
        <f>+ศวพ.ชลบุรี!M87+ศวพ.สุรินทร์!M87+ศวพ.ขอนแก่น!M87+ศวพ.ลำปาง!M87+ศวพ.พิษณุโลก!M87+ศวพ.ราชบุรี!M87+ศวพ.นครศรีธรรมราช!M87+ศวพ.สงขลา!M87</f>
        <v>0</v>
      </c>
      <c r="N87" s="47">
        <f>SUMIFS(Data!$D$2:$D$1067,Data!$A$2:$A$1067,N$5,Data!$B$2:$B$1067,$B$87,Data!$C$2:$C$1067,$A$3)</f>
        <v>0</v>
      </c>
      <c r="O87" s="47">
        <f>SUMIFS(Data!$D$2:$D$1067,Data!$A$2:$A$1067,O$5,Data!$B$2:$B$1067,$B$87,Data!$C$2:$C$1067,$A$3)</f>
        <v>0</v>
      </c>
      <c r="P87" s="47">
        <f>+ศวพ.ชลบุรี!T87+ศวพ.สุรินทร์!T87+ศวพ.ขอนแก่น!T87+ศวพ.ลำปาง!T87+ศวพ.พิษณุโลก!T87+ศวพ.ราชบุรี!T87+ศวพ.นครศรีธรรมราช!T87+ศวพ.สงขลา!T87</f>
        <v>0</v>
      </c>
      <c r="Q87" s="47">
        <f>SUMIFS(Data!$D$2:$D$1067,Data!$A$2:$A$1067,Q$5,Data!$B$2:$B$1067,$B$87,Data!$C$2:$C$1067,$A$3)</f>
        <v>0</v>
      </c>
      <c r="R87" s="47">
        <f>SUMIFS(Data!$D$2:$D$1067,Data!$A$2:$A$1067,R$5,Data!$B$2:$B$1067,$B$87,Data!$C$2:$C$1067,$A$3)</f>
        <v>0</v>
      </c>
      <c r="S87" s="47">
        <f>SUMIFS(Data!$D$2:$D$1067,Data!$A$2:$A$1067,S$5,Data!$B$2:$B$1067,$B$87,Data!$C$2:$C$1067,$A$3)</f>
        <v>0</v>
      </c>
      <c r="T87" s="47">
        <f>SUM(C87:O87)</f>
        <v>0</v>
      </c>
      <c r="U87" s="47">
        <f>+ศวพ.ชลบุรี!U87+ศวพ.สุรินทร์!U87+ศวพ.ขอนแก่น!U87+ศวพ.ลำปาง!U87+ศวพ.พิษณุโลก!U87+ศวพ.ราชบุรี!U87+ศวพ.นครศรีธรรมราช!U87+ศวพ.สงขลา!U87</f>
        <v>0</v>
      </c>
      <c r="V87" s="47">
        <f>+ศวพ.ชลบุรี!V87+ศวพ.สุรินทร์!V87+ศวพ.ขอนแก่น!V87+ศวพ.ลำปาง!V87+ศวพ.พิษณุโลก!V87+ศวพ.ราชบุรี!V87+ศวพ.นครศรีธรรมราช!V87+ศวพ.สงขลา!V87</f>
        <v>0</v>
      </c>
      <c r="W87" s="47">
        <f>+ศวพ.ชลบุรี!W87+ศวพ.สุรินทร์!W87+ศวพ.ขอนแก่น!W87+ศวพ.ลำปาง!W87+ศวพ.พิษณุโลก!W87+ศวพ.ราชบุรี!W87+ศวพ.นครศรีธรรมราช!W87+ศวพ.สงขลา!W87</f>
        <v>0</v>
      </c>
      <c r="X87" s="47">
        <f>+ศวพ.ชลบุรี!X87+ศวพ.สุรินทร์!X87+ศวพ.ขอนแก่น!X87+ศวพ.ลำปาง!X87+ศวพ.พิษณุโลก!X87+ศวพ.ราชบุรี!X87+ศวพ.นครศรีธรรมราช!X87+ศวพ.สงขลา!X87</f>
        <v>0</v>
      </c>
      <c r="Y87" s="47">
        <f t="shared" si="73"/>
        <v>0</v>
      </c>
    </row>
    <row r="88" spans="1:25" s="32" customFormat="1" ht="22.5">
      <c r="A88" s="4">
        <v>5</v>
      </c>
      <c r="B88" s="5" t="s">
        <v>155</v>
      </c>
      <c r="C88" s="47">
        <f>+ศวพ.ชลบุรี!C88+ศวพ.สุรินทร์!C88+ศวพ.ขอนแก่น!C88+ศวพ.ลำปาง!C88+ศวพ.พิษณุโลก!C88+ศวพ.ราชบุรี!C88+ศวพ.นครศรีธรรมราช!C88+ศวพ.สงขลา!C88</f>
        <v>0</v>
      </c>
      <c r="D88" s="47">
        <f>+ศวพ.ชลบุรี!D88+ศวพ.สุรินทร์!D88+ศวพ.ขอนแก่น!D88+ศวพ.ลำปาง!D88+ศวพ.พิษณุโลก!D88+ศวพ.ราชบุรี!D88+ศวพ.นครศรีธรรมราช!D88+ศวพ.สงขลา!D88</f>
        <v>0</v>
      </c>
      <c r="E88" s="47">
        <f>+ศวพ.ชลบุรี!E88+ศวพ.สุรินทร์!E88+ศวพ.ขอนแก่น!E88+ศวพ.ลำปาง!E88+ศวพ.พิษณุโลก!E88+ศวพ.ราชบุรี!E88+ศวพ.นครศรีธรรมราช!E88+ศวพ.สงขลา!E88</f>
        <v>0</v>
      </c>
      <c r="F88" s="47">
        <f>+ศวพ.ชลบุรี!F88+ศวพ.สุรินทร์!F88+ศวพ.ขอนแก่น!F88+ศวพ.ลำปาง!F88+ศวพ.พิษณุโลก!F88+ศวพ.ราชบุรี!F88+ศวพ.นครศรีธรรมราช!F88+ศวพ.สงขลา!F88</f>
        <v>0</v>
      </c>
      <c r="G88" s="47">
        <f>+ศวพ.ชลบุรี!G88+ศวพ.สุรินทร์!G88+ศวพ.ขอนแก่น!G88+ศวพ.ลำปาง!G88+ศวพ.พิษณุโลก!G88+ศวพ.ราชบุรี!G88+ศวพ.นครศรีธรรมราช!G88+ศวพ.สงขลา!G88</f>
        <v>0</v>
      </c>
      <c r="H88" s="47">
        <f>+ศวพ.ชลบุรี!H88+ศวพ.สุรินทร์!H88+ศวพ.ขอนแก่น!H88+ศวพ.ลำปาง!H88+ศวพ.พิษณุโลก!H88+ศวพ.ราชบุรี!H88+ศวพ.นครศรีธรรมราช!H88+ศวพ.สงขลา!H88</f>
        <v>0</v>
      </c>
      <c r="I88" s="47">
        <f>+ศวพ.ชลบุรี!I88+ศวพ.สุรินทร์!I88+ศวพ.ขอนแก่น!I88+ศวพ.ลำปาง!I88+ศวพ.พิษณุโลก!I88+ศวพ.ราชบุรี!I88+ศวพ.นครศรีธรรมราช!I88+ศวพ.สงขลา!I88</f>
        <v>0</v>
      </c>
      <c r="J88" s="47">
        <f>+ศวพ.ชลบุรี!J88+ศวพ.สุรินทร์!J88+ศวพ.ขอนแก่น!J88+ศวพ.ลำปาง!J88+ศวพ.พิษณุโลก!J88+ศวพ.ราชบุรี!J88+ศวพ.นครศรีธรรมราช!J88+ศวพ.สงขลา!J88</f>
        <v>0</v>
      </c>
      <c r="K88" s="47">
        <f>+ศวพ.ชลบุรี!K88+ศวพ.สุรินทร์!K88+ศวพ.ขอนแก่น!K88+ศวพ.ลำปาง!K88+ศวพ.พิษณุโลก!K88+ศวพ.ราชบุรี!K88+ศวพ.นครศรีธรรมราช!K88+ศวพ.สงขลา!K88</f>
        <v>0</v>
      </c>
      <c r="L88" s="47">
        <f>+ศวพ.ชลบุรี!L88+ศวพ.สุรินทร์!L88+ศวพ.ขอนแก่น!L88+ศวพ.ลำปาง!L88+ศวพ.พิษณุโลก!L88+ศวพ.ราชบุรี!L88+ศวพ.นครศรีธรรมราช!L88+ศวพ.สงขลา!L88</f>
        <v>0</v>
      </c>
      <c r="M88" s="47">
        <f>+ศวพ.ชลบุรี!M88+ศวพ.สุรินทร์!M88+ศวพ.ขอนแก่น!M88+ศวพ.ลำปาง!M88+ศวพ.พิษณุโลก!M88+ศวพ.ราชบุรี!M88+ศวพ.นครศรีธรรมราช!M88+ศวพ.สงขลา!M88</f>
        <v>0</v>
      </c>
      <c r="N88" s="47"/>
      <c r="O88" s="47"/>
      <c r="P88" s="47">
        <f>+ศวพ.ชลบุรี!T88+ศวพ.สุรินทร์!T88+ศวพ.ขอนแก่น!T88+ศวพ.ลำปาง!T88+ศวพ.พิษณุโลก!T88+ศวพ.ราชบุรี!T88+ศวพ.นครศรีธรรมราช!T88+ศวพ.สงขลา!T88</f>
        <v>0</v>
      </c>
      <c r="Q88" s="47"/>
      <c r="R88" s="47"/>
      <c r="S88" s="47"/>
      <c r="T88" s="47">
        <f>SUM(C88:O88)</f>
        <v>0</v>
      </c>
      <c r="U88" s="47">
        <f>+ศวพ.ชลบุรี!U88+ศวพ.สุรินทร์!U88+ศวพ.ขอนแก่น!U88+ศวพ.ลำปาง!U88+ศวพ.พิษณุโลก!U88+ศวพ.ราชบุรี!U88+ศวพ.นครศรีธรรมราช!U88+ศวพ.สงขลา!U88</f>
        <v>0</v>
      </c>
      <c r="V88" s="47">
        <f>+ศวพ.ชลบุรี!V88+ศวพ.สุรินทร์!V88+ศวพ.ขอนแก่น!V88+ศวพ.ลำปาง!V88+ศวพ.พิษณุโลก!V88+ศวพ.ราชบุรี!V88+ศวพ.นครศรีธรรมราช!V88+ศวพ.สงขลา!V88</f>
        <v>0</v>
      </c>
      <c r="W88" s="47">
        <f>+ศวพ.ชลบุรี!W88+ศวพ.สุรินทร์!W88+ศวพ.ขอนแก่น!W88+ศวพ.ลำปาง!W88+ศวพ.พิษณุโลก!W88+ศวพ.ราชบุรี!W88+ศวพ.นครศรีธรรมราช!W88+ศวพ.สงขลา!W88</f>
        <v>0</v>
      </c>
      <c r="X88" s="47">
        <f>+ศวพ.ชลบุรี!X88+ศวพ.สุรินทร์!X88+ศวพ.ขอนแก่น!X88+ศวพ.ลำปาง!X88+ศวพ.พิษณุโลก!X88+ศวพ.ราชบุรี!X88+ศวพ.นครศรีธรรมราช!X88+ศวพ.สงขลา!X88</f>
        <v>0</v>
      </c>
      <c r="Y88" s="47">
        <f t="shared" si="73"/>
        <v>0</v>
      </c>
    </row>
  </sheetData>
  <dataConsolidate>
    <dataRefs count="8">
      <dataRef ref="C6:U88" sheet="ศวพ.ขอนแก่น"/>
      <dataRef ref="C6:U88" sheet="ศวพ.ชลบุรี"/>
      <dataRef ref="C6:U88" sheet="ศวพ.นครศรีธรรมราช"/>
      <dataRef ref="C6:U88" sheet="ศวพ.พิษณุโลก"/>
      <dataRef ref="C6:U88" sheet="ศวพ.ราชบุรี"/>
      <dataRef ref="C6:U88" sheet="ศวพ.ลำปาง"/>
      <dataRef ref="C6:U88" sheet="ศวพ.สงขลา"/>
      <dataRef ref="C6:U88" sheet="ศวพ.สุรินทร์"/>
    </dataRefs>
  </dataConsolidate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F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สสช.</vt:lpstr>
      <vt:lpstr>ศวพ.ชลบุรี</vt:lpstr>
      <vt:lpstr>ศวพ.สุรินทร์</vt:lpstr>
      <vt:lpstr>ศวพ.ขอนแก่น</vt:lpstr>
      <vt:lpstr>ศวพ.ลำปาง</vt:lpstr>
      <vt:lpstr>ศวพ.พิษณุโลก</vt:lpstr>
      <vt:lpstr>ศวพ.ราชบุรี</vt:lpstr>
      <vt:lpstr>ศวพ.นครศรีธรรมราช</vt:lpstr>
      <vt:lpstr>ศวพ.สงขลา</vt:lpstr>
      <vt:lpstr>รวมศวพ.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2022-09-12T03:50:43Z</cp:lastPrinted>
  <dcterms:created xsi:type="dcterms:W3CDTF">2016-05-03T22:59:05Z</dcterms:created>
  <dcterms:modified xsi:type="dcterms:W3CDTF">2022-11-02T07:58:09Z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