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user\Desktop\งบประมาณ 2564\การจัดสรรงบประมาณประจำปี พ.ศ. 2564\"/>
    </mc:Choice>
  </mc:AlternateContent>
  <xr:revisionPtr revIDLastSave="0" documentId="13_ncr:1_{6793A302-B160-4541-8A18-B4FCBB8BD39C}" xr6:coauthVersionLast="45" xr6:coauthVersionMax="45" xr10:uidLastSave="{00000000-0000-0000-0000-000000000000}"/>
  <bookViews>
    <workbookView xWindow="-120" yWindow="-120" windowWidth="29040" windowHeight="15840" activeTab="12" xr2:uid="{00000000-000D-0000-FFFF-FFFF00000000}"/>
  </bookViews>
  <sheets>
    <sheet name="หน้าแรก" sheetId="1" r:id="rId1"/>
    <sheet name="Data" sheetId="80" state="hidden" r:id="rId2"/>
    <sheet name="Pivot" sheetId="122" state="hidden" r:id="rId3"/>
    <sheet name="ปศข.1" sheetId="91" r:id="rId4"/>
    <sheet name="ปศข.2" sheetId="92" r:id="rId5"/>
    <sheet name="ปศข.3" sheetId="93" r:id="rId6"/>
    <sheet name="ปศข.4" sheetId="94" r:id="rId7"/>
    <sheet name="ปศข.5" sheetId="95" r:id="rId8"/>
    <sheet name="ปศข.6" sheetId="96" r:id="rId9"/>
    <sheet name="ปศข.7" sheetId="97" r:id="rId10"/>
    <sheet name="ปศข.8" sheetId="98" r:id="rId11"/>
    <sheet name="ปศข.9" sheetId="99" r:id="rId12"/>
    <sheet name="รวมปศข." sheetId="113" r:id="rId13"/>
  </sheets>
  <definedNames>
    <definedName name="_xlnm._FilterDatabase" localSheetId="1" hidden="1">Data!$A$1:$D$939</definedName>
    <definedName name="_xlnm._FilterDatabase" localSheetId="2" hidden="1">Pivot!$A$1:$P$79</definedName>
  </definedNames>
  <calcPr calcId="191029"/>
</workbook>
</file>

<file path=xl/calcChain.xml><?xml version="1.0" encoding="utf-8"?>
<calcChain xmlns="http://schemas.openxmlformats.org/spreadsheetml/2006/main">
  <c r="R87" i="92" l="1"/>
  <c r="R75" i="92"/>
  <c r="R74" i="92" s="1"/>
  <c r="R68" i="92"/>
  <c r="R67" i="92"/>
  <c r="R66" i="92"/>
  <c r="R65" i="92"/>
  <c r="R64" i="92"/>
  <c r="R63" i="92"/>
  <c r="R62" i="92"/>
  <c r="R61" i="92"/>
  <c r="R60" i="92"/>
  <c r="R59" i="92"/>
  <c r="R58" i="92"/>
  <c r="R57" i="92"/>
  <c r="R56" i="92"/>
  <c r="R55" i="92"/>
  <c r="R54" i="92"/>
  <c r="R52" i="92"/>
  <c r="R51" i="92"/>
  <c r="R50" i="92"/>
  <c r="R49" i="92"/>
  <c r="R48" i="92"/>
  <c r="R47" i="92"/>
  <c r="R46" i="92"/>
  <c r="R45" i="92"/>
  <c r="R44" i="92"/>
  <c r="R43" i="92"/>
  <c r="R42" i="92"/>
  <c r="R41" i="92"/>
  <c r="R40" i="92"/>
  <c r="R29" i="92"/>
  <c r="R24" i="92"/>
  <c r="R23" i="92"/>
  <c r="R17" i="92"/>
  <c r="R10" i="92"/>
  <c r="R87" i="93"/>
  <c r="R75" i="93"/>
  <c r="R74" i="93" s="1"/>
  <c r="R68" i="93"/>
  <c r="R67" i="93"/>
  <c r="R66" i="93"/>
  <c r="R65" i="93"/>
  <c r="R64" i="93"/>
  <c r="R63" i="93"/>
  <c r="R62" i="93"/>
  <c r="R61" i="93"/>
  <c r="R60" i="93"/>
  <c r="R59" i="93"/>
  <c r="R58" i="93"/>
  <c r="R57" i="93"/>
  <c r="R56" i="93"/>
  <c r="R55" i="93"/>
  <c r="R54" i="93"/>
  <c r="R52" i="93"/>
  <c r="R51" i="93"/>
  <c r="R50" i="93"/>
  <c r="R49" i="93"/>
  <c r="R48" i="93"/>
  <c r="R47" i="93"/>
  <c r="R46" i="93"/>
  <c r="R45" i="93"/>
  <c r="R44" i="93"/>
  <c r="R43" i="93"/>
  <c r="R42" i="93"/>
  <c r="R41" i="93"/>
  <c r="R40" i="93"/>
  <c r="R29" i="93"/>
  <c r="R24" i="93"/>
  <c r="R23" i="93"/>
  <c r="R17" i="93"/>
  <c r="R10" i="93"/>
  <c r="R87" i="94"/>
  <c r="R75" i="94"/>
  <c r="R74" i="94" s="1"/>
  <c r="R68" i="94"/>
  <c r="R67" i="94"/>
  <c r="R66" i="94"/>
  <c r="R65" i="94"/>
  <c r="R64" i="94"/>
  <c r="R63" i="94"/>
  <c r="R62" i="94"/>
  <c r="R61" i="94"/>
  <c r="R60" i="94"/>
  <c r="R59" i="94"/>
  <c r="R58" i="94"/>
  <c r="R57" i="94"/>
  <c r="R56" i="94"/>
  <c r="R55" i="94"/>
  <c r="R54" i="94"/>
  <c r="R52" i="94"/>
  <c r="R51" i="94"/>
  <c r="R50" i="94"/>
  <c r="R49" i="94"/>
  <c r="R48" i="94"/>
  <c r="R47" i="94"/>
  <c r="R46" i="94"/>
  <c r="R45" i="94"/>
  <c r="R44" i="94"/>
  <c r="R43" i="94"/>
  <c r="R42" i="94"/>
  <c r="R41" i="94"/>
  <c r="R40" i="94"/>
  <c r="R29" i="94"/>
  <c r="R24" i="94"/>
  <c r="R23" i="94"/>
  <c r="R17" i="94"/>
  <c r="R10" i="94"/>
  <c r="R87" i="95"/>
  <c r="R75" i="95"/>
  <c r="R74" i="95"/>
  <c r="R68" i="95"/>
  <c r="R67" i="95"/>
  <c r="R66" i="95"/>
  <c r="R65" i="95"/>
  <c r="R64" i="95"/>
  <c r="R63" i="95"/>
  <c r="R62" i="95"/>
  <c r="R61" i="95"/>
  <c r="R60" i="95"/>
  <c r="R59" i="95"/>
  <c r="R58" i="95"/>
  <c r="R57" i="95"/>
  <c r="R56" i="95"/>
  <c r="R55" i="95"/>
  <c r="R54" i="95"/>
  <c r="R52" i="95"/>
  <c r="R51" i="95"/>
  <c r="R50" i="95"/>
  <c r="R49" i="95"/>
  <c r="R48" i="95"/>
  <c r="R47" i="95"/>
  <c r="R46" i="95"/>
  <c r="R45" i="95"/>
  <c r="R44" i="95"/>
  <c r="R43" i="95"/>
  <c r="R42" i="95"/>
  <c r="R41" i="95"/>
  <c r="R40" i="95"/>
  <c r="R29" i="95"/>
  <c r="R24" i="95"/>
  <c r="R23" i="95"/>
  <c r="R17" i="95"/>
  <c r="R9" i="95" s="1"/>
  <c r="R10" i="95"/>
  <c r="R87" i="96"/>
  <c r="R75" i="96"/>
  <c r="R74" i="96" s="1"/>
  <c r="R68" i="96"/>
  <c r="R67" i="96"/>
  <c r="R66" i="96"/>
  <c r="R65" i="96"/>
  <c r="R64" i="96"/>
  <c r="R63" i="96"/>
  <c r="R62" i="96"/>
  <c r="R61" i="96"/>
  <c r="R60" i="96"/>
  <c r="R59" i="96"/>
  <c r="R58" i="96"/>
  <c r="R57" i="96"/>
  <c r="R56" i="96"/>
  <c r="R55" i="96"/>
  <c r="R54" i="96"/>
  <c r="R52" i="96"/>
  <c r="R51" i="96"/>
  <c r="R50" i="96"/>
  <c r="R49" i="96"/>
  <c r="R48" i="96"/>
  <c r="R47" i="96"/>
  <c r="R46" i="96"/>
  <c r="R45" i="96"/>
  <c r="R44" i="96"/>
  <c r="R43" i="96"/>
  <c r="R42" i="96"/>
  <c r="R41" i="96"/>
  <c r="R40" i="96"/>
  <c r="R29" i="96"/>
  <c r="R24" i="96"/>
  <c r="R23" i="96"/>
  <c r="R17" i="96"/>
  <c r="R10" i="96"/>
  <c r="R9" i="96" s="1"/>
  <c r="R8" i="96" s="1"/>
  <c r="R87" i="97"/>
  <c r="R75" i="97"/>
  <c r="R74" i="97" s="1"/>
  <c r="R68" i="97"/>
  <c r="R67" i="97"/>
  <c r="R66" i="97"/>
  <c r="R65" i="97"/>
  <c r="R64" i="97"/>
  <c r="R63" i="97"/>
  <c r="R62" i="97"/>
  <c r="R61" i="97"/>
  <c r="R60" i="97"/>
  <c r="R59" i="97"/>
  <c r="R58" i="97"/>
  <c r="R57" i="97"/>
  <c r="R56" i="97"/>
  <c r="R55" i="97"/>
  <c r="R54" i="97"/>
  <c r="R52" i="97"/>
  <c r="R51" i="97"/>
  <c r="R50" i="97"/>
  <c r="R49" i="97"/>
  <c r="R48" i="97"/>
  <c r="R47" i="97"/>
  <c r="R46" i="97"/>
  <c r="R45" i="97"/>
  <c r="R44" i="97"/>
  <c r="R43" i="97"/>
  <c r="R42" i="97"/>
  <c r="R41" i="97"/>
  <c r="R40" i="97"/>
  <c r="R29" i="97"/>
  <c r="R24" i="97"/>
  <c r="R23" i="97"/>
  <c r="R17" i="97"/>
  <c r="R10" i="97"/>
  <c r="R9" i="97" s="1"/>
  <c r="R8" i="97" s="1"/>
  <c r="R87" i="98"/>
  <c r="R75" i="98"/>
  <c r="R74" i="98" s="1"/>
  <c r="R68" i="98"/>
  <c r="R67" i="98"/>
  <c r="R66" i="98"/>
  <c r="R65" i="98"/>
  <c r="R64" i="98"/>
  <c r="R63" i="98"/>
  <c r="R62" i="98"/>
  <c r="R61" i="98"/>
  <c r="R60" i="98"/>
  <c r="R59" i="98"/>
  <c r="R58" i="98"/>
  <c r="R57" i="98"/>
  <c r="R56" i="98"/>
  <c r="R55" i="98"/>
  <c r="R54" i="98"/>
  <c r="R52" i="98"/>
  <c r="R51" i="98"/>
  <c r="R50" i="98"/>
  <c r="R49" i="98"/>
  <c r="R48" i="98"/>
  <c r="R47" i="98"/>
  <c r="R46" i="98"/>
  <c r="R45" i="98"/>
  <c r="R44" i="98"/>
  <c r="R43" i="98"/>
  <c r="R42" i="98"/>
  <c r="R41" i="98"/>
  <c r="R40" i="98"/>
  <c r="R29" i="98"/>
  <c r="R24" i="98"/>
  <c r="R23" i="98"/>
  <c r="R17" i="98"/>
  <c r="R10" i="98"/>
  <c r="R87" i="99"/>
  <c r="R75" i="99"/>
  <c r="R74" i="99"/>
  <c r="R68" i="99"/>
  <c r="R67" i="99"/>
  <c r="R66" i="99"/>
  <c r="R65" i="99"/>
  <c r="R64" i="99"/>
  <c r="R63" i="99"/>
  <c r="R62" i="99"/>
  <c r="R61" i="99"/>
  <c r="R60" i="99"/>
  <c r="R59" i="99"/>
  <c r="R58" i="99"/>
  <c r="R57" i="99"/>
  <c r="R56" i="99"/>
  <c r="R55" i="99"/>
  <c r="R54" i="99"/>
  <c r="R52" i="99"/>
  <c r="R51" i="99"/>
  <c r="R50" i="99"/>
  <c r="R49" i="99"/>
  <c r="R48" i="99"/>
  <c r="R47" i="99"/>
  <c r="R46" i="99"/>
  <c r="R45" i="99"/>
  <c r="R44" i="99"/>
  <c r="R43" i="99"/>
  <c r="R42" i="99"/>
  <c r="R41" i="99"/>
  <c r="R40" i="99"/>
  <c r="R29" i="99"/>
  <c r="R24" i="99"/>
  <c r="R23" i="99"/>
  <c r="R17" i="99"/>
  <c r="R10" i="99"/>
  <c r="R87" i="113"/>
  <c r="R75" i="113"/>
  <c r="R74" i="113" s="1"/>
  <c r="R68" i="113"/>
  <c r="R29" i="113"/>
  <c r="R26" i="113"/>
  <c r="R25" i="113"/>
  <c r="R23" i="113"/>
  <c r="R17" i="113"/>
  <c r="R10" i="113"/>
  <c r="R87" i="91"/>
  <c r="R75" i="91"/>
  <c r="R74" i="91" s="1"/>
  <c r="R68" i="91"/>
  <c r="R67" i="91"/>
  <c r="R67" i="113" s="1"/>
  <c r="R66" i="91"/>
  <c r="R65" i="91"/>
  <c r="R64" i="91"/>
  <c r="R64" i="113" s="1"/>
  <c r="R63" i="91"/>
  <c r="R62" i="91"/>
  <c r="R62" i="113" s="1"/>
  <c r="R61" i="91"/>
  <c r="R60" i="91"/>
  <c r="R59" i="91"/>
  <c r="R59" i="113" s="1"/>
  <c r="R58" i="91"/>
  <c r="R57" i="91"/>
  <c r="R56" i="91"/>
  <c r="R56" i="113" s="1"/>
  <c r="R55" i="91"/>
  <c r="R54" i="91"/>
  <c r="R54" i="113" s="1"/>
  <c r="R52" i="91"/>
  <c r="R51" i="91"/>
  <c r="R50" i="91"/>
  <c r="R50" i="113" s="1"/>
  <c r="R49" i="91"/>
  <c r="R48" i="91"/>
  <c r="R47" i="91"/>
  <c r="R47" i="113" s="1"/>
  <c r="R46" i="91"/>
  <c r="R45" i="91"/>
  <c r="R45" i="113" s="1"/>
  <c r="R44" i="91"/>
  <c r="R43" i="91"/>
  <c r="R42" i="91"/>
  <c r="R42" i="113" s="1"/>
  <c r="R41" i="91"/>
  <c r="R40" i="91"/>
  <c r="R29" i="91"/>
  <c r="R24" i="91"/>
  <c r="R23" i="91"/>
  <c r="R17" i="91"/>
  <c r="R10" i="91"/>
  <c r="R9" i="91" s="1"/>
  <c r="R8" i="91" s="1"/>
  <c r="R40" i="113" l="1"/>
  <c r="R57" i="113"/>
  <c r="R48" i="113"/>
  <c r="R65" i="113"/>
  <c r="R43" i="113"/>
  <c r="R51" i="113"/>
  <c r="R60" i="113"/>
  <c r="R44" i="113"/>
  <c r="R52" i="113"/>
  <c r="R61" i="113"/>
  <c r="R46" i="113"/>
  <c r="R55" i="113"/>
  <c r="R63" i="113"/>
  <c r="R41" i="113"/>
  <c r="R49" i="113"/>
  <c r="R58" i="113"/>
  <c r="R66" i="113"/>
  <c r="R9" i="113"/>
  <c r="R9" i="94"/>
  <c r="R8" i="94" s="1"/>
  <c r="R9" i="99"/>
  <c r="R8" i="99" s="1"/>
  <c r="R24" i="113"/>
  <c r="R9" i="93"/>
  <c r="R8" i="93" s="1"/>
  <c r="R8" i="95"/>
  <c r="R9" i="98"/>
  <c r="R8" i="98" s="1"/>
  <c r="R9" i="92"/>
  <c r="R8" i="92" s="1"/>
  <c r="R39" i="97"/>
  <c r="R53" i="99"/>
  <c r="R39" i="91"/>
  <c r="R53" i="96"/>
  <c r="R39" i="95"/>
  <c r="R53" i="94"/>
  <c r="R39" i="99"/>
  <c r="R53" i="97"/>
  <c r="R39" i="92"/>
  <c r="R53" i="91"/>
  <c r="R39" i="93"/>
  <c r="R53" i="95"/>
  <c r="R53" i="93"/>
  <c r="R53" i="98"/>
  <c r="R39" i="96"/>
  <c r="R39" i="94"/>
  <c r="R8" i="113"/>
  <c r="R39" i="98"/>
  <c r="R53" i="92"/>
  <c r="R28" i="94" l="1"/>
  <c r="R27" i="94" s="1"/>
  <c r="R6" i="94" s="1"/>
  <c r="R28" i="99"/>
  <c r="R27" i="99" s="1"/>
  <c r="R6" i="99" s="1"/>
  <c r="R28" i="97"/>
  <c r="R27" i="97" s="1"/>
  <c r="R6" i="97" s="1"/>
  <c r="R28" i="95"/>
  <c r="R27" i="95" s="1"/>
  <c r="R6" i="95" s="1"/>
  <c r="R28" i="91"/>
  <c r="R27" i="91" s="1"/>
  <c r="R6" i="91" s="1"/>
  <c r="R28" i="92"/>
  <c r="R27" i="92" s="1"/>
  <c r="R6" i="92" s="1"/>
  <c r="R28" i="93"/>
  <c r="R27" i="93" s="1"/>
  <c r="R6" i="93" s="1"/>
  <c r="R28" i="98"/>
  <c r="R27" i="98" s="1"/>
  <c r="R6" i="98" s="1"/>
  <c r="R28" i="96"/>
  <c r="R27" i="96" s="1"/>
  <c r="R6" i="96" s="1"/>
  <c r="S26" i="113" l="1"/>
  <c r="Q26" i="113"/>
  <c r="P26" i="113"/>
  <c r="O26" i="113"/>
  <c r="N26" i="113"/>
  <c r="M26" i="113"/>
  <c r="L26" i="113"/>
  <c r="K26" i="113"/>
  <c r="J26" i="113"/>
  <c r="I26" i="113"/>
  <c r="H26" i="113"/>
  <c r="G26" i="113"/>
  <c r="F26" i="113"/>
  <c r="E26" i="113"/>
  <c r="D26" i="113"/>
  <c r="C26" i="113"/>
  <c r="S25" i="113"/>
  <c r="Q25" i="113"/>
  <c r="P25" i="113"/>
  <c r="O25" i="113"/>
  <c r="N25" i="113"/>
  <c r="M25" i="113"/>
  <c r="L25" i="113"/>
  <c r="K25" i="113"/>
  <c r="J25" i="113"/>
  <c r="I25" i="113"/>
  <c r="H25" i="113"/>
  <c r="G25" i="113"/>
  <c r="F25" i="113"/>
  <c r="E25" i="113"/>
  <c r="D25" i="113"/>
  <c r="C25" i="113"/>
  <c r="T38" i="91" l="1"/>
  <c r="T37" i="91"/>
  <c r="T36" i="91"/>
  <c r="T35" i="91"/>
  <c r="T34" i="91"/>
  <c r="T33" i="91"/>
  <c r="T32" i="91"/>
  <c r="T31" i="91"/>
  <c r="T30" i="91"/>
  <c r="T38" i="92"/>
  <c r="T37" i="92"/>
  <c r="T36" i="92"/>
  <c r="T35" i="92"/>
  <c r="T34" i="92"/>
  <c r="T33" i="92"/>
  <c r="T32" i="92"/>
  <c r="T31" i="92"/>
  <c r="T30" i="92"/>
  <c r="T38" i="93"/>
  <c r="T37" i="93"/>
  <c r="T36" i="93"/>
  <c r="T35" i="93"/>
  <c r="T34" i="93"/>
  <c r="T33" i="93"/>
  <c r="T32" i="93"/>
  <c r="T31" i="93"/>
  <c r="T30" i="93"/>
  <c r="T38" i="94"/>
  <c r="T37" i="94"/>
  <c r="T36" i="94"/>
  <c r="T35" i="94"/>
  <c r="T34" i="94"/>
  <c r="T33" i="94"/>
  <c r="T32" i="94"/>
  <c r="T31" i="94"/>
  <c r="T30" i="94"/>
  <c r="T38" i="95"/>
  <c r="T37" i="95"/>
  <c r="T36" i="95"/>
  <c r="T35" i="95"/>
  <c r="T34" i="95"/>
  <c r="T33" i="95"/>
  <c r="T32" i="95"/>
  <c r="T31" i="95"/>
  <c r="T30" i="95"/>
  <c r="T38" i="96"/>
  <c r="T37" i="96"/>
  <c r="T36" i="96"/>
  <c r="T35" i="96"/>
  <c r="T34" i="96"/>
  <c r="T33" i="96"/>
  <c r="T32" i="96"/>
  <c r="T31" i="96"/>
  <c r="T30" i="96"/>
  <c r="T38" i="97"/>
  <c r="T37" i="97"/>
  <c r="T36" i="97"/>
  <c r="T35" i="97"/>
  <c r="T34" i="97"/>
  <c r="T33" i="97"/>
  <c r="T32" i="97"/>
  <c r="T31" i="97"/>
  <c r="T30" i="97"/>
  <c r="T38" i="98"/>
  <c r="T37" i="98"/>
  <c r="T36" i="98"/>
  <c r="T35" i="98"/>
  <c r="T34" i="98"/>
  <c r="T33" i="98"/>
  <c r="T32" i="98"/>
  <c r="T31" i="98"/>
  <c r="T30" i="98"/>
  <c r="T38" i="99"/>
  <c r="T37" i="99"/>
  <c r="T36" i="99"/>
  <c r="T35" i="99"/>
  <c r="T34" i="99"/>
  <c r="T33" i="99"/>
  <c r="T32" i="99"/>
  <c r="T31" i="99"/>
  <c r="T30" i="99"/>
  <c r="T38" i="113"/>
  <c r="T37" i="113"/>
  <c r="T36" i="113"/>
  <c r="T35" i="113"/>
  <c r="T34" i="113"/>
  <c r="T33" i="113"/>
  <c r="T32" i="113"/>
  <c r="T31" i="113"/>
  <c r="T30" i="113"/>
  <c r="T26" i="91"/>
  <c r="T25" i="91"/>
  <c r="T26" i="92"/>
  <c r="T25" i="92"/>
  <c r="T26" i="93"/>
  <c r="T25" i="93"/>
  <c r="T26" i="94"/>
  <c r="T25" i="94"/>
  <c r="T26" i="95"/>
  <c r="T25" i="95"/>
  <c r="T26" i="96"/>
  <c r="T25" i="96"/>
  <c r="T26" i="97"/>
  <c r="T25" i="97"/>
  <c r="T26" i="98"/>
  <c r="T25" i="98"/>
  <c r="T26" i="99"/>
  <c r="T25" i="99"/>
  <c r="T22" i="91"/>
  <c r="T21" i="91"/>
  <c r="T20" i="91"/>
  <c r="T19" i="91"/>
  <c r="T18" i="91"/>
  <c r="T22" i="92"/>
  <c r="T21" i="92"/>
  <c r="T20" i="92"/>
  <c r="T19" i="92"/>
  <c r="T18" i="92"/>
  <c r="T22" i="93"/>
  <c r="T21" i="93"/>
  <c r="T20" i="93"/>
  <c r="T19" i="93"/>
  <c r="T18" i="93"/>
  <c r="T22" i="94"/>
  <c r="T21" i="94"/>
  <c r="T20" i="94"/>
  <c r="T19" i="94"/>
  <c r="T18" i="94"/>
  <c r="T22" i="95"/>
  <c r="T21" i="95"/>
  <c r="T20" i="95"/>
  <c r="T19" i="95"/>
  <c r="T18" i="95"/>
  <c r="T22" i="96"/>
  <c r="T21" i="96"/>
  <c r="T20" i="96"/>
  <c r="T19" i="96"/>
  <c r="T18" i="96"/>
  <c r="T22" i="97"/>
  <c r="T21" i="97"/>
  <c r="T20" i="97"/>
  <c r="T19" i="97"/>
  <c r="T18" i="97"/>
  <c r="T22" i="98"/>
  <c r="T21" i="98"/>
  <c r="T20" i="98"/>
  <c r="T19" i="98"/>
  <c r="T18" i="98"/>
  <c r="T22" i="99"/>
  <c r="T21" i="99"/>
  <c r="T20" i="99"/>
  <c r="T19" i="99"/>
  <c r="T18" i="99"/>
  <c r="T22" i="113"/>
  <c r="T21" i="113"/>
  <c r="T20" i="113"/>
  <c r="T19" i="113"/>
  <c r="T18" i="113"/>
  <c r="T7" i="91"/>
  <c r="T7" i="92"/>
  <c r="T7" i="93"/>
  <c r="T7" i="94"/>
  <c r="T7" i="95"/>
  <c r="T7" i="96"/>
  <c r="T7" i="97"/>
  <c r="T7" i="98"/>
  <c r="T7" i="99"/>
  <c r="T7" i="113"/>
  <c r="S87" i="91"/>
  <c r="Q87" i="91"/>
  <c r="P87" i="91"/>
  <c r="S75" i="91"/>
  <c r="S74" i="91" s="1"/>
  <c r="Q75" i="91"/>
  <c r="Q74" i="91" s="1"/>
  <c r="P75" i="91"/>
  <c r="P74" i="91" s="1"/>
  <c r="S68" i="91"/>
  <c r="Q68" i="91"/>
  <c r="P68" i="91"/>
  <c r="S67" i="91"/>
  <c r="Q67" i="91"/>
  <c r="P67" i="91"/>
  <c r="S66" i="91"/>
  <c r="Q66" i="91"/>
  <c r="P66" i="91"/>
  <c r="S65" i="91"/>
  <c r="Q65" i="91"/>
  <c r="P65" i="91"/>
  <c r="S64" i="91"/>
  <c r="Q64" i="91"/>
  <c r="P64" i="91"/>
  <c r="S63" i="91"/>
  <c r="Q63" i="91"/>
  <c r="P63" i="91"/>
  <c r="S62" i="91"/>
  <c r="Q62" i="91"/>
  <c r="P62" i="91"/>
  <c r="S61" i="91"/>
  <c r="Q61" i="91"/>
  <c r="P61" i="91"/>
  <c r="S60" i="91"/>
  <c r="Q60" i="91"/>
  <c r="P60" i="91"/>
  <c r="S59" i="91"/>
  <c r="Q59" i="91"/>
  <c r="P59" i="91"/>
  <c r="S58" i="91"/>
  <c r="Q58" i="91"/>
  <c r="P58" i="91"/>
  <c r="S57" i="91"/>
  <c r="Q57" i="91"/>
  <c r="P57" i="91"/>
  <c r="S56" i="91"/>
  <c r="Q56" i="91"/>
  <c r="P56" i="91"/>
  <c r="S55" i="91"/>
  <c r="Q55" i="91"/>
  <c r="P55" i="91"/>
  <c r="S54" i="91"/>
  <c r="Q54" i="91"/>
  <c r="P54" i="91"/>
  <c r="S52" i="91"/>
  <c r="Q52" i="91"/>
  <c r="P52" i="91"/>
  <c r="S51" i="91"/>
  <c r="Q51" i="91"/>
  <c r="P51" i="91"/>
  <c r="S50" i="91"/>
  <c r="Q50" i="91"/>
  <c r="P50" i="91"/>
  <c r="S49" i="91"/>
  <c r="Q49" i="91"/>
  <c r="P49" i="91"/>
  <c r="S48" i="91"/>
  <c r="Q48" i="91"/>
  <c r="P48" i="91"/>
  <c r="S47" i="91"/>
  <c r="Q47" i="91"/>
  <c r="P47" i="91"/>
  <c r="S46" i="91"/>
  <c r="Q46" i="91"/>
  <c r="P46" i="91"/>
  <c r="S45" i="91"/>
  <c r="Q45" i="91"/>
  <c r="P45" i="91"/>
  <c r="S44" i="91"/>
  <c r="Q44" i="91"/>
  <c r="P44" i="91"/>
  <c r="S43" i="91"/>
  <c r="Q43" i="91"/>
  <c r="P43" i="91"/>
  <c r="S42" i="91"/>
  <c r="Q42" i="91"/>
  <c r="P42" i="91"/>
  <c r="S41" i="91"/>
  <c r="Q41" i="91"/>
  <c r="P41" i="91"/>
  <c r="S40" i="91"/>
  <c r="Q40" i="91"/>
  <c r="P40" i="91"/>
  <c r="S29" i="91"/>
  <c r="Q29" i="91"/>
  <c r="P29" i="91"/>
  <c r="S24" i="91"/>
  <c r="Q24" i="91"/>
  <c r="P24" i="91"/>
  <c r="S17" i="91"/>
  <c r="Q17" i="91"/>
  <c r="P17" i="91"/>
  <c r="S10" i="91"/>
  <c r="Q10" i="91"/>
  <c r="P10" i="91"/>
  <c r="S87" i="92"/>
  <c r="Q87" i="92"/>
  <c r="P87" i="92"/>
  <c r="S75" i="92"/>
  <c r="S74" i="92" s="1"/>
  <c r="Q75" i="92"/>
  <c r="Q74" i="92" s="1"/>
  <c r="P75" i="92"/>
  <c r="P74" i="92" s="1"/>
  <c r="S68" i="92"/>
  <c r="Q68" i="92"/>
  <c r="P68" i="92"/>
  <c r="S67" i="92"/>
  <c r="Q67" i="92"/>
  <c r="P67" i="92"/>
  <c r="S66" i="92"/>
  <c r="Q66" i="92"/>
  <c r="P66" i="92"/>
  <c r="S65" i="92"/>
  <c r="Q65" i="92"/>
  <c r="P65" i="92"/>
  <c r="S64" i="92"/>
  <c r="Q64" i="92"/>
  <c r="P64" i="92"/>
  <c r="S63" i="92"/>
  <c r="Q63" i="92"/>
  <c r="P63" i="92"/>
  <c r="S62" i="92"/>
  <c r="Q62" i="92"/>
  <c r="P62" i="92"/>
  <c r="S61" i="92"/>
  <c r="Q61" i="92"/>
  <c r="P61" i="92"/>
  <c r="S60" i="92"/>
  <c r="Q60" i="92"/>
  <c r="P60" i="92"/>
  <c r="S59" i="92"/>
  <c r="Q59" i="92"/>
  <c r="P59" i="92"/>
  <c r="S58" i="92"/>
  <c r="Q58" i="92"/>
  <c r="P58" i="92"/>
  <c r="S57" i="92"/>
  <c r="Q57" i="92"/>
  <c r="P57" i="92"/>
  <c r="S56" i="92"/>
  <c r="Q56" i="92"/>
  <c r="P56" i="92"/>
  <c r="S55" i="92"/>
  <c r="Q55" i="92"/>
  <c r="P55" i="92"/>
  <c r="S54" i="92"/>
  <c r="Q54" i="92"/>
  <c r="P54" i="92"/>
  <c r="S52" i="92"/>
  <c r="Q52" i="92"/>
  <c r="P52" i="92"/>
  <c r="S51" i="92"/>
  <c r="Q51" i="92"/>
  <c r="P51" i="92"/>
  <c r="S50" i="92"/>
  <c r="Q50" i="92"/>
  <c r="P50" i="92"/>
  <c r="S49" i="92"/>
  <c r="Q49" i="92"/>
  <c r="P49" i="92"/>
  <c r="S48" i="92"/>
  <c r="Q48" i="92"/>
  <c r="P48" i="92"/>
  <c r="S47" i="92"/>
  <c r="Q47" i="92"/>
  <c r="P47" i="92"/>
  <c r="S46" i="92"/>
  <c r="Q46" i="92"/>
  <c r="P46" i="92"/>
  <c r="S45" i="92"/>
  <c r="Q45" i="92"/>
  <c r="P45" i="92"/>
  <c r="S44" i="92"/>
  <c r="Q44" i="92"/>
  <c r="P44" i="92"/>
  <c r="S43" i="92"/>
  <c r="Q43" i="92"/>
  <c r="P43" i="92"/>
  <c r="S42" i="92"/>
  <c r="Q42" i="92"/>
  <c r="P42" i="92"/>
  <c r="S41" i="92"/>
  <c r="Q41" i="92"/>
  <c r="P41" i="92"/>
  <c r="S40" i="92"/>
  <c r="Q40" i="92"/>
  <c r="P40" i="92"/>
  <c r="S29" i="92"/>
  <c r="Q29" i="92"/>
  <c r="P29" i="92"/>
  <c r="S24" i="92"/>
  <c r="Q24" i="92"/>
  <c r="P24" i="92"/>
  <c r="S17" i="92"/>
  <c r="Q17" i="92"/>
  <c r="P17" i="92"/>
  <c r="S10" i="92"/>
  <c r="Q10" i="92"/>
  <c r="P10" i="92"/>
  <c r="S87" i="93"/>
  <c r="Q87" i="93"/>
  <c r="P87" i="93"/>
  <c r="S75" i="93"/>
  <c r="S74" i="93" s="1"/>
  <c r="Q75" i="93"/>
  <c r="Q74" i="93" s="1"/>
  <c r="P75" i="93"/>
  <c r="P74" i="93" s="1"/>
  <c r="S68" i="93"/>
  <c r="Q68" i="93"/>
  <c r="P68" i="93"/>
  <c r="S67" i="93"/>
  <c r="Q67" i="93"/>
  <c r="P67" i="93"/>
  <c r="S66" i="93"/>
  <c r="Q66" i="93"/>
  <c r="P66" i="93"/>
  <c r="S65" i="93"/>
  <c r="Q65" i="93"/>
  <c r="P65" i="93"/>
  <c r="S64" i="93"/>
  <c r="Q64" i="93"/>
  <c r="P64" i="93"/>
  <c r="S63" i="93"/>
  <c r="Q63" i="93"/>
  <c r="P63" i="93"/>
  <c r="S62" i="93"/>
  <c r="Q62" i="93"/>
  <c r="P62" i="93"/>
  <c r="S61" i="93"/>
  <c r="Q61" i="93"/>
  <c r="P61" i="93"/>
  <c r="S60" i="93"/>
  <c r="Q60" i="93"/>
  <c r="P60" i="93"/>
  <c r="S59" i="93"/>
  <c r="Q59" i="93"/>
  <c r="P59" i="93"/>
  <c r="S58" i="93"/>
  <c r="Q58" i="93"/>
  <c r="P58" i="93"/>
  <c r="S57" i="93"/>
  <c r="Q57" i="93"/>
  <c r="P57" i="93"/>
  <c r="S56" i="93"/>
  <c r="Q56" i="93"/>
  <c r="P56" i="93"/>
  <c r="S55" i="93"/>
  <c r="Q55" i="93"/>
  <c r="P55" i="93"/>
  <c r="S54" i="93"/>
  <c r="Q54" i="93"/>
  <c r="P54" i="93"/>
  <c r="S52" i="93"/>
  <c r="Q52" i="93"/>
  <c r="P52" i="93"/>
  <c r="S51" i="93"/>
  <c r="Q51" i="93"/>
  <c r="P51" i="93"/>
  <c r="S50" i="93"/>
  <c r="Q50" i="93"/>
  <c r="P50" i="93"/>
  <c r="S49" i="93"/>
  <c r="Q49" i="93"/>
  <c r="P49" i="93"/>
  <c r="S48" i="93"/>
  <c r="Q48" i="93"/>
  <c r="P48" i="93"/>
  <c r="S47" i="93"/>
  <c r="Q47" i="93"/>
  <c r="P47" i="93"/>
  <c r="S46" i="93"/>
  <c r="Q46" i="93"/>
  <c r="P46" i="93"/>
  <c r="S45" i="93"/>
  <c r="Q45" i="93"/>
  <c r="P45" i="93"/>
  <c r="S44" i="93"/>
  <c r="Q44" i="93"/>
  <c r="P44" i="93"/>
  <c r="S43" i="93"/>
  <c r="Q43" i="93"/>
  <c r="P43" i="93"/>
  <c r="S42" i="93"/>
  <c r="Q42" i="93"/>
  <c r="P42" i="93"/>
  <c r="S41" i="93"/>
  <c r="Q41" i="93"/>
  <c r="P41" i="93"/>
  <c r="S40" i="93"/>
  <c r="Q40" i="93"/>
  <c r="P40" i="93"/>
  <c r="S29" i="93"/>
  <c r="Q29" i="93"/>
  <c r="P29" i="93"/>
  <c r="S24" i="93"/>
  <c r="Q24" i="93"/>
  <c r="P24" i="93"/>
  <c r="S17" i="93"/>
  <c r="Q17" i="93"/>
  <c r="P17" i="93"/>
  <c r="S10" i="93"/>
  <c r="Q10" i="93"/>
  <c r="P10" i="93"/>
  <c r="S87" i="94"/>
  <c r="Q87" i="94"/>
  <c r="P87" i="94"/>
  <c r="S75" i="94"/>
  <c r="S74" i="94" s="1"/>
  <c r="Q75" i="94"/>
  <c r="Q74" i="94" s="1"/>
  <c r="P75" i="94"/>
  <c r="P74" i="94" s="1"/>
  <c r="S68" i="94"/>
  <c r="Q68" i="94"/>
  <c r="P68" i="94"/>
  <c r="S67" i="94"/>
  <c r="Q67" i="94"/>
  <c r="P67" i="94"/>
  <c r="S66" i="94"/>
  <c r="Q66" i="94"/>
  <c r="P66" i="94"/>
  <c r="S65" i="94"/>
  <c r="Q65" i="94"/>
  <c r="P65" i="94"/>
  <c r="S64" i="94"/>
  <c r="Q64" i="94"/>
  <c r="P64" i="94"/>
  <c r="S63" i="94"/>
  <c r="Q63" i="94"/>
  <c r="P63" i="94"/>
  <c r="S62" i="94"/>
  <c r="Q62" i="94"/>
  <c r="P62" i="94"/>
  <c r="S61" i="94"/>
  <c r="Q61" i="94"/>
  <c r="P61" i="94"/>
  <c r="S60" i="94"/>
  <c r="Q60" i="94"/>
  <c r="P60" i="94"/>
  <c r="S59" i="94"/>
  <c r="Q59" i="94"/>
  <c r="P59" i="94"/>
  <c r="S58" i="94"/>
  <c r="Q58" i="94"/>
  <c r="P58" i="94"/>
  <c r="S57" i="94"/>
  <c r="Q57" i="94"/>
  <c r="P57" i="94"/>
  <c r="S56" i="94"/>
  <c r="Q56" i="94"/>
  <c r="P56" i="94"/>
  <c r="S55" i="94"/>
  <c r="Q55" i="94"/>
  <c r="P55" i="94"/>
  <c r="S54" i="94"/>
  <c r="Q54" i="94"/>
  <c r="P54" i="94"/>
  <c r="S52" i="94"/>
  <c r="Q52" i="94"/>
  <c r="P52" i="94"/>
  <c r="S51" i="94"/>
  <c r="Q51" i="94"/>
  <c r="P51" i="94"/>
  <c r="S50" i="94"/>
  <c r="Q50" i="94"/>
  <c r="P50" i="94"/>
  <c r="S49" i="94"/>
  <c r="Q49" i="94"/>
  <c r="P49" i="94"/>
  <c r="S48" i="94"/>
  <c r="Q48" i="94"/>
  <c r="P48" i="94"/>
  <c r="S47" i="94"/>
  <c r="Q47" i="94"/>
  <c r="P47" i="94"/>
  <c r="S46" i="94"/>
  <c r="Q46" i="94"/>
  <c r="P46" i="94"/>
  <c r="S45" i="94"/>
  <c r="Q45" i="94"/>
  <c r="P45" i="94"/>
  <c r="S44" i="94"/>
  <c r="Q44" i="94"/>
  <c r="P44" i="94"/>
  <c r="S43" i="94"/>
  <c r="Q43" i="94"/>
  <c r="P43" i="94"/>
  <c r="S42" i="94"/>
  <c r="Q42" i="94"/>
  <c r="P42" i="94"/>
  <c r="S41" i="94"/>
  <c r="Q41" i="94"/>
  <c r="P41" i="94"/>
  <c r="S40" i="94"/>
  <c r="Q40" i="94"/>
  <c r="P40" i="94"/>
  <c r="S29" i="94"/>
  <c r="Q29" i="94"/>
  <c r="P29" i="94"/>
  <c r="S24" i="94"/>
  <c r="Q24" i="94"/>
  <c r="P24" i="94"/>
  <c r="S17" i="94"/>
  <c r="Q17" i="94"/>
  <c r="P17" i="94"/>
  <c r="S10" i="94"/>
  <c r="Q10" i="94"/>
  <c r="P10" i="94"/>
  <c r="S87" i="95"/>
  <c r="Q87" i="95"/>
  <c r="P87" i="95"/>
  <c r="S75" i="95"/>
  <c r="S74" i="95" s="1"/>
  <c r="Q75" i="95"/>
  <c r="Q74" i="95" s="1"/>
  <c r="P75" i="95"/>
  <c r="P74" i="95" s="1"/>
  <c r="S68" i="95"/>
  <c r="Q68" i="95"/>
  <c r="P68" i="95"/>
  <c r="S67" i="95"/>
  <c r="Q67" i="95"/>
  <c r="P67" i="95"/>
  <c r="S66" i="95"/>
  <c r="Q66" i="95"/>
  <c r="P66" i="95"/>
  <c r="S65" i="95"/>
  <c r="Q65" i="95"/>
  <c r="P65" i="95"/>
  <c r="S64" i="95"/>
  <c r="Q64" i="95"/>
  <c r="P64" i="95"/>
  <c r="S63" i="95"/>
  <c r="Q63" i="95"/>
  <c r="P63" i="95"/>
  <c r="S62" i="95"/>
  <c r="Q62" i="95"/>
  <c r="P62" i="95"/>
  <c r="S61" i="95"/>
  <c r="Q61" i="95"/>
  <c r="P61" i="95"/>
  <c r="S60" i="95"/>
  <c r="Q60" i="95"/>
  <c r="P60" i="95"/>
  <c r="S59" i="95"/>
  <c r="Q59" i="95"/>
  <c r="P59" i="95"/>
  <c r="S58" i="95"/>
  <c r="Q58" i="95"/>
  <c r="P58" i="95"/>
  <c r="S57" i="95"/>
  <c r="Q57" i="95"/>
  <c r="P57" i="95"/>
  <c r="S56" i="95"/>
  <c r="Q56" i="95"/>
  <c r="P56" i="95"/>
  <c r="S55" i="95"/>
  <c r="Q55" i="95"/>
  <c r="P55" i="95"/>
  <c r="S54" i="95"/>
  <c r="Q54" i="95"/>
  <c r="P54" i="95"/>
  <c r="S52" i="95"/>
  <c r="Q52" i="95"/>
  <c r="P52" i="95"/>
  <c r="S51" i="95"/>
  <c r="Q51" i="95"/>
  <c r="P51" i="95"/>
  <c r="S50" i="95"/>
  <c r="Q50" i="95"/>
  <c r="P50" i="95"/>
  <c r="S49" i="95"/>
  <c r="Q49" i="95"/>
  <c r="P49" i="95"/>
  <c r="S48" i="95"/>
  <c r="Q48" i="95"/>
  <c r="P48" i="95"/>
  <c r="S47" i="95"/>
  <c r="Q47" i="95"/>
  <c r="P47" i="95"/>
  <c r="S46" i="95"/>
  <c r="Q46" i="95"/>
  <c r="P46" i="95"/>
  <c r="S45" i="95"/>
  <c r="Q45" i="95"/>
  <c r="P45" i="95"/>
  <c r="S44" i="95"/>
  <c r="Q44" i="95"/>
  <c r="P44" i="95"/>
  <c r="S43" i="95"/>
  <c r="Q43" i="95"/>
  <c r="P43" i="95"/>
  <c r="S42" i="95"/>
  <c r="Q42" i="95"/>
  <c r="P42" i="95"/>
  <c r="S41" i="95"/>
  <c r="Q41" i="95"/>
  <c r="P41" i="95"/>
  <c r="S40" i="95"/>
  <c r="Q40" i="95"/>
  <c r="P40" i="95"/>
  <c r="S29" i="95"/>
  <c r="Q29" i="95"/>
  <c r="P29" i="95"/>
  <c r="S24" i="95"/>
  <c r="Q24" i="95"/>
  <c r="P24" i="95"/>
  <c r="S17" i="95"/>
  <c r="Q17" i="95"/>
  <c r="P17" i="95"/>
  <c r="S10" i="95"/>
  <c r="Q10" i="95"/>
  <c r="P10" i="95"/>
  <c r="S87" i="96"/>
  <c r="Q87" i="96"/>
  <c r="P87" i="96"/>
  <c r="S75" i="96"/>
  <c r="S74" i="96" s="1"/>
  <c r="Q75" i="96"/>
  <c r="Q74" i="96" s="1"/>
  <c r="P75" i="96"/>
  <c r="P74" i="96" s="1"/>
  <c r="S68" i="96"/>
  <c r="Q68" i="96"/>
  <c r="P68" i="96"/>
  <c r="S67" i="96"/>
  <c r="Q67" i="96"/>
  <c r="P67" i="96"/>
  <c r="S66" i="96"/>
  <c r="Q66" i="96"/>
  <c r="P66" i="96"/>
  <c r="S65" i="96"/>
  <c r="Q65" i="96"/>
  <c r="P65" i="96"/>
  <c r="S64" i="96"/>
  <c r="Q64" i="96"/>
  <c r="P64" i="96"/>
  <c r="S63" i="96"/>
  <c r="Q63" i="96"/>
  <c r="P63" i="96"/>
  <c r="S62" i="96"/>
  <c r="Q62" i="96"/>
  <c r="P62" i="96"/>
  <c r="S61" i="96"/>
  <c r="Q61" i="96"/>
  <c r="P61" i="96"/>
  <c r="S60" i="96"/>
  <c r="Q60" i="96"/>
  <c r="P60" i="96"/>
  <c r="S59" i="96"/>
  <c r="Q59" i="96"/>
  <c r="P59" i="96"/>
  <c r="S58" i="96"/>
  <c r="Q58" i="96"/>
  <c r="P58" i="96"/>
  <c r="S57" i="96"/>
  <c r="Q57" i="96"/>
  <c r="P57" i="96"/>
  <c r="S56" i="96"/>
  <c r="Q56" i="96"/>
  <c r="P56" i="96"/>
  <c r="S55" i="96"/>
  <c r="Q55" i="96"/>
  <c r="P55" i="96"/>
  <c r="S54" i="96"/>
  <c r="Q54" i="96"/>
  <c r="P54" i="96"/>
  <c r="S52" i="96"/>
  <c r="Q52" i="96"/>
  <c r="P52" i="96"/>
  <c r="S51" i="96"/>
  <c r="Q51" i="96"/>
  <c r="P51" i="96"/>
  <c r="S50" i="96"/>
  <c r="Q50" i="96"/>
  <c r="P50" i="96"/>
  <c r="S49" i="96"/>
  <c r="Q49" i="96"/>
  <c r="P49" i="96"/>
  <c r="S48" i="96"/>
  <c r="Q48" i="96"/>
  <c r="P48" i="96"/>
  <c r="S47" i="96"/>
  <c r="Q47" i="96"/>
  <c r="P47" i="96"/>
  <c r="S46" i="96"/>
  <c r="Q46" i="96"/>
  <c r="P46" i="96"/>
  <c r="S45" i="96"/>
  <c r="Q45" i="96"/>
  <c r="P45" i="96"/>
  <c r="S44" i="96"/>
  <c r="Q44" i="96"/>
  <c r="P44" i="96"/>
  <c r="S43" i="96"/>
  <c r="Q43" i="96"/>
  <c r="P43" i="96"/>
  <c r="S42" i="96"/>
  <c r="Q42" i="96"/>
  <c r="P42" i="96"/>
  <c r="S41" i="96"/>
  <c r="Q41" i="96"/>
  <c r="P41" i="96"/>
  <c r="S40" i="96"/>
  <c r="Q40" i="96"/>
  <c r="P40" i="96"/>
  <c r="S29" i="96"/>
  <c r="Q29" i="96"/>
  <c r="P29" i="96"/>
  <c r="S24" i="96"/>
  <c r="Q24" i="96"/>
  <c r="P24" i="96"/>
  <c r="S17" i="96"/>
  <c r="Q17" i="96"/>
  <c r="P17" i="96"/>
  <c r="S10" i="96"/>
  <c r="Q10" i="96"/>
  <c r="P10" i="96"/>
  <c r="S87" i="97"/>
  <c r="Q87" i="97"/>
  <c r="P87" i="97"/>
  <c r="S75" i="97"/>
  <c r="S74" i="97" s="1"/>
  <c r="Q75" i="97"/>
  <c r="Q74" i="97" s="1"/>
  <c r="P75" i="97"/>
  <c r="P74" i="97" s="1"/>
  <c r="S68" i="97"/>
  <c r="Q68" i="97"/>
  <c r="P68" i="97"/>
  <c r="S67" i="97"/>
  <c r="Q67" i="97"/>
  <c r="P67" i="97"/>
  <c r="S66" i="97"/>
  <c r="Q66" i="97"/>
  <c r="P66" i="97"/>
  <c r="S65" i="97"/>
  <c r="Q65" i="97"/>
  <c r="P65" i="97"/>
  <c r="S64" i="97"/>
  <c r="Q64" i="97"/>
  <c r="P64" i="97"/>
  <c r="S63" i="97"/>
  <c r="Q63" i="97"/>
  <c r="P63" i="97"/>
  <c r="S62" i="97"/>
  <c r="Q62" i="97"/>
  <c r="P62" i="97"/>
  <c r="S61" i="97"/>
  <c r="Q61" i="97"/>
  <c r="P61" i="97"/>
  <c r="S60" i="97"/>
  <c r="Q60" i="97"/>
  <c r="P60" i="97"/>
  <c r="S59" i="97"/>
  <c r="Q59" i="97"/>
  <c r="P59" i="97"/>
  <c r="S58" i="97"/>
  <c r="Q58" i="97"/>
  <c r="P58" i="97"/>
  <c r="S57" i="97"/>
  <c r="Q57" i="97"/>
  <c r="P57" i="97"/>
  <c r="S56" i="97"/>
  <c r="Q56" i="97"/>
  <c r="P56" i="97"/>
  <c r="S55" i="97"/>
  <c r="Q55" i="97"/>
  <c r="P55" i="97"/>
  <c r="S54" i="97"/>
  <c r="Q54" i="97"/>
  <c r="P54" i="97"/>
  <c r="S52" i="97"/>
  <c r="Q52" i="97"/>
  <c r="P52" i="97"/>
  <c r="S51" i="97"/>
  <c r="Q51" i="97"/>
  <c r="P51" i="97"/>
  <c r="S50" i="97"/>
  <c r="Q50" i="97"/>
  <c r="P50" i="97"/>
  <c r="S49" i="97"/>
  <c r="Q49" i="97"/>
  <c r="P49" i="97"/>
  <c r="S48" i="97"/>
  <c r="Q48" i="97"/>
  <c r="P48" i="97"/>
  <c r="S47" i="97"/>
  <c r="Q47" i="97"/>
  <c r="P47" i="97"/>
  <c r="S46" i="97"/>
  <c r="Q46" i="97"/>
  <c r="P46" i="97"/>
  <c r="S45" i="97"/>
  <c r="Q45" i="97"/>
  <c r="P45" i="97"/>
  <c r="S44" i="97"/>
  <c r="Q44" i="97"/>
  <c r="P44" i="97"/>
  <c r="S43" i="97"/>
  <c r="Q43" i="97"/>
  <c r="P43" i="97"/>
  <c r="S42" i="97"/>
  <c r="Q42" i="97"/>
  <c r="P42" i="97"/>
  <c r="S41" i="97"/>
  <c r="Q41" i="97"/>
  <c r="P41" i="97"/>
  <c r="S40" i="97"/>
  <c r="Q40" i="97"/>
  <c r="P40" i="97"/>
  <c r="S29" i="97"/>
  <c r="Q29" i="97"/>
  <c r="P29" i="97"/>
  <c r="S24" i="97"/>
  <c r="Q24" i="97"/>
  <c r="P24" i="97"/>
  <c r="S17" i="97"/>
  <c r="Q17" i="97"/>
  <c r="P17" i="97"/>
  <c r="S10" i="97"/>
  <c r="Q10" i="97"/>
  <c r="P10" i="97"/>
  <c r="S87" i="98"/>
  <c r="Q87" i="98"/>
  <c r="P87" i="98"/>
  <c r="S75" i="98"/>
  <c r="S74" i="98" s="1"/>
  <c r="Q75" i="98"/>
  <c r="Q74" i="98" s="1"/>
  <c r="P75" i="98"/>
  <c r="P74" i="98" s="1"/>
  <c r="S68" i="98"/>
  <c r="Q68" i="98"/>
  <c r="P68" i="98"/>
  <c r="S67" i="98"/>
  <c r="Q67" i="98"/>
  <c r="P67" i="98"/>
  <c r="S66" i="98"/>
  <c r="Q66" i="98"/>
  <c r="P66" i="98"/>
  <c r="S65" i="98"/>
  <c r="Q65" i="98"/>
  <c r="P65" i="98"/>
  <c r="S64" i="98"/>
  <c r="Q64" i="98"/>
  <c r="P64" i="98"/>
  <c r="S63" i="98"/>
  <c r="Q63" i="98"/>
  <c r="P63" i="98"/>
  <c r="S62" i="98"/>
  <c r="Q62" i="98"/>
  <c r="P62" i="98"/>
  <c r="S61" i="98"/>
  <c r="Q61" i="98"/>
  <c r="P61" i="98"/>
  <c r="S60" i="98"/>
  <c r="Q60" i="98"/>
  <c r="P60" i="98"/>
  <c r="S59" i="98"/>
  <c r="Q59" i="98"/>
  <c r="P59" i="98"/>
  <c r="S58" i="98"/>
  <c r="Q58" i="98"/>
  <c r="P58" i="98"/>
  <c r="S57" i="98"/>
  <c r="Q57" i="98"/>
  <c r="P57" i="98"/>
  <c r="S56" i="98"/>
  <c r="Q56" i="98"/>
  <c r="P56" i="98"/>
  <c r="S55" i="98"/>
  <c r="Q55" i="98"/>
  <c r="P55" i="98"/>
  <c r="S54" i="98"/>
  <c r="Q54" i="98"/>
  <c r="P54" i="98"/>
  <c r="S52" i="98"/>
  <c r="Q52" i="98"/>
  <c r="P52" i="98"/>
  <c r="S51" i="98"/>
  <c r="Q51" i="98"/>
  <c r="P51" i="98"/>
  <c r="S50" i="98"/>
  <c r="Q50" i="98"/>
  <c r="P50" i="98"/>
  <c r="S49" i="98"/>
  <c r="Q49" i="98"/>
  <c r="P49" i="98"/>
  <c r="S48" i="98"/>
  <c r="Q48" i="98"/>
  <c r="P48" i="98"/>
  <c r="S47" i="98"/>
  <c r="Q47" i="98"/>
  <c r="P47" i="98"/>
  <c r="S46" i="98"/>
  <c r="Q46" i="98"/>
  <c r="P46" i="98"/>
  <c r="S45" i="98"/>
  <c r="Q45" i="98"/>
  <c r="P45" i="98"/>
  <c r="S44" i="98"/>
  <c r="Q44" i="98"/>
  <c r="P44" i="98"/>
  <c r="S43" i="98"/>
  <c r="Q43" i="98"/>
  <c r="P43" i="98"/>
  <c r="S42" i="98"/>
  <c r="Q42" i="98"/>
  <c r="P42" i="98"/>
  <c r="S41" i="98"/>
  <c r="Q41" i="98"/>
  <c r="P41" i="98"/>
  <c r="S40" i="98"/>
  <c r="Q40" i="98"/>
  <c r="P40" i="98"/>
  <c r="S29" i="98"/>
  <c r="Q29" i="98"/>
  <c r="P29" i="98"/>
  <c r="S24" i="98"/>
  <c r="Q24" i="98"/>
  <c r="P24" i="98"/>
  <c r="S17" i="98"/>
  <c r="Q17" i="98"/>
  <c r="P17" i="98"/>
  <c r="S10" i="98"/>
  <c r="Q10" i="98"/>
  <c r="P10" i="98"/>
  <c r="S87" i="99"/>
  <c r="Q87" i="99"/>
  <c r="P87" i="99"/>
  <c r="S75" i="99"/>
  <c r="S74" i="99" s="1"/>
  <c r="Q75" i="99"/>
  <c r="Q74" i="99" s="1"/>
  <c r="P75" i="99"/>
  <c r="P74" i="99" s="1"/>
  <c r="S68" i="99"/>
  <c r="Q68" i="99"/>
  <c r="P68" i="99"/>
  <c r="S67" i="99"/>
  <c r="Q67" i="99"/>
  <c r="P67" i="99"/>
  <c r="S66" i="99"/>
  <c r="Q66" i="99"/>
  <c r="P66" i="99"/>
  <c r="S65" i="99"/>
  <c r="Q65" i="99"/>
  <c r="P65" i="99"/>
  <c r="S64" i="99"/>
  <c r="Q64" i="99"/>
  <c r="P64" i="99"/>
  <c r="S63" i="99"/>
  <c r="Q63" i="99"/>
  <c r="P63" i="99"/>
  <c r="S62" i="99"/>
  <c r="Q62" i="99"/>
  <c r="P62" i="99"/>
  <c r="S61" i="99"/>
  <c r="Q61" i="99"/>
  <c r="P61" i="99"/>
  <c r="S60" i="99"/>
  <c r="Q60" i="99"/>
  <c r="P60" i="99"/>
  <c r="S59" i="99"/>
  <c r="Q59" i="99"/>
  <c r="P59" i="99"/>
  <c r="S58" i="99"/>
  <c r="Q58" i="99"/>
  <c r="P58" i="99"/>
  <c r="S57" i="99"/>
  <c r="Q57" i="99"/>
  <c r="P57" i="99"/>
  <c r="S56" i="99"/>
  <c r="Q56" i="99"/>
  <c r="P56" i="99"/>
  <c r="S55" i="99"/>
  <c r="Q55" i="99"/>
  <c r="P55" i="99"/>
  <c r="S54" i="99"/>
  <c r="Q54" i="99"/>
  <c r="P54" i="99"/>
  <c r="S52" i="99"/>
  <c r="Q52" i="99"/>
  <c r="P52" i="99"/>
  <c r="S51" i="99"/>
  <c r="Q51" i="99"/>
  <c r="P51" i="99"/>
  <c r="S50" i="99"/>
  <c r="Q50" i="99"/>
  <c r="P50" i="99"/>
  <c r="S49" i="99"/>
  <c r="Q49" i="99"/>
  <c r="P49" i="99"/>
  <c r="S48" i="99"/>
  <c r="Q48" i="99"/>
  <c r="P48" i="99"/>
  <c r="S47" i="99"/>
  <c r="Q47" i="99"/>
  <c r="P47" i="99"/>
  <c r="S46" i="99"/>
  <c r="Q46" i="99"/>
  <c r="P46" i="99"/>
  <c r="S45" i="99"/>
  <c r="Q45" i="99"/>
  <c r="P45" i="99"/>
  <c r="S44" i="99"/>
  <c r="Q44" i="99"/>
  <c r="P44" i="99"/>
  <c r="S43" i="99"/>
  <c r="Q43" i="99"/>
  <c r="P43" i="99"/>
  <c r="S42" i="99"/>
  <c r="Q42" i="99"/>
  <c r="P42" i="99"/>
  <c r="S41" i="99"/>
  <c r="Q41" i="99"/>
  <c r="P41" i="99"/>
  <c r="S40" i="99"/>
  <c r="Q40" i="99"/>
  <c r="P40" i="99"/>
  <c r="S29" i="99"/>
  <c r="Q29" i="99"/>
  <c r="P29" i="99"/>
  <c r="S24" i="99"/>
  <c r="Q24" i="99"/>
  <c r="P24" i="99"/>
  <c r="S17" i="99"/>
  <c r="Q17" i="99"/>
  <c r="P17" i="99"/>
  <c r="S10" i="99"/>
  <c r="Q10" i="99"/>
  <c r="P10" i="99"/>
  <c r="S87" i="113"/>
  <c r="Q87" i="113"/>
  <c r="S75" i="113"/>
  <c r="S74" i="113" s="1"/>
  <c r="Q75" i="113"/>
  <c r="Q74" i="113" s="1"/>
  <c r="S68" i="113"/>
  <c r="Q68" i="113"/>
  <c r="S29" i="113"/>
  <c r="Q29" i="113"/>
  <c r="P29" i="113"/>
  <c r="P24" i="113"/>
  <c r="S24" i="113"/>
  <c r="Q24" i="113"/>
  <c r="S17" i="113"/>
  <c r="Q17" i="113"/>
  <c r="P17" i="113"/>
  <c r="S10" i="113"/>
  <c r="Q10" i="113"/>
  <c r="P10" i="113"/>
  <c r="Q42" i="113" l="1"/>
  <c r="Q50" i="113"/>
  <c r="Q45" i="113"/>
  <c r="Q48" i="113"/>
  <c r="Q43" i="113"/>
  <c r="Q51" i="113"/>
  <c r="Q46" i="113"/>
  <c r="Q41" i="113"/>
  <c r="Q49" i="113"/>
  <c r="Q44" i="113"/>
  <c r="Q52" i="113"/>
  <c r="Q47" i="113"/>
  <c r="P9" i="94"/>
  <c r="S9" i="93"/>
  <c r="Q9" i="91"/>
  <c r="Q8" i="91" s="1"/>
  <c r="Q9" i="94"/>
  <c r="Q8" i="94" s="1"/>
  <c r="P9" i="92"/>
  <c r="P8" i="92" s="1"/>
  <c r="Q9" i="97"/>
  <c r="P9" i="99"/>
  <c r="P8" i="99" s="1"/>
  <c r="S9" i="99"/>
  <c r="S9" i="97"/>
  <c r="Q9" i="95"/>
  <c r="Q8" i="95" s="1"/>
  <c r="P9" i="91"/>
  <c r="P8" i="91" s="1"/>
  <c r="P9" i="113"/>
  <c r="S9" i="98"/>
  <c r="P9" i="97"/>
  <c r="P8" i="97" s="1"/>
  <c r="P9" i="96"/>
  <c r="P8" i="96" s="1"/>
  <c r="Q9" i="96"/>
  <c r="Q8" i="96" s="1"/>
  <c r="S9" i="95"/>
  <c r="P9" i="93"/>
  <c r="P8" i="93" s="1"/>
  <c r="Q8" i="97"/>
  <c r="P8" i="94"/>
  <c r="Q9" i="98"/>
  <c r="Q8" i="98" s="1"/>
  <c r="S9" i="96"/>
  <c r="S9" i="91"/>
  <c r="P41" i="113"/>
  <c r="S43" i="113"/>
  <c r="P45" i="113"/>
  <c r="S47" i="113"/>
  <c r="P49" i="113"/>
  <c r="S51" i="113"/>
  <c r="P54" i="113"/>
  <c r="Q55" i="113"/>
  <c r="S56" i="113"/>
  <c r="P58" i="113"/>
  <c r="Q59" i="113"/>
  <c r="S60" i="113"/>
  <c r="P62" i="113"/>
  <c r="Q63" i="113"/>
  <c r="S64" i="113"/>
  <c r="P66" i="113"/>
  <c r="Q67" i="113"/>
  <c r="P40" i="113"/>
  <c r="S42" i="113"/>
  <c r="P44" i="113"/>
  <c r="S46" i="113"/>
  <c r="P48" i="113"/>
  <c r="S50" i="113"/>
  <c r="P52" i="113"/>
  <c r="Q54" i="113"/>
  <c r="S55" i="113"/>
  <c r="P57" i="113"/>
  <c r="Q58" i="113"/>
  <c r="S59" i="113"/>
  <c r="P61" i="113"/>
  <c r="Q62" i="113"/>
  <c r="S63" i="113"/>
  <c r="P65" i="113"/>
  <c r="Q66" i="113"/>
  <c r="S67" i="113"/>
  <c r="Q40" i="113"/>
  <c r="S41" i="113"/>
  <c r="P43" i="113"/>
  <c r="S45" i="113"/>
  <c r="P47" i="113"/>
  <c r="S49" i="113"/>
  <c r="P51" i="113"/>
  <c r="S54" i="113"/>
  <c r="P56" i="113"/>
  <c r="Q57" i="113"/>
  <c r="S58" i="113"/>
  <c r="P60" i="113"/>
  <c r="Q61" i="113"/>
  <c r="S62" i="113"/>
  <c r="P64" i="113"/>
  <c r="Q65" i="113"/>
  <c r="S66" i="113"/>
  <c r="S40" i="113"/>
  <c r="P42" i="113"/>
  <c r="S44" i="113"/>
  <c r="P46" i="113"/>
  <c r="S48" i="113"/>
  <c r="P50" i="113"/>
  <c r="S52" i="113"/>
  <c r="P55" i="113"/>
  <c r="Q56" i="113"/>
  <c r="S57" i="113"/>
  <c r="P59" i="113"/>
  <c r="Q60" i="113"/>
  <c r="S61" i="113"/>
  <c r="P63" i="113"/>
  <c r="Q64" i="113"/>
  <c r="S65" i="113"/>
  <c r="P67" i="113"/>
  <c r="Q53" i="96"/>
  <c r="P39" i="93"/>
  <c r="P39" i="92"/>
  <c r="Q39" i="98"/>
  <c r="P39" i="95"/>
  <c r="S53" i="93"/>
  <c r="S39" i="91"/>
  <c r="S39" i="97"/>
  <c r="S9" i="113"/>
  <c r="Q39" i="99"/>
  <c r="P9" i="98"/>
  <c r="P8" i="98" s="1"/>
  <c r="P53" i="98"/>
  <c r="P9" i="95"/>
  <c r="P8" i="95" s="1"/>
  <c r="S9" i="94"/>
  <c r="Q39" i="94"/>
  <c r="S53" i="94"/>
  <c r="Q9" i="93"/>
  <c r="Q8" i="93" s="1"/>
  <c r="P53" i="93"/>
  <c r="S9" i="92"/>
  <c r="Q39" i="92"/>
  <c r="P39" i="98"/>
  <c r="Q53" i="98"/>
  <c r="P53" i="91"/>
  <c r="Q9" i="92"/>
  <c r="Q8" i="92" s="1"/>
  <c r="Q9" i="113"/>
  <c r="Q8" i="113" s="1"/>
  <c r="Q9" i="99"/>
  <c r="Q8" i="99" s="1"/>
  <c r="Q53" i="99"/>
  <c r="S53" i="99"/>
  <c r="P53" i="99"/>
  <c r="S53" i="95"/>
  <c r="P8" i="113"/>
  <c r="P39" i="96"/>
  <c r="Q39" i="96"/>
  <c r="P53" i="96"/>
  <c r="Q39" i="95"/>
  <c r="S39" i="95"/>
  <c r="Q53" i="95"/>
  <c r="S39" i="94"/>
  <c r="S53" i="92"/>
  <c r="P39" i="91"/>
  <c r="S39" i="99"/>
  <c r="P39" i="97"/>
  <c r="P53" i="94"/>
  <c r="Q53" i="94"/>
  <c r="Q39" i="93"/>
  <c r="S39" i="93"/>
  <c r="Q53" i="93"/>
  <c r="S39" i="92"/>
  <c r="P39" i="99"/>
  <c r="Q53" i="97"/>
  <c r="S53" i="97"/>
  <c r="P53" i="97"/>
  <c r="S39" i="96"/>
  <c r="S53" i="96"/>
  <c r="P53" i="95"/>
  <c r="P39" i="94"/>
  <c r="P53" i="92"/>
  <c r="Q53" i="92"/>
  <c r="Q39" i="91"/>
  <c r="Q53" i="91"/>
  <c r="S53" i="91"/>
  <c r="S39" i="98"/>
  <c r="S53" i="98"/>
  <c r="Q39" i="97"/>
  <c r="S28" i="91" l="1"/>
  <c r="S27" i="91" s="1"/>
  <c r="R53" i="113"/>
  <c r="R39" i="113"/>
  <c r="S28" i="92"/>
  <c r="S27" i="92" s="1"/>
  <c r="P28" i="92"/>
  <c r="P27" i="92" s="1"/>
  <c r="P6" i="92" s="1"/>
  <c r="Q28" i="92"/>
  <c r="Q27" i="92" s="1"/>
  <c r="Q6" i="92" s="1"/>
  <c r="S28" i="94"/>
  <c r="S27" i="94" s="1"/>
  <c r="Q28" i="96"/>
  <c r="Q27" i="96" s="1"/>
  <c r="Q6" i="96" s="1"/>
  <c r="S28" i="97"/>
  <c r="S27" i="97" s="1"/>
  <c r="P28" i="95"/>
  <c r="P27" i="95" s="1"/>
  <c r="P6" i="95" s="1"/>
  <c r="S28" i="95"/>
  <c r="S27" i="95" s="1"/>
  <c r="P28" i="93"/>
  <c r="P27" i="93" s="1"/>
  <c r="P6" i="93" s="1"/>
  <c r="Q28" i="99"/>
  <c r="Q27" i="99" s="1"/>
  <c r="Q6" i="99" s="1"/>
  <c r="Q28" i="94"/>
  <c r="Q27" i="94" s="1"/>
  <c r="Q6" i="94" s="1"/>
  <c r="S28" i="93"/>
  <c r="S27" i="93" s="1"/>
  <c r="P28" i="99"/>
  <c r="P27" i="99" s="1"/>
  <c r="P6" i="99" s="1"/>
  <c r="P28" i="91"/>
  <c r="P27" i="91" s="1"/>
  <c r="P6" i="91" s="1"/>
  <c r="Q28" i="98"/>
  <c r="Q27" i="98" s="1"/>
  <c r="Q6" i="98" s="1"/>
  <c r="P28" i="97"/>
  <c r="P27" i="97" s="1"/>
  <c r="P6" i="97" s="1"/>
  <c r="S28" i="99"/>
  <c r="S27" i="99" s="1"/>
  <c r="Q28" i="97"/>
  <c r="Q27" i="97" s="1"/>
  <c r="Q6" i="97" s="1"/>
  <c r="P28" i="96"/>
  <c r="P27" i="96" s="1"/>
  <c r="P6" i="96" s="1"/>
  <c r="Q28" i="91"/>
  <c r="Q27" i="91" s="1"/>
  <c r="Q6" i="91" s="1"/>
  <c r="Q28" i="93"/>
  <c r="Q27" i="93" s="1"/>
  <c r="Q6" i="93" s="1"/>
  <c r="Q28" i="95"/>
  <c r="Q27" i="95" s="1"/>
  <c r="Q6" i="95" s="1"/>
  <c r="P28" i="98"/>
  <c r="P27" i="98" s="1"/>
  <c r="P6" i="98" s="1"/>
  <c r="S28" i="98"/>
  <c r="S27" i="98" s="1"/>
  <c r="S28" i="96"/>
  <c r="S27" i="96" s="1"/>
  <c r="P28" i="94"/>
  <c r="P27" i="94" s="1"/>
  <c r="P6" i="94" s="1"/>
  <c r="R28" i="113" l="1"/>
  <c r="R27" i="113" s="1"/>
  <c r="R6" i="113" s="1"/>
  <c r="X25" i="92" l="1"/>
  <c r="X25" i="93"/>
  <c r="X25" i="94"/>
  <c r="X25" i="95"/>
  <c r="X25" i="96"/>
  <c r="X25" i="97"/>
  <c r="X25" i="98"/>
  <c r="X25" i="99"/>
  <c r="X25" i="91"/>
  <c r="F46" i="91" l="1"/>
  <c r="C55" i="91"/>
  <c r="D55" i="91"/>
  <c r="E55" i="91"/>
  <c r="F55" i="91"/>
  <c r="G55" i="91"/>
  <c r="H55" i="91"/>
  <c r="I55" i="91"/>
  <c r="J55" i="91"/>
  <c r="K55" i="91"/>
  <c r="L55" i="91"/>
  <c r="M55" i="91"/>
  <c r="N55" i="91"/>
  <c r="O55" i="91"/>
  <c r="C56" i="91"/>
  <c r="D56" i="91"/>
  <c r="E56" i="91"/>
  <c r="F56" i="91"/>
  <c r="G56" i="91"/>
  <c r="H56" i="91"/>
  <c r="I56" i="91"/>
  <c r="J56" i="91"/>
  <c r="K56" i="91"/>
  <c r="L56" i="91"/>
  <c r="M56" i="91"/>
  <c r="N56" i="91"/>
  <c r="O56" i="91"/>
  <c r="C57" i="91"/>
  <c r="D57" i="91"/>
  <c r="E57" i="91"/>
  <c r="F57" i="91"/>
  <c r="G57" i="91"/>
  <c r="H57" i="91"/>
  <c r="I57" i="91"/>
  <c r="J57" i="91"/>
  <c r="K57" i="91"/>
  <c r="L57" i="91"/>
  <c r="M57" i="91"/>
  <c r="N57" i="91"/>
  <c r="O57" i="91"/>
  <c r="C58" i="91"/>
  <c r="D58" i="91"/>
  <c r="E58" i="91"/>
  <c r="F58" i="91"/>
  <c r="G58" i="91"/>
  <c r="H58" i="91"/>
  <c r="I58" i="91"/>
  <c r="J58" i="91"/>
  <c r="K58" i="91"/>
  <c r="L58" i="91"/>
  <c r="M58" i="91"/>
  <c r="N58" i="91"/>
  <c r="O58" i="91"/>
  <c r="C59" i="91"/>
  <c r="D59" i="91"/>
  <c r="E59" i="91"/>
  <c r="F59" i="91"/>
  <c r="G59" i="91"/>
  <c r="H59" i="91"/>
  <c r="I59" i="91"/>
  <c r="J59" i="91"/>
  <c r="K59" i="91"/>
  <c r="L59" i="91"/>
  <c r="M59" i="91"/>
  <c r="N59" i="91"/>
  <c r="O59" i="91"/>
  <c r="C60" i="91"/>
  <c r="D60" i="91"/>
  <c r="E60" i="91"/>
  <c r="F60" i="91"/>
  <c r="G60" i="91"/>
  <c r="H60" i="91"/>
  <c r="I60" i="91"/>
  <c r="J60" i="91"/>
  <c r="K60" i="91"/>
  <c r="L60" i="91"/>
  <c r="M60" i="91"/>
  <c r="N60" i="91"/>
  <c r="O60" i="91"/>
  <c r="C61" i="91"/>
  <c r="D61" i="91"/>
  <c r="E61" i="91"/>
  <c r="F61" i="91"/>
  <c r="G61" i="91"/>
  <c r="H61" i="91"/>
  <c r="I61" i="91"/>
  <c r="J61" i="91"/>
  <c r="K61" i="91"/>
  <c r="L61" i="91"/>
  <c r="M61" i="91"/>
  <c r="N61" i="91"/>
  <c r="O61" i="91"/>
  <c r="C62" i="91"/>
  <c r="D62" i="91"/>
  <c r="E62" i="91"/>
  <c r="F62" i="91"/>
  <c r="G62" i="91"/>
  <c r="H62" i="91"/>
  <c r="I62" i="91"/>
  <c r="J62" i="91"/>
  <c r="K62" i="91"/>
  <c r="L62" i="91"/>
  <c r="M62" i="91"/>
  <c r="N62" i="91"/>
  <c r="O62" i="91"/>
  <c r="C63" i="91"/>
  <c r="D63" i="91"/>
  <c r="E63" i="91"/>
  <c r="F63" i="91"/>
  <c r="G63" i="91"/>
  <c r="H63" i="91"/>
  <c r="I63" i="91"/>
  <c r="J63" i="91"/>
  <c r="K63" i="91"/>
  <c r="L63" i="91"/>
  <c r="M63" i="91"/>
  <c r="N63" i="91"/>
  <c r="O63" i="91"/>
  <c r="C64" i="91"/>
  <c r="D64" i="91"/>
  <c r="E64" i="91"/>
  <c r="F64" i="91"/>
  <c r="G64" i="91"/>
  <c r="H64" i="91"/>
  <c r="I64" i="91"/>
  <c r="J64" i="91"/>
  <c r="K64" i="91"/>
  <c r="L64" i="91"/>
  <c r="M64" i="91"/>
  <c r="N64" i="91"/>
  <c r="O64" i="91"/>
  <c r="C65" i="91"/>
  <c r="D65" i="91"/>
  <c r="E65" i="91"/>
  <c r="F65" i="91"/>
  <c r="G65" i="91"/>
  <c r="H65" i="91"/>
  <c r="I65" i="91"/>
  <c r="J65" i="91"/>
  <c r="K65" i="91"/>
  <c r="L65" i="91"/>
  <c r="M65" i="91"/>
  <c r="N65" i="91"/>
  <c r="O65" i="91"/>
  <c r="C66" i="91"/>
  <c r="D66" i="91"/>
  <c r="E66" i="91"/>
  <c r="F66" i="91"/>
  <c r="G66" i="91"/>
  <c r="H66" i="91"/>
  <c r="I66" i="91"/>
  <c r="J66" i="91"/>
  <c r="K66" i="91"/>
  <c r="L66" i="91"/>
  <c r="M66" i="91"/>
  <c r="N66" i="91"/>
  <c r="O66" i="91"/>
  <c r="C67" i="91"/>
  <c r="D67" i="91"/>
  <c r="E67" i="91"/>
  <c r="F67" i="91"/>
  <c r="G67" i="91"/>
  <c r="H67" i="91"/>
  <c r="I67" i="91"/>
  <c r="J67" i="91"/>
  <c r="K67" i="91"/>
  <c r="L67" i="91"/>
  <c r="M67" i="91"/>
  <c r="N67" i="91"/>
  <c r="O67" i="91"/>
  <c r="C55" i="92"/>
  <c r="D55" i="92"/>
  <c r="E55" i="92"/>
  <c r="F55" i="92"/>
  <c r="G55" i="92"/>
  <c r="H55" i="92"/>
  <c r="I55" i="92"/>
  <c r="J55" i="92"/>
  <c r="K55" i="92"/>
  <c r="L55" i="92"/>
  <c r="M55" i="92"/>
  <c r="N55" i="92"/>
  <c r="O55" i="92"/>
  <c r="C56" i="92"/>
  <c r="D56" i="92"/>
  <c r="E56" i="92"/>
  <c r="F56" i="92"/>
  <c r="G56" i="92"/>
  <c r="H56" i="92"/>
  <c r="I56" i="92"/>
  <c r="J56" i="92"/>
  <c r="K56" i="92"/>
  <c r="L56" i="92"/>
  <c r="M56" i="92"/>
  <c r="N56" i="92"/>
  <c r="O56" i="92"/>
  <c r="C57" i="92"/>
  <c r="D57" i="92"/>
  <c r="E57" i="92"/>
  <c r="F57" i="92"/>
  <c r="G57" i="92"/>
  <c r="H57" i="92"/>
  <c r="I57" i="92"/>
  <c r="J57" i="92"/>
  <c r="K57" i="92"/>
  <c r="L57" i="92"/>
  <c r="M57" i="92"/>
  <c r="N57" i="92"/>
  <c r="O57" i="92"/>
  <c r="C58" i="92"/>
  <c r="D58" i="92"/>
  <c r="E58" i="92"/>
  <c r="F58" i="92"/>
  <c r="G58" i="92"/>
  <c r="H58" i="92"/>
  <c r="I58" i="92"/>
  <c r="J58" i="92"/>
  <c r="K58" i="92"/>
  <c r="L58" i="92"/>
  <c r="M58" i="92"/>
  <c r="N58" i="92"/>
  <c r="O58" i="92"/>
  <c r="C59" i="92"/>
  <c r="D59" i="92"/>
  <c r="E59" i="92"/>
  <c r="F59" i="92"/>
  <c r="G59" i="92"/>
  <c r="H59" i="92"/>
  <c r="I59" i="92"/>
  <c r="J59" i="92"/>
  <c r="K59" i="92"/>
  <c r="L59" i="92"/>
  <c r="M59" i="92"/>
  <c r="N59" i="92"/>
  <c r="O59" i="92"/>
  <c r="C60" i="92"/>
  <c r="D60" i="92"/>
  <c r="E60" i="92"/>
  <c r="F60" i="92"/>
  <c r="G60" i="92"/>
  <c r="H60" i="92"/>
  <c r="I60" i="92"/>
  <c r="J60" i="92"/>
  <c r="K60" i="92"/>
  <c r="L60" i="92"/>
  <c r="M60" i="92"/>
  <c r="N60" i="92"/>
  <c r="O60" i="92"/>
  <c r="C61" i="92"/>
  <c r="D61" i="92"/>
  <c r="E61" i="92"/>
  <c r="F61" i="92"/>
  <c r="G61" i="92"/>
  <c r="H61" i="92"/>
  <c r="I61" i="92"/>
  <c r="J61" i="92"/>
  <c r="K61" i="92"/>
  <c r="L61" i="92"/>
  <c r="M61" i="92"/>
  <c r="N61" i="92"/>
  <c r="O61" i="92"/>
  <c r="C62" i="92"/>
  <c r="D62" i="92"/>
  <c r="E62" i="92"/>
  <c r="F62" i="92"/>
  <c r="G62" i="92"/>
  <c r="H62" i="92"/>
  <c r="I62" i="92"/>
  <c r="J62" i="92"/>
  <c r="K62" i="92"/>
  <c r="L62" i="92"/>
  <c r="M62" i="92"/>
  <c r="N62" i="92"/>
  <c r="O62" i="92"/>
  <c r="C63" i="92"/>
  <c r="D63" i="92"/>
  <c r="E63" i="92"/>
  <c r="F63" i="92"/>
  <c r="G63" i="92"/>
  <c r="H63" i="92"/>
  <c r="I63" i="92"/>
  <c r="J63" i="92"/>
  <c r="K63" i="92"/>
  <c r="L63" i="92"/>
  <c r="M63" i="92"/>
  <c r="N63" i="92"/>
  <c r="O63" i="92"/>
  <c r="C64" i="92"/>
  <c r="D64" i="92"/>
  <c r="E64" i="92"/>
  <c r="F64" i="92"/>
  <c r="G64" i="92"/>
  <c r="H64" i="92"/>
  <c r="I64" i="92"/>
  <c r="J64" i="92"/>
  <c r="K64" i="92"/>
  <c r="L64" i="92"/>
  <c r="M64" i="92"/>
  <c r="N64" i="92"/>
  <c r="O64" i="92"/>
  <c r="C65" i="92"/>
  <c r="D65" i="92"/>
  <c r="E65" i="92"/>
  <c r="F65" i="92"/>
  <c r="G65" i="92"/>
  <c r="H65" i="92"/>
  <c r="I65" i="92"/>
  <c r="J65" i="92"/>
  <c r="K65" i="92"/>
  <c r="L65" i="92"/>
  <c r="M65" i="92"/>
  <c r="N65" i="92"/>
  <c r="O65" i="92"/>
  <c r="C66" i="92"/>
  <c r="D66" i="92"/>
  <c r="E66" i="92"/>
  <c r="F66" i="92"/>
  <c r="G66" i="92"/>
  <c r="H66" i="92"/>
  <c r="I66" i="92"/>
  <c r="J66" i="92"/>
  <c r="K66" i="92"/>
  <c r="L66" i="92"/>
  <c r="M66" i="92"/>
  <c r="N66" i="92"/>
  <c r="O66" i="92"/>
  <c r="C67" i="92"/>
  <c r="D67" i="92"/>
  <c r="E67" i="92"/>
  <c r="F67" i="92"/>
  <c r="G67" i="92"/>
  <c r="H67" i="92"/>
  <c r="I67" i="92"/>
  <c r="J67" i="92"/>
  <c r="K67" i="92"/>
  <c r="L67" i="92"/>
  <c r="M67" i="92"/>
  <c r="N67" i="92"/>
  <c r="O67" i="92"/>
  <c r="C55" i="93"/>
  <c r="D55" i="93"/>
  <c r="E55" i="93"/>
  <c r="F55" i="93"/>
  <c r="G55" i="93"/>
  <c r="H55" i="93"/>
  <c r="I55" i="93"/>
  <c r="J55" i="93"/>
  <c r="K55" i="93"/>
  <c r="L55" i="93"/>
  <c r="M55" i="93"/>
  <c r="N55" i="93"/>
  <c r="O55" i="93"/>
  <c r="C56" i="93"/>
  <c r="D56" i="93"/>
  <c r="E56" i="93"/>
  <c r="F56" i="93"/>
  <c r="G56" i="93"/>
  <c r="H56" i="93"/>
  <c r="I56" i="93"/>
  <c r="J56" i="93"/>
  <c r="K56" i="93"/>
  <c r="L56" i="93"/>
  <c r="M56" i="93"/>
  <c r="N56" i="93"/>
  <c r="O56" i="93"/>
  <c r="C57" i="93"/>
  <c r="D57" i="93"/>
  <c r="E57" i="93"/>
  <c r="F57" i="93"/>
  <c r="G57" i="93"/>
  <c r="H57" i="93"/>
  <c r="I57" i="93"/>
  <c r="J57" i="93"/>
  <c r="K57" i="93"/>
  <c r="L57" i="93"/>
  <c r="M57" i="93"/>
  <c r="N57" i="93"/>
  <c r="O57" i="93"/>
  <c r="C58" i="93"/>
  <c r="D58" i="93"/>
  <c r="E58" i="93"/>
  <c r="F58" i="93"/>
  <c r="G58" i="93"/>
  <c r="H58" i="93"/>
  <c r="I58" i="93"/>
  <c r="J58" i="93"/>
  <c r="K58" i="93"/>
  <c r="L58" i="93"/>
  <c r="M58" i="93"/>
  <c r="N58" i="93"/>
  <c r="O58" i="93"/>
  <c r="C59" i="93"/>
  <c r="D59" i="93"/>
  <c r="E59" i="93"/>
  <c r="F59" i="93"/>
  <c r="G59" i="93"/>
  <c r="H59" i="93"/>
  <c r="I59" i="93"/>
  <c r="J59" i="93"/>
  <c r="K59" i="93"/>
  <c r="L59" i="93"/>
  <c r="M59" i="93"/>
  <c r="N59" i="93"/>
  <c r="O59" i="93"/>
  <c r="C60" i="93"/>
  <c r="D60" i="93"/>
  <c r="E60" i="93"/>
  <c r="F60" i="93"/>
  <c r="G60" i="93"/>
  <c r="H60" i="93"/>
  <c r="I60" i="93"/>
  <c r="J60" i="93"/>
  <c r="K60" i="93"/>
  <c r="L60" i="93"/>
  <c r="M60" i="93"/>
  <c r="N60" i="93"/>
  <c r="O60" i="93"/>
  <c r="C61" i="93"/>
  <c r="D61" i="93"/>
  <c r="E61" i="93"/>
  <c r="F61" i="93"/>
  <c r="G61" i="93"/>
  <c r="H61" i="93"/>
  <c r="I61" i="93"/>
  <c r="J61" i="93"/>
  <c r="K61" i="93"/>
  <c r="L61" i="93"/>
  <c r="M61" i="93"/>
  <c r="N61" i="93"/>
  <c r="O61" i="93"/>
  <c r="C62" i="93"/>
  <c r="D62" i="93"/>
  <c r="E62" i="93"/>
  <c r="F62" i="93"/>
  <c r="G62" i="93"/>
  <c r="H62" i="93"/>
  <c r="I62" i="93"/>
  <c r="J62" i="93"/>
  <c r="K62" i="93"/>
  <c r="L62" i="93"/>
  <c r="M62" i="93"/>
  <c r="N62" i="93"/>
  <c r="O62" i="93"/>
  <c r="C63" i="93"/>
  <c r="D63" i="93"/>
  <c r="E63" i="93"/>
  <c r="F63" i="93"/>
  <c r="G63" i="93"/>
  <c r="H63" i="93"/>
  <c r="I63" i="93"/>
  <c r="J63" i="93"/>
  <c r="K63" i="93"/>
  <c r="L63" i="93"/>
  <c r="M63" i="93"/>
  <c r="N63" i="93"/>
  <c r="O63" i="93"/>
  <c r="C64" i="93"/>
  <c r="D64" i="93"/>
  <c r="E64" i="93"/>
  <c r="F64" i="93"/>
  <c r="G64" i="93"/>
  <c r="H64" i="93"/>
  <c r="I64" i="93"/>
  <c r="J64" i="93"/>
  <c r="K64" i="93"/>
  <c r="L64" i="93"/>
  <c r="M64" i="93"/>
  <c r="N64" i="93"/>
  <c r="O64" i="93"/>
  <c r="C65" i="93"/>
  <c r="D65" i="93"/>
  <c r="E65" i="93"/>
  <c r="F65" i="93"/>
  <c r="G65" i="93"/>
  <c r="H65" i="93"/>
  <c r="I65" i="93"/>
  <c r="J65" i="93"/>
  <c r="K65" i="93"/>
  <c r="L65" i="93"/>
  <c r="M65" i="93"/>
  <c r="N65" i="93"/>
  <c r="O65" i="93"/>
  <c r="C66" i="93"/>
  <c r="D66" i="93"/>
  <c r="E66" i="93"/>
  <c r="F66" i="93"/>
  <c r="G66" i="93"/>
  <c r="H66" i="93"/>
  <c r="I66" i="93"/>
  <c r="J66" i="93"/>
  <c r="K66" i="93"/>
  <c r="L66" i="93"/>
  <c r="M66" i="93"/>
  <c r="N66" i="93"/>
  <c r="O66" i="93"/>
  <c r="C67" i="93"/>
  <c r="D67" i="93"/>
  <c r="E67" i="93"/>
  <c r="F67" i="93"/>
  <c r="G67" i="93"/>
  <c r="H67" i="93"/>
  <c r="I67" i="93"/>
  <c r="J67" i="93"/>
  <c r="K67" i="93"/>
  <c r="L67" i="93"/>
  <c r="M67" i="93"/>
  <c r="N67" i="93"/>
  <c r="O67" i="93"/>
  <c r="C55" i="94"/>
  <c r="D55" i="94"/>
  <c r="E55" i="94"/>
  <c r="F55" i="94"/>
  <c r="G55" i="94"/>
  <c r="H55" i="94"/>
  <c r="I55" i="94"/>
  <c r="J55" i="94"/>
  <c r="K55" i="94"/>
  <c r="L55" i="94"/>
  <c r="M55" i="94"/>
  <c r="N55" i="94"/>
  <c r="O55" i="94"/>
  <c r="C56" i="94"/>
  <c r="D56" i="94"/>
  <c r="E56" i="94"/>
  <c r="F56" i="94"/>
  <c r="G56" i="94"/>
  <c r="H56" i="94"/>
  <c r="I56" i="94"/>
  <c r="J56" i="94"/>
  <c r="K56" i="94"/>
  <c r="L56" i="94"/>
  <c r="M56" i="94"/>
  <c r="N56" i="94"/>
  <c r="O56" i="94"/>
  <c r="C57" i="94"/>
  <c r="D57" i="94"/>
  <c r="E57" i="94"/>
  <c r="F57" i="94"/>
  <c r="G57" i="94"/>
  <c r="H57" i="94"/>
  <c r="I57" i="94"/>
  <c r="J57" i="94"/>
  <c r="K57" i="94"/>
  <c r="L57" i="94"/>
  <c r="M57" i="94"/>
  <c r="N57" i="94"/>
  <c r="O57" i="94"/>
  <c r="C58" i="94"/>
  <c r="D58" i="94"/>
  <c r="E58" i="94"/>
  <c r="F58" i="94"/>
  <c r="G58" i="94"/>
  <c r="H58" i="94"/>
  <c r="I58" i="94"/>
  <c r="J58" i="94"/>
  <c r="K58" i="94"/>
  <c r="L58" i="94"/>
  <c r="M58" i="94"/>
  <c r="N58" i="94"/>
  <c r="O58" i="94"/>
  <c r="C59" i="94"/>
  <c r="D59" i="94"/>
  <c r="E59" i="94"/>
  <c r="F59" i="94"/>
  <c r="G59" i="94"/>
  <c r="H59" i="94"/>
  <c r="I59" i="94"/>
  <c r="J59" i="94"/>
  <c r="K59" i="94"/>
  <c r="L59" i="94"/>
  <c r="M59" i="94"/>
  <c r="N59" i="94"/>
  <c r="O59" i="94"/>
  <c r="C60" i="94"/>
  <c r="D60" i="94"/>
  <c r="E60" i="94"/>
  <c r="F60" i="94"/>
  <c r="G60" i="94"/>
  <c r="H60" i="94"/>
  <c r="I60" i="94"/>
  <c r="J60" i="94"/>
  <c r="K60" i="94"/>
  <c r="L60" i="94"/>
  <c r="M60" i="94"/>
  <c r="N60" i="94"/>
  <c r="O60" i="94"/>
  <c r="C61" i="94"/>
  <c r="D61" i="94"/>
  <c r="E61" i="94"/>
  <c r="F61" i="94"/>
  <c r="G61" i="94"/>
  <c r="H61" i="94"/>
  <c r="I61" i="94"/>
  <c r="J61" i="94"/>
  <c r="K61" i="94"/>
  <c r="L61" i="94"/>
  <c r="M61" i="94"/>
  <c r="N61" i="94"/>
  <c r="O61" i="94"/>
  <c r="C62" i="94"/>
  <c r="D62" i="94"/>
  <c r="E62" i="94"/>
  <c r="F62" i="94"/>
  <c r="G62" i="94"/>
  <c r="H62" i="94"/>
  <c r="I62" i="94"/>
  <c r="J62" i="94"/>
  <c r="K62" i="94"/>
  <c r="L62" i="94"/>
  <c r="M62" i="94"/>
  <c r="N62" i="94"/>
  <c r="O62" i="94"/>
  <c r="C63" i="94"/>
  <c r="D63" i="94"/>
  <c r="E63" i="94"/>
  <c r="F63" i="94"/>
  <c r="G63" i="94"/>
  <c r="H63" i="94"/>
  <c r="I63" i="94"/>
  <c r="J63" i="94"/>
  <c r="K63" i="94"/>
  <c r="L63" i="94"/>
  <c r="M63" i="94"/>
  <c r="N63" i="94"/>
  <c r="O63" i="94"/>
  <c r="C64" i="94"/>
  <c r="D64" i="94"/>
  <c r="E64" i="94"/>
  <c r="F64" i="94"/>
  <c r="G64" i="94"/>
  <c r="H64" i="94"/>
  <c r="I64" i="94"/>
  <c r="J64" i="94"/>
  <c r="K64" i="94"/>
  <c r="L64" i="94"/>
  <c r="M64" i="94"/>
  <c r="N64" i="94"/>
  <c r="O64" i="94"/>
  <c r="C65" i="94"/>
  <c r="D65" i="94"/>
  <c r="E65" i="94"/>
  <c r="F65" i="94"/>
  <c r="G65" i="94"/>
  <c r="H65" i="94"/>
  <c r="I65" i="94"/>
  <c r="J65" i="94"/>
  <c r="K65" i="94"/>
  <c r="L65" i="94"/>
  <c r="M65" i="94"/>
  <c r="N65" i="94"/>
  <c r="O65" i="94"/>
  <c r="C66" i="94"/>
  <c r="D66" i="94"/>
  <c r="E66" i="94"/>
  <c r="F66" i="94"/>
  <c r="G66" i="94"/>
  <c r="H66" i="94"/>
  <c r="I66" i="94"/>
  <c r="J66" i="94"/>
  <c r="K66" i="94"/>
  <c r="L66" i="94"/>
  <c r="M66" i="94"/>
  <c r="N66" i="94"/>
  <c r="O66" i="94"/>
  <c r="C67" i="94"/>
  <c r="D67" i="94"/>
  <c r="E67" i="94"/>
  <c r="F67" i="94"/>
  <c r="G67" i="94"/>
  <c r="H67" i="94"/>
  <c r="I67" i="94"/>
  <c r="J67" i="94"/>
  <c r="K67" i="94"/>
  <c r="L67" i="94"/>
  <c r="M67" i="94"/>
  <c r="N67" i="94"/>
  <c r="O67" i="94"/>
  <c r="C55" i="95"/>
  <c r="D55" i="95"/>
  <c r="E55" i="95"/>
  <c r="F55" i="95"/>
  <c r="G55" i="95"/>
  <c r="H55" i="95"/>
  <c r="I55" i="95"/>
  <c r="J55" i="95"/>
  <c r="K55" i="95"/>
  <c r="L55" i="95"/>
  <c r="M55" i="95"/>
  <c r="N55" i="95"/>
  <c r="O55" i="95"/>
  <c r="C56" i="95"/>
  <c r="D56" i="95"/>
  <c r="E56" i="95"/>
  <c r="F56" i="95"/>
  <c r="G56" i="95"/>
  <c r="H56" i="95"/>
  <c r="I56" i="95"/>
  <c r="J56" i="95"/>
  <c r="K56" i="95"/>
  <c r="L56" i="95"/>
  <c r="M56" i="95"/>
  <c r="N56" i="95"/>
  <c r="O56" i="95"/>
  <c r="C57" i="95"/>
  <c r="D57" i="95"/>
  <c r="E57" i="95"/>
  <c r="F57" i="95"/>
  <c r="G57" i="95"/>
  <c r="H57" i="95"/>
  <c r="I57" i="95"/>
  <c r="J57" i="95"/>
  <c r="K57" i="95"/>
  <c r="L57" i="95"/>
  <c r="M57" i="95"/>
  <c r="N57" i="95"/>
  <c r="O57" i="95"/>
  <c r="C58" i="95"/>
  <c r="D58" i="95"/>
  <c r="E58" i="95"/>
  <c r="F58" i="95"/>
  <c r="G58" i="95"/>
  <c r="H58" i="95"/>
  <c r="I58" i="95"/>
  <c r="J58" i="95"/>
  <c r="K58" i="95"/>
  <c r="L58" i="95"/>
  <c r="M58" i="95"/>
  <c r="N58" i="95"/>
  <c r="O58" i="95"/>
  <c r="C59" i="95"/>
  <c r="D59" i="95"/>
  <c r="E59" i="95"/>
  <c r="F59" i="95"/>
  <c r="G59" i="95"/>
  <c r="H59" i="95"/>
  <c r="I59" i="95"/>
  <c r="J59" i="95"/>
  <c r="K59" i="95"/>
  <c r="L59" i="95"/>
  <c r="M59" i="95"/>
  <c r="N59" i="95"/>
  <c r="O59" i="95"/>
  <c r="C60" i="95"/>
  <c r="D60" i="95"/>
  <c r="E60" i="95"/>
  <c r="F60" i="95"/>
  <c r="G60" i="95"/>
  <c r="H60" i="95"/>
  <c r="I60" i="95"/>
  <c r="J60" i="95"/>
  <c r="K60" i="95"/>
  <c r="L60" i="95"/>
  <c r="M60" i="95"/>
  <c r="N60" i="95"/>
  <c r="O60" i="95"/>
  <c r="C61" i="95"/>
  <c r="D61" i="95"/>
  <c r="E61" i="95"/>
  <c r="F61" i="95"/>
  <c r="G61" i="95"/>
  <c r="H61" i="95"/>
  <c r="I61" i="95"/>
  <c r="J61" i="95"/>
  <c r="K61" i="95"/>
  <c r="L61" i="95"/>
  <c r="M61" i="95"/>
  <c r="N61" i="95"/>
  <c r="O61" i="95"/>
  <c r="C62" i="95"/>
  <c r="D62" i="95"/>
  <c r="E62" i="95"/>
  <c r="F62" i="95"/>
  <c r="G62" i="95"/>
  <c r="H62" i="95"/>
  <c r="I62" i="95"/>
  <c r="J62" i="95"/>
  <c r="K62" i="95"/>
  <c r="L62" i="95"/>
  <c r="M62" i="95"/>
  <c r="N62" i="95"/>
  <c r="O62" i="95"/>
  <c r="C63" i="95"/>
  <c r="D63" i="95"/>
  <c r="E63" i="95"/>
  <c r="F63" i="95"/>
  <c r="G63" i="95"/>
  <c r="H63" i="95"/>
  <c r="I63" i="95"/>
  <c r="J63" i="95"/>
  <c r="K63" i="95"/>
  <c r="L63" i="95"/>
  <c r="M63" i="95"/>
  <c r="N63" i="95"/>
  <c r="O63" i="95"/>
  <c r="C64" i="95"/>
  <c r="D64" i="95"/>
  <c r="E64" i="95"/>
  <c r="F64" i="95"/>
  <c r="G64" i="95"/>
  <c r="H64" i="95"/>
  <c r="I64" i="95"/>
  <c r="J64" i="95"/>
  <c r="K64" i="95"/>
  <c r="L64" i="95"/>
  <c r="M64" i="95"/>
  <c r="N64" i="95"/>
  <c r="O64" i="95"/>
  <c r="C65" i="95"/>
  <c r="D65" i="95"/>
  <c r="E65" i="95"/>
  <c r="F65" i="95"/>
  <c r="G65" i="95"/>
  <c r="H65" i="95"/>
  <c r="I65" i="95"/>
  <c r="J65" i="95"/>
  <c r="K65" i="95"/>
  <c r="L65" i="95"/>
  <c r="M65" i="95"/>
  <c r="N65" i="95"/>
  <c r="O65" i="95"/>
  <c r="C66" i="95"/>
  <c r="D66" i="95"/>
  <c r="E66" i="95"/>
  <c r="F66" i="95"/>
  <c r="G66" i="95"/>
  <c r="H66" i="95"/>
  <c r="I66" i="95"/>
  <c r="J66" i="95"/>
  <c r="K66" i="95"/>
  <c r="L66" i="95"/>
  <c r="M66" i="95"/>
  <c r="N66" i="95"/>
  <c r="O66" i="95"/>
  <c r="C67" i="95"/>
  <c r="D67" i="95"/>
  <c r="E67" i="95"/>
  <c r="F67" i="95"/>
  <c r="G67" i="95"/>
  <c r="H67" i="95"/>
  <c r="I67" i="95"/>
  <c r="J67" i="95"/>
  <c r="K67" i="95"/>
  <c r="L67" i="95"/>
  <c r="M67" i="95"/>
  <c r="N67" i="95"/>
  <c r="O67" i="95"/>
  <c r="C55" i="96"/>
  <c r="D55" i="96"/>
  <c r="E55" i="96"/>
  <c r="F55" i="96"/>
  <c r="G55" i="96"/>
  <c r="H55" i="96"/>
  <c r="I55" i="96"/>
  <c r="J55" i="96"/>
  <c r="K55" i="96"/>
  <c r="L55" i="96"/>
  <c r="M55" i="96"/>
  <c r="N55" i="96"/>
  <c r="O55" i="96"/>
  <c r="C56" i="96"/>
  <c r="D56" i="96"/>
  <c r="E56" i="96"/>
  <c r="F56" i="96"/>
  <c r="G56" i="96"/>
  <c r="H56" i="96"/>
  <c r="I56" i="96"/>
  <c r="J56" i="96"/>
  <c r="K56" i="96"/>
  <c r="L56" i="96"/>
  <c r="M56" i="96"/>
  <c r="N56" i="96"/>
  <c r="O56" i="96"/>
  <c r="C57" i="96"/>
  <c r="D57" i="96"/>
  <c r="E57" i="96"/>
  <c r="F57" i="96"/>
  <c r="G57" i="96"/>
  <c r="H57" i="96"/>
  <c r="I57" i="96"/>
  <c r="J57" i="96"/>
  <c r="K57" i="96"/>
  <c r="L57" i="96"/>
  <c r="M57" i="96"/>
  <c r="N57" i="96"/>
  <c r="O57" i="96"/>
  <c r="C58" i="96"/>
  <c r="D58" i="96"/>
  <c r="E58" i="96"/>
  <c r="F58" i="96"/>
  <c r="G58" i="96"/>
  <c r="H58" i="96"/>
  <c r="I58" i="96"/>
  <c r="J58" i="96"/>
  <c r="K58" i="96"/>
  <c r="L58" i="96"/>
  <c r="M58" i="96"/>
  <c r="N58" i="96"/>
  <c r="O58" i="96"/>
  <c r="C59" i="96"/>
  <c r="D59" i="96"/>
  <c r="E59" i="96"/>
  <c r="F59" i="96"/>
  <c r="G59" i="96"/>
  <c r="H59" i="96"/>
  <c r="I59" i="96"/>
  <c r="J59" i="96"/>
  <c r="K59" i="96"/>
  <c r="L59" i="96"/>
  <c r="M59" i="96"/>
  <c r="N59" i="96"/>
  <c r="O59" i="96"/>
  <c r="C60" i="96"/>
  <c r="D60" i="96"/>
  <c r="E60" i="96"/>
  <c r="F60" i="96"/>
  <c r="G60" i="96"/>
  <c r="H60" i="96"/>
  <c r="I60" i="96"/>
  <c r="J60" i="96"/>
  <c r="K60" i="96"/>
  <c r="L60" i="96"/>
  <c r="M60" i="96"/>
  <c r="N60" i="96"/>
  <c r="O60" i="96"/>
  <c r="C61" i="96"/>
  <c r="D61" i="96"/>
  <c r="E61" i="96"/>
  <c r="F61" i="96"/>
  <c r="G61" i="96"/>
  <c r="H61" i="96"/>
  <c r="I61" i="96"/>
  <c r="J61" i="96"/>
  <c r="K61" i="96"/>
  <c r="L61" i="96"/>
  <c r="M61" i="96"/>
  <c r="N61" i="96"/>
  <c r="O61" i="96"/>
  <c r="C62" i="96"/>
  <c r="D62" i="96"/>
  <c r="E62" i="96"/>
  <c r="F62" i="96"/>
  <c r="G62" i="96"/>
  <c r="H62" i="96"/>
  <c r="I62" i="96"/>
  <c r="J62" i="96"/>
  <c r="K62" i="96"/>
  <c r="L62" i="96"/>
  <c r="M62" i="96"/>
  <c r="N62" i="96"/>
  <c r="O62" i="96"/>
  <c r="C63" i="96"/>
  <c r="D63" i="96"/>
  <c r="E63" i="96"/>
  <c r="F63" i="96"/>
  <c r="G63" i="96"/>
  <c r="H63" i="96"/>
  <c r="I63" i="96"/>
  <c r="J63" i="96"/>
  <c r="K63" i="96"/>
  <c r="L63" i="96"/>
  <c r="M63" i="96"/>
  <c r="N63" i="96"/>
  <c r="O63" i="96"/>
  <c r="C64" i="96"/>
  <c r="D64" i="96"/>
  <c r="E64" i="96"/>
  <c r="F64" i="96"/>
  <c r="G64" i="96"/>
  <c r="H64" i="96"/>
  <c r="I64" i="96"/>
  <c r="J64" i="96"/>
  <c r="K64" i="96"/>
  <c r="L64" i="96"/>
  <c r="M64" i="96"/>
  <c r="N64" i="96"/>
  <c r="O64" i="96"/>
  <c r="C65" i="96"/>
  <c r="D65" i="96"/>
  <c r="E65" i="96"/>
  <c r="F65" i="96"/>
  <c r="G65" i="96"/>
  <c r="H65" i="96"/>
  <c r="I65" i="96"/>
  <c r="J65" i="96"/>
  <c r="K65" i="96"/>
  <c r="L65" i="96"/>
  <c r="M65" i="96"/>
  <c r="N65" i="96"/>
  <c r="O65" i="96"/>
  <c r="C66" i="96"/>
  <c r="D66" i="96"/>
  <c r="E66" i="96"/>
  <c r="F66" i="96"/>
  <c r="G66" i="96"/>
  <c r="H66" i="96"/>
  <c r="I66" i="96"/>
  <c r="J66" i="96"/>
  <c r="K66" i="96"/>
  <c r="L66" i="96"/>
  <c r="M66" i="96"/>
  <c r="N66" i="96"/>
  <c r="O66" i="96"/>
  <c r="C67" i="96"/>
  <c r="D67" i="96"/>
  <c r="E67" i="96"/>
  <c r="F67" i="96"/>
  <c r="G67" i="96"/>
  <c r="H67" i="96"/>
  <c r="I67" i="96"/>
  <c r="J67" i="96"/>
  <c r="K67" i="96"/>
  <c r="L67" i="96"/>
  <c r="M67" i="96"/>
  <c r="N67" i="96"/>
  <c r="O67" i="96"/>
  <c r="C55" i="97"/>
  <c r="D55" i="97"/>
  <c r="E55" i="97"/>
  <c r="F55" i="97"/>
  <c r="G55" i="97"/>
  <c r="H55" i="97"/>
  <c r="I55" i="97"/>
  <c r="J55" i="97"/>
  <c r="K55" i="97"/>
  <c r="L55" i="97"/>
  <c r="M55" i="97"/>
  <c r="N55" i="97"/>
  <c r="O55" i="97"/>
  <c r="C56" i="97"/>
  <c r="D56" i="97"/>
  <c r="E56" i="97"/>
  <c r="F56" i="97"/>
  <c r="G56" i="97"/>
  <c r="H56" i="97"/>
  <c r="I56" i="97"/>
  <c r="J56" i="97"/>
  <c r="K56" i="97"/>
  <c r="L56" i="97"/>
  <c r="M56" i="97"/>
  <c r="N56" i="97"/>
  <c r="O56" i="97"/>
  <c r="C57" i="97"/>
  <c r="D57" i="97"/>
  <c r="E57" i="97"/>
  <c r="F57" i="97"/>
  <c r="G57" i="97"/>
  <c r="H57" i="97"/>
  <c r="I57" i="97"/>
  <c r="J57" i="97"/>
  <c r="K57" i="97"/>
  <c r="L57" i="97"/>
  <c r="M57" i="97"/>
  <c r="N57" i="97"/>
  <c r="O57" i="97"/>
  <c r="C58" i="97"/>
  <c r="D58" i="97"/>
  <c r="E58" i="97"/>
  <c r="F58" i="97"/>
  <c r="G58" i="97"/>
  <c r="H58" i="97"/>
  <c r="I58" i="97"/>
  <c r="J58" i="97"/>
  <c r="K58" i="97"/>
  <c r="L58" i="97"/>
  <c r="M58" i="97"/>
  <c r="N58" i="97"/>
  <c r="O58" i="97"/>
  <c r="C59" i="97"/>
  <c r="D59" i="97"/>
  <c r="E59" i="97"/>
  <c r="F59" i="97"/>
  <c r="G59" i="97"/>
  <c r="H59" i="97"/>
  <c r="I59" i="97"/>
  <c r="J59" i="97"/>
  <c r="K59" i="97"/>
  <c r="L59" i="97"/>
  <c r="M59" i="97"/>
  <c r="N59" i="97"/>
  <c r="O59" i="97"/>
  <c r="C60" i="97"/>
  <c r="D60" i="97"/>
  <c r="E60" i="97"/>
  <c r="F60" i="97"/>
  <c r="G60" i="97"/>
  <c r="H60" i="97"/>
  <c r="I60" i="97"/>
  <c r="J60" i="97"/>
  <c r="K60" i="97"/>
  <c r="L60" i="97"/>
  <c r="M60" i="97"/>
  <c r="N60" i="97"/>
  <c r="O60" i="97"/>
  <c r="C61" i="97"/>
  <c r="D61" i="97"/>
  <c r="E61" i="97"/>
  <c r="F61" i="97"/>
  <c r="G61" i="97"/>
  <c r="H61" i="97"/>
  <c r="I61" i="97"/>
  <c r="J61" i="97"/>
  <c r="K61" i="97"/>
  <c r="L61" i="97"/>
  <c r="M61" i="97"/>
  <c r="N61" i="97"/>
  <c r="O61" i="97"/>
  <c r="C62" i="97"/>
  <c r="D62" i="97"/>
  <c r="E62" i="97"/>
  <c r="F62" i="97"/>
  <c r="G62" i="97"/>
  <c r="H62" i="97"/>
  <c r="I62" i="97"/>
  <c r="J62" i="97"/>
  <c r="K62" i="97"/>
  <c r="L62" i="97"/>
  <c r="M62" i="97"/>
  <c r="N62" i="97"/>
  <c r="O62" i="97"/>
  <c r="C63" i="97"/>
  <c r="D63" i="97"/>
  <c r="E63" i="97"/>
  <c r="F63" i="97"/>
  <c r="G63" i="97"/>
  <c r="H63" i="97"/>
  <c r="I63" i="97"/>
  <c r="J63" i="97"/>
  <c r="K63" i="97"/>
  <c r="L63" i="97"/>
  <c r="M63" i="97"/>
  <c r="N63" i="97"/>
  <c r="O63" i="97"/>
  <c r="C64" i="97"/>
  <c r="D64" i="97"/>
  <c r="E64" i="97"/>
  <c r="F64" i="97"/>
  <c r="G64" i="97"/>
  <c r="H64" i="97"/>
  <c r="I64" i="97"/>
  <c r="J64" i="97"/>
  <c r="K64" i="97"/>
  <c r="L64" i="97"/>
  <c r="M64" i="97"/>
  <c r="N64" i="97"/>
  <c r="O64" i="97"/>
  <c r="C65" i="97"/>
  <c r="D65" i="97"/>
  <c r="E65" i="97"/>
  <c r="F65" i="97"/>
  <c r="G65" i="97"/>
  <c r="H65" i="97"/>
  <c r="I65" i="97"/>
  <c r="J65" i="97"/>
  <c r="K65" i="97"/>
  <c r="L65" i="97"/>
  <c r="M65" i="97"/>
  <c r="N65" i="97"/>
  <c r="O65" i="97"/>
  <c r="C66" i="97"/>
  <c r="D66" i="97"/>
  <c r="E66" i="97"/>
  <c r="F66" i="97"/>
  <c r="G66" i="97"/>
  <c r="H66" i="97"/>
  <c r="I66" i="97"/>
  <c r="J66" i="97"/>
  <c r="K66" i="97"/>
  <c r="L66" i="97"/>
  <c r="M66" i="97"/>
  <c r="N66" i="97"/>
  <c r="O66" i="97"/>
  <c r="C67" i="97"/>
  <c r="D67" i="97"/>
  <c r="E67" i="97"/>
  <c r="F67" i="97"/>
  <c r="G67" i="97"/>
  <c r="H67" i="97"/>
  <c r="I67" i="97"/>
  <c r="J67" i="97"/>
  <c r="K67" i="97"/>
  <c r="L67" i="97"/>
  <c r="M67" i="97"/>
  <c r="N67" i="97"/>
  <c r="O67" i="97"/>
  <c r="C55" i="98"/>
  <c r="D55" i="98"/>
  <c r="E55" i="98"/>
  <c r="F55" i="98"/>
  <c r="G55" i="98"/>
  <c r="H55" i="98"/>
  <c r="I55" i="98"/>
  <c r="J55" i="98"/>
  <c r="K55" i="98"/>
  <c r="L55" i="98"/>
  <c r="M55" i="98"/>
  <c r="N55" i="98"/>
  <c r="O55" i="98"/>
  <c r="C56" i="98"/>
  <c r="D56" i="98"/>
  <c r="E56" i="98"/>
  <c r="F56" i="98"/>
  <c r="G56" i="98"/>
  <c r="H56" i="98"/>
  <c r="I56" i="98"/>
  <c r="J56" i="98"/>
  <c r="K56" i="98"/>
  <c r="L56" i="98"/>
  <c r="M56" i="98"/>
  <c r="N56" i="98"/>
  <c r="O56" i="98"/>
  <c r="C57" i="98"/>
  <c r="D57" i="98"/>
  <c r="E57" i="98"/>
  <c r="F57" i="98"/>
  <c r="G57" i="98"/>
  <c r="H57" i="98"/>
  <c r="I57" i="98"/>
  <c r="J57" i="98"/>
  <c r="K57" i="98"/>
  <c r="L57" i="98"/>
  <c r="M57" i="98"/>
  <c r="N57" i="98"/>
  <c r="O57" i="98"/>
  <c r="C58" i="98"/>
  <c r="D58" i="98"/>
  <c r="E58" i="98"/>
  <c r="F58" i="98"/>
  <c r="G58" i="98"/>
  <c r="H58" i="98"/>
  <c r="I58" i="98"/>
  <c r="J58" i="98"/>
  <c r="K58" i="98"/>
  <c r="L58" i="98"/>
  <c r="M58" i="98"/>
  <c r="N58" i="98"/>
  <c r="O58" i="98"/>
  <c r="C59" i="98"/>
  <c r="D59" i="98"/>
  <c r="E59" i="98"/>
  <c r="F59" i="98"/>
  <c r="G59" i="98"/>
  <c r="H59" i="98"/>
  <c r="I59" i="98"/>
  <c r="J59" i="98"/>
  <c r="K59" i="98"/>
  <c r="L59" i="98"/>
  <c r="M59" i="98"/>
  <c r="N59" i="98"/>
  <c r="O59" i="98"/>
  <c r="C60" i="98"/>
  <c r="D60" i="98"/>
  <c r="E60" i="98"/>
  <c r="F60" i="98"/>
  <c r="G60" i="98"/>
  <c r="H60" i="98"/>
  <c r="I60" i="98"/>
  <c r="J60" i="98"/>
  <c r="K60" i="98"/>
  <c r="L60" i="98"/>
  <c r="M60" i="98"/>
  <c r="N60" i="98"/>
  <c r="O60" i="98"/>
  <c r="C61" i="98"/>
  <c r="D61" i="98"/>
  <c r="E61" i="98"/>
  <c r="F61" i="98"/>
  <c r="G61" i="98"/>
  <c r="H61" i="98"/>
  <c r="I61" i="98"/>
  <c r="J61" i="98"/>
  <c r="K61" i="98"/>
  <c r="L61" i="98"/>
  <c r="M61" i="98"/>
  <c r="N61" i="98"/>
  <c r="O61" i="98"/>
  <c r="C62" i="98"/>
  <c r="D62" i="98"/>
  <c r="E62" i="98"/>
  <c r="F62" i="98"/>
  <c r="G62" i="98"/>
  <c r="H62" i="98"/>
  <c r="I62" i="98"/>
  <c r="J62" i="98"/>
  <c r="K62" i="98"/>
  <c r="L62" i="98"/>
  <c r="M62" i="98"/>
  <c r="N62" i="98"/>
  <c r="O62" i="98"/>
  <c r="C63" i="98"/>
  <c r="D63" i="98"/>
  <c r="E63" i="98"/>
  <c r="F63" i="98"/>
  <c r="G63" i="98"/>
  <c r="H63" i="98"/>
  <c r="I63" i="98"/>
  <c r="J63" i="98"/>
  <c r="K63" i="98"/>
  <c r="L63" i="98"/>
  <c r="M63" i="98"/>
  <c r="N63" i="98"/>
  <c r="O63" i="98"/>
  <c r="C64" i="98"/>
  <c r="D64" i="98"/>
  <c r="E64" i="98"/>
  <c r="F64" i="98"/>
  <c r="G64" i="98"/>
  <c r="H64" i="98"/>
  <c r="I64" i="98"/>
  <c r="J64" i="98"/>
  <c r="K64" i="98"/>
  <c r="L64" i="98"/>
  <c r="M64" i="98"/>
  <c r="N64" i="98"/>
  <c r="O64" i="98"/>
  <c r="C65" i="98"/>
  <c r="D65" i="98"/>
  <c r="E65" i="98"/>
  <c r="F65" i="98"/>
  <c r="G65" i="98"/>
  <c r="H65" i="98"/>
  <c r="I65" i="98"/>
  <c r="J65" i="98"/>
  <c r="K65" i="98"/>
  <c r="L65" i="98"/>
  <c r="M65" i="98"/>
  <c r="N65" i="98"/>
  <c r="O65" i="98"/>
  <c r="C66" i="98"/>
  <c r="D66" i="98"/>
  <c r="E66" i="98"/>
  <c r="F66" i="98"/>
  <c r="G66" i="98"/>
  <c r="H66" i="98"/>
  <c r="I66" i="98"/>
  <c r="J66" i="98"/>
  <c r="K66" i="98"/>
  <c r="L66" i="98"/>
  <c r="M66" i="98"/>
  <c r="N66" i="98"/>
  <c r="O66" i="98"/>
  <c r="C67" i="98"/>
  <c r="D67" i="98"/>
  <c r="E67" i="98"/>
  <c r="F67" i="98"/>
  <c r="G67" i="98"/>
  <c r="H67" i="98"/>
  <c r="I67" i="98"/>
  <c r="J67" i="98"/>
  <c r="K67" i="98"/>
  <c r="L67" i="98"/>
  <c r="M67" i="98"/>
  <c r="N67" i="98"/>
  <c r="O67" i="98"/>
  <c r="C55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C56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C57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C58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C59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C60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C61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C62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C63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C64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C65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C66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C67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O54" i="91"/>
  <c r="N54" i="91"/>
  <c r="M54" i="91"/>
  <c r="L54" i="91"/>
  <c r="K54" i="91"/>
  <c r="J54" i="91"/>
  <c r="I54" i="91"/>
  <c r="H54" i="91"/>
  <c r="G54" i="91"/>
  <c r="F54" i="91"/>
  <c r="E54" i="91"/>
  <c r="D54" i="91"/>
  <c r="C54" i="91"/>
  <c r="O54" i="92"/>
  <c r="N54" i="92"/>
  <c r="M54" i="92"/>
  <c r="L54" i="92"/>
  <c r="K54" i="92"/>
  <c r="J54" i="92"/>
  <c r="I54" i="92"/>
  <c r="H54" i="92"/>
  <c r="G54" i="92"/>
  <c r="F54" i="92"/>
  <c r="E54" i="92"/>
  <c r="D54" i="92"/>
  <c r="C54" i="92"/>
  <c r="O54" i="93"/>
  <c r="N54" i="93"/>
  <c r="M54" i="93"/>
  <c r="L54" i="93"/>
  <c r="K54" i="93"/>
  <c r="J54" i="93"/>
  <c r="I54" i="93"/>
  <c r="H54" i="93"/>
  <c r="G54" i="93"/>
  <c r="F54" i="93"/>
  <c r="E54" i="93"/>
  <c r="D54" i="93"/>
  <c r="C54" i="93"/>
  <c r="O54" i="94"/>
  <c r="N54" i="94"/>
  <c r="M54" i="94"/>
  <c r="L54" i="94"/>
  <c r="K54" i="94"/>
  <c r="J54" i="94"/>
  <c r="I54" i="94"/>
  <c r="H54" i="94"/>
  <c r="G54" i="94"/>
  <c r="F54" i="94"/>
  <c r="E54" i="94"/>
  <c r="D54" i="94"/>
  <c r="C54" i="94"/>
  <c r="O54" i="95"/>
  <c r="N54" i="95"/>
  <c r="M54" i="95"/>
  <c r="L54" i="95"/>
  <c r="K54" i="95"/>
  <c r="J54" i="95"/>
  <c r="I54" i="95"/>
  <c r="H54" i="95"/>
  <c r="G54" i="95"/>
  <c r="F54" i="95"/>
  <c r="E54" i="95"/>
  <c r="D54" i="95"/>
  <c r="C54" i="95"/>
  <c r="O54" i="96"/>
  <c r="N54" i="96"/>
  <c r="M54" i="96"/>
  <c r="L54" i="96"/>
  <c r="K54" i="96"/>
  <c r="J54" i="96"/>
  <c r="I54" i="96"/>
  <c r="H54" i="96"/>
  <c r="G54" i="96"/>
  <c r="F54" i="96"/>
  <c r="E54" i="96"/>
  <c r="D54" i="96"/>
  <c r="C54" i="96"/>
  <c r="O54" i="97"/>
  <c r="N54" i="97"/>
  <c r="M54" i="97"/>
  <c r="L54" i="97"/>
  <c r="K54" i="97"/>
  <c r="J54" i="97"/>
  <c r="I54" i="97"/>
  <c r="H54" i="97"/>
  <c r="G54" i="97"/>
  <c r="F54" i="97"/>
  <c r="E54" i="97"/>
  <c r="D54" i="97"/>
  <c r="C54" i="97"/>
  <c r="O54" i="98"/>
  <c r="N54" i="98"/>
  <c r="M54" i="98"/>
  <c r="L54" i="98"/>
  <c r="K54" i="98"/>
  <c r="J54" i="98"/>
  <c r="I54" i="98"/>
  <c r="H54" i="98"/>
  <c r="G54" i="98"/>
  <c r="F54" i="98"/>
  <c r="E54" i="98"/>
  <c r="D54" i="98"/>
  <c r="C54" i="98"/>
  <c r="O54" i="99"/>
  <c r="N54" i="99"/>
  <c r="M54" i="99"/>
  <c r="L54" i="99"/>
  <c r="K54" i="99"/>
  <c r="J54" i="99"/>
  <c r="I54" i="99"/>
  <c r="H54" i="99"/>
  <c r="G54" i="99"/>
  <c r="F54" i="99"/>
  <c r="E54" i="99"/>
  <c r="D54" i="99"/>
  <c r="C54" i="99"/>
  <c r="C41" i="91"/>
  <c r="D41" i="91"/>
  <c r="E41" i="91"/>
  <c r="F41" i="91"/>
  <c r="G41" i="91"/>
  <c r="H41" i="91"/>
  <c r="I41" i="91"/>
  <c r="J41" i="91"/>
  <c r="K41" i="91"/>
  <c r="L41" i="91"/>
  <c r="M41" i="91"/>
  <c r="N41" i="91"/>
  <c r="O41" i="91"/>
  <c r="C42" i="91"/>
  <c r="D42" i="91"/>
  <c r="E42" i="91"/>
  <c r="F42" i="91"/>
  <c r="G42" i="91"/>
  <c r="H42" i="91"/>
  <c r="I42" i="91"/>
  <c r="J42" i="91"/>
  <c r="K42" i="91"/>
  <c r="L42" i="91"/>
  <c r="M42" i="91"/>
  <c r="N42" i="91"/>
  <c r="O42" i="91"/>
  <c r="C43" i="91"/>
  <c r="D43" i="91"/>
  <c r="E43" i="91"/>
  <c r="F43" i="91"/>
  <c r="G43" i="91"/>
  <c r="H43" i="91"/>
  <c r="I43" i="91"/>
  <c r="J43" i="91"/>
  <c r="K43" i="91"/>
  <c r="L43" i="91"/>
  <c r="M43" i="91"/>
  <c r="N43" i="91"/>
  <c r="O43" i="91"/>
  <c r="C44" i="91"/>
  <c r="D44" i="91"/>
  <c r="E44" i="91"/>
  <c r="F44" i="91"/>
  <c r="G44" i="91"/>
  <c r="H44" i="91"/>
  <c r="I44" i="91"/>
  <c r="J44" i="91"/>
  <c r="K44" i="91"/>
  <c r="L44" i="91"/>
  <c r="M44" i="91"/>
  <c r="N44" i="91"/>
  <c r="O44" i="91"/>
  <c r="C45" i="91"/>
  <c r="D45" i="91"/>
  <c r="E45" i="91"/>
  <c r="F45" i="91"/>
  <c r="G45" i="91"/>
  <c r="H45" i="91"/>
  <c r="I45" i="91"/>
  <c r="J45" i="91"/>
  <c r="K45" i="91"/>
  <c r="L45" i="91"/>
  <c r="M45" i="91"/>
  <c r="N45" i="91"/>
  <c r="O45" i="91"/>
  <c r="C46" i="91"/>
  <c r="D46" i="91"/>
  <c r="E46" i="91"/>
  <c r="G46" i="91"/>
  <c r="H46" i="91"/>
  <c r="I46" i="91"/>
  <c r="J46" i="91"/>
  <c r="K46" i="91"/>
  <c r="L46" i="91"/>
  <c r="M46" i="91"/>
  <c r="N46" i="91"/>
  <c r="O46" i="91"/>
  <c r="C47" i="91"/>
  <c r="D47" i="91"/>
  <c r="E47" i="91"/>
  <c r="F47" i="91"/>
  <c r="G47" i="91"/>
  <c r="H47" i="91"/>
  <c r="I47" i="91"/>
  <c r="J47" i="91"/>
  <c r="K47" i="91"/>
  <c r="L47" i="91"/>
  <c r="M47" i="91"/>
  <c r="N47" i="91"/>
  <c r="O47" i="91"/>
  <c r="C48" i="91"/>
  <c r="D48" i="91"/>
  <c r="E48" i="91"/>
  <c r="F48" i="91"/>
  <c r="G48" i="91"/>
  <c r="H48" i="91"/>
  <c r="I48" i="91"/>
  <c r="J48" i="91"/>
  <c r="K48" i="91"/>
  <c r="L48" i="91"/>
  <c r="M48" i="91"/>
  <c r="N48" i="91"/>
  <c r="O48" i="91"/>
  <c r="C49" i="91"/>
  <c r="D49" i="91"/>
  <c r="E49" i="91"/>
  <c r="F49" i="91"/>
  <c r="G49" i="91"/>
  <c r="H49" i="91"/>
  <c r="I49" i="91"/>
  <c r="J49" i="91"/>
  <c r="K49" i="91"/>
  <c r="L49" i="91"/>
  <c r="M49" i="91"/>
  <c r="N49" i="91"/>
  <c r="O49" i="91"/>
  <c r="C50" i="91"/>
  <c r="D50" i="91"/>
  <c r="E50" i="91"/>
  <c r="F50" i="91"/>
  <c r="G50" i="91"/>
  <c r="H50" i="91"/>
  <c r="I50" i="91"/>
  <c r="J50" i="91"/>
  <c r="K50" i="91"/>
  <c r="L50" i="91"/>
  <c r="M50" i="91"/>
  <c r="N50" i="91"/>
  <c r="O50" i="91"/>
  <c r="C51" i="91"/>
  <c r="D51" i="91"/>
  <c r="E51" i="91"/>
  <c r="F51" i="91"/>
  <c r="G51" i="91"/>
  <c r="H51" i="91"/>
  <c r="I51" i="91"/>
  <c r="J51" i="91"/>
  <c r="K51" i="91"/>
  <c r="L51" i="91"/>
  <c r="M51" i="91"/>
  <c r="N51" i="91"/>
  <c r="O51" i="91"/>
  <c r="C52" i="91"/>
  <c r="D52" i="91"/>
  <c r="E52" i="91"/>
  <c r="F52" i="91"/>
  <c r="G52" i="91"/>
  <c r="H52" i="91"/>
  <c r="I52" i="91"/>
  <c r="J52" i="91"/>
  <c r="K52" i="91"/>
  <c r="L52" i="91"/>
  <c r="M52" i="91"/>
  <c r="N52" i="91"/>
  <c r="O52" i="91"/>
  <c r="C41" i="92"/>
  <c r="D41" i="92"/>
  <c r="E41" i="92"/>
  <c r="F41" i="92"/>
  <c r="G41" i="92"/>
  <c r="H41" i="92"/>
  <c r="I41" i="92"/>
  <c r="J41" i="92"/>
  <c r="K41" i="92"/>
  <c r="L41" i="92"/>
  <c r="M41" i="92"/>
  <c r="N41" i="92"/>
  <c r="O41" i="92"/>
  <c r="C42" i="92"/>
  <c r="D42" i="92"/>
  <c r="E42" i="92"/>
  <c r="F42" i="92"/>
  <c r="G42" i="92"/>
  <c r="H42" i="92"/>
  <c r="I42" i="92"/>
  <c r="J42" i="92"/>
  <c r="K42" i="92"/>
  <c r="L42" i="92"/>
  <c r="M42" i="92"/>
  <c r="N42" i="92"/>
  <c r="O42" i="92"/>
  <c r="C43" i="92"/>
  <c r="D43" i="92"/>
  <c r="E43" i="92"/>
  <c r="F43" i="92"/>
  <c r="G43" i="92"/>
  <c r="H43" i="92"/>
  <c r="I43" i="92"/>
  <c r="J43" i="92"/>
  <c r="K43" i="92"/>
  <c r="L43" i="92"/>
  <c r="M43" i="92"/>
  <c r="N43" i="92"/>
  <c r="O43" i="92"/>
  <c r="C44" i="92"/>
  <c r="D44" i="92"/>
  <c r="E44" i="92"/>
  <c r="F44" i="92"/>
  <c r="G44" i="92"/>
  <c r="H44" i="92"/>
  <c r="I44" i="92"/>
  <c r="J44" i="92"/>
  <c r="K44" i="92"/>
  <c r="L44" i="92"/>
  <c r="M44" i="92"/>
  <c r="N44" i="92"/>
  <c r="O44" i="92"/>
  <c r="C45" i="92"/>
  <c r="D45" i="92"/>
  <c r="E45" i="92"/>
  <c r="F45" i="92"/>
  <c r="G45" i="92"/>
  <c r="H45" i="92"/>
  <c r="I45" i="92"/>
  <c r="J45" i="92"/>
  <c r="K45" i="92"/>
  <c r="L45" i="92"/>
  <c r="M45" i="92"/>
  <c r="N45" i="92"/>
  <c r="O45" i="92"/>
  <c r="C46" i="92"/>
  <c r="D46" i="92"/>
  <c r="E46" i="92"/>
  <c r="F46" i="92"/>
  <c r="G46" i="92"/>
  <c r="H46" i="92"/>
  <c r="I46" i="92"/>
  <c r="J46" i="92"/>
  <c r="K46" i="92"/>
  <c r="L46" i="92"/>
  <c r="M46" i="92"/>
  <c r="N46" i="92"/>
  <c r="O46" i="92"/>
  <c r="C47" i="92"/>
  <c r="D47" i="92"/>
  <c r="E47" i="92"/>
  <c r="F47" i="92"/>
  <c r="G47" i="92"/>
  <c r="H47" i="92"/>
  <c r="I47" i="92"/>
  <c r="J47" i="92"/>
  <c r="K47" i="92"/>
  <c r="L47" i="92"/>
  <c r="M47" i="92"/>
  <c r="N47" i="92"/>
  <c r="O47" i="92"/>
  <c r="C48" i="92"/>
  <c r="D48" i="92"/>
  <c r="E48" i="92"/>
  <c r="F48" i="92"/>
  <c r="G48" i="92"/>
  <c r="H48" i="92"/>
  <c r="I48" i="92"/>
  <c r="J48" i="92"/>
  <c r="K48" i="92"/>
  <c r="L48" i="92"/>
  <c r="M48" i="92"/>
  <c r="N48" i="92"/>
  <c r="O48" i="92"/>
  <c r="C49" i="92"/>
  <c r="D49" i="92"/>
  <c r="E49" i="92"/>
  <c r="F49" i="92"/>
  <c r="G49" i="92"/>
  <c r="H49" i="92"/>
  <c r="I49" i="92"/>
  <c r="J49" i="92"/>
  <c r="K49" i="92"/>
  <c r="L49" i="92"/>
  <c r="M49" i="92"/>
  <c r="N49" i="92"/>
  <c r="O49" i="92"/>
  <c r="C50" i="92"/>
  <c r="D50" i="92"/>
  <c r="E50" i="92"/>
  <c r="F50" i="92"/>
  <c r="G50" i="92"/>
  <c r="H50" i="92"/>
  <c r="I50" i="92"/>
  <c r="J50" i="92"/>
  <c r="K50" i="92"/>
  <c r="L50" i="92"/>
  <c r="M50" i="92"/>
  <c r="N50" i="92"/>
  <c r="O50" i="92"/>
  <c r="C51" i="92"/>
  <c r="D51" i="92"/>
  <c r="E51" i="92"/>
  <c r="F51" i="92"/>
  <c r="G51" i="92"/>
  <c r="H51" i="92"/>
  <c r="I51" i="92"/>
  <c r="J51" i="92"/>
  <c r="K51" i="92"/>
  <c r="L51" i="92"/>
  <c r="M51" i="92"/>
  <c r="N51" i="92"/>
  <c r="O51" i="92"/>
  <c r="C52" i="92"/>
  <c r="D52" i="92"/>
  <c r="E52" i="92"/>
  <c r="F52" i="92"/>
  <c r="G52" i="92"/>
  <c r="H52" i="92"/>
  <c r="I52" i="92"/>
  <c r="J52" i="92"/>
  <c r="K52" i="92"/>
  <c r="L52" i="92"/>
  <c r="M52" i="92"/>
  <c r="N52" i="92"/>
  <c r="O52" i="92"/>
  <c r="C41" i="93"/>
  <c r="D41" i="93"/>
  <c r="E41" i="93"/>
  <c r="F41" i="93"/>
  <c r="G41" i="93"/>
  <c r="H41" i="93"/>
  <c r="I41" i="93"/>
  <c r="J41" i="93"/>
  <c r="K41" i="93"/>
  <c r="L41" i="93"/>
  <c r="M41" i="93"/>
  <c r="N41" i="93"/>
  <c r="O41" i="93"/>
  <c r="C42" i="93"/>
  <c r="D42" i="93"/>
  <c r="E42" i="93"/>
  <c r="F42" i="93"/>
  <c r="G42" i="93"/>
  <c r="H42" i="93"/>
  <c r="I42" i="93"/>
  <c r="J42" i="93"/>
  <c r="K42" i="93"/>
  <c r="L42" i="93"/>
  <c r="M42" i="93"/>
  <c r="N42" i="93"/>
  <c r="O42" i="93"/>
  <c r="C43" i="93"/>
  <c r="D43" i="93"/>
  <c r="E43" i="93"/>
  <c r="F43" i="93"/>
  <c r="G43" i="93"/>
  <c r="H43" i="93"/>
  <c r="I43" i="93"/>
  <c r="J43" i="93"/>
  <c r="K43" i="93"/>
  <c r="L43" i="93"/>
  <c r="M43" i="93"/>
  <c r="N43" i="93"/>
  <c r="O43" i="93"/>
  <c r="C44" i="93"/>
  <c r="D44" i="93"/>
  <c r="E44" i="93"/>
  <c r="F44" i="93"/>
  <c r="G44" i="93"/>
  <c r="H44" i="93"/>
  <c r="I44" i="93"/>
  <c r="J44" i="93"/>
  <c r="K44" i="93"/>
  <c r="L44" i="93"/>
  <c r="M44" i="93"/>
  <c r="N44" i="93"/>
  <c r="O44" i="93"/>
  <c r="C45" i="93"/>
  <c r="D45" i="93"/>
  <c r="E45" i="93"/>
  <c r="F45" i="93"/>
  <c r="G45" i="93"/>
  <c r="H45" i="93"/>
  <c r="I45" i="93"/>
  <c r="J45" i="93"/>
  <c r="K45" i="93"/>
  <c r="L45" i="93"/>
  <c r="M45" i="93"/>
  <c r="N45" i="93"/>
  <c r="O45" i="93"/>
  <c r="C46" i="93"/>
  <c r="D46" i="93"/>
  <c r="E46" i="93"/>
  <c r="F46" i="93"/>
  <c r="G46" i="93"/>
  <c r="H46" i="93"/>
  <c r="I46" i="93"/>
  <c r="J46" i="93"/>
  <c r="K46" i="93"/>
  <c r="L46" i="93"/>
  <c r="M46" i="93"/>
  <c r="N46" i="93"/>
  <c r="O46" i="93"/>
  <c r="C47" i="93"/>
  <c r="D47" i="93"/>
  <c r="E47" i="93"/>
  <c r="F47" i="93"/>
  <c r="G47" i="93"/>
  <c r="H47" i="93"/>
  <c r="I47" i="93"/>
  <c r="J47" i="93"/>
  <c r="K47" i="93"/>
  <c r="L47" i="93"/>
  <c r="M47" i="93"/>
  <c r="N47" i="93"/>
  <c r="O47" i="93"/>
  <c r="C48" i="93"/>
  <c r="D48" i="93"/>
  <c r="E48" i="93"/>
  <c r="F48" i="93"/>
  <c r="G48" i="93"/>
  <c r="H48" i="93"/>
  <c r="I48" i="93"/>
  <c r="J48" i="93"/>
  <c r="K48" i="93"/>
  <c r="L48" i="93"/>
  <c r="M48" i="93"/>
  <c r="N48" i="93"/>
  <c r="O48" i="93"/>
  <c r="C49" i="93"/>
  <c r="D49" i="93"/>
  <c r="E49" i="93"/>
  <c r="F49" i="93"/>
  <c r="G49" i="93"/>
  <c r="H49" i="93"/>
  <c r="I49" i="93"/>
  <c r="J49" i="93"/>
  <c r="K49" i="93"/>
  <c r="L49" i="93"/>
  <c r="M49" i="93"/>
  <c r="N49" i="93"/>
  <c r="O49" i="93"/>
  <c r="C50" i="93"/>
  <c r="D50" i="93"/>
  <c r="E50" i="93"/>
  <c r="F50" i="93"/>
  <c r="G50" i="93"/>
  <c r="H50" i="93"/>
  <c r="I50" i="93"/>
  <c r="J50" i="93"/>
  <c r="K50" i="93"/>
  <c r="L50" i="93"/>
  <c r="M50" i="93"/>
  <c r="N50" i="93"/>
  <c r="O50" i="93"/>
  <c r="C51" i="93"/>
  <c r="D51" i="93"/>
  <c r="E51" i="93"/>
  <c r="F51" i="93"/>
  <c r="G51" i="93"/>
  <c r="H51" i="93"/>
  <c r="I51" i="93"/>
  <c r="J51" i="93"/>
  <c r="K51" i="93"/>
  <c r="L51" i="93"/>
  <c r="M51" i="93"/>
  <c r="N51" i="93"/>
  <c r="O51" i="93"/>
  <c r="C52" i="93"/>
  <c r="D52" i="93"/>
  <c r="E52" i="93"/>
  <c r="F52" i="93"/>
  <c r="G52" i="93"/>
  <c r="H52" i="93"/>
  <c r="I52" i="93"/>
  <c r="J52" i="93"/>
  <c r="K52" i="93"/>
  <c r="L52" i="93"/>
  <c r="M52" i="93"/>
  <c r="N52" i="93"/>
  <c r="O52" i="93"/>
  <c r="C41" i="94"/>
  <c r="D41" i="94"/>
  <c r="E41" i="94"/>
  <c r="F41" i="94"/>
  <c r="G41" i="94"/>
  <c r="H41" i="94"/>
  <c r="I41" i="94"/>
  <c r="J41" i="94"/>
  <c r="K41" i="94"/>
  <c r="L41" i="94"/>
  <c r="M41" i="94"/>
  <c r="N41" i="94"/>
  <c r="O41" i="94"/>
  <c r="C42" i="94"/>
  <c r="D42" i="94"/>
  <c r="E42" i="94"/>
  <c r="F42" i="94"/>
  <c r="G42" i="94"/>
  <c r="H42" i="94"/>
  <c r="I42" i="94"/>
  <c r="J42" i="94"/>
  <c r="K42" i="94"/>
  <c r="L42" i="94"/>
  <c r="M42" i="94"/>
  <c r="N42" i="94"/>
  <c r="O42" i="94"/>
  <c r="C43" i="94"/>
  <c r="D43" i="94"/>
  <c r="E43" i="94"/>
  <c r="F43" i="94"/>
  <c r="G43" i="94"/>
  <c r="H43" i="94"/>
  <c r="I43" i="94"/>
  <c r="J43" i="94"/>
  <c r="K43" i="94"/>
  <c r="L43" i="94"/>
  <c r="M43" i="94"/>
  <c r="N43" i="94"/>
  <c r="O43" i="94"/>
  <c r="C44" i="94"/>
  <c r="D44" i="94"/>
  <c r="E44" i="94"/>
  <c r="F44" i="94"/>
  <c r="G44" i="94"/>
  <c r="H44" i="94"/>
  <c r="I44" i="94"/>
  <c r="J44" i="94"/>
  <c r="K44" i="94"/>
  <c r="L44" i="94"/>
  <c r="M44" i="94"/>
  <c r="N44" i="94"/>
  <c r="O44" i="94"/>
  <c r="C45" i="94"/>
  <c r="D45" i="94"/>
  <c r="E45" i="94"/>
  <c r="F45" i="94"/>
  <c r="G45" i="94"/>
  <c r="H45" i="94"/>
  <c r="I45" i="94"/>
  <c r="J45" i="94"/>
  <c r="K45" i="94"/>
  <c r="L45" i="94"/>
  <c r="M45" i="94"/>
  <c r="N45" i="94"/>
  <c r="O45" i="94"/>
  <c r="C46" i="94"/>
  <c r="D46" i="94"/>
  <c r="E46" i="94"/>
  <c r="F46" i="94"/>
  <c r="G46" i="94"/>
  <c r="H46" i="94"/>
  <c r="I46" i="94"/>
  <c r="J46" i="94"/>
  <c r="K46" i="94"/>
  <c r="L46" i="94"/>
  <c r="M46" i="94"/>
  <c r="N46" i="94"/>
  <c r="O46" i="94"/>
  <c r="C47" i="94"/>
  <c r="D47" i="94"/>
  <c r="E47" i="94"/>
  <c r="F47" i="94"/>
  <c r="G47" i="94"/>
  <c r="H47" i="94"/>
  <c r="I47" i="94"/>
  <c r="J47" i="94"/>
  <c r="K47" i="94"/>
  <c r="L47" i="94"/>
  <c r="M47" i="94"/>
  <c r="N47" i="94"/>
  <c r="O47" i="94"/>
  <c r="C48" i="94"/>
  <c r="D48" i="94"/>
  <c r="E48" i="94"/>
  <c r="F48" i="94"/>
  <c r="G48" i="94"/>
  <c r="H48" i="94"/>
  <c r="I48" i="94"/>
  <c r="J48" i="94"/>
  <c r="K48" i="94"/>
  <c r="L48" i="94"/>
  <c r="M48" i="94"/>
  <c r="N48" i="94"/>
  <c r="O48" i="94"/>
  <c r="C49" i="94"/>
  <c r="D49" i="94"/>
  <c r="E49" i="94"/>
  <c r="F49" i="94"/>
  <c r="G49" i="94"/>
  <c r="H49" i="94"/>
  <c r="I49" i="94"/>
  <c r="J49" i="94"/>
  <c r="K49" i="94"/>
  <c r="L49" i="94"/>
  <c r="M49" i="94"/>
  <c r="N49" i="94"/>
  <c r="O49" i="94"/>
  <c r="C50" i="94"/>
  <c r="D50" i="94"/>
  <c r="E50" i="94"/>
  <c r="F50" i="94"/>
  <c r="G50" i="94"/>
  <c r="H50" i="94"/>
  <c r="I50" i="94"/>
  <c r="J50" i="94"/>
  <c r="K50" i="94"/>
  <c r="L50" i="94"/>
  <c r="M50" i="94"/>
  <c r="N50" i="94"/>
  <c r="O50" i="94"/>
  <c r="C51" i="94"/>
  <c r="D51" i="94"/>
  <c r="E51" i="94"/>
  <c r="F51" i="94"/>
  <c r="G51" i="94"/>
  <c r="H51" i="94"/>
  <c r="I51" i="94"/>
  <c r="J51" i="94"/>
  <c r="K51" i="94"/>
  <c r="L51" i="94"/>
  <c r="M51" i="94"/>
  <c r="N51" i="94"/>
  <c r="O51" i="94"/>
  <c r="C52" i="94"/>
  <c r="D52" i="94"/>
  <c r="E52" i="94"/>
  <c r="F52" i="94"/>
  <c r="G52" i="94"/>
  <c r="H52" i="94"/>
  <c r="I52" i="94"/>
  <c r="J52" i="94"/>
  <c r="K52" i="94"/>
  <c r="L52" i="94"/>
  <c r="M52" i="94"/>
  <c r="N52" i="94"/>
  <c r="O52" i="94"/>
  <c r="C41" i="95"/>
  <c r="D41" i="95"/>
  <c r="E41" i="95"/>
  <c r="F41" i="95"/>
  <c r="G41" i="95"/>
  <c r="H41" i="95"/>
  <c r="I41" i="95"/>
  <c r="J41" i="95"/>
  <c r="K41" i="95"/>
  <c r="L41" i="95"/>
  <c r="M41" i="95"/>
  <c r="N41" i="95"/>
  <c r="O41" i="95"/>
  <c r="C42" i="95"/>
  <c r="D42" i="95"/>
  <c r="E42" i="95"/>
  <c r="F42" i="95"/>
  <c r="G42" i="95"/>
  <c r="H42" i="95"/>
  <c r="I42" i="95"/>
  <c r="J42" i="95"/>
  <c r="K42" i="95"/>
  <c r="L42" i="95"/>
  <c r="M42" i="95"/>
  <c r="N42" i="95"/>
  <c r="O42" i="95"/>
  <c r="C43" i="95"/>
  <c r="D43" i="95"/>
  <c r="E43" i="95"/>
  <c r="F43" i="95"/>
  <c r="G43" i="95"/>
  <c r="H43" i="95"/>
  <c r="I43" i="95"/>
  <c r="J43" i="95"/>
  <c r="K43" i="95"/>
  <c r="L43" i="95"/>
  <c r="M43" i="95"/>
  <c r="N43" i="95"/>
  <c r="O43" i="95"/>
  <c r="C44" i="95"/>
  <c r="D44" i="95"/>
  <c r="E44" i="95"/>
  <c r="F44" i="95"/>
  <c r="G44" i="95"/>
  <c r="H44" i="95"/>
  <c r="I44" i="95"/>
  <c r="J44" i="95"/>
  <c r="K44" i="95"/>
  <c r="L44" i="95"/>
  <c r="M44" i="95"/>
  <c r="N44" i="95"/>
  <c r="O44" i="95"/>
  <c r="C45" i="95"/>
  <c r="D45" i="95"/>
  <c r="E45" i="95"/>
  <c r="F45" i="95"/>
  <c r="G45" i="95"/>
  <c r="H45" i="95"/>
  <c r="I45" i="95"/>
  <c r="J45" i="95"/>
  <c r="K45" i="95"/>
  <c r="L45" i="95"/>
  <c r="M45" i="95"/>
  <c r="N45" i="95"/>
  <c r="O45" i="95"/>
  <c r="C46" i="95"/>
  <c r="D46" i="95"/>
  <c r="E46" i="95"/>
  <c r="F46" i="95"/>
  <c r="G46" i="95"/>
  <c r="H46" i="95"/>
  <c r="I46" i="95"/>
  <c r="J46" i="95"/>
  <c r="K46" i="95"/>
  <c r="L46" i="95"/>
  <c r="M46" i="95"/>
  <c r="N46" i="95"/>
  <c r="O46" i="95"/>
  <c r="C47" i="95"/>
  <c r="D47" i="95"/>
  <c r="E47" i="95"/>
  <c r="F47" i="95"/>
  <c r="G47" i="95"/>
  <c r="H47" i="95"/>
  <c r="I47" i="95"/>
  <c r="J47" i="95"/>
  <c r="K47" i="95"/>
  <c r="L47" i="95"/>
  <c r="M47" i="95"/>
  <c r="N47" i="95"/>
  <c r="O47" i="95"/>
  <c r="C48" i="95"/>
  <c r="D48" i="95"/>
  <c r="E48" i="95"/>
  <c r="F48" i="95"/>
  <c r="G48" i="95"/>
  <c r="H48" i="95"/>
  <c r="I48" i="95"/>
  <c r="J48" i="95"/>
  <c r="K48" i="95"/>
  <c r="L48" i="95"/>
  <c r="M48" i="95"/>
  <c r="N48" i="95"/>
  <c r="O48" i="95"/>
  <c r="C49" i="95"/>
  <c r="D49" i="95"/>
  <c r="E49" i="95"/>
  <c r="F49" i="95"/>
  <c r="G49" i="95"/>
  <c r="H49" i="95"/>
  <c r="I49" i="95"/>
  <c r="J49" i="95"/>
  <c r="K49" i="95"/>
  <c r="L49" i="95"/>
  <c r="M49" i="95"/>
  <c r="N49" i="95"/>
  <c r="O49" i="95"/>
  <c r="C50" i="95"/>
  <c r="D50" i="95"/>
  <c r="E50" i="95"/>
  <c r="F50" i="95"/>
  <c r="G50" i="95"/>
  <c r="H50" i="95"/>
  <c r="I50" i="95"/>
  <c r="J50" i="95"/>
  <c r="K50" i="95"/>
  <c r="L50" i="95"/>
  <c r="M50" i="95"/>
  <c r="N50" i="95"/>
  <c r="O50" i="95"/>
  <c r="C51" i="95"/>
  <c r="D51" i="95"/>
  <c r="E51" i="95"/>
  <c r="F51" i="95"/>
  <c r="G51" i="95"/>
  <c r="H51" i="95"/>
  <c r="I51" i="95"/>
  <c r="J51" i="95"/>
  <c r="K51" i="95"/>
  <c r="L51" i="95"/>
  <c r="M51" i="95"/>
  <c r="N51" i="95"/>
  <c r="O51" i="95"/>
  <c r="C52" i="95"/>
  <c r="D52" i="95"/>
  <c r="E52" i="95"/>
  <c r="F52" i="95"/>
  <c r="G52" i="95"/>
  <c r="H52" i="95"/>
  <c r="I52" i="95"/>
  <c r="J52" i="95"/>
  <c r="K52" i="95"/>
  <c r="L52" i="95"/>
  <c r="M52" i="95"/>
  <c r="N52" i="95"/>
  <c r="O52" i="95"/>
  <c r="C41" i="96"/>
  <c r="D41" i="96"/>
  <c r="E41" i="96"/>
  <c r="F41" i="96"/>
  <c r="G41" i="96"/>
  <c r="H41" i="96"/>
  <c r="I41" i="96"/>
  <c r="J41" i="96"/>
  <c r="K41" i="96"/>
  <c r="L41" i="96"/>
  <c r="M41" i="96"/>
  <c r="N41" i="96"/>
  <c r="O41" i="96"/>
  <c r="C42" i="96"/>
  <c r="D42" i="96"/>
  <c r="E42" i="96"/>
  <c r="F42" i="96"/>
  <c r="G42" i="96"/>
  <c r="H42" i="96"/>
  <c r="I42" i="96"/>
  <c r="J42" i="96"/>
  <c r="K42" i="96"/>
  <c r="L42" i="96"/>
  <c r="M42" i="96"/>
  <c r="N42" i="96"/>
  <c r="O42" i="96"/>
  <c r="C43" i="96"/>
  <c r="D43" i="96"/>
  <c r="E43" i="96"/>
  <c r="F43" i="96"/>
  <c r="G43" i="96"/>
  <c r="H43" i="96"/>
  <c r="I43" i="96"/>
  <c r="J43" i="96"/>
  <c r="K43" i="96"/>
  <c r="L43" i="96"/>
  <c r="M43" i="96"/>
  <c r="N43" i="96"/>
  <c r="O43" i="96"/>
  <c r="C44" i="96"/>
  <c r="D44" i="96"/>
  <c r="E44" i="96"/>
  <c r="F44" i="96"/>
  <c r="G44" i="96"/>
  <c r="H44" i="96"/>
  <c r="I44" i="96"/>
  <c r="J44" i="96"/>
  <c r="K44" i="96"/>
  <c r="L44" i="96"/>
  <c r="M44" i="96"/>
  <c r="N44" i="96"/>
  <c r="O44" i="96"/>
  <c r="C45" i="96"/>
  <c r="D45" i="96"/>
  <c r="E45" i="96"/>
  <c r="F45" i="96"/>
  <c r="G45" i="96"/>
  <c r="H45" i="96"/>
  <c r="I45" i="96"/>
  <c r="J45" i="96"/>
  <c r="K45" i="96"/>
  <c r="L45" i="96"/>
  <c r="M45" i="96"/>
  <c r="N45" i="96"/>
  <c r="O45" i="96"/>
  <c r="C46" i="96"/>
  <c r="D46" i="96"/>
  <c r="E46" i="96"/>
  <c r="F46" i="96"/>
  <c r="G46" i="96"/>
  <c r="H46" i="96"/>
  <c r="I46" i="96"/>
  <c r="J46" i="96"/>
  <c r="K46" i="96"/>
  <c r="L46" i="96"/>
  <c r="M46" i="96"/>
  <c r="N46" i="96"/>
  <c r="O46" i="96"/>
  <c r="C47" i="96"/>
  <c r="D47" i="96"/>
  <c r="E47" i="96"/>
  <c r="F47" i="96"/>
  <c r="G47" i="96"/>
  <c r="H47" i="96"/>
  <c r="I47" i="96"/>
  <c r="J47" i="96"/>
  <c r="K47" i="96"/>
  <c r="L47" i="96"/>
  <c r="M47" i="96"/>
  <c r="N47" i="96"/>
  <c r="O47" i="96"/>
  <c r="C48" i="96"/>
  <c r="D48" i="96"/>
  <c r="E48" i="96"/>
  <c r="F48" i="96"/>
  <c r="G48" i="96"/>
  <c r="H48" i="96"/>
  <c r="I48" i="96"/>
  <c r="J48" i="96"/>
  <c r="K48" i="96"/>
  <c r="L48" i="96"/>
  <c r="M48" i="96"/>
  <c r="N48" i="96"/>
  <c r="O48" i="96"/>
  <c r="C49" i="96"/>
  <c r="D49" i="96"/>
  <c r="E49" i="96"/>
  <c r="F49" i="96"/>
  <c r="G49" i="96"/>
  <c r="H49" i="96"/>
  <c r="I49" i="96"/>
  <c r="J49" i="96"/>
  <c r="K49" i="96"/>
  <c r="L49" i="96"/>
  <c r="M49" i="96"/>
  <c r="N49" i="96"/>
  <c r="O49" i="96"/>
  <c r="C50" i="96"/>
  <c r="D50" i="96"/>
  <c r="E50" i="96"/>
  <c r="F50" i="96"/>
  <c r="G50" i="96"/>
  <c r="H50" i="96"/>
  <c r="I50" i="96"/>
  <c r="J50" i="96"/>
  <c r="K50" i="96"/>
  <c r="L50" i="96"/>
  <c r="M50" i="96"/>
  <c r="N50" i="96"/>
  <c r="O50" i="96"/>
  <c r="C51" i="96"/>
  <c r="D51" i="96"/>
  <c r="E51" i="96"/>
  <c r="F51" i="96"/>
  <c r="G51" i="96"/>
  <c r="H51" i="96"/>
  <c r="I51" i="96"/>
  <c r="J51" i="96"/>
  <c r="K51" i="96"/>
  <c r="L51" i="96"/>
  <c r="M51" i="96"/>
  <c r="N51" i="96"/>
  <c r="O51" i="96"/>
  <c r="C52" i="96"/>
  <c r="D52" i="96"/>
  <c r="E52" i="96"/>
  <c r="F52" i="96"/>
  <c r="G52" i="96"/>
  <c r="H52" i="96"/>
  <c r="I52" i="96"/>
  <c r="J52" i="96"/>
  <c r="K52" i="96"/>
  <c r="L52" i="96"/>
  <c r="M52" i="96"/>
  <c r="N52" i="96"/>
  <c r="O52" i="96"/>
  <c r="C41" i="97"/>
  <c r="D41" i="97"/>
  <c r="E41" i="97"/>
  <c r="F41" i="97"/>
  <c r="G41" i="97"/>
  <c r="H41" i="97"/>
  <c r="I41" i="97"/>
  <c r="J41" i="97"/>
  <c r="K41" i="97"/>
  <c r="L41" i="97"/>
  <c r="M41" i="97"/>
  <c r="N41" i="97"/>
  <c r="O41" i="97"/>
  <c r="C42" i="97"/>
  <c r="D42" i="97"/>
  <c r="E42" i="97"/>
  <c r="F42" i="97"/>
  <c r="G42" i="97"/>
  <c r="H42" i="97"/>
  <c r="I42" i="97"/>
  <c r="J42" i="97"/>
  <c r="K42" i="97"/>
  <c r="L42" i="97"/>
  <c r="M42" i="97"/>
  <c r="N42" i="97"/>
  <c r="O42" i="97"/>
  <c r="C43" i="97"/>
  <c r="D43" i="97"/>
  <c r="E43" i="97"/>
  <c r="F43" i="97"/>
  <c r="G43" i="97"/>
  <c r="H43" i="97"/>
  <c r="I43" i="97"/>
  <c r="J43" i="97"/>
  <c r="K43" i="97"/>
  <c r="L43" i="97"/>
  <c r="M43" i="97"/>
  <c r="N43" i="97"/>
  <c r="O43" i="97"/>
  <c r="C44" i="97"/>
  <c r="D44" i="97"/>
  <c r="E44" i="97"/>
  <c r="F44" i="97"/>
  <c r="G44" i="97"/>
  <c r="H44" i="97"/>
  <c r="I44" i="97"/>
  <c r="J44" i="97"/>
  <c r="K44" i="97"/>
  <c r="L44" i="97"/>
  <c r="M44" i="97"/>
  <c r="N44" i="97"/>
  <c r="O44" i="97"/>
  <c r="C45" i="97"/>
  <c r="D45" i="97"/>
  <c r="E45" i="97"/>
  <c r="F45" i="97"/>
  <c r="G45" i="97"/>
  <c r="H45" i="97"/>
  <c r="I45" i="97"/>
  <c r="J45" i="97"/>
  <c r="K45" i="97"/>
  <c r="L45" i="97"/>
  <c r="M45" i="97"/>
  <c r="N45" i="97"/>
  <c r="O45" i="97"/>
  <c r="C46" i="97"/>
  <c r="D46" i="97"/>
  <c r="E46" i="97"/>
  <c r="F46" i="97"/>
  <c r="G46" i="97"/>
  <c r="H46" i="97"/>
  <c r="I46" i="97"/>
  <c r="J46" i="97"/>
  <c r="K46" i="97"/>
  <c r="L46" i="97"/>
  <c r="M46" i="97"/>
  <c r="N46" i="97"/>
  <c r="O46" i="97"/>
  <c r="C47" i="97"/>
  <c r="D47" i="97"/>
  <c r="E47" i="97"/>
  <c r="F47" i="97"/>
  <c r="G47" i="97"/>
  <c r="H47" i="97"/>
  <c r="I47" i="97"/>
  <c r="J47" i="97"/>
  <c r="K47" i="97"/>
  <c r="L47" i="97"/>
  <c r="M47" i="97"/>
  <c r="N47" i="97"/>
  <c r="O47" i="97"/>
  <c r="C48" i="97"/>
  <c r="D48" i="97"/>
  <c r="E48" i="97"/>
  <c r="F48" i="97"/>
  <c r="G48" i="97"/>
  <c r="H48" i="97"/>
  <c r="I48" i="97"/>
  <c r="J48" i="97"/>
  <c r="K48" i="97"/>
  <c r="L48" i="97"/>
  <c r="M48" i="97"/>
  <c r="N48" i="97"/>
  <c r="O48" i="97"/>
  <c r="C49" i="97"/>
  <c r="D49" i="97"/>
  <c r="E49" i="97"/>
  <c r="F49" i="97"/>
  <c r="G49" i="97"/>
  <c r="H49" i="97"/>
  <c r="I49" i="97"/>
  <c r="J49" i="97"/>
  <c r="K49" i="97"/>
  <c r="L49" i="97"/>
  <c r="M49" i="97"/>
  <c r="N49" i="97"/>
  <c r="O49" i="97"/>
  <c r="C50" i="97"/>
  <c r="D50" i="97"/>
  <c r="E50" i="97"/>
  <c r="F50" i="97"/>
  <c r="G50" i="97"/>
  <c r="H50" i="97"/>
  <c r="I50" i="97"/>
  <c r="J50" i="97"/>
  <c r="K50" i="97"/>
  <c r="L50" i="97"/>
  <c r="M50" i="97"/>
  <c r="N50" i="97"/>
  <c r="O50" i="97"/>
  <c r="C51" i="97"/>
  <c r="D51" i="97"/>
  <c r="E51" i="97"/>
  <c r="F51" i="97"/>
  <c r="G51" i="97"/>
  <c r="H51" i="97"/>
  <c r="I51" i="97"/>
  <c r="J51" i="97"/>
  <c r="K51" i="97"/>
  <c r="L51" i="97"/>
  <c r="M51" i="97"/>
  <c r="N51" i="97"/>
  <c r="O51" i="97"/>
  <c r="C52" i="97"/>
  <c r="D52" i="97"/>
  <c r="E52" i="97"/>
  <c r="F52" i="97"/>
  <c r="G52" i="97"/>
  <c r="H52" i="97"/>
  <c r="I52" i="97"/>
  <c r="J52" i="97"/>
  <c r="K52" i="97"/>
  <c r="L52" i="97"/>
  <c r="M52" i="97"/>
  <c r="N52" i="97"/>
  <c r="O52" i="97"/>
  <c r="C41" i="98"/>
  <c r="D41" i="98"/>
  <c r="E41" i="98"/>
  <c r="F41" i="98"/>
  <c r="G41" i="98"/>
  <c r="H41" i="98"/>
  <c r="I41" i="98"/>
  <c r="J41" i="98"/>
  <c r="K41" i="98"/>
  <c r="L41" i="98"/>
  <c r="M41" i="98"/>
  <c r="N41" i="98"/>
  <c r="O41" i="98"/>
  <c r="C42" i="98"/>
  <c r="D42" i="98"/>
  <c r="E42" i="98"/>
  <c r="F42" i="98"/>
  <c r="G42" i="98"/>
  <c r="H42" i="98"/>
  <c r="I42" i="98"/>
  <c r="J42" i="98"/>
  <c r="K42" i="98"/>
  <c r="L42" i="98"/>
  <c r="M42" i="98"/>
  <c r="N42" i="98"/>
  <c r="O42" i="98"/>
  <c r="C43" i="98"/>
  <c r="D43" i="98"/>
  <c r="E43" i="98"/>
  <c r="F43" i="98"/>
  <c r="G43" i="98"/>
  <c r="H43" i="98"/>
  <c r="I43" i="98"/>
  <c r="J43" i="98"/>
  <c r="K43" i="98"/>
  <c r="L43" i="98"/>
  <c r="M43" i="98"/>
  <c r="N43" i="98"/>
  <c r="O43" i="98"/>
  <c r="C44" i="98"/>
  <c r="D44" i="98"/>
  <c r="E44" i="98"/>
  <c r="F44" i="98"/>
  <c r="G44" i="98"/>
  <c r="H44" i="98"/>
  <c r="I44" i="98"/>
  <c r="J44" i="98"/>
  <c r="K44" i="98"/>
  <c r="L44" i="98"/>
  <c r="M44" i="98"/>
  <c r="N44" i="98"/>
  <c r="O44" i="98"/>
  <c r="C45" i="98"/>
  <c r="D45" i="98"/>
  <c r="E45" i="98"/>
  <c r="F45" i="98"/>
  <c r="G45" i="98"/>
  <c r="H45" i="98"/>
  <c r="I45" i="98"/>
  <c r="J45" i="98"/>
  <c r="K45" i="98"/>
  <c r="L45" i="98"/>
  <c r="M45" i="98"/>
  <c r="N45" i="98"/>
  <c r="O45" i="98"/>
  <c r="C46" i="98"/>
  <c r="D46" i="98"/>
  <c r="E46" i="98"/>
  <c r="F46" i="98"/>
  <c r="G46" i="98"/>
  <c r="H46" i="98"/>
  <c r="I46" i="98"/>
  <c r="J46" i="98"/>
  <c r="K46" i="98"/>
  <c r="L46" i="98"/>
  <c r="M46" i="98"/>
  <c r="N46" i="98"/>
  <c r="O46" i="98"/>
  <c r="C47" i="98"/>
  <c r="D47" i="98"/>
  <c r="E47" i="98"/>
  <c r="F47" i="98"/>
  <c r="G47" i="98"/>
  <c r="H47" i="98"/>
  <c r="I47" i="98"/>
  <c r="J47" i="98"/>
  <c r="K47" i="98"/>
  <c r="L47" i="98"/>
  <c r="M47" i="98"/>
  <c r="N47" i="98"/>
  <c r="O47" i="98"/>
  <c r="C48" i="98"/>
  <c r="D48" i="98"/>
  <c r="E48" i="98"/>
  <c r="F48" i="98"/>
  <c r="G48" i="98"/>
  <c r="H48" i="98"/>
  <c r="I48" i="98"/>
  <c r="J48" i="98"/>
  <c r="K48" i="98"/>
  <c r="L48" i="98"/>
  <c r="M48" i="98"/>
  <c r="N48" i="98"/>
  <c r="O48" i="98"/>
  <c r="C49" i="98"/>
  <c r="D49" i="98"/>
  <c r="E49" i="98"/>
  <c r="F49" i="98"/>
  <c r="G49" i="98"/>
  <c r="H49" i="98"/>
  <c r="I49" i="98"/>
  <c r="J49" i="98"/>
  <c r="K49" i="98"/>
  <c r="L49" i="98"/>
  <c r="M49" i="98"/>
  <c r="N49" i="98"/>
  <c r="O49" i="98"/>
  <c r="C50" i="98"/>
  <c r="D50" i="98"/>
  <c r="E50" i="98"/>
  <c r="F50" i="98"/>
  <c r="G50" i="98"/>
  <c r="H50" i="98"/>
  <c r="I50" i="98"/>
  <c r="J50" i="98"/>
  <c r="K50" i="98"/>
  <c r="L50" i="98"/>
  <c r="M50" i="98"/>
  <c r="N50" i="98"/>
  <c r="O50" i="98"/>
  <c r="C51" i="98"/>
  <c r="D51" i="98"/>
  <c r="E51" i="98"/>
  <c r="F51" i="98"/>
  <c r="G51" i="98"/>
  <c r="H51" i="98"/>
  <c r="I51" i="98"/>
  <c r="J51" i="98"/>
  <c r="K51" i="98"/>
  <c r="L51" i="98"/>
  <c r="M51" i="98"/>
  <c r="N51" i="98"/>
  <c r="O51" i="98"/>
  <c r="C52" i="98"/>
  <c r="D52" i="98"/>
  <c r="E52" i="98"/>
  <c r="F52" i="98"/>
  <c r="G52" i="98"/>
  <c r="H52" i="98"/>
  <c r="I52" i="98"/>
  <c r="J52" i="98"/>
  <c r="K52" i="98"/>
  <c r="L52" i="98"/>
  <c r="M52" i="98"/>
  <c r="N52" i="98"/>
  <c r="O52" i="98"/>
  <c r="C41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C42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C43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C44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C45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C46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C47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C48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C49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C50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C51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C52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D40" i="91"/>
  <c r="E40" i="91"/>
  <c r="F40" i="91"/>
  <c r="G40" i="91"/>
  <c r="H40" i="91"/>
  <c r="I40" i="91"/>
  <c r="J40" i="91"/>
  <c r="K40" i="91"/>
  <c r="L40" i="91"/>
  <c r="M40" i="91"/>
  <c r="N40" i="91"/>
  <c r="O40" i="91"/>
  <c r="D40" i="92"/>
  <c r="E40" i="92"/>
  <c r="F40" i="92"/>
  <c r="G40" i="92"/>
  <c r="H40" i="92"/>
  <c r="I40" i="92"/>
  <c r="J40" i="92"/>
  <c r="K40" i="92"/>
  <c r="L40" i="92"/>
  <c r="M40" i="92"/>
  <c r="N40" i="92"/>
  <c r="O40" i="92"/>
  <c r="D40" i="93"/>
  <c r="E40" i="93"/>
  <c r="F40" i="93"/>
  <c r="G40" i="93"/>
  <c r="H40" i="93"/>
  <c r="I40" i="93"/>
  <c r="J40" i="93"/>
  <c r="K40" i="93"/>
  <c r="L40" i="93"/>
  <c r="M40" i="93"/>
  <c r="N40" i="93"/>
  <c r="O40" i="93"/>
  <c r="D40" i="94"/>
  <c r="E40" i="94"/>
  <c r="F40" i="94"/>
  <c r="G40" i="94"/>
  <c r="H40" i="94"/>
  <c r="I40" i="94"/>
  <c r="J40" i="94"/>
  <c r="K40" i="94"/>
  <c r="L40" i="94"/>
  <c r="M40" i="94"/>
  <c r="N40" i="94"/>
  <c r="O40" i="94"/>
  <c r="D40" i="95"/>
  <c r="E40" i="95"/>
  <c r="F40" i="95"/>
  <c r="G40" i="95"/>
  <c r="H40" i="95"/>
  <c r="I40" i="95"/>
  <c r="J40" i="95"/>
  <c r="K40" i="95"/>
  <c r="L40" i="95"/>
  <c r="M40" i="95"/>
  <c r="N40" i="95"/>
  <c r="O40" i="95"/>
  <c r="D40" i="96"/>
  <c r="E40" i="96"/>
  <c r="F40" i="96"/>
  <c r="G40" i="96"/>
  <c r="H40" i="96"/>
  <c r="I40" i="96"/>
  <c r="J40" i="96"/>
  <c r="K40" i="96"/>
  <c r="L40" i="96"/>
  <c r="M40" i="96"/>
  <c r="N40" i="96"/>
  <c r="O40" i="96"/>
  <c r="D40" i="97"/>
  <c r="E40" i="97"/>
  <c r="F40" i="97"/>
  <c r="G40" i="97"/>
  <c r="H40" i="97"/>
  <c r="I40" i="97"/>
  <c r="J40" i="97"/>
  <c r="K40" i="97"/>
  <c r="L40" i="97"/>
  <c r="M40" i="97"/>
  <c r="N40" i="97"/>
  <c r="O40" i="97"/>
  <c r="D40" i="98"/>
  <c r="E40" i="98"/>
  <c r="F40" i="98"/>
  <c r="G40" i="98"/>
  <c r="H40" i="98"/>
  <c r="I40" i="98"/>
  <c r="J40" i="98"/>
  <c r="K40" i="98"/>
  <c r="L40" i="98"/>
  <c r="M40" i="98"/>
  <c r="N40" i="98"/>
  <c r="O40" i="98"/>
  <c r="D40" i="99"/>
  <c r="E40" i="99"/>
  <c r="F40" i="99"/>
  <c r="G40" i="99"/>
  <c r="H40" i="99"/>
  <c r="I40" i="99"/>
  <c r="J40" i="99"/>
  <c r="K40" i="99"/>
  <c r="L40" i="99"/>
  <c r="M40" i="99"/>
  <c r="N40" i="99"/>
  <c r="O40" i="99"/>
  <c r="C40" i="91"/>
  <c r="C40" i="92"/>
  <c r="C40" i="93"/>
  <c r="C40" i="94"/>
  <c r="C40" i="95"/>
  <c r="C40" i="96"/>
  <c r="C40" i="97"/>
  <c r="C40" i="98"/>
  <c r="C40" i="99"/>
  <c r="U55" i="91"/>
  <c r="V55" i="91"/>
  <c r="W55" i="91"/>
  <c r="X55" i="91"/>
  <c r="U56" i="91"/>
  <c r="V56" i="91"/>
  <c r="W56" i="91"/>
  <c r="X56" i="91"/>
  <c r="U57" i="91"/>
  <c r="V57" i="91"/>
  <c r="W57" i="91"/>
  <c r="X57" i="91"/>
  <c r="U58" i="91"/>
  <c r="V58" i="91"/>
  <c r="W58" i="91"/>
  <c r="X58" i="91"/>
  <c r="U59" i="91"/>
  <c r="V59" i="91"/>
  <c r="W59" i="91"/>
  <c r="X59" i="91"/>
  <c r="U60" i="91"/>
  <c r="V60" i="91"/>
  <c r="W60" i="91"/>
  <c r="X60" i="91"/>
  <c r="U61" i="91"/>
  <c r="V61" i="91"/>
  <c r="W61" i="91"/>
  <c r="X61" i="91"/>
  <c r="U62" i="91"/>
  <c r="V62" i="91"/>
  <c r="W62" i="91"/>
  <c r="X62" i="91"/>
  <c r="U63" i="91"/>
  <c r="V63" i="91"/>
  <c r="W63" i="91"/>
  <c r="X63" i="91"/>
  <c r="U64" i="91"/>
  <c r="V64" i="91"/>
  <c r="W64" i="91"/>
  <c r="X64" i="91"/>
  <c r="U65" i="91"/>
  <c r="V65" i="91"/>
  <c r="W65" i="91"/>
  <c r="X65" i="91"/>
  <c r="U66" i="91"/>
  <c r="V66" i="91"/>
  <c r="W66" i="91"/>
  <c r="X66" i="91"/>
  <c r="U67" i="91"/>
  <c r="V67" i="91"/>
  <c r="W67" i="91"/>
  <c r="X67" i="91"/>
  <c r="U55" i="92"/>
  <c r="V55" i="92"/>
  <c r="W55" i="92"/>
  <c r="X55" i="92"/>
  <c r="U56" i="92"/>
  <c r="V56" i="92"/>
  <c r="W56" i="92"/>
  <c r="X56" i="92"/>
  <c r="U57" i="92"/>
  <c r="V57" i="92"/>
  <c r="W57" i="92"/>
  <c r="X57" i="92"/>
  <c r="U58" i="92"/>
  <c r="V58" i="92"/>
  <c r="W58" i="92"/>
  <c r="X58" i="92"/>
  <c r="U59" i="92"/>
  <c r="V59" i="92"/>
  <c r="W59" i="92"/>
  <c r="X59" i="92"/>
  <c r="U60" i="92"/>
  <c r="V60" i="92"/>
  <c r="W60" i="92"/>
  <c r="X60" i="92"/>
  <c r="U61" i="92"/>
  <c r="V61" i="92"/>
  <c r="W61" i="92"/>
  <c r="X61" i="92"/>
  <c r="U62" i="92"/>
  <c r="V62" i="92"/>
  <c r="W62" i="92"/>
  <c r="X62" i="92"/>
  <c r="U63" i="92"/>
  <c r="V63" i="92"/>
  <c r="W63" i="92"/>
  <c r="X63" i="92"/>
  <c r="U64" i="92"/>
  <c r="V64" i="92"/>
  <c r="W64" i="92"/>
  <c r="X64" i="92"/>
  <c r="U65" i="92"/>
  <c r="V65" i="92"/>
  <c r="W65" i="92"/>
  <c r="X65" i="92"/>
  <c r="U66" i="92"/>
  <c r="V66" i="92"/>
  <c r="W66" i="92"/>
  <c r="X66" i="92"/>
  <c r="U67" i="92"/>
  <c r="V67" i="92"/>
  <c r="W67" i="92"/>
  <c r="X67" i="92"/>
  <c r="U55" i="93"/>
  <c r="V55" i="93"/>
  <c r="W55" i="93"/>
  <c r="X55" i="93"/>
  <c r="U56" i="93"/>
  <c r="V56" i="93"/>
  <c r="W56" i="93"/>
  <c r="X56" i="93"/>
  <c r="U57" i="93"/>
  <c r="V57" i="93"/>
  <c r="W57" i="93"/>
  <c r="X57" i="93"/>
  <c r="U58" i="93"/>
  <c r="V58" i="93"/>
  <c r="W58" i="93"/>
  <c r="X58" i="93"/>
  <c r="U59" i="93"/>
  <c r="V59" i="93"/>
  <c r="W59" i="93"/>
  <c r="X59" i="93"/>
  <c r="U60" i="93"/>
  <c r="V60" i="93"/>
  <c r="W60" i="93"/>
  <c r="X60" i="93"/>
  <c r="U61" i="93"/>
  <c r="V61" i="93"/>
  <c r="W61" i="93"/>
  <c r="X61" i="93"/>
  <c r="U62" i="93"/>
  <c r="V62" i="93"/>
  <c r="W62" i="93"/>
  <c r="X62" i="93"/>
  <c r="U63" i="93"/>
  <c r="V63" i="93"/>
  <c r="W63" i="93"/>
  <c r="X63" i="93"/>
  <c r="U64" i="93"/>
  <c r="V64" i="93"/>
  <c r="W64" i="93"/>
  <c r="X64" i="93"/>
  <c r="U65" i="93"/>
  <c r="V65" i="93"/>
  <c r="W65" i="93"/>
  <c r="X65" i="93"/>
  <c r="U66" i="93"/>
  <c r="V66" i="93"/>
  <c r="W66" i="93"/>
  <c r="X66" i="93"/>
  <c r="U67" i="93"/>
  <c r="V67" i="93"/>
  <c r="W67" i="93"/>
  <c r="X67" i="93"/>
  <c r="U55" i="94"/>
  <c r="V55" i="94"/>
  <c r="W55" i="94"/>
  <c r="X55" i="94"/>
  <c r="U56" i="94"/>
  <c r="V56" i="94"/>
  <c r="W56" i="94"/>
  <c r="X56" i="94"/>
  <c r="U57" i="94"/>
  <c r="V57" i="94"/>
  <c r="W57" i="94"/>
  <c r="X57" i="94"/>
  <c r="U58" i="94"/>
  <c r="V58" i="94"/>
  <c r="W58" i="94"/>
  <c r="X58" i="94"/>
  <c r="U59" i="94"/>
  <c r="V59" i="94"/>
  <c r="W59" i="94"/>
  <c r="X59" i="94"/>
  <c r="U60" i="94"/>
  <c r="V60" i="94"/>
  <c r="W60" i="94"/>
  <c r="X60" i="94"/>
  <c r="U61" i="94"/>
  <c r="V61" i="94"/>
  <c r="W61" i="94"/>
  <c r="X61" i="94"/>
  <c r="U62" i="94"/>
  <c r="V62" i="94"/>
  <c r="W62" i="94"/>
  <c r="X62" i="94"/>
  <c r="U63" i="94"/>
  <c r="V63" i="94"/>
  <c r="W63" i="94"/>
  <c r="X63" i="94"/>
  <c r="U64" i="94"/>
  <c r="V64" i="94"/>
  <c r="W64" i="94"/>
  <c r="X64" i="94"/>
  <c r="U65" i="94"/>
  <c r="V65" i="94"/>
  <c r="W65" i="94"/>
  <c r="X65" i="94"/>
  <c r="U66" i="94"/>
  <c r="V66" i="94"/>
  <c r="W66" i="94"/>
  <c r="X66" i="94"/>
  <c r="U67" i="94"/>
  <c r="V67" i="94"/>
  <c r="W67" i="94"/>
  <c r="X67" i="94"/>
  <c r="U55" i="95"/>
  <c r="V55" i="95"/>
  <c r="W55" i="95"/>
  <c r="X55" i="95"/>
  <c r="U56" i="95"/>
  <c r="V56" i="95"/>
  <c r="W56" i="95"/>
  <c r="X56" i="95"/>
  <c r="U57" i="95"/>
  <c r="V57" i="95"/>
  <c r="W57" i="95"/>
  <c r="X57" i="95"/>
  <c r="U58" i="95"/>
  <c r="V58" i="95"/>
  <c r="W58" i="95"/>
  <c r="X58" i="95"/>
  <c r="U59" i="95"/>
  <c r="V59" i="95"/>
  <c r="W59" i="95"/>
  <c r="X59" i="95"/>
  <c r="U60" i="95"/>
  <c r="V60" i="95"/>
  <c r="W60" i="95"/>
  <c r="X60" i="95"/>
  <c r="U61" i="95"/>
  <c r="V61" i="95"/>
  <c r="W61" i="95"/>
  <c r="X61" i="95"/>
  <c r="U62" i="95"/>
  <c r="V62" i="95"/>
  <c r="W62" i="95"/>
  <c r="X62" i="95"/>
  <c r="U63" i="95"/>
  <c r="V63" i="95"/>
  <c r="W63" i="95"/>
  <c r="X63" i="95"/>
  <c r="U64" i="95"/>
  <c r="V64" i="95"/>
  <c r="W64" i="95"/>
  <c r="X64" i="95"/>
  <c r="U65" i="95"/>
  <c r="V65" i="95"/>
  <c r="W65" i="95"/>
  <c r="X65" i="95"/>
  <c r="U66" i="95"/>
  <c r="V66" i="95"/>
  <c r="W66" i="95"/>
  <c r="X66" i="95"/>
  <c r="U67" i="95"/>
  <c r="V67" i="95"/>
  <c r="W67" i="95"/>
  <c r="X67" i="95"/>
  <c r="U55" i="96"/>
  <c r="V55" i="96"/>
  <c r="W55" i="96"/>
  <c r="X55" i="96"/>
  <c r="U56" i="96"/>
  <c r="V56" i="96"/>
  <c r="W56" i="96"/>
  <c r="X56" i="96"/>
  <c r="U57" i="96"/>
  <c r="V57" i="96"/>
  <c r="W57" i="96"/>
  <c r="X57" i="96"/>
  <c r="U58" i="96"/>
  <c r="V58" i="96"/>
  <c r="W58" i="96"/>
  <c r="X58" i="96"/>
  <c r="U59" i="96"/>
  <c r="V59" i="96"/>
  <c r="W59" i="96"/>
  <c r="X59" i="96"/>
  <c r="U60" i="96"/>
  <c r="V60" i="96"/>
  <c r="W60" i="96"/>
  <c r="X60" i="96"/>
  <c r="U61" i="96"/>
  <c r="V61" i="96"/>
  <c r="W61" i="96"/>
  <c r="X61" i="96"/>
  <c r="U62" i="96"/>
  <c r="V62" i="96"/>
  <c r="W62" i="96"/>
  <c r="X62" i="96"/>
  <c r="U63" i="96"/>
  <c r="V63" i="96"/>
  <c r="W63" i="96"/>
  <c r="X63" i="96"/>
  <c r="U64" i="96"/>
  <c r="V64" i="96"/>
  <c r="W64" i="96"/>
  <c r="X64" i="96"/>
  <c r="U65" i="96"/>
  <c r="V65" i="96"/>
  <c r="W65" i="96"/>
  <c r="X65" i="96"/>
  <c r="U66" i="96"/>
  <c r="V66" i="96"/>
  <c r="W66" i="96"/>
  <c r="X66" i="96"/>
  <c r="U67" i="96"/>
  <c r="V67" i="96"/>
  <c r="W67" i="96"/>
  <c r="X67" i="96"/>
  <c r="U55" i="97"/>
  <c r="V55" i="97"/>
  <c r="W55" i="97"/>
  <c r="X55" i="97"/>
  <c r="U56" i="97"/>
  <c r="V56" i="97"/>
  <c r="W56" i="97"/>
  <c r="X56" i="97"/>
  <c r="U57" i="97"/>
  <c r="V57" i="97"/>
  <c r="W57" i="97"/>
  <c r="X57" i="97"/>
  <c r="U58" i="97"/>
  <c r="V58" i="97"/>
  <c r="W58" i="97"/>
  <c r="X58" i="97"/>
  <c r="U59" i="97"/>
  <c r="V59" i="97"/>
  <c r="W59" i="97"/>
  <c r="X59" i="97"/>
  <c r="U60" i="97"/>
  <c r="V60" i="97"/>
  <c r="W60" i="97"/>
  <c r="X60" i="97"/>
  <c r="U61" i="97"/>
  <c r="V61" i="97"/>
  <c r="W61" i="97"/>
  <c r="X61" i="97"/>
  <c r="U62" i="97"/>
  <c r="V62" i="97"/>
  <c r="W62" i="97"/>
  <c r="X62" i="97"/>
  <c r="U63" i="97"/>
  <c r="V63" i="97"/>
  <c r="W63" i="97"/>
  <c r="X63" i="97"/>
  <c r="U64" i="97"/>
  <c r="V64" i="97"/>
  <c r="W64" i="97"/>
  <c r="X64" i="97"/>
  <c r="U65" i="97"/>
  <c r="V65" i="97"/>
  <c r="W65" i="97"/>
  <c r="X65" i="97"/>
  <c r="U66" i="97"/>
  <c r="V66" i="97"/>
  <c r="W66" i="97"/>
  <c r="X66" i="97"/>
  <c r="U67" i="97"/>
  <c r="V67" i="97"/>
  <c r="W67" i="97"/>
  <c r="X67" i="97"/>
  <c r="U55" i="98"/>
  <c r="V55" i="98"/>
  <c r="W55" i="98"/>
  <c r="X55" i="98"/>
  <c r="U56" i="98"/>
  <c r="V56" i="98"/>
  <c r="W56" i="98"/>
  <c r="X56" i="98"/>
  <c r="U57" i="98"/>
  <c r="V57" i="98"/>
  <c r="W57" i="98"/>
  <c r="X57" i="98"/>
  <c r="U58" i="98"/>
  <c r="V58" i="98"/>
  <c r="W58" i="98"/>
  <c r="X58" i="98"/>
  <c r="U59" i="98"/>
  <c r="V59" i="98"/>
  <c r="W59" i="98"/>
  <c r="X59" i="98"/>
  <c r="U60" i="98"/>
  <c r="V60" i="98"/>
  <c r="W60" i="98"/>
  <c r="X60" i="98"/>
  <c r="U61" i="98"/>
  <c r="V61" i="98"/>
  <c r="W61" i="98"/>
  <c r="X61" i="98"/>
  <c r="U62" i="98"/>
  <c r="V62" i="98"/>
  <c r="W62" i="98"/>
  <c r="X62" i="98"/>
  <c r="U63" i="98"/>
  <c r="V63" i="98"/>
  <c r="W63" i="98"/>
  <c r="X63" i="98"/>
  <c r="U64" i="98"/>
  <c r="V64" i="98"/>
  <c r="W64" i="98"/>
  <c r="X64" i="98"/>
  <c r="U65" i="98"/>
  <c r="V65" i="98"/>
  <c r="W65" i="98"/>
  <c r="X65" i="98"/>
  <c r="U66" i="98"/>
  <c r="V66" i="98"/>
  <c r="W66" i="98"/>
  <c r="X66" i="98"/>
  <c r="U67" i="98"/>
  <c r="V67" i="98"/>
  <c r="W67" i="98"/>
  <c r="X67" i="98"/>
  <c r="U55" i="99"/>
  <c r="V55" i="99"/>
  <c r="W55" i="99"/>
  <c r="X55" i="99"/>
  <c r="U56" i="99"/>
  <c r="V56" i="99"/>
  <c r="W56" i="99"/>
  <c r="X56" i="99"/>
  <c r="U57" i="99"/>
  <c r="V57" i="99"/>
  <c r="W57" i="99"/>
  <c r="X57" i="99"/>
  <c r="U58" i="99"/>
  <c r="V58" i="99"/>
  <c r="W58" i="99"/>
  <c r="X58" i="99"/>
  <c r="U59" i="99"/>
  <c r="V59" i="99"/>
  <c r="W59" i="99"/>
  <c r="X59" i="99"/>
  <c r="U60" i="99"/>
  <c r="V60" i="99"/>
  <c r="W60" i="99"/>
  <c r="X60" i="99"/>
  <c r="U61" i="99"/>
  <c r="V61" i="99"/>
  <c r="W61" i="99"/>
  <c r="X61" i="99"/>
  <c r="U62" i="99"/>
  <c r="V62" i="99"/>
  <c r="W62" i="99"/>
  <c r="X62" i="99"/>
  <c r="U63" i="99"/>
  <c r="V63" i="99"/>
  <c r="W63" i="99"/>
  <c r="X63" i="99"/>
  <c r="U64" i="99"/>
  <c r="V64" i="99"/>
  <c r="W64" i="99"/>
  <c r="X64" i="99"/>
  <c r="U65" i="99"/>
  <c r="V65" i="99"/>
  <c r="W65" i="99"/>
  <c r="X65" i="99"/>
  <c r="U66" i="99"/>
  <c r="V66" i="99"/>
  <c r="W66" i="99"/>
  <c r="X66" i="99"/>
  <c r="U67" i="99"/>
  <c r="V67" i="99"/>
  <c r="W67" i="99"/>
  <c r="X67" i="99"/>
  <c r="X54" i="91"/>
  <c r="W54" i="91"/>
  <c r="V54" i="91"/>
  <c r="U54" i="91"/>
  <c r="X54" i="92"/>
  <c r="W54" i="92"/>
  <c r="V54" i="92"/>
  <c r="U54" i="92"/>
  <c r="X54" i="93"/>
  <c r="W54" i="93"/>
  <c r="V54" i="93"/>
  <c r="U54" i="93"/>
  <c r="X54" i="94"/>
  <c r="W54" i="94"/>
  <c r="V54" i="94"/>
  <c r="U54" i="94"/>
  <c r="X54" i="95"/>
  <c r="W54" i="95"/>
  <c r="V54" i="95"/>
  <c r="U54" i="95"/>
  <c r="X54" i="96"/>
  <c r="W54" i="96"/>
  <c r="V54" i="96"/>
  <c r="U54" i="96"/>
  <c r="X54" i="97"/>
  <c r="W54" i="97"/>
  <c r="V54" i="97"/>
  <c r="U54" i="97"/>
  <c r="X54" i="98"/>
  <c r="W54" i="98"/>
  <c r="V54" i="98"/>
  <c r="U54" i="98"/>
  <c r="X54" i="99"/>
  <c r="W54" i="99"/>
  <c r="V54" i="99"/>
  <c r="U54" i="99"/>
  <c r="U41" i="91"/>
  <c r="V41" i="91"/>
  <c r="W41" i="91"/>
  <c r="X41" i="91"/>
  <c r="U42" i="91"/>
  <c r="V42" i="91"/>
  <c r="W42" i="91"/>
  <c r="X42" i="91"/>
  <c r="U43" i="91"/>
  <c r="V43" i="91"/>
  <c r="W43" i="91"/>
  <c r="X43" i="91"/>
  <c r="U44" i="91"/>
  <c r="V44" i="91"/>
  <c r="W44" i="91"/>
  <c r="X44" i="91"/>
  <c r="U45" i="91"/>
  <c r="V45" i="91"/>
  <c r="W45" i="91"/>
  <c r="X45" i="91"/>
  <c r="U46" i="91"/>
  <c r="V46" i="91"/>
  <c r="W46" i="91"/>
  <c r="X46" i="91"/>
  <c r="U47" i="91"/>
  <c r="V47" i="91"/>
  <c r="W47" i="91"/>
  <c r="X47" i="91"/>
  <c r="U48" i="91"/>
  <c r="V48" i="91"/>
  <c r="W48" i="91"/>
  <c r="X48" i="91"/>
  <c r="U49" i="91"/>
  <c r="V49" i="91"/>
  <c r="W49" i="91"/>
  <c r="X49" i="91"/>
  <c r="U50" i="91"/>
  <c r="V50" i="91"/>
  <c r="W50" i="91"/>
  <c r="X50" i="91"/>
  <c r="U51" i="91"/>
  <c r="V51" i="91"/>
  <c r="W51" i="91"/>
  <c r="X51" i="91"/>
  <c r="U52" i="91"/>
  <c r="V52" i="91"/>
  <c r="W52" i="91"/>
  <c r="X52" i="91"/>
  <c r="U41" i="92"/>
  <c r="V41" i="92"/>
  <c r="W41" i="92"/>
  <c r="X41" i="92"/>
  <c r="U42" i="92"/>
  <c r="V42" i="92"/>
  <c r="W42" i="92"/>
  <c r="X42" i="92"/>
  <c r="U43" i="92"/>
  <c r="V43" i="92"/>
  <c r="W43" i="92"/>
  <c r="X43" i="92"/>
  <c r="U44" i="92"/>
  <c r="V44" i="92"/>
  <c r="W44" i="92"/>
  <c r="X44" i="92"/>
  <c r="U45" i="92"/>
  <c r="V45" i="92"/>
  <c r="W45" i="92"/>
  <c r="X45" i="92"/>
  <c r="U46" i="92"/>
  <c r="V46" i="92"/>
  <c r="W46" i="92"/>
  <c r="X46" i="92"/>
  <c r="U47" i="92"/>
  <c r="V47" i="92"/>
  <c r="W47" i="92"/>
  <c r="X47" i="92"/>
  <c r="U48" i="92"/>
  <c r="V48" i="92"/>
  <c r="W48" i="92"/>
  <c r="X48" i="92"/>
  <c r="U49" i="92"/>
  <c r="V49" i="92"/>
  <c r="W49" i="92"/>
  <c r="X49" i="92"/>
  <c r="U50" i="92"/>
  <c r="V50" i="92"/>
  <c r="W50" i="92"/>
  <c r="X50" i="92"/>
  <c r="U51" i="92"/>
  <c r="V51" i="92"/>
  <c r="W51" i="92"/>
  <c r="X51" i="92"/>
  <c r="U52" i="92"/>
  <c r="V52" i="92"/>
  <c r="W52" i="92"/>
  <c r="X52" i="92"/>
  <c r="U41" i="93"/>
  <c r="V41" i="93"/>
  <c r="W41" i="93"/>
  <c r="X41" i="93"/>
  <c r="U42" i="93"/>
  <c r="V42" i="93"/>
  <c r="W42" i="93"/>
  <c r="X42" i="93"/>
  <c r="U43" i="93"/>
  <c r="V43" i="93"/>
  <c r="W43" i="93"/>
  <c r="X43" i="93"/>
  <c r="U44" i="93"/>
  <c r="V44" i="93"/>
  <c r="W44" i="93"/>
  <c r="X44" i="93"/>
  <c r="U45" i="93"/>
  <c r="V45" i="93"/>
  <c r="W45" i="93"/>
  <c r="X45" i="93"/>
  <c r="U46" i="93"/>
  <c r="V46" i="93"/>
  <c r="W46" i="93"/>
  <c r="X46" i="93"/>
  <c r="U47" i="93"/>
  <c r="V47" i="93"/>
  <c r="W47" i="93"/>
  <c r="X47" i="93"/>
  <c r="U48" i="93"/>
  <c r="V48" i="93"/>
  <c r="W48" i="93"/>
  <c r="X48" i="93"/>
  <c r="U49" i="93"/>
  <c r="V49" i="93"/>
  <c r="W49" i="93"/>
  <c r="X49" i="93"/>
  <c r="U50" i="93"/>
  <c r="V50" i="93"/>
  <c r="W50" i="93"/>
  <c r="X50" i="93"/>
  <c r="U51" i="93"/>
  <c r="V51" i="93"/>
  <c r="W51" i="93"/>
  <c r="X51" i="93"/>
  <c r="U52" i="93"/>
  <c r="V52" i="93"/>
  <c r="W52" i="93"/>
  <c r="X52" i="93"/>
  <c r="U41" i="94"/>
  <c r="V41" i="94"/>
  <c r="W41" i="94"/>
  <c r="X41" i="94"/>
  <c r="U42" i="94"/>
  <c r="V42" i="94"/>
  <c r="W42" i="94"/>
  <c r="X42" i="94"/>
  <c r="U43" i="94"/>
  <c r="V43" i="94"/>
  <c r="W43" i="94"/>
  <c r="X43" i="94"/>
  <c r="U44" i="94"/>
  <c r="V44" i="94"/>
  <c r="W44" i="94"/>
  <c r="X44" i="94"/>
  <c r="U45" i="94"/>
  <c r="V45" i="94"/>
  <c r="W45" i="94"/>
  <c r="X45" i="94"/>
  <c r="U46" i="94"/>
  <c r="V46" i="94"/>
  <c r="W46" i="94"/>
  <c r="X46" i="94"/>
  <c r="U47" i="94"/>
  <c r="V47" i="94"/>
  <c r="W47" i="94"/>
  <c r="X47" i="94"/>
  <c r="U48" i="94"/>
  <c r="V48" i="94"/>
  <c r="W48" i="94"/>
  <c r="X48" i="94"/>
  <c r="U49" i="94"/>
  <c r="V49" i="94"/>
  <c r="W49" i="94"/>
  <c r="X49" i="94"/>
  <c r="U50" i="94"/>
  <c r="V50" i="94"/>
  <c r="W50" i="94"/>
  <c r="X50" i="94"/>
  <c r="U51" i="94"/>
  <c r="V51" i="94"/>
  <c r="W51" i="94"/>
  <c r="X51" i="94"/>
  <c r="U52" i="94"/>
  <c r="V52" i="94"/>
  <c r="W52" i="94"/>
  <c r="X52" i="94"/>
  <c r="U41" i="95"/>
  <c r="V41" i="95"/>
  <c r="W41" i="95"/>
  <c r="X41" i="95"/>
  <c r="U42" i="95"/>
  <c r="V42" i="95"/>
  <c r="W42" i="95"/>
  <c r="X42" i="95"/>
  <c r="U43" i="95"/>
  <c r="V43" i="95"/>
  <c r="W43" i="95"/>
  <c r="X43" i="95"/>
  <c r="U44" i="95"/>
  <c r="V44" i="95"/>
  <c r="W44" i="95"/>
  <c r="X44" i="95"/>
  <c r="U45" i="95"/>
  <c r="V45" i="95"/>
  <c r="W45" i="95"/>
  <c r="X45" i="95"/>
  <c r="U46" i="95"/>
  <c r="V46" i="95"/>
  <c r="W46" i="95"/>
  <c r="X46" i="95"/>
  <c r="U47" i="95"/>
  <c r="V47" i="95"/>
  <c r="W47" i="95"/>
  <c r="X47" i="95"/>
  <c r="U48" i="95"/>
  <c r="V48" i="95"/>
  <c r="W48" i="95"/>
  <c r="X48" i="95"/>
  <c r="U49" i="95"/>
  <c r="V49" i="95"/>
  <c r="W49" i="95"/>
  <c r="X49" i="95"/>
  <c r="U50" i="95"/>
  <c r="V50" i="95"/>
  <c r="W50" i="95"/>
  <c r="X50" i="95"/>
  <c r="U51" i="95"/>
  <c r="V51" i="95"/>
  <c r="W51" i="95"/>
  <c r="X51" i="95"/>
  <c r="U52" i="95"/>
  <c r="V52" i="95"/>
  <c r="W52" i="95"/>
  <c r="X52" i="95"/>
  <c r="U41" i="96"/>
  <c r="V41" i="96"/>
  <c r="W41" i="96"/>
  <c r="X41" i="96"/>
  <c r="U42" i="96"/>
  <c r="V42" i="96"/>
  <c r="W42" i="96"/>
  <c r="X42" i="96"/>
  <c r="U43" i="96"/>
  <c r="V43" i="96"/>
  <c r="W43" i="96"/>
  <c r="X43" i="96"/>
  <c r="U44" i="96"/>
  <c r="V44" i="96"/>
  <c r="W44" i="96"/>
  <c r="X44" i="96"/>
  <c r="U45" i="96"/>
  <c r="V45" i="96"/>
  <c r="W45" i="96"/>
  <c r="X45" i="96"/>
  <c r="U46" i="96"/>
  <c r="V46" i="96"/>
  <c r="W46" i="96"/>
  <c r="X46" i="96"/>
  <c r="U47" i="96"/>
  <c r="V47" i="96"/>
  <c r="W47" i="96"/>
  <c r="X47" i="96"/>
  <c r="U48" i="96"/>
  <c r="V48" i="96"/>
  <c r="W48" i="96"/>
  <c r="X48" i="96"/>
  <c r="U49" i="96"/>
  <c r="V49" i="96"/>
  <c r="W49" i="96"/>
  <c r="X49" i="96"/>
  <c r="U50" i="96"/>
  <c r="V50" i="96"/>
  <c r="W50" i="96"/>
  <c r="X50" i="96"/>
  <c r="U51" i="96"/>
  <c r="V51" i="96"/>
  <c r="W51" i="96"/>
  <c r="X51" i="96"/>
  <c r="U52" i="96"/>
  <c r="V52" i="96"/>
  <c r="W52" i="96"/>
  <c r="X52" i="96"/>
  <c r="U41" i="97"/>
  <c r="V41" i="97"/>
  <c r="W41" i="97"/>
  <c r="X41" i="97"/>
  <c r="U42" i="97"/>
  <c r="V42" i="97"/>
  <c r="W42" i="97"/>
  <c r="X42" i="97"/>
  <c r="U43" i="97"/>
  <c r="V43" i="97"/>
  <c r="W43" i="97"/>
  <c r="X43" i="97"/>
  <c r="U44" i="97"/>
  <c r="V44" i="97"/>
  <c r="W44" i="97"/>
  <c r="X44" i="97"/>
  <c r="U45" i="97"/>
  <c r="V45" i="97"/>
  <c r="W45" i="97"/>
  <c r="X45" i="97"/>
  <c r="U46" i="97"/>
  <c r="V46" i="97"/>
  <c r="W46" i="97"/>
  <c r="X46" i="97"/>
  <c r="U47" i="97"/>
  <c r="V47" i="97"/>
  <c r="W47" i="97"/>
  <c r="X47" i="97"/>
  <c r="U48" i="97"/>
  <c r="V48" i="97"/>
  <c r="W48" i="97"/>
  <c r="X48" i="97"/>
  <c r="U49" i="97"/>
  <c r="V49" i="97"/>
  <c r="W49" i="97"/>
  <c r="X49" i="97"/>
  <c r="U50" i="97"/>
  <c r="V50" i="97"/>
  <c r="W50" i="97"/>
  <c r="X50" i="97"/>
  <c r="U51" i="97"/>
  <c r="V51" i="97"/>
  <c r="W51" i="97"/>
  <c r="X51" i="97"/>
  <c r="U52" i="97"/>
  <c r="V52" i="97"/>
  <c r="W52" i="97"/>
  <c r="X52" i="97"/>
  <c r="U41" i="98"/>
  <c r="V41" i="98"/>
  <c r="W41" i="98"/>
  <c r="X41" i="98"/>
  <c r="U42" i="98"/>
  <c r="V42" i="98"/>
  <c r="W42" i="98"/>
  <c r="X42" i="98"/>
  <c r="U43" i="98"/>
  <c r="V43" i="98"/>
  <c r="W43" i="98"/>
  <c r="X43" i="98"/>
  <c r="U44" i="98"/>
  <c r="V44" i="98"/>
  <c r="W44" i="98"/>
  <c r="X44" i="98"/>
  <c r="U45" i="98"/>
  <c r="V45" i="98"/>
  <c r="W45" i="98"/>
  <c r="X45" i="98"/>
  <c r="U46" i="98"/>
  <c r="V46" i="98"/>
  <c r="W46" i="98"/>
  <c r="X46" i="98"/>
  <c r="U47" i="98"/>
  <c r="V47" i="98"/>
  <c r="W47" i="98"/>
  <c r="X47" i="98"/>
  <c r="U48" i="98"/>
  <c r="V48" i="98"/>
  <c r="W48" i="98"/>
  <c r="X48" i="98"/>
  <c r="U49" i="98"/>
  <c r="V49" i="98"/>
  <c r="W49" i="98"/>
  <c r="X49" i="98"/>
  <c r="U50" i="98"/>
  <c r="V50" i="98"/>
  <c r="W50" i="98"/>
  <c r="X50" i="98"/>
  <c r="U51" i="98"/>
  <c r="V51" i="98"/>
  <c r="W51" i="98"/>
  <c r="X51" i="98"/>
  <c r="U52" i="98"/>
  <c r="V52" i="98"/>
  <c r="W52" i="98"/>
  <c r="X52" i="98"/>
  <c r="U41" i="99"/>
  <c r="V41" i="99"/>
  <c r="W41" i="99"/>
  <c r="X41" i="99"/>
  <c r="U42" i="99"/>
  <c r="V42" i="99"/>
  <c r="W42" i="99"/>
  <c r="X42" i="99"/>
  <c r="U43" i="99"/>
  <c r="V43" i="99"/>
  <c r="W43" i="99"/>
  <c r="X43" i="99"/>
  <c r="U44" i="99"/>
  <c r="V44" i="99"/>
  <c r="W44" i="99"/>
  <c r="X44" i="99"/>
  <c r="U45" i="99"/>
  <c r="V45" i="99"/>
  <c r="W45" i="99"/>
  <c r="X45" i="99"/>
  <c r="U46" i="99"/>
  <c r="V46" i="99"/>
  <c r="W46" i="99"/>
  <c r="X46" i="99"/>
  <c r="U47" i="99"/>
  <c r="V47" i="99"/>
  <c r="W47" i="99"/>
  <c r="X47" i="99"/>
  <c r="U48" i="99"/>
  <c r="V48" i="99"/>
  <c r="W48" i="99"/>
  <c r="X48" i="99"/>
  <c r="U49" i="99"/>
  <c r="V49" i="99"/>
  <c r="W49" i="99"/>
  <c r="X49" i="99"/>
  <c r="U50" i="99"/>
  <c r="V50" i="99"/>
  <c r="W50" i="99"/>
  <c r="X50" i="99"/>
  <c r="U51" i="99"/>
  <c r="V51" i="99"/>
  <c r="W51" i="99"/>
  <c r="X51" i="99"/>
  <c r="U52" i="99"/>
  <c r="V52" i="99"/>
  <c r="W52" i="99"/>
  <c r="X52" i="99"/>
  <c r="V40" i="91"/>
  <c r="W40" i="91"/>
  <c r="X40" i="91"/>
  <c r="V40" i="92"/>
  <c r="W40" i="92"/>
  <c r="X40" i="92"/>
  <c r="V40" i="93"/>
  <c r="W40" i="93"/>
  <c r="X40" i="93"/>
  <c r="V40" i="94"/>
  <c r="W40" i="94"/>
  <c r="X40" i="94"/>
  <c r="V40" i="95"/>
  <c r="W40" i="95"/>
  <c r="X40" i="95"/>
  <c r="V40" i="96"/>
  <c r="W40" i="96"/>
  <c r="X40" i="96"/>
  <c r="V40" i="97"/>
  <c r="W40" i="97"/>
  <c r="X40" i="97"/>
  <c r="V40" i="98"/>
  <c r="W40" i="98"/>
  <c r="X40" i="98"/>
  <c r="V40" i="99"/>
  <c r="W40" i="99"/>
  <c r="X40" i="99"/>
  <c r="U40" i="91"/>
  <c r="U40" i="92"/>
  <c r="U40" i="93"/>
  <c r="U40" i="94"/>
  <c r="U40" i="95"/>
  <c r="U40" i="96"/>
  <c r="U40" i="97"/>
  <c r="U40" i="98"/>
  <c r="U40" i="99"/>
  <c r="N40" i="113" l="1"/>
  <c r="J40" i="113"/>
  <c r="F40" i="113"/>
  <c r="N52" i="113"/>
  <c r="J52" i="113"/>
  <c r="F52" i="113"/>
  <c r="O51" i="113"/>
  <c r="K51" i="113"/>
  <c r="G51" i="113"/>
  <c r="C51" i="113"/>
  <c r="L50" i="113"/>
  <c r="H50" i="113"/>
  <c r="D50" i="113"/>
  <c r="M49" i="113"/>
  <c r="I49" i="113"/>
  <c r="E49" i="113"/>
  <c r="N48" i="113"/>
  <c r="J48" i="113"/>
  <c r="F48" i="113"/>
  <c r="O47" i="113"/>
  <c r="K47" i="113"/>
  <c r="G47" i="113"/>
  <c r="C47" i="113"/>
  <c r="L46" i="113"/>
  <c r="H46" i="113"/>
  <c r="C46" i="113"/>
  <c r="L45" i="113"/>
  <c r="H45" i="113"/>
  <c r="D45" i="113"/>
  <c r="M44" i="113"/>
  <c r="I44" i="113"/>
  <c r="E44" i="113"/>
  <c r="N43" i="113"/>
  <c r="J43" i="113"/>
  <c r="F43" i="113"/>
  <c r="O42" i="113"/>
  <c r="K42" i="113"/>
  <c r="G42" i="113"/>
  <c r="C42" i="113"/>
  <c r="L41" i="113"/>
  <c r="H41" i="113"/>
  <c r="D41" i="113"/>
  <c r="M40" i="113"/>
  <c r="I40" i="113"/>
  <c r="E40" i="113"/>
  <c r="L40" i="113"/>
  <c r="H40" i="113"/>
  <c r="D40" i="113"/>
  <c r="L52" i="113"/>
  <c r="H52" i="113"/>
  <c r="D52" i="113"/>
  <c r="M51" i="113"/>
  <c r="I51" i="113"/>
  <c r="E51" i="113"/>
  <c r="N50" i="113"/>
  <c r="J50" i="113"/>
  <c r="F50" i="113"/>
  <c r="O49" i="113"/>
  <c r="K49" i="113"/>
  <c r="G49" i="113"/>
  <c r="C49" i="113"/>
  <c r="L48" i="113"/>
  <c r="H48" i="113"/>
  <c r="D48" i="113"/>
  <c r="M47" i="113"/>
  <c r="I47" i="113"/>
  <c r="E47" i="113"/>
  <c r="N46" i="113"/>
  <c r="J46" i="113"/>
  <c r="E46" i="113"/>
  <c r="N45" i="113"/>
  <c r="J45" i="113"/>
  <c r="F45" i="113"/>
  <c r="O44" i="113"/>
  <c r="K44" i="113"/>
  <c r="G44" i="113"/>
  <c r="C44" i="113"/>
  <c r="L43" i="113"/>
  <c r="H43" i="113"/>
  <c r="D43" i="113"/>
  <c r="M42" i="113"/>
  <c r="I42" i="113"/>
  <c r="E42" i="113"/>
  <c r="N41" i="113"/>
  <c r="J41" i="113"/>
  <c r="F41" i="113"/>
  <c r="O40" i="113"/>
  <c r="K40" i="113"/>
  <c r="G40" i="113"/>
  <c r="O52" i="113"/>
  <c r="D54" i="113"/>
  <c r="H54" i="113"/>
  <c r="L54" i="113"/>
  <c r="N67" i="113"/>
  <c r="J67" i="113"/>
  <c r="F67" i="113"/>
  <c r="O66" i="113"/>
  <c r="K66" i="113"/>
  <c r="G66" i="113"/>
  <c r="C66" i="113"/>
  <c r="L65" i="113"/>
  <c r="H65" i="113"/>
  <c r="D65" i="113"/>
  <c r="M64" i="113"/>
  <c r="I64" i="113"/>
  <c r="E64" i="113"/>
  <c r="N63" i="113"/>
  <c r="J63" i="113"/>
  <c r="F63" i="113"/>
  <c r="O62" i="113"/>
  <c r="K62" i="113"/>
  <c r="G62" i="113"/>
  <c r="C62" i="113"/>
  <c r="L61" i="113"/>
  <c r="H61" i="113"/>
  <c r="D61" i="113"/>
  <c r="M60" i="113"/>
  <c r="I60" i="113"/>
  <c r="E60" i="113"/>
  <c r="N59" i="113"/>
  <c r="J59" i="113"/>
  <c r="F59" i="113"/>
  <c r="O58" i="113"/>
  <c r="K58" i="113"/>
  <c r="G58" i="113"/>
  <c r="C58" i="113"/>
  <c r="L57" i="113"/>
  <c r="H57" i="113"/>
  <c r="D57" i="113"/>
  <c r="M56" i="113"/>
  <c r="I56" i="113"/>
  <c r="E56" i="113"/>
  <c r="N55" i="113"/>
  <c r="J55" i="113"/>
  <c r="F55" i="113"/>
  <c r="F46" i="113"/>
  <c r="M52" i="113"/>
  <c r="I52" i="113"/>
  <c r="E52" i="113"/>
  <c r="N51" i="113"/>
  <c r="J51" i="113"/>
  <c r="F51" i="113"/>
  <c r="O50" i="113"/>
  <c r="K50" i="113"/>
  <c r="G50" i="113"/>
  <c r="C50" i="113"/>
  <c r="L49" i="113"/>
  <c r="H49" i="113"/>
  <c r="D49" i="113"/>
  <c r="M48" i="113"/>
  <c r="I48" i="113"/>
  <c r="E48" i="113"/>
  <c r="N47" i="113"/>
  <c r="J47" i="113"/>
  <c r="F47" i="113"/>
  <c r="O46" i="113"/>
  <c r="K46" i="113"/>
  <c r="G46" i="113"/>
  <c r="O45" i="113"/>
  <c r="K45" i="113"/>
  <c r="G45" i="113"/>
  <c r="C45" i="113"/>
  <c r="L44" i="113"/>
  <c r="H44" i="113"/>
  <c r="D44" i="113"/>
  <c r="M43" i="113"/>
  <c r="I43" i="113"/>
  <c r="E43" i="113"/>
  <c r="N42" i="113"/>
  <c r="J42" i="113"/>
  <c r="F42" i="113"/>
  <c r="O41" i="113"/>
  <c r="K41" i="113"/>
  <c r="G41" i="113"/>
  <c r="C41" i="113"/>
  <c r="E54" i="113"/>
  <c r="I54" i="113"/>
  <c r="M54" i="113"/>
  <c r="M67" i="113"/>
  <c r="I67" i="113"/>
  <c r="E67" i="113"/>
  <c r="N66" i="113"/>
  <c r="J66" i="113"/>
  <c r="F66" i="113"/>
  <c r="O65" i="113"/>
  <c r="K65" i="113"/>
  <c r="G65" i="113"/>
  <c r="C65" i="113"/>
  <c r="L64" i="113"/>
  <c r="H64" i="113"/>
  <c r="D64" i="113"/>
  <c r="M63" i="113"/>
  <c r="I63" i="113"/>
  <c r="E63" i="113"/>
  <c r="N62" i="113"/>
  <c r="J62" i="113"/>
  <c r="F62" i="113"/>
  <c r="O61" i="113"/>
  <c r="K61" i="113"/>
  <c r="G61" i="113"/>
  <c r="C61" i="113"/>
  <c r="L60" i="113"/>
  <c r="H60" i="113"/>
  <c r="D60" i="113"/>
  <c r="M59" i="113"/>
  <c r="I59" i="113"/>
  <c r="E59" i="113"/>
  <c r="N58" i="113"/>
  <c r="J58" i="113"/>
  <c r="F58" i="113"/>
  <c r="O57" i="113"/>
  <c r="K57" i="113"/>
  <c r="G57" i="113"/>
  <c r="C57" i="113"/>
  <c r="L56" i="113"/>
  <c r="H56" i="113"/>
  <c r="D56" i="113"/>
  <c r="M55" i="113"/>
  <c r="I55" i="113"/>
  <c r="E55" i="113"/>
  <c r="F54" i="113"/>
  <c r="J54" i="113"/>
  <c r="N54" i="113"/>
  <c r="L67" i="113"/>
  <c r="H67" i="113"/>
  <c r="D67" i="113"/>
  <c r="M66" i="113"/>
  <c r="I66" i="113"/>
  <c r="E66" i="113"/>
  <c r="N65" i="113"/>
  <c r="J65" i="113"/>
  <c r="F65" i="113"/>
  <c r="O64" i="113"/>
  <c r="K64" i="113"/>
  <c r="G64" i="113"/>
  <c r="C64" i="113"/>
  <c r="L63" i="113"/>
  <c r="H63" i="113"/>
  <c r="D63" i="113"/>
  <c r="M62" i="113"/>
  <c r="I62" i="113"/>
  <c r="E62" i="113"/>
  <c r="N61" i="113"/>
  <c r="J61" i="113"/>
  <c r="F61" i="113"/>
  <c r="O60" i="113"/>
  <c r="K60" i="113"/>
  <c r="G60" i="113"/>
  <c r="C60" i="113"/>
  <c r="L59" i="113"/>
  <c r="H59" i="113"/>
  <c r="D59" i="113"/>
  <c r="M58" i="113"/>
  <c r="I58" i="113"/>
  <c r="E58" i="113"/>
  <c r="N57" i="113"/>
  <c r="J57" i="113"/>
  <c r="F57" i="113"/>
  <c r="O56" i="113"/>
  <c r="K56" i="113"/>
  <c r="G56" i="113"/>
  <c r="C56" i="113"/>
  <c r="L55" i="113"/>
  <c r="H55" i="113"/>
  <c r="D55" i="113"/>
  <c r="K52" i="113"/>
  <c r="G52" i="113"/>
  <c r="C52" i="113"/>
  <c r="L51" i="113"/>
  <c r="H51" i="113"/>
  <c r="D51" i="113"/>
  <c r="M50" i="113"/>
  <c r="I50" i="113"/>
  <c r="E50" i="113"/>
  <c r="N49" i="113"/>
  <c r="J49" i="113"/>
  <c r="F49" i="113"/>
  <c r="O48" i="113"/>
  <c r="K48" i="113"/>
  <c r="G48" i="113"/>
  <c r="C48" i="113"/>
  <c r="L47" i="113"/>
  <c r="H47" i="113"/>
  <c r="D47" i="113"/>
  <c r="M46" i="113"/>
  <c r="I46" i="113"/>
  <c r="D46" i="113"/>
  <c r="M45" i="113"/>
  <c r="I45" i="113"/>
  <c r="E45" i="113"/>
  <c r="N44" i="113"/>
  <c r="J44" i="113"/>
  <c r="F44" i="113"/>
  <c r="O43" i="113"/>
  <c r="K43" i="113"/>
  <c r="G43" i="113"/>
  <c r="C43" i="113"/>
  <c r="L42" i="113"/>
  <c r="H42" i="113"/>
  <c r="D42" i="113"/>
  <c r="M41" i="113"/>
  <c r="I41" i="113"/>
  <c r="E41" i="113"/>
  <c r="C54" i="113"/>
  <c r="G54" i="113"/>
  <c r="K54" i="113"/>
  <c r="O54" i="113"/>
  <c r="O67" i="113"/>
  <c r="K67" i="113"/>
  <c r="G67" i="113"/>
  <c r="C67" i="113"/>
  <c r="L66" i="113"/>
  <c r="H66" i="113"/>
  <c r="D66" i="113"/>
  <c r="M65" i="113"/>
  <c r="I65" i="113"/>
  <c r="E65" i="113"/>
  <c r="N64" i="113"/>
  <c r="J64" i="113"/>
  <c r="F64" i="113"/>
  <c r="O63" i="113"/>
  <c r="K63" i="113"/>
  <c r="G63" i="113"/>
  <c r="C63" i="113"/>
  <c r="L62" i="113"/>
  <c r="H62" i="113"/>
  <c r="D62" i="113"/>
  <c r="M61" i="113"/>
  <c r="I61" i="113"/>
  <c r="E61" i="113"/>
  <c r="N60" i="113"/>
  <c r="J60" i="113"/>
  <c r="F60" i="113"/>
  <c r="O59" i="113"/>
  <c r="K59" i="113"/>
  <c r="G59" i="113"/>
  <c r="C59" i="113"/>
  <c r="L58" i="113"/>
  <c r="H58" i="113"/>
  <c r="D58" i="113"/>
  <c r="M57" i="113"/>
  <c r="I57" i="113"/>
  <c r="E57" i="113"/>
  <c r="N56" i="113"/>
  <c r="J56" i="113"/>
  <c r="F56" i="113"/>
  <c r="O55" i="113"/>
  <c r="K55" i="113"/>
  <c r="G55" i="113"/>
  <c r="C55" i="113"/>
  <c r="T40" i="98"/>
  <c r="T40" i="94"/>
  <c r="T54" i="97"/>
  <c r="T54" i="93"/>
  <c r="T40" i="99"/>
  <c r="T40" i="95"/>
  <c r="T40" i="91"/>
  <c r="T51" i="99"/>
  <c r="T47" i="99"/>
  <c r="T43" i="99"/>
  <c r="T51" i="98"/>
  <c r="T47" i="98"/>
  <c r="T43" i="98"/>
  <c r="T51" i="97"/>
  <c r="T47" i="97"/>
  <c r="T43" i="97"/>
  <c r="T51" i="96"/>
  <c r="T47" i="96"/>
  <c r="T43" i="96"/>
  <c r="T51" i="95"/>
  <c r="T47" i="95"/>
  <c r="T43" i="95"/>
  <c r="T51" i="94"/>
  <c r="T47" i="94"/>
  <c r="T43" i="94"/>
  <c r="T51" i="93"/>
  <c r="T47" i="93"/>
  <c r="T43" i="93"/>
  <c r="T50" i="99"/>
  <c r="T46" i="99"/>
  <c r="T42" i="99"/>
  <c r="T50" i="98"/>
  <c r="T46" i="98"/>
  <c r="T42" i="98"/>
  <c r="T50" i="97"/>
  <c r="T46" i="97"/>
  <c r="T42" i="97"/>
  <c r="T50" i="96"/>
  <c r="T46" i="96"/>
  <c r="T42" i="96"/>
  <c r="T50" i="95"/>
  <c r="T46" i="95"/>
  <c r="T42" i="95"/>
  <c r="T50" i="94"/>
  <c r="T46" i="94"/>
  <c r="T42" i="94"/>
  <c r="T50" i="93"/>
  <c r="T46" i="93"/>
  <c r="T42" i="93"/>
  <c r="T50" i="92"/>
  <c r="T46" i="92"/>
  <c r="T42" i="92"/>
  <c r="T50" i="91"/>
  <c r="T45" i="91"/>
  <c r="T40" i="97"/>
  <c r="T40" i="93"/>
  <c r="T49" i="99"/>
  <c r="T45" i="99"/>
  <c r="T41" i="99"/>
  <c r="T49" i="98"/>
  <c r="T40" i="96"/>
  <c r="T40" i="92"/>
  <c r="T52" i="99"/>
  <c r="T48" i="99"/>
  <c r="T44" i="99"/>
  <c r="T52" i="98"/>
  <c r="T48" i="98"/>
  <c r="T44" i="98"/>
  <c r="T52" i="97"/>
  <c r="T48" i="97"/>
  <c r="T44" i="97"/>
  <c r="T52" i="96"/>
  <c r="T48" i="96"/>
  <c r="T44" i="96"/>
  <c r="T52" i="95"/>
  <c r="T48" i="95"/>
  <c r="T44" i="95"/>
  <c r="T52" i="94"/>
  <c r="T48" i="94"/>
  <c r="T44" i="94"/>
  <c r="T52" i="93"/>
  <c r="T48" i="93"/>
  <c r="T44" i="93"/>
  <c r="T52" i="92"/>
  <c r="T48" i="92"/>
  <c r="T44" i="92"/>
  <c r="T52" i="91"/>
  <c r="T48" i="91"/>
  <c r="T43" i="91"/>
  <c r="T51" i="92"/>
  <c r="T47" i="92"/>
  <c r="T43" i="92"/>
  <c r="T51" i="91"/>
  <c r="T47" i="91"/>
  <c r="T46" i="91"/>
  <c r="T42" i="91"/>
  <c r="T54" i="98"/>
  <c r="T54" i="94"/>
  <c r="T66" i="99"/>
  <c r="T62" i="99"/>
  <c r="T58" i="99"/>
  <c r="T67" i="98"/>
  <c r="T63" i="98"/>
  <c r="T59" i="98"/>
  <c r="T55" i="98"/>
  <c r="T64" i="97"/>
  <c r="T60" i="97"/>
  <c r="T56" i="97"/>
  <c r="T65" i="96"/>
  <c r="T61" i="96"/>
  <c r="T57" i="96"/>
  <c r="T66" i="95"/>
  <c r="T62" i="95"/>
  <c r="T58" i="95"/>
  <c r="T67" i="94"/>
  <c r="T63" i="94"/>
  <c r="T59" i="94"/>
  <c r="T55" i="94"/>
  <c r="T64" i="93"/>
  <c r="T60" i="93"/>
  <c r="T56" i="93"/>
  <c r="T65" i="92"/>
  <c r="T61" i="92"/>
  <c r="T57" i="92"/>
  <c r="T66" i="91"/>
  <c r="T62" i="91"/>
  <c r="T58" i="91"/>
  <c r="T41" i="91"/>
  <c r="T65" i="99"/>
  <c r="T61" i="99"/>
  <c r="T57" i="99"/>
  <c r="T66" i="98"/>
  <c r="T62" i="98"/>
  <c r="T58" i="98"/>
  <c r="T67" i="97"/>
  <c r="T63" i="97"/>
  <c r="T59" i="97"/>
  <c r="T55" i="97"/>
  <c r="T64" i="96"/>
  <c r="T60" i="96"/>
  <c r="T56" i="96"/>
  <c r="T65" i="95"/>
  <c r="T61" i="95"/>
  <c r="T57" i="95"/>
  <c r="T66" i="94"/>
  <c r="T62" i="94"/>
  <c r="T58" i="94"/>
  <c r="T67" i="93"/>
  <c r="T63" i="93"/>
  <c r="T59" i="93"/>
  <c r="T55" i="93"/>
  <c r="T64" i="92"/>
  <c r="T60" i="92"/>
  <c r="T56" i="92"/>
  <c r="T65" i="91"/>
  <c r="T61" i="91"/>
  <c r="T57" i="91"/>
  <c r="T45" i="98"/>
  <c r="T41" i="98"/>
  <c r="T49" i="97"/>
  <c r="T45" i="97"/>
  <c r="T41" i="97"/>
  <c r="T49" i="96"/>
  <c r="T45" i="96"/>
  <c r="T41" i="96"/>
  <c r="T49" i="95"/>
  <c r="T45" i="95"/>
  <c r="T41" i="95"/>
  <c r="T49" i="94"/>
  <c r="T45" i="94"/>
  <c r="T41" i="94"/>
  <c r="T49" i="93"/>
  <c r="T45" i="93"/>
  <c r="T41" i="93"/>
  <c r="T49" i="92"/>
  <c r="T45" i="92"/>
  <c r="T41" i="92"/>
  <c r="T49" i="91"/>
  <c r="T44" i="91"/>
  <c r="T54" i="96"/>
  <c r="T54" i="92"/>
  <c r="T64" i="99"/>
  <c r="T60" i="99"/>
  <c r="T56" i="99"/>
  <c r="T65" i="98"/>
  <c r="T61" i="98"/>
  <c r="T57" i="98"/>
  <c r="T66" i="97"/>
  <c r="T62" i="97"/>
  <c r="T58" i="97"/>
  <c r="T67" i="96"/>
  <c r="T63" i="96"/>
  <c r="T59" i="96"/>
  <c r="T55" i="96"/>
  <c r="T64" i="95"/>
  <c r="T60" i="95"/>
  <c r="T56" i="95"/>
  <c r="T65" i="94"/>
  <c r="T61" i="94"/>
  <c r="T57" i="94"/>
  <c r="T66" i="93"/>
  <c r="T62" i="93"/>
  <c r="T58" i="93"/>
  <c r="T67" i="92"/>
  <c r="T63" i="92"/>
  <c r="T59" i="92"/>
  <c r="T55" i="92"/>
  <c r="T64" i="91"/>
  <c r="T60" i="91"/>
  <c r="T56" i="91"/>
  <c r="T54" i="99"/>
  <c r="T54" i="95"/>
  <c r="T54" i="91"/>
  <c r="T67" i="99"/>
  <c r="T63" i="99"/>
  <c r="T59" i="99"/>
  <c r="T55" i="99"/>
  <c r="T64" i="98"/>
  <c r="T60" i="98"/>
  <c r="T56" i="98"/>
  <c r="T65" i="97"/>
  <c r="T61" i="97"/>
  <c r="T57" i="97"/>
  <c r="T66" i="96"/>
  <c r="T62" i="96"/>
  <c r="T58" i="96"/>
  <c r="T67" i="95"/>
  <c r="T63" i="95"/>
  <c r="T59" i="95"/>
  <c r="T55" i="95"/>
  <c r="T64" i="94"/>
  <c r="T60" i="94"/>
  <c r="T56" i="94"/>
  <c r="T65" i="93"/>
  <c r="T61" i="93"/>
  <c r="T57" i="93"/>
  <c r="T66" i="92"/>
  <c r="T62" i="92"/>
  <c r="T58" i="92"/>
  <c r="T67" i="91"/>
  <c r="T63" i="91"/>
  <c r="T59" i="91"/>
  <c r="T55" i="91"/>
  <c r="C40" i="113"/>
  <c r="S53" i="113" l="1"/>
  <c r="Q39" i="113"/>
  <c r="Q53" i="113"/>
  <c r="S39" i="113"/>
  <c r="S28" i="113" l="1"/>
  <c r="S27" i="113" s="1"/>
  <c r="Q28" i="113"/>
  <c r="Q27" i="113" s="1"/>
  <c r="Q6" i="113" s="1"/>
  <c r="T88" i="91" l="1"/>
  <c r="O87" i="91"/>
  <c r="N87" i="91"/>
  <c r="T86" i="91"/>
  <c r="T85" i="91"/>
  <c r="T84" i="91"/>
  <c r="T83" i="91"/>
  <c r="T82" i="91"/>
  <c r="T81" i="91"/>
  <c r="T80" i="91"/>
  <c r="T79" i="91"/>
  <c r="T78" i="91"/>
  <c r="T77" i="91"/>
  <c r="T76" i="91"/>
  <c r="O75" i="91"/>
  <c r="O74" i="91" s="1"/>
  <c r="N75" i="91"/>
  <c r="N74" i="91" s="1"/>
  <c r="T73" i="91"/>
  <c r="T72" i="91"/>
  <c r="T71" i="91"/>
  <c r="T70" i="91"/>
  <c r="T69" i="91"/>
  <c r="O68" i="91"/>
  <c r="N68" i="91"/>
  <c r="O29" i="91"/>
  <c r="N29" i="91"/>
  <c r="T24" i="91"/>
  <c r="O24" i="91"/>
  <c r="N24" i="91"/>
  <c r="T23" i="91"/>
  <c r="O23" i="91"/>
  <c r="S23" i="91" s="1"/>
  <c r="S8" i="91" s="1"/>
  <c r="S6" i="91" s="1"/>
  <c r="O17" i="91"/>
  <c r="N17" i="91"/>
  <c r="T16" i="91"/>
  <c r="T15" i="91"/>
  <c r="T14" i="91"/>
  <c r="T13" i="91"/>
  <c r="T12" i="91"/>
  <c r="T11" i="91"/>
  <c r="O10" i="91"/>
  <c r="O9" i="91" s="1"/>
  <c r="N10" i="91"/>
  <c r="N9" i="91" s="1"/>
  <c r="T88" i="92"/>
  <c r="O87" i="92"/>
  <c r="N87" i="92"/>
  <c r="T86" i="92"/>
  <c r="T85" i="92"/>
  <c r="T84" i="92"/>
  <c r="T83" i="92"/>
  <c r="T82" i="92"/>
  <c r="T81" i="92"/>
  <c r="T80" i="92"/>
  <c r="T79" i="92"/>
  <c r="T78" i="92"/>
  <c r="T77" i="92"/>
  <c r="T76" i="92"/>
  <c r="O75" i="92"/>
  <c r="O74" i="92" s="1"/>
  <c r="N75" i="92"/>
  <c r="N74" i="92" s="1"/>
  <c r="T73" i="92"/>
  <c r="T72" i="92"/>
  <c r="T71" i="92"/>
  <c r="T70" i="92"/>
  <c r="T69" i="92"/>
  <c r="O68" i="92"/>
  <c r="N68" i="92"/>
  <c r="O29" i="92"/>
  <c r="N29" i="92"/>
  <c r="T24" i="92"/>
  <c r="O24" i="92"/>
  <c r="N24" i="92"/>
  <c r="T23" i="92"/>
  <c r="O23" i="92"/>
  <c r="S23" i="92" s="1"/>
  <c r="S8" i="92" s="1"/>
  <c r="S6" i="92" s="1"/>
  <c r="O17" i="92"/>
  <c r="N17" i="92"/>
  <c r="T16" i="92"/>
  <c r="T15" i="92"/>
  <c r="T14" i="92"/>
  <c r="T13" i="92"/>
  <c r="T12" i="92"/>
  <c r="T11" i="92"/>
  <c r="O10" i="92"/>
  <c r="N10" i="92"/>
  <c r="N9" i="92" s="1"/>
  <c r="T88" i="93"/>
  <c r="O87" i="93"/>
  <c r="N87" i="93"/>
  <c r="T86" i="93"/>
  <c r="T85" i="93"/>
  <c r="T84" i="93"/>
  <c r="T83" i="93"/>
  <c r="T82" i="93"/>
  <c r="T81" i="93"/>
  <c r="T80" i="93"/>
  <c r="T79" i="93"/>
  <c r="T78" i="93"/>
  <c r="T77" i="93"/>
  <c r="T76" i="93"/>
  <c r="O75" i="93"/>
  <c r="O74" i="93" s="1"/>
  <c r="N75" i="93"/>
  <c r="N74" i="93" s="1"/>
  <c r="T73" i="93"/>
  <c r="T72" i="93"/>
  <c r="T71" i="93"/>
  <c r="T70" i="93"/>
  <c r="T69" i="93"/>
  <c r="O68" i="93"/>
  <c r="N68" i="93"/>
  <c r="O29" i="93"/>
  <c r="N29" i="93"/>
  <c r="T24" i="93"/>
  <c r="O24" i="93"/>
  <c r="N24" i="93"/>
  <c r="T23" i="93"/>
  <c r="O23" i="93"/>
  <c r="S23" i="93" s="1"/>
  <c r="S8" i="93" s="1"/>
  <c r="S6" i="93" s="1"/>
  <c r="O17" i="93"/>
  <c r="N17" i="93"/>
  <c r="T16" i="93"/>
  <c r="T15" i="93"/>
  <c r="T14" i="93"/>
  <c r="T13" i="93"/>
  <c r="T12" i="93"/>
  <c r="T11" i="93"/>
  <c r="O10" i="93"/>
  <c r="N10" i="93"/>
  <c r="N9" i="93" s="1"/>
  <c r="T88" i="94"/>
  <c r="O87" i="94"/>
  <c r="N87" i="94"/>
  <c r="T86" i="94"/>
  <c r="T85" i="94"/>
  <c r="T84" i="94"/>
  <c r="T83" i="94"/>
  <c r="T82" i="94"/>
  <c r="T81" i="94"/>
  <c r="T80" i="94"/>
  <c r="T79" i="94"/>
  <c r="T78" i="94"/>
  <c r="T77" i="94"/>
  <c r="T76" i="94"/>
  <c r="O75" i="94"/>
  <c r="O74" i="94" s="1"/>
  <c r="N75" i="94"/>
  <c r="N74" i="94" s="1"/>
  <c r="T73" i="94"/>
  <c r="T72" i="94"/>
  <c r="T71" i="94"/>
  <c r="T70" i="94"/>
  <c r="T69" i="94"/>
  <c r="O68" i="94"/>
  <c r="N68" i="94"/>
  <c r="O29" i="94"/>
  <c r="N29" i="94"/>
  <c r="T24" i="94"/>
  <c r="O24" i="94"/>
  <c r="N24" i="94"/>
  <c r="T23" i="94"/>
  <c r="O23" i="94"/>
  <c r="S23" i="94" s="1"/>
  <c r="S8" i="94" s="1"/>
  <c r="S6" i="94" s="1"/>
  <c r="O17" i="94"/>
  <c r="N17" i="94"/>
  <c r="T16" i="94"/>
  <c r="T15" i="94"/>
  <c r="T14" i="94"/>
  <c r="T13" i="94"/>
  <c r="T12" i="94"/>
  <c r="T11" i="94"/>
  <c r="O10" i="94"/>
  <c r="O9" i="94" s="1"/>
  <c r="N10" i="94"/>
  <c r="N9" i="94" s="1"/>
  <c r="N8" i="94" s="1"/>
  <c r="T88" i="95"/>
  <c r="O87" i="95"/>
  <c r="N87" i="95"/>
  <c r="T86" i="95"/>
  <c r="T85" i="95"/>
  <c r="T84" i="95"/>
  <c r="T83" i="95"/>
  <c r="T82" i="95"/>
  <c r="T81" i="95"/>
  <c r="T80" i="95"/>
  <c r="T79" i="95"/>
  <c r="T78" i="95"/>
  <c r="T77" i="95"/>
  <c r="T76" i="95"/>
  <c r="O75" i="95"/>
  <c r="O74" i="95" s="1"/>
  <c r="N75" i="95"/>
  <c r="N74" i="95" s="1"/>
  <c r="T73" i="95"/>
  <c r="T72" i="95"/>
  <c r="T71" i="95"/>
  <c r="T70" i="95"/>
  <c r="T69" i="95"/>
  <c r="O68" i="95"/>
  <c r="N68" i="95"/>
  <c r="O29" i="95"/>
  <c r="N29" i="95"/>
  <c r="T24" i="95"/>
  <c r="O24" i="95"/>
  <c r="N24" i="95"/>
  <c r="T23" i="95"/>
  <c r="O23" i="95"/>
  <c r="S23" i="95" s="1"/>
  <c r="S8" i="95" s="1"/>
  <c r="S6" i="95" s="1"/>
  <c r="O17" i="95"/>
  <c r="N17" i="95"/>
  <c r="T16" i="95"/>
  <c r="T15" i="95"/>
  <c r="T14" i="95"/>
  <c r="T13" i="95"/>
  <c r="T12" i="95"/>
  <c r="T11" i="95"/>
  <c r="O10" i="95"/>
  <c r="O9" i="95" s="1"/>
  <c r="N10" i="95"/>
  <c r="T88" i="96"/>
  <c r="O87" i="96"/>
  <c r="N87" i="96"/>
  <c r="T86" i="96"/>
  <c r="T85" i="96"/>
  <c r="T84" i="96"/>
  <c r="T83" i="96"/>
  <c r="T82" i="96"/>
  <c r="T81" i="96"/>
  <c r="T80" i="96"/>
  <c r="T79" i="96"/>
  <c r="T78" i="96"/>
  <c r="T77" i="96"/>
  <c r="T76" i="96"/>
  <c r="O75" i="96"/>
  <c r="O74" i="96" s="1"/>
  <c r="N75" i="96"/>
  <c r="N74" i="96" s="1"/>
  <c r="T73" i="96"/>
  <c r="T72" i="96"/>
  <c r="T71" i="96"/>
  <c r="T70" i="96"/>
  <c r="T69" i="96"/>
  <c r="O68" i="96"/>
  <c r="N68" i="96"/>
  <c r="O29" i="96"/>
  <c r="N29" i="96"/>
  <c r="T24" i="96"/>
  <c r="O24" i="96"/>
  <c r="N24" i="96"/>
  <c r="T23" i="96"/>
  <c r="O23" i="96"/>
  <c r="S23" i="96" s="1"/>
  <c r="S8" i="96" s="1"/>
  <c r="S6" i="96" s="1"/>
  <c r="O17" i="96"/>
  <c r="N17" i="96"/>
  <c r="T16" i="96"/>
  <c r="T15" i="96"/>
  <c r="T14" i="96"/>
  <c r="T13" i="96"/>
  <c r="T12" i="96"/>
  <c r="T11" i="96"/>
  <c r="O10" i="96"/>
  <c r="O9" i="96" s="1"/>
  <c r="N10" i="96"/>
  <c r="N9" i="96" s="1"/>
  <c r="N8" i="96" s="1"/>
  <c r="T88" i="97"/>
  <c r="O87" i="97"/>
  <c r="N87" i="97"/>
  <c r="T86" i="97"/>
  <c r="T85" i="97"/>
  <c r="T84" i="97"/>
  <c r="T83" i="97"/>
  <c r="T82" i="97"/>
  <c r="T81" i="97"/>
  <c r="T80" i="97"/>
  <c r="T79" i="97"/>
  <c r="T78" i="97"/>
  <c r="T77" i="97"/>
  <c r="T76" i="97"/>
  <c r="O75" i="97"/>
  <c r="O74" i="97" s="1"/>
  <c r="N75" i="97"/>
  <c r="N74" i="97" s="1"/>
  <c r="T73" i="97"/>
  <c r="T72" i="97"/>
  <c r="T71" i="97"/>
  <c r="T70" i="97"/>
  <c r="T69" i="97"/>
  <c r="O68" i="97"/>
  <c r="N68" i="97"/>
  <c r="O29" i="97"/>
  <c r="N29" i="97"/>
  <c r="T24" i="97"/>
  <c r="O24" i="97"/>
  <c r="N24" i="97"/>
  <c r="T23" i="97"/>
  <c r="O23" i="97"/>
  <c r="S23" i="97" s="1"/>
  <c r="S8" i="97" s="1"/>
  <c r="S6" i="97" s="1"/>
  <c r="O17" i="97"/>
  <c r="N17" i="97"/>
  <c r="T16" i="97"/>
  <c r="T15" i="97"/>
  <c r="T14" i="97"/>
  <c r="T13" i="97"/>
  <c r="T12" i="97"/>
  <c r="T11" i="97"/>
  <c r="O10" i="97"/>
  <c r="O9" i="97" s="1"/>
  <c r="N10" i="97"/>
  <c r="N9" i="97" s="1"/>
  <c r="N8" i="97" s="1"/>
  <c r="T88" i="98"/>
  <c r="O87" i="98"/>
  <c r="N87" i="98"/>
  <c r="T86" i="98"/>
  <c r="T85" i="98"/>
  <c r="T84" i="98"/>
  <c r="T83" i="98"/>
  <c r="T82" i="98"/>
  <c r="T81" i="98"/>
  <c r="T80" i="98"/>
  <c r="T79" i="98"/>
  <c r="T78" i="98"/>
  <c r="T77" i="98"/>
  <c r="T76" i="98"/>
  <c r="O75" i="98"/>
  <c r="O74" i="98" s="1"/>
  <c r="N75" i="98"/>
  <c r="N74" i="98" s="1"/>
  <c r="T73" i="98"/>
  <c r="T72" i="98"/>
  <c r="T71" i="98"/>
  <c r="T70" i="98"/>
  <c r="T69" i="98"/>
  <c r="O68" i="98"/>
  <c r="N68" i="98"/>
  <c r="O29" i="98"/>
  <c r="N29" i="98"/>
  <c r="T24" i="98"/>
  <c r="O24" i="98"/>
  <c r="N24" i="98"/>
  <c r="T23" i="98"/>
  <c r="O23" i="98"/>
  <c r="S23" i="98" s="1"/>
  <c r="S8" i="98" s="1"/>
  <c r="S6" i="98" s="1"/>
  <c r="O17" i="98"/>
  <c r="N17" i="98"/>
  <c r="T16" i="98"/>
  <c r="T15" i="98"/>
  <c r="T14" i="98"/>
  <c r="T13" i="98"/>
  <c r="T12" i="98"/>
  <c r="T11" i="98"/>
  <c r="O10" i="98"/>
  <c r="O9" i="98" s="1"/>
  <c r="N10" i="98"/>
  <c r="N9" i="98" s="1"/>
  <c r="N8" i="98" s="1"/>
  <c r="T88" i="99"/>
  <c r="O87" i="99"/>
  <c r="N87" i="99"/>
  <c r="T86" i="99"/>
  <c r="T85" i="99"/>
  <c r="T84" i="99"/>
  <c r="T83" i="99"/>
  <c r="T82" i="99"/>
  <c r="T81" i="99"/>
  <c r="T80" i="99"/>
  <c r="T79" i="99"/>
  <c r="T78" i="99"/>
  <c r="T77" i="99"/>
  <c r="T76" i="99"/>
  <c r="O75" i="99"/>
  <c r="O74" i="99" s="1"/>
  <c r="N75" i="99"/>
  <c r="N74" i="99" s="1"/>
  <c r="T73" i="99"/>
  <c r="T72" i="99"/>
  <c r="T71" i="99"/>
  <c r="T70" i="99"/>
  <c r="T69" i="99"/>
  <c r="O68" i="99"/>
  <c r="N68" i="99"/>
  <c r="O29" i="99"/>
  <c r="N29" i="99"/>
  <c r="T24" i="99"/>
  <c r="O24" i="99"/>
  <c r="N24" i="99"/>
  <c r="T23" i="99"/>
  <c r="O23" i="99"/>
  <c r="S23" i="99" s="1"/>
  <c r="S8" i="99" s="1"/>
  <c r="S6" i="99" s="1"/>
  <c r="O17" i="99"/>
  <c r="N17" i="99"/>
  <c r="T16" i="99"/>
  <c r="T15" i="99"/>
  <c r="T14" i="99"/>
  <c r="T13" i="99"/>
  <c r="T12" i="99"/>
  <c r="T11" i="99"/>
  <c r="O10" i="99"/>
  <c r="O9" i="99" s="1"/>
  <c r="N10" i="99"/>
  <c r="N9" i="99" s="1"/>
  <c r="N8" i="99" s="1"/>
  <c r="O87" i="113"/>
  <c r="N87" i="113"/>
  <c r="T86" i="113"/>
  <c r="T85" i="113"/>
  <c r="T84" i="113"/>
  <c r="T83" i="113"/>
  <c r="T82" i="113"/>
  <c r="T81" i="113"/>
  <c r="T80" i="113"/>
  <c r="T79" i="113"/>
  <c r="T78" i="113"/>
  <c r="T77" i="113"/>
  <c r="T76" i="113"/>
  <c r="O75" i="113"/>
  <c r="O74" i="113" s="1"/>
  <c r="N75" i="113"/>
  <c r="N74" i="113" s="1"/>
  <c r="T73" i="113"/>
  <c r="T72" i="113"/>
  <c r="T71" i="113"/>
  <c r="T70" i="113"/>
  <c r="T69" i="113"/>
  <c r="O68" i="113"/>
  <c r="N68" i="113"/>
  <c r="O29" i="113"/>
  <c r="N29" i="113"/>
  <c r="O24" i="113"/>
  <c r="N24" i="113"/>
  <c r="T23" i="113"/>
  <c r="O23" i="113"/>
  <c r="S23" i="113" s="1"/>
  <c r="S8" i="113" s="1"/>
  <c r="S6" i="113" s="1"/>
  <c r="O17" i="113"/>
  <c r="N17" i="113"/>
  <c r="T16" i="113"/>
  <c r="T15" i="113"/>
  <c r="T14" i="113"/>
  <c r="T13" i="113"/>
  <c r="T12" i="113"/>
  <c r="T11" i="113"/>
  <c r="O10" i="113"/>
  <c r="O9" i="113" s="1"/>
  <c r="N10" i="113"/>
  <c r="N9" i="113" s="1"/>
  <c r="T75" i="93" l="1"/>
  <c r="T74" i="93" s="1"/>
  <c r="T75" i="94"/>
  <c r="T74" i="94" s="1"/>
  <c r="T10" i="93"/>
  <c r="T75" i="91"/>
  <c r="T74" i="91" s="1"/>
  <c r="T75" i="92"/>
  <c r="T74" i="92" s="1"/>
  <c r="T68" i="95"/>
  <c r="T10" i="92"/>
  <c r="T68" i="96"/>
  <c r="N8" i="93"/>
  <c r="P88" i="113"/>
  <c r="T10" i="94"/>
  <c r="T10" i="91"/>
  <c r="O9" i="92"/>
  <c r="O8" i="92" s="1"/>
  <c r="O8" i="113"/>
  <c r="N8" i="92"/>
  <c r="O8" i="94"/>
  <c r="O8" i="98"/>
  <c r="N8" i="91"/>
  <c r="T10" i="113"/>
  <c r="T17" i="113"/>
  <c r="T10" i="99"/>
  <c r="T10" i="97"/>
  <c r="T10" i="96"/>
  <c r="T68" i="99"/>
  <c r="T75" i="96"/>
  <c r="T74" i="96" s="1"/>
  <c r="T68" i="94"/>
  <c r="T17" i="93"/>
  <c r="T68" i="93"/>
  <c r="T17" i="92"/>
  <c r="T68" i="92"/>
  <c r="T17" i="91"/>
  <c r="T9" i="91" s="1"/>
  <c r="T8" i="91" s="1"/>
  <c r="T68" i="91"/>
  <c r="N8" i="113"/>
  <c r="T68" i="113"/>
  <c r="T68" i="98"/>
  <c r="T75" i="97"/>
  <c r="T74" i="97" s="1"/>
  <c r="T10" i="95"/>
  <c r="N9" i="95"/>
  <c r="N8" i="95" s="1"/>
  <c r="T17" i="94"/>
  <c r="T9" i="94" s="1"/>
  <c r="T8" i="94" s="1"/>
  <c r="O9" i="93"/>
  <c r="O8" i="93" s="1"/>
  <c r="O8" i="91"/>
  <c r="N53" i="113"/>
  <c r="O39" i="98"/>
  <c r="O53" i="98"/>
  <c r="O53" i="97"/>
  <c r="O53" i="99"/>
  <c r="N53" i="99"/>
  <c r="O39" i="99"/>
  <c r="N39" i="93"/>
  <c r="O39" i="95"/>
  <c r="O39" i="94"/>
  <c r="O53" i="93"/>
  <c r="O39" i="97"/>
  <c r="N53" i="98"/>
  <c r="N39" i="97"/>
  <c r="N39" i="99"/>
  <c r="O39" i="113"/>
  <c r="O53" i="113"/>
  <c r="N39" i="96"/>
  <c r="N53" i="95"/>
  <c r="N39" i="94"/>
  <c r="O39" i="92"/>
  <c r="N39" i="91"/>
  <c r="T75" i="99"/>
  <c r="T74" i="99" s="1"/>
  <c r="T17" i="98"/>
  <c r="T68" i="97"/>
  <c r="O39" i="96"/>
  <c r="O53" i="96"/>
  <c r="O8" i="95"/>
  <c r="N39" i="113"/>
  <c r="O8" i="99"/>
  <c r="T10" i="98"/>
  <c r="N39" i="98"/>
  <c r="N28" i="98" s="1"/>
  <c r="N27" i="98" s="1"/>
  <c r="N6" i="98" s="1"/>
  <c r="O8" i="97"/>
  <c r="O8" i="96"/>
  <c r="T17" i="95"/>
  <c r="T9" i="95" s="1"/>
  <c r="T8" i="95" s="1"/>
  <c r="T75" i="113"/>
  <c r="T74" i="113" s="1"/>
  <c r="T17" i="99"/>
  <c r="T9" i="99" s="1"/>
  <c r="T8" i="99" s="1"/>
  <c r="T75" i="98"/>
  <c r="T74" i="98" s="1"/>
  <c r="T17" i="97"/>
  <c r="T9" i="97" s="1"/>
  <c r="T8" i="97" s="1"/>
  <c r="N53" i="97"/>
  <c r="T17" i="96"/>
  <c r="T9" i="96" s="1"/>
  <c r="T8" i="96" s="1"/>
  <c r="N39" i="95"/>
  <c r="T75" i="95"/>
  <c r="T74" i="95" s="1"/>
  <c r="O53" i="95"/>
  <c r="T9" i="93"/>
  <c r="T8" i="93" s="1"/>
  <c r="O39" i="91"/>
  <c r="N53" i="94"/>
  <c r="T9" i="92"/>
  <c r="T8" i="92" s="1"/>
  <c r="N39" i="92"/>
  <c r="O53" i="92"/>
  <c r="N53" i="96"/>
  <c r="O53" i="94"/>
  <c r="O39" i="93"/>
  <c r="O53" i="91"/>
  <c r="N53" i="93"/>
  <c r="N53" i="92"/>
  <c r="N53" i="91"/>
  <c r="N28" i="113" l="1"/>
  <c r="N27" i="113" s="1"/>
  <c r="N6" i="113" s="1"/>
  <c r="T9" i="98"/>
  <c r="T8" i="98" s="1"/>
  <c r="T9" i="113"/>
  <c r="N28" i="99"/>
  <c r="N27" i="99" s="1"/>
  <c r="N6" i="99" s="1"/>
  <c r="O28" i="94"/>
  <c r="O27" i="94" s="1"/>
  <c r="O6" i="94" s="1"/>
  <c r="O28" i="95"/>
  <c r="O27" i="95" s="1"/>
  <c r="O6" i="95" s="1"/>
  <c r="O28" i="92"/>
  <c r="O27" i="92" s="1"/>
  <c r="O6" i="92" s="1"/>
  <c r="O28" i="98"/>
  <c r="O27" i="98" s="1"/>
  <c r="O6" i="98" s="1"/>
  <c r="N28" i="93"/>
  <c r="N27" i="93" s="1"/>
  <c r="N6" i="93" s="1"/>
  <c r="O28" i="93"/>
  <c r="O27" i="93" s="1"/>
  <c r="O6" i="93" s="1"/>
  <c r="N28" i="92"/>
  <c r="N27" i="92" s="1"/>
  <c r="N6" i="92" s="1"/>
  <c r="N28" i="97"/>
  <c r="N27" i="97" s="1"/>
  <c r="N6" i="97" s="1"/>
  <c r="N28" i="96"/>
  <c r="N27" i="96" s="1"/>
  <c r="N6" i="96" s="1"/>
  <c r="O28" i="97"/>
  <c r="O27" i="97" s="1"/>
  <c r="O6" i="97" s="1"/>
  <c r="O28" i="99"/>
  <c r="O27" i="99" s="1"/>
  <c r="O6" i="99" s="1"/>
  <c r="O28" i="96"/>
  <c r="O27" i="96" s="1"/>
  <c r="O6" i="96" s="1"/>
  <c r="N28" i="95"/>
  <c r="N27" i="95" s="1"/>
  <c r="N6" i="95" s="1"/>
  <c r="N28" i="91"/>
  <c r="N27" i="91" s="1"/>
  <c r="N6" i="91" s="1"/>
  <c r="O28" i="91"/>
  <c r="O27" i="91" s="1"/>
  <c r="O6" i="91" s="1"/>
  <c r="O28" i="113"/>
  <c r="O27" i="113" s="1"/>
  <c r="O6" i="113" s="1"/>
  <c r="N28" i="94"/>
  <c r="N27" i="94" s="1"/>
  <c r="N6" i="94" s="1"/>
  <c r="V87" i="91" l="1"/>
  <c r="V75" i="91"/>
  <c r="V74" i="91" s="1"/>
  <c r="V68" i="91"/>
  <c r="V29" i="91"/>
  <c r="V24" i="91"/>
  <c r="V17" i="91"/>
  <c r="V10" i="91"/>
  <c r="V87" i="92"/>
  <c r="V75" i="92"/>
  <c r="V74" i="92" s="1"/>
  <c r="V68" i="92"/>
  <c r="V29" i="92"/>
  <c r="V24" i="92"/>
  <c r="V17" i="92"/>
  <c r="V10" i="92"/>
  <c r="V87" i="93"/>
  <c r="V75" i="93"/>
  <c r="V74" i="93" s="1"/>
  <c r="V68" i="93"/>
  <c r="V29" i="93"/>
  <c r="V24" i="93"/>
  <c r="V17" i="93"/>
  <c r="V10" i="93"/>
  <c r="V87" i="94"/>
  <c r="V75" i="94"/>
  <c r="V74" i="94" s="1"/>
  <c r="V68" i="94"/>
  <c r="V29" i="94"/>
  <c r="V24" i="94"/>
  <c r="V17" i="94"/>
  <c r="V10" i="94"/>
  <c r="V87" i="95"/>
  <c r="V75" i="95"/>
  <c r="V74" i="95" s="1"/>
  <c r="V68" i="95"/>
  <c r="V29" i="95"/>
  <c r="V24" i="95"/>
  <c r="V17" i="95"/>
  <c r="V10" i="95"/>
  <c r="V87" i="96"/>
  <c r="V75" i="96"/>
  <c r="V74" i="96" s="1"/>
  <c r="V68" i="96"/>
  <c r="V29" i="96"/>
  <c r="V24" i="96"/>
  <c r="V17" i="96"/>
  <c r="V10" i="96"/>
  <c r="V87" i="97"/>
  <c r="V75" i="97"/>
  <c r="V74" i="97" s="1"/>
  <c r="V68" i="97"/>
  <c r="V29" i="97"/>
  <c r="V24" i="97"/>
  <c r="V17" i="97"/>
  <c r="V10" i="97"/>
  <c r="V87" i="98"/>
  <c r="V75" i="98"/>
  <c r="V74" i="98" s="1"/>
  <c r="V68" i="98"/>
  <c r="V29" i="98"/>
  <c r="V24" i="98"/>
  <c r="V17" i="98"/>
  <c r="V10" i="98"/>
  <c r="V87" i="99"/>
  <c r="V75" i="99"/>
  <c r="V74" i="99" s="1"/>
  <c r="V68" i="99"/>
  <c r="V29" i="99"/>
  <c r="V24" i="99"/>
  <c r="V17" i="99"/>
  <c r="V10" i="99"/>
  <c r="V88" i="113"/>
  <c r="V29" i="113"/>
  <c r="V26" i="113"/>
  <c r="V25" i="113"/>
  <c r="V17" i="113"/>
  <c r="V10" i="113"/>
  <c r="V9" i="113" s="1"/>
  <c r="V9" i="98" l="1"/>
  <c r="V8" i="98" s="1"/>
  <c r="V9" i="99"/>
  <c r="V9" i="92"/>
  <c r="V8" i="92" s="1"/>
  <c r="V67" i="113"/>
  <c r="V63" i="113"/>
  <c r="V59" i="113"/>
  <c r="V55" i="113"/>
  <c r="V66" i="113"/>
  <c r="V62" i="113"/>
  <c r="V58" i="113"/>
  <c r="V65" i="113"/>
  <c r="V61" i="113"/>
  <c r="V57" i="113"/>
  <c r="V64" i="113"/>
  <c r="V60" i="113"/>
  <c r="V56" i="113"/>
  <c r="V51" i="113"/>
  <c r="V47" i="113"/>
  <c r="V43" i="113"/>
  <c r="V50" i="113"/>
  <c r="V46" i="113"/>
  <c r="V42" i="113"/>
  <c r="V54" i="113"/>
  <c r="V41" i="113"/>
  <c r="V49" i="113"/>
  <c r="V45" i="113"/>
  <c r="V52" i="113"/>
  <c r="V40" i="113"/>
  <c r="V48" i="113"/>
  <c r="V44" i="113"/>
  <c r="V8" i="99"/>
  <c r="V53" i="99"/>
  <c r="V39" i="97"/>
  <c r="V9" i="95"/>
  <c r="V9" i="93"/>
  <c r="V24" i="113"/>
  <c r="V8" i="113" s="1"/>
  <c r="V9" i="96"/>
  <c r="V8" i="96" s="1"/>
  <c r="V9" i="94"/>
  <c r="V8" i="94" s="1"/>
  <c r="V39" i="94"/>
  <c r="V9" i="91"/>
  <c r="V8" i="91" s="1"/>
  <c r="V53" i="91"/>
  <c r="V87" i="113"/>
  <c r="V53" i="96"/>
  <c r="V9" i="97"/>
  <c r="V8" i="97" s="1"/>
  <c r="V53" i="97"/>
  <c r="V39" i="95"/>
  <c r="V53" i="94"/>
  <c r="V39" i="92"/>
  <c r="V39" i="98"/>
  <c r="V8" i="95"/>
  <c r="V53" i="95"/>
  <c r="V39" i="93"/>
  <c r="V53" i="92"/>
  <c r="V39" i="99"/>
  <c r="V53" i="98"/>
  <c r="V39" i="96"/>
  <c r="V8" i="93"/>
  <c r="V53" i="93"/>
  <c r="V39" i="91"/>
  <c r="V39" i="113" l="1"/>
  <c r="V53" i="113"/>
  <c r="V28" i="96"/>
  <c r="V27" i="96" s="1"/>
  <c r="V6" i="96" s="1"/>
  <c r="V28" i="91"/>
  <c r="V27" i="91" s="1"/>
  <c r="V6" i="91" s="1"/>
  <c r="V28" i="99"/>
  <c r="V27" i="99" s="1"/>
  <c r="V6" i="99" s="1"/>
  <c r="V28" i="98"/>
  <c r="V27" i="98" s="1"/>
  <c r="V6" i="98" s="1"/>
  <c r="V28" i="97"/>
  <c r="V27" i="97" s="1"/>
  <c r="V6" i="97" s="1"/>
  <c r="V28" i="95"/>
  <c r="V27" i="95" s="1"/>
  <c r="V6" i="95" s="1"/>
  <c r="V28" i="93"/>
  <c r="V27" i="93" s="1"/>
  <c r="V6" i="93" s="1"/>
  <c r="V28" i="92"/>
  <c r="V27" i="92" s="1"/>
  <c r="V6" i="92" s="1"/>
  <c r="V28" i="94"/>
  <c r="V27" i="94" s="1"/>
  <c r="V6" i="94" s="1"/>
  <c r="V28" i="113" l="1"/>
  <c r="V27" i="113" s="1"/>
  <c r="V6" i="113" s="1"/>
  <c r="Y86" i="113" l="1"/>
  <c r="Y85" i="113"/>
  <c r="Y84" i="113"/>
  <c r="Y83" i="113"/>
  <c r="Y82" i="113"/>
  <c r="Y81" i="113"/>
  <c r="Y80" i="113"/>
  <c r="Y79" i="113"/>
  <c r="Y78" i="113"/>
  <c r="Y76" i="113"/>
  <c r="Y73" i="113"/>
  <c r="Y72" i="113"/>
  <c r="Y71" i="113"/>
  <c r="Y70" i="113"/>
  <c r="Y38" i="113"/>
  <c r="Y37" i="113"/>
  <c r="Y36" i="113"/>
  <c r="Y35" i="113"/>
  <c r="Y34" i="113"/>
  <c r="Y33" i="113"/>
  <c r="Y32" i="113"/>
  <c r="Y31" i="113"/>
  <c r="Y30" i="113"/>
  <c r="Y23" i="113"/>
  <c r="Y22" i="113"/>
  <c r="Y21" i="113"/>
  <c r="Y20" i="113"/>
  <c r="Y19" i="113"/>
  <c r="Y18" i="113"/>
  <c r="Y16" i="113"/>
  <c r="Y15" i="113"/>
  <c r="Y14" i="113"/>
  <c r="Y12" i="113"/>
  <c r="Y11" i="113"/>
  <c r="Y7" i="113"/>
  <c r="X29" i="113"/>
  <c r="W29" i="113"/>
  <c r="U29" i="113"/>
  <c r="M29" i="113"/>
  <c r="L29" i="113"/>
  <c r="K29" i="113"/>
  <c r="J29" i="113"/>
  <c r="I29" i="113"/>
  <c r="H29" i="113"/>
  <c r="G29" i="113"/>
  <c r="F29" i="113"/>
  <c r="E29" i="113"/>
  <c r="D29" i="113"/>
  <c r="C29" i="113"/>
  <c r="X17" i="113"/>
  <c r="W17" i="113"/>
  <c r="U17" i="113"/>
  <c r="M17" i="113"/>
  <c r="L17" i="113"/>
  <c r="K17" i="113"/>
  <c r="J17" i="113"/>
  <c r="I17" i="113"/>
  <c r="H17" i="113"/>
  <c r="G17" i="113"/>
  <c r="F17" i="113"/>
  <c r="E17" i="113"/>
  <c r="D17" i="113"/>
  <c r="C17" i="113"/>
  <c r="X10" i="113"/>
  <c r="W10" i="113"/>
  <c r="U10" i="113"/>
  <c r="M10" i="113"/>
  <c r="L10" i="113"/>
  <c r="K10" i="113"/>
  <c r="J10" i="113"/>
  <c r="I10" i="113"/>
  <c r="H10" i="113"/>
  <c r="G10" i="113"/>
  <c r="F10" i="113"/>
  <c r="E10" i="113"/>
  <c r="D10" i="113"/>
  <c r="C10" i="113"/>
  <c r="C9" i="113" l="1"/>
  <c r="T29" i="113"/>
  <c r="X9" i="113"/>
  <c r="L9" i="113"/>
  <c r="W9" i="113"/>
  <c r="Y17" i="113"/>
  <c r="D9" i="113"/>
  <c r="H9" i="113"/>
  <c r="G9" i="113"/>
  <c r="K9" i="113"/>
  <c r="Y29" i="113"/>
  <c r="Y13" i="113"/>
  <c r="Y10" i="113" s="1"/>
  <c r="Y9" i="113" s="1"/>
  <c r="Y69" i="113"/>
  <c r="Y68" i="113" s="1"/>
  <c r="Y77" i="113"/>
  <c r="Y75" i="113" s="1"/>
  <c r="Y74" i="113" s="1"/>
  <c r="E9" i="113"/>
  <c r="I9" i="113"/>
  <c r="U9" i="113"/>
  <c r="F9" i="113"/>
  <c r="J9" i="113"/>
  <c r="M9" i="113"/>
  <c r="W26" i="113" l="1"/>
  <c r="U88" i="113"/>
  <c r="W88" i="113"/>
  <c r="X88" i="113"/>
  <c r="U26" i="113"/>
  <c r="W25" i="113"/>
  <c r="W24" i="113" s="1"/>
  <c r="W8" i="113" s="1"/>
  <c r="U25" i="113"/>
  <c r="C88" i="113"/>
  <c r="D88" i="113"/>
  <c r="E88" i="113"/>
  <c r="F88" i="113"/>
  <c r="G88" i="113"/>
  <c r="H88" i="113"/>
  <c r="I88" i="113"/>
  <c r="J88" i="113"/>
  <c r="K88" i="113"/>
  <c r="L88" i="113"/>
  <c r="M88" i="113"/>
  <c r="U24" i="113" l="1"/>
  <c r="U8" i="113" s="1"/>
  <c r="T25" i="113"/>
  <c r="T26" i="113"/>
  <c r="T88" i="113"/>
  <c r="Y88" i="113" s="1"/>
  <c r="K24" i="113"/>
  <c r="K8" i="113" s="1"/>
  <c r="G24" i="113"/>
  <c r="G8" i="113" s="1"/>
  <c r="F24" i="113"/>
  <c r="F8" i="113" s="1"/>
  <c r="J24" i="113"/>
  <c r="J8" i="113" s="1"/>
  <c r="E24" i="113"/>
  <c r="E8" i="113" s="1"/>
  <c r="M24" i="113"/>
  <c r="M8" i="113" s="1"/>
  <c r="I24" i="113"/>
  <c r="I8" i="113" s="1"/>
  <c r="L24" i="113"/>
  <c r="L8" i="113" s="1"/>
  <c r="H24" i="113"/>
  <c r="H8" i="113" s="1"/>
  <c r="D24" i="113"/>
  <c r="D8" i="113" s="1"/>
  <c r="C24" i="113"/>
  <c r="C8" i="113" s="1"/>
  <c r="T24" i="113" l="1"/>
  <c r="T8" i="113" s="1"/>
  <c r="Y88" i="99" l="1"/>
  <c r="X87" i="99"/>
  <c r="W87" i="99"/>
  <c r="U87" i="99"/>
  <c r="M87" i="99"/>
  <c r="L87" i="99"/>
  <c r="K87" i="99"/>
  <c r="J87" i="99"/>
  <c r="I87" i="99"/>
  <c r="H87" i="99"/>
  <c r="G87" i="99"/>
  <c r="F87" i="99"/>
  <c r="E87" i="99"/>
  <c r="D87" i="99"/>
  <c r="C87" i="99"/>
  <c r="Y86" i="99"/>
  <c r="Y85" i="99"/>
  <c r="Y84" i="99"/>
  <c r="Y83" i="99"/>
  <c r="Y82" i="99"/>
  <c r="Y81" i="99"/>
  <c r="Y80" i="99"/>
  <c r="Y79" i="99"/>
  <c r="Y78" i="99"/>
  <c r="Y77" i="99"/>
  <c r="Y76" i="99"/>
  <c r="X75" i="99"/>
  <c r="X74" i="99" s="1"/>
  <c r="W75" i="99"/>
  <c r="W74" i="99" s="1"/>
  <c r="U75" i="99"/>
  <c r="U74" i="99" s="1"/>
  <c r="M75" i="99"/>
  <c r="M74" i="99" s="1"/>
  <c r="L75" i="99"/>
  <c r="L74" i="99" s="1"/>
  <c r="K75" i="99"/>
  <c r="K74" i="99" s="1"/>
  <c r="J75" i="99"/>
  <c r="J74" i="99" s="1"/>
  <c r="I75" i="99"/>
  <c r="I74" i="99" s="1"/>
  <c r="H75" i="99"/>
  <c r="H74" i="99" s="1"/>
  <c r="G75" i="99"/>
  <c r="G74" i="99" s="1"/>
  <c r="F75" i="99"/>
  <c r="F74" i="99" s="1"/>
  <c r="E75" i="99"/>
  <c r="E74" i="99" s="1"/>
  <c r="D75" i="99"/>
  <c r="D74" i="99" s="1"/>
  <c r="C75" i="99"/>
  <c r="C74" i="99" s="1"/>
  <c r="Y73" i="99"/>
  <c r="Y72" i="99"/>
  <c r="Y71" i="99"/>
  <c r="Y70" i="99"/>
  <c r="X68" i="99"/>
  <c r="W68" i="99"/>
  <c r="U68" i="99"/>
  <c r="M68" i="99"/>
  <c r="L68" i="99"/>
  <c r="K68" i="99"/>
  <c r="J68" i="99"/>
  <c r="I68" i="99"/>
  <c r="H68" i="99"/>
  <c r="G68" i="99"/>
  <c r="F68" i="99"/>
  <c r="E68" i="99"/>
  <c r="D68" i="99"/>
  <c r="C68" i="99"/>
  <c r="Y38" i="99"/>
  <c r="Y37" i="99"/>
  <c r="Y36" i="99"/>
  <c r="Y35" i="99"/>
  <c r="Y34" i="99"/>
  <c r="Y33" i="99"/>
  <c r="Y32" i="99"/>
  <c r="Y31" i="99"/>
  <c r="Y30" i="99"/>
  <c r="X29" i="99"/>
  <c r="W29" i="99"/>
  <c r="U29" i="99"/>
  <c r="M29" i="99"/>
  <c r="L29" i="99"/>
  <c r="K29" i="99"/>
  <c r="J29" i="99"/>
  <c r="I29" i="99"/>
  <c r="H29" i="99"/>
  <c r="G29" i="99"/>
  <c r="F29" i="99"/>
  <c r="E29" i="99"/>
  <c r="D29" i="99"/>
  <c r="C29" i="99"/>
  <c r="X26" i="99"/>
  <c r="Y25" i="99"/>
  <c r="W24" i="99"/>
  <c r="U24" i="99"/>
  <c r="M24" i="99"/>
  <c r="L24" i="99"/>
  <c r="K24" i="99"/>
  <c r="J24" i="99"/>
  <c r="I24" i="99"/>
  <c r="H24" i="99"/>
  <c r="G24" i="99"/>
  <c r="F24" i="99"/>
  <c r="E24" i="99"/>
  <c r="D24" i="99"/>
  <c r="C24" i="99"/>
  <c r="Y23" i="99"/>
  <c r="Y22" i="99"/>
  <c r="Y21" i="99"/>
  <c r="Y20" i="99"/>
  <c r="Y19" i="99"/>
  <c r="Y18" i="99"/>
  <c r="X17" i="99"/>
  <c r="W17" i="99"/>
  <c r="U17" i="99"/>
  <c r="M17" i="99"/>
  <c r="L17" i="99"/>
  <c r="K17" i="99"/>
  <c r="J17" i="99"/>
  <c r="I17" i="99"/>
  <c r="H17" i="99"/>
  <c r="G17" i="99"/>
  <c r="F17" i="99"/>
  <c r="E17" i="99"/>
  <c r="D17" i="99"/>
  <c r="C17" i="99"/>
  <c r="Y16" i="99"/>
  <c r="Y15" i="99"/>
  <c r="Y14" i="99"/>
  <c r="Y13" i="99"/>
  <c r="Y12" i="99"/>
  <c r="X10" i="99"/>
  <c r="W10" i="99"/>
  <c r="U10" i="99"/>
  <c r="M10" i="99"/>
  <c r="L10" i="99"/>
  <c r="K10" i="99"/>
  <c r="J10" i="99"/>
  <c r="I10" i="99"/>
  <c r="H10" i="99"/>
  <c r="G10" i="99"/>
  <c r="F10" i="99"/>
  <c r="E10" i="99"/>
  <c r="D10" i="99"/>
  <c r="C10" i="99"/>
  <c r="Y7" i="99"/>
  <c r="Y88" i="98"/>
  <c r="X87" i="98"/>
  <c r="W87" i="98"/>
  <c r="U87" i="98"/>
  <c r="M87" i="98"/>
  <c r="L87" i="98"/>
  <c r="K87" i="98"/>
  <c r="J87" i="98"/>
  <c r="I87" i="98"/>
  <c r="H87" i="98"/>
  <c r="G87" i="98"/>
  <c r="F87" i="98"/>
  <c r="E87" i="98"/>
  <c r="D87" i="98"/>
  <c r="C87" i="98"/>
  <c r="Y86" i="98"/>
  <c r="Y85" i="98"/>
  <c r="Y84" i="98"/>
  <c r="Y83" i="98"/>
  <c r="Y82" i="98"/>
  <c r="Y81" i="98"/>
  <c r="Y80" i="98"/>
  <c r="Y79" i="98"/>
  <c r="Y78" i="98"/>
  <c r="Y76" i="98"/>
  <c r="X75" i="98"/>
  <c r="X74" i="98" s="1"/>
  <c r="W75" i="98"/>
  <c r="W74" i="98" s="1"/>
  <c r="U75" i="98"/>
  <c r="U74" i="98" s="1"/>
  <c r="M75" i="98"/>
  <c r="M74" i="98" s="1"/>
  <c r="L75" i="98"/>
  <c r="L74" i="98" s="1"/>
  <c r="K75" i="98"/>
  <c r="K74" i="98" s="1"/>
  <c r="J75" i="98"/>
  <c r="J74" i="98" s="1"/>
  <c r="I75" i="98"/>
  <c r="I74" i="98" s="1"/>
  <c r="H75" i="98"/>
  <c r="H74" i="98" s="1"/>
  <c r="G75" i="98"/>
  <c r="G74" i="98" s="1"/>
  <c r="F75" i="98"/>
  <c r="F74" i="98" s="1"/>
  <c r="E75" i="98"/>
  <c r="E74" i="98" s="1"/>
  <c r="D75" i="98"/>
  <c r="D74" i="98" s="1"/>
  <c r="C75" i="98"/>
  <c r="C74" i="98" s="1"/>
  <c r="Y73" i="98"/>
  <c r="Y72" i="98"/>
  <c r="Y71" i="98"/>
  <c r="Y70" i="98"/>
  <c r="Y69" i="98"/>
  <c r="X68" i="98"/>
  <c r="W68" i="98"/>
  <c r="U68" i="98"/>
  <c r="M68" i="98"/>
  <c r="L68" i="98"/>
  <c r="K68" i="98"/>
  <c r="J68" i="98"/>
  <c r="I68" i="98"/>
  <c r="H68" i="98"/>
  <c r="G68" i="98"/>
  <c r="F68" i="98"/>
  <c r="E68" i="98"/>
  <c r="D68" i="98"/>
  <c r="C68" i="98"/>
  <c r="Y38" i="98"/>
  <c r="Y37" i="98"/>
  <c r="Y36" i="98"/>
  <c r="Y35" i="98"/>
  <c r="Y34" i="98"/>
  <c r="Y33" i="98"/>
  <c r="Y32" i="98"/>
  <c r="Y31" i="98"/>
  <c r="Y30" i="98"/>
  <c r="X29" i="98"/>
  <c r="W29" i="98"/>
  <c r="U29" i="98"/>
  <c r="M29" i="98"/>
  <c r="L29" i="98"/>
  <c r="K29" i="98"/>
  <c r="J29" i="98"/>
  <c r="I29" i="98"/>
  <c r="H29" i="98"/>
  <c r="G29" i="98"/>
  <c r="F29" i="98"/>
  <c r="E29" i="98"/>
  <c r="D29" i="98"/>
  <c r="C29" i="98"/>
  <c r="X26" i="98"/>
  <c r="Y25" i="98"/>
  <c r="W24" i="98"/>
  <c r="U24" i="98"/>
  <c r="M24" i="98"/>
  <c r="L24" i="98"/>
  <c r="K24" i="98"/>
  <c r="J24" i="98"/>
  <c r="I24" i="98"/>
  <c r="H24" i="98"/>
  <c r="G24" i="98"/>
  <c r="F24" i="98"/>
  <c r="E24" i="98"/>
  <c r="D24" i="98"/>
  <c r="C24" i="98"/>
  <c r="Y23" i="98"/>
  <c r="Y22" i="98"/>
  <c r="Y21" i="98"/>
  <c r="Y20" i="98"/>
  <c r="Y19" i="98"/>
  <c r="X17" i="98"/>
  <c r="W17" i="98"/>
  <c r="U17" i="98"/>
  <c r="M17" i="98"/>
  <c r="L17" i="98"/>
  <c r="K17" i="98"/>
  <c r="J17" i="98"/>
  <c r="I17" i="98"/>
  <c r="H17" i="98"/>
  <c r="G17" i="98"/>
  <c r="F17" i="98"/>
  <c r="E17" i="98"/>
  <c r="D17" i="98"/>
  <c r="C17" i="98"/>
  <c r="Y16" i="98"/>
  <c r="Y15" i="98"/>
  <c r="Y14" i="98"/>
  <c r="Y13" i="98"/>
  <c r="Y12" i="98"/>
  <c r="X10" i="98"/>
  <c r="W10" i="98"/>
  <c r="U10" i="98"/>
  <c r="M10" i="98"/>
  <c r="L10" i="98"/>
  <c r="K10" i="98"/>
  <c r="J10" i="98"/>
  <c r="I10" i="98"/>
  <c r="H10" i="98"/>
  <c r="G10" i="98"/>
  <c r="F10" i="98"/>
  <c r="E10" i="98"/>
  <c r="D10" i="98"/>
  <c r="C10" i="98"/>
  <c r="Y7" i="98"/>
  <c r="Y88" i="97"/>
  <c r="X87" i="97"/>
  <c r="W87" i="97"/>
  <c r="U87" i="97"/>
  <c r="M87" i="97"/>
  <c r="L87" i="97"/>
  <c r="K87" i="97"/>
  <c r="J87" i="97"/>
  <c r="I87" i="97"/>
  <c r="H87" i="97"/>
  <c r="G87" i="97"/>
  <c r="F87" i="97"/>
  <c r="E87" i="97"/>
  <c r="D87" i="97"/>
  <c r="C87" i="97"/>
  <c r="Y86" i="97"/>
  <c r="Y85" i="97"/>
  <c r="Y84" i="97"/>
  <c r="Y83" i="97"/>
  <c r="Y82" i="97"/>
  <c r="Y81" i="97"/>
  <c r="Y80" i="97"/>
  <c r="Y79" i="97"/>
  <c r="Y78" i="97"/>
  <c r="Y77" i="97"/>
  <c r="X75" i="97"/>
  <c r="X74" i="97" s="1"/>
  <c r="W75" i="97"/>
  <c r="W74" i="97" s="1"/>
  <c r="U75" i="97"/>
  <c r="U74" i="97" s="1"/>
  <c r="M75" i="97"/>
  <c r="M74" i="97" s="1"/>
  <c r="L75" i="97"/>
  <c r="L74" i="97" s="1"/>
  <c r="K75" i="97"/>
  <c r="K74" i="97" s="1"/>
  <c r="J75" i="97"/>
  <c r="J74" i="97" s="1"/>
  <c r="I75" i="97"/>
  <c r="I74" i="97" s="1"/>
  <c r="H75" i="97"/>
  <c r="H74" i="97" s="1"/>
  <c r="G75" i="97"/>
  <c r="G74" i="97" s="1"/>
  <c r="F75" i="97"/>
  <c r="F74" i="97" s="1"/>
  <c r="E75" i="97"/>
  <c r="E74" i="97" s="1"/>
  <c r="D75" i="97"/>
  <c r="D74" i="97" s="1"/>
  <c r="C75" i="97"/>
  <c r="C74" i="97" s="1"/>
  <c r="Y73" i="97"/>
  <c r="Y72" i="97"/>
  <c r="Y71" i="97"/>
  <c r="Y70" i="97"/>
  <c r="X68" i="97"/>
  <c r="W68" i="97"/>
  <c r="U68" i="97"/>
  <c r="M68" i="97"/>
  <c r="L68" i="97"/>
  <c r="K68" i="97"/>
  <c r="J68" i="97"/>
  <c r="I68" i="97"/>
  <c r="H68" i="97"/>
  <c r="G68" i="97"/>
  <c r="F68" i="97"/>
  <c r="E68" i="97"/>
  <c r="D68" i="97"/>
  <c r="C68" i="97"/>
  <c r="Y38" i="97"/>
  <c r="Y37" i="97"/>
  <c r="Y36" i="97"/>
  <c r="Y35" i="97"/>
  <c r="Y34" i="97"/>
  <c r="Y33" i="97"/>
  <c r="Y32" i="97"/>
  <c r="Y31" i="97"/>
  <c r="X29" i="97"/>
  <c r="W29" i="97"/>
  <c r="U29" i="97"/>
  <c r="M29" i="97"/>
  <c r="L29" i="97"/>
  <c r="K29" i="97"/>
  <c r="J29" i="97"/>
  <c r="I29" i="97"/>
  <c r="H29" i="97"/>
  <c r="G29" i="97"/>
  <c r="F29" i="97"/>
  <c r="E29" i="97"/>
  <c r="D29" i="97"/>
  <c r="C29" i="97"/>
  <c r="X26" i="97"/>
  <c r="Y25" i="97"/>
  <c r="W24" i="97"/>
  <c r="U24" i="97"/>
  <c r="M24" i="97"/>
  <c r="L24" i="97"/>
  <c r="K24" i="97"/>
  <c r="J24" i="97"/>
  <c r="I24" i="97"/>
  <c r="H24" i="97"/>
  <c r="G24" i="97"/>
  <c r="F24" i="97"/>
  <c r="E24" i="97"/>
  <c r="D24" i="97"/>
  <c r="C24" i="97"/>
  <c r="Y23" i="97"/>
  <c r="Y22" i="97"/>
  <c r="Y21" i="97"/>
  <c r="Y20" i="97"/>
  <c r="Y19" i="97"/>
  <c r="Y18" i="97"/>
  <c r="X17" i="97"/>
  <c r="W17" i="97"/>
  <c r="U17" i="97"/>
  <c r="M17" i="97"/>
  <c r="L17" i="97"/>
  <c r="K17" i="97"/>
  <c r="J17" i="97"/>
  <c r="I17" i="97"/>
  <c r="H17" i="97"/>
  <c r="G17" i="97"/>
  <c r="F17" i="97"/>
  <c r="E17" i="97"/>
  <c r="D17" i="97"/>
  <c r="C17" i="97"/>
  <c r="Y16" i="97"/>
  <c r="Y15" i="97"/>
  <c r="Y14" i="97"/>
  <c r="Y13" i="97"/>
  <c r="Y12" i="97"/>
  <c r="X10" i="97"/>
  <c r="W10" i="97"/>
  <c r="U10" i="97"/>
  <c r="M10" i="97"/>
  <c r="L10" i="97"/>
  <c r="K10" i="97"/>
  <c r="J10" i="97"/>
  <c r="I10" i="97"/>
  <c r="H10" i="97"/>
  <c r="G10" i="97"/>
  <c r="F10" i="97"/>
  <c r="E10" i="97"/>
  <c r="D10" i="97"/>
  <c r="C10" i="97"/>
  <c r="Y7" i="97"/>
  <c r="Y88" i="96"/>
  <c r="X87" i="96"/>
  <c r="W87" i="96"/>
  <c r="U87" i="96"/>
  <c r="M87" i="96"/>
  <c r="L87" i="96"/>
  <c r="K87" i="96"/>
  <c r="J87" i="96"/>
  <c r="I87" i="96"/>
  <c r="H87" i="96"/>
  <c r="G87" i="96"/>
  <c r="F87" i="96"/>
  <c r="E87" i="96"/>
  <c r="D87" i="96"/>
  <c r="C87" i="96"/>
  <c r="Y86" i="96"/>
  <c r="Y85" i="96"/>
  <c r="Y84" i="96"/>
  <c r="Y83" i="96"/>
  <c r="Y82" i="96"/>
  <c r="Y81" i="96"/>
  <c r="Y80" i="96"/>
  <c r="Y79" i="96"/>
  <c r="Y78" i="96"/>
  <c r="Y77" i="96"/>
  <c r="X75" i="96"/>
  <c r="X74" i="96" s="1"/>
  <c r="W75" i="96"/>
  <c r="W74" i="96" s="1"/>
  <c r="U75" i="96"/>
  <c r="U74" i="96" s="1"/>
  <c r="M75" i="96"/>
  <c r="M74" i="96" s="1"/>
  <c r="L75" i="96"/>
  <c r="L74" i="96" s="1"/>
  <c r="K75" i="96"/>
  <c r="K74" i="96" s="1"/>
  <c r="J75" i="96"/>
  <c r="J74" i="96" s="1"/>
  <c r="I75" i="96"/>
  <c r="I74" i="96" s="1"/>
  <c r="H75" i="96"/>
  <c r="H74" i="96" s="1"/>
  <c r="G75" i="96"/>
  <c r="G74" i="96" s="1"/>
  <c r="F75" i="96"/>
  <c r="F74" i="96" s="1"/>
  <c r="E75" i="96"/>
  <c r="E74" i="96" s="1"/>
  <c r="D75" i="96"/>
  <c r="D74" i="96" s="1"/>
  <c r="C75" i="96"/>
  <c r="C74" i="96" s="1"/>
  <c r="Y73" i="96"/>
  <c r="Y72" i="96"/>
  <c r="Y71" i="96"/>
  <c r="Y70" i="96"/>
  <c r="X68" i="96"/>
  <c r="W68" i="96"/>
  <c r="U68" i="96"/>
  <c r="M68" i="96"/>
  <c r="L68" i="96"/>
  <c r="K68" i="96"/>
  <c r="J68" i="96"/>
  <c r="I68" i="96"/>
  <c r="H68" i="96"/>
  <c r="G68" i="96"/>
  <c r="F68" i="96"/>
  <c r="E68" i="96"/>
  <c r="D68" i="96"/>
  <c r="C68" i="96"/>
  <c r="Y38" i="96"/>
  <c r="Y37" i="96"/>
  <c r="Y36" i="96"/>
  <c r="Y35" i="96"/>
  <c r="Y34" i="96"/>
  <c r="Y33" i="96"/>
  <c r="Y32" i="96"/>
  <c r="Y31" i="96"/>
  <c r="Y30" i="96"/>
  <c r="X29" i="96"/>
  <c r="W29" i="96"/>
  <c r="U29" i="96"/>
  <c r="M29" i="96"/>
  <c r="L29" i="96"/>
  <c r="K29" i="96"/>
  <c r="J29" i="96"/>
  <c r="I29" i="96"/>
  <c r="H29" i="96"/>
  <c r="G29" i="96"/>
  <c r="F29" i="96"/>
  <c r="E29" i="96"/>
  <c r="D29" i="96"/>
  <c r="C29" i="96"/>
  <c r="X26" i="96"/>
  <c r="Y25" i="96"/>
  <c r="W24" i="96"/>
  <c r="U24" i="96"/>
  <c r="M24" i="96"/>
  <c r="L24" i="96"/>
  <c r="K24" i="96"/>
  <c r="J24" i="96"/>
  <c r="I24" i="96"/>
  <c r="H24" i="96"/>
  <c r="G24" i="96"/>
  <c r="F24" i="96"/>
  <c r="E24" i="96"/>
  <c r="D24" i="96"/>
  <c r="C24" i="96"/>
  <c r="Y23" i="96"/>
  <c r="Y22" i="96"/>
  <c r="Y21" i="96"/>
  <c r="Y20" i="96"/>
  <c r="Y19" i="96"/>
  <c r="X17" i="96"/>
  <c r="W17" i="96"/>
  <c r="U17" i="96"/>
  <c r="M17" i="96"/>
  <c r="L17" i="96"/>
  <c r="K17" i="96"/>
  <c r="J17" i="96"/>
  <c r="I17" i="96"/>
  <c r="H17" i="96"/>
  <c r="G17" i="96"/>
  <c r="F17" i="96"/>
  <c r="E17" i="96"/>
  <c r="D17" i="96"/>
  <c r="C17" i="96"/>
  <c r="Y16" i="96"/>
  <c r="Y15" i="96"/>
  <c r="Y14" i="96"/>
  <c r="Y13" i="96"/>
  <c r="Y12" i="96"/>
  <c r="X10" i="96"/>
  <c r="W10" i="96"/>
  <c r="U10" i="96"/>
  <c r="M10" i="96"/>
  <c r="L10" i="96"/>
  <c r="K10" i="96"/>
  <c r="J10" i="96"/>
  <c r="I10" i="96"/>
  <c r="H10" i="96"/>
  <c r="G10" i="96"/>
  <c r="F10" i="96"/>
  <c r="E10" i="96"/>
  <c r="D10" i="96"/>
  <c r="C10" i="96"/>
  <c r="Y7" i="96"/>
  <c r="Y88" i="95"/>
  <c r="X87" i="95"/>
  <c r="W87" i="95"/>
  <c r="U87" i="95"/>
  <c r="M87" i="95"/>
  <c r="L87" i="95"/>
  <c r="K87" i="95"/>
  <c r="J87" i="95"/>
  <c r="I87" i="95"/>
  <c r="H87" i="95"/>
  <c r="G87" i="95"/>
  <c r="F87" i="95"/>
  <c r="E87" i="95"/>
  <c r="D87" i="95"/>
  <c r="C87" i="95"/>
  <c r="Y86" i="95"/>
  <c r="Y85" i="95"/>
  <c r="Y84" i="95"/>
  <c r="Y83" i="95"/>
  <c r="Y82" i="95"/>
  <c r="Y81" i="95"/>
  <c r="Y80" i="95"/>
  <c r="Y79" i="95"/>
  <c r="Y78" i="95"/>
  <c r="Y77" i="95"/>
  <c r="X75" i="95"/>
  <c r="X74" i="95" s="1"/>
  <c r="W75" i="95"/>
  <c r="W74" i="95" s="1"/>
  <c r="U75" i="95"/>
  <c r="U74" i="95" s="1"/>
  <c r="M75" i="95"/>
  <c r="M74" i="95" s="1"/>
  <c r="L75" i="95"/>
  <c r="L74" i="95" s="1"/>
  <c r="K75" i="95"/>
  <c r="K74" i="95" s="1"/>
  <c r="J75" i="95"/>
  <c r="J74" i="95" s="1"/>
  <c r="I75" i="95"/>
  <c r="I74" i="95" s="1"/>
  <c r="H75" i="95"/>
  <c r="H74" i="95" s="1"/>
  <c r="G75" i="95"/>
  <c r="G74" i="95" s="1"/>
  <c r="F75" i="95"/>
  <c r="F74" i="95" s="1"/>
  <c r="E75" i="95"/>
  <c r="E74" i="95" s="1"/>
  <c r="D75" i="95"/>
  <c r="D74" i="95" s="1"/>
  <c r="C75" i="95"/>
  <c r="C74" i="95" s="1"/>
  <c r="Y73" i="95"/>
  <c r="Y72" i="95"/>
  <c r="Y71" i="95"/>
  <c r="Y70" i="95"/>
  <c r="X68" i="95"/>
  <c r="W68" i="95"/>
  <c r="U68" i="95"/>
  <c r="M68" i="95"/>
  <c r="L68" i="95"/>
  <c r="K68" i="95"/>
  <c r="J68" i="95"/>
  <c r="I68" i="95"/>
  <c r="H68" i="95"/>
  <c r="G68" i="95"/>
  <c r="F68" i="95"/>
  <c r="E68" i="95"/>
  <c r="D68" i="95"/>
  <c r="C68" i="95"/>
  <c r="Y38" i="95"/>
  <c r="Y37" i="95"/>
  <c r="Y36" i="95"/>
  <c r="Y35" i="95"/>
  <c r="Y34" i="95"/>
  <c r="Y33" i="95"/>
  <c r="Y32" i="95"/>
  <c r="Y31" i="95"/>
  <c r="Y30" i="95"/>
  <c r="X29" i="95"/>
  <c r="W29" i="95"/>
  <c r="U29" i="95"/>
  <c r="M29" i="95"/>
  <c r="L29" i="95"/>
  <c r="K29" i="95"/>
  <c r="J29" i="95"/>
  <c r="I29" i="95"/>
  <c r="H29" i="95"/>
  <c r="G29" i="95"/>
  <c r="F29" i="95"/>
  <c r="E29" i="95"/>
  <c r="D29" i="95"/>
  <c r="C29" i="95"/>
  <c r="X26" i="95"/>
  <c r="Y26" i="95" s="1"/>
  <c r="Y25" i="95"/>
  <c r="W24" i="95"/>
  <c r="U24" i="95"/>
  <c r="M24" i="95"/>
  <c r="L24" i="95"/>
  <c r="K24" i="95"/>
  <c r="J24" i="95"/>
  <c r="I24" i="95"/>
  <c r="H24" i="95"/>
  <c r="G24" i="95"/>
  <c r="F24" i="95"/>
  <c r="E24" i="95"/>
  <c r="D24" i="95"/>
  <c r="C24" i="95"/>
  <c r="Y23" i="95"/>
  <c r="Y22" i="95"/>
  <c r="Y21" i="95"/>
  <c r="Y20" i="95"/>
  <c r="Y19" i="95"/>
  <c r="X17" i="95"/>
  <c r="W17" i="95"/>
  <c r="U17" i="95"/>
  <c r="M17" i="95"/>
  <c r="L17" i="95"/>
  <c r="K17" i="95"/>
  <c r="J17" i="95"/>
  <c r="I17" i="95"/>
  <c r="H17" i="95"/>
  <c r="G17" i="95"/>
  <c r="F17" i="95"/>
  <c r="E17" i="95"/>
  <c r="D17" i="95"/>
  <c r="C17" i="95"/>
  <c r="Y16" i="95"/>
  <c r="Y15" i="95"/>
  <c r="Y14" i="95"/>
  <c r="Y13" i="95"/>
  <c r="Y12" i="95"/>
  <c r="X10" i="95"/>
  <c r="W10" i="95"/>
  <c r="U10" i="95"/>
  <c r="M10" i="95"/>
  <c r="L10" i="95"/>
  <c r="K10" i="95"/>
  <c r="J10" i="95"/>
  <c r="I10" i="95"/>
  <c r="H10" i="95"/>
  <c r="G10" i="95"/>
  <c r="F10" i="95"/>
  <c r="E10" i="95"/>
  <c r="D10" i="95"/>
  <c r="C10" i="95"/>
  <c r="Y7" i="95"/>
  <c r="Y88" i="94"/>
  <c r="X87" i="94"/>
  <c r="W87" i="94"/>
  <c r="U87" i="94"/>
  <c r="M87" i="94"/>
  <c r="L87" i="94"/>
  <c r="K87" i="94"/>
  <c r="J87" i="94"/>
  <c r="I87" i="94"/>
  <c r="H87" i="94"/>
  <c r="G87" i="94"/>
  <c r="F87" i="94"/>
  <c r="E87" i="94"/>
  <c r="D87" i="94"/>
  <c r="C87" i="94"/>
  <c r="Y86" i="94"/>
  <c r="Y85" i="94"/>
  <c r="Y84" i="94"/>
  <c r="Y83" i="94"/>
  <c r="Y82" i="94"/>
  <c r="Y81" i="94"/>
  <c r="Y80" i="94"/>
  <c r="Y79" i="94"/>
  <c r="Y78" i="94"/>
  <c r="Y77" i="94"/>
  <c r="Y76" i="94"/>
  <c r="X75" i="94"/>
  <c r="X74" i="94" s="1"/>
  <c r="W75" i="94"/>
  <c r="W74" i="94" s="1"/>
  <c r="U75" i="94"/>
  <c r="U74" i="94" s="1"/>
  <c r="M75" i="94"/>
  <c r="M74" i="94" s="1"/>
  <c r="L75" i="94"/>
  <c r="L74" i="94" s="1"/>
  <c r="K75" i="94"/>
  <c r="K74" i="94" s="1"/>
  <c r="J75" i="94"/>
  <c r="J74" i="94" s="1"/>
  <c r="I75" i="94"/>
  <c r="I74" i="94" s="1"/>
  <c r="H75" i="94"/>
  <c r="H74" i="94" s="1"/>
  <c r="G75" i="94"/>
  <c r="G74" i="94" s="1"/>
  <c r="F75" i="94"/>
  <c r="F74" i="94" s="1"/>
  <c r="E75" i="94"/>
  <c r="E74" i="94" s="1"/>
  <c r="D75" i="94"/>
  <c r="D74" i="94" s="1"/>
  <c r="C75" i="94"/>
  <c r="C74" i="94" s="1"/>
  <c r="Y73" i="94"/>
  <c r="Y72" i="94"/>
  <c r="Y71" i="94"/>
  <c r="Y70" i="94"/>
  <c r="Y69" i="94"/>
  <c r="X68" i="94"/>
  <c r="W68" i="94"/>
  <c r="U68" i="94"/>
  <c r="M68" i="94"/>
  <c r="L68" i="94"/>
  <c r="K68" i="94"/>
  <c r="J68" i="94"/>
  <c r="I68" i="94"/>
  <c r="H68" i="94"/>
  <c r="G68" i="94"/>
  <c r="F68" i="94"/>
  <c r="E68" i="94"/>
  <c r="D68" i="94"/>
  <c r="C68" i="94"/>
  <c r="Y38" i="94"/>
  <c r="Y37" i="94"/>
  <c r="Y36" i="94"/>
  <c r="Y35" i="94"/>
  <c r="Y34" i="94"/>
  <c r="Y33" i="94"/>
  <c r="Y32" i="94"/>
  <c r="Y31" i="94"/>
  <c r="Y30" i="94"/>
  <c r="X29" i="94"/>
  <c r="W29" i="94"/>
  <c r="U29" i="94"/>
  <c r="M29" i="94"/>
  <c r="L29" i="94"/>
  <c r="K29" i="94"/>
  <c r="J29" i="94"/>
  <c r="I29" i="94"/>
  <c r="H29" i="94"/>
  <c r="G29" i="94"/>
  <c r="F29" i="94"/>
  <c r="E29" i="94"/>
  <c r="D29" i="94"/>
  <c r="C29" i="94"/>
  <c r="X26" i="94"/>
  <c r="Y25" i="94"/>
  <c r="W24" i="94"/>
  <c r="U24" i="94"/>
  <c r="M24" i="94"/>
  <c r="L24" i="94"/>
  <c r="K24" i="94"/>
  <c r="J24" i="94"/>
  <c r="I24" i="94"/>
  <c r="H24" i="94"/>
  <c r="G24" i="94"/>
  <c r="F24" i="94"/>
  <c r="E24" i="94"/>
  <c r="D24" i="94"/>
  <c r="C24" i="94"/>
  <c r="Y23" i="94"/>
  <c r="Y22" i="94"/>
  <c r="Y21" i="94"/>
  <c r="Y20" i="94"/>
  <c r="Y19" i="94"/>
  <c r="X17" i="94"/>
  <c r="W17" i="94"/>
  <c r="U17" i="94"/>
  <c r="M17" i="94"/>
  <c r="L17" i="94"/>
  <c r="K17" i="94"/>
  <c r="J17" i="94"/>
  <c r="I17" i="94"/>
  <c r="H17" i="94"/>
  <c r="G17" i="94"/>
  <c r="F17" i="94"/>
  <c r="E17" i="94"/>
  <c r="D17" i="94"/>
  <c r="C17" i="94"/>
  <c r="Y16" i="94"/>
  <c r="Y15" i="94"/>
  <c r="Y14" i="94"/>
  <c r="Y13" i="94"/>
  <c r="Y12" i="94"/>
  <c r="Y11" i="94"/>
  <c r="X10" i="94"/>
  <c r="W10" i="94"/>
  <c r="U10" i="94"/>
  <c r="M10" i="94"/>
  <c r="L10" i="94"/>
  <c r="K10" i="94"/>
  <c r="J10" i="94"/>
  <c r="I10" i="94"/>
  <c r="H10" i="94"/>
  <c r="G10" i="94"/>
  <c r="F10" i="94"/>
  <c r="E10" i="94"/>
  <c r="D10" i="94"/>
  <c r="C10" i="94"/>
  <c r="Y7" i="94"/>
  <c r="Y88" i="93"/>
  <c r="X87" i="93"/>
  <c r="W87" i="93"/>
  <c r="U87" i="93"/>
  <c r="M87" i="93"/>
  <c r="L87" i="93"/>
  <c r="K87" i="93"/>
  <c r="J87" i="93"/>
  <c r="I87" i="93"/>
  <c r="H87" i="93"/>
  <c r="G87" i="93"/>
  <c r="F87" i="93"/>
  <c r="E87" i="93"/>
  <c r="D87" i="93"/>
  <c r="C87" i="93"/>
  <c r="Y86" i="93"/>
  <c r="Y85" i="93"/>
  <c r="Y84" i="93"/>
  <c r="Y83" i="93"/>
  <c r="Y82" i="93"/>
  <c r="Y81" i="93"/>
  <c r="Y80" i="93"/>
  <c r="Y79" i="93"/>
  <c r="Y78" i="93"/>
  <c r="Y77" i="93"/>
  <c r="X75" i="93"/>
  <c r="X74" i="93" s="1"/>
  <c r="W75" i="93"/>
  <c r="W74" i="93" s="1"/>
  <c r="U75" i="93"/>
  <c r="U74" i="93" s="1"/>
  <c r="M75" i="93"/>
  <c r="M74" i="93" s="1"/>
  <c r="L75" i="93"/>
  <c r="L74" i="93" s="1"/>
  <c r="K75" i="93"/>
  <c r="K74" i="93" s="1"/>
  <c r="J75" i="93"/>
  <c r="J74" i="93" s="1"/>
  <c r="I75" i="93"/>
  <c r="I74" i="93" s="1"/>
  <c r="H75" i="93"/>
  <c r="H74" i="93" s="1"/>
  <c r="G75" i="93"/>
  <c r="G74" i="93" s="1"/>
  <c r="F75" i="93"/>
  <c r="F74" i="93" s="1"/>
  <c r="E75" i="93"/>
  <c r="E74" i="93" s="1"/>
  <c r="D75" i="93"/>
  <c r="D74" i="93" s="1"/>
  <c r="C75" i="93"/>
  <c r="C74" i="93" s="1"/>
  <c r="Y73" i="93"/>
  <c r="Y72" i="93"/>
  <c r="Y71" i="93"/>
  <c r="Y70" i="93"/>
  <c r="X68" i="93"/>
  <c r="W68" i="93"/>
  <c r="U68" i="93"/>
  <c r="M68" i="93"/>
  <c r="L68" i="93"/>
  <c r="K68" i="93"/>
  <c r="J68" i="93"/>
  <c r="I68" i="93"/>
  <c r="H68" i="93"/>
  <c r="G68" i="93"/>
  <c r="F68" i="93"/>
  <c r="E68" i="93"/>
  <c r="D68" i="93"/>
  <c r="C68" i="93"/>
  <c r="Y38" i="93"/>
  <c r="Y37" i="93"/>
  <c r="Y36" i="93"/>
  <c r="Y35" i="93"/>
  <c r="Y34" i="93"/>
  <c r="Y33" i="93"/>
  <c r="Y32" i="93"/>
  <c r="Y31" i="93"/>
  <c r="X29" i="93"/>
  <c r="W29" i="93"/>
  <c r="U29" i="93"/>
  <c r="M29" i="93"/>
  <c r="L29" i="93"/>
  <c r="K29" i="93"/>
  <c r="J29" i="93"/>
  <c r="I29" i="93"/>
  <c r="H29" i="93"/>
  <c r="G29" i="93"/>
  <c r="F29" i="93"/>
  <c r="E29" i="93"/>
  <c r="D29" i="93"/>
  <c r="C29" i="93"/>
  <c r="X26" i="93"/>
  <c r="Y25" i="93"/>
  <c r="W24" i="93"/>
  <c r="U24" i="93"/>
  <c r="M24" i="93"/>
  <c r="L24" i="93"/>
  <c r="K24" i="93"/>
  <c r="J24" i="93"/>
  <c r="I24" i="93"/>
  <c r="H24" i="93"/>
  <c r="G24" i="93"/>
  <c r="F24" i="93"/>
  <c r="E24" i="93"/>
  <c r="D24" i="93"/>
  <c r="C24" i="93"/>
  <c r="Y23" i="93"/>
  <c r="Y22" i="93"/>
  <c r="Y21" i="93"/>
  <c r="Y20" i="93"/>
  <c r="Y19" i="93"/>
  <c r="Y18" i="93"/>
  <c r="X17" i="93"/>
  <c r="W17" i="93"/>
  <c r="U17" i="93"/>
  <c r="M17" i="93"/>
  <c r="L17" i="93"/>
  <c r="K17" i="93"/>
  <c r="J17" i="93"/>
  <c r="I17" i="93"/>
  <c r="H17" i="93"/>
  <c r="G17" i="93"/>
  <c r="F17" i="93"/>
  <c r="E17" i="93"/>
  <c r="D17" i="93"/>
  <c r="C17" i="93"/>
  <c r="Y16" i="93"/>
  <c r="Y15" i="93"/>
  <c r="Y14" i="93"/>
  <c r="Y13" i="93"/>
  <c r="Y12" i="93"/>
  <c r="X10" i="93"/>
  <c r="W10" i="93"/>
  <c r="U10" i="93"/>
  <c r="M10" i="93"/>
  <c r="L10" i="93"/>
  <c r="K10" i="93"/>
  <c r="J10" i="93"/>
  <c r="I10" i="93"/>
  <c r="H10" i="93"/>
  <c r="G10" i="93"/>
  <c r="F10" i="93"/>
  <c r="E10" i="93"/>
  <c r="D10" i="93"/>
  <c r="C10" i="93"/>
  <c r="Y7" i="93"/>
  <c r="Y88" i="92"/>
  <c r="X87" i="92"/>
  <c r="W87" i="92"/>
  <c r="U87" i="92"/>
  <c r="M87" i="92"/>
  <c r="L87" i="92"/>
  <c r="K87" i="92"/>
  <c r="J87" i="92"/>
  <c r="I87" i="92"/>
  <c r="H87" i="92"/>
  <c r="G87" i="92"/>
  <c r="F87" i="92"/>
  <c r="E87" i="92"/>
  <c r="D87" i="92"/>
  <c r="C87" i="92"/>
  <c r="Y86" i="92"/>
  <c r="Y85" i="92"/>
  <c r="Y84" i="92"/>
  <c r="Y83" i="92"/>
  <c r="Y82" i="92"/>
  <c r="Y81" i="92"/>
  <c r="Y80" i="92"/>
  <c r="Y79" i="92"/>
  <c r="Y78" i="92"/>
  <c r="Y77" i="92"/>
  <c r="Y76" i="92"/>
  <c r="X75" i="92"/>
  <c r="X74" i="92" s="1"/>
  <c r="W75" i="92"/>
  <c r="W74" i="92" s="1"/>
  <c r="U75" i="92"/>
  <c r="U74" i="92" s="1"/>
  <c r="M75" i="92"/>
  <c r="M74" i="92" s="1"/>
  <c r="L75" i="92"/>
  <c r="L74" i="92" s="1"/>
  <c r="K75" i="92"/>
  <c r="K74" i="92" s="1"/>
  <c r="J75" i="92"/>
  <c r="J74" i="92" s="1"/>
  <c r="I75" i="92"/>
  <c r="I74" i="92" s="1"/>
  <c r="H75" i="92"/>
  <c r="H74" i="92" s="1"/>
  <c r="G75" i="92"/>
  <c r="G74" i="92" s="1"/>
  <c r="F75" i="92"/>
  <c r="F74" i="92" s="1"/>
  <c r="E75" i="92"/>
  <c r="E74" i="92" s="1"/>
  <c r="D75" i="92"/>
  <c r="D74" i="92" s="1"/>
  <c r="C75" i="92"/>
  <c r="C74" i="92" s="1"/>
  <c r="Y73" i="92"/>
  <c r="Y72" i="92"/>
  <c r="Y71" i="92"/>
  <c r="Y70" i="92"/>
  <c r="Y69" i="92"/>
  <c r="X68" i="92"/>
  <c r="W68" i="92"/>
  <c r="U68" i="92"/>
  <c r="M68" i="92"/>
  <c r="L68" i="92"/>
  <c r="K68" i="92"/>
  <c r="J68" i="92"/>
  <c r="I68" i="92"/>
  <c r="H68" i="92"/>
  <c r="G68" i="92"/>
  <c r="F68" i="92"/>
  <c r="E68" i="92"/>
  <c r="D68" i="92"/>
  <c r="C68" i="92"/>
  <c r="Y38" i="92"/>
  <c r="Y37" i="92"/>
  <c r="Y36" i="92"/>
  <c r="Y35" i="92"/>
  <c r="Y34" i="92"/>
  <c r="Y33" i="92"/>
  <c r="Y32" i="92"/>
  <c r="Y31" i="92"/>
  <c r="X29" i="92"/>
  <c r="W29" i="92"/>
  <c r="U29" i="92"/>
  <c r="M29" i="92"/>
  <c r="L29" i="92"/>
  <c r="K29" i="92"/>
  <c r="J29" i="92"/>
  <c r="I29" i="92"/>
  <c r="H29" i="92"/>
  <c r="G29" i="92"/>
  <c r="F29" i="92"/>
  <c r="E29" i="92"/>
  <c r="D29" i="92"/>
  <c r="C29" i="92"/>
  <c r="X26" i="92"/>
  <c r="Y25" i="92"/>
  <c r="W24" i="92"/>
  <c r="U24" i="92"/>
  <c r="M24" i="92"/>
  <c r="L24" i="92"/>
  <c r="K24" i="92"/>
  <c r="J24" i="92"/>
  <c r="I24" i="92"/>
  <c r="H24" i="92"/>
  <c r="G24" i="92"/>
  <c r="F24" i="92"/>
  <c r="E24" i="92"/>
  <c r="D24" i="92"/>
  <c r="C24" i="92"/>
  <c r="Y23" i="92"/>
  <c r="Y22" i="92"/>
  <c r="Y21" i="92"/>
  <c r="Y20" i="92"/>
  <c r="Y19" i="92"/>
  <c r="X17" i="92"/>
  <c r="W17" i="92"/>
  <c r="U17" i="92"/>
  <c r="M17" i="92"/>
  <c r="L17" i="92"/>
  <c r="K17" i="92"/>
  <c r="J17" i="92"/>
  <c r="I17" i="92"/>
  <c r="H17" i="92"/>
  <c r="G17" i="92"/>
  <c r="F17" i="92"/>
  <c r="E17" i="92"/>
  <c r="D17" i="92"/>
  <c r="C17" i="92"/>
  <c r="Y16" i="92"/>
  <c r="Y15" i="92"/>
  <c r="Y14" i="92"/>
  <c r="Y13" i="92"/>
  <c r="Y12" i="92"/>
  <c r="Y11" i="92"/>
  <c r="X10" i="92"/>
  <c r="W10" i="92"/>
  <c r="U10" i="92"/>
  <c r="M10" i="92"/>
  <c r="L10" i="92"/>
  <c r="K10" i="92"/>
  <c r="J10" i="92"/>
  <c r="I10" i="92"/>
  <c r="H10" i="92"/>
  <c r="G10" i="92"/>
  <c r="F10" i="92"/>
  <c r="E10" i="92"/>
  <c r="D10" i="92"/>
  <c r="C10" i="92"/>
  <c r="Y7" i="92"/>
  <c r="Y88" i="91"/>
  <c r="X87" i="91"/>
  <c r="W87" i="91"/>
  <c r="U87" i="91"/>
  <c r="M87" i="91"/>
  <c r="L87" i="91"/>
  <c r="K87" i="91"/>
  <c r="J87" i="91"/>
  <c r="I87" i="91"/>
  <c r="H87" i="91"/>
  <c r="G87" i="91"/>
  <c r="F87" i="91"/>
  <c r="E87" i="91"/>
  <c r="D87" i="91"/>
  <c r="C87" i="91"/>
  <c r="Y86" i="91"/>
  <c r="Y85" i="91"/>
  <c r="Y84" i="91"/>
  <c r="Y83" i="91"/>
  <c r="Y82" i="91"/>
  <c r="Y81" i="91"/>
  <c r="Y80" i="91"/>
  <c r="Y79" i="91"/>
  <c r="Y78" i="91"/>
  <c r="Y77" i="91"/>
  <c r="Y76" i="91"/>
  <c r="X75" i="91"/>
  <c r="X74" i="91" s="1"/>
  <c r="W75" i="91"/>
  <c r="W74" i="91" s="1"/>
  <c r="U75" i="91"/>
  <c r="U74" i="91" s="1"/>
  <c r="M75" i="91"/>
  <c r="M74" i="91" s="1"/>
  <c r="L75" i="91"/>
  <c r="L74" i="91" s="1"/>
  <c r="K75" i="91"/>
  <c r="K74" i="91" s="1"/>
  <c r="J75" i="91"/>
  <c r="J74" i="91" s="1"/>
  <c r="I75" i="91"/>
  <c r="I74" i="91" s="1"/>
  <c r="H75" i="91"/>
  <c r="H74" i="91" s="1"/>
  <c r="G75" i="91"/>
  <c r="G74" i="91" s="1"/>
  <c r="F75" i="91"/>
  <c r="F74" i="91" s="1"/>
  <c r="E75" i="91"/>
  <c r="E74" i="91" s="1"/>
  <c r="D75" i="91"/>
  <c r="D74" i="91" s="1"/>
  <c r="C75" i="91"/>
  <c r="C74" i="91" s="1"/>
  <c r="Y73" i="91"/>
  <c r="Y72" i="91"/>
  <c r="Y71" i="91"/>
  <c r="Y70" i="91"/>
  <c r="Y69" i="91"/>
  <c r="X68" i="91"/>
  <c r="W68" i="91"/>
  <c r="U68" i="91"/>
  <c r="M68" i="91"/>
  <c r="L68" i="91"/>
  <c r="K68" i="91"/>
  <c r="J68" i="91"/>
  <c r="I68" i="91"/>
  <c r="H68" i="91"/>
  <c r="G68" i="91"/>
  <c r="F68" i="91"/>
  <c r="E68" i="91"/>
  <c r="D68" i="91"/>
  <c r="C68" i="91"/>
  <c r="X67" i="113"/>
  <c r="W67" i="113"/>
  <c r="U67" i="113"/>
  <c r="X66" i="113"/>
  <c r="W66" i="113"/>
  <c r="U66" i="113"/>
  <c r="X65" i="113"/>
  <c r="W65" i="113"/>
  <c r="U65" i="113"/>
  <c r="X64" i="113"/>
  <c r="W64" i="113"/>
  <c r="U64" i="113"/>
  <c r="X63" i="113"/>
  <c r="W63" i="113"/>
  <c r="U63" i="113"/>
  <c r="X62" i="113"/>
  <c r="W62" i="113"/>
  <c r="U62" i="113"/>
  <c r="X61" i="113"/>
  <c r="W61" i="113"/>
  <c r="U61" i="113"/>
  <c r="X60" i="113"/>
  <c r="W60" i="113"/>
  <c r="U60" i="113"/>
  <c r="X59" i="113"/>
  <c r="W59" i="113"/>
  <c r="U59" i="113"/>
  <c r="X58" i="113"/>
  <c r="W58" i="113"/>
  <c r="U58" i="113"/>
  <c r="X57" i="113"/>
  <c r="W57" i="113"/>
  <c r="U57" i="113"/>
  <c r="X56" i="113"/>
  <c r="W56" i="113"/>
  <c r="U56" i="113"/>
  <c r="X55" i="113"/>
  <c r="W55" i="113"/>
  <c r="U55" i="113"/>
  <c r="X54" i="113"/>
  <c r="W54" i="113"/>
  <c r="U54" i="113"/>
  <c r="X52" i="113"/>
  <c r="W52" i="113"/>
  <c r="U52" i="113"/>
  <c r="X51" i="113"/>
  <c r="W51" i="113"/>
  <c r="U51" i="113"/>
  <c r="X50" i="113"/>
  <c r="W50" i="113"/>
  <c r="U50" i="113"/>
  <c r="X49" i="113"/>
  <c r="W49" i="113"/>
  <c r="U49" i="113"/>
  <c r="X48" i="113"/>
  <c r="W48" i="113"/>
  <c r="U48" i="113"/>
  <c r="X47" i="113"/>
  <c r="W47" i="113"/>
  <c r="U47" i="113"/>
  <c r="X46" i="113"/>
  <c r="W46" i="113"/>
  <c r="U46" i="113"/>
  <c r="X45" i="113"/>
  <c r="W45" i="113"/>
  <c r="U45" i="113"/>
  <c r="X44" i="113"/>
  <c r="W44" i="113"/>
  <c r="U44" i="113"/>
  <c r="X43" i="113"/>
  <c r="W43" i="113"/>
  <c r="U43" i="113"/>
  <c r="X42" i="113"/>
  <c r="W42" i="113"/>
  <c r="U42" i="113"/>
  <c r="X41" i="113"/>
  <c r="W41" i="113"/>
  <c r="U41" i="113"/>
  <c r="X40" i="113"/>
  <c r="W40" i="113"/>
  <c r="U40" i="113"/>
  <c r="Y38" i="91"/>
  <c r="Y37" i="91"/>
  <c r="Y36" i="91"/>
  <c r="Y35" i="91"/>
  <c r="Y34" i="91"/>
  <c r="Y33" i="91"/>
  <c r="Y32" i="91"/>
  <c r="Y31" i="91"/>
  <c r="Y30" i="91"/>
  <c r="X29" i="91"/>
  <c r="W29" i="91"/>
  <c r="U29" i="91"/>
  <c r="M29" i="91"/>
  <c r="L29" i="91"/>
  <c r="K29" i="91"/>
  <c r="J29" i="91"/>
  <c r="I29" i="91"/>
  <c r="H29" i="91"/>
  <c r="G29" i="91"/>
  <c r="F29" i="91"/>
  <c r="E29" i="91"/>
  <c r="D29" i="91"/>
  <c r="C29" i="91"/>
  <c r="X26" i="91"/>
  <c r="W24" i="91"/>
  <c r="U24" i="91"/>
  <c r="M24" i="91"/>
  <c r="L24" i="91"/>
  <c r="K24" i="91"/>
  <c r="J24" i="91"/>
  <c r="I24" i="91"/>
  <c r="H24" i="91"/>
  <c r="G24" i="91"/>
  <c r="F24" i="91"/>
  <c r="E24" i="91"/>
  <c r="D24" i="91"/>
  <c r="C24" i="91"/>
  <c r="Y23" i="91"/>
  <c r="Y22" i="91"/>
  <c r="Y21" i="91"/>
  <c r="Y20" i="91"/>
  <c r="Y19" i="91"/>
  <c r="Y18" i="91"/>
  <c r="X17" i="91"/>
  <c r="W17" i="91"/>
  <c r="U17" i="91"/>
  <c r="M17" i="91"/>
  <c r="L17" i="91"/>
  <c r="K17" i="91"/>
  <c r="J17" i="91"/>
  <c r="I17" i="91"/>
  <c r="H17" i="91"/>
  <c r="G17" i="91"/>
  <c r="F17" i="91"/>
  <c r="E17" i="91"/>
  <c r="D17" i="91"/>
  <c r="C17" i="91"/>
  <c r="Y16" i="91"/>
  <c r="Y15" i="91"/>
  <c r="Y14" i="91"/>
  <c r="Y13" i="91"/>
  <c r="Y12" i="91"/>
  <c r="X10" i="91"/>
  <c r="W10" i="91"/>
  <c r="U10" i="91"/>
  <c r="M10" i="91"/>
  <c r="L10" i="91"/>
  <c r="K10" i="91"/>
  <c r="J10" i="91"/>
  <c r="I10" i="91"/>
  <c r="H10" i="91"/>
  <c r="G10" i="91"/>
  <c r="F10" i="91"/>
  <c r="E10" i="91"/>
  <c r="D10" i="91"/>
  <c r="C10" i="91"/>
  <c r="Y7" i="91"/>
  <c r="X9" i="96" l="1"/>
  <c r="T29" i="91"/>
  <c r="D9" i="94"/>
  <c r="L9" i="94"/>
  <c r="L8" i="94" s="1"/>
  <c r="E87" i="113"/>
  <c r="I87" i="113"/>
  <c r="M87" i="113"/>
  <c r="X87" i="113"/>
  <c r="F87" i="113"/>
  <c r="J87" i="113"/>
  <c r="U87" i="113"/>
  <c r="D87" i="113"/>
  <c r="H87" i="113"/>
  <c r="L87" i="113"/>
  <c r="W87" i="113"/>
  <c r="T29" i="92"/>
  <c r="T29" i="93"/>
  <c r="T29" i="95"/>
  <c r="T29" i="97"/>
  <c r="T29" i="98"/>
  <c r="T29" i="94"/>
  <c r="T29" i="96"/>
  <c r="T29" i="99"/>
  <c r="G87" i="113"/>
  <c r="K87" i="113"/>
  <c r="U9" i="91"/>
  <c r="X26" i="113"/>
  <c r="Y26" i="113" s="1"/>
  <c r="U9" i="98"/>
  <c r="U8" i="98" s="1"/>
  <c r="Y57" i="94"/>
  <c r="Y61" i="94"/>
  <c r="Y65" i="94"/>
  <c r="Y48" i="95"/>
  <c r="Y66" i="99"/>
  <c r="Y50" i="98"/>
  <c r="Y55" i="98"/>
  <c r="Y59" i="98"/>
  <c r="Y63" i="98"/>
  <c r="T87" i="98"/>
  <c r="Y87" i="98" s="1"/>
  <c r="Y42" i="99"/>
  <c r="Y46" i="99"/>
  <c r="Y50" i="99"/>
  <c r="Y55" i="99"/>
  <c r="Y59" i="99"/>
  <c r="Y63" i="99"/>
  <c r="Y50" i="95"/>
  <c r="Y55" i="95"/>
  <c r="Y59" i="95"/>
  <c r="Y63" i="95"/>
  <c r="Y67" i="95"/>
  <c r="T87" i="95"/>
  <c r="Y87" i="95" s="1"/>
  <c r="Y41" i="96"/>
  <c r="Y45" i="96"/>
  <c r="Y49" i="96"/>
  <c r="Y54" i="96"/>
  <c r="Y58" i="96"/>
  <c r="Y62" i="96"/>
  <c r="Y66" i="96"/>
  <c r="Y43" i="97"/>
  <c r="Y47" i="97"/>
  <c r="Y51" i="97"/>
  <c r="Y56" i="97"/>
  <c r="Y60" i="97"/>
  <c r="Y64" i="97"/>
  <c r="T87" i="97"/>
  <c r="Y87" i="97" s="1"/>
  <c r="Y41" i="98"/>
  <c r="Y45" i="98"/>
  <c r="Y49" i="98"/>
  <c r="Y58" i="98"/>
  <c r="Y62" i="98"/>
  <c r="Y66" i="98"/>
  <c r="Y41" i="99"/>
  <c r="T87" i="91"/>
  <c r="Y41" i="92"/>
  <c r="Y45" i="92"/>
  <c r="Y49" i="92"/>
  <c r="Y54" i="92"/>
  <c r="Y58" i="92"/>
  <c r="Y62" i="92"/>
  <c r="Y66" i="92"/>
  <c r="Y42" i="93"/>
  <c r="Y46" i="93"/>
  <c r="Y50" i="93"/>
  <c r="Y55" i="93"/>
  <c r="Y59" i="93"/>
  <c r="Y63" i="93"/>
  <c r="Y67" i="93"/>
  <c r="Y41" i="94"/>
  <c r="Y45" i="94"/>
  <c r="Y49" i="94"/>
  <c r="Y54" i="94"/>
  <c r="Y40" i="92"/>
  <c r="Y44" i="92"/>
  <c r="Y52" i="92"/>
  <c r="Y57" i="92"/>
  <c r="Y61" i="92"/>
  <c r="Y65" i="92"/>
  <c r="T87" i="92"/>
  <c r="Y87" i="92" s="1"/>
  <c r="Y41" i="93"/>
  <c r="Y45" i="93"/>
  <c r="Y49" i="93"/>
  <c r="Y54" i="93"/>
  <c r="Y58" i="93"/>
  <c r="Y62" i="93"/>
  <c r="Y66" i="93"/>
  <c r="Y44" i="94"/>
  <c r="Y48" i="94"/>
  <c r="Y52" i="94"/>
  <c r="Y52" i="95"/>
  <c r="Y57" i="95"/>
  <c r="Y61" i="95"/>
  <c r="Y65" i="95"/>
  <c r="Y43" i="96"/>
  <c r="Y47" i="96"/>
  <c r="Y51" i="96"/>
  <c r="Y56" i="96"/>
  <c r="Y60" i="96"/>
  <c r="Y64" i="96"/>
  <c r="T87" i="96"/>
  <c r="Y87" i="96" s="1"/>
  <c r="Y41" i="97"/>
  <c r="Y45" i="97"/>
  <c r="Y49" i="97"/>
  <c r="Y58" i="97"/>
  <c r="Y62" i="97"/>
  <c r="Y66" i="97"/>
  <c r="Y43" i="98"/>
  <c r="Y51" i="98"/>
  <c r="Y56" i="98"/>
  <c r="Y60" i="98"/>
  <c r="Y64" i="98"/>
  <c r="Y43" i="99"/>
  <c r="Y47" i="99"/>
  <c r="Y51" i="99"/>
  <c r="Y56" i="99"/>
  <c r="Y60" i="99"/>
  <c r="Y64" i="99"/>
  <c r="Y43" i="92"/>
  <c r="Y47" i="92"/>
  <c r="Y51" i="92"/>
  <c r="Y56" i="92"/>
  <c r="Y60" i="92"/>
  <c r="Y64" i="92"/>
  <c r="Y40" i="93"/>
  <c r="Y44" i="93"/>
  <c r="Y52" i="93"/>
  <c r="Y57" i="93"/>
  <c r="Y61" i="93"/>
  <c r="Y65" i="93"/>
  <c r="Y43" i="94"/>
  <c r="Y47" i="94"/>
  <c r="Y56" i="94"/>
  <c r="Y60" i="94"/>
  <c r="Y64" i="94"/>
  <c r="Y43" i="95"/>
  <c r="Y47" i="95"/>
  <c r="Y51" i="95"/>
  <c r="Y56" i="95"/>
  <c r="Y60" i="95"/>
  <c r="Y64" i="95"/>
  <c r="Y42" i="96"/>
  <c r="Y46" i="96"/>
  <c r="Y50" i="96"/>
  <c r="Y55" i="96"/>
  <c r="Y59" i="96"/>
  <c r="Y63" i="96"/>
  <c r="Y67" i="96"/>
  <c r="Y44" i="97"/>
  <c r="Y48" i="97"/>
  <c r="Y52" i="97"/>
  <c r="Y57" i="97"/>
  <c r="Y61" i="97"/>
  <c r="Y65" i="97"/>
  <c r="Y42" i="98"/>
  <c r="Y67" i="99"/>
  <c r="T87" i="99"/>
  <c r="Y87" i="99" s="1"/>
  <c r="Y42" i="92"/>
  <c r="Y46" i="92"/>
  <c r="Y50" i="92"/>
  <c r="Y55" i="92"/>
  <c r="Y59" i="92"/>
  <c r="Y63" i="92"/>
  <c r="Y67" i="92"/>
  <c r="Y43" i="93"/>
  <c r="Y47" i="93"/>
  <c r="Y51" i="93"/>
  <c r="Y56" i="93"/>
  <c r="Y60" i="93"/>
  <c r="Y64" i="93"/>
  <c r="T87" i="93"/>
  <c r="Y87" i="93" s="1"/>
  <c r="Y42" i="94"/>
  <c r="Y46" i="94"/>
  <c r="Y50" i="94"/>
  <c r="Y55" i="94"/>
  <c r="Y59" i="94"/>
  <c r="Y63" i="94"/>
  <c r="Y67" i="94"/>
  <c r="Y42" i="95"/>
  <c r="Y46" i="95"/>
  <c r="Y54" i="98"/>
  <c r="Y45" i="99"/>
  <c r="Y49" i="99"/>
  <c r="Y58" i="99"/>
  <c r="Y62" i="99"/>
  <c r="Y58" i="94"/>
  <c r="Y62" i="94"/>
  <c r="Y66" i="94"/>
  <c r="T87" i="94"/>
  <c r="Y87" i="94" s="1"/>
  <c r="Y41" i="95"/>
  <c r="Y45" i="95"/>
  <c r="Y49" i="95"/>
  <c r="Y58" i="95"/>
  <c r="Y62" i="95"/>
  <c r="Y66" i="95"/>
  <c r="Y40" i="96"/>
  <c r="Y44" i="96"/>
  <c r="Y48" i="96"/>
  <c r="Y52" i="96"/>
  <c r="Y57" i="96"/>
  <c r="Y61" i="96"/>
  <c r="Y65" i="96"/>
  <c r="Y42" i="97"/>
  <c r="Y46" i="97"/>
  <c r="Y50" i="97"/>
  <c r="Y55" i="97"/>
  <c r="Y59" i="97"/>
  <c r="Y63" i="97"/>
  <c r="Y67" i="97"/>
  <c r="Y40" i="98"/>
  <c r="Y44" i="98"/>
  <c r="Y48" i="98"/>
  <c r="Y52" i="98"/>
  <c r="Y57" i="98"/>
  <c r="Y61" i="98"/>
  <c r="Y65" i="98"/>
  <c r="Y40" i="99"/>
  <c r="Y44" i="99"/>
  <c r="Y48" i="99"/>
  <c r="Y52" i="99"/>
  <c r="Y57" i="99"/>
  <c r="Y61" i="99"/>
  <c r="Y65" i="99"/>
  <c r="K9" i="92"/>
  <c r="C87" i="113"/>
  <c r="Y48" i="91"/>
  <c r="Y51" i="94"/>
  <c r="Y43" i="91"/>
  <c r="Y44" i="95"/>
  <c r="Y47" i="98"/>
  <c r="Y48" i="92"/>
  <c r="Y48" i="93"/>
  <c r="Y46" i="98"/>
  <c r="Y67" i="98"/>
  <c r="D9" i="92"/>
  <c r="H9" i="92"/>
  <c r="L9" i="92"/>
  <c r="W9" i="92"/>
  <c r="W8" i="92" s="1"/>
  <c r="F9" i="93"/>
  <c r="F8" i="93" s="1"/>
  <c r="J9" i="93"/>
  <c r="J8" i="93" s="1"/>
  <c r="C9" i="98"/>
  <c r="C8" i="98" s="1"/>
  <c r="G9" i="98"/>
  <c r="G8" i="98" s="1"/>
  <c r="K9" i="98"/>
  <c r="F9" i="91"/>
  <c r="J9" i="91"/>
  <c r="X9" i="94"/>
  <c r="X25" i="113"/>
  <c r="Y25" i="113" s="1"/>
  <c r="Y25" i="91"/>
  <c r="U8" i="91"/>
  <c r="F8" i="91"/>
  <c r="J8" i="91"/>
  <c r="E9" i="92"/>
  <c r="I9" i="92"/>
  <c r="I8" i="92" s="1"/>
  <c r="M9" i="92"/>
  <c r="M8" i="92" s="1"/>
  <c r="E9" i="97"/>
  <c r="E8" i="97" s="1"/>
  <c r="I9" i="97"/>
  <c r="I8" i="97" s="1"/>
  <c r="M9" i="97"/>
  <c r="M8" i="97" s="1"/>
  <c r="F9" i="95"/>
  <c r="F8" i="95" s="1"/>
  <c r="J9" i="95"/>
  <c r="J8" i="95" s="1"/>
  <c r="D9" i="96"/>
  <c r="L9" i="96"/>
  <c r="L8" i="96" s="1"/>
  <c r="I9" i="98"/>
  <c r="I8" i="98" s="1"/>
  <c r="M9" i="98"/>
  <c r="M8" i="98" s="1"/>
  <c r="I9" i="99"/>
  <c r="I8" i="99" s="1"/>
  <c r="X9" i="99"/>
  <c r="H8" i="92"/>
  <c r="L8" i="92"/>
  <c r="C9" i="92"/>
  <c r="D8" i="94"/>
  <c r="D9" i="98"/>
  <c r="H9" i="98"/>
  <c r="L9" i="98"/>
  <c r="K8" i="98"/>
  <c r="Y30" i="92"/>
  <c r="Y29" i="92" s="1"/>
  <c r="C9" i="94"/>
  <c r="C8" i="94" s="1"/>
  <c r="K9" i="94"/>
  <c r="K8" i="94" s="1"/>
  <c r="H9" i="91"/>
  <c r="L9" i="91"/>
  <c r="L8" i="91" s="1"/>
  <c r="X9" i="92"/>
  <c r="U9" i="95"/>
  <c r="U8" i="95" s="1"/>
  <c r="H9" i="95"/>
  <c r="H8" i="95" s="1"/>
  <c r="U9" i="99"/>
  <c r="U8" i="99" s="1"/>
  <c r="C9" i="95"/>
  <c r="C8" i="95" s="1"/>
  <c r="G9" i="95"/>
  <c r="G8" i="95" s="1"/>
  <c r="K9" i="95"/>
  <c r="K8" i="95" s="1"/>
  <c r="W9" i="97"/>
  <c r="W8" i="97" s="1"/>
  <c r="Y29" i="98"/>
  <c r="C8" i="92"/>
  <c r="U9" i="93"/>
  <c r="U8" i="93" s="1"/>
  <c r="C9" i="96"/>
  <c r="C8" i="96" s="1"/>
  <c r="G9" i="96"/>
  <c r="G8" i="96" s="1"/>
  <c r="K9" i="96"/>
  <c r="K8" i="96" s="1"/>
  <c r="K8" i="92"/>
  <c r="M9" i="94"/>
  <c r="M8" i="94" s="1"/>
  <c r="W9" i="94"/>
  <c r="W8" i="94" s="1"/>
  <c r="D9" i="91"/>
  <c r="D8" i="91" s="1"/>
  <c r="E9" i="93"/>
  <c r="E8" i="93" s="1"/>
  <c r="I9" i="93"/>
  <c r="I8" i="93" s="1"/>
  <c r="M9" i="93"/>
  <c r="M8" i="93" s="1"/>
  <c r="F9" i="94"/>
  <c r="F8" i="94" s="1"/>
  <c r="J9" i="94"/>
  <c r="J8" i="94" s="1"/>
  <c r="W9" i="96"/>
  <c r="W8" i="96" s="1"/>
  <c r="D9" i="97"/>
  <c r="D8" i="97" s="1"/>
  <c r="H9" i="97"/>
  <c r="H8" i="97" s="1"/>
  <c r="L9" i="97"/>
  <c r="Y29" i="99"/>
  <c r="Y69" i="99"/>
  <c r="Y68" i="99" s="1"/>
  <c r="X9" i="93"/>
  <c r="D9" i="95"/>
  <c r="D8" i="95" s="1"/>
  <c r="L9" i="95"/>
  <c r="L8" i="95" s="1"/>
  <c r="I9" i="95"/>
  <c r="I8" i="95" s="1"/>
  <c r="M9" i="95"/>
  <c r="M8" i="95" s="1"/>
  <c r="F9" i="98"/>
  <c r="F8" i="98" s="1"/>
  <c r="J9" i="98"/>
  <c r="J8" i="98" s="1"/>
  <c r="X9" i="98"/>
  <c r="D9" i="99"/>
  <c r="H9" i="99"/>
  <c r="H8" i="99" s="1"/>
  <c r="L9" i="99"/>
  <c r="F9" i="92"/>
  <c r="F8" i="92" s="1"/>
  <c r="J9" i="92"/>
  <c r="J8" i="92" s="1"/>
  <c r="D8" i="92"/>
  <c r="G9" i="94"/>
  <c r="G8" i="94" s="1"/>
  <c r="Y26" i="96"/>
  <c r="Y24" i="96" s="1"/>
  <c r="F9" i="97"/>
  <c r="F8" i="97" s="1"/>
  <c r="J9" i="97"/>
  <c r="J8" i="97" s="1"/>
  <c r="X9" i="97"/>
  <c r="E9" i="98"/>
  <c r="E8" i="98" s="1"/>
  <c r="E9" i="99"/>
  <c r="E8" i="99" s="1"/>
  <c r="C9" i="99"/>
  <c r="C8" i="99" s="1"/>
  <c r="G9" i="99"/>
  <c r="G8" i="99" s="1"/>
  <c r="K9" i="99"/>
  <c r="K8" i="99" s="1"/>
  <c r="Y17" i="99"/>
  <c r="E9" i="91"/>
  <c r="E8" i="91" s="1"/>
  <c r="I9" i="91"/>
  <c r="I8" i="91" s="1"/>
  <c r="M9" i="91"/>
  <c r="M8" i="91" s="1"/>
  <c r="X9" i="91"/>
  <c r="G9" i="92"/>
  <c r="G8" i="92" s="1"/>
  <c r="U9" i="92"/>
  <c r="U8" i="92" s="1"/>
  <c r="D9" i="93"/>
  <c r="H9" i="93"/>
  <c r="L9" i="93"/>
  <c r="L8" i="93" s="1"/>
  <c r="H9" i="94"/>
  <c r="H8" i="94" s="1"/>
  <c r="X9" i="95"/>
  <c r="D8" i="96"/>
  <c r="H9" i="96"/>
  <c r="H8" i="96" s="1"/>
  <c r="C9" i="97"/>
  <c r="C8" i="97" s="1"/>
  <c r="G9" i="97"/>
  <c r="G8" i="97" s="1"/>
  <c r="K9" i="97"/>
  <c r="K8" i="97" s="1"/>
  <c r="U9" i="97"/>
  <c r="U8" i="97" s="1"/>
  <c r="Y29" i="91"/>
  <c r="H8" i="91"/>
  <c r="Y17" i="91"/>
  <c r="Y26" i="92"/>
  <c r="E8" i="92"/>
  <c r="C9" i="93"/>
  <c r="C8" i="93" s="1"/>
  <c r="G9" i="93"/>
  <c r="G8" i="93" s="1"/>
  <c r="K9" i="93"/>
  <c r="K8" i="93" s="1"/>
  <c r="E9" i="96"/>
  <c r="E8" i="96" s="1"/>
  <c r="I9" i="96"/>
  <c r="I8" i="96" s="1"/>
  <c r="Y18" i="98"/>
  <c r="Y17" i="98" s="1"/>
  <c r="Y17" i="93"/>
  <c r="Y29" i="95"/>
  <c r="W9" i="98"/>
  <c r="W8" i="98" s="1"/>
  <c r="Y68" i="98"/>
  <c r="Y75" i="92"/>
  <c r="Y74" i="92" s="1"/>
  <c r="Y26" i="94"/>
  <c r="Y24" i="94" s="1"/>
  <c r="Y77" i="98"/>
  <c r="Y75" i="98" s="1"/>
  <c r="Y74" i="98" s="1"/>
  <c r="W9" i="93"/>
  <c r="W8" i="93" s="1"/>
  <c r="D8" i="93"/>
  <c r="H8" i="93"/>
  <c r="Y10" i="94"/>
  <c r="E9" i="95"/>
  <c r="E8" i="95" s="1"/>
  <c r="U9" i="96"/>
  <c r="U8" i="96" s="1"/>
  <c r="L8" i="97"/>
  <c r="F9" i="99"/>
  <c r="F8" i="99" s="1"/>
  <c r="J9" i="99"/>
  <c r="J8" i="99" s="1"/>
  <c r="M9" i="99"/>
  <c r="M8" i="99" s="1"/>
  <c r="W9" i="99"/>
  <c r="W8" i="99" s="1"/>
  <c r="G39" i="113"/>
  <c r="K39" i="113"/>
  <c r="X39" i="113"/>
  <c r="F53" i="113"/>
  <c r="J53" i="113"/>
  <c r="M53" i="113"/>
  <c r="W53" i="113"/>
  <c r="E39" i="113"/>
  <c r="I39" i="113"/>
  <c r="D53" i="113"/>
  <c r="H53" i="113"/>
  <c r="L53" i="113"/>
  <c r="U53" i="113"/>
  <c r="F39" i="113"/>
  <c r="J39" i="113"/>
  <c r="M39" i="113"/>
  <c r="W39" i="113"/>
  <c r="E53" i="113"/>
  <c r="I53" i="113"/>
  <c r="D39" i="113"/>
  <c r="H39" i="113"/>
  <c r="L39" i="113"/>
  <c r="U39" i="113"/>
  <c r="G53" i="113"/>
  <c r="K53" i="113"/>
  <c r="X53" i="113"/>
  <c r="J53" i="99"/>
  <c r="D39" i="97"/>
  <c r="U39" i="97"/>
  <c r="G53" i="97"/>
  <c r="X39" i="91"/>
  <c r="D39" i="99"/>
  <c r="D39" i="92"/>
  <c r="J39" i="91"/>
  <c r="X24" i="98"/>
  <c r="X8" i="98" s="1"/>
  <c r="G39" i="91"/>
  <c r="J39" i="92"/>
  <c r="J53" i="98"/>
  <c r="X24" i="99"/>
  <c r="X8" i="99" s="1"/>
  <c r="D53" i="92"/>
  <c r="H53" i="92"/>
  <c r="L53" i="92"/>
  <c r="U53" i="92"/>
  <c r="F53" i="95"/>
  <c r="G39" i="92"/>
  <c r="K39" i="92"/>
  <c r="X39" i="92"/>
  <c r="M53" i="93"/>
  <c r="X53" i="94"/>
  <c r="J53" i="96"/>
  <c r="F39" i="92"/>
  <c r="M39" i="92"/>
  <c r="W39" i="92"/>
  <c r="H39" i="92"/>
  <c r="L39" i="92"/>
  <c r="E39" i="96"/>
  <c r="I39" i="96"/>
  <c r="F53" i="98"/>
  <c r="X24" i="91"/>
  <c r="L39" i="93"/>
  <c r="X39" i="93"/>
  <c r="F53" i="93"/>
  <c r="J53" i="93"/>
  <c r="G39" i="94"/>
  <c r="K39" i="94"/>
  <c r="X39" i="94"/>
  <c r="F39" i="94"/>
  <c r="J39" i="94"/>
  <c r="H39" i="98"/>
  <c r="U53" i="99"/>
  <c r="C39" i="96"/>
  <c r="K39" i="96"/>
  <c r="U53" i="98"/>
  <c r="U53" i="93"/>
  <c r="Y26" i="98"/>
  <c r="D39" i="98"/>
  <c r="L39" i="98"/>
  <c r="U39" i="98"/>
  <c r="X39" i="98"/>
  <c r="G39" i="96"/>
  <c r="W39" i="96"/>
  <c r="H39" i="99"/>
  <c r="X39" i="99"/>
  <c r="H39" i="91"/>
  <c r="L39" i="91"/>
  <c r="K39" i="91"/>
  <c r="X53" i="92"/>
  <c r="F53" i="92"/>
  <c r="J53" i="92"/>
  <c r="M53" i="92"/>
  <c r="W53" i="92"/>
  <c r="I53" i="92"/>
  <c r="X24" i="93"/>
  <c r="X24" i="94"/>
  <c r="X8" i="94" s="1"/>
  <c r="F53" i="94"/>
  <c r="J53" i="94"/>
  <c r="M53" i="94"/>
  <c r="D53" i="94"/>
  <c r="H53" i="94"/>
  <c r="L53" i="94"/>
  <c r="J53" i="95"/>
  <c r="M53" i="95"/>
  <c r="D53" i="96"/>
  <c r="H53" i="96"/>
  <c r="L53" i="96"/>
  <c r="F53" i="96"/>
  <c r="M53" i="96"/>
  <c r="E39" i="97"/>
  <c r="L39" i="97"/>
  <c r="X39" i="97"/>
  <c r="C53" i="97"/>
  <c r="K53" i="97"/>
  <c r="X53" i="97"/>
  <c r="F53" i="97"/>
  <c r="J53" i="97"/>
  <c r="W53" i="97"/>
  <c r="G53" i="98"/>
  <c r="K53" i="98"/>
  <c r="M53" i="98"/>
  <c r="L39" i="99"/>
  <c r="X53" i="99"/>
  <c r="F53" i="99"/>
  <c r="M53" i="99"/>
  <c r="E53" i="91"/>
  <c r="I53" i="91"/>
  <c r="U53" i="91"/>
  <c r="E53" i="92"/>
  <c r="Y26" i="93"/>
  <c r="F39" i="93"/>
  <c r="J39" i="93"/>
  <c r="M39" i="93"/>
  <c r="D39" i="93"/>
  <c r="H39" i="93"/>
  <c r="D39" i="95"/>
  <c r="H39" i="95"/>
  <c r="L39" i="95"/>
  <c r="U39" i="95"/>
  <c r="W39" i="95"/>
  <c r="U39" i="92"/>
  <c r="E39" i="92"/>
  <c r="X24" i="92"/>
  <c r="X8" i="92" s="1"/>
  <c r="C39" i="92"/>
  <c r="G53" i="92"/>
  <c r="K53" i="92"/>
  <c r="K39" i="95"/>
  <c r="U53" i="95"/>
  <c r="G53" i="95"/>
  <c r="K53" i="95"/>
  <c r="X53" i="95"/>
  <c r="E53" i="95"/>
  <c r="I53" i="95"/>
  <c r="G39" i="95"/>
  <c r="Y24" i="95"/>
  <c r="X39" i="95"/>
  <c r="H39" i="94"/>
  <c r="L39" i="94"/>
  <c r="G53" i="94"/>
  <c r="W53" i="94"/>
  <c r="D39" i="94"/>
  <c r="M39" i="94"/>
  <c r="U53" i="94"/>
  <c r="K53" i="94"/>
  <c r="E53" i="94"/>
  <c r="I53" i="94"/>
  <c r="W53" i="93"/>
  <c r="I53" i="93"/>
  <c r="C39" i="93"/>
  <c r="K39" i="93"/>
  <c r="W39" i="93"/>
  <c r="E53" i="93"/>
  <c r="U39" i="93"/>
  <c r="G39" i="93"/>
  <c r="G53" i="93"/>
  <c r="K53" i="93"/>
  <c r="X53" i="93"/>
  <c r="E39" i="93"/>
  <c r="D53" i="93"/>
  <c r="H53" i="93"/>
  <c r="L53" i="93"/>
  <c r="F39" i="96"/>
  <c r="J39" i="96"/>
  <c r="M39" i="96"/>
  <c r="W53" i="96"/>
  <c r="U53" i="96"/>
  <c r="X39" i="96"/>
  <c r="H39" i="96"/>
  <c r="L39" i="96"/>
  <c r="U39" i="96"/>
  <c r="G53" i="96"/>
  <c r="K53" i="96"/>
  <c r="X53" i="96"/>
  <c r="E53" i="96"/>
  <c r="I53" i="96"/>
  <c r="F39" i="97"/>
  <c r="M39" i="97"/>
  <c r="H53" i="97"/>
  <c r="U53" i="97"/>
  <c r="M53" i="97"/>
  <c r="Y26" i="97"/>
  <c r="Y24" i="97" s="1"/>
  <c r="H39" i="97"/>
  <c r="E53" i="97"/>
  <c r="I53" i="97"/>
  <c r="X24" i="97"/>
  <c r="X8" i="97" s="1"/>
  <c r="J39" i="97"/>
  <c r="W39" i="97"/>
  <c r="D53" i="97"/>
  <c r="L53" i="97"/>
  <c r="E39" i="98"/>
  <c r="X53" i="98"/>
  <c r="W39" i="98"/>
  <c r="E53" i="98"/>
  <c r="I53" i="98"/>
  <c r="H53" i="98"/>
  <c r="L53" i="98"/>
  <c r="G39" i="98"/>
  <c r="K39" i="98"/>
  <c r="F39" i="98"/>
  <c r="J39" i="98"/>
  <c r="M39" i="98"/>
  <c r="W53" i="98"/>
  <c r="W39" i="99"/>
  <c r="D53" i="99"/>
  <c r="H53" i="99"/>
  <c r="L53" i="99"/>
  <c r="Y26" i="99"/>
  <c r="J39" i="99"/>
  <c r="M39" i="99"/>
  <c r="W53" i="99"/>
  <c r="G53" i="99"/>
  <c r="K53" i="99"/>
  <c r="C53" i="99"/>
  <c r="U39" i="99"/>
  <c r="Y75" i="99"/>
  <c r="Y74" i="99" s="1"/>
  <c r="G39" i="99"/>
  <c r="K39" i="99"/>
  <c r="F39" i="99"/>
  <c r="D8" i="99"/>
  <c r="L8" i="99"/>
  <c r="Y11" i="99"/>
  <c r="Y10" i="99" s="1"/>
  <c r="Y9" i="99" s="1"/>
  <c r="E39" i="99"/>
  <c r="I39" i="99"/>
  <c r="E53" i="99"/>
  <c r="I53" i="99"/>
  <c r="C39" i="99"/>
  <c r="D8" i="98"/>
  <c r="H8" i="98"/>
  <c r="L8" i="98"/>
  <c r="Y11" i="98"/>
  <c r="Y10" i="98" s="1"/>
  <c r="Y9" i="98" s="1"/>
  <c r="I39" i="98"/>
  <c r="C53" i="98"/>
  <c r="D53" i="98"/>
  <c r="C39" i="98"/>
  <c r="Y17" i="97"/>
  <c r="Y30" i="97"/>
  <c r="Y29" i="97" s="1"/>
  <c r="I39" i="97"/>
  <c r="Y11" i="97"/>
  <c r="Y10" i="97" s="1"/>
  <c r="G39" i="97"/>
  <c r="K39" i="97"/>
  <c r="Y69" i="97"/>
  <c r="Y68" i="97" s="1"/>
  <c r="Y76" i="97"/>
  <c r="Y75" i="97" s="1"/>
  <c r="Y74" i="97" s="1"/>
  <c r="C39" i="97"/>
  <c r="X24" i="96"/>
  <c r="X8" i="96" s="1"/>
  <c r="Y18" i="96"/>
  <c r="Y17" i="96" s="1"/>
  <c r="F9" i="96"/>
  <c r="F8" i="96" s="1"/>
  <c r="J9" i="96"/>
  <c r="J8" i="96" s="1"/>
  <c r="M9" i="96"/>
  <c r="M8" i="96" s="1"/>
  <c r="Y29" i="96"/>
  <c r="D39" i="96"/>
  <c r="Y11" i="96"/>
  <c r="Y10" i="96" s="1"/>
  <c r="C53" i="96"/>
  <c r="Y69" i="96"/>
  <c r="Y68" i="96" s="1"/>
  <c r="Y76" i="96"/>
  <c r="Y75" i="96" s="1"/>
  <c r="Y74" i="96" s="1"/>
  <c r="C53" i="95"/>
  <c r="Y18" i="95"/>
  <c r="Y17" i="95" s="1"/>
  <c r="E39" i="95"/>
  <c r="D53" i="95"/>
  <c r="H53" i="95"/>
  <c r="L53" i="95"/>
  <c r="I39" i="95"/>
  <c r="X24" i="95"/>
  <c r="X8" i="95" s="1"/>
  <c r="F39" i="95"/>
  <c r="J39" i="95"/>
  <c r="M39" i="95"/>
  <c r="C39" i="95"/>
  <c r="W9" i="95"/>
  <c r="W8" i="95" s="1"/>
  <c r="Y11" i="95"/>
  <c r="Y10" i="95" s="1"/>
  <c r="W53" i="95"/>
  <c r="Y69" i="95"/>
  <c r="Y68" i="95" s="1"/>
  <c r="Y76" i="95"/>
  <c r="Y75" i="95" s="1"/>
  <c r="Y74" i="95" s="1"/>
  <c r="E39" i="94"/>
  <c r="I39" i="94"/>
  <c r="E9" i="94"/>
  <c r="E8" i="94" s="1"/>
  <c r="I9" i="94"/>
  <c r="I8" i="94" s="1"/>
  <c r="U9" i="94"/>
  <c r="U8" i="94" s="1"/>
  <c r="Y29" i="94"/>
  <c r="W39" i="94"/>
  <c r="U39" i="94"/>
  <c r="C39" i="94"/>
  <c r="Y68" i="94"/>
  <c r="Y75" i="94"/>
  <c r="Y74" i="94" s="1"/>
  <c r="Y18" i="94"/>
  <c r="Y17" i="94" s="1"/>
  <c r="Y9" i="94" s="1"/>
  <c r="C53" i="94"/>
  <c r="Y11" i="93"/>
  <c r="Y10" i="93" s="1"/>
  <c r="I39" i="93"/>
  <c r="C53" i="93"/>
  <c r="Y30" i="93"/>
  <c r="Y29" i="93" s="1"/>
  <c r="Y69" i="93"/>
  <c r="Y68" i="93" s="1"/>
  <c r="Y76" i="93"/>
  <c r="Y75" i="93" s="1"/>
  <c r="Y74" i="93" s="1"/>
  <c r="Y10" i="92"/>
  <c r="Y68" i="92"/>
  <c r="Y18" i="92"/>
  <c r="Y17" i="92" s="1"/>
  <c r="I39" i="92"/>
  <c r="C53" i="92"/>
  <c r="F53" i="91"/>
  <c r="J53" i="91"/>
  <c r="M53" i="91"/>
  <c r="X53" i="91"/>
  <c r="W53" i="91"/>
  <c r="Y26" i="91"/>
  <c r="D39" i="91"/>
  <c r="U39" i="91"/>
  <c r="W39" i="91"/>
  <c r="D53" i="91"/>
  <c r="H53" i="91"/>
  <c r="L53" i="91"/>
  <c r="G53" i="91"/>
  <c r="K53" i="91"/>
  <c r="W9" i="91"/>
  <c r="W8" i="91" s="1"/>
  <c r="Y11" i="91"/>
  <c r="Y10" i="91" s="1"/>
  <c r="Y9" i="91" s="1"/>
  <c r="F39" i="91"/>
  <c r="M39" i="91"/>
  <c r="C9" i="91"/>
  <c r="C8" i="91" s="1"/>
  <c r="G9" i="91"/>
  <c r="G8" i="91" s="1"/>
  <c r="K9" i="91"/>
  <c r="K8" i="91" s="1"/>
  <c r="C39" i="91"/>
  <c r="E39" i="91"/>
  <c r="I39" i="91"/>
  <c r="C53" i="91"/>
  <c r="Y55" i="91"/>
  <c r="Y68" i="91"/>
  <c r="Y75" i="91"/>
  <c r="Y74" i="91" s="1"/>
  <c r="Y9" i="93" l="1"/>
  <c r="Y24" i="113"/>
  <c r="Y8" i="113" s="1"/>
  <c r="X8" i="93"/>
  <c r="X8" i="91"/>
  <c r="Y62" i="91"/>
  <c r="T62" i="113"/>
  <c r="Y62" i="113" s="1"/>
  <c r="Y45" i="91"/>
  <c r="T45" i="113"/>
  <c r="Y45" i="113" s="1"/>
  <c r="Y67" i="91"/>
  <c r="T67" i="113"/>
  <c r="Y67" i="113" s="1"/>
  <c r="Y50" i="91"/>
  <c r="T50" i="113"/>
  <c r="Y50" i="113" s="1"/>
  <c r="Y60" i="91"/>
  <c r="T60" i="113"/>
  <c r="Y60" i="113" s="1"/>
  <c r="T43" i="113"/>
  <c r="Y43" i="113" s="1"/>
  <c r="Y65" i="91"/>
  <c r="T65" i="113"/>
  <c r="Y65" i="113" s="1"/>
  <c r="T48" i="113"/>
  <c r="Y48" i="113" s="1"/>
  <c r="Y58" i="91"/>
  <c r="T58" i="113"/>
  <c r="Y58" i="113" s="1"/>
  <c r="Y41" i="91"/>
  <c r="T41" i="113"/>
  <c r="Y41" i="113" s="1"/>
  <c r="Y63" i="91"/>
  <c r="T63" i="113"/>
  <c r="Y63" i="113" s="1"/>
  <c r="Y46" i="91"/>
  <c r="T46" i="113"/>
  <c r="Y46" i="113" s="1"/>
  <c r="Y56" i="91"/>
  <c r="T56" i="113"/>
  <c r="Y56" i="113" s="1"/>
  <c r="Y61" i="91"/>
  <c r="T61" i="113"/>
  <c r="Y61" i="113" s="1"/>
  <c r="Y44" i="91"/>
  <c r="T44" i="113"/>
  <c r="Y44" i="113" s="1"/>
  <c r="T54" i="113"/>
  <c r="Y59" i="91"/>
  <c r="T59" i="113"/>
  <c r="Y59" i="113" s="1"/>
  <c r="Y42" i="91"/>
  <c r="T42" i="113"/>
  <c r="Y42" i="113" s="1"/>
  <c r="Y51" i="91"/>
  <c r="T51" i="113"/>
  <c r="Y51" i="113" s="1"/>
  <c r="Y57" i="91"/>
  <c r="T57" i="113"/>
  <c r="Y57" i="113" s="1"/>
  <c r="Y66" i="91"/>
  <c r="T66" i="113"/>
  <c r="Y66" i="113" s="1"/>
  <c r="Y49" i="91"/>
  <c r="T49" i="113"/>
  <c r="Y49" i="113" s="1"/>
  <c r="T55" i="113"/>
  <c r="Y55" i="113" s="1"/>
  <c r="Y40" i="91"/>
  <c r="T40" i="113"/>
  <c r="Y64" i="91"/>
  <c r="T64" i="113"/>
  <c r="Y64" i="113" s="1"/>
  <c r="Y47" i="91"/>
  <c r="T47" i="113"/>
  <c r="Y47" i="113" s="1"/>
  <c r="Y87" i="91"/>
  <c r="P87" i="113"/>
  <c r="Y52" i="91"/>
  <c r="T52" i="113"/>
  <c r="Y52" i="113" s="1"/>
  <c r="T87" i="113"/>
  <c r="Y87" i="113" s="1"/>
  <c r="T53" i="92"/>
  <c r="T53" i="94"/>
  <c r="T53" i="97"/>
  <c r="T39" i="95"/>
  <c r="T53" i="96"/>
  <c r="T39" i="98"/>
  <c r="T39" i="97"/>
  <c r="T53" i="91"/>
  <c r="T39" i="91"/>
  <c r="T39" i="92"/>
  <c r="T53" i="99"/>
  <c r="T39" i="99"/>
  <c r="T39" i="94"/>
  <c r="T53" i="93"/>
  <c r="T39" i="96"/>
  <c r="T53" i="95"/>
  <c r="T53" i="98"/>
  <c r="T39" i="93"/>
  <c r="L28" i="92"/>
  <c r="L27" i="92" s="1"/>
  <c r="L6" i="92" s="1"/>
  <c r="C53" i="113"/>
  <c r="C39" i="113"/>
  <c r="L28" i="95"/>
  <c r="L27" i="95" s="1"/>
  <c r="L6" i="95" s="1"/>
  <c r="X24" i="113"/>
  <c r="X8" i="113" s="1"/>
  <c r="X28" i="94"/>
  <c r="X27" i="94" s="1"/>
  <c r="X6" i="94" s="1"/>
  <c r="Y9" i="97"/>
  <c r="E28" i="98"/>
  <c r="E27" i="98" s="1"/>
  <c r="E6" i="98" s="1"/>
  <c r="Y9" i="95"/>
  <c r="Y8" i="95" s="1"/>
  <c r="H28" i="92"/>
  <c r="H27" i="92" s="1"/>
  <c r="H6" i="92" s="1"/>
  <c r="K28" i="113"/>
  <c r="K27" i="113" s="1"/>
  <c r="K6" i="113" s="1"/>
  <c r="Y24" i="92"/>
  <c r="J28" i="113"/>
  <c r="J27" i="113" s="1"/>
  <c r="J6" i="113" s="1"/>
  <c r="Y9" i="96"/>
  <c r="D28" i="113"/>
  <c r="D27" i="113" s="1"/>
  <c r="D6" i="113" s="1"/>
  <c r="M28" i="113"/>
  <c r="M27" i="113" s="1"/>
  <c r="M6" i="113" s="1"/>
  <c r="I28" i="113"/>
  <c r="I27" i="113" s="1"/>
  <c r="I6" i="113" s="1"/>
  <c r="H28" i="113"/>
  <c r="H27" i="113" s="1"/>
  <c r="H6" i="113" s="1"/>
  <c r="W28" i="113"/>
  <c r="W27" i="113" s="1"/>
  <c r="W6" i="113" s="1"/>
  <c r="G28" i="113"/>
  <c r="G27" i="113" s="1"/>
  <c r="G6" i="113" s="1"/>
  <c r="X28" i="113"/>
  <c r="X27" i="113" s="1"/>
  <c r="F28" i="113"/>
  <c r="F27" i="113" s="1"/>
  <c r="F6" i="113" s="1"/>
  <c r="L28" i="113"/>
  <c r="L27" i="113" s="1"/>
  <c r="L6" i="113" s="1"/>
  <c r="U28" i="113"/>
  <c r="U27" i="113" s="1"/>
  <c r="U6" i="113" s="1"/>
  <c r="E28" i="113"/>
  <c r="E27" i="113" s="1"/>
  <c r="E6" i="113" s="1"/>
  <c r="X28" i="92"/>
  <c r="X27" i="92" s="1"/>
  <c r="X6" i="92" s="1"/>
  <c r="C28" i="96"/>
  <c r="C27" i="96" s="1"/>
  <c r="C6" i="96" s="1"/>
  <c r="K28" i="92"/>
  <c r="K27" i="92" s="1"/>
  <c r="K6" i="92" s="1"/>
  <c r="G28" i="97"/>
  <c r="G27" i="97" s="1"/>
  <c r="G6" i="97" s="1"/>
  <c r="D28" i="93"/>
  <c r="D27" i="93" s="1"/>
  <c r="D6" i="93" s="1"/>
  <c r="U28" i="92"/>
  <c r="U27" i="92" s="1"/>
  <c r="U6" i="92" s="1"/>
  <c r="L28" i="91"/>
  <c r="L27" i="91" s="1"/>
  <c r="L6" i="91" s="1"/>
  <c r="I28" i="95"/>
  <c r="I27" i="95" s="1"/>
  <c r="I6" i="95" s="1"/>
  <c r="X28" i="98"/>
  <c r="X27" i="98" s="1"/>
  <c r="X6" i="98" s="1"/>
  <c r="C28" i="97"/>
  <c r="C27" i="97" s="1"/>
  <c r="C6" i="97" s="1"/>
  <c r="U28" i="99"/>
  <c r="U27" i="99" s="1"/>
  <c r="U6" i="99" s="1"/>
  <c r="F28" i="98"/>
  <c r="F27" i="98" s="1"/>
  <c r="F6" i="98" s="1"/>
  <c r="D28" i="97"/>
  <c r="D27" i="97" s="1"/>
  <c r="D6" i="97" s="1"/>
  <c r="X28" i="93"/>
  <c r="X27" i="93" s="1"/>
  <c r="F28" i="97"/>
  <c r="F27" i="97" s="1"/>
  <c r="F6" i="97" s="1"/>
  <c r="J28" i="99"/>
  <c r="J27" i="99" s="1"/>
  <c r="J6" i="99" s="1"/>
  <c r="J28" i="98"/>
  <c r="J27" i="98" s="1"/>
  <c r="J6" i="98" s="1"/>
  <c r="F28" i="93"/>
  <c r="F27" i="93" s="1"/>
  <c r="F6" i="93" s="1"/>
  <c r="E28" i="95"/>
  <c r="E27" i="95" s="1"/>
  <c r="E6" i="95" s="1"/>
  <c r="H28" i="99"/>
  <c r="H27" i="99" s="1"/>
  <c r="H6" i="99" s="1"/>
  <c r="U28" i="97"/>
  <c r="U27" i="97" s="1"/>
  <c r="U6" i="97" s="1"/>
  <c r="E28" i="96"/>
  <c r="E27" i="96" s="1"/>
  <c r="E6" i="96" s="1"/>
  <c r="G28" i="92"/>
  <c r="G27" i="92" s="1"/>
  <c r="G6" i="92" s="1"/>
  <c r="I28" i="93"/>
  <c r="I27" i="93" s="1"/>
  <c r="I6" i="93" s="1"/>
  <c r="D28" i="92"/>
  <c r="D27" i="92" s="1"/>
  <c r="D6" i="92" s="1"/>
  <c r="L28" i="96"/>
  <c r="L27" i="96" s="1"/>
  <c r="L6" i="96" s="1"/>
  <c r="J28" i="91"/>
  <c r="J27" i="91" s="1"/>
  <c r="J6" i="91" s="1"/>
  <c r="K28" i="98"/>
  <c r="K27" i="98" s="1"/>
  <c r="K6" i="98" s="1"/>
  <c r="M28" i="93"/>
  <c r="M27" i="93" s="1"/>
  <c r="M6" i="93" s="1"/>
  <c r="U28" i="91"/>
  <c r="U27" i="91" s="1"/>
  <c r="U6" i="91" s="1"/>
  <c r="D28" i="98"/>
  <c r="D27" i="98" s="1"/>
  <c r="D6" i="98" s="1"/>
  <c r="K28" i="91"/>
  <c r="K27" i="91" s="1"/>
  <c r="K6" i="91" s="1"/>
  <c r="L28" i="94"/>
  <c r="L27" i="94" s="1"/>
  <c r="L6" i="94" s="1"/>
  <c r="F28" i="92"/>
  <c r="F27" i="92" s="1"/>
  <c r="F6" i="92" s="1"/>
  <c r="J28" i="95"/>
  <c r="J27" i="95" s="1"/>
  <c r="J6" i="95" s="1"/>
  <c r="F28" i="99"/>
  <c r="F27" i="99" s="1"/>
  <c r="F6" i="99" s="1"/>
  <c r="E28" i="97"/>
  <c r="E27" i="97" s="1"/>
  <c r="E6" i="97" s="1"/>
  <c r="E28" i="91"/>
  <c r="E27" i="91" s="1"/>
  <c r="E6" i="91" s="1"/>
  <c r="L28" i="98"/>
  <c r="L27" i="98" s="1"/>
  <c r="L6" i="98" s="1"/>
  <c r="I28" i="96"/>
  <c r="I27" i="96" s="1"/>
  <c r="I6" i="96" s="1"/>
  <c r="I28" i="92"/>
  <c r="I27" i="92" s="1"/>
  <c r="I6" i="92" s="1"/>
  <c r="K28" i="97"/>
  <c r="K27" i="97" s="1"/>
  <c r="K6" i="97" s="1"/>
  <c r="Y24" i="99"/>
  <c r="Y8" i="99" s="1"/>
  <c r="D28" i="99"/>
  <c r="D27" i="99" s="1"/>
  <c r="D6" i="99" s="1"/>
  <c r="U28" i="93"/>
  <c r="U27" i="93" s="1"/>
  <c r="U6" i="93" s="1"/>
  <c r="U28" i="96"/>
  <c r="U27" i="96" s="1"/>
  <c r="U6" i="96" s="1"/>
  <c r="K28" i="94"/>
  <c r="K27" i="94" s="1"/>
  <c r="K6" i="94" s="1"/>
  <c r="J28" i="92"/>
  <c r="J27" i="92" s="1"/>
  <c r="J6" i="92" s="1"/>
  <c r="M28" i="91"/>
  <c r="M27" i="91" s="1"/>
  <c r="M6" i="91" s="1"/>
  <c r="H28" i="93"/>
  <c r="H27" i="93" s="1"/>
  <c r="H6" i="93" s="1"/>
  <c r="E28" i="93"/>
  <c r="E27" i="93" s="1"/>
  <c r="E6" i="93" s="1"/>
  <c r="Y24" i="93"/>
  <c r="Y8" i="93" s="1"/>
  <c r="J28" i="94"/>
  <c r="J27" i="94" s="1"/>
  <c r="J6" i="94" s="1"/>
  <c r="L28" i="97"/>
  <c r="L27" i="97" s="1"/>
  <c r="L6" i="97" s="1"/>
  <c r="J28" i="97"/>
  <c r="J27" i="97" s="1"/>
  <c r="J6" i="97" s="1"/>
  <c r="M28" i="94"/>
  <c r="M27" i="94" s="1"/>
  <c r="M6" i="94" s="1"/>
  <c r="G28" i="96"/>
  <c r="G27" i="96" s="1"/>
  <c r="G6" i="96" s="1"/>
  <c r="F28" i="96"/>
  <c r="F27" i="96" s="1"/>
  <c r="F6" i="96" s="1"/>
  <c r="U28" i="95"/>
  <c r="U27" i="95" s="1"/>
  <c r="U6" i="95" s="1"/>
  <c r="M28" i="92"/>
  <c r="M27" i="92" s="1"/>
  <c r="M6" i="92" s="1"/>
  <c r="J28" i="93"/>
  <c r="J27" i="93" s="1"/>
  <c r="J6" i="93" s="1"/>
  <c r="U28" i="98"/>
  <c r="U27" i="98" s="1"/>
  <c r="U6" i="98" s="1"/>
  <c r="D28" i="94"/>
  <c r="D27" i="94" s="1"/>
  <c r="D6" i="94" s="1"/>
  <c r="Y24" i="98"/>
  <c r="Y8" i="98" s="1"/>
  <c r="W28" i="92"/>
  <c r="W27" i="92" s="1"/>
  <c r="W6" i="92" s="1"/>
  <c r="H28" i="95"/>
  <c r="H27" i="95" s="1"/>
  <c r="H6" i="95" s="1"/>
  <c r="G28" i="98"/>
  <c r="G27" i="98" s="1"/>
  <c r="G6" i="98" s="1"/>
  <c r="G28" i="94"/>
  <c r="G27" i="94" s="1"/>
  <c r="G6" i="94" s="1"/>
  <c r="H28" i="94"/>
  <c r="H27" i="94" s="1"/>
  <c r="H6" i="94" s="1"/>
  <c r="C28" i="92"/>
  <c r="C27" i="92" s="1"/>
  <c r="C6" i="92" s="1"/>
  <c r="W28" i="94"/>
  <c r="W27" i="94" s="1"/>
  <c r="W6" i="94" s="1"/>
  <c r="Y8" i="96"/>
  <c r="L28" i="99"/>
  <c r="L27" i="99" s="1"/>
  <c r="L6" i="99" s="1"/>
  <c r="W28" i="97"/>
  <c r="W27" i="97" s="1"/>
  <c r="W6" i="97" s="1"/>
  <c r="H28" i="96"/>
  <c r="H27" i="96" s="1"/>
  <c r="H6" i="96" s="1"/>
  <c r="E28" i="94"/>
  <c r="E27" i="94" s="1"/>
  <c r="E6" i="94" s="1"/>
  <c r="I28" i="91"/>
  <c r="I27" i="91" s="1"/>
  <c r="I6" i="91" s="1"/>
  <c r="Y39" i="92"/>
  <c r="E28" i="92"/>
  <c r="E27" i="92" s="1"/>
  <c r="E6" i="92" s="1"/>
  <c r="F28" i="95"/>
  <c r="F27" i="95" s="1"/>
  <c r="F6" i="95" s="1"/>
  <c r="D28" i="96"/>
  <c r="D27" i="96" s="1"/>
  <c r="D6" i="96" s="1"/>
  <c r="G28" i="91"/>
  <c r="G27" i="91" s="1"/>
  <c r="G6" i="91" s="1"/>
  <c r="W28" i="96"/>
  <c r="W27" i="96" s="1"/>
  <c r="W6" i="96" s="1"/>
  <c r="M28" i="96"/>
  <c r="M27" i="96" s="1"/>
  <c r="M6" i="96" s="1"/>
  <c r="X28" i="91"/>
  <c r="X27" i="91" s="1"/>
  <c r="I28" i="97"/>
  <c r="I27" i="97" s="1"/>
  <c r="I6" i="97" s="1"/>
  <c r="H28" i="98"/>
  <c r="H27" i="98" s="1"/>
  <c r="H6" i="98" s="1"/>
  <c r="K28" i="96"/>
  <c r="K27" i="96" s="1"/>
  <c r="K6" i="96" s="1"/>
  <c r="J28" i="96"/>
  <c r="J27" i="96" s="1"/>
  <c r="J6" i="96" s="1"/>
  <c r="W28" i="95"/>
  <c r="W27" i="95" s="1"/>
  <c r="W6" i="95" s="1"/>
  <c r="D28" i="95"/>
  <c r="D27" i="95" s="1"/>
  <c r="D6" i="95" s="1"/>
  <c r="H28" i="91"/>
  <c r="H27" i="91" s="1"/>
  <c r="H6" i="91" s="1"/>
  <c r="Y53" i="93"/>
  <c r="I28" i="94"/>
  <c r="I27" i="94" s="1"/>
  <c r="I6" i="94" s="1"/>
  <c r="M28" i="95"/>
  <c r="M27" i="95" s="1"/>
  <c r="M6" i="95" s="1"/>
  <c r="M28" i="99"/>
  <c r="M27" i="99" s="1"/>
  <c r="M6" i="99" s="1"/>
  <c r="M28" i="98"/>
  <c r="M27" i="98" s="1"/>
  <c r="M6" i="98" s="1"/>
  <c r="L28" i="93"/>
  <c r="L27" i="93" s="1"/>
  <c r="L6" i="93" s="1"/>
  <c r="F28" i="94"/>
  <c r="F27" i="94" s="1"/>
  <c r="F6" i="94" s="1"/>
  <c r="M28" i="97"/>
  <c r="M27" i="97" s="1"/>
  <c r="M6" i="97" s="1"/>
  <c r="Y53" i="98"/>
  <c r="C28" i="95"/>
  <c r="C27" i="95" s="1"/>
  <c r="C6" i="95" s="1"/>
  <c r="W28" i="93"/>
  <c r="W27" i="93" s="1"/>
  <c r="W6" i="93" s="1"/>
  <c r="F28" i="91"/>
  <c r="F27" i="91" s="1"/>
  <c r="F6" i="91" s="1"/>
  <c r="G28" i="99"/>
  <c r="G27" i="99" s="1"/>
  <c r="G6" i="99" s="1"/>
  <c r="D28" i="91"/>
  <c r="D27" i="91" s="1"/>
  <c r="D6" i="91" s="1"/>
  <c r="C28" i="94"/>
  <c r="C27" i="94" s="1"/>
  <c r="C6" i="94" s="1"/>
  <c r="W28" i="98"/>
  <c r="W27" i="98" s="1"/>
  <c r="W6" i="98" s="1"/>
  <c r="Y24" i="91"/>
  <c r="Y8" i="91" s="1"/>
  <c r="Y8" i="94"/>
  <c r="C28" i="99"/>
  <c r="C27" i="99" s="1"/>
  <c r="C6" i="99" s="1"/>
  <c r="I28" i="99"/>
  <c r="I27" i="99" s="1"/>
  <c r="I6" i="99" s="1"/>
  <c r="K28" i="99"/>
  <c r="K27" i="99" s="1"/>
  <c r="K6" i="99" s="1"/>
  <c r="C28" i="93"/>
  <c r="C27" i="93" s="1"/>
  <c r="C6" i="93" s="1"/>
  <c r="Y53" i="94"/>
  <c r="X28" i="97"/>
  <c r="X27" i="97" s="1"/>
  <c r="X6" i="97" s="1"/>
  <c r="Y39" i="96"/>
  <c r="W28" i="91"/>
  <c r="W27" i="91" s="1"/>
  <c r="W6" i="91" s="1"/>
  <c r="W28" i="99"/>
  <c r="W27" i="99" s="1"/>
  <c r="W6" i="99" s="1"/>
  <c r="X28" i="96"/>
  <c r="X27" i="96" s="1"/>
  <c r="X6" i="96" s="1"/>
  <c r="G28" i="93"/>
  <c r="G27" i="93" s="1"/>
  <c r="G6" i="93" s="1"/>
  <c r="G28" i="95"/>
  <c r="G27" i="95" s="1"/>
  <c r="G6" i="95" s="1"/>
  <c r="X28" i="99"/>
  <c r="X27" i="99" s="1"/>
  <c r="X6" i="99" s="1"/>
  <c r="Y53" i="92"/>
  <c r="X28" i="95"/>
  <c r="X27" i="95" s="1"/>
  <c r="X6" i="95" s="1"/>
  <c r="K28" i="95"/>
  <c r="K27" i="95" s="1"/>
  <c r="K6" i="95" s="1"/>
  <c r="U28" i="94"/>
  <c r="U27" i="94" s="1"/>
  <c r="U6" i="94" s="1"/>
  <c r="K28" i="93"/>
  <c r="K27" i="93" s="1"/>
  <c r="K6" i="93" s="1"/>
  <c r="Y53" i="96"/>
  <c r="Y8" i="97"/>
  <c r="H28" i="97"/>
  <c r="H27" i="97" s="1"/>
  <c r="H6" i="97" s="1"/>
  <c r="I28" i="98"/>
  <c r="I27" i="98" s="1"/>
  <c r="I6" i="98" s="1"/>
  <c r="Y39" i="98"/>
  <c r="C28" i="98"/>
  <c r="C27" i="98" s="1"/>
  <c r="C6" i="98" s="1"/>
  <c r="E28" i="99"/>
  <c r="E27" i="99" s="1"/>
  <c r="E6" i="99" s="1"/>
  <c r="Y39" i="99"/>
  <c r="Y54" i="99"/>
  <c r="Y53" i="99" s="1"/>
  <c r="Y54" i="97"/>
  <c r="Y53" i="97" s="1"/>
  <c r="Y40" i="97"/>
  <c r="Y39" i="97" s="1"/>
  <c r="Y40" i="95"/>
  <c r="Y39" i="95" s="1"/>
  <c r="Y54" i="95"/>
  <c r="Y53" i="95" s="1"/>
  <c r="Y40" i="94"/>
  <c r="Y39" i="94" s="1"/>
  <c r="Y39" i="93"/>
  <c r="Y9" i="92"/>
  <c r="C28" i="91"/>
  <c r="C27" i="91" s="1"/>
  <c r="C6" i="91" s="1"/>
  <c r="Y54" i="91"/>
  <c r="X6" i="93" l="1"/>
  <c r="X6" i="91"/>
  <c r="C28" i="113"/>
  <c r="C27" i="113" s="1"/>
  <c r="C6" i="113" s="1"/>
  <c r="Y39" i="91"/>
  <c r="T28" i="95"/>
  <c r="T27" i="95" s="1"/>
  <c r="T6" i="95" s="1"/>
  <c r="T28" i="96"/>
  <c r="T27" i="96" s="1"/>
  <c r="T6" i="96" s="1"/>
  <c r="T28" i="94"/>
  <c r="T27" i="94" s="1"/>
  <c r="T6" i="94" s="1"/>
  <c r="Y53" i="91"/>
  <c r="P53" i="113"/>
  <c r="P39" i="113"/>
  <c r="T28" i="92"/>
  <c r="T27" i="92" s="1"/>
  <c r="T6" i="92" s="1"/>
  <c r="T28" i="97"/>
  <c r="T27" i="97" s="1"/>
  <c r="T6" i="97" s="1"/>
  <c r="T28" i="93"/>
  <c r="T27" i="93" s="1"/>
  <c r="T6" i="93" s="1"/>
  <c r="X6" i="113"/>
  <c r="Y28" i="97"/>
  <c r="Y27" i="97" s="1"/>
  <c r="Y6" i="97" s="1"/>
  <c r="T28" i="99"/>
  <c r="T27" i="99" s="1"/>
  <c r="T6" i="99" s="1"/>
  <c r="T28" i="98"/>
  <c r="T27" i="98" s="1"/>
  <c r="T6" i="98" s="1"/>
  <c r="T28" i="91"/>
  <c r="T27" i="91" s="1"/>
  <c r="T6" i="91" s="1"/>
  <c r="T53" i="113"/>
  <c r="T39" i="113"/>
  <c r="Y54" i="113"/>
  <c r="Y53" i="113" s="1"/>
  <c r="Y40" i="113"/>
  <c r="Y39" i="113" s="1"/>
  <c r="Y8" i="92"/>
  <c r="Y28" i="94"/>
  <c r="Y27" i="94" s="1"/>
  <c r="Y6" i="94" s="1"/>
  <c r="Y28" i="92"/>
  <c r="Y27" i="92" s="1"/>
  <c r="Y28" i="93"/>
  <c r="Y27" i="93" s="1"/>
  <c r="Y6" i="93" s="1"/>
  <c r="Y28" i="96"/>
  <c r="Y27" i="96" s="1"/>
  <c r="Y6" i="96" s="1"/>
  <c r="Y28" i="98"/>
  <c r="Y27" i="98" s="1"/>
  <c r="Y6" i="98" s="1"/>
  <c r="Y28" i="99"/>
  <c r="Y27" i="99" s="1"/>
  <c r="Y6" i="99" s="1"/>
  <c r="Y28" i="95"/>
  <c r="Y27" i="95" s="1"/>
  <c r="Y6" i="95" s="1"/>
  <c r="Y28" i="91" l="1"/>
  <c r="Y27" i="91" s="1"/>
  <c r="Y6" i="91" s="1"/>
  <c r="P28" i="113"/>
  <c r="P27" i="113" s="1"/>
  <c r="P6" i="113" s="1"/>
  <c r="Y28" i="113"/>
  <c r="Y27" i="113" s="1"/>
  <c r="Y6" i="113" s="1"/>
  <c r="T28" i="113"/>
  <c r="T27" i="113" s="1"/>
  <c r="T6" i="113" s="1"/>
  <c r="Y6" i="92"/>
</calcChain>
</file>

<file path=xl/sharedStrings.xml><?xml version="1.0" encoding="utf-8"?>
<sst xmlns="http://schemas.openxmlformats.org/spreadsheetml/2006/main" count="8586" uniqueCount="325">
  <si>
    <t>กลับสู่หน้าหลัก</t>
  </si>
  <si>
    <t>สำนักงานปศุสัตว์เขต 1</t>
  </si>
  <si>
    <t>สำนักงานปศุสัตว์เขต 2</t>
  </si>
  <si>
    <t>1.จังหวัดจันทบุรี</t>
  </si>
  <si>
    <t>2.จังหวัดฉะเชิงเทรา</t>
  </si>
  <si>
    <t>3.จังหวัดสมุทรปราการ</t>
  </si>
  <si>
    <t>4.จังหวัดสระแก้ว</t>
  </si>
  <si>
    <t>5.จังหวัดชลบุรี</t>
  </si>
  <si>
    <t>6.จังหวัดตราด</t>
  </si>
  <si>
    <t>7.จังหวัดนครนายก</t>
  </si>
  <si>
    <t>8.จังหวัดปราจีนบุรี</t>
  </si>
  <si>
    <t>9.จังหวัดระยอง</t>
  </si>
  <si>
    <t>1.จังหวัดอ่างทอง</t>
  </si>
  <si>
    <t>2.จังหวัดสระบุรี</t>
  </si>
  <si>
    <t>4.จังหวัดสิงห์บุรี</t>
  </si>
  <si>
    <t>5.จังหวัดลพบุรี</t>
  </si>
  <si>
    <t>6.จังหวัดปทุมธานี</t>
  </si>
  <si>
    <t>7.จังหวัดนนทบุรี</t>
  </si>
  <si>
    <t>8.จังหวัดชัยนาท</t>
  </si>
  <si>
    <t>สำนักงานปศุสัตว์เขต 3</t>
  </si>
  <si>
    <t>4.จังหวัดยโสธร</t>
  </si>
  <si>
    <t>5.จังหวัดศรีสะเกษ</t>
  </si>
  <si>
    <t>6.จังหวัดสุรินทร์</t>
  </si>
  <si>
    <t>1.จังหวัดชัยภูมิ</t>
  </si>
  <si>
    <t>2.จังหวัดนครราชสีมา</t>
  </si>
  <si>
    <t>3.จังหวัดบุรีรัมย์</t>
  </si>
  <si>
    <t>7.จังหวัดอุบลราชธานี</t>
  </si>
  <si>
    <t>8.จังหวัดอำนาจเจริญ</t>
  </si>
  <si>
    <t>สำนักงานปศุสัตว์เขต 4</t>
  </si>
  <si>
    <t>1.จังหวัดกาฬสินธุ์</t>
  </si>
  <si>
    <t>2.จังหวัดขอนแก่น</t>
  </si>
  <si>
    <t>3.จังหวัดนครพนม</t>
  </si>
  <si>
    <t>4.จังหวัดบึงกาฬ</t>
  </si>
  <si>
    <t>5.จังหวัดมหาสารคาม</t>
  </si>
  <si>
    <t>6.จังหวัดมุกดาหาร</t>
  </si>
  <si>
    <t>7.จังหวัดร้อยเอ็ด</t>
  </si>
  <si>
    <t>8.จังหวัดเลย</t>
  </si>
  <si>
    <t>9.จังหวัดสกลนคร</t>
  </si>
  <si>
    <t>10.จังหวัดหนองคาย</t>
  </si>
  <si>
    <t>11.จังหวัดหนองบัวลำภู</t>
  </si>
  <si>
    <t>12.จังหวัดอุดรธานี</t>
  </si>
  <si>
    <t>สำนักงานปศุสัตว์เขต 5</t>
  </si>
  <si>
    <t>1.จังหวัดเชียงราย</t>
  </si>
  <si>
    <t>2.จังหวัดเชียงใหม่</t>
  </si>
  <si>
    <t>3.จังหวัดน่าน</t>
  </si>
  <si>
    <t>4.จังหวัดพะเยา</t>
  </si>
  <si>
    <t>5.จังหวัดแพร่</t>
  </si>
  <si>
    <t>6.จังหวัดแม่ฮ่องสอน</t>
  </si>
  <si>
    <t>7.จังหวัดลำปาง</t>
  </si>
  <si>
    <t>8.จังหวัดลำพูน</t>
  </si>
  <si>
    <t>สำนักงานปศุสัตว์เขต 6</t>
  </si>
  <si>
    <t>1.จังหวัดกำแพงเพชร</t>
  </si>
  <si>
    <t>2.จังหวัดตาก</t>
  </si>
  <si>
    <t>3.จังหวัดนครสวรรค์</t>
  </si>
  <si>
    <t>4.จังหวัดพิจิตร</t>
  </si>
  <si>
    <t>5.จังหวัดพิษณุโลก</t>
  </si>
  <si>
    <t>6.จังหวัดเพชรบูรณ์</t>
  </si>
  <si>
    <t>7.จังหวัดสุโขทัย</t>
  </si>
  <si>
    <t>8.จังหวัดอุตรดิตถ์</t>
  </si>
  <si>
    <t>9.จังหวัดอุทัยธานี</t>
  </si>
  <si>
    <t>สำนักงานปศุสัตว์เขต 7</t>
  </si>
  <si>
    <t>1.จังหวัดกาญจนบุรี</t>
  </si>
  <si>
    <t>2.จังหวัดนครปฐม</t>
  </si>
  <si>
    <t>3.จังหวัดประจวบคีรีขันธ์</t>
  </si>
  <si>
    <t>4.จังหวัดเพชรบุรี</t>
  </si>
  <si>
    <t>5.จังหวัดราชบุรี</t>
  </si>
  <si>
    <t>6.จังหวัดสมุทรสงคราม</t>
  </si>
  <si>
    <t>7.จังหวัดสมุทรสาคร</t>
  </si>
  <si>
    <t>8.จังหวัดสุพรรณบุรี</t>
  </si>
  <si>
    <t>สำนักงานปศุสัตว์เขต 8</t>
  </si>
  <si>
    <t>สำนักงานปศุสัตว์เขต 9</t>
  </si>
  <si>
    <t>1.จังหวัดกระบี่</t>
  </si>
  <si>
    <t>2.จังหวัดชุมพร</t>
  </si>
  <si>
    <t>3.จังหวัดตรัง</t>
  </si>
  <si>
    <t>4.จังหวัดนครศรีธรรมราช</t>
  </si>
  <si>
    <t>5.จังหวัดภูเก็ต</t>
  </si>
  <si>
    <t>7.จังหวัดพัทลุง</t>
  </si>
  <si>
    <t>8.จังหวัดระนอง</t>
  </si>
  <si>
    <t>9.จังหวัดสุราษฎร์ธานี</t>
  </si>
  <si>
    <t>1.จังหวัดนราธิวาส</t>
  </si>
  <si>
    <t>2.จังหวัดปัตตานี</t>
  </si>
  <si>
    <t>3.จังหวัดยะลา</t>
  </si>
  <si>
    <t>4.จังหวัดสงขลา</t>
  </si>
  <si>
    <t>5.จังหวัดสตูล</t>
  </si>
  <si>
    <t>สำนักงานปศุสัตว์กรุงเทพมหานคร</t>
  </si>
  <si>
    <t>กิจกรรมหลัก</t>
  </si>
  <si>
    <t>กิจกรรมตรวจสอบรับรองคุณภาพสินค้าปศุสัตว์</t>
  </si>
  <si>
    <t>กิจกรรมพัฒนาและส่งเสริมอุตสาหกรรมฮาลาลด้านปศุสัตว์</t>
  </si>
  <si>
    <t>โครงการ  ICT</t>
  </si>
  <si>
    <t>รวม</t>
  </si>
  <si>
    <t>ประเภท - รายการ / กิจกรรมรอง</t>
  </si>
  <si>
    <t>อำนวยการ</t>
  </si>
  <si>
    <t>ตรวจรับรองมาตรฐานฟาร์ม</t>
  </si>
  <si>
    <t>ตรวจสอบโรงฆ่าและแปรรูปเพื่อการส่งออก</t>
  </si>
  <si>
    <t>สิ่งแวดล้อม</t>
  </si>
  <si>
    <t>ปรับโครงสร้างอุตสาหกรรมสัตว์ปีกและผลิตภัณฑ์</t>
  </si>
  <si>
    <t>โครงการพัฒนาเทคโนโลยีสารสนเทศและการสื่อสาร</t>
  </si>
  <si>
    <t xml:space="preserve">รวมทั้งสิ้น </t>
  </si>
  <si>
    <t>เงินงบประมาณ</t>
  </si>
  <si>
    <t>งบบุคลากร</t>
  </si>
  <si>
    <t>เงินเดือนและค่าจ้างประจำ</t>
  </si>
  <si>
    <t>1.1.1</t>
  </si>
  <si>
    <t>เงินเดือนข้าราชการ</t>
  </si>
  <si>
    <t xml:space="preserve"> - อัตราเดิม</t>
  </si>
  <si>
    <t xml:space="preserve"> - เงินประจำตำแหน่ง</t>
  </si>
  <si>
    <t xml:space="preserve"> - เงิน พ.ส.ร.</t>
  </si>
  <si>
    <t xml:space="preserve"> - เงิน ส.ป.พ.</t>
  </si>
  <si>
    <t xml:space="preserve"> - เงินค่าตอบแทนรายเดือนสำหรับข้าราชการ</t>
  </si>
  <si>
    <t xml:space="preserve"> - เงินช่วยเหลือการครองชีพข้าราชการระดับต้น</t>
  </si>
  <si>
    <t>1.1.2</t>
  </si>
  <si>
    <t>ค่าจ้างประจำ</t>
  </si>
  <si>
    <t xml:space="preserve"> - อัตราเดิม (ค่าจ้างประจำ)</t>
  </si>
  <si>
    <t xml:space="preserve"> - เงิน พ.ส.ร. (ค่าจ้างประจำ)</t>
  </si>
  <si>
    <t xml:space="preserve"> - เงิน ส.ป.พ. (ค่าจ้างประจำ)</t>
  </si>
  <si>
    <t xml:space="preserve"> - เงินค่าตอบแทนรายเดือนสำหรับลูกจ้างประจำ</t>
  </si>
  <si>
    <t xml:space="preserve"> - เงินช่วยเหลือการครองชีพพิเศษ</t>
  </si>
  <si>
    <t>ลูกจ้างชั่วคราว</t>
  </si>
  <si>
    <t>พนักงานราชการ</t>
  </si>
  <si>
    <t>งบดำเนินงาน</t>
  </si>
  <si>
    <t>ค่าตอบแทน ใช้สอย และวัสดุ</t>
  </si>
  <si>
    <t>2.1.1</t>
  </si>
  <si>
    <t>ค่าตอบแทน (ระบุ)</t>
  </si>
  <si>
    <t xml:space="preserve"> - ค่าอาหารทำการนอกเวลา</t>
  </si>
  <si>
    <t xml:space="preserve"> - ค่าเช่าบ้าน </t>
  </si>
  <si>
    <t xml:space="preserve"> - ค่าตอบแทนผู้ปฏิบัติงานให้ราชการ</t>
  </si>
  <si>
    <t xml:space="preserve"> - เงินตอบแทนพิเศษพนักงานราชการ</t>
  </si>
  <si>
    <t xml:space="preserve"> - ค่าตอบแทนผู้ที่ปฏิบัติงานในพื้นที่เสี่ยงภัย</t>
  </si>
  <si>
    <t xml:space="preserve"> - ค่าตอบแทนเหมาจ่ายรถประจำตำแหน่ง</t>
  </si>
  <si>
    <t xml:space="preserve">  - เงินตอบแทนพิเศษ ( เต็มขั้น ) </t>
  </si>
  <si>
    <t xml:space="preserve"> - ค่าตอบแทนวิทยากร</t>
  </si>
  <si>
    <t xml:space="preserve"> - ค่าเบี้ยประชุมกรรมการ</t>
  </si>
  <si>
    <t>2.1.2</t>
  </si>
  <si>
    <t>ค่าใช้สอย (ระบุ)</t>
  </si>
  <si>
    <t>2.1.3</t>
  </si>
  <si>
    <t>ค่าวัสดุ (ระบุ)</t>
  </si>
  <si>
    <t>ค่าสาธารณูปโภค (ระบุ)</t>
  </si>
  <si>
    <t xml:space="preserve"> - ค่าโทรศัพท์</t>
  </si>
  <si>
    <t xml:space="preserve"> - ค่าน้ำประปา</t>
  </si>
  <si>
    <t xml:space="preserve"> - ค่าไปรษณีย์โทรเลข</t>
  </si>
  <si>
    <t xml:space="preserve"> - ค่าไฟฟ้า</t>
  </si>
  <si>
    <t xml:space="preserve"> - ค่าบริการโทรคมนาคม</t>
  </si>
  <si>
    <t>งบลงทุน</t>
  </si>
  <si>
    <t>ค่าครุภัณฑ์</t>
  </si>
  <si>
    <t xml:space="preserve"> -ครุภัณฑ์คอมพิวเตอร์</t>
  </si>
  <si>
    <t xml:space="preserve"> -ครุภัณฑ์วิทยาศาสตร์</t>
  </si>
  <si>
    <t xml:space="preserve"> -ครุภัณฑ์การเกษตร</t>
  </si>
  <si>
    <t xml:space="preserve"> -ครุภัณฑ์สำนักงาน</t>
  </si>
  <si>
    <t xml:space="preserve"> -ครุภัณฑ์ยานพาหนะและขนส่ง</t>
  </si>
  <si>
    <t xml:space="preserve"> -ครุภัณฑ์โฆษณาและเผยแพร่</t>
  </si>
  <si>
    <t>- ครุภัณฑ์ไฟฟ้าและวิทยุ</t>
  </si>
  <si>
    <t>- ครุภัณฑ์สำรวจ</t>
  </si>
  <si>
    <t>- ครุภัณฑ์โรงงาน</t>
  </si>
  <si>
    <t>- ครุภัณฑ์งานบ้านงานครัว</t>
  </si>
  <si>
    <t>ที่ดินและสิ่งก่อสร้าง</t>
  </si>
  <si>
    <t>เงินอุดหนุน</t>
  </si>
  <si>
    <t>รายจ่ายอื่น</t>
  </si>
  <si>
    <t>รวมเขต 1</t>
  </si>
  <si>
    <t>รวมเขต 2</t>
  </si>
  <si>
    <t>รวมเขต 3</t>
  </si>
  <si>
    <t>รวมเขต 4</t>
  </si>
  <si>
    <t>รวมเขต 5</t>
  </si>
  <si>
    <t>รวมเขต 6</t>
  </si>
  <si>
    <t>รวมเขต 7</t>
  </si>
  <si>
    <t>รวมเขต 8</t>
  </si>
  <si>
    <t>รวมเขต 9</t>
  </si>
  <si>
    <t>บุคลากร</t>
  </si>
  <si>
    <t>ปศุสัตว์อินทรีย์</t>
  </si>
  <si>
    <t>ประเภท</t>
  </si>
  <si>
    <t>จังหวัด</t>
  </si>
  <si>
    <t>จำนวนเงิน</t>
  </si>
  <si>
    <t>กิจกรรม</t>
  </si>
  <si>
    <t>เงินเดือน</t>
  </si>
  <si>
    <t>ค่าครองชีพ</t>
  </si>
  <si>
    <t>สำนักงานปศุสัตว์จังหวัดกรุงเทพมหานคร</t>
  </si>
  <si>
    <t>ค่าเบี้ยเลี้ยง ค่าเช่าที่พักและพาหนะ</t>
  </si>
  <si>
    <t>ค่าซ่อมแซมยานพาหนะและขนส่ง</t>
  </si>
  <si>
    <t>ค่าซ่อมแซมครุภัณฑ์</t>
  </si>
  <si>
    <t>ค่าซ่อมแซมสิ่งก่อสร้าง</t>
  </si>
  <si>
    <t>ค่าเช่าทรัพย์สิน</t>
  </si>
  <si>
    <t>ค่าจ้างเหมาบริการ</t>
  </si>
  <si>
    <t>ค่าใช้จ่ายในการสัมมนาและฝึกอบรม</t>
  </si>
  <si>
    <t>ค่าใช้จ่ายในการจัดประชุม</t>
  </si>
  <si>
    <t>ค่าภาษีและค่าธรรมเนียม</t>
  </si>
  <si>
    <t>ค่ารับรองและพิธีการ</t>
  </si>
  <si>
    <t>เงินสมทบกองทุนประกันสังคม</t>
  </si>
  <si>
    <t>ค่าโฆษณาและเผยแพร่</t>
  </si>
  <si>
    <t>ค่ารางวัล</t>
  </si>
  <si>
    <t>สำนักงานปศุสัตว์จังหวัดอ่างทอง</t>
  </si>
  <si>
    <t>วัสดุสำนักงาน</t>
  </si>
  <si>
    <t>วัสดุเชื้อเพลิงและหล่อลื่น</t>
  </si>
  <si>
    <t>วัสดุก่อสร้าง</t>
  </si>
  <si>
    <t>วัสดุงานบ้านงานครัว</t>
  </si>
  <si>
    <t>วัสดุไฟฟ้าและวิทยุ</t>
  </si>
  <si>
    <t>วัสดุโฆษณาและเผยแพร่</t>
  </si>
  <si>
    <t>วัสดุเวชภัณฑ์</t>
  </si>
  <si>
    <t>วัสดุยานพาหนะ</t>
  </si>
  <si>
    <t>วัสดุวิทยาศาสตร์และการแพทย์</t>
  </si>
  <si>
    <t>วัสดุคอมพิวเตอร์</t>
  </si>
  <si>
    <t>วัสดุเครื่องแต่งกาย</t>
  </si>
  <si>
    <t>วัสดุการเกษตร</t>
  </si>
  <si>
    <t>วัสดุหนังสือและวารสารตำรา</t>
  </si>
  <si>
    <t>วัสดุสนามและการฝึก</t>
  </si>
  <si>
    <t>List</t>
  </si>
  <si>
    <t>สำนักงานปศุสัตว์จังหวัดพระนครศรีอยุธยา</t>
  </si>
  <si>
    <t>สำนักงานปศุสัตว์จังหวัดสระบุรี</t>
  </si>
  <si>
    <t>สำนักงานปศุสัตว์จังหวัดสิงห์บุรี</t>
  </si>
  <si>
    <t>สำนักงานปศุสัตว์จังหวัดชัยนาท</t>
  </si>
  <si>
    <t>สำนักงานปศุสัตว์จังหวัดนนทบุรี</t>
  </si>
  <si>
    <t>สำนักงานปศุสัตว์จังหวัดปทุมธานี</t>
  </si>
  <si>
    <t>สำนักงานปศุสัตว์จังหวัดลพบุรี</t>
  </si>
  <si>
    <t>สำนักงานปศุสัตว์จังหวัดจันทบุรี</t>
  </si>
  <si>
    <t>สำนักงานปศุสัตว์จังหวัดชลบุรี</t>
  </si>
  <si>
    <t>สำนักงานปศุสัตว์จังหวัดสระแก้ว</t>
  </si>
  <si>
    <t>สำนักงานปศุสัตว์จังหวัดสมุทรปราการ</t>
  </si>
  <si>
    <t>สำนักงานปศุสัตว์จังหวัดฉะเชิงเทรา</t>
  </si>
  <si>
    <t>สำนักงานปศุสัตว์จังหวัดตราด</t>
  </si>
  <si>
    <t>สำนักงานปศุสัตว์จังหวัดนครนายก</t>
  </si>
  <si>
    <t>สำนักงานปศุสัตว์จังหวัดปราจีนบุรี</t>
  </si>
  <si>
    <t>สำนักงานปศุสัตว์จังหวัดระยอง</t>
  </si>
  <si>
    <t>สำนักงานปศุสัตว์จังหวัดชัยภูมิ</t>
  </si>
  <si>
    <t>สำนักงานปศุสัตว์จังหวัดนครราชสีมา</t>
  </si>
  <si>
    <t>สำนักงานปศุสัตว์จังหวัดบุรีรัมย์</t>
  </si>
  <si>
    <t>สำนักงานปศุสัตว์จังหวัดยโสธร</t>
  </si>
  <si>
    <t>สำนักงานปศุสัตว์จังหวัดศรีสะเกษ</t>
  </si>
  <si>
    <t>สำนักงานปศุสัตว์จังหวัดสุรินทร์</t>
  </si>
  <si>
    <t>สำนักงานปศุสัตว์จังหวัดอุบลราชธานี</t>
  </si>
  <si>
    <t>สำนักงานปศุสัตว์จังหวัดอำนาจเจริญ</t>
  </si>
  <si>
    <t>6.จังหวัดพังงา</t>
  </si>
  <si>
    <t>สำนักงานปศุสัตว์จังหวัดปัตตานี</t>
  </si>
  <si>
    <t>สำนักงานปศุสัตว์จังหวัดสุพรรณบุรี</t>
  </si>
  <si>
    <t>สำนักงานปศุสัตว์จังหวัดสมุทรสงคราม</t>
  </si>
  <si>
    <t>สำนักงานปศุสัตว์จังหวัดสมุทรสาคร</t>
  </si>
  <si>
    <t>สำนักงานปศุสัตว์จังหวัดนครปฐม</t>
  </si>
  <si>
    <t>สำนักงานปศุสัตว์จังหวัดราชบุรี</t>
  </si>
  <si>
    <t>สำนักงานปศุสัตว์จังหวัดเพชรบุรี</t>
  </si>
  <si>
    <t>สำนักงานปศุสัตว์จังหวัดประจวบคีรีขันธ์</t>
  </si>
  <si>
    <t>สำนักงานปศุสัตว์จังหวัดกาญจนบุรี</t>
  </si>
  <si>
    <t>สำนักงานปศุสัตว์จังหวัดอุทัยธานี</t>
  </si>
  <si>
    <t>สำนักงานปศุสัตว์จังหวัดอุตรดิตถ์</t>
  </si>
  <si>
    <t>สำนักงานปศุสัตว์จังหวัดสุโขทัย</t>
  </si>
  <si>
    <t>สำนักงานปศุสัตว์จังหวัดเพชรบูรณ์</t>
  </si>
  <si>
    <t>สำนักงานปศุสัตว์จังหวัดพิษณุโลก</t>
  </si>
  <si>
    <t>สำนักงานปศุสัตว์จังหวัดพิจิตร</t>
  </si>
  <si>
    <t>สำนักงานปศุสัตว์จังหวัดนครสวรรค์</t>
  </si>
  <si>
    <t>สำนักงานปศุสัตว์จังหวัดตาก</t>
  </si>
  <si>
    <t>สำนักงานปศุสัตว์จังหวัดกำแพงเพชร</t>
  </si>
  <si>
    <t>สำนักงานปศุสัตว์จังหวัดเชียงใหม่</t>
  </si>
  <si>
    <t>สำนักงานปศุสัตว์จังหวัดน่าน</t>
  </si>
  <si>
    <t>สำนักงานปศุสัตว์จังหวัดพะเยา</t>
  </si>
  <si>
    <t>สำนักงานปศุสัตว์จังหวัดแพร่</t>
  </si>
  <si>
    <t>สำนักงานปศุสัตว์จังหวัดลำปาง</t>
  </si>
  <si>
    <t>สำนักงานปศุสัตว์จังหวัดลำพูน</t>
  </si>
  <si>
    <t>สำนักงานปศุสัตว์จังหวัดแม่ฮ่องสอน</t>
  </si>
  <si>
    <t>สำนักงานปศุสัตว์จังหวัดเชียงราย</t>
  </si>
  <si>
    <t>สำนักงานปศุสัตว์จังหวัดกาฬสินธุ์</t>
  </si>
  <si>
    <t>สำนักงานปศุสัตว์จังหวัดขอนแก่น</t>
  </si>
  <si>
    <t>สำนักงานปศุสัตว์จังหวัดนครพนม</t>
  </si>
  <si>
    <t>สำนักงานปศุสัตว์จังหวัดบึงกาฬ</t>
  </si>
  <si>
    <t>สำนักงานปศุสัตว์จังหวัดมหาสารคาม</t>
  </si>
  <si>
    <t>สำนักงานปศุสัตว์จังหวัดมุกดาหาร</t>
  </si>
  <si>
    <t>สำนักงานปศุสัตว์จังหวัดร้อยเอ็ด</t>
  </si>
  <si>
    <t>สำนักงานปศุสัตว์จังหวัดเลย</t>
  </si>
  <si>
    <t>สำนักงานปศุสัตว์จังหวัดสกลนคร</t>
  </si>
  <si>
    <t>สำนักงานปศุสัตว์จังหวัดหนองคาย</t>
  </si>
  <si>
    <t>สำนักงานปศุสัตว์จังหวัดหนองบัวลำภู</t>
  </si>
  <si>
    <t>สำนักงานปศุสัตว์จังหวัดอุดรธานี</t>
  </si>
  <si>
    <t>สำนักงานปศุสัตว์จังหวัดสตูล</t>
  </si>
  <si>
    <t>สำนักงานปศุสัตว์จังหวัดสงขลา</t>
  </si>
  <si>
    <t>สำนักงานปศุสัตว์จังหวัดยะลา</t>
  </si>
  <si>
    <t>สำนักงานปศุสัตว์จังหวัดนราธิวาส</t>
  </si>
  <si>
    <t>สำนักงานปศุสัตว์จังหวัดสุราษฎร์ธานี</t>
  </si>
  <si>
    <t>สำนักงานปศุสัตว์จังหวัดระนอง</t>
  </si>
  <si>
    <t>สำนักงานปศุสัตว์จังหวัดพัทลุง</t>
  </si>
  <si>
    <t>สำนักงานปศุสัตว์จังหวัดกระบี่</t>
  </si>
  <si>
    <t>สำนักงานปศุสัตว์จังหวัดชุมพร</t>
  </si>
  <si>
    <t>สำนักงานปศุสัตว์จังหวัดตรัง</t>
  </si>
  <si>
    <t>สำนักงานปศุสัตว์จังหวัดนครศรีธรรมราช</t>
  </si>
  <si>
    <t>สำนักงานปศุสัตว์จังหวัดภูเก็ต</t>
  </si>
  <si>
    <t>สำนักงานปศุสัตว์จังหวัดพังงา</t>
  </si>
  <si>
    <t>Click เพื่อดูข้อมูล</t>
  </si>
  <si>
    <t>ศวพ.ภาคตะวันออก</t>
  </si>
  <si>
    <t xml:space="preserve">ศวพ.ภาคตะวันออกเฉียงเหนือ </t>
  </si>
  <si>
    <t>(ตอนล่าง)</t>
  </si>
  <si>
    <t>ศวพ.ภาคตะวันออกเฉียงเหนือ</t>
  </si>
  <si>
    <t>ศวพ.ภาคเหนือ (ตอนบน)</t>
  </si>
  <si>
    <t>ศวพ.ภาคเหนือ (ตอนล่าง)</t>
  </si>
  <si>
    <t>(ตอนบน)</t>
  </si>
  <si>
    <t>ศวพ.ภาคตะวันตก</t>
  </si>
  <si>
    <t>ศวพ.ภาคใต้ (ตอนล่าง)</t>
  </si>
  <si>
    <t>ศวพ.ภาคใต้ (ตอนบน)</t>
  </si>
  <si>
    <t>สำนักงานตรวจสอบคุณภาพสินค้าปศุสัตว์</t>
  </si>
  <si>
    <t>สถาบันสุขภาพสัตว์แห่งชาติ</t>
  </si>
  <si>
    <t>ศูนย์วิจัยและพัฒนาการสัตวแพทย์ ภาคตะวันออก จังหวัดชลบุรี</t>
  </si>
  <si>
    <t>ศูนย์วิจัยและพัฒนาการสัตวแพทย์ ภาคเหนือ (ตอนล่าง) จังหวัดพิษณุโลก</t>
  </si>
  <si>
    <t>ศูนย์วิจัยและพัฒนาการสัตวแพทย์ ภาคเหนือ (ตอนบน) จังหวัดลำปาง</t>
  </si>
  <si>
    <t>ศูนย์วิจัยและพัฒนาการสัตวแพทย์ ภาคตะวันตก จังหวัดราชบุรี</t>
  </si>
  <si>
    <t>ศูนย์วิจัยและพัฒนาการสัตวแพทย์ ภาคใต้ (ตอนบน) จังหวัดนครศรีธรรมราช</t>
  </si>
  <si>
    <t>สำนักตรวจสอบคุณภาพสินค้าปศุสัตว์</t>
  </si>
  <si>
    <t>สำนักพัฒนาระบบและรับรองมาตรฐานสินค้าปศุสัตว์</t>
  </si>
  <si>
    <t>ศูนย์วิจัยและพัฒนาการสัตวแพทย์ ภาคใต้ (ตอนล่าง) จังหวัดสงขลา</t>
  </si>
  <si>
    <t>ศูนย์วิจัยและพัฒนาการสัตวแพทย์ ภาคตะวันออกเฉียงเหนือ (ตอนล่าง) จังหวัดสุรินทร์</t>
  </si>
  <si>
    <t>ศูนย์วิจัยและพัฒนาการสัตวแพทย์ ภาคตะวันออกเฉียงเหนือ (ตอนบน) จังหวัดขอนแก่น</t>
  </si>
  <si>
    <t>กองควบคุมคุณภาพอาหารและยาสัตว์</t>
  </si>
  <si>
    <t>รวมสำนักงานปศุสัตว์เขต 1-9</t>
  </si>
  <si>
    <t>พัฒนาอุตสาหกรรมฮาลาล</t>
  </si>
  <si>
    <t>กิจกรรมปศุสัตว์อินทรีย์</t>
  </si>
  <si>
    <t>สำนักควบคุม ป้องกันและบำบัดโรคสัตว์</t>
  </si>
  <si>
    <t>สำนักงานปศุสัตว์จังหวัดอยุธยา</t>
  </si>
  <si>
    <t>สำนักงานปศุสัตว์จังหวัดดภูเก็ต</t>
  </si>
  <si>
    <t>สำนักงานปศุสัตว์จังหวัดดสงขลา</t>
  </si>
  <si>
    <t>ตรวจรับรองเนื้อ/ไข่อนามัย</t>
  </si>
  <si>
    <t>ตรวจรับรอง GMP ศูนย์รวบรวมน้ำนมดิบ/ไข่</t>
  </si>
  <si>
    <t>ตรวจรับรองโรงงานเพื่อการส่งออก</t>
  </si>
  <si>
    <t>ตรวจสอบและออกใบอนุญาตโรงฆ่าภายในประเทศ</t>
  </si>
  <si>
    <t>ตรวจรับรองมาตรฐาน GMP โรงฆ่าสัตว์ภายในประเทศ</t>
  </si>
  <si>
    <t>เฝ้าระวังสารตกค้าง</t>
  </si>
  <si>
    <t>บริหารจัดการข้อมูลฯ</t>
  </si>
  <si>
    <t>เนื้อสัตว์ปลอดภัย ใส่ใจผู้บริโภค (ปศุสัตว์ OK)</t>
  </si>
  <si>
    <t>ไข่สดปลอดภัย ใส่ใจผู้บริโภค (ไข่ OK)</t>
  </si>
  <si>
    <t>โรงงานผลิตผลิตภัณฑ์อาหารสัตว์เลี้ยงเพื่อการส่งออก</t>
  </si>
  <si>
    <t>โครงการเฝ้าระวังลุ่มน้ำวิกฤติ</t>
  </si>
  <si>
    <t>สำนักงานปศุสัตว์พื้นที่กรุงเทพมหานคร</t>
  </si>
  <si>
    <t>3.จังหวัดพระนครศรีอยุธยา</t>
  </si>
  <si>
    <t xml:space="preserve">                                                                          งบประมาณประจำปี พ.ศ. 2564</t>
  </si>
  <si>
    <t>การสืบสวนและเฝ้าระวังความปลอดภัยและสุขอนามัยของสินค้าปศุสัตว์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</si>
</sst>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71" formatCode="_(* #,##0_);_(* \(#,##0\);_(* &quot;-&quot;??_);_(@_)"/>
  </numFmts>
  <fonts count="2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b/>
      <sz val="26"/>
      <color theme="1"/>
      <name val="TH SarabunPSK"/>
      <family val="2"/>
    </font>
    <font>
      <sz val="14"/>
      <color rgb="FFFF0000"/>
      <name val="TH SarabunPSK"/>
      <family val="2"/>
    </font>
    <font>
      <sz val="11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16"/>
      <name val="TH SarabunPSK"/>
      <family val="2"/>
    </font>
    <font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DDCA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165" fontId="6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2" fillId="0" borderId="0"/>
    <xf numFmtId="0" fontId="22" fillId="0" borderId="0"/>
    <xf numFmtId="165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/>
    <xf numFmtId="166" fontId="9" fillId="0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0" borderId="1" xfId="2" applyNumberFormat="1" applyFont="1" applyFill="1" applyBorder="1" applyAlignment="1" applyProtection="1">
      <alignment horizontal="left" vertical="center" shrinkToFit="1"/>
      <protection hidden="1"/>
    </xf>
    <xf numFmtId="49" fontId="9" fillId="3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3" borderId="1" xfId="2" applyNumberFormat="1" applyFont="1" applyFill="1" applyBorder="1" applyAlignment="1" applyProtection="1">
      <alignment vertical="center" shrinkToFit="1"/>
      <protection hidden="1"/>
    </xf>
    <xf numFmtId="49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4" borderId="1" xfId="2" applyNumberFormat="1" applyFont="1" applyFill="1" applyBorder="1" applyAlignment="1" applyProtection="1">
      <alignment vertical="center" shrinkToFit="1"/>
      <protection hidden="1"/>
    </xf>
    <xf numFmtId="49" fontId="9" fillId="5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5" borderId="1" xfId="2" applyNumberFormat="1" applyFont="1" applyFill="1" applyBorder="1" applyAlignment="1" applyProtection="1">
      <alignment vertical="center" shrinkToFit="1"/>
      <protection hidden="1"/>
    </xf>
    <xf numFmtId="49" fontId="10" fillId="0" borderId="1" xfId="2" applyNumberFormat="1" applyFont="1" applyFill="1" applyBorder="1" applyAlignment="1" applyProtection="1">
      <alignment horizontal="center" vertical="center" shrinkToFit="1"/>
      <protection hidden="1"/>
    </xf>
    <xf numFmtId="166" fontId="10" fillId="0" borderId="1" xfId="2" applyNumberFormat="1" applyFont="1" applyFill="1" applyBorder="1" applyAlignment="1" applyProtection="1">
      <alignment vertical="center" shrinkToFit="1"/>
      <protection hidden="1"/>
    </xf>
    <xf numFmtId="0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/>
    <xf numFmtId="0" fontId="11" fillId="0" borderId="0" xfId="1" applyFont="1"/>
    <xf numFmtId="0" fontId="12" fillId="8" borderId="4" xfId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11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14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12" fillId="11" borderId="4" xfId="1" applyFont="1" applyFill="1" applyBorder="1" applyAlignment="1">
      <alignment horizontal="center"/>
    </xf>
    <xf numFmtId="0" fontId="12" fillId="10" borderId="4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4" fillId="0" borderId="0" xfId="0" applyFont="1"/>
    <xf numFmtId="166" fontId="10" fillId="0" borderId="1" xfId="4" applyNumberFormat="1" applyFont="1" applyFill="1" applyBorder="1" applyAlignment="1" applyProtection="1">
      <alignment horizontal="center" vertical="center"/>
      <protection hidden="1"/>
    </xf>
    <xf numFmtId="166" fontId="10" fillId="0" borderId="1" xfId="4" applyNumberFormat="1" applyFont="1" applyFill="1" applyBorder="1" applyAlignment="1" applyProtection="1">
      <alignment horizontal="center" vertical="center" wrapText="1"/>
      <protection hidden="1"/>
    </xf>
    <xf numFmtId="166" fontId="10" fillId="0" borderId="1" xfId="4" applyNumberFormat="1" applyFont="1" applyFill="1" applyBorder="1" applyAlignment="1">
      <alignment horizontal="center" vertical="center" wrapText="1"/>
    </xf>
    <xf numFmtId="166" fontId="10" fillId="0" borderId="1" xfId="3" applyNumberFormat="1" applyFont="1" applyFill="1" applyBorder="1" applyAlignment="1" applyProtection="1">
      <alignment horizontal="center" vertical="center" wrapText="1" shrinkToFit="1"/>
      <protection hidden="1"/>
    </xf>
    <xf numFmtId="0" fontId="16" fillId="0" borderId="0" xfId="0" applyFont="1"/>
    <xf numFmtId="0" fontId="5" fillId="0" borderId="0" xfId="0" applyFont="1" applyAlignment="1">
      <alignment horizontal="center"/>
    </xf>
    <xf numFmtId="166" fontId="10" fillId="0" borderId="0" xfId="2" applyNumberFormat="1" applyFont="1" applyFill="1" applyBorder="1" applyAlignment="1" applyProtection="1">
      <alignment vertical="center" shrinkToFit="1"/>
      <protection hidden="1"/>
    </xf>
    <xf numFmtId="164" fontId="13" fillId="2" borderId="1" xfId="2" applyNumberFormat="1" applyFont="1" applyFill="1" applyBorder="1" applyAlignment="1" applyProtection="1">
      <alignment vertical="center" shrinkToFit="1"/>
      <protection hidden="1"/>
    </xf>
    <xf numFmtId="164" fontId="13" fillId="0" borderId="1" xfId="2" applyNumberFormat="1" applyFont="1" applyFill="1" applyBorder="1" applyAlignment="1" applyProtection="1">
      <alignment vertical="center" shrinkToFit="1"/>
      <protection hidden="1"/>
    </xf>
    <xf numFmtId="164" fontId="13" fillId="3" borderId="1" xfId="2" applyNumberFormat="1" applyFont="1" applyFill="1" applyBorder="1" applyAlignment="1" applyProtection="1">
      <alignment vertical="center" shrinkToFit="1"/>
      <protection hidden="1"/>
    </xf>
    <xf numFmtId="164" fontId="13" fillId="4" borderId="1" xfId="2" applyNumberFormat="1" applyFont="1" applyFill="1" applyBorder="1" applyAlignment="1" applyProtection="1">
      <alignment vertical="center" shrinkToFit="1"/>
      <protection hidden="1"/>
    </xf>
    <xf numFmtId="164" fontId="13" fillId="5" borderId="1" xfId="2" applyNumberFormat="1" applyFont="1" applyFill="1" applyBorder="1" applyAlignment="1" applyProtection="1">
      <alignment vertical="center" shrinkToFit="1"/>
      <protection hidden="1"/>
    </xf>
    <xf numFmtId="164" fontId="15" fillId="0" borderId="1" xfId="2" applyNumberFormat="1" applyFont="1" applyFill="1" applyBorder="1" applyAlignment="1" applyProtection="1">
      <alignment vertical="center" shrinkToFit="1"/>
      <protection hidden="1"/>
    </xf>
    <xf numFmtId="164" fontId="13" fillId="6" borderId="1" xfId="2" applyNumberFormat="1" applyFont="1" applyFill="1" applyBorder="1" applyAlignment="1" applyProtection="1">
      <alignment vertical="center" shrinkToFit="1"/>
      <protection hidden="1"/>
    </xf>
    <xf numFmtId="164" fontId="13" fillId="7" borderId="1" xfId="2" applyNumberFormat="1" applyFont="1" applyFill="1" applyBorder="1" applyAlignment="1" applyProtection="1">
      <alignment vertical="center" shrinkToFit="1"/>
      <protection hidden="1"/>
    </xf>
    <xf numFmtId="165" fontId="4" fillId="0" borderId="0" xfId="2" applyFont="1"/>
    <xf numFmtId="0" fontId="4" fillId="11" borderId="0" xfId="0" applyFont="1" applyFill="1"/>
    <xf numFmtId="0" fontId="17" fillId="0" borderId="0" xfId="0" applyFont="1"/>
    <xf numFmtId="49" fontId="8" fillId="16" borderId="8" xfId="2" applyNumberFormat="1" applyFont="1" applyFill="1" applyBorder="1" applyAlignment="1" applyProtection="1">
      <alignment vertical="center"/>
      <protection hidden="1"/>
    </xf>
    <xf numFmtId="49" fontId="8" fillId="16" borderId="9" xfId="2" applyNumberFormat="1" applyFont="1" applyFill="1" applyBorder="1" applyAlignment="1" applyProtection="1">
      <alignment vertical="center"/>
      <protection hidden="1"/>
    </xf>
    <xf numFmtId="0" fontId="18" fillId="0" borderId="0" xfId="0" applyFont="1" applyFill="1"/>
    <xf numFmtId="0" fontId="4" fillId="0" borderId="0" xfId="0" applyFont="1" applyFill="1"/>
    <xf numFmtId="0" fontId="10" fillId="8" borderId="3" xfId="1" applyFont="1" applyFill="1" applyBorder="1" applyAlignment="1">
      <alignment horizontal="left"/>
    </xf>
    <xf numFmtId="0" fontId="10" fillId="10" borderId="3" xfId="1" applyFont="1" applyFill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10" fillId="11" borderId="3" xfId="1" applyFont="1" applyFill="1" applyBorder="1" applyAlignment="1">
      <alignment horizontal="left"/>
    </xf>
    <xf numFmtId="0" fontId="10" fillId="9" borderId="0" xfId="1" applyFont="1" applyFill="1"/>
    <xf numFmtId="0" fontId="10" fillId="9" borderId="0" xfId="0" applyFont="1" applyFill="1"/>
    <xf numFmtId="0" fontId="10" fillId="8" borderId="0" xfId="0" applyFont="1" applyFill="1"/>
    <xf numFmtId="0" fontId="10" fillId="8" borderId="0" xfId="1" applyFont="1" applyFill="1"/>
    <xf numFmtId="0" fontId="19" fillId="0" borderId="0" xfId="1" applyFont="1" applyFill="1" applyBorder="1" applyAlignment="1">
      <alignment horizontal="left"/>
    </xf>
    <xf numFmtId="0" fontId="10" fillId="9" borderId="3" xfId="1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15" borderId="2" xfId="1" applyFont="1" applyFill="1" applyBorder="1" applyAlignment="1">
      <alignment horizontal="left"/>
    </xf>
    <xf numFmtId="0" fontId="10" fillId="14" borderId="3" xfId="1" applyFont="1" applyFill="1" applyBorder="1" applyAlignment="1">
      <alignment horizontal="left"/>
    </xf>
    <xf numFmtId="0" fontId="10" fillId="13" borderId="3" xfId="1" applyFont="1" applyFill="1" applyBorder="1" applyAlignment="1">
      <alignment horizontal="left"/>
    </xf>
    <xf numFmtId="0" fontId="10" fillId="0" borderId="0" xfId="0" applyFont="1"/>
    <xf numFmtId="0" fontId="10" fillId="15" borderId="3" xfId="1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2" fillId="15" borderId="4" xfId="1" applyFont="1" applyFill="1" applyBorder="1" applyAlignment="1">
      <alignment horizontal="center"/>
    </xf>
    <xf numFmtId="0" fontId="12" fillId="13" borderId="4" xfId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2" fillId="14" borderId="4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2" fillId="9" borderId="4" xfId="1" applyFont="1" applyFill="1" applyBorder="1" applyAlignment="1">
      <alignment horizontal="center"/>
    </xf>
    <xf numFmtId="0" fontId="20" fillId="0" borderId="0" xfId="0" applyFont="1"/>
    <xf numFmtId="166" fontId="4" fillId="0" borderId="0" xfId="2" applyNumberFormat="1" applyFont="1"/>
    <xf numFmtId="166" fontId="16" fillId="0" borderId="0" xfId="2" applyNumberFormat="1" applyFont="1"/>
    <xf numFmtId="166" fontId="10" fillId="0" borderId="0" xfId="4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>
      <alignment shrinkToFit="1"/>
    </xf>
    <xf numFmtId="165" fontId="4" fillId="0" borderId="0" xfId="2" applyFont="1" applyBorder="1"/>
    <xf numFmtId="166" fontId="10" fillId="0" borderId="0" xfId="4" applyNumberFormat="1" applyFont="1" applyFill="1" applyBorder="1" applyAlignment="1">
      <alignment horizontal="left" vertical="center" wrapText="1"/>
    </xf>
    <xf numFmtId="166" fontId="10" fillId="0" borderId="0" xfId="5" applyNumberFormat="1" applyFont="1" applyFill="1" applyBorder="1" applyAlignment="1" applyProtection="1">
      <alignment vertical="center" shrinkToFit="1"/>
      <protection hidden="1"/>
    </xf>
    <xf numFmtId="0" fontId="21" fillId="0" borderId="0" xfId="6" applyFont="1" applyFill="1" applyBorder="1" applyAlignment="1">
      <alignment shrinkToFit="1"/>
    </xf>
    <xf numFmtId="0" fontId="21" fillId="0" borderId="0" xfId="0" applyFont="1" applyFill="1" applyBorder="1" applyAlignment="1" applyProtection="1">
      <alignment shrinkToFit="1"/>
    </xf>
    <xf numFmtId="3" fontId="21" fillId="0" borderId="0" xfId="2" applyNumberFormat="1" applyFont="1" applyFill="1" applyBorder="1" applyAlignment="1" applyProtection="1">
      <alignment shrinkToFit="1"/>
      <protection locked="0"/>
    </xf>
    <xf numFmtId="166" fontId="21" fillId="0" borderId="0" xfId="2" applyNumberFormat="1" applyFont="1" applyFill="1" applyBorder="1" applyAlignment="1" applyProtection="1">
      <alignment shrinkToFit="1"/>
    </xf>
    <xf numFmtId="165" fontId="21" fillId="0" borderId="0" xfId="2" applyFont="1" applyFill="1" applyBorder="1" applyAlignment="1" applyProtection="1">
      <alignment shrinkToFit="1"/>
    </xf>
    <xf numFmtId="165" fontId="4" fillId="0" borderId="0" xfId="2" applyFont="1" applyFill="1" applyBorder="1"/>
    <xf numFmtId="3" fontId="4" fillId="0" borderId="0" xfId="6" applyNumberFormat="1" applyFont="1" applyFill="1" applyBorder="1"/>
    <xf numFmtId="0" fontId="4" fillId="0" borderId="0" xfId="0" applyFont="1" applyFill="1" applyBorder="1"/>
    <xf numFmtId="0" fontId="5" fillId="0" borderId="0" xfId="0" applyFont="1" applyBorder="1" applyAlignment="1">
      <alignment horizontal="center"/>
    </xf>
    <xf numFmtId="166" fontId="10" fillId="0" borderId="0" xfId="2" applyNumberFormat="1" applyFont="1" applyFill="1" applyBorder="1" applyAlignment="1" applyProtection="1">
      <alignment vertical="top" shrinkToFit="1"/>
      <protection hidden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/>
    </xf>
    <xf numFmtId="166" fontId="16" fillId="0" borderId="0" xfId="2" applyNumberFormat="1" applyFont="1" applyAlignment="1">
      <alignment vertical="top"/>
    </xf>
    <xf numFmtId="166" fontId="10" fillId="0" borderId="0" xfId="4" applyNumberFormat="1" applyFont="1" applyFill="1" applyBorder="1" applyAlignment="1" applyProtection="1">
      <alignment horizontal="center" vertical="center"/>
      <protection hidden="1"/>
    </xf>
    <xf numFmtId="166" fontId="10" fillId="0" borderId="0" xfId="4" applyNumberFormat="1" applyFont="1" applyFill="1" applyBorder="1" applyAlignment="1" applyProtection="1">
      <alignment horizontal="center" vertical="center" wrapText="1"/>
      <protection hidden="1"/>
    </xf>
    <xf numFmtId="166" fontId="10" fillId="0" borderId="0" xfId="4" applyNumberFormat="1" applyFont="1" applyFill="1" applyBorder="1" applyAlignment="1">
      <alignment horizontal="center" vertical="center" wrapText="1"/>
    </xf>
    <xf numFmtId="166" fontId="10" fillId="0" borderId="0" xfId="4" applyNumberFormat="1" applyFont="1" applyFill="1" applyBorder="1" applyAlignment="1">
      <alignment horizontal="center" vertical="center"/>
    </xf>
    <xf numFmtId="166" fontId="10" fillId="0" borderId="0" xfId="4" applyNumberFormat="1" applyFont="1" applyFill="1" applyBorder="1" applyAlignment="1" applyProtection="1">
      <alignment horizontal="left" vertical="center"/>
      <protection hidden="1"/>
    </xf>
    <xf numFmtId="166" fontId="10" fillId="0" borderId="0" xfId="4" applyNumberFormat="1" applyFont="1" applyFill="1" applyBorder="1" applyAlignment="1">
      <alignment horizontal="left" vertical="center"/>
    </xf>
    <xf numFmtId="0" fontId="21" fillId="0" borderId="0" xfId="0" applyFont="1" applyBorder="1" applyAlignment="1" applyProtection="1">
      <alignment shrinkToFit="1"/>
      <protection locked="0"/>
    </xf>
    <xf numFmtId="166" fontId="10" fillId="0" borderId="0" xfId="4" applyNumberFormat="1" applyFont="1" applyFill="1" applyAlignment="1">
      <alignment horizontal="center" vertical="center" wrapText="1"/>
    </xf>
    <xf numFmtId="171" fontId="16" fillId="0" borderId="0" xfId="2" applyNumberFormat="1" applyFont="1"/>
    <xf numFmtId="166" fontId="4" fillId="0" borderId="0" xfId="2" applyNumberFormat="1" applyFont="1" applyBorder="1"/>
    <xf numFmtId="166" fontId="15" fillId="0" borderId="0" xfId="12" applyNumberFormat="1" applyFont="1" applyProtection="1">
      <protection locked="0"/>
    </xf>
    <xf numFmtId="166" fontId="9" fillId="2" borderId="5" xfId="2" applyNumberFormat="1" applyFont="1" applyFill="1" applyBorder="1" applyAlignment="1" applyProtection="1">
      <alignment horizontal="center" vertical="center" shrinkToFit="1"/>
      <protection hidden="1"/>
    </xf>
    <xf numFmtId="166" fontId="9" fillId="2" borderId="6" xfId="2" applyNumberFormat="1" applyFont="1" applyFill="1" applyBorder="1" applyAlignment="1" applyProtection="1">
      <alignment horizontal="center" vertical="center" shrinkToFit="1"/>
      <protection hidden="1"/>
    </xf>
    <xf numFmtId="166" fontId="8" fillId="0" borderId="2" xfId="4" applyNumberFormat="1" applyFont="1" applyFill="1" applyBorder="1" applyAlignment="1" applyProtection="1">
      <alignment horizontal="center" vertical="center" wrapText="1"/>
      <protection hidden="1"/>
    </xf>
    <xf numFmtId="166" fontId="8" fillId="0" borderId="4" xfId="4" applyNumberFormat="1" applyFont="1" applyFill="1" applyBorder="1" applyAlignment="1" applyProtection="1">
      <alignment horizontal="center" vertical="center" wrapText="1"/>
      <protection hidden="1"/>
    </xf>
    <xf numFmtId="49" fontId="10" fillId="0" borderId="5" xfId="3" applyNumberFormat="1" applyFont="1" applyFill="1" applyBorder="1" applyAlignment="1" applyProtection="1">
      <alignment horizontal="center" vertical="center"/>
      <protection hidden="1"/>
    </xf>
    <xf numFmtId="49" fontId="10" fillId="0" borderId="6" xfId="3" applyNumberFormat="1" applyFont="1" applyFill="1" applyBorder="1" applyAlignment="1" applyProtection="1">
      <alignment horizontal="center" vertical="center"/>
      <protection hidden="1"/>
    </xf>
    <xf numFmtId="166" fontId="10" fillId="0" borderId="5" xfId="3" applyNumberFormat="1" applyFont="1" applyFill="1" applyBorder="1" applyAlignment="1" applyProtection="1">
      <alignment horizontal="center" vertical="center"/>
      <protection hidden="1"/>
    </xf>
    <xf numFmtId="166" fontId="10" fillId="0" borderId="7" xfId="3" applyNumberFormat="1" applyFont="1" applyFill="1" applyBorder="1" applyAlignment="1" applyProtection="1">
      <alignment horizontal="center" vertical="center"/>
      <protection hidden="1"/>
    </xf>
    <xf numFmtId="166" fontId="10" fillId="0" borderId="6" xfId="3" applyNumberFormat="1" applyFont="1" applyFill="1" applyBorder="1" applyAlignment="1" applyProtection="1">
      <alignment horizontal="center" vertical="center"/>
      <protection hidden="1"/>
    </xf>
  </cellXfs>
  <cellStyles count="17">
    <cellStyle name="Comma" xfId="2" builtinId="3"/>
    <cellStyle name="Comma 2" xfId="3" xr:uid="{00000000-0005-0000-0000-000001000000}"/>
    <cellStyle name="Comma 3" xfId="5" xr:uid="{00000000-0005-0000-0000-000002000000}"/>
    <cellStyle name="Comma 3 2" xfId="10" xr:uid="{00000000-0005-0000-0000-000003000000}"/>
    <cellStyle name="Comma 4" xfId="9" xr:uid="{00000000-0005-0000-0000-000004000000}"/>
    <cellStyle name="Comma 5" xfId="15" xr:uid="{004B5758-8B1E-48DE-8CCB-E298926DB1AA}"/>
    <cellStyle name="Hyperlink" xfId="1" builtinId="8"/>
    <cellStyle name="Normal" xfId="0" builtinId="0"/>
    <cellStyle name="Normal 2" xfId="6" xr:uid="{00000000-0005-0000-0000-000007000000}"/>
    <cellStyle name="Normal 2 2" xfId="11" xr:uid="{00000000-0005-0000-0000-000008000000}"/>
    <cellStyle name="Normal 3" xfId="8" xr:uid="{00000000-0005-0000-0000-000009000000}"/>
    <cellStyle name="Normal 4" xfId="7" xr:uid="{00000000-0005-0000-0000-00000A000000}"/>
    <cellStyle name="Normal 5" xfId="14" xr:uid="{5D9A4512-1E4E-4620-8995-5A99EEC967B8}"/>
    <cellStyle name="Percent 2" xfId="16" xr:uid="{5A84D459-3534-4FA1-8EB5-2336F3AA1546}"/>
    <cellStyle name="เครื่องหมายจุลภาค 2" xfId="13" xr:uid="{9F71CCA6-51E2-471B-A79A-07ACB807289D}"/>
    <cellStyle name="เครื่องหมายจุลภาค 3" xfId="4" xr:uid="{00000000-0005-0000-0000-00000B000000}"/>
    <cellStyle name="ปกติ_แผนการเบิกจ่าย" xfId="12" xr:uid="{00000000-0005-0000-0000-00000C000000}"/>
  </cellStyles>
  <dxfs count="0"/>
  <tableStyles count="0" defaultTableStyle="TableStyleMedium2" defaultPivotStyle="PivotStyleLight16"/>
  <colors>
    <mruColors>
      <color rgb="FFFFA7A7"/>
      <color rgb="FFFF3737"/>
      <color rgb="FFFADDCA"/>
      <color rgb="FFCC66FF"/>
      <color rgb="FF996633"/>
      <color rgb="FF008080"/>
      <color rgb="FFFFD1D1"/>
      <color rgb="FF00F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35"/>
  <sheetViews>
    <sheetView showGridLines="0" zoomScale="80" zoomScaleNormal="80" zoomScaleSheetLayoutView="90" workbookViewId="0">
      <selection activeCell="A5" sqref="A5:B5"/>
    </sheetView>
  </sheetViews>
  <sheetFormatPr defaultColWidth="9" defaultRowHeight="21.75"/>
  <cols>
    <col min="1" max="1" width="2.140625" style="1" customWidth="1"/>
    <col min="2" max="2" width="19.140625" style="1" customWidth="1"/>
    <col min="3" max="3" width="2.140625" style="1" customWidth="1"/>
    <col min="4" max="4" width="19.140625" style="1" customWidth="1"/>
    <col min="5" max="5" width="2.140625" style="1" customWidth="1"/>
    <col min="6" max="6" width="19.140625" style="1" customWidth="1"/>
    <col min="7" max="7" width="2.140625" style="1" customWidth="1"/>
    <col min="8" max="8" width="19.140625" style="1" customWidth="1"/>
    <col min="9" max="9" width="2.140625" style="1" customWidth="1"/>
    <col min="10" max="10" width="19.140625" style="1" customWidth="1"/>
    <col min="11" max="11" width="2.140625" style="1" customWidth="1"/>
    <col min="12" max="12" width="19.140625" style="1" customWidth="1"/>
    <col min="13" max="13" width="2.140625" style="1" customWidth="1"/>
    <col min="14" max="14" width="19.140625" style="1" customWidth="1"/>
    <col min="15" max="15" width="2.140625" style="1" customWidth="1"/>
    <col min="16" max="16" width="19.28515625" style="1" customWidth="1"/>
    <col min="17" max="17" width="2.140625" style="1" customWidth="1"/>
    <col min="18" max="18" width="20.140625" style="1" customWidth="1"/>
    <col min="19" max="16384" width="9" style="1"/>
  </cols>
  <sheetData>
    <row r="1" spans="2:18" ht="39.75">
      <c r="B1" s="49" t="s">
        <v>323</v>
      </c>
    </row>
    <row r="2" spans="2:18">
      <c r="B2" s="77" t="s">
        <v>279</v>
      </c>
      <c r="D2" s="48" t="s">
        <v>84</v>
      </c>
      <c r="E2" s="48"/>
      <c r="F2" s="48"/>
      <c r="G2" s="48"/>
      <c r="H2" s="48" t="s">
        <v>290</v>
      </c>
      <c r="I2" s="48"/>
      <c r="J2" s="48"/>
      <c r="K2" s="48"/>
      <c r="L2" s="48" t="s">
        <v>291</v>
      </c>
      <c r="M2" s="48"/>
      <c r="N2" s="48"/>
      <c r="O2" s="48"/>
      <c r="P2" s="48" t="s">
        <v>302</v>
      </c>
      <c r="Q2" s="48"/>
      <c r="R2" s="48"/>
    </row>
    <row r="3" spans="2:18">
      <c r="B3" s="58" t="s">
        <v>1</v>
      </c>
      <c r="C3" s="59"/>
      <c r="D3" s="58" t="s">
        <v>2</v>
      </c>
      <c r="E3" s="59"/>
      <c r="F3" s="58" t="s">
        <v>19</v>
      </c>
      <c r="G3" s="59"/>
      <c r="H3" s="58" t="s">
        <v>28</v>
      </c>
      <c r="I3" s="59"/>
      <c r="J3" s="58" t="s">
        <v>41</v>
      </c>
      <c r="K3" s="59"/>
      <c r="L3" s="58" t="s">
        <v>50</v>
      </c>
      <c r="M3" s="59"/>
      <c r="N3" s="58" t="s">
        <v>60</v>
      </c>
      <c r="O3" s="59"/>
      <c r="P3" s="58" t="s">
        <v>69</v>
      </c>
      <c r="Q3" s="59"/>
      <c r="R3" s="58" t="s">
        <v>70</v>
      </c>
    </row>
    <row r="4" spans="2:18">
      <c r="B4" s="60"/>
      <c r="C4" s="60"/>
      <c r="D4" s="61" t="s">
        <v>280</v>
      </c>
      <c r="E4" s="60"/>
      <c r="F4" s="61" t="s">
        <v>281</v>
      </c>
      <c r="G4" s="60"/>
      <c r="H4" s="61" t="s">
        <v>283</v>
      </c>
      <c r="I4" s="60"/>
      <c r="J4" s="61" t="s">
        <v>284</v>
      </c>
      <c r="K4" s="60"/>
      <c r="L4" s="61" t="s">
        <v>285</v>
      </c>
      <c r="M4" s="60"/>
      <c r="N4" s="61" t="s">
        <v>287</v>
      </c>
      <c r="O4" s="60"/>
      <c r="P4" s="61" t="s">
        <v>289</v>
      </c>
      <c r="Q4" s="60"/>
      <c r="R4" s="61" t="s">
        <v>288</v>
      </c>
    </row>
    <row r="5" spans="2:18">
      <c r="C5" s="53"/>
      <c r="D5" s="52"/>
      <c r="E5" s="13"/>
      <c r="F5" s="1" t="s">
        <v>282</v>
      </c>
      <c r="H5" s="1" t="s">
        <v>286</v>
      </c>
    </row>
    <row r="6" spans="2:18" ht="24">
      <c r="B6" s="16" t="s">
        <v>1</v>
      </c>
      <c r="C6" s="17"/>
      <c r="D6" s="18" t="s">
        <v>2</v>
      </c>
      <c r="E6" s="19"/>
      <c r="F6" s="20" t="s">
        <v>19</v>
      </c>
      <c r="G6" s="21"/>
      <c r="H6" s="22" t="s">
        <v>28</v>
      </c>
      <c r="I6" s="19"/>
      <c r="J6" s="23" t="s">
        <v>41</v>
      </c>
      <c r="K6" s="24"/>
      <c r="L6" s="25" t="s">
        <v>50</v>
      </c>
      <c r="M6" s="17"/>
      <c r="N6" s="26" t="s">
        <v>60</v>
      </c>
      <c r="O6" s="24"/>
      <c r="P6" s="27" t="s">
        <v>69</v>
      </c>
      <c r="Q6" s="17"/>
      <c r="R6" s="18" t="s">
        <v>70</v>
      </c>
    </row>
    <row r="7" spans="2:18" s="68" customFormat="1">
      <c r="B7" s="54" t="s">
        <v>12</v>
      </c>
      <c r="C7" s="30"/>
      <c r="D7" s="55" t="s">
        <v>3</v>
      </c>
      <c r="E7" s="56"/>
      <c r="F7" s="57" t="s">
        <v>23</v>
      </c>
      <c r="G7" s="62"/>
      <c r="H7" s="63" t="s">
        <v>29</v>
      </c>
      <c r="I7" s="64"/>
      <c r="J7" s="65" t="s">
        <v>42</v>
      </c>
      <c r="K7" s="30"/>
      <c r="L7" s="66" t="s">
        <v>51</v>
      </c>
      <c r="M7" s="30"/>
      <c r="N7" s="67" t="s">
        <v>61</v>
      </c>
      <c r="O7" s="30"/>
      <c r="P7" s="54" t="s">
        <v>71</v>
      </c>
      <c r="Q7" s="30"/>
      <c r="R7" s="55" t="s">
        <v>79</v>
      </c>
    </row>
    <row r="8" spans="2:18" s="68" customFormat="1">
      <c r="B8" s="54" t="s">
        <v>13</v>
      </c>
      <c r="C8" s="30"/>
      <c r="D8" s="55" t="s">
        <v>4</v>
      </c>
      <c r="E8" s="56"/>
      <c r="F8" s="57" t="s">
        <v>24</v>
      </c>
      <c r="G8" s="62"/>
      <c r="H8" s="63" t="s">
        <v>30</v>
      </c>
      <c r="I8" s="64"/>
      <c r="J8" s="69" t="s">
        <v>43</v>
      </c>
      <c r="K8" s="30"/>
      <c r="L8" s="66" t="s">
        <v>52</v>
      </c>
      <c r="M8" s="30"/>
      <c r="N8" s="67" t="s">
        <v>62</v>
      </c>
      <c r="O8" s="30"/>
      <c r="P8" s="54" t="s">
        <v>72</v>
      </c>
      <c r="Q8" s="30"/>
      <c r="R8" s="55" t="s">
        <v>80</v>
      </c>
    </row>
    <row r="9" spans="2:18" s="68" customFormat="1">
      <c r="B9" s="54" t="s">
        <v>322</v>
      </c>
      <c r="C9" s="30"/>
      <c r="D9" s="55" t="s">
        <v>5</v>
      </c>
      <c r="E9" s="56"/>
      <c r="F9" s="57" t="s">
        <v>25</v>
      </c>
      <c r="G9" s="62"/>
      <c r="H9" s="63" t="s">
        <v>31</v>
      </c>
      <c r="I9" s="64"/>
      <c r="J9" s="69" t="s">
        <v>44</v>
      </c>
      <c r="K9" s="30"/>
      <c r="L9" s="66" t="s">
        <v>53</v>
      </c>
      <c r="M9" s="30"/>
      <c r="N9" s="67" t="s">
        <v>63</v>
      </c>
      <c r="O9" s="30"/>
      <c r="P9" s="54" t="s">
        <v>73</v>
      </c>
      <c r="Q9" s="30"/>
      <c r="R9" s="55" t="s">
        <v>81</v>
      </c>
    </row>
    <row r="10" spans="2:18" s="68" customFormat="1">
      <c r="B10" s="54" t="s">
        <v>14</v>
      </c>
      <c r="C10" s="30"/>
      <c r="D10" s="55" t="s">
        <v>6</v>
      </c>
      <c r="E10" s="56"/>
      <c r="F10" s="57" t="s">
        <v>20</v>
      </c>
      <c r="G10" s="62"/>
      <c r="H10" s="63" t="s">
        <v>32</v>
      </c>
      <c r="I10" s="64"/>
      <c r="J10" s="69" t="s">
        <v>45</v>
      </c>
      <c r="K10" s="30"/>
      <c r="L10" s="66" t="s">
        <v>54</v>
      </c>
      <c r="M10" s="30"/>
      <c r="N10" s="67" t="s">
        <v>64</v>
      </c>
      <c r="O10" s="30"/>
      <c r="P10" s="54" t="s">
        <v>74</v>
      </c>
      <c r="Q10" s="30"/>
      <c r="R10" s="55" t="s">
        <v>82</v>
      </c>
    </row>
    <row r="11" spans="2:18" s="68" customFormat="1">
      <c r="B11" s="54" t="s">
        <v>15</v>
      </c>
      <c r="C11" s="30"/>
      <c r="D11" s="55" t="s">
        <v>7</v>
      </c>
      <c r="E11" s="56"/>
      <c r="F11" s="57" t="s">
        <v>21</v>
      </c>
      <c r="G11" s="62"/>
      <c r="H11" s="63" t="s">
        <v>33</v>
      </c>
      <c r="I11" s="64"/>
      <c r="J11" s="69" t="s">
        <v>46</v>
      </c>
      <c r="K11" s="30"/>
      <c r="L11" s="66" t="s">
        <v>55</v>
      </c>
      <c r="M11" s="30"/>
      <c r="N11" s="67" t="s">
        <v>65</v>
      </c>
      <c r="O11" s="30"/>
      <c r="P11" s="54" t="s">
        <v>75</v>
      </c>
      <c r="Q11" s="30"/>
      <c r="R11" s="55" t="s">
        <v>83</v>
      </c>
    </row>
    <row r="12" spans="2:18" s="68" customFormat="1">
      <c r="B12" s="54" t="s">
        <v>16</v>
      </c>
      <c r="C12" s="30"/>
      <c r="D12" s="55" t="s">
        <v>8</v>
      </c>
      <c r="E12" s="56"/>
      <c r="F12" s="57" t="s">
        <v>22</v>
      </c>
      <c r="G12" s="62"/>
      <c r="H12" s="63" t="s">
        <v>34</v>
      </c>
      <c r="I12" s="64"/>
      <c r="J12" s="69" t="s">
        <v>47</v>
      </c>
      <c r="K12" s="30"/>
      <c r="L12" s="66" t="s">
        <v>56</v>
      </c>
      <c r="M12" s="30"/>
      <c r="N12" s="67" t="s">
        <v>66</v>
      </c>
      <c r="O12" s="30"/>
      <c r="P12" s="54" t="s">
        <v>227</v>
      </c>
      <c r="Q12" s="30"/>
      <c r="R12" s="29" t="s">
        <v>164</v>
      </c>
    </row>
    <row r="13" spans="2:18" s="68" customFormat="1">
      <c r="B13" s="54" t="s">
        <v>17</v>
      </c>
      <c r="C13" s="30"/>
      <c r="D13" s="55" t="s">
        <v>9</v>
      </c>
      <c r="E13" s="56"/>
      <c r="F13" s="57" t="s">
        <v>26</v>
      </c>
      <c r="G13" s="62"/>
      <c r="H13" s="63" t="s">
        <v>35</v>
      </c>
      <c r="I13" s="64"/>
      <c r="J13" s="69" t="s">
        <v>48</v>
      </c>
      <c r="K13" s="30"/>
      <c r="L13" s="66" t="s">
        <v>57</v>
      </c>
      <c r="M13" s="30"/>
      <c r="N13" s="67" t="s">
        <v>67</v>
      </c>
      <c r="O13" s="30"/>
      <c r="P13" s="54" t="s">
        <v>76</v>
      </c>
      <c r="Q13" s="30"/>
      <c r="R13" s="30"/>
    </row>
    <row r="14" spans="2:18" s="68" customFormat="1">
      <c r="B14" s="54" t="s">
        <v>18</v>
      </c>
      <c r="C14" s="30"/>
      <c r="D14" s="55" t="s">
        <v>10</v>
      </c>
      <c r="E14" s="56"/>
      <c r="F14" s="57" t="s">
        <v>27</v>
      </c>
      <c r="G14" s="62"/>
      <c r="H14" s="63" t="s">
        <v>36</v>
      </c>
      <c r="I14" s="64"/>
      <c r="J14" s="69" t="s">
        <v>49</v>
      </c>
      <c r="K14" s="30"/>
      <c r="L14" s="66" t="s">
        <v>58</v>
      </c>
      <c r="M14" s="30"/>
      <c r="N14" s="67" t="s">
        <v>68</v>
      </c>
      <c r="O14" s="30"/>
      <c r="P14" s="54" t="s">
        <v>77</v>
      </c>
      <c r="Q14" s="30"/>
      <c r="R14" s="30"/>
    </row>
    <row r="15" spans="2:18" s="68" customFormat="1">
      <c r="B15" s="15" t="s">
        <v>156</v>
      </c>
      <c r="C15" s="30"/>
      <c r="D15" s="55" t="s">
        <v>11</v>
      </c>
      <c r="E15" s="56"/>
      <c r="F15" s="28" t="s">
        <v>158</v>
      </c>
      <c r="G15" s="70"/>
      <c r="H15" s="63" t="s">
        <v>37</v>
      </c>
      <c r="I15" s="64"/>
      <c r="J15" s="71" t="s">
        <v>160</v>
      </c>
      <c r="K15" s="30"/>
      <c r="L15" s="66" t="s">
        <v>59</v>
      </c>
      <c r="M15" s="30"/>
      <c r="N15" s="72" t="s">
        <v>162</v>
      </c>
      <c r="O15" s="30"/>
      <c r="P15" s="54" t="s">
        <v>78</v>
      </c>
      <c r="Q15" s="30"/>
      <c r="R15" s="30"/>
    </row>
    <row r="16" spans="2:18" s="68" customFormat="1" ht="24">
      <c r="B16" s="30"/>
      <c r="C16" s="30"/>
      <c r="D16" s="29" t="s">
        <v>157</v>
      </c>
      <c r="E16" s="30"/>
      <c r="F16" s="30"/>
      <c r="G16" s="73"/>
      <c r="H16" s="63" t="s">
        <v>38</v>
      </c>
      <c r="I16" s="64"/>
      <c r="J16" s="30"/>
      <c r="K16" s="30"/>
      <c r="L16" s="74" t="s">
        <v>161</v>
      </c>
      <c r="M16" s="30"/>
      <c r="N16" s="30"/>
      <c r="O16" s="75"/>
      <c r="P16" s="15" t="s">
        <v>163</v>
      </c>
      <c r="Q16" s="30"/>
      <c r="R16" s="30"/>
    </row>
    <row r="17" spans="2:18" s="68" customFormat="1">
      <c r="B17" s="30"/>
      <c r="C17" s="30"/>
      <c r="D17" s="30"/>
      <c r="E17" s="30"/>
      <c r="F17" s="30"/>
      <c r="G17" s="64"/>
      <c r="H17" s="63" t="s">
        <v>39</v>
      </c>
      <c r="I17" s="64"/>
      <c r="J17" s="30"/>
      <c r="K17" s="30"/>
      <c r="L17" s="30"/>
      <c r="M17" s="30"/>
      <c r="N17" s="30"/>
      <c r="O17" s="30"/>
      <c r="P17" s="30"/>
      <c r="Q17" s="30"/>
      <c r="R17" s="30"/>
    </row>
    <row r="18" spans="2:18" s="68" customFormat="1">
      <c r="B18" s="30"/>
      <c r="C18" s="30"/>
      <c r="D18" s="30"/>
      <c r="E18" s="30"/>
      <c r="F18" s="30"/>
      <c r="G18" s="64"/>
      <c r="H18" s="63" t="s">
        <v>40</v>
      </c>
      <c r="I18" s="64"/>
      <c r="J18" s="30"/>
      <c r="K18" s="30"/>
      <c r="L18" s="30"/>
      <c r="M18" s="30"/>
      <c r="N18" s="30"/>
      <c r="O18" s="30"/>
      <c r="P18" s="30"/>
      <c r="Q18" s="30"/>
      <c r="R18" s="30"/>
    </row>
    <row r="19" spans="2:18" s="68" customFormat="1">
      <c r="B19" s="30"/>
      <c r="C19" s="30"/>
      <c r="D19" s="30"/>
      <c r="E19" s="30"/>
      <c r="F19" s="30"/>
      <c r="G19" s="64"/>
      <c r="H19" s="76" t="s">
        <v>159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2:18">
      <c r="G20" s="13"/>
    </row>
    <row r="21" spans="2:18">
      <c r="G21" s="13"/>
    </row>
    <row r="22" spans="2:18">
      <c r="G22" s="13"/>
    </row>
    <row r="23" spans="2:18">
      <c r="G23" s="13"/>
    </row>
    <row r="24" spans="2:18">
      <c r="G24" s="13"/>
    </row>
    <row r="25" spans="2:18">
      <c r="G25" s="13"/>
    </row>
    <row r="26" spans="2:18">
      <c r="G26" s="13"/>
    </row>
    <row r="27" spans="2:18">
      <c r="G27" s="13"/>
    </row>
    <row r="28" spans="2:18">
      <c r="G28" s="13"/>
    </row>
    <row r="235" spans="9:9">
      <c r="I235" s="1">
        <v>1680</v>
      </c>
    </row>
  </sheetData>
  <hyperlinks>
    <hyperlink ref="B7" location="อ่างทอง!A1" display="1.จังหวัดอ่างทอง" xr:uid="{00000000-0004-0000-0000-000000000000}"/>
    <hyperlink ref="B8" location="สระบุรี!A1" display="2.จังหวัดสระบุรี" xr:uid="{00000000-0004-0000-0000-000001000000}"/>
    <hyperlink ref="B9" location="อยุธยา!A1" display="3.จังหวัดอยุธยา" xr:uid="{00000000-0004-0000-0000-000002000000}"/>
    <hyperlink ref="B10" location="สิงห์บุรี!A1" display="4.จังหวัดสิงห์บุรี" xr:uid="{00000000-0004-0000-0000-000003000000}"/>
    <hyperlink ref="D2" location="กรุงเทพ!A1" display="สำนักงานปศุสัตว์กรุงเทพมหานคร" xr:uid="{00000000-0004-0000-0000-000004000000}"/>
    <hyperlink ref="B11" location="ลพบุรี!A1" display="5.จังหวัดลพบุรี" xr:uid="{00000000-0004-0000-0000-000005000000}"/>
    <hyperlink ref="B12" location="ปทุมธานี!A1" display="6.จังหวัดปทุมธานี" xr:uid="{00000000-0004-0000-0000-000006000000}"/>
    <hyperlink ref="B13" location="นนทบุรี!A1" display="7.จังหวัดนนทบุรี" xr:uid="{00000000-0004-0000-0000-000007000000}"/>
    <hyperlink ref="B14" location="ชัยนาท!A1" display="8.จังหวัดชัยนาท" xr:uid="{00000000-0004-0000-0000-000008000000}"/>
    <hyperlink ref="F7" location="ชัยภูมิ!A1" display="1.จังหวัดชัยภูมิ" xr:uid="{00000000-0004-0000-0000-000009000000}"/>
    <hyperlink ref="F8" location="นครราชสีมา!A1" display="2.จังหวัดนครราชสีมา" xr:uid="{00000000-0004-0000-0000-00000A000000}"/>
    <hyperlink ref="F9" location="บุรีรัมย์!A1" display="3.จังหวัดบุรีรัมย์" xr:uid="{00000000-0004-0000-0000-00000B000000}"/>
    <hyperlink ref="F10" location="ยโสธร!A1" display="4.จังหวัดยโสธร" xr:uid="{00000000-0004-0000-0000-00000C000000}"/>
    <hyperlink ref="F11" location="ศรีสะเกษ!A1" display="5.จังหวัดศรีสะเกษ" xr:uid="{00000000-0004-0000-0000-00000D000000}"/>
    <hyperlink ref="F12" location="สุรินทร์!A1" display="6.จังหวัดสุรินทร์" xr:uid="{00000000-0004-0000-0000-00000E000000}"/>
    <hyperlink ref="F13" location="อุบลราชธานี!A1" display="7.จังหวัดอุบลราชธานี" xr:uid="{00000000-0004-0000-0000-00000F000000}"/>
    <hyperlink ref="F14" location="อำนาจเจริญ!A1" display="8.จังหวัดอำนาจเจริญ" xr:uid="{00000000-0004-0000-0000-000010000000}"/>
    <hyperlink ref="D7" location="จันทบุรี!A1" display="1.จังหวัดจันทบุรี" xr:uid="{00000000-0004-0000-0000-000011000000}"/>
    <hyperlink ref="D8" location="ฉะเชิงเทรา!A1" display="2.จังหวัดฉะเชิงเทรา" xr:uid="{00000000-0004-0000-0000-000012000000}"/>
    <hyperlink ref="D9" location="สมุทรปราการ!A1" display="3.จังหวัดสมุทรปราการ" xr:uid="{00000000-0004-0000-0000-000013000000}"/>
    <hyperlink ref="D10" location="สระแก้ว!A1" display="4.จังหวัดสระแก้ว" xr:uid="{00000000-0004-0000-0000-000014000000}"/>
    <hyperlink ref="D11" location="ชลบุรี!A1" display="5.จังหวัดชลบุรี" xr:uid="{00000000-0004-0000-0000-000015000000}"/>
    <hyperlink ref="D12" location="ตราด!A1" display="6.จังหวัดตราด" xr:uid="{00000000-0004-0000-0000-000016000000}"/>
    <hyperlink ref="D13" location="นครนายก!A1" display="7.จังหวัดนครนายก" xr:uid="{00000000-0004-0000-0000-000017000000}"/>
    <hyperlink ref="D14" location="ปราจีนบุรี!A1" display="8.จังหวัดปราจีนบุรี" xr:uid="{00000000-0004-0000-0000-000018000000}"/>
    <hyperlink ref="D15" location="ระยอง!A1" display="9.จังหวัดระยอง" xr:uid="{00000000-0004-0000-0000-000019000000}"/>
    <hyperlink ref="H7" location="กาฬสินธุ์!A1" display="1.จังหวัดกาฬสินธุ์" xr:uid="{00000000-0004-0000-0000-00001A000000}"/>
    <hyperlink ref="H8" location="ขอนแก่น!A1" display="2.จังหวัดขอนแก่น" xr:uid="{00000000-0004-0000-0000-00001B000000}"/>
    <hyperlink ref="H9" location="นครพนม!A1" display="3.จังหวัดนครพนม" xr:uid="{00000000-0004-0000-0000-00001C000000}"/>
    <hyperlink ref="B15" location="'รวมเขต 1'!A1" display="รวมเขต 1" xr:uid="{00000000-0004-0000-0000-00001D000000}"/>
    <hyperlink ref="H10" location="บึงกาฬ!A1" display="4.จังหวัดบึงกาฬ" xr:uid="{00000000-0004-0000-0000-00001E000000}"/>
    <hyperlink ref="H11" location="มหาสารคาม!A1" display="5.จังหวัดมหาสารคาม" xr:uid="{00000000-0004-0000-0000-00001F000000}"/>
    <hyperlink ref="H12" location="มุกดาหาร!A1" display="6.จังหวัดมุกดาหาร" xr:uid="{00000000-0004-0000-0000-000020000000}"/>
    <hyperlink ref="H13" location="ร้อยเอ็ด!A1" display="7.จังหวัดร้อยเอ็ด" xr:uid="{00000000-0004-0000-0000-000021000000}"/>
    <hyperlink ref="H14" location="เลย!A1" display="8.จังหวัดเลย" xr:uid="{00000000-0004-0000-0000-000022000000}"/>
    <hyperlink ref="H15" location="สกลนคร!A1" display="9.จังหวัดสกลนคร" xr:uid="{00000000-0004-0000-0000-000023000000}"/>
    <hyperlink ref="H16" location="หนองคาย!A1" display="10.จังหวัดหนองคาย" xr:uid="{00000000-0004-0000-0000-000024000000}"/>
    <hyperlink ref="H17" location="หนองบัวลำภู!A1" display="11.จังหวัดหนองบัวลำภู" xr:uid="{00000000-0004-0000-0000-000025000000}"/>
    <hyperlink ref="H18" location="อุดรธานี!A1" display="12.จังหวัดอุดรธานี" xr:uid="{00000000-0004-0000-0000-000026000000}"/>
    <hyperlink ref="J7" location="เชียงราย!A1" display="1.จังหวัดเชียงราย" xr:uid="{00000000-0004-0000-0000-000027000000}"/>
    <hyperlink ref="J8" location="เชียงใหม่!A1" display="2.จังหวัดเชียงใหม่" xr:uid="{00000000-0004-0000-0000-000028000000}"/>
    <hyperlink ref="J9" location="น่าน!A1" display="3.จังหวัดน่าน" xr:uid="{00000000-0004-0000-0000-000029000000}"/>
    <hyperlink ref="J10" location="พะเยา!A1" display="4.จังหวัดพะเยา" xr:uid="{00000000-0004-0000-0000-00002A000000}"/>
    <hyperlink ref="J11" location="แพร่!A1" display="5.จังหวัดแพร่" xr:uid="{00000000-0004-0000-0000-00002B000000}"/>
    <hyperlink ref="J12" location="แม่ฮ่องสอน!A1" display="6.จังหวัดแม่ฮ่องสอน" xr:uid="{00000000-0004-0000-0000-00002C000000}"/>
    <hyperlink ref="J13" location="ลำปาง!A1" display="7.จังหวัดลำปาง" xr:uid="{00000000-0004-0000-0000-00002D000000}"/>
    <hyperlink ref="J14" location="ลำพูน!A1" display="8.จังหวัดลำพูน" xr:uid="{00000000-0004-0000-0000-00002E000000}"/>
    <hyperlink ref="R7" location="นราธิวาส!A1" display="1.จังหวัดนราธิวาส" xr:uid="{00000000-0004-0000-0000-00002F000000}"/>
    <hyperlink ref="R8" location="ปัตตานี!A1" display="2.จังหวัดปัตตานี" xr:uid="{00000000-0004-0000-0000-000030000000}"/>
    <hyperlink ref="R9" location="ยะลา!A1" display="3.จังหวัดยะลา" xr:uid="{00000000-0004-0000-0000-000031000000}"/>
    <hyperlink ref="R10" location="สงขลา!A1" display="4.จังหวัดสงขลา" xr:uid="{00000000-0004-0000-0000-000032000000}"/>
    <hyperlink ref="R11" location="สตูล!A1" display="5.จังหวัดสตูล" xr:uid="{00000000-0004-0000-0000-000033000000}"/>
    <hyperlink ref="P7" location="กระบี่!A1" display="1.จังหวัดกระบี่" xr:uid="{00000000-0004-0000-0000-000034000000}"/>
    <hyperlink ref="P8" location="ชุมพร!A1" display="2.จังหวัดชุมพร" xr:uid="{00000000-0004-0000-0000-000035000000}"/>
    <hyperlink ref="P9" location="ตรัง!A1" display="3.จังหวัดตรัง" xr:uid="{00000000-0004-0000-0000-000036000000}"/>
    <hyperlink ref="P10" location="นครศรีธรรมราช!A1" display="4.จังหวัดนครศรีธรรมราช" xr:uid="{00000000-0004-0000-0000-000037000000}"/>
    <hyperlink ref="P11" location="ภูเก็ต!A1" display="5.จังหวัดภูเก็ต" xr:uid="{00000000-0004-0000-0000-000038000000}"/>
    <hyperlink ref="P12" location="พังงา!A1" display="6.จังหวัดพังงาน" xr:uid="{00000000-0004-0000-0000-000039000000}"/>
    <hyperlink ref="P13" location="พัทลุง!A1" display="7.จังหวัดพัทลุง" xr:uid="{00000000-0004-0000-0000-00003A000000}"/>
    <hyperlink ref="P14" location="ระนอง!A1" display="8.จังหวัดระนอง" xr:uid="{00000000-0004-0000-0000-00003B000000}"/>
    <hyperlink ref="P15" location="สุราษฎร์ธานี!A1" display="9.จังหวัดสุราษฎร์ธานี" xr:uid="{00000000-0004-0000-0000-00003C000000}"/>
    <hyperlink ref="L7" location="กำแพงเพชร!A1" display="1.จังหวัดกำแพงเพชร" xr:uid="{00000000-0004-0000-0000-00003D000000}"/>
    <hyperlink ref="L8" location="ตาก!A1" display="2.จังหวัดตาก" xr:uid="{00000000-0004-0000-0000-00003E000000}"/>
    <hyperlink ref="L9" location="นครสวรรค์!A1" display="3.จังหวัดนครสวรรค์" xr:uid="{00000000-0004-0000-0000-00003F000000}"/>
    <hyperlink ref="L10" location="พิจิตร!A1" display="4.จังหวัดพิจิตร" xr:uid="{00000000-0004-0000-0000-000040000000}"/>
    <hyperlink ref="L11" location="พิษณุโลก!A1" display="5.จังหวัดพิษณุโลก" xr:uid="{00000000-0004-0000-0000-000041000000}"/>
    <hyperlink ref="L12" location="เพชรบูรณ์!A1" display="6.จังหวัดเพชรบูรณ์" xr:uid="{00000000-0004-0000-0000-000042000000}"/>
    <hyperlink ref="L13" location="สุโขทัย!A1" display="7.จังหวัดสุโขทัย" xr:uid="{00000000-0004-0000-0000-000043000000}"/>
    <hyperlink ref="L14" location="อุตรดิตถ์!A1" display="8.จังหวัดอุตรดิตถ์" xr:uid="{00000000-0004-0000-0000-000044000000}"/>
    <hyperlink ref="L15" location="อุทัยธานี!A1" display="9.จังหวัดอุทัยธานี" xr:uid="{00000000-0004-0000-0000-000045000000}"/>
    <hyperlink ref="N7" location="กาญจนบุรี!A1" display="1.จังหวัดกาญจนบุรี" xr:uid="{00000000-0004-0000-0000-000046000000}"/>
    <hyperlink ref="N8" location="นครปฐม!A1" display="2.จังหวัดนครปฐม" xr:uid="{00000000-0004-0000-0000-000047000000}"/>
    <hyperlink ref="N9" location="ประจวบคีรีขันธ์!A1" display="3.จังหวัดประจวบคีรีขันธ์" xr:uid="{00000000-0004-0000-0000-000048000000}"/>
    <hyperlink ref="N10" location="เพชรบุรี!A1" display="4.จังหวัดเพชรบุรี" xr:uid="{00000000-0004-0000-0000-000049000000}"/>
    <hyperlink ref="N11" location="ราชบุรี!A1" display="5.จังหวัดราชบุรี" xr:uid="{00000000-0004-0000-0000-00004A000000}"/>
    <hyperlink ref="N12" location="สมุทรสงคราม!A1" display="6.จังหวัดสมุทรสงคราม" xr:uid="{00000000-0004-0000-0000-00004B000000}"/>
    <hyperlink ref="N13" location="สมุทรสาคร!A1" display="7.จังหวัดสมุทรสาคร" xr:uid="{00000000-0004-0000-0000-00004C000000}"/>
    <hyperlink ref="N14" location="สุพรรณบุรี!A1" display="8.จังหวัดสุพรรณบุรี" xr:uid="{00000000-0004-0000-0000-00004D000000}"/>
    <hyperlink ref="L16" location="'รวมเขต 6'!A1" display="รวมเขต 6" xr:uid="{00000000-0004-0000-0000-00004E000000}"/>
    <hyperlink ref="J15" location="'รวมเขต 5'!A1" display="รวมเขต 5" xr:uid="{00000000-0004-0000-0000-00004F000000}"/>
    <hyperlink ref="H19" location="'รวมเขต 4'!A1" display="รวมเขต 4" xr:uid="{00000000-0004-0000-0000-000050000000}"/>
    <hyperlink ref="N15" location="'รวมเขต 7'!A1" display="รวมเขต 7" xr:uid="{00000000-0004-0000-0000-000051000000}"/>
    <hyperlink ref="P16" location="'รวมเขต 8'!A1" display="รวมเขต 8" xr:uid="{00000000-0004-0000-0000-000052000000}"/>
    <hyperlink ref="R12" location="'รวมเขต 9'!A1" display="รวมเขต 9" xr:uid="{00000000-0004-0000-0000-000053000000}"/>
    <hyperlink ref="B3" location="ปศข.1!A1" display="สำนักงานปศุสัตว์เขต 1" xr:uid="{00000000-0004-0000-0000-000054000000}"/>
    <hyperlink ref="D3" location="ปศข.2!A1" display="สำนักงานปศุสัตว์เขต 2" xr:uid="{00000000-0004-0000-0000-000055000000}"/>
    <hyperlink ref="F3" location="ปศข.3!A1" display="สำนักงานปศุสัตว์เขต 3" xr:uid="{00000000-0004-0000-0000-000056000000}"/>
    <hyperlink ref="H3" location="ปศข.4!A1" display="สำนักงานปศุสัตว์เขต 4" xr:uid="{00000000-0004-0000-0000-000057000000}"/>
    <hyperlink ref="J3" location="ปศข.5!A1" display="สำนักงานปศุสัตว์เขต 5" xr:uid="{00000000-0004-0000-0000-000058000000}"/>
    <hyperlink ref="L3" location="ปศข.6!A1" display="สำนักงานปศุสัตว์เขต 6" xr:uid="{00000000-0004-0000-0000-000059000000}"/>
    <hyperlink ref="N3" location="ปศข.7!A1" display="สำนักงานปศุสัตว์เขต 7" xr:uid="{00000000-0004-0000-0000-00005A000000}"/>
    <hyperlink ref="P3" location="ปศข.8!A1" display="สำนักงานปศุสัตว์เขต 8" xr:uid="{00000000-0004-0000-0000-00005B000000}"/>
    <hyperlink ref="R3" location="ปศข.9!A1" display="สำนักงานปศุสัตว์เขต 9" xr:uid="{00000000-0004-0000-0000-00005C000000}"/>
    <hyperlink ref="R4" location="ศวพ.สงขลา!A1" display="ศวพ.ภาคใต้ (ตอนล่าง)" xr:uid="{00000000-0004-0000-0000-00005D000000}"/>
    <hyperlink ref="P4" location="ศวพ.นครศรีธรรมราช!A1" display="ศวพ.ภาคใต้ (ตอนบน)" xr:uid="{00000000-0004-0000-0000-00005E000000}"/>
    <hyperlink ref="N4" location="ศวพ.ราชบุรี!A1" display="ศวพ.ภาคตะวันตก" xr:uid="{00000000-0004-0000-0000-00005F000000}"/>
    <hyperlink ref="L4" location="ศวพ.พิษณุโลก!A1" display="ศวพ.ภาคเหนือ (ตอนล่าง)" xr:uid="{00000000-0004-0000-0000-000060000000}"/>
    <hyperlink ref="J4" location="ศวพ.ลำปาง!A1" display="ศวพ.ภาคเหนือ (ตอนบน)" xr:uid="{00000000-0004-0000-0000-000061000000}"/>
    <hyperlink ref="H4" location="ศวพ.ขอนแก่น!A1" display="ศวพ.ภาคตะวันออกเฉียงเหนือ" xr:uid="{00000000-0004-0000-0000-000062000000}"/>
    <hyperlink ref="F4" location="ศวพ.สุรินทร์!A1" display="ศวพ.ภาคตะวันออกเฉียงเหนือ " xr:uid="{00000000-0004-0000-0000-000063000000}"/>
    <hyperlink ref="D4" location="ศวพ.ชลบุรี!A1" display="ศวพ.ภาคตะวันออก" xr:uid="{00000000-0004-0000-0000-000064000000}"/>
    <hyperlink ref="H2" location="สตส.!A1" display="สำนักงานตรวจสอบคุณภาพสินค้าปศุสัตว์" xr:uid="{00000000-0004-0000-0000-000065000000}"/>
    <hyperlink ref="L2" location="สสช.!A1" display="สถาบันสุขภาพสัตว์แห่งชาติ" xr:uid="{00000000-0004-0000-0000-000066000000}"/>
    <hyperlink ref="P2" location="อยส.!A1" display="กองควบคุมคุณภาพอาหารและยาสัตว์" xr:uid="{00000000-0004-0000-0000-000067000000}"/>
    <hyperlink ref="D16" location="'รวมเขต 2'!A1" display="รวมเขต 2" xr:uid="{00000000-0004-0000-0000-000068000000}"/>
    <hyperlink ref="F15" location="'รวมเขต 3'!A1" display="รวมเขต 3" xr:uid="{00000000-0004-0000-0000-000069000000}"/>
  </hyperlinks>
  <pageMargins left="0.25" right="0.25" top="0.75" bottom="0.75" header="0.3" footer="0.3"/>
  <pageSetup paperSize="9" scale="96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0">
    <tabColor theme="4" tint="0.59999389629810485"/>
  </sheetPr>
  <dimension ref="A1:Y88"/>
  <sheetViews>
    <sheetView zoomScale="70" zoomScaleNormal="70" workbookViewId="0">
      <pane xSplit="2" ySplit="6" topLeftCell="C26" activePane="bottomRight" state="frozen"/>
      <selection activeCell="A5" sqref="A5:B5"/>
      <selection pane="topRight" activeCell="A5" sqref="A5:B5"/>
      <selection pane="bottomLeft" activeCell="A5" sqref="A5:B5"/>
      <selection pane="bottomRight" activeCell="A5" sqref="A5:B5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0" t="s">
        <v>60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s="31" customFormat="1" ht="72.75" customHeight="1">
      <c r="A4" s="113" t="s">
        <v>85</v>
      </c>
      <c r="B4" s="114"/>
      <c r="C4" s="115" t="s">
        <v>86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7"/>
      <c r="U4" s="35" t="s">
        <v>87</v>
      </c>
      <c r="V4" s="34" t="s">
        <v>305</v>
      </c>
      <c r="W4" s="35" t="s">
        <v>88</v>
      </c>
      <c r="X4" s="34" t="s">
        <v>165</v>
      </c>
      <c r="Y4" s="111" t="s">
        <v>89</v>
      </c>
    </row>
    <row r="5" spans="1:25" s="31" customFormat="1" ht="65.25" customHeight="1">
      <c r="A5" s="115" t="s">
        <v>90</v>
      </c>
      <c r="B5" s="117"/>
      <c r="C5" s="32" t="s">
        <v>91</v>
      </c>
      <c r="D5" s="33" t="s">
        <v>324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5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4" t="s">
        <v>165</v>
      </c>
      <c r="Y5" s="112"/>
    </row>
    <row r="6" spans="1:25" s="31" customFormat="1" ht="23.25">
      <c r="A6" s="109" t="s">
        <v>97</v>
      </c>
      <c r="B6" s="110"/>
      <c r="C6" s="39">
        <f t="shared" ref="C6:Y6" si="0">C8+C27+C74+C87+C88</f>
        <v>0</v>
      </c>
      <c r="D6" s="39">
        <f t="shared" si="0"/>
        <v>0</v>
      </c>
      <c r="E6" s="39">
        <f t="shared" si="0"/>
        <v>125300</v>
      </c>
      <c r="F6" s="39">
        <f t="shared" si="0"/>
        <v>4000</v>
      </c>
      <c r="G6" s="39">
        <f t="shared" si="0"/>
        <v>28900</v>
      </c>
      <c r="H6" s="39">
        <f t="shared" si="0"/>
        <v>0</v>
      </c>
      <c r="I6" s="39">
        <f t="shared" si="0"/>
        <v>0</v>
      </c>
      <c r="J6" s="39">
        <f t="shared" si="0"/>
        <v>34000</v>
      </c>
      <c r="K6" s="39">
        <f t="shared" si="0"/>
        <v>120000</v>
      </c>
      <c r="L6" s="39">
        <f t="shared" si="0"/>
        <v>14600</v>
      </c>
      <c r="M6" s="39">
        <f t="shared" si="0"/>
        <v>64100</v>
      </c>
      <c r="N6" s="39">
        <f t="shared" si="0"/>
        <v>20000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13200</v>
      </c>
      <c r="R6" s="39">
        <f>R8+R27+R74+R87+R88</f>
        <v>0</v>
      </c>
      <c r="S6" s="39">
        <f>S8+S27+S74+S87+S88</f>
        <v>0</v>
      </c>
      <c r="T6" s="39">
        <f>T8+T27+T74+T87+T88</f>
        <v>424100</v>
      </c>
      <c r="U6" s="39">
        <f t="shared" si="0"/>
        <v>34000</v>
      </c>
      <c r="V6" s="39">
        <f t="shared" ref="V6" si="2">V8+V27+V74+V87+V88</f>
        <v>7200</v>
      </c>
      <c r="W6" s="39">
        <f t="shared" si="0"/>
        <v>0</v>
      </c>
      <c r="X6" s="39">
        <f t="shared" si="0"/>
        <v>0</v>
      </c>
      <c r="Y6" s="39">
        <f t="shared" si="0"/>
        <v>465300</v>
      </c>
    </row>
    <row r="7" spans="1:25" s="31" customFormat="1" ht="23.2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>
        <f>SUM(T7:X7)</f>
        <v>0</v>
      </c>
    </row>
    <row r="8" spans="1:25" s="31" customFormat="1" ht="23.25">
      <c r="A8" s="4">
        <v>1</v>
      </c>
      <c r="B8" s="5" t="s">
        <v>99</v>
      </c>
      <c r="C8" s="41">
        <f t="shared" ref="C8:Y8" si="3">C9+C23+C24</f>
        <v>0</v>
      </c>
      <c r="D8" s="41">
        <f t="shared" si="3"/>
        <v>0</v>
      </c>
      <c r="E8" s="41">
        <f t="shared" si="3"/>
        <v>0</v>
      </c>
      <c r="F8" s="41">
        <f t="shared" si="3"/>
        <v>0</v>
      </c>
      <c r="G8" s="41">
        <f t="shared" si="3"/>
        <v>0</v>
      </c>
      <c r="H8" s="41">
        <f t="shared" si="3"/>
        <v>0</v>
      </c>
      <c r="I8" s="41">
        <f t="shared" si="3"/>
        <v>0</v>
      </c>
      <c r="J8" s="41">
        <f t="shared" si="3"/>
        <v>0</v>
      </c>
      <c r="K8" s="41">
        <f t="shared" si="3"/>
        <v>0</v>
      </c>
      <c r="L8" s="41">
        <f t="shared" si="3"/>
        <v>0</v>
      </c>
      <c r="M8" s="41">
        <f t="shared" si="3"/>
        <v>0</v>
      </c>
      <c r="N8" s="41">
        <f t="shared" si="3"/>
        <v>0</v>
      </c>
      <c r="O8" s="41">
        <f t="shared" si="3"/>
        <v>0</v>
      </c>
      <c r="P8" s="41">
        <f t="shared" ref="P8:S8" si="4">P9+P23+P24</f>
        <v>0</v>
      </c>
      <c r="Q8" s="41">
        <f t="shared" si="4"/>
        <v>0</v>
      </c>
      <c r="R8" s="41">
        <f t="shared" ref="R8" si="5">R9+R23+R24</f>
        <v>0</v>
      </c>
      <c r="S8" s="41">
        <f t="shared" si="4"/>
        <v>0</v>
      </c>
      <c r="T8" s="41">
        <f t="shared" si="3"/>
        <v>0</v>
      </c>
      <c r="U8" s="41">
        <f t="shared" si="3"/>
        <v>0</v>
      </c>
      <c r="V8" s="41">
        <f t="shared" ref="V8" si="6">V9+V23+V24</f>
        <v>0</v>
      </c>
      <c r="W8" s="41">
        <f t="shared" si="3"/>
        <v>0</v>
      </c>
      <c r="X8" s="41">
        <f t="shared" si="3"/>
        <v>0</v>
      </c>
      <c r="Y8" s="41">
        <f t="shared" si="3"/>
        <v>0</v>
      </c>
    </row>
    <row r="9" spans="1:25" s="31" customFormat="1" ht="23.25">
      <c r="A9" s="6">
        <v>1.1000000000000001</v>
      </c>
      <c r="B9" s="7" t="s">
        <v>100</v>
      </c>
      <c r="C9" s="42">
        <f t="shared" ref="C9:Y9" si="7">C10+C17</f>
        <v>0</v>
      </c>
      <c r="D9" s="42">
        <f t="shared" si="7"/>
        <v>0</v>
      </c>
      <c r="E9" s="42">
        <f t="shared" si="7"/>
        <v>0</v>
      </c>
      <c r="F9" s="42">
        <f t="shared" si="7"/>
        <v>0</v>
      </c>
      <c r="G9" s="42">
        <f t="shared" si="7"/>
        <v>0</v>
      </c>
      <c r="H9" s="42">
        <f t="shared" si="7"/>
        <v>0</v>
      </c>
      <c r="I9" s="42">
        <f t="shared" si="7"/>
        <v>0</v>
      </c>
      <c r="J9" s="42">
        <f t="shared" si="7"/>
        <v>0</v>
      </c>
      <c r="K9" s="42">
        <f t="shared" si="7"/>
        <v>0</v>
      </c>
      <c r="L9" s="42">
        <f t="shared" si="7"/>
        <v>0</v>
      </c>
      <c r="M9" s="42">
        <f t="shared" si="7"/>
        <v>0</v>
      </c>
      <c r="N9" s="42">
        <f t="shared" si="7"/>
        <v>0</v>
      </c>
      <c r="O9" s="42">
        <f t="shared" si="7"/>
        <v>0</v>
      </c>
      <c r="P9" s="42">
        <f t="shared" ref="P9:S9" si="8">P10+P17</f>
        <v>0</v>
      </c>
      <c r="Q9" s="42">
        <f t="shared" si="8"/>
        <v>0</v>
      </c>
      <c r="R9" s="42">
        <f t="shared" ref="R9" si="9">R10+R17</f>
        <v>0</v>
      </c>
      <c r="S9" s="42">
        <f t="shared" si="8"/>
        <v>0</v>
      </c>
      <c r="T9" s="42">
        <f t="shared" si="7"/>
        <v>0</v>
      </c>
      <c r="U9" s="42">
        <f t="shared" si="7"/>
        <v>0</v>
      </c>
      <c r="V9" s="42">
        <f t="shared" ref="V9" si="10">V10+V17</f>
        <v>0</v>
      </c>
      <c r="W9" s="42">
        <f t="shared" si="7"/>
        <v>0</v>
      </c>
      <c r="X9" s="42">
        <f t="shared" si="7"/>
        <v>0</v>
      </c>
      <c r="Y9" s="42">
        <f t="shared" si="7"/>
        <v>0</v>
      </c>
    </row>
    <row r="10" spans="1:25" s="31" customFormat="1" ht="23.25">
      <c r="A10" s="8" t="s">
        <v>101</v>
      </c>
      <c r="B10" s="9" t="s">
        <v>102</v>
      </c>
      <c r="C10" s="43">
        <f t="shared" ref="C10:Y10" si="11">SUM(C11:C16)</f>
        <v>0</v>
      </c>
      <c r="D10" s="43">
        <f t="shared" si="11"/>
        <v>0</v>
      </c>
      <c r="E10" s="43">
        <f t="shared" si="11"/>
        <v>0</v>
      </c>
      <c r="F10" s="43">
        <f t="shared" si="11"/>
        <v>0</v>
      </c>
      <c r="G10" s="43">
        <f t="shared" si="11"/>
        <v>0</v>
      </c>
      <c r="H10" s="43">
        <f t="shared" si="11"/>
        <v>0</v>
      </c>
      <c r="I10" s="43">
        <f t="shared" si="11"/>
        <v>0</v>
      </c>
      <c r="J10" s="43">
        <f t="shared" si="11"/>
        <v>0</v>
      </c>
      <c r="K10" s="43">
        <f t="shared" si="11"/>
        <v>0</v>
      </c>
      <c r="L10" s="43">
        <f t="shared" si="11"/>
        <v>0</v>
      </c>
      <c r="M10" s="43">
        <f t="shared" si="11"/>
        <v>0</v>
      </c>
      <c r="N10" s="43">
        <f t="shared" si="11"/>
        <v>0</v>
      </c>
      <c r="O10" s="43">
        <f t="shared" ref="O10" si="12">SUM(O11:O16)</f>
        <v>0</v>
      </c>
      <c r="P10" s="43">
        <f t="shared" ref="P10:Q10" si="13">SUM(P11:P16)</f>
        <v>0</v>
      </c>
      <c r="Q10" s="43">
        <f t="shared" si="13"/>
        <v>0</v>
      </c>
      <c r="R10" s="43">
        <f t="shared" ref="R10:S10" si="14">SUM(R11:R16)</f>
        <v>0</v>
      </c>
      <c r="S10" s="43">
        <f t="shared" si="14"/>
        <v>0</v>
      </c>
      <c r="T10" s="43">
        <f t="shared" ref="T10" si="15">SUM(T11:T16)</f>
        <v>0</v>
      </c>
      <c r="U10" s="43">
        <f t="shared" si="11"/>
        <v>0</v>
      </c>
      <c r="V10" s="43">
        <f t="shared" ref="V10" si="16">SUM(V11:V16)</f>
        <v>0</v>
      </c>
      <c r="W10" s="43">
        <f t="shared" si="11"/>
        <v>0</v>
      </c>
      <c r="X10" s="43">
        <f t="shared" si="11"/>
        <v>0</v>
      </c>
      <c r="Y10" s="43">
        <f t="shared" si="11"/>
        <v>0</v>
      </c>
    </row>
    <row r="11" spans="1:25" s="31" customFormat="1" ht="23.25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17">SUM(C11:M11)</f>
        <v>0</v>
      </c>
      <c r="U11" s="44"/>
      <c r="V11" s="44"/>
      <c r="W11" s="44"/>
      <c r="X11" s="44"/>
      <c r="Y11" s="40">
        <f t="shared" ref="Y11:Y16" si="18">SUM(T11:X11)</f>
        <v>0</v>
      </c>
    </row>
    <row r="12" spans="1:25" s="31" customFormat="1" ht="23.25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17"/>
        <v>0</v>
      </c>
      <c r="U12" s="44"/>
      <c r="V12" s="44"/>
      <c r="W12" s="44"/>
      <c r="X12" s="44"/>
      <c r="Y12" s="40">
        <f t="shared" si="18"/>
        <v>0</v>
      </c>
    </row>
    <row r="13" spans="1:25" s="31" customFormat="1" ht="23.25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17"/>
        <v>0</v>
      </c>
      <c r="U13" s="44"/>
      <c r="V13" s="44"/>
      <c r="W13" s="44"/>
      <c r="X13" s="44"/>
      <c r="Y13" s="40">
        <f t="shared" si="18"/>
        <v>0</v>
      </c>
    </row>
    <row r="14" spans="1:25" s="31" customFormat="1" ht="23.25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17"/>
        <v>0</v>
      </c>
      <c r="U14" s="44"/>
      <c r="V14" s="44"/>
      <c r="W14" s="44"/>
      <c r="X14" s="44"/>
      <c r="Y14" s="40">
        <f t="shared" si="18"/>
        <v>0</v>
      </c>
    </row>
    <row r="15" spans="1:25" s="31" customFormat="1" ht="23.25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17"/>
        <v>0</v>
      </c>
      <c r="U15" s="44"/>
      <c r="V15" s="44"/>
      <c r="W15" s="44"/>
      <c r="X15" s="44"/>
      <c r="Y15" s="40">
        <f t="shared" si="18"/>
        <v>0</v>
      </c>
    </row>
    <row r="16" spans="1:25" s="31" customFormat="1" ht="23.25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17"/>
        <v>0</v>
      </c>
      <c r="U16" s="44"/>
      <c r="V16" s="44"/>
      <c r="W16" s="44"/>
      <c r="X16" s="44"/>
      <c r="Y16" s="40">
        <f t="shared" si="18"/>
        <v>0</v>
      </c>
    </row>
    <row r="17" spans="1:25" s="31" customFormat="1" ht="23.25">
      <c r="A17" s="8" t="s">
        <v>109</v>
      </c>
      <c r="B17" s="9" t="s">
        <v>110</v>
      </c>
      <c r="C17" s="43">
        <f t="shared" ref="C17:Y17" si="19">SUM(C18:C22)</f>
        <v>0</v>
      </c>
      <c r="D17" s="43">
        <f t="shared" si="19"/>
        <v>0</v>
      </c>
      <c r="E17" s="43">
        <f t="shared" si="19"/>
        <v>0</v>
      </c>
      <c r="F17" s="43">
        <f t="shared" si="19"/>
        <v>0</v>
      </c>
      <c r="G17" s="43">
        <f t="shared" si="19"/>
        <v>0</v>
      </c>
      <c r="H17" s="43">
        <f t="shared" si="19"/>
        <v>0</v>
      </c>
      <c r="I17" s="43">
        <f t="shared" si="19"/>
        <v>0</v>
      </c>
      <c r="J17" s="43">
        <f t="shared" si="19"/>
        <v>0</v>
      </c>
      <c r="K17" s="43">
        <f t="shared" si="19"/>
        <v>0</v>
      </c>
      <c r="L17" s="43">
        <f t="shared" si="19"/>
        <v>0</v>
      </c>
      <c r="M17" s="43">
        <f t="shared" si="19"/>
        <v>0</v>
      </c>
      <c r="N17" s="43">
        <f t="shared" si="19"/>
        <v>0</v>
      </c>
      <c r="O17" s="43">
        <f t="shared" si="19"/>
        <v>0</v>
      </c>
      <c r="P17" s="43">
        <f t="shared" ref="P17:S17" si="20">SUM(P18:P22)</f>
        <v>0</v>
      </c>
      <c r="Q17" s="43">
        <f t="shared" si="20"/>
        <v>0</v>
      </c>
      <c r="R17" s="43">
        <f t="shared" ref="R17" si="21">SUM(R18:R22)</f>
        <v>0</v>
      </c>
      <c r="S17" s="43">
        <f t="shared" si="20"/>
        <v>0</v>
      </c>
      <c r="T17" s="43">
        <f t="shared" si="19"/>
        <v>0</v>
      </c>
      <c r="U17" s="43">
        <f t="shared" si="19"/>
        <v>0</v>
      </c>
      <c r="V17" s="43">
        <f t="shared" ref="V17" si="22">SUM(V18:V22)</f>
        <v>0</v>
      </c>
      <c r="W17" s="43">
        <f t="shared" si="19"/>
        <v>0</v>
      </c>
      <c r="X17" s="43">
        <f t="shared" si="19"/>
        <v>0</v>
      </c>
      <c r="Y17" s="43">
        <f t="shared" si="19"/>
        <v>0</v>
      </c>
    </row>
    <row r="18" spans="1:25" s="31" customFormat="1" ht="23.25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3">SUM(C18:S18)</f>
        <v>0</v>
      </c>
      <c r="U18" s="44"/>
      <c r="V18" s="44"/>
      <c r="W18" s="44"/>
      <c r="X18" s="44"/>
      <c r="Y18" s="40">
        <f t="shared" ref="Y18:Y23" si="24">SUM(T18:X18)</f>
        <v>0</v>
      </c>
    </row>
    <row r="19" spans="1:25" s="31" customFormat="1" ht="23.25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3"/>
        <v>0</v>
      </c>
      <c r="U19" s="44"/>
      <c r="V19" s="44"/>
      <c r="W19" s="44"/>
      <c r="X19" s="44"/>
      <c r="Y19" s="40">
        <f t="shared" si="24"/>
        <v>0</v>
      </c>
    </row>
    <row r="20" spans="1:25" s="31" customFormat="1" ht="23.25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3"/>
        <v>0</v>
      </c>
      <c r="U20" s="44"/>
      <c r="V20" s="44"/>
      <c r="W20" s="44"/>
      <c r="X20" s="44"/>
      <c r="Y20" s="40">
        <f t="shared" si="24"/>
        <v>0</v>
      </c>
    </row>
    <row r="21" spans="1:25" s="31" customFormat="1" ht="23.25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3"/>
        <v>0</v>
      </c>
      <c r="U21" s="44"/>
      <c r="V21" s="44"/>
      <c r="W21" s="44"/>
      <c r="X21" s="44"/>
      <c r="Y21" s="40">
        <f t="shared" si="24"/>
        <v>0</v>
      </c>
    </row>
    <row r="22" spans="1:25" s="31" customFormat="1" ht="23.25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3"/>
        <v>0</v>
      </c>
      <c r="U22" s="44"/>
      <c r="V22" s="44"/>
      <c r="W22" s="44"/>
      <c r="X22" s="44"/>
      <c r="Y22" s="40">
        <f t="shared" si="24"/>
        <v>0</v>
      </c>
    </row>
    <row r="23" spans="1:25" s="31" customFormat="1" ht="23.2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25">SUM(B23:L23)</f>
        <v>0</v>
      </c>
      <c r="P23" s="42"/>
      <c r="Q23" s="42"/>
      <c r="R23" s="45">
        <f t="shared" ref="R23:S23" si="26">SUM(D23:N23)</f>
        <v>0</v>
      </c>
      <c r="S23" s="45">
        <f t="shared" si="26"/>
        <v>0</v>
      </c>
      <c r="T23" s="45">
        <f t="shared" ref="T23" si="27">SUM(C23:M23)</f>
        <v>0</v>
      </c>
      <c r="U23" s="45"/>
      <c r="V23" s="42"/>
      <c r="W23" s="45"/>
      <c r="X23" s="45"/>
      <c r="Y23" s="45">
        <f t="shared" si="24"/>
        <v>0</v>
      </c>
    </row>
    <row r="24" spans="1:25" s="31" customFormat="1" ht="23.25">
      <c r="A24" s="12">
        <v>1.3</v>
      </c>
      <c r="B24" s="7" t="s">
        <v>117</v>
      </c>
      <c r="C24" s="42">
        <f t="shared" ref="C24:Y24" si="28">C25+C26</f>
        <v>0</v>
      </c>
      <c r="D24" s="42">
        <f t="shared" si="28"/>
        <v>0</v>
      </c>
      <c r="E24" s="42">
        <f t="shared" si="28"/>
        <v>0</v>
      </c>
      <c r="F24" s="42">
        <f t="shared" si="28"/>
        <v>0</v>
      </c>
      <c r="G24" s="42">
        <f t="shared" si="28"/>
        <v>0</v>
      </c>
      <c r="H24" s="42">
        <f t="shared" si="28"/>
        <v>0</v>
      </c>
      <c r="I24" s="42">
        <f t="shared" si="28"/>
        <v>0</v>
      </c>
      <c r="J24" s="42">
        <f t="shared" si="28"/>
        <v>0</v>
      </c>
      <c r="K24" s="42">
        <f t="shared" si="28"/>
        <v>0</v>
      </c>
      <c r="L24" s="42">
        <f t="shared" si="28"/>
        <v>0</v>
      </c>
      <c r="M24" s="42">
        <f t="shared" si="28"/>
        <v>0</v>
      </c>
      <c r="N24" s="42">
        <f t="shared" si="28"/>
        <v>0</v>
      </c>
      <c r="O24" s="42">
        <f t="shared" si="28"/>
        <v>0</v>
      </c>
      <c r="P24" s="42">
        <f t="shared" ref="P24:S24" si="29">P25+P26</f>
        <v>0</v>
      </c>
      <c r="Q24" s="42">
        <f t="shared" si="29"/>
        <v>0</v>
      </c>
      <c r="R24" s="42">
        <f t="shared" ref="R24" si="30">R25+R26</f>
        <v>0</v>
      </c>
      <c r="S24" s="42">
        <f t="shared" si="29"/>
        <v>0</v>
      </c>
      <c r="T24" s="42">
        <f t="shared" si="28"/>
        <v>0</v>
      </c>
      <c r="U24" s="42">
        <f t="shared" si="28"/>
        <v>0</v>
      </c>
      <c r="V24" s="42">
        <f t="shared" ref="V24" si="31">V25+V26</f>
        <v>0</v>
      </c>
      <c r="W24" s="42">
        <f t="shared" si="28"/>
        <v>0</v>
      </c>
      <c r="X24" s="42">
        <f t="shared" si="28"/>
        <v>0</v>
      </c>
      <c r="Y24" s="42">
        <f t="shared" si="28"/>
        <v>0</v>
      </c>
    </row>
    <row r="25" spans="1:25" s="31" customFormat="1" ht="23.2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2">SUM(C25:S25)</f>
        <v>0</v>
      </c>
      <c r="U25" s="44"/>
      <c r="V25" s="44"/>
      <c r="W25" s="44"/>
      <c r="X25" s="44">
        <f>SUMIFS(Data!$D$2:$D$4982,Data!$A$2:$A$4982,$X$5,Data!$B$2:$B$4982,$B25,Data!$C$2:$C$4982,$A$3)</f>
        <v>0</v>
      </c>
      <c r="Y25" s="40">
        <f>SUM(T25:X25)</f>
        <v>0</v>
      </c>
    </row>
    <row r="26" spans="1:25" s="31" customFormat="1" ht="23.2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2"/>
        <v>0</v>
      </c>
      <c r="U26" s="44"/>
      <c r="V26" s="44"/>
      <c r="W26" s="44"/>
      <c r="X26" s="44">
        <f>SUMIFS(Data!$D$2:$D$1881,Data!$A$2:$A$1881,$X$5,Data!$B$2:$B$1881,$B26,Data!$C$2:$C$1881,$A$3)</f>
        <v>0</v>
      </c>
      <c r="Y26" s="40">
        <f>SUM(T26:X26)</f>
        <v>0</v>
      </c>
    </row>
    <row r="27" spans="1:25" s="31" customFormat="1" ht="23.25">
      <c r="A27" s="4">
        <v>2</v>
      </c>
      <c r="B27" s="5" t="s">
        <v>118</v>
      </c>
      <c r="C27" s="41">
        <f t="shared" ref="C27:X27" si="33">C28+C68</f>
        <v>0</v>
      </c>
      <c r="D27" s="41">
        <f t="shared" si="33"/>
        <v>0</v>
      </c>
      <c r="E27" s="41">
        <f t="shared" si="33"/>
        <v>125300</v>
      </c>
      <c r="F27" s="41">
        <f t="shared" si="33"/>
        <v>4000</v>
      </c>
      <c r="G27" s="41">
        <f t="shared" si="33"/>
        <v>28900</v>
      </c>
      <c r="H27" s="41">
        <f t="shared" si="33"/>
        <v>0</v>
      </c>
      <c r="I27" s="41">
        <f t="shared" si="33"/>
        <v>0</v>
      </c>
      <c r="J27" s="41">
        <f t="shared" si="33"/>
        <v>34000</v>
      </c>
      <c r="K27" s="41">
        <f t="shared" si="33"/>
        <v>120000</v>
      </c>
      <c r="L27" s="41">
        <f t="shared" si="33"/>
        <v>14600</v>
      </c>
      <c r="M27" s="41">
        <f t="shared" si="33"/>
        <v>64100</v>
      </c>
      <c r="N27" s="41">
        <f t="shared" si="33"/>
        <v>20000</v>
      </c>
      <c r="O27" s="41">
        <f t="shared" si="33"/>
        <v>0</v>
      </c>
      <c r="P27" s="41">
        <f t="shared" ref="P27:S27" si="34">P28+P68</f>
        <v>0</v>
      </c>
      <c r="Q27" s="41">
        <f t="shared" si="34"/>
        <v>13200</v>
      </c>
      <c r="R27" s="41">
        <f t="shared" ref="R27" si="35">R28+R68</f>
        <v>0</v>
      </c>
      <c r="S27" s="41">
        <f t="shared" si="34"/>
        <v>0</v>
      </c>
      <c r="T27" s="41">
        <f t="shared" si="33"/>
        <v>424100</v>
      </c>
      <c r="U27" s="41">
        <f t="shared" si="33"/>
        <v>34000</v>
      </c>
      <c r="V27" s="41">
        <f>V28+V68</f>
        <v>7200</v>
      </c>
      <c r="W27" s="41">
        <f t="shared" si="33"/>
        <v>0</v>
      </c>
      <c r="X27" s="41">
        <f t="shared" si="33"/>
        <v>0</v>
      </c>
      <c r="Y27" s="41">
        <f>Y28+Y68</f>
        <v>465300</v>
      </c>
    </row>
    <row r="28" spans="1:25" s="31" customFormat="1" ht="23.25">
      <c r="A28" s="6">
        <v>2.1</v>
      </c>
      <c r="B28" s="7" t="s">
        <v>119</v>
      </c>
      <c r="C28" s="42">
        <f t="shared" ref="C28:X28" si="36">C29+C39+C53</f>
        <v>0</v>
      </c>
      <c r="D28" s="42">
        <f t="shared" si="36"/>
        <v>0</v>
      </c>
      <c r="E28" s="42">
        <f t="shared" si="36"/>
        <v>125300</v>
      </c>
      <c r="F28" s="42">
        <f t="shared" si="36"/>
        <v>4000</v>
      </c>
      <c r="G28" s="42">
        <f t="shared" si="36"/>
        <v>28900</v>
      </c>
      <c r="H28" s="42">
        <f t="shared" si="36"/>
        <v>0</v>
      </c>
      <c r="I28" s="42">
        <f t="shared" si="36"/>
        <v>0</v>
      </c>
      <c r="J28" s="42">
        <f t="shared" si="36"/>
        <v>34000</v>
      </c>
      <c r="K28" s="42">
        <f t="shared" si="36"/>
        <v>120000</v>
      </c>
      <c r="L28" s="42">
        <f t="shared" si="36"/>
        <v>14600</v>
      </c>
      <c r="M28" s="42">
        <f t="shared" si="36"/>
        <v>64100</v>
      </c>
      <c r="N28" s="42">
        <f t="shared" si="36"/>
        <v>20000</v>
      </c>
      <c r="O28" s="42">
        <f t="shared" si="36"/>
        <v>0</v>
      </c>
      <c r="P28" s="42">
        <f t="shared" ref="P28:S28" si="37">P29+P39+P53</f>
        <v>0</v>
      </c>
      <c r="Q28" s="42">
        <f t="shared" si="37"/>
        <v>13200</v>
      </c>
      <c r="R28" s="42">
        <f t="shared" ref="R28" si="38">R29+R39+R53</f>
        <v>0</v>
      </c>
      <c r="S28" s="42">
        <f t="shared" si="37"/>
        <v>0</v>
      </c>
      <c r="T28" s="42">
        <f t="shared" si="36"/>
        <v>424100</v>
      </c>
      <c r="U28" s="42">
        <f t="shared" si="36"/>
        <v>34000</v>
      </c>
      <c r="V28" s="42">
        <f>V29+V39+V53</f>
        <v>7200</v>
      </c>
      <c r="W28" s="42">
        <f t="shared" si="36"/>
        <v>0</v>
      </c>
      <c r="X28" s="42">
        <f t="shared" si="36"/>
        <v>0</v>
      </c>
      <c r="Y28" s="42">
        <f>Y29+Y39+Y53</f>
        <v>465300</v>
      </c>
    </row>
    <row r="29" spans="1:25" s="31" customFormat="1" ht="23.25">
      <c r="A29" s="8" t="s">
        <v>120</v>
      </c>
      <c r="B29" s="9" t="s">
        <v>121</v>
      </c>
      <c r="C29" s="43">
        <f t="shared" ref="C29:U29" si="39">SUM(C30:C38)</f>
        <v>0</v>
      </c>
      <c r="D29" s="43">
        <f t="shared" si="39"/>
        <v>0</v>
      </c>
      <c r="E29" s="43">
        <f t="shared" si="39"/>
        <v>0</v>
      </c>
      <c r="F29" s="43">
        <f t="shared" si="39"/>
        <v>0</v>
      </c>
      <c r="G29" s="43">
        <f t="shared" si="39"/>
        <v>0</v>
      </c>
      <c r="H29" s="43">
        <f t="shared" si="39"/>
        <v>0</v>
      </c>
      <c r="I29" s="43">
        <f t="shared" si="39"/>
        <v>0</v>
      </c>
      <c r="J29" s="43">
        <f t="shared" si="39"/>
        <v>0</v>
      </c>
      <c r="K29" s="43">
        <f t="shared" ref="K29:O29" si="40">SUM(K30:K38)</f>
        <v>0</v>
      </c>
      <c r="L29" s="43">
        <f t="shared" si="40"/>
        <v>0</v>
      </c>
      <c r="M29" s="43">
        <f t="shared" si="40"/>
        <v>0</v>
      </c>
      <c r="N29" s="43">
        <f t="shared" si="40"/>
        <v>0</v>
      </c>
      <c r="O29" s="43">
        <f t="shared" si="40"/>
        <v>0</v>
      </c>
      <c r="P29" s="43">
        <f t="shared" ref="P29:S29" si="41">SUM(P30:P38)</f>
        <v>0</v>
      </c>
      <c r="Q29" s="43">
        <f t="shared" si="41"/>
        <v>0</v>
      </c>
      <c r="R29" s="43">
        <f t="shared" ref="R29" si="42">SUM(R30:R38)</f>
        <v>0</v>
      </c>
      <c r="S29" s="43">
        <f t="shared" si="41"/>
        <v>0</v>
      </c>
      <c r="T29" s="43">
        <f t="shared" ref="T29:T38" si="43">SUM(C29:S29)</f>
        <v>0</v>
      </c>
      <c r="U29" s="43">
        <f t="shared" si="39"/>
        <v>0</v>
      </c>
      <c r="V29" s="43">
        <f t="shared" ref="V29" si="44">SUM(V30:V38)</f>
        <v>0</v>
      </c>
      <c r="W29" s="43">
        <f t="shared" ref="W29:X29" si="45">SUM(W30:W38)</f>
        <v>0</v>
      </c>
      <c r="X29" s="43">
        <f t="shared" si="45"/>
        <v>0</v>
      </c>
      <c r="Y29" s="43">
        <f>SUM(Y30:Y38)</f>
        <v>0</v>
      </c>
    </row>
    <row r="30" spans="1:25" s="31" customFormat="1" ht="23.25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43"/>
        <v>0</v>
      </c>
      <c r="U30" s="44"/>
      <c r="V30" s="44"/>
      <c r="W30" s="44"/>
      <c r="X30" s="44"/>
      <c r="Y30" s="40">
        <f t="shared" ref="Y30:Y38" si="46">SUM(T30:X30)</f>
        <v>0</v>
      </c>
    </row>
    <row r="31" spans="1:25" s="31" customFormat="1" ht="23.25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43"/>
        <v>0</v>
      </c>
      <c r="U31" s="44"/>
      <c r="V31" s="44"/>
      <c r="W31" s="44"/>
      <c r="X31" s="44"/>
      <c r="Y31" s="40">
        <f t="shared" si="46"/>
        <v>0</v>
      </c>
    </row>
    <row r="32" spans="1:25" s="31" customFormat="1" ht="23.25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43"/>
        <v>0</v>
      </c>
      <c r="U32" s="44"/>
      <c r="V32" s="44"/>
      <c r="W32" s="44"/>
      <c r="X32" s="44"/>
      <c r="Y32" s="40">
        <f t="shared" si="46"/>
        <v>0</v>
      </c>
    </row>
    <row r="33" spans="1:25" s="31" customFormat="1" ht="23.25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43"/>
        <v>0</v>
      </c>
      <c r="U33" s="44"/>
      <c r="V33" s="44"/>
      <c r="W33" s="44"/>
      <c r="X33" s="44"/>
      <c r="Y33" s="40">
        <f t="shared" si="46"/>
        <v>0</v>
      </c>
    </row>
    <row r="34" spans="1:25" s="31" customFormat="1" ht="23.25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43"/>
        <v>0</v>
      </c>
      <c r="U34" s="44"/>
      <c r="V34" s="44"/>
      <c r="W34" s="44"/>
      <c r="X34" s="44"/>
      <c r="Y34" s="40">
        <f t="shared" si="46"/>
        <v>0</v>
      </c>
    </row>
    <row r="35" spans="1:25" s="31" customFormat="1" ht="23.25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43"/>
        <v>0</v>
      </c>
      <c r="U35" s="44"/>
      <c r="V35" s="44"/>
      <c r="W35" s="44"/>
      <c r="X35" s="44"/>
      <c r="Y35" s="40">
        <f t="shared" si="46"/>
        <v>0</v>
      </c>
    </row>
    <row r="36" spans="1:25" s="31" customFormat="1" ht="23.25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43"/>
        <v>0</v>
      </c>
      <c r="U36" s="44"/>
      <c r="V36" s="44"/>
      <c r="W36" s="44"/>
      <c r="X36" s="44"/>
      <c r="Y36" s="40">
        <f t="shared" si="46"/>
        <v>0</v>
      </c>
    </row>
    <row r="37" spans="1:25" s="31" customFormat="1" ht="23.25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43"/>
        <v>0</v>
      </c>
      <c r="U37" s="44"/>
      <c r="V37" s="44"/>
      <c r="W37" s="44"/>
      <c r="X37" s="44"/>
      <c r="Y37" s="40">
        <f t="shared" si="46"/>
        <v>0</v>
      </c>
    </row>
    <row r="38" spans="1:25" s="31" customFormat="1" ht="23.25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43"/>
        <v>0</v>
      </c>
      <c r="U38" s="44"/>
      <c r="V38" s="44"/>
      <c r="W38" s="44"/>
      <c r="X38" s="44"/>
      <c r="Y38" s="40">
        <f t="shared" si="46"/>
        <v>0</v>
      </c>
    </row>
    <row r="39" spans="1:25" s="31" customFormat="1" ht="23.25">
      <c r="A39" s="8" t="s">
        <v>131</v>
      </c>
      <c r="B39" s="9" t="s">
        <v>132</v>
      </c>
      <c r="C39" s="43">
        <f t="shared" ref="C39:Y39" si="47">SUM(C40:C52)</f>
        <v>0</v>
      </c>
      <c r="D39" s="43">
        <f t="shared" si="47"/>
        <v>0</v>
      </c>
      <c r="E39" s="43">
        <f t="shared" si="47"/>
        <v>107900</v>
      </c>
      <c r="F39" s="43">
        <f t="shared" si="47"/>
        <v>1000</v>
      </c>
      <c r="G39" s="43">
        <f t="shared" si="47"/>
        <v>16300</v>
      </c>
      <c r="H39" s="43">
        <f t="shared" si="47"/>
        <v>0</v>
      </c>
      <c r="I39" s="43">
        <f t="shared" si="47"/>
        <v>0</v>
      </c>
      <c r="J39" s="43">
        <f t="shared" si="47"/>
        <v>11000</v>
      </c>
      <c r="K39" s="43">
        <f t="shared" si="47"/>
        <v>120000</v>
      </c>
      <c r="L39" s="43">
        <f t="shared" si="47"/>
        <v>9900</v>
      </c>
      <c r="M39" s="43">
        <f t="shared" si="47"/>
        <v>29000</v>
      </c>
      <c r="N39" s="43">
        <f t="shared" si="47"/>
        <v>20000</v>
      </c>
      <c r="O39" s="43">
        <f t="shared" si="47"/>
        <v>0</v>
      </c>
      <c r="P39" s="43">
        <f t="shared" ref="P39:S39" si="48">SUM(P40:P52)</f>
        <v>0</v>
      </c>
      <c r="Q39" s="43">
        <f t="shared" si="48"/>
        <v>5800</v>
      </c>
      <c r="R39" s="43">
        <f t="shared" ref="R39" si="49">SUM(R40:R52)</f>
        <v>0</v>
      </c>
      <c r="S39" s="43">
        <f t="shared" si="48"/>
        <v>0</v>
      </c>
      <c r="T39" s="43">
        <f t="shared" si="47"/>
        <v>320900</v>
      </c>
      <c r="U39" s="43">
        <f t="shared" si="47"/>
        <v>24000</v>
      </c>
      <c r="V39" s="43">
        <f t="shared" ref="V39" si="50">SUM(V40:V52)</f>
        <v>4600</v>
      </c>
      <c r="W39" s="43">
        <f t="shared" si="47"/>
        <v>0</v>
      </c>
      <c r="X39" s="43">
        <f t="shared" si="47"/>
        <v>0</v>
      </c>
      <c r="Y39" s="43">
        <f t="shared" si="47"/>
        <v>349500</v>
      </c>
    </row>
    <row r="40" spans="1:25" s="31" customFormat="1" ht="23.25">
      <c r="A40" s="10"/>
      <c r="B40" s="11" t="s">
        <v>174</v>
      </c>
      <c r="C40" s="44">
        <f>SUMIFS(Data!$D$2:$D$4896,Data!$A$2:$A$4896,C$5,Data!$B$2:$B$4896,$B40,Data!$C$2:$C$4896,$A$3)</f>
        <v>0</v>
      </c>
      <c r="D40" s="44">
        <f>SUMIFS(Data!$D$2:$D$4896,Data!$A$2:$A$4896,D$5,Data!$B$2:$B$4896,$B40,Data!$C$2:$C$4896,$A$3)</f>
        <v>0</v>
      </c>
      <c r="E40" s="44">
        <f>SUMIFS(Data!$D$2:$D$4896,Data!$A$2:$A$4896,E$5,Data!$B$2:$B$4896,$B40,Data!$C$2:$C$4896,$A$3)</f>
        <v>26900</v>
      </c>
      <c r="F40" s="44">
        <f>SUMIFS(Data!$D$2:$D$4896,Data!$A$2:$A$4896,F$5,Data!$B$2:$B$4896,$B40,Data!$C$2:$C$4896,$A$3)</f>
        <v>1000</v>
      </c>
      <c r="G40" s="44">
        <f>SUMIFS(Data!$D$2:$D$4896,Data!$A$2:$A$4896,G$5,Data!$B$2:$B$4896,$B40,Data!$C$2:$C$4896,$A$3)</f>
        <v>16300</v>
      </c>
      <c r="H40" s="44">
        <f>SUMIFS(Data!$D$2:$D$4896,Data!$A$2:$A$4896,H$5,Data!$B$2:$B$4896,$B40,Data!$C$2:$C$4896,$A$3)</f>
        <v>0</v>
      </c>
      <c r="I40" s="44">
        <f>SUMIFS(Data!$D$2:$D$4896,Data!$A$2:$A$4896,I$5,Data!$B$2:$B$4896,$B40,Data!$C$2:$C$4896,$A$3)</f>
        <v>0</v>
      </c>
      <c r="J40" s="44">
        <f>SUMIFS(Data!$D$2:$D$4896,Data!$A$2:$A$4896,J$5,Data!$B$2:$B$4896,$B40,Data!$C$2:$C$4896,$A$3)</f>
        <v>11000</v>
      </c>
      <c r="K40" s="44">
        <f>SUMIFS(Data!$D$2:$D$4896,Data!$A$2:$A$4896,K$5,Data!$B$2:$B$4896,$B40,Data!$C$2:$C$4896,$A$3)</f>
        <v>0</v>
      </c>
      <c r="L40" s="44">
        <f>SUMIFS(Data!$D$2:$D$4896,Data!$A$2:$A$4896,L$5,Data!$B$2:$B$4896,$B40,Data!$C$2:$C$4896,$A$3)</f>
        <v>9900</v>
      </c>
      <c r="M40" s="44">
        <f>SUMIFS(Data!$D$2:$D$4896,Data!$A$2:$A$4896,M$5,Data!$B$2:$B$4896,$B40,Data!$C$2:$C$4896,$A$3)</f>
        <v>29000</v>
      </c>
      <c r="N40" s="44">
        <f>SUMIFS(Data!$D$2:$D$4896,Data!$A$2:$A$4896,N$5,Data!$B$2:$B$4896,$B40,Data!$C$2:$C$4896,$A$3)</f>
        <v>20000</v>
      </c>
      <c r="O40" s="44">
        <f>SUMIFS(Data!$D$2:$D$4896,Data!$A$2:$A$4896,O$5,Data!$B$2:$B$4896,$B40,Data!$C$2:$C$4896,$A$3)</f>
        <v>0</v>
      </c>
      <c r="P40" s="44">
        <f>SUMIFS(Data!$D$2:$D$4896,Data!$A$2:$A$4896,P$5,Data!$B$2:$B$4896,$B40,Data!$C$2:$C$4896,$A$3)</f>
        <v>0</v>
      </c>
      <c r="Q40" s="44">
        <f>SUMIFS(Data!$D$2:$D$4896,Data!$A$2:$A$4896,Q$5,Data!$B$2:$B$4896,$B40,Data!$C$2:$C$4896,$A$3)</f>
        <v>5800</v>
      </c>
      <c r="R40" s="44">
        <f>SUMIFS(Data!$D$2:$D$4896,Data!$A$2:$A$4896,R$5,Data!$B$2:$B$4896,$B40,Data!$C$2:$C$4896,$A$3)</f>
        <v>0</v>
      </c>
      <c r="S40" s="44">
        <f>SUMIFS(Data!$D$2:$D$4896,Data!$A$2:$A$4896,S$5,Data!$B$2:$B$4896,$B40,Data!$C$2:$C$4896,$A$3)</f>
        <v>0</v>
      </c>
      <c r="T40" s="40">
        <f t="shared" ref="T40:T52" si="51">SUM(C40:S40)</f>
        <v>119900</v>
      </c>
      <c r="U40" s="44">
        <f>SUMIFS(Data!$D$2:$D$4896,Data!$A$2:$A$4896,U$5,Data!$B$2:$B$4896,$B40,Data!$C$2:$C$4896,$A$3)</f>
        <v>24000</v>
      </c>
      <c r="V40" s="44">
        <f>SUMIFS(Data!$D$2:$D$4896,Data!$A$2:$A$4896,V$5,Data!$B$2:$B$4896,$B40,Data!$C$2:$C$4896,$A$3)</f>
        <v>4600</v>
      </c>
      <c r="W40" s="44">
        <f>SUMIFS(Data!$D$2:$D$4896,Data!$A$2:$A$4896,W$5,Data!$B$2:$B$4896,$B40,Data!$C$2:$C$4896,$A$3)</f>
        <v>0</v>
      </c>
      <c r="X40" s="44">
        <f>SUMIFS(Data!$D$2:$D$4896,Data!$A$2:$A$4896,X$5,Data!$B$2:$B$4896,$B40,Data!$C$2:$C$4896,$A$3)</f>
        <v>0</v>
      </c>
      <c r="Y40" s="40">
        <f t="shared" ref="Y40:Y52" si="52">SUM(T40:X40)</f>
        <v>148500</v>
      </c>
    </row>
    <row r="41" spans="1:25" s="31" customFormat="1" ht="23.25">
      <c r="A41" s="10"/>
      <c r="B41" s="11" t="s">
        <v>175</v>
      </c>
      <c r="C41" s="44">
        <f>SUMIFS(Data!$D$2:$D$4896,Data!$A$2:$A$4896,C$5,Data!$B$2:$B$4896,$B41,Data!$C$2:$C$4896,$A$3)</f>
        <v>0</v>
      </c>
      <c r="D41" s="44">
        <f>SUMIFS(Data!$D$2:$D$4896,Data!$A$2:$A$4896,D$5,Data!$B$2:$B$4896,$B41,Data!$C$2:$C$4896,$A$3)</f>
        <v>0</v>
      </c>
      <c r="E41" s="44">
        <f>SUMIFS(Data!$D$2:$D$4896,Data!$A$2:$A$4896,E$5,Data!$B$2:$B$4896,$B41,Data!$C$2:$C$4896,$A$3)</f>
        <v>0</v>
      </c>
      <c r="F41" s="44">
        <f>SUMIFS(Data!$D$2:$D$4896,Data!$A$2:$A$4896,F$5,Data!$B$2:$B$4896,$B41,Data!$C$2:$C$4896,$A$3)</f>
        <v>0</v>
      </c>
      <c r="G41" s="44">
        <f>SUMIFS(Data!$D$2:$D$4896,Data!$A$2:$A$4896,G$5,Data!$B$2:$B$4896,$B41,Data!$C$2:$C$4896,$A$3)</f>
        <v>0</v>
      </c>
      <c r="H41" s="44">
        <f>SUMIFS(Data!$D$2:$D$4896,Data!$A$2:$A$4896,H$5,Data!$B$2:$B$4896,$B41,Data!$C$2:$C$4896,$A$3)</f>
        <v>0</v>
      </c>
      <c r="I41" s="44">
        <f>SUMIFS(Data!$D$2:$D$4896,Data!$A$2:$A$4896,I$5,Data!$B$2:$B$4896,$B41,Data!$C$2:$C$4896,$A$3)</f>
        <v>0</v>
      </c>
      <c r="J41" s="44">
        <f>SUMIFS(Data!$D$2:$D$4896,Data!$A$2:$A$4896,J$5,Data!$B$2:$B$4896,$B41,Data!$C$2:$C$4896,$A$3)</f>
        <v>0</v>
      </c>
      <c r="K41" s="44">
        <f>SUMIFS(Data!$D$2:$D$4896,Data!$A$2:$A$4896,K$5,Data!$B$2:$B$4896,$B41,Data!$C$2:$C$4896,$A$3)</f>
        <v>0</v>
      </c>
      <c r="L41" s="44">
        <f>SUMIFS(Data!$D$2:$D$4896,Data!$A$2:$A$4896,L$5,Data!$B$2:$B$4896,$B41,Data!$C$2:$C$4896,$A$3)</f>
        <v>0</v>
      </c>
      <c r="M41" s="44">
        <f>SUMIFS(Data!$D$2:$D$4896,Data!$A$2:$A$4896,M$5,Data!$B$2:$B$4896,$B41,Data!$C$2:$C$4896,$A$3)</f>
        <v>0</v>
      </c>
      <c r="N41" s="44">
        <f>SUMIFS(Data!$D$2:$D$4896,Data!$A$2:$A$4896,N$5,Data!$B$2:$B$4896,$B41,Data!$C$2:$C$4896,$A$3)</f>
        <v>0</v>
      </c>
      <c r="O41" s="44">
        <f>SUMIFS(Data!$D$2:$D$4896,Data!$A$2:$A$4896,O$5,Data!$B$2:$B$4896,$B41,Data!$C$2:$C$4896,$A$3)</f>
        <v>0</v>
      </c>
      <c r="P41" s="44">
        <f>SUMIFS(Data!$D$2:$D$4896,Data!$A$2:$A$4896,P$5,Data!$B$2:$B$4896,$B41,Data!$C$2:$C$4896,$A$3)</f>
        <v>0</v>
      </c>
      <c r="Q41" s="44">
        <f>SUMIFS(Data!$D$2:$D$4896,Data!$A$2:$A$4896,Q$5,Data!$B$2:$B$4896,$B41,Data!$C$2:$C$4896,$A$3)</f>
        <v>0</v>
      </c>
      <c r="R41" s="44">
        <f>SUMIFS(Data!$D$2:$D$4896,Data!$A$2:$A$4896,R$5,Data!$B$2:$B$4896,$B41,Data!$C$2:$C$4896,$A$3)</f>
        <v>0</v>
      </c>
      <c r="S41" s="44">
        <f>SUMIFS(Data!$D$2:$D$4896,Data!$A$2:$A$4896,S$5,Data!$B$2:$B$4896,$B41,Data!$C$2:$C$4896,$A$3)</f>
        <v>0</v>
      </c>
      <c r="T41" s="40">
        <f t="shared" si="51"/>
        <v>0</v>
      </c>
      <c r="U41" s="44">
        <f>SUMIFS(Data!$D$2:$D$4896,Data!$A$2:$A$4896,U$5,Data!$B$2:$B$4896,$B41,Data!$C$2:$C$4896,$A$3)</f>
        <v>0</v>
      </c>
      <c r="V41" s="44">
        <f>SUMIFS(Data!$D$2:$D$4896,Data!$A$2:$A$4896,V$5,Data!$B$2:$B$4896,$B41,Data!$C$2:$C$4896,$A$3)</f>
        <v>0</v>
      </c>
      <c r="W41" s="44">
        <f>SUMIFS(Data!$D$2:$D$4896,Data!$A$2:$A$4896,W$5,Data!$B$2:$B$4896,$B41,Data!$C$2:$C$4896,$A$3)</f>
        <v>0</v>
      </c>
      <c r="X41" s="44">
        <f>SUMIFS(Data!$D$2:$D$4896,Data!$A$2:$A$4896,X$5,Data!$B$2:$B$4896,$B41,Data!$C$2:$C$4896,$A$3)</f>
        <v>0</v>
      </c>
      <c r="Y41" s="40">
        <f t="shared" si="52"/>
        <v>0</v>
      </c>
    </row>
    <row r="42" spans="1:25" s="31" customFormat="1" ht="23.25">
      <c r="A42" s="10"/>
      <c r="B42" s="11" t="s">
        <v>176</v>
      </c>
      <c r="C42" s="44">
        <f>SUMIFS(Data!$D$2:$D$4896,Data!$A$2:$A$4896,C$5,Data!$B$2:$B$4896,$B42,Data!$C$2:$C$4896,$A$3)</f>
        <v>0</v>
      </c>
      <c r="D42" s="44">
        <f>SUMIFS(Data!$D$2:$D$4896,Data!$A$2:$A$4896,D$5,Data!$B$2:$B$4896,$B42,Data!$C$2:$C$4896,$A$3)</f>
        <v>0</v>
      </c>
      <c r="E42" s="44">
        <f>SUMIFS(Data!$D$2:$D$4896,Data!$A$2:$A$4896,E$5,Data!$B$2:$B$4896,$B42,Data!$C$2:$C$4896,$A$3)</f>
        <v>0</v>
      </c>
      <c r="F42" s="44">
        <f>SUMIFS(Data!$D$2:$D$4896,Data!$A$2:$A$4896,F$5,Data!$B$2:$B$4896,$B42,Data!$C$2:$C$4896,$A$3)</f>
        <v>0</v>
      </c>
      <c r="G42" s="44">
        <f>SUMIFS(Data!$D$2:$D$4896,Data!$A$2:$A$4896,G$5,Data!$B$2:$B$4896,$B42,Data!$C$2:$C$4896,$A$3)</f>
        <v>0</v>
      </c>
      <c r="H42" s="44">
        <f>SUMIFS(Data!$D$2:$D$4896,Data!$A$2:$A$4896,H$5,Data!$B$2:$B$4896,$B42,Data!$C$2:$C$4896,$A$3)</f>
        <v>0</v>
      </c>
      <c r="I42" s="44">
        <f>SUMIFS(Data!$D$2:$D$4896,Data!$A$2:$A$4896,I$5,Data!$B$2:$B$4896,$B42,Data!$C$2:$C$4896,$A$3)</f>
        <v>0</v>
      </c>
      <c r="J42" s="44">
        <f>SUMIFS(Data!$D$2:$D$4896,Data!$A$2:$A$4896,J$5,Data!$B$2:$B$4896,$B42,Data!$C$2:$C$4896,$A$3)</f>
        <v>0</v>
      </c>
      <c r="K42" s="44">
        <f>SUMIFS(Data!$D$2:$D$4896,Data!$A$2:$A$4896,K$5,Data!$B$2:$B$4896,$B42,Data!$C$2:$C$4896,$A$3)</f>
        <v>0</v>
      </c>
      <c r="L42" s="44">
        <f>SUMIFS(Data!$D$2:$D$4896,Data!$A$2:$A$4896,L$5,Data!$B$2:$B$4896,$B42,Data!$C$2:$C$4896,$A$3)</f>
        <v>0</v>
      </c>
      <c r="M42" s="44">
        <f>SUMIFS(Data!$D$2:$D$4896,Data!$A$2:$A$4896,M$5,Data!$B$2:$B$4896,$B42,Data!$C$2:$C$4896,$A$3)</f>
        <v>0</v>
      </c>
      <c r="N42" s="44">
        <f>SUMIFS(Data!$D$2:$D$4896,Data!$A$2:$A$4896,N$5,Data!$B$2:$B$4896,$B42,Data!$C$2:$C$4896,$A$3)</f>
        <v>0</v>
      </c>
      <c r="O42" s="44">
        <f>SUMIFS(Data!$D$2:$D$4896,Data!$A$2:$A$4896,O$5,Data!$B$2:$B$4896,$B42,Data!$C$2:$C$4896,$A$3)</f>
        <v>0</v>
      </c>
      <c r="P42" s="44">
        <f>SUMIFS(Data!$D$2:$D$4896,Data!$A$2:$A$4896,P$5,Data!$B$2:$B$4896,$B42,Data!$C$2:$C$4896,$A$3)</f>
        <v>0</v>
      </c>
      <c r="Q42" s="44">
        <f>SUMIFS(Data!$D$2:$D$4896,Data!$A$2:$A$4896,Q$5,Data!$B$2:$B$4896,$B42,Data!$C$2:$C$4896,$A$3)</f>
        <v>0</v>
      </c>
      <c r="R42" s="44">
        <f>SUMIFS(Data!$D$2:$D$4896,Data!$A$2:$A$4896,R$5,Data!$B$2:$B$4896,$B42,Data!$C$2:$C$4896,$A$3)</f>
        <v>0</v>
      </c>
      <c r="S42" s="44">
        <f>SUMIFS(Data!$D$2:$D$4896,Data!$A$2:$A$4896,S$5,Data!$B$2:$B$4896,$B42,Data!$C$2:$C$4896,$A$3)</f>
        <v>0</v>
      </c>
      <c r="T42" s="40">
        <f t="shared" si="51"/>
        <v>0</v>
      </c>
      <c r="U42" s="44">
        <f>SUMIFS(Data!$D$2:$D$4896,Data!$A$2:$A$4896,U$5,Data!$B$2:$B$4896,$B42,Data!$C$2:$C$4896,$A$3)</f>
        <v>0</v>
      </c>
      <c r="V42" s="44">
        <f>SUMIFS(Data!$D$2:$D$4896,Data!$A$2:$A$4896,V$5,Data!$B$2:$B$4896,$B42,Data!$C$2:$C$4896,$A$3)</f>
        <v>0</v>
      </c>
      <c r="W42" s="44">
        <f>SUMIFS(Data!$D$2:$D$4896,Data!$A$2:$A$4896,W$5,Data!$B$2:$B$4896,$B42,Data!$C$2:$C$4896,$A$3)</f>
        <v>0</v>
      </c>
      <c r="X42" s="44">
        <f>SUMIFS(Data!$D$2:$D$4896,Data!$A$2:$A$4896,X$5,Data!$B$2:$B$4896,$B42,Data!$C$2:$C$4896,$A$3)</f>
        <v>0</v>
      </c>
      <c r="Y42" s="40">
        <f t="shared" si="52"/>
        <v>0</v>
      </c>
    </row>
    <row r="43" spans="1:25" s="31" customFormat="1" ht="23.25">
      <c r="A43" s="10"/>
      <c r="B43" s="11" t="s">
        <v>177</v>
      </c>
      <c r="C43" s="44">
        <f>SUMIFS(Data!$D$2:$D$4896,Data!$A$2:$A$4896,C$5,Data!$B$2:$B$4896,$B43,Data!$C$2:$C$4896,$A$3)</f>
        <v>0</v>
      </c>
      <c r="D43" s="44">
        <f>SUMIFS(Data!$D$2:$D$4896,Data!$A$2:$A$4896,D$5,Data!$B$2:$B$4896,$B43,Data!$C$2:$C$4896,$A$3)</f>
        <v>0</v>
      </c>
      <c r="E43" s="44">
        <f>SUMIFS(Data!$D$2:$D$4896,Data!$A$2:$A$4896,E$5,Data!$B$2:$B$4896,$B43,Data!$C$2:$C$4896,$A$3)</f>
        <v>0</v>
      </c>
      <c r="F43" s="44">
        <f>SUMIFS(Data!$D$2:$D$4896,Data!$A$2:$A$4896,F$5,Data!$B$2:$B$4896,$B43,Data!$C$2:$C$4896,$A$3)</f>
        <v>0</v>
      </c>
      <c r="G43" s="44">
        <f>SUMIFS(Data!$D$2:$D$4896,Data!$A$2:$A$4896,G$5,Data!$B$2:$B$4896,$B43,Data!$C$2:$C$4896,$A$3)</f>
        <v>0</v>
      </c>
      <c r="H43" s="44">
        <f>SUMIFS(Data!$D$2:$D$4896,Data!$A$2:$A$4896,H$5,Data!$B$2:$B$4896,$B43,Data!$C$2:$C$4896,$A$3)</f>
        <v>0</v>
      </c>
      <c r="I43" s="44">
        <f>SUMIFS(Data!$D$2:$D$4896,Data!$A$2:$A$4896,I$5,Data!$B$2:$B$4896,$B43,Data!$C$2:$C$4896,$A$3)</f>
        <v>0</v>
      </c>
      <c r="J43" s="44">
        <f>SUMIFS(Data!$D$2:$D$4896,Data!$A$2:$A$4896,J$5,Data!$B$2:$B$4896,$B43,Data!$C$2:$C$4896,$A$3)</f>
        <v>0</v>
      </c>
      <c r="K43" s="44">
        <f>SUMIFS(Data!$D$2:$D$4896,Data!$A$2:$A$4896,K$5,Data!$B$2:$B$4896,$B43,Data!$C$2:$C$4896,$A$3)</f>
        <v>0</v>
      </c>
      <c r="L43" s="44">
        <f>SUMIFS(Data!$D$2:$D$4896,Data!$A$2:$A$4896,L$5,Data!$B$2:$B$4896,$B43,Data!$C$2:$C$4896,$A$3)</f>
        <v>0</v>
      </c>
      <c r="M43" s="44">
        <f>SUMIFS(Data!$D$2:$D$4896,Data!$A$2:$A$4896,M$5,Data!$B$2:$B$4896,$B43,Data!$C$2:$C$4896,$A$3)</f>
        <v>0</v>
      </c>
      <c r="N43" s="44">
        <f>SUMIFS(Data!$D$2:$D$4896,Data!$A$2:$A$4896,N$5,Data!$B$2:$B$4896,$B43,Data!$C$2:$C$4896,$A$3)</f>
        <v>0</v>
      </c>
      <c r="O43" s="44">
        <f>SUMIFS(Data!$D$2:$D$4896,Data!$A$2:$A$4896,O$5,Data!$B$2:$B$4896,$B43,Data!$C$2:$C$4896,$A$3)</f>
        <v>0</v>
      </c>
      <c r="P43" s="44">
        <f>SUMIFS(Data!$D$2:$D$4896,Data!$A$2:$A$4896,P$5,Data!$B$2:$B$4896,$B43,Data!$C$2:$C$4896,$A$3)</f>
        <v>0</v>
      </c>
      <c r="Q43" s="44">
        <f>SUMIFS(Data!$D$2:$D$4896,Data!$A$2:$A$4896,Q$5,Data!$B$2:$B$4896,$B43,Data!$C$2:$C$4896,$A$3)</f>
        <v>0</v>
      </c>
      <c r="R43" s="44">
        <f>SUMIFS(Data!$D$2:$D$4896,Data!$A$2:$A$4896,R$5,Data!$B$2:$B$4896,$B43,Data!$C$2:$C$4896,$A$3)</f>
        <v>0</v>
      </c>
      <c r="S43" s="44">
        <f>SUMIFS(Data!$D$2:$D$4896,Data!$A$2:$A$4896,S$5,Data!$B$2:$B$4896,$B43,Data!$C$2:$C$4896,$A$3)</f>
        <v>0</v>
      </c>
      <c r="T43" s="40">
        <f t="shared" si="51"/>
        <v>0</v>
      </c>
      <c r="U43" s="44">
        <f>SUMIFS(Data!$D$2:$D$4896,Data!$A$2:$A$4896,U$5,Data!$B$2:$B$4896,$B43,Data!$C$2:$C$4896,$A$3)</f>
        <v>0</v>
      </c>
      <c r="V43" s="44">
        <f>SUMIFS(Data!$D$2:$D$4896,Data!$A$2:$A$4896,V$5,Data!$B$2:$B$4896,$B43,Data!$C$2:$C$4896,$A$3)</f>
        <v>0</v>
      </c>
      <c r="W43" s="44">
        <f>SUMIFS(Data!$D$2:$D$4896,Data!$A$2:$A$4896,W$5,Data!$B$2:$B$4896,$B43,Data!$C$2:$C$4896,$A$3)</f>
        <v>0</v>
      </c>
      <c r="X43" s="44">
        <f>SUMIFS(Data!$D$2:$D$4896,Data!$A$2:$A$4896,X$5,Data!$B$2:$B$4896,$B43,Data!$C$2:$C$4896,$A$3)</f>
        <v>0</v>
      </c>
      <c r="Y43" s="40">
        <f t="shared" si="52"/>
        <v>0</v>
      </c>
    </row>
    <row r="44" spans="1:25" s="31" customFormat="1" ht="23.25">
      <c r="A44" s="10"/>
      <c r="B44" s="11" t="s">
        <v>178</v>
      </c>
      <c r="C44" s="44">
        <f>SUMIFS(Data!$D$2:$D$4896,Data!$A$2:$A$4896,C$5,Data!$B$2:$B$4896,$B44,Data!$C$2:$C$4896,$A$3)</f>
        <v>0</v>
      </c>
      <c r="D44" s="44">
        <f>SUMIFS(Data!$D$2:$D$4896,Data!$A$2:$A$4896,D$5,Data!$B$2:$B$4896,$B44,Data!$C$2:$C$4896,$A$3)</f>
        <v>0</v>
      </c>
      <c r="E44" s="44">
        <f>SUMIFS(Data!$D$2:$D$4896,Data!$A$2:$A$4896,E$5,Data!$B$2:$B$4896,$B44,Data!$C$2:$C$4896,$A$3)</f>
        <v>0</v>
      </c>
      <c r="F44" s="44">
        <f>SUMIFS(Data!$D$2:$D$4896,Data!$A$2:$A$4896,F$5,Data!$B$2:$B$4896,$B44,Data!$C$2:$C$4896,$A$3)</f>
        <v>0</v>
      </c>
      <c r="G44" s="44">
        <f>SUMIFS(Data!$D$2:$D$4896,Data!$A$2:$A$4896,G$5,Data!$B$2:$B$4896,$B44,Data!$C$2:$C$4896,$A$3)</f>
        <v>0</v>
      </c>
      <c r="H44" s="44">
        <f>SUMIFS(Data!$D$2:$D$4896,Data!$A$2:$A$4896,H$5,Data!$B$2:$B$4896,$B44,Data!$C$2:$C$4896,$A$3)</f>
        <v>0</v>
      </c>
      <c r="I44" s="44">
        <f>SUMIFS(Data!$D$2:$D$4896,Data!$A$2:$A$4896,I$5,Data!$B$2:$B$4896,$B44,Data!$C$2:$C$4896,$A$3)</f>
        <v>0</v>
      </c>
      <c r="J44" s="44">
        <f>SUMIFS(Data!$D$2:$D$4896,Data!$A$2:$A$4896,J$5,Data!$B$2:$B$4896,$B44,Data!$C$2:$C$4896,$A$3)</f>
        <v>0</v>
      </c>
      <c r="K44" s="44">
        <f>SUMIFS(Data!$D$2:$D$4896,Data!$A$2:$A$4896,K$5,Data!$B$2:$B$4896,$B44,Data!$C$2:$C$4896,$A$3)</f>
        <v>0</v>
      </c>
      <c r="L44" s="44">
        <f>SUMIFS(Data!$D$2:$D$4896,Data!$A$2:$A$4896,L$5,Data!$B$2:$B$4896,$B44,Data!$C$2:$C$4896,$A$3)</f>
        <v>0</v>
      </c>
      <c r="M44" s="44">
        <f>SUMIFS(Data!$D$2:$D$4896,Data!$A$2:$A$4896,M$5,Data!$B$2:$B$4896,$B44,Data!$C$2:$C$4896,$A$3)</f>
        <v>0</v>
      </c>
      <c r="N44" s="44">
        <f>SUMIFS(Data!$D$2:$D$4896,Data!$A$2:$A$4896,N$5,Data!$B$2:$B$4896,$B44,Data!$C$2:$C$4896,$A$3)</f>
        <v>0</v>
      </c>
      <c r="O44" s="44">
        <f>SUMIFS(Data!$D$2:$D$4896,Data!$A$2:$A$4896,O$5,Data!$B$2:$B$4896,$B44,Data!$C$2:$C$4896,$A$3)</f>
        <v>0</v>
      </c>
      <c r="P44" s="44">
        <f>SUMIFS(Data!$D$2:$D$4896,Data!$A$2:$A$4896,P$5,Data!$B$2:$B$4896,$B44,Data!$C$2:$C$4896,$A$3)</f>
        <v>0</v>
      </c>
      <c r="Q44" s="44">
        <f>SUMIFS(Data!$D$2:$D$4896,Data!$A$2:$A$4896,Q$5,Data!$B$2:$B$4896,$B44,Data!$C$2:$C$4896,$A$3)</f>
        <v>0</v>
      </c>
      <c r="R44" s="44">
        <f>SUMIFS(Data!$D$2:$D$4896,Data!$A$2:$A$4896,R$5,Data!$B$2:$B$4896,$B44,Data!$C$2:$C$4896,$A$3)</f>
        <v>0</v>
      </c>
      <c r="S44" s="44">
        <f>SUMIFS(Data!$D$2:$D$4896,Data!$A$2:$A$4896,S$5,Data!$B$2:$B$4896,$B44,Data!$C$2:$C$4896,$A$3)</f>
        <v>0</v>
      </c>
      <c r="T44" s="40">
        <f t="shared" si="51"/>
        <v>0</v>
      </c>
      <c r="U44" s="44">
        <f>SUMIFS(Data!$D$2:$D$4896,Data!$A$2:$A$4896,U$5,Data!$B$2:$B$4896,$B44,Data!$C$2:$C$4896,$A$3)</f>
        <v>0</v>
      </c>
      <c r="V44" s="44">
        <f>SUMIFS(Data!$D$2:$D$4896,Data!$A$2:$A$4896,V$5,Data!$B$2:$B$4896,$B44,Data!$C$2:$C$4896,$A$3)</f>
        <v>0</v>
      </c>
      <c r="W44" s="44">
        <f>SUMIFS(Data!$D$2:$D$4896,Data!$A$2:$A$4896,W$5,Data!$B$2:$B$4896,$B44,Data!$C$2:$C$4896,$A$3)</f>
        <v>0</v>
      </c>
      <c r="X44" s="44">
        <f>SUMIFS(Data!$D$2:$D$4896,Data!$A$2:$A$4896,X$5,Data!$B$2:$B$4896,$B44,Data!$C$2:$C$4896,$A$3)</f>
        <v>0</v>
      </c>
      <c r="Y44" s="40">
        <f t="shared" si="52"/>
        <v>0</v>
      </c>
    </row>
    <row r="45" spans="1:25" s="31" customFormat="1" ht="23.25">
      <c r="A45" s="10"/>
      <c r="B45" s="11" t="s">
        <v>179</v>
      </c>
      <c r="C45" s="44">
        <f>SUMIFS(Data!$D$2:$D$4896,Data!$A$2:$A$4896,C$5,Data!$B$2:$B$4896,$B45,Data!$C$2:$C$4896,$A$3)</f>
        <v>0</v>
      </c>
      <c r="D45" s="44">
        <f>SUMIFS(Data!$D$2:$D$4896,Data!$A$2:$A$4896,D$5,Data!$B$2:$B$4896,$B45,Data!$C$2:$C$4896,$A$3)</f>
        <v>0</v>
      </c>
      <c r="E45" s="44">
        <f>SUMIFS(Data!$D$2:$D$4896,Data!$A$2:$A$4896,E$5,Data!$B$2:$B$4896,$B45,Data!$C$2:$C$4896,$A$3)</f>
        <v>0</v>
      </c>
      <c r="F45" s="44">
        <f>SUMIFS(Data!$D$2:$D$4896,Data!$A$2:$A$4896,F$5,Data!$B$2:$B$4896,$B45,Data!$C$2:$C$4896,$A$3)</f>
        <v>0</v>
      </c>
      <c r="G45" s="44">
        <f>SUMIFS(Data!$D$2:$D$4896,Data!$A$2:$A$4896,G$5,Data!$B$2:$B$4896,$B45,Data!$C$2:$C$4896,$A$3)</f>
        <v>0</v>
      </c>
      <c r="H45" s="44">
        <f>SUMIFS(Data!$D$2:$D$4896,Data!$A$2:$A$4896,H$5,Data!$B$2:$B$4896,$B45,Data!$C$2:$C$4896,$A$3)</f>
        <v>0</v>
      </c>
      <c r="I45" s="44">
        <f>SUMIFS(Data!$D$2:$D$4896,Data!$A$2:$A$4896,I$5,Data!$B$2:$B$4896,$B45,Data!$C$2:$C$4896,$A$3)</f>
        <v>0</v>
      </c>
      <c r="J45" s="44">
        <f>SUMIFS(Data!$D$2:$D$4896,Data!$A$2:$A$4896,J$5,Data!$B$2:$B$4896,$B45,Data!$C$2:$C$4896,$A$3)</f>
        <v>0</v>
      </c>
      <c r="K45" s="44">
        <f>SUMIFS(Data!$D$2:$D$4896,Data!$A$2:$A$4896,K$5,Data!$B$2:$B$4896,$B45,Data!$C$2:$C$4896,$A$3)</f>
        <v>120000</v>
      </c>
      <c r="L45" s="44">
        <f>SUMIFS(Data!$D$2:$D$4896,Data!$A$2:$A$4896,L$5,Data!$B$2:$B$4896,$B45,Data!$C$2:$C$4896,$A$3)</f>
        <v>0</v>
      </c>
      <c r="M45" s="44">
        <f>SUMIFS(Data!$D$2:$D$4896,Data!$A$2:$A$4896,M$5,Data!$B$2:$B$4896,$B45,Data!$C$2:$C$4896,$A$3)</f>
        <v>0</v>
      </c>
      <c r="N45" s="44">
        <f>SUMIFS(Data!$D$2:$D$4896,Data!$A$2:$A$4896,N$5,Data!$B$2:$B$4896,$B45,Data!$C$2:$C$4896,$A$3)</f>
        <v>0</v>
      </c>
      <c r="O45" s="44">
        <f>SUMIFS(Data!$D$2:$D$4896,Data!$A$2:$A$4896,O$5,Data!$B$2:$B$4896,$B45,Data!$C$2:$C$4896,$A$3)</f>
        <v>0</v>
      </c>
      <c r="P45" s="44">
        <f>SUMIFS(Data!$D$2:$D$4896,Data!$A$2:$A$4896,P$5,Data!$B$2:$B$4896,$B45,Data!$C$2:$C$4896,$A$3)</f>
        <v>0</v>
      </c>
      <c r="Q45" s="44">
        <f>SUMIFS(Data!$D$2:$D$4896,Data!$A$2:$A$4896,Q$5,Data!$B$2:$B$4896,$B45,Data!$C$2:$C$4896,$A$3)</f>
        <v>0</v>
      </c>
      <c r="R45" s="44">
        <f>SUMIFS(Data!$D$2:$D$4896,Data!$A$2:$A$4896,R$5,Data!$B$2:$B$4896,$B45,Data!$C$2:$C$4896,$A$3)</f>
        <v>0</v>
      </c>
      <c r="S45" s="44">
        <f>SUMIFS(Data!$D$2:$D$4896,Data!$A$2:$A$4896,S$5,Data!$B$2:$B$4896,$B45,Data!$C$2:$C$4896,$A$3)</f>
        <v>0</v>
      </c>
      <c r="T45" s="40">
        <f t="shared" si="51"/>
        <v>120000</v>
      </c>
      <c r="U45" s="44">
        <f>SUMIFS(Data!$D$2:$D$4896,Data!$A$2:$A$4896,U$5,Data!$B$2:$B$4896,$B45,Data!$C$2:$C$4896,$A$3)</f>
        <v>0</v>
      </c>
      <c r="V45" s="44">
        <f>SUMIFS(Data!$D$2:$D$4896,Data!$A$2:$A$4896,V$5,Data!$B$2:$B$4896,$B45,Data!$C$2:$C$4896,$A$3)</f>
        <v>0</v>
      </c>
      <c r="W45" s="44">
        <f>SUMIFS(Data!$D$2:$D$4896,Data!$A$2:$A$4896,W$5,Data!$B$2:$B$4896,$B45,Data!$C$2:$C$4896,$A$3)</f>
        <v>0</v>
      </c>
      <c r="X45" s="44">
        <f>SUMIFS(Data!$D$2:$D$4896,Data!$A$2:$A$4896,X$5,Data!$B$2:$B$4896,$B45,Data!$C$2:$C$4896,$A$3)</f>
        <v>0</v>
      </c>
      <c r="Y45" s="40">
        <f t="shared" si="52"/>
        <v>120000</v>
      </c>
    </row>
    <row r="46" spans="1:25" s="31" customFormat="1" ht="23.25">
      <c r="A46" s="10"/>
      <c r="B46" s="11" t="s">
        <v>180</v>
      </c>
      <c r="C46" s="44">
        <f>SUMIFS(Data!$D$2:$D$4896,Data!$A$2:$A$4896,C$5,Data!$B$2:$B$4896,$B46,Data!$C$2:$C$4896,$A$3)</f>
        <v>0</v>
      </c>
      <c r="D46" s="44">
        <f>SUMIFS(Data!$D$2:$D$4896,Data!$A$2:$A$4896,D$5,Data!$B$2:$B$4896,$B46,Data!$C$2:$C$4896,$A$3)</f>
        <v>0</v>
      </c>
      <c r="E46" s="44">
        <f>SUMIFS(Data!$D$2:$D$4896,Data!$A$2:$A$4896,E$5,Data!$B$2:$B$4896,$B46,Data!$C$2:$C$4896,$A$3)</f>
        <v>81000</v>
      </c>
      <c r="F46" s="44">
        <f>SUMIFS(Data!$D$2:$D$4896,Data!$A$2:$A$4896,F$5,Data!$B$2:$B$4896,$B46,Data!$C$2:$C$4896,$A$3)</f>
        <v>0</v>
      </c>
      <c r="G46" s="44">
        <f>SUMIFS(Data!$D$2:$D$4896,Data!$A$2:$A$4896,G$5,Data!$B$2:$B$4896,$B46,Data!$C$2:$C$4896,$A$3)</f>
        <v>0</v>
      </c>
      <c r="H46" s="44">
        <f>SUMIFS(Data!$D$2:$D$4896,Data!$A$2:$A$4896,H$5,Data!$B$2:$B$4896,$B46,Data!$C$2:$C$4896,$A$3)</f>
        <v>0</v>
      </c>
      <c r="I46" s="44">
        <f>SUMIFS(Data!$D$2:$D$4896,Data!$A$2:$A$4896,I$5,Data!$B$2:$B$4896,$B46,Data!$C$2:$C$4896,$A$3)</f>
        <v>0</v>
      </c>
      <c r="J46" s="44">
        <f>SUMIFS(Data!$D$2:$D$4896,Data!$A$2:$A$4896,J$5,Data!$B$2:$B$4896,$B46,Data!$C$2:$C$4896,$A$3)</f>
        <v>0</v>
      </c>
      <c r="K46" s="44">
        <f>SUMIFS(Data!$D$2:$D$4896,Data!$A$2:$A$4896,K$5,Data!$B$2:$B$4896,$B46,Data!$C$2:$C$4896,$A$3)</f>
        <v>0</v>
      </c>
      <c r="L46" s="44">
        <f>SUMIFS(Data!$D$2:$D$4896,Data!$A$2:$A$4896,L$5,Data!$B$2:$B$4896,$B46,Data!$C$2:$C$4896,$A$3)</f>
        <v>0</v>
      </c>
      <c r="M46" s="44">
        <f>SUMIFS(Data!$D$2:$D$4896,Data!$A$2:$A$4896,M$5,Data!$B$2:$B$4896,$B46,Data!$C$2:$C$4896,$A$3)</f>
        <v>0</v>
      </c>
      <c r="N46" s="44">
        <f>SUMIFS(Data!$D$2:$D$4896,Data!$A$2:$A$4896,N$5,Data!$B$2:$B$4896,$B46,Data!$C$2:$C$4896,$A$3)</f>
        <v>0</v>
      </c>
      <c r="O46" s="44">
        <f>SUMIFS(Data!$D$2:$D$4896,Data!$A$2:$A$4896,O$5,Data!$B$2:$B$4896,$B46,Data!$C$2:$C$4896,$A$3)</f>
        <v>0</v>
      </c>
      <c r="P46" s="44">
        <f>SUMIFS(Data!$D$2:$D$4896,Data!$A$2:$A$4896,P$5,Data!$B$2:$B$4896,$B46,Data!$C$2:$C$4896,$A$3)</f>
        <v>0</v>
      </c>
      <c r="Q46" s="44">
        <f>SUMIFS(Data!$D$2:$D$4896,Data!$A$2:$A$4896,Q$5,Data!$B$2:$B$4896,$B46,Data!$C$2:$C$4896,$A$3)</f>
        <v>0</v>
      </c>
      <c r="R46" s="44">
        <f>SUMIFS(Data!$D$2:$D$4896,Data!$A$2:$A$4896,R$5,Data!$B$2:$B$4896,$B46,Data!$C$2:$C$4896,$A$3)</f>
        <v>0</v>
      </c>
      <c r="S46" s="44">
        <f>SUMIFS(Data!$D$2:$D$4896,Data!$A$2:$A$4896,S$5,Data!$B$2:$B$4896,$B46,Data!$C$2:$C$4896,$A$3)</f>
        <v>0</v>
      </c>
      <c r="T46" s="40">
        <f t="shared" si="51"/>
        <v>81000</v>
      </c>
      <c r="U46" s="44">
        <f>SUMIFS(Data!$D$2:$D$4896,Data!$A$2:$A$4896,U$5,Data!$B$2:$B$4896,$B46,Data!$C$2:$C$4896,$A$3)</f>
        <v>0</v>
      </c>
      <c r="V46" s="44">
        <f>SUMIFS(Data!$D$2:$D$4896,Data!$A$2:$A$4896,V$5,Data!$B$2:$B$4896,$B46,Data!$C$2:$C$4896,$A$3)</f>
        <v>0</v>
      </c>
      <c r="W46" s="44">
        <f>SUMIFS(Data!$D$2:$D$4896,Data!$A$2:$A$4896,W$5,Data!$B$2:$B$4896,$B46,Data!$C$2:$C$4896,$A$3)</f>
        <v>0</v>
      </c>
      <c r="X46" s="44">
        <f>SUMIFS(Data!$D$2:$D$4896,Data!$A$2:$A$4896,X$5,Data!$B$2:$B$4896,$B46,Data!$C$2:$C$4896,$A$3)</f>
        <v>0</v>
      </c>
      <c r="Y46" s="40">
        <f t="shared" si="52"/>
        <v>81000</v>
      </c>
    </row>
    <row r="47" spans="1:25" s="31" customFormat="1" ht="23.25">
      <c r="A47" s="10"/>
      <c r="B47" s="11" t="s">
        <v>181</v>
      </c>
      <c r="C47" s="44">
        <f>SUMIFS(Data!$D$2:$D$4896,Data!$A$2:$A$4896,C$5,Data!$B$2:$B$4896,$B47,Data!$C$2:$C$4896,$A$3)</f>
        <v>0</v>
      </c>
      <c r="D47" s="44">
        <f>SUMIFS(Data!$D$2:$D$4896,Data!$A$2:$A$4896,D$5,Data!$B$2:$B$4896,$B47,Data!$C$2:$C$4896,$A$3)</f>
        <v>0</v>
      </c>
      <c r="E47" s="44">
        <f>SUMIFS(Data!$D$2:$D$4896,Data!$A$2:$A$4896,E$5,Data!$B$2:$B$4896,$B47,Data!$C$2:$C$4896,$A$3)</f>
        <v>0</v>
      </c>
      <c r="F47" s="44">
        <f>SUMIFS(Data!$D$2:$D$4896,Data!$A$2:$A$4896,F$5,Data!$B$2:$B$4896,$B47,Data!$C$2:$C$4896,$A$3)</f>
        <v>0</v>
      </c>
      <c r="G47" s="44">
        <f>SUMIFS(Data!$D$2:$D$4896,Data!$A$2:$A$4896,G$5,Data!$B$2:$B$4896,$B47,Data!$C$2:$C$4896,$A$3)</f>
        <v>0</v>
      </c>
      <c r="H47" s="44">
        <f>SUMIFS(Data!$D$2:$D$4896,Data!$A$2:$A$4896,H$5,Data!$B$2:$B$4896,$B47,Data!$C$2:$C$4896,$A$3)</f>
        <v>0</v>
      </c>
      <c r="I47" s="44">
        <f>SUMIFS(Data!$D$2:$D$4896,Data!$A$2:$A$4896,I$5,Data!$B$2:$B$4896,$B47,Data!$C$2:$C$4896,$A$3)</f>
        <v>0</v>
      </c>
      <c r="J47" s="44">
        <f>SUMIFS(Data!$D$2:$D$4896,Data!$A$2:$A$4896,J$5,Data!$B$2:$B$4896,$B47,Data!$C$2:$C$4896,$A$3)</f>
        <v>0</v>
      </c>
      <c r="K47" s="44">
        <f>SUMIFS(Data!$D$2:$D$4896,Data!$A$2:$A$4896,K$5,Data!$B$2:$B$4896,$B47,Data!$C$2:$C$4896,$A$3)</f>
        <v>0</v>
      </c>
      <c r="L47" s="44">
        <f>SUMIFS(Data!$D$2:$D$4896,Data!$A$2:$A$4896,L$5,Data!$B$2:$B$4896,$B47,Data!$C$2:$C$4896,$A$3)</f>
        <v>0</v>
      </c>
      <c r="M47" s="44">
        <f>SUMIFS(Data!$D$2:$D$4896,Data!$A$2:$A$4896,M$5,Data!$B$2:$B$4896,$B47,Data!$C$2:$C$4896,$A$3)</f>
        <v>0</v>
      </c>
      <c r="N47" s="44">
        <f>SUMIFS(Data!$D$2:$D$4896,Data!$A$2:$A$4896,N$5,Data!$B$2:$B$4896,$B47,Data!$C$2:$C$4896,$A$3)</f>
        <v>0</v>
      </c>
      <c r="O47" s="44">
        <f>SUMIFS(Data!$D$2:$D$4896,Data!$A$2:$A$4896,O$5,Data!$B$2:$B$4896,$B47,Data!$C$2:$C$4896,$A$3)</f>
        <v>0</v>
      </c>
      <c r="P47" s="44">
        <f>SUMIFS(Data!$D$2:$D$4896,Data!$A$2:$A$4896,P$5,Data!$B$2:$B$4896,$B47,Data!$C$2:$C$4896,$A$3)</f>
        <v>0</v>
      </c>
      <c r="Q47" s="44">
        <f>SUMIFS(Data!$D$2:$D$4896,Data!$A$2:$A$4896,Q$5,Data!$B$2:$B$4896,$B47,Data!$C$2:$C$4896,$A$3)</f>
        <v>0</v>
      </c>
      <c r="R47" s="44">
        <f>SUMIFS(Data!$D$2:$D$4896,Data!$A$2:$A$4896,R$5,Data!$B$2:$B$4896,$B47,Data!$C$2:$C$4896,$A$3)</f>
        <v>0</v>
      </c>
      <c r="S47" s="44">
        <f>SUMIFS(Data!$D$2:$D$4896,Data!$A$2:$A$4896,S$5,Data!$B$2:$B$4896,$B47,Data!$C$2:$C$4896,$A$3)</f>
        <v>0</v>
      </c>
      <c r="T47" s="40">
        <f t="shared" si="51"/>
        <v>0</v>
      </c>
      <c r="U47" s="44">
        <f>SUMIFS(Data!$D$2:$D$4896,Data!$A$2:$A$4896,U$5,Data!$B$2:$B$4896,$B47,Data!$C$2:$C$4896,$A$3)</f>
        <v>0</v>
      </c>
      <c r="V47" s="44">
        <f>SUMIFS(Data!$D$2:$D$4896,Data!$A$2:$A$4896,V$5,Data!$B$2:$B$4896,$B47,Data!$C$2:$C$4896,$A$3)</f>
        <v>0</v>
      </c>
      <c r="W47" s="44">
        <f>SUMIFS(Data!$D$2:$D$4896,Data!$A$2:$A$4896,W$5,Data!$B$2:$B$4896,$B47,Data!$C$2:$C$4896,$A$3)</f>
        <v>0</v>
      </c>
      <c r="X47" s="44">
        <f>SUMIFS(Data!$D$2:$D$4896,Data!$A$2:$A$4896,X$5,Data!$B$2:$B$4896,$B47,Data!$C$2:$C$4896,$A$3)</f>
        <v>0</v>
      </c>
      <c r="Y47" s="40">
        <f t="shared" si="52"/>
        <v>0</v>
      </c>
    </row>
    <row r="48" spans="1:25" s="31" customFormat="1" ht="23.25">
      <c r="A48" s="10"/>
      <c r="B48" s="11" t="s">
        <v>182</v>
      </c>
      <c r="C48" s="44">
        <f>SUMIFS(Data!$D$2:$D$4896,Data!$A$2:$A$4896,C$5,Data!$B$2:$B$4896,$B48,Data!$C$2:$C$4896,$A$3)</f>
        <v>0</v>
      </c>
      <c r="D48" s="44">
        <f>SUMIFS(Data!$D$2:$D$4896,Data!$A$2:$A$4896,D$5,Data!$B$2:$B$4896,$B48,Data!$C$2:$C$4896,$A$3)</f>
        <v>0</v>
      </c>
      <c r="E48" s="44">
        <f>SUMIFS(Data!$D$2:$D$4896,Data!$A$2:$A$4896,E$5,Data!$B$2:$B$4896,$B48,Data!$C$2:$C$4896,$A$3)</f>
        <v>0</v>
      </c>
      <c r="F48" s="44">
        <f>SUMIFS(Data!$D$2:$D$4896,Data!$A$2:$A$4896,F$5,Data!$B$2:$B$4896,$B48,Data!$C$2:$C$4896,$A$3)</f>
        <v>0</v>
      </c>
      <c r="G48" s="44">
        <f>SUMIFS(Data!$D$2:$D$4896,Data!$A$2:$A$4896,G$5,Data!$B$2:$B$4896,$B48,Data!$C$2:$C$4896,$A$3)</f>
        <v>0</v>
      </c>
      <c r="H48" s="44">
        <f>SUMIFS(Data!$D$2:$D$4896,Data!$A$2:$A$4896,H$5,Data!$B$2:$B$4896,$B48,Data!$C$2:$C$4896,$A$3)</f>
        <v>0</v>
      </c>
      <c r="I48" s="44">
        <f>SUMIFS(Data!$D$2:$D$4896,Data!$A$2:$A$4896,I$5,Data!$B$2:$B$4896,$B48,Data!$C$2:$C$4896,$A$3)</f>
        <v>0</v>
      </c>
      <c r="J48" s="44">
        <f>SUMIFS(Data!$D$2:$D$4896,Data!$A$2:$A$4896,J$5,Data!$B$2:$B$4896,$B48,Data!$C$2:$C$4896,$A$3)</f>
        <v>0</v>
      </c>
      <c r="K48" s="44">
        <f>SUMIFS(Data!$D$2:$D$4896,Data!$A$2:$A$4896,K$5,Data!$B$2:$B$4896,$B48,Data!$C$2:$C$4896,$A$3)</f>
        <v>0</v>
      </c>
      <c r="L48" s="44">
        <f>SUMIFS(Data!$D$2:$D$4896,Data!$A$2:$A$4896,L$5,Data!$B$2:$B$4896,$B48,Data!$C$2:$C$4896,$A$3)</f>
        <v>0</v>
      </c>
      <c r="M48" s="44">
        <f>SUMIFS(Data!$D$2:$D$4896,Data!$A$2:$A$4896,M$5,Data!$B$2:$B$4896,$B48,Data!$C$2:$C$4896,$A$3)</f>
        <v>0</v>
      </c>
      <c r="N48" s="44">
        <f>SUMIFS(Data!$D$2:$D$4896,Data!$A$2:$A$4896,N$5,Data!$B$2:$B$4896,$B48,Data!$C$2:$C$4896,$A$3)</f>
        <v>0</v>
      </c>
      <c r="O48" s="44">
        <f>SUMIFS(Data!$D$2:$D$4896,Data!$A$2:$A$4896,O$5,Data!$B$2:$B$4896,$B48,Data!$C$2:$C$4896,$A$3)</f>
        <v>0</v>
      </c>
      <c r="P48" s="44">
        <f>SUMIFS(Data!$D$2:$D$4896,Data!$A$2:$A$4896,P$5,Data!$B$2:$B$4896,$B48,Data!$C$2:$C$4896,$A$3)</f>
        <v>0</v>
      </c>
      <c r="Q48" s="44">
        <f>SUMIFS(Data!$D$2:$D$4896,Data!$A$2:$A$4896,Q$5,Data!$B$2:$B$4896,$B48,Data!$C$2:$C$4896,$A$3)</f>
        <v>0</v>
      </c>
      <c r="R48" s="44">
        <f>SUMIFS(Data!$D$2:$D$4896,Data!$A$2:$A$4896,R$5,Data!$B$2:$B$4896,$B48,Data!$C$2:$C$4896,$A$3)</f>
        <v>0</v>
      </c>
      <c r="S48" s="44">
        <f>SUMIFS(Data!$D$2:$D$4896,Data!$A$2:$A$4896,S$5,Data!$B$2:$B$4896,$B48,Data!$C$2:$C$4896,$A$3)</f>
        <v>0</v>
      </c>
      <c r="T48" s="40">
        <f t="shared" si="51"/>
        <v>0</v>
      </c>
      <c r="U48" s="44">
        <f>SUMIFS(Data!$D$2:$D$4896,Data!$A$2:$A$4896,U$5,Data!$B$2:$B$4896,$B48,Data!$C$2:$C$4896,$A$3)</f>
        <v>0</v>
      </c>
      <c r="V48" s="44">
        <f>SUMIFS(Data!$D$2:$D$4896,Data!$A$2:$A$4896,V$5,Data!$B$2:$B$4896,$B48,Data!$C$2:$C$4896,$A$3)</f>
        <v>0</v>
      </c>
      <c r="W48" s="44">
        <f>SUMIFS(Data!$D$2:$D$4896,Data!$A$2:$A$4896,W$5,Data!$B$2:$B$4896,$B48,Data!$C$2:$C$4896,$A$3)</f>
        <v>0</v>
      </c>
      <c r="X48" s="44">
        <f>SUMIFS(Data!$D$2:$D$4896,Data!$A$2:$A$4896,X$5,Data!$B$2:$B$4896,$B48,Data!$C$2:$C$4896,$A$3)</f>
        <v>0</v>
      </c>
      <c r="Y48" s="40">
        <f t="shared" si="52"/>
        <v>0</v>
      </c>
    </row>
    <row r="49" spans="1:25" s="31" customFormat="1" ht="23.25">
      <c r="A49" s="10"/>
      <c r="B49" s="11" t="s">
        <v>183</v>
      </c>
      <c r="C49" s="44">
        <f>SUMIFS(Data!$D$2:$D$4896,Data!$A$2:$A$4896,C$5,Data!$B$2:$B$4896,$B49,Data!$C$2:$C$4896,$A$3)</f>
        <v>0</v>
      </c>
      <c r="D49" s="44">
        <f>SUMIFS(Data!$D$2:$D$4896,Data!$A$2:$A$4896,D$5,Data!$B$2:$B$4896,$B49,Data!$C$2:$C$4896,$A$3)</f>
        <v>0</v>
      </c>
      <c r="E49" s="44">
        <f>SUMIFS(Data!$D$2:$D$4896,Data!$A$2:$A$4896,E$5,Data!$B$2:$B$4896,$B49,Data!$C$2:$C$4896,$A$3)</f>
        <v>0</v>
      </c>
      <c r="F49" s="44">
        <f>SUMIFS(Data!$D$2:$D$4896,Data!$A$2:$A$4896,F$5,Data!$B$2:$B$4896,$B49,Data!$C$2:$C$4896,$A$3)</f>
        <v>0</v>
      </c>
      <c r="G49" s="44">
        <f>SUMIFS(Data!$D$2:$D$4896,Data!$A$2:$A$4896,G$5,Data!$B$2:$B$4896,$B49,Data!$C$2:$C$4896,$A$3)</f>
        <v>0</v>
      </c>
      <c r="H49" s="44">
        <f>SUMIFS(Data!$D$2:$D$4896,Data!$A$2:$A$4896,H$5,Data!$B$2:$B$4896,$B49,Data!$C$2:$C$4896,$A$3)</f>
        <v>0</v>
      </c>
      <c r="I49" s="44">
        <f>SUMIFS(Data!$D$2:$D$4896,Data!$A$2:$A$4896,I$5,Data!$B$2:$B$4896,$B49,Data!$C$2:$C$4896,$A$3)</f>
        <v>0</v>
      </c>
      <c r="J49" s="44">
        <f>SUMIFS(Data!$D$2:$D$4896,Data!$A$2:$A$4896,J$5,Data!$B$2:$B$4896,$B49,Data!$C$2:$C$4896,$A$3)</f>
        <v>0</v>
      </c>
      <c r="K49" s="44">
        <f>SUMIFS(Data!$D$2:$D$4896,Data!$A$2:$A$4896,K$5,Data!$B$2:$B$4896,$B49,Data!$C$2:$C$4896,$A$3)</f>
        <v>0</v>
      </c>
      <c r="L49" s="44">
        <f>SUMIFS(Data!$D$2:$D$4896,Data!$A$2:$A$4896,L$5,Data!$B$2:$B$4896,$B49,Data!$C$2:$C$4896,$A$3)</f>
        <v>0</v>
      </c>
      <c r="M49" s="44">
        <f>SUMIFS(Data!$D$2:$D$4896,Data!$A$2:$A$4896,M$5,Data!$B$2:$B$4896,$B49,Data!$C$2:$C$4896,$A$3)</f>
        <v>0</v>
      </c>
      <c r="N49" s="44">
        <f>SUMIFS(Data!$D$2:$D$4896,Data!$A$2:$A$4896,N$5,Data!$B$2:$B$4896,$B49,Data!$C$2:$C$4896,$A$3)</f>
        <v>0</v>
      </c>
      <c r="O49" s="44">
        <f>SUMIFS(Data!$D$2:$D$4896,Data!$A$2:$A$4896,O$5,Data!$B$2:$B$4896,$B49,Data!$C$2:$C$4896,$A$3)</f>
        <v>0</v>
      </c>
      <c r="P49" s="44">
        <f>SUMIFS(Data!$D$2:$D$4896,Data!$A$2:$A$4896,P$5,Data!$B$2:$B$4896,$B49,Data!$C$2:$C$4896,$A$3)</f>
        <v>0</v>
      </c>
      <c r="Q49" s="44">
        <f>SUMIFS(Data!$D$2:$D$4896,Data!$A$2:$A$4896,Q$5,Data!$B$2:$B$4896,$B49,Data!$C$2:$C$4896,$A$3)</f>
        <v>0</v>
      </c>
      <c r="R49" s="44">
        <f>SUMIFS(Data!$D$2:$D$4896,Data!$A$2:$A$4896,R$5,Data!$B$2:$B$4896,$B49,Data!$C$2:$C$4896,$A$3)</f>
        <v>0</v>
      </c>
      <c r="S49" s="44">
        <f>SUMIFS(Data!$D$2:$D$4896,Data!$A$2:$A$4896,S$5,Data!$B$2:$B$4896,$B49,Data!$C$2:$C$4896,$A$3)</f>
        <v>0</v>
      </c>
      <c r="T49" s="40">
        <f t="shared" si="51"/>
        <v>0</v>
      </c>
      <c r="U49" s="44">
        <f>SUMIFS(Data!$D$2:$D$4896,Data!$A$2:$A$4896,U$5,Data!$B$2:$B$4896,$B49,Data!$C$2:$C$4896,$A$3)</f>
        <v>0</v>
      </c>
      <c r="V49" s="44">
        <f>SUMIFS(Data!$D$2:$D$4896,Data!$A$2:$A$4896,V$5,Data!$B$2:$B$4896,$B49,Data!$C$2:$C$4896,$A$3)</f>
        <v>0</v>
      </c>
      <c r="W49" s="44">
        <f>SUMIFS(Data!$D$2:$D$4896,Data!$A$2:$A$4896,W$5,Data!$B$2:$B$4896,$B49,Data!$C$2:$C$4896,$A$3)</f>
        <v>0</v>
      </c>
      <c r="X49" s="44">
        <f>SUMIFS(Data!$D$2:$D$4896,Data!$A$2:$A$4896,X$5,Data!$B$2:$B$4896,$B49,Data!$C$2:$C$4896,$A$3)</f>
        <v>0</v>
      </c>
      <c r="Y49" s="40">
        <f t="shared" si="52"/>
        <v>0</v>
      </c>
    </row>
    <row r="50" spans="1:25" s="31" customFormat="1" ht="23.25">
      <c r="A50" s="10"/>
      <c r="B50" s="11" t="s">
        <v>184</v>
      </c>
      <c r="C50" s="44">
        <f>SUMIFS(Data!$D$2:$D$4896,Data!$A$2:$A$4896,C$5,Data!$B$2:$B$4896,$B50,Data!$C$2:$C$4896,$A$3)</f>
        <v>0</v>
      </c>
      <c r="D50" s="44">
        <f>SUMIFS(Data!$D$2:$D$4896,Data!$A$2:$A$4896,D$5,Data!$B$2:$B$4896,$B50,Data!$C$2:$C$4896,$A$3)</f>
        <v>0</v>
      </c>
      <c r="E50" s="44">
        <f>SUMIFS(Data!$D$2:$D$4896,Data!$A$2:$A$4896,E$5,Data!$B$2:$B$4896,$B50,Data!$C$2:$C$4896,$A$3)</f>
        <v>0</v>
      </c>
      <c r="F50" s="44">
        <f>SUMIFS(Data!$D$2:$D$4896,Data!$A$2:$A$4896,F$5,Data!$B$2:$B$4896,$B50,Data!$C$2:$C$4896,$A$3)</f>
        <v>0</v>
      </c>
      <c r="G50" s="44">
        <f>SUMIFS(Data!$D$2:$D$4896,Data!$A$2:$A$4896,G$5,Data!$B$2:$B$4896,$B50,Data!$C$2:$C$4896,$A$3)</f>
        <v>0</v>
      </c>
      <c r="H50" s="44">
        <f>SUMIFS(Data!$D$2:$D$4896,Data!$A$2:$A$4896,H$5,Data!$B$2:$B$4896,$B50,Data!$C$2:$C$4896,$A$3)</f>
        <v>0</v>
      </c>
      <c r="I50" s="44">
        <f>SUMIFS(Data!$D$2:$D$4896,Data!$A$2:$A$4896,I$5,Data!$B$2:$B$4896,$B50,Data!$C$2:$C$4896,$A$3)</f>
        <v>0</v>
      </c>
      <c r="J50" s="44">
        <f>SUMIFS(Data!$D$2:$D$4896,Data!$A$2:$A$4896,J$5,Data!$B$2:$B$4896,$B50,Data!$C$2:$C$4896,$A$3)</f>
        <v>0</v>
      </c>
      <c r="K50" s="44">
        <f>SUMIFS(Data!$D$2:$D$4896,Data!$A$2:$A$4896,K$5,Data!$B$2:$B$4896,$B50,Data!$C$2:$C$4896,$A$3)</f>
        <v>0</v>
      </c>
      <c r="L50" s="44">
        <f>SUMIFS(Data!$D$2:$D$4896,Data!$A$2:$A$4896,L$5,Data!$B$2:$B$4896,$B50,Data!$C$2:$C$4896,$A$3)</f>
        <v>0</v>
      </c>
      <c r="M50" s="44">
        <f>SUMIFS(Data!$D$2:$D$4896,Data!$A$2:$A$4896,M$5,Data!$B$2:$B$4896,$B50,Data!$C$2:$C$4896,$A$3)</f>
        <v>0</v>
      </c>
      <c r="N50" s="44">
        <f>SUMIFS(Data!$D$2:$D$4896,Data!$A$2:$A$4896,N$5,Data!$B$2:$B$4896,$B50,Data!$C$2:$C$4896,$A$3)</f>
        <v>0</v>
      </c>
      <c r="O50" s="44">
        <f>SUMIFS(Data!$D$2:$D$4896,Data!$A$2:$A$4896,O$5,Data!$B$2:$B$4896,$B50,Data!$C$2:$C$4896,$A$3)</f>
        <v>0</v>
      </c>
      <c r="P50" s="44">
        <f>SUMIFS(Data!$D$2:$D$4896,Data!$A$2:$A$4896,P$5,Data!$B$2:$B$4896,$B50,Data!$C$2:$C$4896,$A$3)</f>
        <v>0</v>
      </c>
      <c r="Q50" s="44">
        <f>SUMIFS(Data!$D$2:$D$4896,Data!$A$2:$A$4896,Q$5,Data!$B$2:$B$4896,$B50,Data!$C$2:$C$4896,$A$3)</f>
        <v>0</v>
      </c>
      <c r="R50" s="44">
        <f>SUMIFS(Data!$D$2:$D$4896,Data!$A$2:$A$4896,R$5,Data!$B$2:$B$4896,$B50,Data!$C$2:$C$4896,$A$3)</f>
        <v>0</v>
      </c>
      <c r="S50" s="44">
        <f>SUMIFS(Data!$D$2:$D$4896,Data!$A$2:$A$4896,S$5,Data!$B$2:$B$4896,$B50,Data!$C$2:$C$4896,$A$3)</f>
        <v>0</v>
      </c>
      <c r="T50" s="40">
        <f t="shared" si="51"/>
        <v>0</v>
      </c>
      <c r="U50" s="44">
        <f>SUMIFS(Data!$D$2:$D$4896,Data!$A$2:$A$4896,U$5,Data!$B$2:$B$4896,$B50,Data!$C$2:$C$4896,$A$3)</f>
        <v>0</v>
      </c>
      <c r="V50" s="44">
        <f>SUMIFS(Data!$D$2:$D$4896,Data!$A$2:$A$4896,V$5,Data!$B$2:$B$4896,$B50,Data!$C$2:$C$4896,$A$3)</f>
        <v>0</v>
      </c>
      <c r="W50" s="44">
        <f>SUMIFS(Data!$D$2:$D$4896,Data!$A$2:$A$4896,W$5,Data!$B$2:$B$4896,$B50,Data!$C$2:$C$4896,$A$3)</f>
        <v>0</v>
      </c>
      <c r="X50" s="44">
        <f>SUMIFS(Data!$D$2:$D$4896,Data!$A$2:$A$4896,X$5,Data!$B$2:$B$4896,$B50,Data!$C$2:$C$4896,$A$3)</f>
        <v>0</v>
      </c>
      <c r="Y50" s="40">
        <f t="shared" si="52"/>
        <v>0</v>
      </c>
    </row>
    <row r="51" spans="1:25" s="31" customFormat="1" ht="23.25">
      <c r="A51" s="10"/>
      <c r="B51" s="11" t="s">
        <v>185</v>
      </c>
      <c r="C51" s="44">
        <f>SUMIFS(Data!$D$2:$D$4896,Data!$A$2:$A$4896,C$5,Data!$B$2:$B$4896,$B51,Data!$C$2:$C$4896,$A$3)</f>
        <v>0</v>
      </c>
      <c r="D51" s="44">
        <f>SUMIFS(Data!$D$2:$D$4896,Data!$A$2:$A$4896,D$5,Data!$B$2:$B$4896,$B51,Data!$C$2:$C$4896,$A$3)</f>
        <v>0</v>
      </c>
      <c r="E51" s="44">
        <f>SUMIFS(Data!$D$2:$D$4896,Data!$A$2:$A$4896,E$5,Data!$B$2:$B$4896,$B51,Data!$C$2:$C$4896,$A$3)</f>
        <v>0</v>
      </c>
      <c r="F51" s="44">
        <f>SUMIFS(Data!$D$2:$D$4896,Data!$A$2:$A$4896,F$5,Data!$B$2:$B$4896,$B51,Data!$C$2:$C$4896,$A$3)</f>
        <v>0</v>
      </c>
      <c r="G51" s="44">
        <f>SUMIFS(Data!$D$2:$D$4896,Data!$A$2:$A$4896,G$5,Data!$B$2:$B$4896,$B51,Data!$C$2:$C$4896,$A$3)</f>
        <v>0</v>
      </c>
      <c r="H51" s="44">
        <f>SUMIFS(Data!$D$2:$D$4896,Data!$A$2:$A$4896,H$5,Data!$B$2:$B$4896,$B51,Data!$C$2:$C$4896,$A$3)</f>
        <v>0</v>
      </c>
      <c r="I51" s="44">
        <f>SUMIFS(Data!$D$2:$D$4896,Data!$A$2:$A$4896,I$5,Data!$B$2:$B$4896,$B51,Data!$C$2:$C$4896,$A$3)</f>
        <v>0</v>
      </c>
      <c r="J51" s="44">
        <f>SUMIFS(Data!$D$2:$D$4896,Data!$A$2:$A$4896,J$5,Data!$B$2:$B$4896,$B51,Data!$C$2:$C$4896,$A$3)</f>
        <v>0</v>
      </c>
      <c r="K51" s="44">
        <f>SUMIFS(Data!$D$2:$D$4896,Data!$A$2:$A$4896,K$5,Data!$B$2:$B$4896,$B51,Data!$C$2:$C$4896,$A$3)</f>
        <v>0</v>
      </c>
      <c r="L51" s="44">
        <f>SUMIFS(Data!$D$2:$D$4896,Data!$A$2:$A$4896,L$5,Data!$B$2:$B$4896,$B51,Data!$C$2:$C$4896,$A$3)</f>
        <v>0</v>
      </c>
      <c r="M51" s="44">
        <f>SUMIFS(Data!$D$2:$D$4896,Data!$A$2:$A$4896,M$5,Data!$B$2:$B$4896,$B51,Data!$C$2:$C$4896,$A$3)</f>
        <v>0</v>
      </c>
      <c r="N51" s="44">
        <f>SUMIFS(Data!$D$2:$D$4896,Data!$A$2:$A$4896,N$5,Data!$B$2:$B$4896,$B51,Data!$C$2:$C$4896,$A$3)</f>
        <v>0</v>
      </c>
      <c r="O51" s="44">
        <f>SUMIFS(Data!$D$2:$D$4896,Data!$A$2:$A$4896,O$5,Data!$B$2:$B$4896,$B51,Data!$C$2:$C$4896,$A$3)</f>
        <v>0</v>
      </c>
      <c r="P51" s="44">
        <f>SUMIFS(Data!$D$2:$D$4896,Data!$A$2:$A$4896,P$5,Data!$B$2:$B$4896,$B51,Data!$C$2:$C$4896,$A$3)</f>
        <v>0</v>
      </c>
      <c r="Q51" s="44">
        <f>SUMIFS(Data!$D$2:$D$4896,Data!$A$2:$A$4896,Q$5,Data!$B$2:$B$4896,$B51,Data!$C$2:$C$4896,$A$3)</f>
        <v>0</v>
      </c>
      <c r="R51" s="44">
        <f>SUMIFS(Data!$D$2:$D$4896,Data!$A$2:$A$4896,R$5,Data!$B$2:$B$4896,$B51,Data!$C$2:$C$4896,$A$3)</f>
        <v>0</v>
      </c>
      <c r="S51" s="44">
        <f>SUMIFS(Data!$D$2:$D$4896,Data!$A$2:$A$4896,S$5,Data!$B$2:$B$4896,$B51,Data!$C$2:$C$4896,$A$3)</f>
        <v>0</v>
      </c>
      <c r="T51" s="40">
        <f t="shared" si="51"/>
        <v>0</v>
      </c>
      <c r="U51" s="44">
        <f>SUMIFS(Data!$D$2:$D$4896,Data!$A$2:$A$4896,U$5,Data!$B$2:$B$4896,$B51,Data!$C$2:$C$4896,$A$3)</f>
        <v>0</v>
      </c>
      <c r="V51" s="44">
        <f>SUMIFS(Data!$D$2:$D$4896,Data!$A$2:$A$4896,V$5,Data!$B$2:$B$4896,$B51,Data!$C$2:$C$4896,$A$3)</f>
        <v>0</v>
      </c>
      <c r="W51" s="44">
        <f>SUMIFS(Data!$D$2:$D$4896,Data!$A$2:$A$4896,W$5,Data!$B$2:$B$4896,$B51,Data!$C$2:$C$4896,$A$3)</f>
        <v>0</v>
      </c>
      <c r="X51" s="44">
        <f>SUMIFS(Data!$D$2:$D$4896,Data!$A$2:$A$4896,X$5,Data!$B$2:$B$4896,$B51,Data!$C$2:$C$4896,$A$3)</f>
        <v>0</v>
      </c>
      <c r="Y51" s="40">
        <f t="shared" si="52"/>
        <v>0</v>
      </c>
    </row>
    <row r="52" spans="1:25" s="31" customFormat="1" ht="23.25">
      <c r="A52" s="10"/>
      <c r="B52" s="11" t="s">
        <v>186</v>
      </c>
      <c r="C52" s="44">
        <f>SUMIFS(Data!$D$2:$D$4896,Data!$A$2:$A$4896,C$5,Data!$B$2:$B$4896,$B52,Data!$C$2:$C$4896,$A$3)</f>
        <v>0</v>
      </c>
      <c r="D52" s="44">
        <f>SUMIFS(Data!$D$2:$D$4896,Data!$A$2:$A$4896,D$5,Data!$B$2:$B$4896,$B52,Data!$C$2:$C$4896,$A$3)</f>
        <v>0</v>
      </c>
      <c r="E52" s="44">
        <f>SUMIFS(Data!$D$2:$D$4896,Data!$A$2:$A$4896,E$5,Data!$B$2:$B$4896,$B52,Data!$C$2:$C$4896,$A$3)</f>
        <v>0</v>
      </c>
      <c r="F52" s="44">
        <f>SUMIFS(Data!$D$2:$D$4896,Data!$A$2:$A$4896,F$5,Data!$B$2:$B$4896,$B52,Data!$C$2:$C$4896,$A$3)</f>
        <v>0</v>
      </c>
      <c r="G52" s="44">
        <f>SUMIFS(Data!$D$2:$D$4896,Data!$A$2:$A$4896,G$5,Data!$B$2:$B$4896,$B52,Data!$C$2:$C$4896,$A$3)</f>
        <v>0</v>
      </c>
      <c r="H52" s="44">
        <f>SUMIFS(Data!$D$2:$D$4896,Data!$A$2:$A$4896,H$5,Data!$B$2:$B$4896,$B52,Data!$C$2:$C$4896,$A$3)</f>
        <v>0</v>
      </c>
      <c r="I52" s="44">
        <f>SUMIFS(Data!$D$2:$D$4896,Data!$A$2:$A$4896,I$5,Data!$B$2:$B$4896,$B52,Data!$C$2:$C$4896,$A$3)</f>
        <v>0</v>
      </c>
      <c r="J52" s="44">
        <f>SUMIFS(Data!$D$2:$D$4896,Data!$A$2:$A$4896,J$5,Data!$B$2:$B$4896,$B52,Data!$C$2:$C$4896,$A$3)</f>
        <v>0</v>
      </c>
      <c r="K52" s="44">
        <f>SUMIFS(Data!$D$2:$D$4896,Data!$A$2:$A$4896,K$5,Data!$B$2:$B$4896,$B52,Data!$C$2:$C$4896,$A$3)</f>
        <v>0</v>
      </c>
      <c r="L52" s="44">
        <f>SUMIFS(Data!$D$2:$D$4896,Data!$A$2:$A$4896,L$5,Data!$B$2:$B$4896,$B52,Data!$C$2:$C$4896,$A$3)</f>
        <v>0</v>
      </c>
      <c r="M52" s="44">
        <f>SUMIFS(Data!$D$2:$D$4896,Data!$A$2:$A$4896,M$5,Data!$B$2:$B$4896,$B52,Data!$C$2:$C$4896,$A$3)</f>
        <v>0</v>
      </c>
      <c r="N52" s="44">
        <f>SUMIFS(Data!$D$2:$D$4896,Data!$A$2:$A$4896,N$5,Data!$B$2:$B$4896,$B52,Data!$C$2:$C$4896,$A$3)</f>
        <v>0</v>
      </c>
      <c r="O52" s="44">
        <f>SUMIFS(Data!$D$2:$D$4896,Data!$A$2:$A$4896,O$5,Data!$B$2:$B$4896,$B52,Data!$C$2:$C$4896,$A$3)</f>
        <v>0</v>
      </c>
      <c r="P52" s="44">
        <f>SUMIFS(Data!$D$2:$D$4896,Data!$A$2:$A$4896,P$5,Data!$B$2:$B$4896,$B52,Data!$C$2:$C$4896,$A$3)</f>
        <v>0</v>
      </c>
      <c r="Q52" s="44">
        <f>SUMIFS(Data!$D$2:$D$4896,Data!$A$2:$A$4896,Q$5,Data!$B$2:$B$4896,$B52,Data!$C$2:$C$4896,$A$3)</f>
        <v>0</v>
      </c>
      <c r="R52" s="44">
        <f>SUMIFS(Data!$D$2:$D$4896,Data!$A$2:$A$4896,R$5,Data!$B$2:$B$4896,$B52,Data!$C$2:$C$4896,$A$3)</f>
        <v>0</v>
      </c>
      <c r="S52" s="44">
        <f>SUMIFS(Data!$D$2:$D$4896,Data!$A$2:$A$4896,S$5,Data!$B$2:$B$4896,$B52,Data!$C$2:$C$4896,$A$3)</f>
        <v>0</v>
      </c>
      <c r="T52" s="40">
        <f t="shared" si="51"/>
        <v>0</v>
      </c>
      <c r="U52" s="44">
        <f>SUMIFS(Data!$D$2:$D$4896,Data!$A$2:$A$4896,U$5,Data!$B$2:$B$4896,$B52,Data!$C$2:$C$4896,$A$3)</f>
        <v>0</v>
      </c>
      <c r="V52" s="44">
        <f>SUMIFS(Data!$D$2:$D$4896,Data!$A$2:$A$4896,V$5,Data!$B$2:$B$4896,$B52,Data!$C$2:$C$4896,$A$3)</f>
        <v>0</v>
      </c>
      <c r="W52" s="44">
        <f>SUMIFS(Data!$D$2:$D$4896,Data!$A$2:$A$4896,W$5,Data!$B$2:$B$4896,$B52,Data!$C$2:$C$4896,$A$3)</f>
        <v>0</v>
      </c>
      <c r="X52" s="44">
        <f>SUMIFS(Data!$D$2:$D$4896,Data!$A$2:$A$4896,X$5,Data!$B$2:$B$4896,$B52,Data!$C$2:$C$4896,$A$3)</f>
        <v>0</v>
      </c>
      <c r="Y52" s="40">
        <f t="shared" si="52"/>
        <v>0</v>
      </c>
    </row>
    <row r="53" spans="1:25" s="31" customFormat="1" ht="23.25">
      <c r="A53" s="8" t="s">
        <v>133</v>
      </c>
      <c r="B53" s="9" t="s">
        <v>134</v>
      </c>
      <c r="C53" s="43">
        <f t="shared" ref="C53:Y53" si="53">SUM(C54:C67)</f>
        <v>0</v>
      </c>
      <c r="D53" s="43">
        <f t="shared" si="53"/>
        <v>0</v>
      </c>
      <c r="E53" s="43">
        <f t="shared" si="53"/>
        <v>17400</v>
      </c>
      <c r="F53" s="43">
        <f t="shared" si="53"/>
        <v>3000</v>
      </c>
      <c r="G53" s="43">
        <f t="shared" si="53"/>
        <v>12600</v>
      </c>
      <c r="H53" s="43">
        <f t="shared" si="53"/>
        <v>0</v>
      </c>
      <c r="I53" s="43">
        <f t="shared" si="53"/>
        <v>0</v>
      </c>
      <c r="J53" s="43">
        <f t="shared" si="53"/>
        <v>23000</v>
      </c>
      <c r="K53" s="43">
        <f t="shared" si="53"/>
        <v>0</v>
      </c>
      <c r="L53" s="43">
        <f t="shared" si="53"/>
        <v>4700</v>
      </c>
      <c r="M53" s="43">
        <f t="shared" si="53"/>
        <v>35100</v>
      </c>
      <c r="N53" s="43">
        <f t="shared" si="53"/>
        <v>0</v>
      </c>
      <c r="O53" s="43">
        <f t="shared" si="53"/>
        <v>0</v>
      </c>
      <c r="P53" s="43">
        <f t="shared" ref="P53:S53" si="54">SUM(P54:P67)</f>
        <v>0</v>
      </c>
      <c r="Q53" s="43">
        <f t="shared" si="54"/>
        <v>7400</v>
      </c>
      <c r="R53" s="43">
        <f t="shared" ref="R53" si="55">SUM(R54:R67)</f>
        <v>0</v>
      </c>
      <c r="S53" s="43">
        <f t="shared" si="54"/>
        <v>0</v>
      </c>
      <c r="T53" s="43">
        <f t="shared" si="53"/>
        <v>103200</v>
      </c>
      <c r="U53" s="43">
        <f t="shared" si="53"/>
        <v>10000</v>
      </c>
      <c r="V53" s="43">
        <f t="shared" ref="V53" si="56">SUM(V54:V67)</f>
        <v>2600</v>
      </c>
      <c r="W53" s="43">
        <f t="shared" si="53"/>
        <v>0</v>
      </c>
      <c r="X53" s="43">
        <f t="shared" si="53"/>
        <v>0</v>
      </c>
      <c r="Y53" s="43">
        <f t="shared" si="53"/>
        <v>115800</v>
      </c>
    </row>
    <row r="54" spans="1:25" s="31" customFormat="1" ht="23.25">
      <c r="A54" s="10"/>
      <c r="B54" s="11" t="s">
        <v>188</v>
      </c>
      <c r="C54" s="44">
        <f>SUMIFS(Data!$D$2:$D$4896,Data!$A$2:$A$4896,C$5,Data!$B$2:$B$4896,$B54,Data!$C$2:$C$4896,$A$3)</f>
        <v>0</v>
      </c>
      <c r="D54" s="44">
        <f>SUMIFS(Data!$D$2:$D$4896,Data!$A$2:$A$4896,D$5,Data!$B$2:$B$4896,$B54,Data!$C$2:$C$4896,$A$3)</f>
        <v>0</v>
      </c>
      <c r="E54" s="44">
        <f>SUMIFS(Data!$D$2:$D$4896,Data!$A$2:$A$4896,E$5,Data!$B$2:$B$4896,$B54,Data!$C$2:$C$4896,$A$3)</f>
        <v>0</v>
      </c>
      <c r="F54" s="44">
        <f>SUMIFS(Data!$D$2:$D$4896,Data!$A$2:$A$4896,F$5,Data!$B$2:$B$4896,$B54,Data!$C$2:$C$4896,$A$3)</f>
        <v>0</v>
      </c>
      <c r="G54" s="44">
        <f>SUMIFS(Data!$D$2:$D$4896,Data!$A$2:$A$4896,G$5,Data!$B$2:$B$4896,$B54,Data!$C$2:$C$4896,$A$3)</f>
        <v>0</v>
      </c>
      <c r="H54" s="44">
        <f>SUMIFS(Data!$D$2:$D$4896,Data!$A$2:$A$4896,H$5,Data!$B$2:$B$4896,$B54,Data!$C$2:$C$4896,$A$3)</f>
        <v>0</v>
      </c>
      <c r="I54" s="44">
        <f>SUMIFS(Data!$D$2:$D$4896,Data!$A$2:$A$4896,I$5,Data!$B$2:$B$4896,$B54,Data!$C$2:$C$4896,$A$3)</f>
        <v>0</v>
      </c>
      <c r="J54" s="44">
        <f>SUMIFS(Data!$D$2:$D$4896,Data!$A$2:$A$4896,J$5,Data!$B$2:$B$4896,$B54,Data!$C$2:$C$4896,$A$3)</f>
        <v>0</v>
      </c>
      <c r="K54" s="44">
        <f>SUMIFS(Data!$D$2:$D$4896,Data!$A$2:$A$4896,K$5,Data!$B$2:$B$4896,$B54,Data!$C$2:$C$4896,$A$3)</f>
        <v>0</v>
      </c>
      <c r="L54" s="44">
        <f>SUMIFS(Data!$D$2:$D$4896,Data!$A$2:$A$4896,L$5,Data!$B$2:$B$4896,$B54,Data!$C$2:$C$4896,$A$3)</f>
        <v>0</v>
      </c>
      <c r="M54" s="44">
        <f>SUMIFS(Data!$D$2:$D$4896,Data!$A$2:$A$4896,M$5,Data!$B$2:$B$4896,$B54,Data!$C$2:$C$4896,$A$3)</f>
        <v>0</v>
      </c>
      <c r="N54" s="44">
        <f>SUMIFS(Data!$D$2:$D$4896,Data!$A$2:$A$4896,N$5,Data!$B$2:$B$4896,$B54,Data!$C$2:$C$4896,$A$3)</f>
        <v>0</v>
      </c>
      <c r="O54" s="44">
        <f>SUMIFS(Data!$D$2:$D$4896,Data!$A$2:$A$4896,O$5,Data!$B$2:$B$4896,$B54,Data!$C$2:$C$4896,$A$3)</f>
        <v>0</v>
      </c>
      <c r="P54" s="44">
        <f>SUMIFS(Data!$D$2:$D$4896,Data!$A$2:$A$4896,P$5,Data!$B$2:$B$4896,$B54,Data!$C$2:$C$4896,$A$3)</f>
        <v>0</v>
      </c>
      <c r="Q54" s="44">
        <f>SUMIFS(Data!$D$2:$D$4896,Data!$A$2:$A$4896,Q$5,Data!$B$2:$B$4896,$B54,Data!$C$2:$C$4896,$A$3)</f>
        <v>0</v>
      </c>
      <c r="R54" s="44">
        <f>SUMIFS(Data!$D$2:$D$4896,Data!$A$2:$A$4896,R$5,Data!$B$2:$B$4896,$B54,Data!$C$2:$C$4896,$A$3)</f>
        <v>0</v>
      </c>
      <c r="S54" s="44">
        <f>SUMIFS(Data!$D$2:$D$4896,Data!$A$2:$A$4896,S$5,Data!$B$2:$B$4896,$B54,Data!$C$2:$C$4896,$A$3)</f>
        <v>0</v>
      </c>
      <c r="T54" s="40">
        <f t="shared" ref="T54:T67" si="57">SUM(C54:S54)</f>
        <v>0</v>
      </c>
      <c r="U54" s="44">
        <f>SUMIFS(Data!$D$2:$D$4896,Data!$A$2:$A$4896,U$5,Data!$B$2:$B$4896,$B54,Data!$C$2:$C$4896,$A$3)</f>
        <v>0</v>
      </c>
      <c r="V54" s="44">
        <f>SUMIFS(Data!$D$2:$D$4896,Data!$A$2:$A$4896,V$5,Data!$B$2:$B$4896,$B54,Data!$C$2:$C$4896,$A$3)</f>
        <v>0</v>
      </c>
      <c r="W54" s="44">
        <f>SUMIFS(Data!$D$2:$D$4896,Data!$A$2:$A$4896,W$5,Data!$B$2:$B$4896,$B54,Data!$C$2:$C$4896,$A$3)</f>
        <v>0</v>
      </c>
      <c r="X54" s="44">
        <f>SUMIFS(Data!$D$2:$D$4896,Data!$A$2:$A$4896,X$5,Data!$B$2:$B$4896,$B54,Data!$C$2:$C$4896,$A$3)</f>
        <v>0</v>
      </c>
      <c r="Y54" s="40">
        <f t="shared" ref="Y54:Y67" si="58">SUM(T54:X54)</f>
        <v>0</v>
      </c>
    </row>
    <row r="55" spans="1:25" s="31" customFormat="1" ht="23.25">
      <c r="A55" s="10"/>
      <c r="B55" s="11" t="s">
        <v>189</v>
      </c>
      <c r="C55" s="44">
        <f>SUMIFS(Data!$D$2:$D$4896,Data!$A$2:$A$4896,C$5,Data!$B$2:$B$4896,$B55,Data!$C$2:$C$4896,$A$3)</f>
        <v>0</v>
      </c>
      <c r="D55" s="44">
        <f>SUMIFS(Data!$D$2:$D$4896,Data!$A$2:$A$4896,D$5,Data!$B$2:$B$4896,$B55,Data!$C$2:$C$4896,$A$3)</f>
        <v>0</v>
      </c>
      <c r="E55" s="44">
        <f>SUMIFS(Data!$D$2:$D$4896,Data!$A$2:$A$4896,E$5,Data!$B$2:$B$4896,$B55,Data!$C$2:$C$4896,$A$3)</f>
        <v>17400</v>
      </c>
      <c r="F55" s="44">
        <f>SUMIFS(Data!$D$2:$D$4896,Data!$A$2:$A$4896,F$5,Data!$B$2:$B$4896,$B55,Data!$C$2:$C$4896,$A$3)</f>
        <v>3000</v>
      </c>
      <c r="G55" s="44">
        <f>SUMIFS(Data!$D$2:$D$4896,Data!$A$2:$A$4896,G$5,Data!$B$2:$B$4896,$B55,Data!$C$2:$C$4896,$A$3)</f>
        <v>12600</v>
      </c>
      <c r="H55" s="44">
        <f>SUMIFS(Data!$D$2:$D$4896,Data!$A$2:$A$4896,H$5,Data!$B$2:$B$4896,$B55,Data!$C$2:$C$4896,$A$3)</f>
        <v>0</v>
      </c>
      <c r="I55" s="44">
        <f>SUMIFS(Data!$D$2:$D$4896,Data!$A$2:$A$4896,I$5,Data!$B$2:$B$4896,$B55,Data!$C$2:$C$4896,$A$3)</f>
        <v>0</v>
      </c>
      <c r="J55" s="44">
        <f>SUMIFS(Data!$D$2:$D$4896,Data!$A$2:$A$4896,J$5,Data!$B$2:$B$4896,$B55,Data!$C$2:$C$4896,$A$3)</f>
        <v>23000</v>
      </c>
      <c r="K55" s="44">
        <f>SUMIFS(Data!$D$2:$D$4896,Data!$A$2:$A$4896,K$5,Data!$B$2:$B$4896,$B55,Data!$C$2:$C$4896,$A$3)</f>
        <v>0</v>
      </c>
      <c r="L55" s="44">
        <f>SUMIFS(Data!$D$2:$D$4896,Data!$A$2:$A$4896,L$5,Data!$B$2:$B$4896,$B55,Data!$C$2:$C$4896,$A$3)</f>
        <v>4700</v>
      </c>
      <c r="M55" s="44">
        <f>SUMIFS(Data!$D$2:$D$4896,Data!$A$2:$A$4896,M$5,Data!$B$2:$B$4896,$B55,Data!$C$2:$C$4896,$A$3)</f>
        <v>35100</v>
      </c>
      <c r="N55" s="44">
        <f>SUMIFS(Data!$D$2:$D$4896,Data!$A$2:$A$4896,N$5,Data!$B$2:$B$4896,$B55,Data!$C$2:$C$4896,$A$3)</f>
        <v>0</v>
      </c>
      <c r="O55" s="44">
        <f>SUMIFS(Data!$D$2:$D$4896,Data!$A$2:$A$4896,O$5,Data!$B$2:$B$4896,$B55,Data!$C$2:$C$4896,$A$3)</f>
        <v>0</v>
      </c>
      <c r="P55" s="44">
        <f>SUMIFS(Data!$D$2:$D$4896,Data!$A$2:$A$4896,P$5,Data!$B$2:$B$4896,$B55,Data!$C$2:$C$4896,$A$3)</f>
        <v>0</v>
      </c>
      <c r="Q55" s="44">
        <f>SUMIFS(Data!$D$2:$D$4896,Data!$A$2:$A$4896,Q$5,Data!$B$2:$B$4896,$B55,Data!$C$2:$C$4896,$A$3)</f>
        <v>4000</v>
      </c>
      <c r="R55" s="44">
        <f>SUMIFS(Data!$D$2:$D$4896,Data!$A$2:$A$4896,R$5,Data!$B$2:$B$4896,$B55,Data!$C$2:$C$4896,$A$3)</f>
        <v>0</v>
      </c>
      <c r="S55" s="44">
        <f>SUMIFS(Data!$D$2:$D$4896,Data!$A$2:$A$4896,S$5,Data!$B$2:$B$4896,$B55,Data!$C$2:$C$4896,$A$3)</f>
        <v>0</v>
      </c>
      <c r="T55" s="40">
        <f t="shared" si="57"/>
        <v>99800</v>
      </c>
      <c r="U55" s="44">
        <f>SUMIFS(Data!$D$2:$D$4896,Data!$A$2:$A$4896,U$5,Data!$B$2:$B$4896,$B55,Data!$C$2:$C$4896,$A$3)</f>
        <v>10000</v>
      </c>
      <c r="V55" s="44">
        <f>SUMIFS(Data!$D$2:$D$4896,Data!$A$2:$A$4896,V$5,Data!$B$2:$B$4896,$B55,Data!$C$2:$C$4896,$A$3)</f>
        <v>2600</v>
      </c>
      <c r="W55" s="44">
        <f>SUMIFS(Data!$D$2:$D$4896,Data!$A$2:$A$4896,W$5,Data!$B$2:$B$4896,$B55,Data!$C$2:$C$4896,$A$3)</f>
        <v>0</v>
      </c>
      <c r="X55" s="44">
        <f>SUMIFS(Data!$D$2:$D$4896,Data!$A$2:$A$4896,X$5,Data!$B$2:$B$4896,$B55,Data!$C$2:$C$4896,$A$3)</f>
        <v>0</v>
      </c>
      <c r="Y55" s="40">
        <f t="shared" si="58"/>
        <v>112400</v>
      </c>
    </row>
    <row r="56" spans="1:25" s="31" customFormat="1" ht="23.25">
      <c r="A56" s="10"/>
      <c r="B56" s="11" t="s">
        <v>190</v>
      </c>
      <c r="C56" s="44">
        <f>SUMIFS(Data!$D$2:$D$4896,Data!$A$2:$A$4896,C$5,Data!$B$2:$B$4896,$B56,Data!$C$2:$C$4896,$A$3)</f>
        <v>0</v>
      </c>
      <c r="D56" s="44">
        <f>SUMIFS(Data!$D$2:$D$4896,Data!$A$2:$A$4896,D$5,Data!$B$2:$B$4896,$B56,Data!$C$2:$C$4896,$A$3)</f>
        <v>0</v>
      </c>
      <c r="E56" s="44">
        <f>SUMIFS(Data!$D$2:$D$4896,Data!$A$2:$A$4896,E$5,Data!$B$2:$B$4896,$B56,Data!$C$2:$C$4896,$A$3)</f>
        <v>0</v>
      </c>
      <c r="F56" s="44">
        <f>SUMIFS(Data!$D$2:$D$4896,Data!$A$2:$A$4896,F$5,Data!$B$2:$B$4896,$B56,Data!$C$2:$C$4896,$A$3)</f>
        <v>0</v>
      </c>
      <c r="G56" s="44">
        <f>SUMIFS(Data!$D$2:$D$4896,Data!$A$2:$A$4896,G$5,Data!$B$2:$B$4896,$B56,Data!$C$2:$C$4896,$A$3)</f>
        <v>0</v>
      </c>
      <c r="H56" s="44">
        <f>SUMIFS(Data!$D$2:$D$4896,Data!$A$2:$A$4896,H$5,Data!$B$2:$B$4896,$B56,Data!$C$2:$C$4896,$A$3)</f>
        <v>0</v>
      </c>
      <c r="I56" s="44">
        <f>SUMIFS(Data!$D$2:$D$4896,Data!$A$2:$A$4896,I$5,Data!$B$2:$B$4896,$B56,Data!$C$2:$C$4896,$A$3)</f>
        <v>0</v>
      </c>
      <c r="J56" s="44">
        <f>SUMIFS(Data!$D$2:$D$4896,Data!$A$2:$A$4896,J$5,Data!$B$2:$B$4896,$B56,Data!$C$2:$C$4896,$A$3)</f>
        <v>0</v>
      </c>
      <c r="K56" s="44">
        <f>SUMIFS(Data!$D$2:$D$4896,Data!$A$2:$A$4896,K$5,Data!$B$2:$B$4896,$B56,Data!$C$2:$C$4896,$A$3)</f>
        <v>0</v>
      </c>
      <c r="L56" s="44">
        <f>SUMIFS(Data!$D$2:$D$4896,Data!$A$2:$A$4896,L$5,Data!$B$2:$B$4896,$B56,Data!$C$2:$C$4896,$A$3)</f>
        <v>0</v>
      </c>
      <c r="M56" s="44">
        <f>SUMIFS(Data!$D$2:$D$4896,Data!$A$2:$A$4896,M$5,Data!$B$2:$B$4896,$B56,Data!$C$2:$C$4896,$A$3)</f>
        <v>0</v>
      </c>
      <c r="N56" s="44">
        <f>SUMIFS(Data!$D$2:$D$4896,Data!$A$2:$A$4896,N$5,Data!$B$2:$B$4896,$B56,Data!$C$2:$C$4896,$A$3)</f>
        <v>0</v>
      </c>
      <c r="O56" s="44">
        <f>SUMIFS(Data!$D$2:$D$4896,Data!$A$2:$A$4896,O$5,Data!$B$2:$B$4896,$B56,Data!$C$2:$C$4896,$A$3)</f>
        <v>0</v>
      </c>
      <c r="P56" s="44">
        <f>SUMIFS(Data!$D$2:$D$4896,Data!$A$2:$A$4896,P$5,Data!$B$2:$B$4896,$B56,Data!$C$2:$C$4896,$A$3)</f>
        <v>0</v>
      </c>
      <c r="Q56" s="44">
        <f>SUMIFS(Data!$D$2:$D$4896,Data!$A$2:$A$4896,Q$5,Data!$B$2:$B$4896,$B56,Data!$C$2:$C$4896,$A$3)</f>
        <v>0</v>
      </c>
      <c r="R56" s="44">
        <f>SUMIFS(Data!$D$2:$D$4896,Data!$A$2:$A$4896,R$5,Data!$B$2:$B$4896,$B56,Data!$C$2:$C$4896,$A$3)</f>
        <v>0</v>
      </c>
      <c r="S56" s="44">
        <f>SUMIFS(Data!$D$2:$D$4896,Data!$A$2:$A$4896,S$5,Data!$B$2:$B$4896,$B56,Data!$C$2:$C$4896,$A$3)</f>
        <v>0</v>
      </c>
      <c r="T56" s="40">
        <f t="shared" si="57"/>
        <v>0</v>
      </c>
      <c r="U56" s="44">
        <f>SUMIFS(Data!$D$2:$D$4896,Data!$A$2:$A$4896,U$5,Data!$B$2:$B$4896,$B56,Data!$C$2:$C$4896,$A$3)</f>
        <v>0</v>
      </c>
      <c r="V56" s="44">
        <f>SUMIFS(Data!$D$2:$D$4896,Data!$A$2:$A$4896,V$5,Data!$B$2:$B$4896,$B56,Data!$C$2:$C$4896,$A$3)</f>
        <v>0</v>
      </c>
      <c r="W56" s="44">
        <f>SUMIFS(Data!$D$2:$D$4896,Data!$A$2:$A$4896,W$5,Data!$B$2:$B$4896,$B56,Data!$C$2:$C$4896,$A$3)</f>
        <v>0</v>
      </c>
      <c r="X56" s="44">
        <f>SUMIFS(Data!$D$2:$D$4896,Data!$A$2:$A$4896,X$5,Data!$B$2:$B$4896,$B56,Data!$C$2:$C$4896,$A$3)</f>
        <v>0</v>
      </c>
      <c r="Y56" s="40">
        <f t="shared" si="58"/>
        <v>0</v>
      </c>
    </row>
    <row r="57" spans="1:25" s="31" customFormat="1" ht="23.25">
      <c r="A57" s="10"/>
      <c r="B57" s="11" t="s">
        <v>191</v>
      </c>
      <c r="C57" s="44">
        <f>SUMIFS(Data!$D$2:$D$4896,Data!$A$2:$A$4896,C$5,Data!$B$2:$B$4896,$B57,Data!$C$2:$C$4896,$A$3)</f>
        <v>0</v>
      </c>
      <c r="D57" s="44">
        <f>SUMIFS(Data!$D$2:$D$4896,Data!$A$2:$A$4896,D$5,Data!$B$2:$B$4896,$B57,Data!$C$2:$C$4896,$A$3)</f>
        <v>0</v>
      </c>
      <c r="E57" s="44">
        <f>SUMIFS(Data!$D$2:$D$4896,Data!$A$2:$A$4896,E$5,Data!$B$2:$B$4896,$B57,Data!$C$2:$C$4896,$A$3)</f>
        <v>0</v>
      </c>
      <c r="F57" s="44">
        <f>SUMIFS(Data!$D$2:$D$4896,Data!$A$2:$A$4896,F$5,Data!$B$2:$B$4896,$B57,Data!$C$2:$C$4896,$A$3)</f>
        <v>0</v>
      </c>
      <c r="G57" s="44">
        <f>SUMIFS(Data!$D$2:$D$4896,Data!$A$2:$A$4896,G$5,Data!$B$2:$B$4896,$B57,Data!$C$2:$C$4896,$A$3)</f>
        <v>0</v>
      </c>
      <c r="H57" s="44">
        <f>SUMIFS(Data!$D$2:$D$4896,Data!$A$2:$A$4896,H$5,Data!$B$2:$B$4896,$B57,Data!$C$2:$C$4896,$A$3)</f>
        <v>0</v>
      </c>
      <c r="I57" s="44">
        <f>SUMIFS(Data!$D$2:$D$4896,Data!$A$2:$A$4896,I$5,Data!$B$2:$B$4896,$B57,Data!$C$2:$C$4896,$A$3)</f>
        <v>0</v>
      </c>
      <c r="J57" s="44">
        <f>SUMIFS(Data!$D$2:$D$4896,Data!$A$2:$A$4896,J$5,Data!$B$2:$B$4896,$B57,Data!$C$2:$C$4896,$A$3)</f>
        <v>0</v>
      </c>
      <c r="K57" s="44">
        <f>SUMIFS(Data!$D$2:$D$4896,Data!$A$2:$A$4896,K$5,Data!$B$2:$B$4896,$B57,Data!$C$2:$C$4896,$A$3)</f>
        <v>0</v>
      </c>
      <c r="L57" s="44">
        <f>SUMIFS(Data!$D$2:$D$4896,Data!$A$2:$A$4896,L$5,Data!$B$2:$B$4896,$B57,Data!$C$2:$C$4896,$A$3)</f>
        <v>0</v>
      </c>
      <c r="M57" s="44">
        <f>SUMIFS(Data!$D$2:$D$4896,Data!$A$2:$A$4896,M$5,Data!$B$2:$B$4896,$B57,Data!$C$2:$C$4896,$A$3)</f>
        <v>0</v>
      </c>
      <c r="N57" s="44">
        <f>SUMIFS(Data!$D$2:$D$4896,Data!$A$2:$A$4896,N$5,Data!$B$2:$B$4896,$B57,Data!$C$2:$C$4896,$A$3)</f>
        <v>0</v>
      </c>
      <c r="O57" s="44">
        <f>SUMIFS(Data!$D$2:$D$4896,Data!$A$2:$A$4896,O$5,Data!$B$2:$B$4896,$B57,Data!$C$2:$C$4896,$A$3)</f>
        <v>0</v>
      </c>
      <c r="P57" s="44">
        <f>SUMIFS(Data!$D$2:$D$4896,Data!$A$2:$A$4896,P$5,Data!$B$2:$B$4896,$B57,Data!$C$2:$C$4896,$A$3)</f>
        <v>0</v>
      </c>
      <c r="Q57" s="44">
        <f>SUMIFS(Data!$D$2:$D$4896,Data!$A$2:$A$4896,Q$5,Data!$B$2:$B$4896,$B57,Data!$C$2:$C$4896,$A$3)</f>
        <v>0</v>
      </c>
      <c r="R57" s="44">
        <f>SUMIFS(Data!$D$2:$D$4896,Data!$A$2:$A$4896,R$5,Data!$B$2:$B$4896,$B57,Data!$C$2:$C$4896,$A$3)</f>
        <v>0</v>
      </c>
      <c r="S57" s="44">
        <f>SUMIFS(Data!$D$2:$D$4896,Data!$A$2:$A$4896,S$5,Data!$B$2:$B$4896,$B57,Data!$C$2:$C$4896,$A$3)</f>
        <v>0</v>
      </c>
      <c r="T57" s="40">
        <f t="shared" si="57"/>
        <v>0</v>
      </c>
      <c r="U57" s="44">
        <f>SUMIFS(Data!$D$2:$D$4896,Data!$A$2:$A$4896,U$5,Data!$B$2:$B$4896,$B57,Data!$C$2:$C$4896,$A$3)</f>
        <v>0</v>
      </c>
      <c r="V57" s="44">
        <f>SUMIFS(Data!$D$2:$D$4896,Data!$A$2:$A$4896,V$5,Data!$B$2:$B$4896,$B57,Data!$C$2:$C$4896,$A$3)</f>
        <v>0</v>
      </c>
      <c r="W57" s="44">
        <f>SUMIFS(Data!$D$2:$D$4896,Data!$A$2:$A$4896,W$5,Data!$B$2:$B$4896,$B57,Data!$C$2:$C$4896,$A$3)</f>
        <v>0</v>
      </c>
      <c r="X57" s="44">
        <f>SUMIFS(Data!$D$2:$D$4896,Data!$A$2:$A$4896,X$5,Data!$B$2:$B$4896,$B57,Data!$C$2:$C$4896,$A$3)</f>
        <v>0</v>
      </c>
      <c r="Y57" s="40">
        <f t="shared" si="58"/>
        <v>0</v>
      </c>
    </row>
    <row r="58" spans="1:25" s="31" customFormat="1" ht="23.25">
      <c r="A58" s="10"/>
      <c r="B58" s="11" t="s">
        <v>192</v>
      </c>
      <c r="C58" s="44">
        <f>SUMIFS(Data!$D$2:$D$4896,Data!$A$2:$A$4896,C$5,Data!$B$2:$B$4896,$B58,Data!$C$2:$C$4896,$A$3)</f>
        <v>0</v>
      </c>
      <c r="D58" s="44">
        <f>SUMIFS(Data!$D$2:$D$4896,Data!$A$2:$A$4896,D$5,Data!$B$2:$B$4896,$B58,Data!$C$2:$C$4896,$A$3)</f>
        <v>0</v>
      </c>
      <c r="E58" s="44">
        <f>SUMIFS(Data!$D$2:$D$4896,Data!$A$2:$A$4896,E$5,Data!$B$2:$B$4896,$B58,Data!$C$2:$C$4896,$A$3)</f>
        <v>0</v>
      </c>
      <c r="F58" s="44">
        <f>SUMIFS(Data!$D$2:$D$4896,Data!$A$2:$A$4896,F$5,Data!$B$2:$B$4896,$B58,Data!$C$2:$C$4896,$A$3)</f>
        <v>0</v>
      </c>
      <c r="G58" s="44">
        <f>SUMIFS(Data!$D$2:$D$4896,Data!$A$2:$A$4896,G$5,Data!$B$2:$B$4896,$B58,Data!$C$2:$C$4896,$A$3)</f>
        <v>0</v>
      </c>
      <c r="H58" s="44">
        <f>SUMIFS(Data!$D$2:$D$4896,Data!$A$2:$A$4896,H$5,Data!$B$2:$B$4896,$B58,Data!$C$2:$C$4896,$A$3)</f>
        <v>0</v>
      </c>
      <c r="I58" s="44">
        <f>SUMIFS(Data!$D$2:$D$4896,Data!$A$2:$A$4896,I$5,Data!$B$2:$B$4896,$B58,Data!$C$2:$C$4896,$A$3)</f>
        <v>0</v>
      </c>
      <c r="J58" s="44">
        <f>SUMIFS(Data!$D$2:$D$4896,Data!$A$2:$A$4896,J$5,Data!$B$2:$B$4896,$B58,Data!$C$2:$C$4896,$A$3)</f>
        <v>0</v>
      </c>
      <c r="K58" s="44">
        <f>SUMIFS(Data!$D$2:$D$4896,Data!$A$2:$A$4896,K$5,Data!$B$2:$B$4896,$B58,Data!$C$2:$C$4896,$A$3)</f>
        <v>0</v>
      </c>
      <c r="L58" s="44">
        <f>SUMIFS(Data!$D$2:$D$4896,Data!$A$2:$A$4896,L$5,Data!$B$2:$B$4896,$B58,Data!$C$2:$C$4896,$A$3)</f>
        <v>0</v>
      </c>
      <c r="M58" s="44">
        <f>SUMIFS(Data!$D$2:$D$4896,Data!$A$2:$A$4896,M$5,Data!$B$2:$B$4896,$B58,Data!$C$2:$C$4896,$A$3)</f>
        <v>0</v>
      </c>
      <c r="N58" s="44">
        <f>SUMIFS(Data!$D$2:$D$4896,Data!$A$2:$A$4896,N$5,Data!$B$2:$B$4896,$B58,Data!$C$2:$C$4896,$A$3)</f>
        <v>0</v>
      </c>
      <c r="O58" s="44">
        <f>SUMIFS(Data!$D$2:$D$4896,Data!$A$2:$A$4896,O$5,Data!$B$2:$B$4896,$B58,Data!$C$2:$C$4896,$A$3)</f>
        <v>0</v>
      </c>
      <c r="P58" s="44">
        <f>SUMIFS(Data!$D$2:$D$4896,Data!$A$2:$A$4896,P$5,Data!$B$2:$B$4896,$B58,Data!$C$2:$C$4896,$A$3)</f>
        <v>0</v>
      </c>
      <c r="Q58" s="44">
        <f>SUMIFS(Data!$D$2:$D$4896,Data!$A$2:$A$4896,Q$5,Data!$B$2:$B$4896,$B58,Data!$C$2:$C$4896,$A$3)</f>
        <v>0</v>
      </c>
      <c r="R58" s="44">
        <f>SUMIFS(Data!$D$2:$D$4896,Data!$A$2:$A$4896,R$5,Data!$B$2:$B$4896,$B58,Data!$C$2:$C$4896,$A$3)</f>
        <v>0</v>
      </c>
      <c r="S58" s="44">
        <f>SUMIFS(Data!$D$2:$D$4896,Data!$A$2:$A$4896,S$5,Data!$B$2:$B$4896,$B58,Data!$C$2:$C$4896,$A$3)</f>
        <v>0</v>
      </c>
      <c r="T58" s="40">
        <f t="shared" si="57"/>
        <v>0</v>
      </c>
      <c r="U58" s="44">
        <f>SUMIFS(Data!$D$2:$D$4896,Data!$A$2:$A$4896,U$5,Data!$B$2:$B$4896,$B58,Data!$C$2:$C$4896,$A$3)</f>
        <v>0</v>
      </c>
      <c r="V58" s="44">
        <f>SUMIFS(Data!$D$2:$D$4896,Data!$A$2:$A$4896,V$5,Data!$B$2:$B$4896,$B58,Data!$C$2:$C$4896,$A$3)</f>
        <v>0</v>
      </c>
      <c r="W58" s="44">
        <f>SUMIFS(Data!$D$2:$D$4896,Data!$A$2:$A$4896,W$5,Data!$B$2:$B$4896,$B58,Data!$C$2:$C$4896,$A$3)</f>
        <v>0</v>
      </c>
      <c r="X58" s="44">
        <f>SUMIFS(Data!$D$2:$D$4896,Data!$A$2:$A$4896,X$5,Data!$B$2:$B$4896,$B58,Data!$C$2:$C$4896,$A$3)</f>
        <v>0</v>
      </c>
      <c r="Y58" s="40">
        <f t="shared" si="58"/>
        <v>0</v>
      </c>
    </row>
    <row r="59" spans="1:25" s="31" customFormat="1" ht="23.25">
      <c r="A59" s="10"/>
      <c r="B59" s="11" t="s">
        <v>193</v>
      </c>
      <c r="C59" s="44">
        <f>SUMIFS(Data!$D$2:$D$4896,Data!$A$2:$A$4896,C$5,Data!$B$2:$B$4896,$B59,Data!$C$2:$C$4896,$A$3)</f>
        <v>0</v>
      </c>
      <c r="D59" s="44">
        <f>SUMIFS(Data!$D$2:$D$4896,Data!$A$2:$A$4896,D$5,Data!$B$2:$B$4896,$B59,Data!$C$2:$C$4896,$A$3)</f>
        <v>0</v>
      </c>
      <c r="E59" s="44">
        <f>SUMIFS(Data!$D$2:$D$4896,Data!$A$2:$A$4896,E$5,Data!$B$2:$B$4896,$B59,Data!$C$2:$C$4896,$A$3)</f>
        <v>0</v>
      </c>
      <c r="F59" s="44">
        <f>SUMIFS(Data!$D$2:$D$4896,Data!$A$2:$A$4896,F$5,Data!$B$2:$B$4896,$B59,Data!$C$2:$C$4896,$A$3)</f>
        <v>0</v>
      </c>
      <c r="G59" s="44">
        <f>SUMIFS(Data!$D$2:$D$4896,Data!$A$2:$A$4896,G$5,Data!$B$2:$B$4896,$B59,Data!$C$2:$C$4896,$A$3)</f>
        <v>0</v>
      </c>
      <c r="H59" s="44">
        <f>SUMIFS(Data!$D$2:$D$4896,Data!$A$2:$A$4896,H$5,Data!$B$2:$B$4896,$B59,Data!$C$2:$C$4896,$A$3)</f>
        <v>0</v>
      </c>
      <c r="I59" s="44">
        <f>SUMIFS(Data!$D$2:$D$4896,Data!$A$2:$A$4896,I$5,Data!$B$2:$B$4896,$B59,Data!$C$2:$C$4896,$A$3)</f>
        <v>0</v>
      </c>
      <c r="J59" s="44">
        <f>SUMIFS(Data!$D$2:$D$4896,Data!$A$2:$A$4896,J$5,Data!$B$2:$B$4896,$B59,Data!$C$2:$C$4896,$A$3)</f>
        <v>0</v>
      </c>
      <c r="K59" s="44">
        <f>SUMIFS(Data!$D$2:$D$4896,Data!$A$2:$A$4896,K$5,Data!$B$2:$B$4896,$B59,Data!$C$2:$C$4896,$A$3)</f>
        <v>0</v>
      </c>
      <c r="L59" s="44">
        <f>SUMIFS(Data!$D$2:$D$4896,Data!$A$2:$A$4896,L$5,Data!$B$2:$B$4896,$B59,Data!$C$2:$C$4896,$A$3)</f>
        <v>0</v>
      </c>
      <c r="M59" s="44">
        <f>SUMIFS(Data!$D$2:$D$4896,Data!$A$2:$A$4896,M$5,Data!$B$2:$B$4896,$B59,Data!$C$2:$C$4896,$A$3)</f>
        <v>0</v>
      </c>
      <c r="N59" s="44">
        <f>SUMIFS(Data!$D$2:$D$4896,Data!$A$2:$A$4896,N$5,Data!$B$2:$B$4896,$B59,Data!$C$2:$C$4896,$A$3)</f>
        <v>0</v>
      </c>
      <c r="O59" s="44">
        <f>SUMIFS(Data!$D$2:$D$4896,Data!$A$2:$A$4896,O$5,Data!$B$2:$B$4896,$B59,Data!$C$2:$C$4896,$A$3)</f>
        <v>0</v>
      </c>
      <c r="P59" s="44">
        <f>SUMIFS(Data!$D$2:$D$4896,Data!$A$2:$A$4896,P$5,Data!$B$2:$B$4896,$B59,Data!$C$2:$C$4896,$A$3)</f>
        <v>0</v>
      </c>
      <c r="Q59" s="44">
        <f>SUMIFS(Data!$D$2:$D$4896,Data!$A$2:$A$4896,Q$5,Data!$B$2:$B$4896,$B59,Data!$C$2:$C$4896,$A$3)</f>
        <v>0</v>
      </c>
      <c r="R59" s="44">
        <f>SUMIFS(Data!$D$2:$D$4896,Data!$A$2:$A$4896,R$5,Data!$B$2:$B$4896,$B59,Data!$C$2:$C$4896,$A$3)</f>
        <v>0</v>
      </c>
      <c r="S59" s="44">
        <f>SUMIFS(Data!$D$2:$D$4896,Data!$A$2:$A$4896,S$5,Data!$B$2:$B$4896,$B59,Data!$C$2:$C$4896,$A$3)</f>
        <v>0</v>
      </c>
      <c r="T59" s="40">
        <f t="shared" si="57"/>
        <v>0</v>
      </c>
      <c r="U59" s="44">
        <f>SUMIFS(Data!$D$2:$D$4896,Data!$A$2:$A$4896,U$5,Data!$B$2:$B$4896,$B59,Data!$C$2:$C$4896,$A$3)</f>
        <v>0</v>
      </c>
      <c r="V59" s="44">
        <f>SUMIFS(Data!$D$2:$D$4896,Data!$A$2:$A$4896,V$5,Data!$B$2:$B$4896,$B59,Data!$C$2:$C$4896,$A$3)</f>
        <v>0</v>
      </c>
      <c r="W59" s="44">
        <f>SUMIFS(Data!$D$2:$D$4896,Data!$A$2:$A$4896,W$5,Data!$B$2:$B$4896,$B59,Data!$C$2:$C$4896,$A$3)</f>
        <v>0</v>
      </c>
      <c r="X59" s="44">
        <f>SUMIFS(Data!$D$2:$D$4896,Data!$A$2:$A$4896,X$5,Data!$B$2:$B$4896,$B59,Data!$C$2:$C$4896,$A$3)</f>
        <v>0</v>
      </c>
      <c r="Y59" s="40">
        <f t="shared" si="58"/>
        <v>0</v>
      </c>
    </row>
    <row r="60" spans="1:25" s="31" customFormat="1" ht="23.25">
      <c r="A60" s="10"/>
      <c r="B60" s="11" t="s">
        <v>194</v>
      </c>
      <c r="C60" s="44">
        <f>SUMIFS(Data!$D$2:$D$4896,Data!$A$2:$A$4896,C$5,Data!$B$2:$B$4896,$B60,Data!$C$2:$C$4896,$A$3)</f>
        <v>0</v>
      </c>
      <c r="D60" s="44">
        <f>SUMIFS(Data!$D$2:$D$4896,Data!$A$2:$A$4896,D$5,Data!$B$2:$B$4896,$B60,Data!$C$2:$C$4896,$A$3)</f>
        <v>0</v>
      </c>
      <c r="E60" s="44">
        <f>SUMIFS(Data!$D$2:$D$4896,Data!$A$2:$A$4896,E$5,Data!$B$2:$B$4896,$B60,Data!$C$2:$C$4896,$A$3)</f>
        <v>0</v>
      </c>
      <c r="F60" s="44">
        <f>SUMIFS(Data!$D$2:$D$4896,Data!$A$2:$A$4896,F$5,Data!$B$2:$B$4896,$B60,Data!$C$2:$C$4896,$A$3)</f>
        <v>0</v>
      </c>
      <c r="G60" s="44">
        <f>SUMIFS(Data!$D$2:$D$4896,Data!$A$2:$A$4896,G$5,Data!$B$2:$B$4896,$B60,Data!$C$2:$C$4896,$A$3)</f>
        <v>0</v>
      </c>
      <c r="H60" s="44">
        <f>SUMIFS(Data!$D$2:$D$4896,Data!$A$2:$A$4896,H$5,Data!$B$2:$B$4896,$B60,Data!$C$2:$C$4896,$A$3)</f>
        <v>0</v>
      </c>
      <c r="I60" s="44">
        <f>SUMIFS(Data!$D$2:$D$4896,Data!$A$2:$A$4896,I$5,Data!$B$2:$B$4896,$B60,Data!$C$2:$C$4896,$A$3)</f>
        <v>0</v>
      </c>
      <c r="J60" s="44">
        <f>SUMIFS(Data!$D$2:$D$4896,Data!$A$2:$A$4896,J$5,Data!$B$2:$B$4896,$B60,Data!$C$2:$C$4896,$A$3)</f>
        <v>0</v>
      </c>
      <c r="K60" s="44">
        <f>SUMIFS(Data!$D$2:$D$4896,Data!$A$2:$A$4896,K$5,Data!$B$2:$B$4896,$B60,Data!$C$2:$C$4896,$A$3)</f>
        <v>0</v>
      </c>
      <c r="L60" s="44">
        <f>SUMIFS(Data!$D$2:$D$4896,Data!$A$2:$A$4896,L$5,Data!$B$2:$B$4896,$B60,Data!$C$2:$C$4896,$A$3)</f>
        <v>0</v>
      </c>
      <c r="M60" s="44">
        <f>SUMIFS(Data!$D$2:$D$4896,Data!$A$2:$A$4896,M$5,Data!$B$2:$B$4896,$B60,Data!$C$2:$C$4896,$A$3)</f>
        <v>0</v>
      </c>
      <c r="N60" s="44">
        <f>SUMIFS(Data!$D$2:$D$4896,Data!$A$2:$A$4896,N$5,Data!$B$2:$B$4896,$B60,Data!$C$2:$C$4896,$A$3)</f>
        <v>0</v>
      </c>
      <c r="O60" s="44">
        <f>SUMIFS(Data!$D$2:$D$4896,Data!$A$2:$A$4896,O$5,Data!$B$2:$B$4896,$B60,Data!$C$2:$C$4896,$A$3)</f>
        <v>0</v>
      </c>
      <c r="P60" s="44">
        <f>SUMIFS(Data!$D$2:$D$4896,Data!$A$2:$A$4896,P$5,Data!$B$2:$B$4896,$B60,Data!$C$2:$C$4896,$A$3)</f>
        <v>0</v>
      </c>
      <c r="Q60" s="44">
        <f>SUMIFS(Data!$D$2:$D$4896,Data!$A$2:$A$4896,Q$5,Data!$B$2:$B$4896,$B60,Data!$C$2:$C$4896,$A$3)</f>
        <v>0</v>
      </c>
      <c r="R60" s="44">
        <f>SUMIFS(Data!$D$2:$D$4896,Data!$A$2:$A$4896,R$5,Data!$B$2:$B$4896,$B60,Data!$C$2:$C$4896,$A$3)</f>
        <v>0</v>
      </c>
      <c r="S60" s="44">
        <f>SUMIFS(Data!$D$2:$D$4896,Data!$A$2:$A$4896,S$5,Data!$B$2:$B$4896,$B60,Data!$C$2:$C$4896,$A$3)</f>
        <v>0</v>
      </c>
      <c r="T60" s="40">
        <f t="shared" si="57"/>
        <v>0</v>
      </c>
      <c r="U60" s="44">
        <f>SUMIFS(Data!$D$2:$D$4896,Data!$A$2:$A$4896,U$5,Data!$B$2:$B$4896,$B60,Data!$C$2:$C$4896,$A$3)</f>
        <v>0</v>
      </c>
      <c r="V60" s="44">
        <f>SUMIFS(Data!$D$2:$D$4896,Data!$A$2:$A$4896,V$5,Data!$B$2:$B$4896,$B60,Data!$C$2:$C$4896,$A$3)</f>
        <v>0</v>
      </c>
      <c r="W60" s="44">
        <f>SUMIFS(Data!$D$2:$D$4896,Data!$A$2:$A$4896,W$5,Data!$B$2:$B$4896,$B60,Data!$C$2:$C$4896,$A$3)</f>
        <v>0</v>
      </c>
      <c r="X60" s="44">
        <f>SUMIFS(Data!$D$2:$D$4896,Data!$A$2:$A$4896,X$5,Data!$B$2:$B$4896,$B60,Data!$C$2:$C$4896,$A$3)</f>
        <v>0</v>
      </c>
      <c r="Y60" s="40">
        <f t="shared" si="58"/>
        <v>0</v>
      </c>
    </row>
    <row r="61" spans="1:25" s="31" customFormat="1" ht="23.25">
      <c r="A61" s="10"/>
      <c r="B61" s="11" t="s">
        <v>195</v>
      </c>
      <c r="C61" s="44">
        <f>SUMIFS(Data!$D$2:$D$4896,Data!$A$2:$A$4896,C$5,Data!$B$2:$B$4896,$B61,Data!$C$2:$C$4896,$A$3)</f>
        <v>0</v>
      </c>
      <c r="D61" s="44">
        <f>SUMIFS(Data!$D$2:$D$4896,Data!$A$2:$A$4896,D$5,Data!$B$2:$B$4896,$B61,Data!$C$2:$C$4896,$A$3)</f>
        <v>0</v>
      </c>
      <c r="E61" s="44">
        <f>SUMIFS(Data!$D$2:$D$4896,Data!$A$2:$A$4896,E$5,Data!$B$2:$B$4896,$B61,Data!$C$2:$C$4896,$A$3)</f>
        <v>0</v>
      </c>
      <c r="F61" s="44">
        <f>SUMIFS(Data!$D$2:$D$4896,Data!$A$2:$A$4896,F$5,Data!$B$2:$B$4896,$B61,Data!$C$2:$C$4896,$A$3)</f>
        <v>0</v>
      </c>
      <c r="G61" s="44">
        <f>SUMIFS(Data!$D$2:$D$4896,Data!$A$2:$A$4896,G$5,Data!$B$2:$B$4896,$B61,Data!$C$2:$C$4896,$A$3)</f>
        <v>0</v>
      </c>
      <c r="H61" s="44">
        <f>SUMIFS(Data!$D$2:$D$4896,Data!$A$2:$A$4896,H$5,Data!$B$2:$B$4896,$B61,Data!$C$2:$C$4896,$A$3)</f>
        <v>0</v>
      </c>
      <c r="I61" s="44">
        <f>SUMIFS(Data!$D$2:$D$4896,Data!$A$2:$A$4896,I$5,Data!$B$2:$B$4896,$B61,Data!$C$2:$C$4896,$A$3)</f>
        <v>0</v>
      </c>
      <c r="J61" s="44">
        <f>SUMIFS(Data!$D$2:$D$4896,Data!$A$2:$A$4896,J$5,Data!$B$2:$B$4896,$B61,Data!$C$2:$C$4896,$A$3)</f>
        <v>0</v>
      </c>
      <c r="K61" s="44">
        <f>SUMIFS(Data!$D$2:$D$4896,Data!$A$2:$A$4896,K$5,Data!$B$2:$B$4896,$B61,Data!$C$2:$C$4896,$A$3)</f>
        <v>0</v>
      </c>
      <c r="L61" s="44">
        <f>SUMIFS(Data!$D$2:$D$4896,Data!$A$2:$A$4896,L$5,Data!$B$2:$B$4896,$B61,Data!$C$2:$C$4896,$A$3)</f>
        <v>0</v>
      </c>
      <c r="M61" s="44">
        <f>SUMIFS(Data!$D$2:$D$4896,Data!$A$2:$A$4896,M$5,Data!$B$2:$B$4896,$B61,Data!$C$2:$C$4896,$A$3)</f>
        <v>0</v>
      </c>
      <c r="N61" s="44">
        <f>SUMIFS(Data!$D$2:$D$4896,Data!$A$2:$A$4896,N$5,Data!$B$2:$B$4896,$B61,Data!$C$2:$C$4896,$A$3)</f>
        <v>0</v>
      </c>
      <c r="O61" s="44">
        <f>SUMIFS(Data!$D$2:$D$4896,Data!$A$2:$A$4896,O$5,Data!$B$2:$B$4896,$B61,Data!$C$2:$C$4896,$A$3)</f>
        <v>0</v>
      </c>
      <c r="P61" s="44">
        <f>SUMIFS(Data!$D$2:$D$4896,Data!$A$2:$A$4896,P$5,Data!$B$2:$B$4896,$B61,Data!$C$2:$C$4896,$A$3)</f>
        <v>0</v>
      </c>
      <c r="Q61" s="44">
        <f>SUMIFS(Data!$D$2:$D$4896,Data!$A$2:$A$4896,Q$5,Data!$B$2:$B$4896,$B61,Data!$C$2:$C$4896,$A$3)</f>
        <v>0</v>
      </c>
      <c r="R61" s="44">
        <f>SUMIFS(Data!$D$2:$D$4896,Data!$A$2:$A$4896,R$5,Data!$B$2:$B$4896,$B61,Data!$C$2:$C$4896,$A$3)</f>
        <v>0</v>
      </c>
      <c r="S61" s="44">
        <f>SUMIFS(Data!$D$2:$D$4896,Data!$A$2:$A$4896,S$5,Data!$B$2:$B$4896,$B61,Data!$C$2:$C$4896,$A$3)</f>
        <v>0</v>
      </c>
      <c r="T61" s="40">
        <f t="shared" si="57"/>
        <v>0</v>
      </c>
      <c r="U61" s="44">
        <f>SUMIFS(Data!$D$2:$D$4896,Data!$A$2:$A$4896,U$5,Data!$B$2:$B$4896,$B61,Data!$C$2:$C$4896,$A$3)</f>
        <v>0</v>
      </c>
      <c r="V61" s="44">
        <f>SUMIFS(Data!$D$2:$D$4896,Data!$A$2:$A$4896,V$5,Data!$B$2:$B$4896,$B61,Data!$C$2:$C$4896,$A$3)</f>
        <v>0</v>
      </c>
      <c r="W61" s="44">
        <f>SUMIFS(Data!$D$2:$D$4896,Data!$A$2:$A$4896,W$5,Data!$B$2:$B$4896,$B61,Data!$C$2:$C$4896,$A$3)</f>
        <v>0</v>
      </c>
      <c r="X61" s="44">
        <f>SUMIFS(Data!$D$2:$D$4896,Data!$A$2:$A$4896,X$5,Data!$B$2:$B$4896,$B61,Data!$C$2:$C$4896,$A$3)</f>
        <v>0</v>
      </c>
      <c r="Y61" s="40">
        <f t="shared" si="58"/>
        <v>0</v>
      </c>
    </row>
    <row r="62" spans="1:25" s="31" customFormat="1" ht="23.25">
      <c r="A62" s="10"/>
      <c r="B62" s="11" t="s">
        <v>196</v>
      </c>
      <c r="C62" s="44">
        <f>SUMIFS(Data!$D$2:$D$4896,Data!$A$2:$A$4896,C$5,Data!$B$2:$B$4896,$B62,Data!$C$2:$C$4896,$A$3)</f>
        <v>0</v>
      </c>
      <c r="D62" s="44">
        <f>SUMIFS(Data!$D$2:$D$4896,Data!$A$2:$A$4896,D$5,Data!$B$2:$B$4896,$B62,Data!$C$2:$C$4896,$A$3)</f>
        <v>0</v>
      </c>
      <c r="E62" s="44">
        <f>SUMIFS(Data!$D$2:$D$4896,Data!$A$2:$A$4896,E$5,Data!$B$2:$B$4896,$B62,Data!$C$2:$C$4896,$A$3)</f>
        <v>0</v>
      </c>
      <c r="F62" s="44">
        <f>SUMIFS(Data!$D$2:$D$4896,Data!$A$2:$A$4896,F$5,Data!$B$2:$B$4896,$B62,Data!$C$2:$C$4896,$A$3)</f>
        <v>0</v>
      </c>
      <c r="G62" s="44">
        <f>SUMIFS(Data!$D$2:$D$4896,Data!$A$2:$A$4896,G$5,Data!$B$2:$B$4896,$B62,Data!$C$2:$C$4896,$A$3)</f>
        <v>0</v>
      </c>
      <c r="H62" s="44">
        <f>SUMIFS(Data!$D$2:$D$4896,Data!$A$2:$A$4896,H$5,Data!$B$2:$B$4896,$B62,Data!$C$2:$C$4896,$A$3)</f>
        <v>0</v>
      </c>
      <c r="I62" s="44">
        <f>SUMIFS(Data!$D$2:$D$4896,Data!$A$2:$A$4896,I$5,Data!$B$2:$B$4896,$B62,Data!$C$2:$C$4896,$A$3)</f>
        <v>0</v>
      </c>
      <c r="J62" s="44">
        <f>SUMIFS(Data!$D$2:$D$4896,Data!$A$2:$A$4896,J$5,Data!$B$2:$B$4896,$B62,Data!$C$2:$C$4896,$A$3)</f>
        <v>0</v>
      </c>
      <c r="K62" s="44">
        <f>SUMIFS(Data!$D$2:$D$4896,Data!$A$2:$A$4896,K$5,Data!$B$2:$B$4896,$B62,Data!$C$2:$C$4896,$A$3)</f>
        <v>0</v>
      </c>
      <c r="L62" s="44">
        <f>SUMIFS(Data!$D$2:$D$4896,Data!$A$2:$A$4896,L$5,Data!$B$2:$B$4896,$B62,Data!$C$2:$C$4896,$A$3)</f>
        <v>0</v>
      </c>
      <c r="M62" s="44">
        <f>SUMIFS(Data!$D$2:$D$4896,Data!$A$2:$A$4896,M$5,Data!$B$2:$B$4896,$B62,Data!$C$2:$C$4896,$A$3)</f>
        <v>0</v>
      </c>
      <c r="N62" s="44">
        <f>SUMIFS(Data!$D$2:$D$4896,Data!$A$2:$A$4896,N$5,Data!$B$2:$B$4896,$B62,Data!$C$2:$C$4896,$A$3)</f>
        <v>0</v>
      </c>
      <c r="O62" s="44">
        <f>SUMIFS(Data!$D$2:$D$4896,Data!$A$2:$A$4896,O$5,Data!$B$2:$B$4896,$B62,Data!$C$2:$C$4896,$A$3)</f>
        <v>0</v>
      </c>
      <c r="P62" s="44">
        <f>SUMIFS(Data!$D$2:$D$4896,Data!$A$2:$A$4896,P$5,Data!$B$2:$B$4896,$B62,Data!$C$2:$C$4896,$A$3)</f>
        <v>0</v>
      </c>
      <c r="Q62" s="44">
        <f>SUMIFS(Data!$D$2:$D$4896,Data!$A$2:$A$4896,Q$5,Data!$B$2:$B$4896,$B62,Data!$C$2:$C$4896,$A$3)</f>
        <v>3400</v>
      </c>
      <c r="R62" s="44">
        <f>SUMIFS(Data!$D$2:$D$4896,Data!$A$2:$A$4896,R$5,Data!$B$2:$B$4896,$B62,Data!$C$2:$C$4896,$A$3)</f>
        <v>0</v>
      </c>
      <c r="S62" s="44">
        <f>SUMIFS(Data!$D$2:$D$4896,Data!$A$2:$A$4896,S$5,Data!$B$2:$B$4896,$B62,Data!$C$2:$C$4896,$A$3)</f>
        <v>0</v>
      </c>
      <c r="T62" s="40">
        <f t="shared" si="57"/>
        <v>3400</v>
      </c>
      <c r="U62" s="44">
        <f>SUMIFS(Data!$D$2:$D$4896,Data!$A$2:$A$4896,U$5,Data!$B$2:$B$4896,$B62,Data!$C$2:$C$4896,$A$3)</f>
        <v>0</v>
      </c>
      <c r="V62" s="44">
        <f>SUMIFS(Data!$D$2:$D$4896,Data!$A$2:$A$4896,V$5,Data!$B$2:$B$4896,$B62,Data!$C$2:$C$4896,$A$3)</f>
        <v>0</v>
      </c>
      <c r="W62" s="44">
        <f>SUMIFS(Data!$D$2:$D$4896,Data!$A$2:$A$4896,W$5,Data!$B$2:$B$4896,$B62,Data!$C$2:$C$4896,$A$3)</f>
        <v>0</v>
      </c>
      <c r="X62" s="44">
        <f>SUMIFS(Data!$D$2:$D$4896,Data!$A$2:$A$4896,X$5,Data!$B$2:$B$4896,$B62,Data!$C$2:$C$4896,$A$3)</f>
        <v>0</v>
      </c>
      <c r="Y62" s="40">
        <f t="shared" si="58"/>
        <v>3400</v>
      </c>
    </row>
    <row r="63" spans="1:25" s="31" customFormat="1" ht="23.25">
      <c r="A63" s="10"/>
      <c r="B63" s="11" t="s">
        <v>197</v>
      </c>
      <c r="C63" s="44">
        <f>SUMIFS(Data!$D$2:$D$4896,Data!$A$2:$A$4896,C$5,Data!$B$2:$B$4896,$B63,Data!$C$2:$C$4896,$A$3)</f>
        <v>0</v>
      </c>
      <c r="D63" s="44">
        <f>SUMIFS(Data!$D$2:$D$4896,Data!$A$2:$A$4896,D$5,Data!$B$2:$B$4896,$B63,Data!$C$2:$C$4896,$A$3)</f>
        <v>0</v>
      </c>
      <c r="E63" s="44">
        <f>SUMIFS(Data!$D$2:$D$4896,Data!$A$2:$A$4896,E$5,Data!$B$2:$B$4896,$B63,Data!$C$2:$C$4896,$A$3)</f>
        <v>0</v>
      </c>
      <c r="F63" s="44">
        <f>SUMIFS(Data!$D$2:$D$4896,Data!$A$2:$A$4896,F$5,Data!$B$2:$B$4896,$B63,Data!$C$2:$C$4896,$A$3)</f>
        <v>0</v>
      </c>
      <c r="G63" s="44">
        <f>SUMIFS(Data!$D$2:$D$4896,Data!$A$2:$A$4896,G$5,Data!$B$2:$B$4896,$B63,Data!$C$2:$C$4896,$A$3)</f>
        <v>0</v>
      </c>
      <c r="H63" s="44">
        <f>SUMIFS(Data!$D$2:$D$4896,Data!$A$2:$A$4896,H$5,Data!$B$2:$B$4896,$B63,Data!$C$2:$C$4896,$A$3)</f>
        <v>0</v>
      </c>
      <c r="I63" s="44">
        <f>SUMIFS(Data!$D$2:$D$4896,Data!$A$2:$A$4896,I$5,Data!$B$2:$B$4896,$B63,Data!$C$2:$C$4896,$A$3)</f>
        <v>0</v>
      </c>
      <c r="J63" s="44">
        <f>SUMIFS(Data!$D$2:$D$4896,Data!$A$2:$A$4896,J$5,Data!$B$2:$B$4896,$B63,Data!$C$2:$C$4896,$A$3)</f>
        <v>0</v>
      </c>
      <c r="K63" s="44">
        <f>SUMIFS(Data!$D$2:$D$4896,Data!$A$2:$A$4896,K$5,Data!$B$2:$B$4896,$B63,Data!$C$2:$C$4896,$A$3)</f>
        <v>0</v>
      </c>
      <c r="L63" s="44">
        <f>SUMIFS(Data!$D$2:$D$4896,Data!$A$2:$A$4896,L$5,Data!$B$2:$B$4896,$B63,Data!$C$2:$C$4896,$A$3)</f>
        <v>0</v>
      </c>
      <c r="M63" s="44">
        <f>SUMIFS(Data!$D$2:$D$4896,Data!$A$2:$A$4896,M$5,Data!$B$2:$B$4896,$B63,Data!$C$2:$C$4896,$A$3)</f>
        <v>0</v>
      </c>
      <c r="N63" s="44">
        <f>SUMIFS(Data!$D$2:$D$4896,Data!$A$2:$A$4896,N$5,Data!$B$2:$B$4896,$B63,Data!$C$2:$C$4896,$A$3)</f>
        <v>0</v>
      </c>
      <c r="O63" s="44">
        <f>SUMIFS(Data!$D$2:$D$4896,Data!$A$2:$A$4896,O$5,Data!$B$2:$B$4896,$B63,Data!$C$2:$C$4896,$A$3)</f>
        <v>0</v>
      </c>
      <c r="P63" s="44">
        <f>SUMIFS(Data!$D$2:$D$4896,Data!$A$2:$A$4896,P$5,Data!$B$2:$B$4896,$B63,Data!$C$2:$C$4896,$A$3)</f>
        <v>0</v>
      </c>
      <c r="Q63" s="44">
        <f>SUMIFS(Data!$D$2:$D$4896,Data!$A$2:$A$4896,Q$5,Data!$B$2:$B$4896,$B63,Data!$C$2:$C$4896,$A$3)</f>
        <v>0</v>
      </c>
      <c r="R63" s="44">
        <f>SUMIFS(Data!$D$2:$D$4896,Data!$A$2:$A$4896,R$5,Data!$B$2:$B$4896,$B63,Data!$C$2:$C$4896,$A$3)</f>
        <v>0</v>
      </c>
      <c r="S63" s="44">
        <f>SUMIFS(Data!$D$2:$D$4896,Data!$A$2:$A$4896,S$5,Data!$B$2:$B$4896,$B63,Data!$C$2:$C$4896,$A$3)</f>
        <v>0</v>
      </c>
      <c r="T63" s="40">
        <f t="shared" si="57"/>
        <v>0</v>
      </c>
      <c r="U63" s="44">
        <f>SUMIFS(Data!$D$2:$D$4896,Data!$A$2:$A$4896,U$5,Data!$B$2:$B$4896,$B63,Data!$C$2:$C$4896,$A$3)</f>
        <v>0</v>
      </c>
      <c r="V63" s="44">
        <f>SUMIFS(Data!$D$2:$D$4896,Data!$A$2:$A$4896,V$5,Data!$B$2:$B$4896,$B63,Data!$C$2:$C$4896,$A$3)</f>
        <v>0</v>
      </c>
      <c r="W63" s="44">
        <f>SUMIFS(Data!$D$2:$D$4896,Data!$A$2:$A$4896,W$5,Data!$B$2:$B$4896,$B63,Data!$C$2:$C$4896,$A$3)</f>
        <v>0</v>
      </c>
      <c r="X63" s="44">
        <f>SUMIFS(Data!$D$2:$D$4896,Data!$A$2:$A$4896,X$5,Data!$B$2:$B$4896,$B63,Data!$C$2:$C$4896,$A$3)</f>
        <v>0</v>
      </c>
      <c r="Y63" s="40">
        <f t="shared" si="58"/>
        <v>0</v>
      </c>
    </row>
    <row r="64" spans="1:25" s="31" customFormat="1" ht="23.25">
      <c r="A64" s="10"/>
      <c r="B64" s="11" t="s">
        <v>198</v>
      </c>
      <c r="C64" s="44">
        <f>SUMIFS(Data!$D$2:$D$4896,Data!$A$2:$A$4896,C$5,Data!$B$2:$B$4896,$B64,Data!$C$2:$C$4896,$A$3)</f>
        <v>0</v>
      </c>
      <c r="D64" s="44">
        <f>SUMIFS(Data!$D$2:$D$4896,Data!$A$2:$A$4896,D$5,Data!$B$2:$B$4896,$B64,Data!$C$2:$C$4896,$A$3)</f>
        <v>0</v>
      </c>
      <c r="E64" s="44">
        <f>SUMIFS(Data!$D$2:$D$4896,Data!$A$2:$A$4896,E$5,Data!$B$2:$B$4896,$B64,Data!$C$2:$C$4896,$A$3)</f>
        <v>0</v>
      </c>
      <c r="F64" s="44">
        <f>SUMIFS(Data!$D$2:$D$4896,Data!$A$2:$A$4896,F$5,Data!$B$2:$B$4896,$B64,Data!$C$2:$C$4896,$A$3)</f>
        <v>0</v>
      </c>
      <c r="G64" s="44">
        <f>SUMIFS(Data!$D$2:$D$4896,Data!$A$2:$A$4896,G$5,Data!$B$2:$B$4896,$B64,Data!$C$2:$C$4896,$A$3)</f>
        <v>0</v>
      </c>
      <c r="H64" s="44">
        <f>SUMIFS(Data!$D$2:$D$4896,Data!$A$2:$A$4896,H$5,Data!$B$2:$B$4896,$B64,Data!$C$2:$C$4896,$A$3)</f>
        <v>0</v>
      </c>
      <c r="I64" s="44">
        <f>SUMIFS(Data!$D$2:$D$4896,Data!$A$2:$A$4896,I$5,Data!$B$2:$B$4896,$B64,Data!$C$2:$C$4896,$A$3)</f>
        <v>0</v>
      </c>
      <c r="J64" s="44">
        <f>SUMIFS(Data!$D$2:$D$4896,Data!$A$2:$A$4896,J$5,Data!$B$2:$B$4896,$B64,Data!$C$2:$C$4896,$A$3)</f>
        <v>0</v>
      </c>
      <c r="K64" s="44">
        <f>SUMIFS(Data!$D$2:$D$4896,Data!$A$2:$A$4896,K$5,Data!$B$2:$B$4896,$B64,Data!$C$2:$C$4896,$A$3)</f>
        <v>0</v>
      </c>
      <c r="L64" s="44">
        <f>SUMIFS(Data!$D$2:$D$4896,Data!$A$2:$A$4896,L$5,Data!$B$2:$B$4896,$B64,Data!$C$2:$C$4896,$A$3)</f>
        <v>0</v>
      </c>
      <c r="M64" s="44">
        <f>SUMIFS(Data!$D$2:$D$4896,Data!$A$2:$A$4896,M$5,Data!$B$2:$B$4896,$B64,Data!$C$2:$C$4896,$A$3)</f>
        <v>0</v>
      </c>
      <c r="N64" s="44">
        <f>SUMIFS(Data!$D$2:$D$4896,Data!$A$2:$A$4896,N$5,Data!$B$2:$B$4896,$B64,Data!$C$2:$C$4896,$A$3)</f>
        <v>0</v>
      </c>
      <c r="O64" s="44">
        <f>SUMIFS(Data!$D$2:$D$4896,Data!$A$2:$A$4896,O$5,Data!$B$2:$B$4896,$B64,Data!$C$2:$C$4896,$A$3)</f>
        <v>0</v>
      </c>
      <c r="P64" s="44">
        <f>SUMIFS(Data!$D$2:$D$4896,Data!$A$2:$A$4896,P$5,Data!$B$2:$B$4896,$B64,Data!$C$2:$C$4896,$A$3)</f>
        <v>0</v>
      </c>
      <c r="Q64" s="44">
        <f>SUMIFS(Data!$D$2:$D$4896,Data!$A$2:$A$4896,Q$5,Data!$B$2:$B$4896,$B64,Data!$C$2:$C$4896,$A$3)</f>
        <v>0</v>
      </c>
      <c r="R64" s="44">
        <f>SUMIFS(Data!$D$2:$D$4896,Data!$A$2:$A$4896,R$5,Data!$B$2:$B$4896,$B64,Data!$C$2:$C$4896,$A$3)</f>
        <v>0</v>
      </c>
      <c r="S64" s="44">
        <f>SUMIFS(Data!$D$2:$D$4896,Data!$A$2:$A$4896,S$5,Data!$B$2:$B$4896,$B64,Data!$C$2:$C$4896,$A$3)</f>
        <v>0</v>
      </c>
      <c r="T64" s="40">
        <f t="shared" si="57"/>
        <v>0</v>
      </c>
      <c r="U64" s="44">
        <f>SUMIFS(Data!$D$2:$D$4896,Data!$A$2:$A$4896,U$5,Data!$B$2:$B$4896,$B64,Data!$C$2:$C$4896,$A$3)</f>
        <v>0</v>
      </c>
      <c r="V64" s="44">
        <f>SUMIFS(Data!$D$2:$D$4896,Data!$A$2:$A$4896,V$5,Data!$B$2:$B$4896,$B64,Data!$C$2:$C$4896,$A$3)</f>
        <v>0</v>
      </c>
      <c r="W64" s="44">
        <f>SUMIFS(Data!$D$2:$D$4896,Data!$A$2:$A$4896,W$5,Data!$B$2:$B$4896,$B64,Data!$C$2:$C$4896,$A$3)</f>
        <v>0</v>
      </c>
      <c r="X64" s="44">
        <f>SUMIFS(Data!$D$2:$D$4896,Data!$A$2:$A$4896,X$5,Data!$B$2:$B$4896,$B64,Data!$C$2:$C$4896,$A$3)</f>
        <v>0</v>
      </c>
      <c r="Y64" s="40">
        <f t="shared" si="58"/>
        <v>0</v>
      </c>
    </row>
    <row r="65" spans="1:25" s="31" customFormat="1" ht="23.25">
      <c r="A65" s="10"/>
      <c r="B65" s="11" t="s">
        <v>199</v>
      </c>
      <c r="C65" s="44">
        <f>SUMIFS(Data!$D$2:$D$4896,Data!$A$2:$A$4896,C$5,Data!$B$2:$B$4896,$B65,Data!$C$2:$C$4896,$A$3)</f>
        <v>0</v>
      </c>
      <c r="D65" s="44">
        <f>SUMIFS(Data!$D$2:$D$4896,Data!$A$2:$A$4896,D$5,Data!$B$2:$B$4896,$B65,Data!$C$2:$C$4896,$A$3)</f>
        <v>0</v>
      </c>
      <c r="E65" s="44">
        <f>SUMIFS(Data!$D$2:$D$4896,Data!$A$2:$A$4896,E$5,Data!$B$2:$B$4896,$B65,Data!$C$2:$C$4896,$A$3)</f>
        <v>0</v>
      </c>
      <c r="F65" s="44">
        <f>SUMIFS(Data!$D$2:$D$4896,Data!$A$2:$A$4896,F$5,Data!$B$2:$B$4896,$B65,Data!$C$2:$C$4896,$A$3)</f>
        <v>0</v>
      </c>
      <c r="G65" s="44">
        <f>SUMIFS(Data!$D$2:$D$4896,Data!$A$2:$A$4896,G$5,Data!$B$2:$B$4896,$B65,Data!$C$2:$C$4896,$A$3)</f>
        <v>0</v>
      </c>
      <c r="H65" s="44">
        <f>SUMIFS(Data!$D$2:$D$4896,Data!$A$2:$A$4896,H$5,Data!$B$2:$B$4896,$B65,Data!$C$2:$C$4896,$A$3)</f>
        <v>0</v>
      </c>
      <c r="I65" s="44">
        <f>SUMIFS(Data!$D$2:$D$4896,Data!$A$2:$A$4896,I$5,Data!$B$2:$B$4896,$B65,Data!$C$2:$C$4896,$A$3)</f>
        <v>0</v>
      </c>
      <c r="J65" s="44">
        <f>SUMIFS(Data!$D$2:$D$4896,Data!$A$2:$A$4896,J$5,Data!$B$2:$B$4896,$B65,Data!$C$2:$C$4896,$A$3)</f>
        <v>0</v>
      </c>
      <c r="K65" s="44">
        <f>SUMIFS(Data!$D$2:$D$4896,Data!$A$2:$A$4896,K$5,Data!$B$2:$B$4896,$B65,Data!$C$2:$C$4896,$A$3)</f>
        <v>0</v>
      </c>
      <c r="L65" s="44">
        <f>SUMIFS(Data!$D$2:$D$4896,Data!$A$2:$A$4896,L$5,Data!$B$2:$B$4896,$B65,Data!$C$2:$C$4896,$A$3)</f>
        <v>0</v>
      </c>
      <c r="M65" s="44">
        <f>SUMIFS(Data!$D$2:$D$4896,Data!$A$2:$A$4896,M$5,Data!$B$2:$B$4896,$B65,Data!$C$2:$C$4896,$A$3)</f>
        <v>0</v>
      </c>
      <c r="N65" s="44">
        <f>SUMIFS(Data!$D$2:$D$4896,Data!$A$2:$A$4896,N$5,Data!$B$2:$B$4896,$B65,Data!$C$2:$C$4896,$A$3)</f>
        <v>0</v>
      </c>
      <c r="O65" s="44">
        <f>SUMIFS(Data!$D$2:$D$4896,Data!$A$2:$A$4896,O$5,Data!$B$2:$B$4896,$B65,Data!$C$2:$C$4896,$A$3)</f>
        <v>0</v>
      </c>
      <c r="P65" s="44">
        <f>SUMIFS(Data!$D$2:$D$4896,Data!$A$2:$A$4896,P$5,Data!$B$2:$B$4896,$B65,Data!$C$2:$C$4896,$A$3)</f>
        <v>0</v>
      </c>
      <c r="Q65" s="44">
        <f>SUMIFS(Data!$D$2:$D$4896,Data!$A$2:$A$4896,Q$5,Data!$B$2:$B$4896,$B65,Data!$C$2:$C$4896,$A$3)</f>
        <v>0</v>
      </c>
      <c r="R65" s="44">
        <f>SUMIFS(Data!$D$2:$D$4896,Data!$A$2:$A$4896,R$5,Data!$B$2:$B$4896,$B65,Data!$C$2:$C$4896,$A$3)</f>
        <v>0</v>
      </c>
      <c r="S65" s="44">
        <f>SUMIFS(Data!$D$2:$D$4896,Data!$A$2:$A$4896,S$5,Data!$B$2:$B$4896,$B65,Data!$C$2:$C$4896,$A$3)</f>
        <v>0</v>
      </c>
      <c r="T65" s="40">
        <f t="shared" si="57"/>
        <v>0</v>
      </c>
      <c r="U65" s="44">
        <f>SUMIFS(Data!$D$2:$D$4896,Data!$A$2:$A$4896,U$5,Data!$B$2:$B$4896,$B65,Data!$C$2:$C$4896,$A$3)</f>
        <v>0</v>
      </c>
      <c r="V65" s="44">
        <f>SUMIFS(Data!$D$2:$D$4896,Data!$A$2:$A$4896,V$5,Data!$B$2:$B$4896,$B65,Data!$C$2:$C$4896,$A$3)</f>
        <v>0</v>
      </c>
      <c r="W65" s="44">
        <f>SUMIFS(Data!$D$2:$D$4896,Data!$A$2:$A$4896,W$5,Data!$B$2:$B$4896,$B65,Data!$C$2:$C$4896,$A$3)</f>
        <v>0</v>
      </c>
      <c r="X65" s="44">
        <f>SUMIFS(Data!$D$2:$D$4896,Data!$A$2:$A$4896,X$5,Data!$B$2:$B$4896,$B65,Data!$C$2:$C$4896,$A$3)</f>
        <v>0</v>
      </c>
      <c r="Y65" s="40">
        <f t="shared" si="58"/>
        <v>0</v>
      </c>
    </row>
    <row r="66" spans="1:25" s="31" customFormat="1" ht="23.25">
      <c r="A66" s="10"/>
      <c r="B66" s="11" t="s">
        <v>200</v>
      </c>
      <c r="C66" s="44">
        <f>SUMIFS(Data!$D$2:$D$4896,Data!$A$2:$A$4896,C$5,Data!$B$2:$B$4896,$B66,Data!$C$2:$C$4896,$A$3)</f>
        <v>0</v>
      </c>
      <c r="D66" s="44">
        <f>SUMIFS(Data!$D$2:$D$4896,Data!$A$2:$A$4896,D$5,Data!$B$2:$B$4896,$B66,Data!$C$2:$C$4896,$A$3)</f>
        <v>0</v>
      </c>
      <c r="E66" s="44">
        <f>SUMIFS(Data!$D$2:$D$4896,Data!$A$2:$A$4896,E$5,Data!$B$2:$B$4896,$B66,Data!$C$2:$C$4896,$A$3)</f>
        <v>0</v>
      </c>
      <c r="F66" s="44">
        <f>SUMIFS(Data!$D$2:$D$4896,Data!$A$2:$A$4896,F$5,Data!$B$2:$B$4896,$B66,Data!$C$2:$C$4896,$A$3)</f>
        <v>0</v>
      </c>
      <c r="G66" s="44">
        <f>SUMIFS(Data!$D$2:$D$4896,Data!$A$2:$A$4896,G$5,Data!$B$2:$B$4896,$B66,Data!$C$2:$C$4896,$A$3)</f>
        <v>0</v>
      </c>
      <c r="H66" s="44">
        <f>SUMIFS(Data!$D$2:$D$4896,Data!$A$2:$A$4896,H$5,Data!$B$2:$B$4896,$B66,Data!$C$2:$C$4896,$A$3)</f>
        <v>0</v>
      </c>
      <c r="I66" s="44">
        <f>SUMIFS(Data!$D$2:$D$4896,Data!$A$2:$A$4896,I$5,Data!$B$2:$B$4896,$B66,Data!$C$2:$C$4896,$A$3)</f>
        <v>0</v>
      </c>
      <c r="J66" s="44">
        <f>SUMIFS(Data!$D$2:$D$4896,Data!$A$2:$A$4896,J$5,Data!$B$2:$B$4896,$B66,Data!$C$2:$C$4896,$A$3)</f>
        <v>0</v>
      </c>
      <c r="K66" s="44">
        <f>SUMIFS(Data!$D$2:$D$4896,Data!$A$2:$A$4896,K$5,Data!$B$2:$B$4896,$B66,Data!$C$2:$C$4896,$A$3)</f>
        <v>0</v>
      </c>
      <c r="L66" s="44">
        <f>SUMIFS(Data!$D$2:$D$4896,Data!$A$2:$A$4896,L$5,Data!$B$2:$B$4896,$B66,Data!$C$2:$C$4896,$A$3)</f>
        <v>0</v>
      </c>
      <c r="M66" s="44">
        <f>SUMIFS(Data!$D$2:$D$4896,Data!$A$2:$A$4896,M$5,Data!$B$2:$B$4896,$B66,Data!$C$2:$C$4896,$A$3)</f>
        <v>0</v>
      </c>
      <c r="N66" s="44">
        <f>SUMIFS(Data!$D$2:$D$4896,Data!$A$2:$A$4896,N$5,Data!$B$2:$B$4896,$B66,Data!$C$2:$C$4896,$A$3)</f>
        <v>0</v>
      </c>
      <c r="O66" s="44">
        <f>SUMIFS(Data!$D$2:$D$4896,Data!$A$2:$A$4896,O$5,Data!$B$2:$B$4896,$B66,Data!$C$2:$C$4896,$A$3)</f>
        <v>0</v>
      </c>
      <c r="P66" s="44">
        <f>SUMIFS(Data!$D$2:$D$4896,Data!$A$2:$A$4896,P$5,Data!$B$2:$B$4896,$B66,Data!$C$2:$C$4896,$A$3)</f>
        <v>0</v>
      </c>
      <c r="Q66" s="44">
        <f>SUMIFS(Data!$D$2:$D$4896,Data!$A$2:$A$4896,Q$5,Data!$B$2:$B$4896,$B66,Data!$C$2:$C$4896,$A$3)</f>
        <v>0</v>
      </c>
      <c r="R66" s="44">
        <f>SUMIFS(Data!$D$2:$D$4896,Data!$A$2:$A$4896,R$5,Data!$B$2:$B$4896,$B66,Data!$C$2:$C$4896,$A$3)</f>
        <v>0</v>
      </c>
      <c r="S66" s="44">
        <f>SUMIFS(Data!$D$2:$D$4896,Data!$A$2:$A$4896,S$5,Data!$B$2:$B$4896,$B66,Data!$C$2:$C$4896,$A$3)</f>
        <v>0</v>
      </c>
      <c r="T66" s="40">
        <f t="shared" si="57"/>
        <v>0</v>
      </c>
      <c r="U66" s="44">
        <f>SUMIFS(Data!$D$2:$D$4896,Data!$A$2:$A$4896,U$5,Data!$B$2:$B$4896,$B66,Data!$C$2:$C$4896,$A$3)</f>
        <v>0</v>
      </c>
      <c r="V66" s="44">
        <f>SUMIFS(Data!$D$2:$D$4896,Data!$A$2:$A$4896,V$5,Data!$B$2:$B$4896,$B66,Data!$C$2:$C$4896,$A$3)</f>
        <v>0</v>
      </c>
      <c r="W66" s="44">
        <f>SUMIFS(Data!$D$2:$D$4896,Data!$A$2:$A$4896,W$5,Data!$B$2:$B$4896,$B66,Data!$C$2:$C$4896,$A$3)</f>
        <v>0</v>
      </c>
      <c r="X66" s="44">
        <f>SUMIFS(Data!$D$2:$D$4896,Data!$A$2:$A$4896,X$5,Data!$B$2:$B$4896,$B66,Data!$C$2:$C$4896,$A$3)</f>
        <v>0</v>
      </c>
      <c r="Y66" s="40">
        <f t="shared" si="58"/>
        <v>0</v>
      </c>
    </row>
    <row r="67" spans="1:25" s="31" customFormat="1" ht="23.25">
      <c r="A67" s="10"/>
      <c r="B67" s="11" t="s">
        <v>201</v>
      </c>
      <c r="C67" s="44">
        <f>SUMIFS(Data!$D$2:$D$4896,Data!$A$2:$A$4896,C$5,Data!$B$2:$B$4896,$B67,Data!$C$2:$C$4896,$A$3)</f>
        <v>0</v>
      </c>
      <c r="D67" s="44">
        <f>SUMIFS(Data!$D$2:$D$4896,Data!$A$2:$A$4896,D$5,Data!$B$2:$B$4896,$B67,Data!$C$2:$C$4896,$A$3)</f>
        <v>0</v>
      </c>
      <c r="E67" s="44">
        <f>SUMIFS(Data!$D$2:$D$4896,Data!$A$2:$A$4896,E$5,Data!$B$2:$B$4896,$B67,Data!$C$2:$C$4896,$A$3)</f>
        <v>0</v>
      </c>
      <c r="F67" s="44">
        <f>SUMIFS(Data!$D$2:$D$4896,Data!$A$2:$A$4896,F$5,Data!$B$2:$B$4896,$B67,Data!$C$2:$C$4896,$A$3)</f>
        <v>0</v>
      </c>
      <c r="G67" s="44">
        <f>SUMIFS(Data!$D$2:$D$4896,Data!$A$2:$A$4896,G$5,Data!$B$2:$B$4896,$B67,Data!$C$2:$C$4896,$A$3)</f>
        <v>0</v>
      </c>
      <c r="H67" s="44">
        <f>SUMIFS(Data!$D$2:$D$4896,Data!$A$2:$A$4896,H$5,Data!$B$2:$B$4896,$B67,Data!$C$2:$C$4896,$A$3)</f>
        <v>0</v>
      </c>
      <c r="I67" s="44">
        <f>SUMIFS(Data!$D$2:$D$4896,Data!$A$2:$A$4896,I$5,Data!$B$2:$B$4896,$B67,Data!$C$2:$C$4896,$A$3)</f>
        <v>0</v>
      </c>
      <c r="J67" s="44">
        <f>SUMIFS(Data!$D$2:$D$4896,Data!$A$2:$A$4896,J$5,Data!$B$2:$B$4896,$B67,Data!$C$2:$C$4896,$A$3)</f>
        <v>0</v>
      </c>
      <c r="K67" s="44">
        <f>SUMIFS(Data!$D$2:$D$4896,Data!$A$2:$A$4896,K$5,Data!$B$2:$B$4896,$B67,Data!$C$2:$C$4896,$A$3)</f>
        <v>0</v>
      </c>
      <c r="L67" s="44">
        <f>SUMIFS(Data!$D$2:$D$4896,Data!$A$2:$A$4896,L$5,Data!$B$2:$B$4896,$B67,Data!$C$2:$C$4896,$A$3)</f>
        <v>0</v>
      </c>
      <c r="M67" s="44">
        <f>SUMIFS(Data!$D$2:$D$4896,Data!$A$2:$A$4896,M$5,Data!$B$2:$B$4896,$B67,Data!$C$2:$C$4896,$A$3)</f>
        <v>0</v>
      </c>
      <c r="N67" s="44">
        <f>SUMIFS(Data!$D$2:$D$4896,Data!$A$2:$A$4896,N$5,Data!$B$2:$B$4896,$B67,Data!$C$2:$C$4896,$A$3)</f>
        <v>0</v>
      </c>
      <c r="O67" s="44">
        <f>SUMIFS(Data!$D$2:$D$4896,Data!$A$2:$A$4896,O$5,Data!$B$2:$B$4896,$B67,Data!$C$2:$C$4896,$A$3)</f>
        <v>0</v>
      </c>
      <c r="P67" s="44">
        <f>SUMIFS(Data!$D$2:$D$4896,Data!$A$2:$A$4896,P$5,Data!$B$2:$B$4896,$B67,Data!$C$2:$C$4896,$A$3)</f>
        <v>0</v>
      </c>
      <c r="Q67" s="44">
        <f>SUMIFS(Data!$D$2:$D$4896,Data!$A$2:$A$4896,Q$5,Data!$B$2:$B$4896,$B67,Data!$C$2:$C$4896,$A$3)</f>
        <v>0</v>
      </c>
      <c r="R67" s="44">
        <f>SUMIFS(Data!$D$2:$D$4896,Data!$A$2:$A$4896,R$5,Data!$B$2:$B$4896,$B67,Data!$C$2:$C$4896,$A$3)</f>
        <v>0</v>
      </c>
      <c r="S67" s="44">
        <f>SUMIFS(Data!$D$2:$D$4896,Data!$A$2:$A$4896,S$5,Data!$B$2:$B$4896,$B67,Data!$C$2:$C$4896,$A$3)</f>
        <v>0</v>
      </c>
      <c r="T67" s="40">
        <f t="shared" si="57"/>
        <v>0</v>
      </c>
      <c r="U67" s="44">
        <f>SUMIFS(Data!$D$2:$D$4896,Data!$A$2:$A$4896,U$5,Data!$B$2:$B$4896,$B67,Data!$C$2:$C$4896,$A$3)</f>
        <v>0</v>
      </c>
      <c r="V67" s="44">
        <f>SUMIFS(Data!$D$2:$D$4896,Data!$A$2:$A$4896,V$5,Data!$B$2:$B$4896,$B67,Data!$C$2:$C$4896,$A$3)</f>
        <v>0</v>
      </c>
      <c r="W67" s="44">
        <f>SUMIFS(Data!$D$2:$D$4896,Data!$A$2:$A$4896,W$5,Data!$B$2:$B$4896,$B67,Data!$C$2:$C$4896,$A$3)</f>
        <v>0</v>
      </c>
      <c r="X67" s="44">
        <f>SUMIFS(Data!$D$2:$D$4896,Data!$A$2:$A$4896,X$5,Data!$B$2:$B$4896,$B67,Data!$C$2:$C$4896,$A$3)</f>
        <v>0</v>
      </c>
      <c r="Y67" s="40">
        <f t="shared" si="58"/>
        <v>0</v>
      </c>
    </row>
    <row r="68" spans="1:25" s="31" customFormat="1" ht="23.25">
      <c r="A68" s="6">
        <v>2.2000000000000002</v>
      </c>
      <c r="B68" s="7" t="s">
        <v>135</v>
      </c>
      <c r="C68" s="42">
        <f t="shared" ref="C68:Y68" si="59">SUM(C69:C73)</f>
        <v>0</v>
      </c>
      <c r="D68" s="42">
        <f t="shared" si="59"/>
        <v>0</v>
      </c>
      <c r="E68" s="42">
        <f t="shared" si="59"/>
        <v>0</v>
      </c>
      <c r="F68" s="42">
        <f t="shared" si="59"/>
        <v>0</v>
      </c>
      <c r="G68" s="42">
        <f t="shared" si="59"/>
        <v>0</v>
      </c>
      <c r="H68" s="42">
        <f t="shared" si="59"/>
        <v>0</v>
      </c>
      <c r="I68" s="42">
        <f t="shared" si="59"/>
        <v>0</v>
      </c>
      <c r="J68" s="42">
        <f t="shared" si="59"/>
        <v>0</v>
      </c>
      <c r="K68" s="42">
        <f t="shared" si="59"/>
        <v>0</v>
      </c>
      <c r="L68" s="42">
        <f t="shared" si="59"/>
        <v>0</v>
      </c>
      <c r="M68" s="42">
        <f t="shared" si="59"/>
        <v>0</v>
      </c>
      <c r="N68" s="42">
        <f t="shared" si="59"/>
        <v>0</v>
      </c>
      <c r="O68" s="42">
        <f t="shared" si="59"/>
        <v>0</v>
      </c>
      <c r="P68" s="42">
        <f t="shared" ref="P68:S68" si="60">SUM(P69:P73)</f>
        <v>0</v>
      </c>
      <c r="Q68" s="42">
        <f t="shared" si="60"/>
        <v>0</v>
      </c>
      <c r="R68" s="42">
        <f t="shared" ref="R68" si="61">SUM(R69:R73)</f>
        <v>0</v>
      </c>
      <c r="S68" s="42">
        <f t="shared" si="60"/>
        <v>0</v>
      </c>
      <c r="T68" s="42">
        <f t="shared" si="59"/>
        <v>0</v>
      </c>
      <c r="U68" s="42">
        <f t="shared" si="59"/>
        <v>0</v>
      </c>
      <c r="V68" s="42">
        <f t="shared" ref="V68" si="62">SUM(V69:V73)</f>
        <v>0</v>
      </c>
      <c r="W68" s="42">
        <f t="shared" si="59"/>
        <v>0</v>
      </c>
      <c r="X68" s="42">
        <f t="shared" si="59"/>
        <v>0</v>
      </c>
      <c r="Y68" s="42">
        <f t="shared" si="59"/>
        <v>0</v>
      </c>
    </row>
    <row r="69" spans="1:25" s="31" customFormat="1" ht="23.25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0">
        <f>SUM(T69:X69)</f>
        <v>0</v>
      </c>
    </row>
    <row r="70" spans="1:25" s="31" customFormat="1" ht="23.25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0">
        <f>SUM(T70:X70)</f>
        <v>0</v>
      </c>
    </row>
    <row r="71" spans="1:25" s="31" customFormat="1" ht="23.25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0">
        <f>SUM(T71:X71)</f>
        <v>0</v>
      </c>
    </row>
    <row r="72" spans="1:25" s="31" customFormat="1" ht="23.25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0">
        <f>SUM(T72:X72)</f>
        <v>0</v>
      </c>
    </row>
    <row r="73" spans="1:25" s="31" customFormat="1" ht="23.25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0">
        <f>SUM(T73:X73)</f>
        <v>0</v>
      </c>
    </row>
    <row r="74" spans="1:25" s="31" customFormat="1" ht="23.25">
      <c r="A74" s="4">
        <v>3</v>
      </c>
      <c r="B74" s="5" t="s">
        <v>141</v>
      </c>
      <c r="C74" s="41">
        <f t="shared" ref="C74:X74" si="63">C75+C86</f>
        <v>0</v>
      </c>
      <c r="D74" s="41">
        <f t="shared" si="63"/>
        <v>0</v>
      </c>
      <c r="E74" s="41">
        <f t="shared" si="63"/>
        <v>0</v>
      </c>
      <c r="F74" s="41">
        <f t="shared" si="63"/>
        <v>0</v>
      </c>
      <c r="G74" s="41">
        <f t="shared" si="63"/>
        <v>0</v>
      </c>
      <c r="H74" s="41">
        <f t="shared" si="63"/>
        <v>0</v>
      </c>
      <c r="I74" s="41">
        <f t="shared" si="63"/>
        <v>0</v>
      </c>
      <c r="J74" s="41">
        <f t="shared" si="63"/>
        <v>0</v>
      </c>
      <c r="K74" s="41">
        <f t="shared" si="63"/>
        <v>0</v>
      </c>
      <c r="L74" s="41">
        <f t="shared" si="63"/>
        <v>0</v>
      </c>
      <c r="M74" s="41">
        <f t="shared" si="63"/>
        <v>0</v>
      </c>
      <c r="N74" s="41">
        <f t="shared" si="63"/>
        <v>0</v>
      </c>
      <c r="O74" s="41">
        <f t="shared" si="63"/>
        <v>0</v>
      </c>
      <c r="P74" s="41">
        <f t="shared" ref="P74:S74" si="64">P75+P86</f>
        <v>0</v>
      </c>
      <c r="Q74" s="41">
        <f t="shared" si="64"/>
        <v>0</v>
      </c>
      <c r="R74" s="41">
        <f t="shared" ref="R74" si="65">R75+R86</f>
        <v>0</v>
      </c>
      <c r="S74" s="41">
        <f t="shared" si="64"/>
        <v>0</v>
      </c>
      <c r="T74" s="41">
        <f t="shared" si="63"/>
        <v>0</v>
      </c>
      <c r="U74" s="41">
        <f t="shared" si="63"/>
        <v>0</v>
      </c>
      <c r="V74" s="41">
        <f t="shared" ref="V74" si="66">V75+V86</f>
        <v>0</v>
      </c>
      <c r="W74" s="41">
        <f t="shared" si="63"/>
        <v>0</v>
      </c>
      <c r="X74" s="41">
        <f t="shared" si="63"/>
        <v>0</v>
      </c>
      <c r="Y74" s="41">
        <f>Y75+Y86</f>
        <v>0</v>
      </c>
    </row>
    <row r="75" spans="1:25" s="31" customFormat="1" ht="23.25">
      <c r="A75" s="6">
        <v>3.1</v>
      </c>
      <c r="B75" s="7" t="s">
        <v>142</v>
      </c>
      <c r="C75" s="42">
        <f t="shared" ref="C75:X75" si="67">SUM(C76:C85)</f>
        <v>0</v>
      </c>
      <c r="D75" s="42">
        <f t="shared" si="67"/>
        <v>0</v>
      </c>
      <c r="E75" s="42">
        <f t="shared" si="67"/>
        <v>0</v>
      </c>
      <c r="F75" s="42">
        <f t="shared" si="67"/>
        <v>0</v>
      </c>
      <c r="G75" s="42">
        <f t="shared" si="67"/>
        <v>0</v>
      </c>
      <c r="H75" s="42">
        <f t="shared" si="67"/>
        <v>0</v>
      </c>
      <c r="I75" s="42">
        <f t="shared" si="67"/>
        <v>0</v>
      </c>
      <c r="J75" s="42">
        <f t="shared" si="67"/>
        <v>0</v>
      </c>
      <c r="K75" s="42">
        <f t="shared" si="67"/>
        <v>0</v>
      </c>
      <c r="L75" s="42">
        <f t="shared" si="67"/>
        <v>0</v>
      </c>
      <c r="M75" s="42">
        <f t="shared" si="67"/>
        <v>0</v>
      </c>
      <c r="N75" s="42">
        <f t="shared" si="67"/>
        <v>0</v>
      </c>
      <c r="O75" s="42">
        <f t="shared" si="67"/>
        <v>0</v>
      </c>
      <c r="P75" s="42">
        <f t="shared" ref="P75:S75" si="68">SUM(P76:P85)</f>
        <v>0</v>
      </c>
      <c r="Q75" s="42">
        <f t="shared" si="68"/>
        <v>0</v>
      </c>
      <c r="R75" s="42">
        <f t="shared" ref="R75" si="69">SUM(R76:R85)</f>
        <v>0</v>
      </c>
      <c r="S75" s="42">
        <f t="shared" si="68"/>
        <v>0</v>
      </c>
      <c r="T75" s="42">
        <f t="shared" si="67"/>
        <v>0</v>
      </c>
      <c r="U75" s="42">
        <f t="shared" si="67"/>
        <v>0</v>
      </c>
      <c r="V75" s="42">
        <f t="shared" ref="V75" si="70">SUM(V76:V85)</f>
        <v>0</v>
      </c>
      <c r="W75" s="42">
        <f t="shared" si="67"/>
        <v>0</v>
      </c>
      <c r="X75" s="42">
        <f t="shared" si="67"/>
        <v>0</v>
      </c>
      <c r="Y75" s="42">
        <f>SUM(Y76:Y85)</f>
        <v>0</v>
      </c>
    </row>
    <row r="76" spans="1:25" s="31" customFormat="1" ht="23.25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71">SUM(C76:O76)</f>
        <v>0</v>
      </c>
      <c r="U76" s="44"/>
      <c r="V76" s="44"/>
      <c r="W76" s="44"/>
      <c r="X76" s="44"/>
      <c r="Y76" s="40">
        <f t="shared" ref="Y76:Y88" si="72">SUM(T76:X76)</f>
        <v>0</v>
      </c>
    </row>
    <row r="77" spans="1:25" s="31" customFormat="1" ht="23.25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71"/>
        <v>0</v>
      </c>
      <c r="U77" s="44"/>
      <c r="V77" s="44"/>
      <c r="W77" s="44"/>
      <c r="X77" s="44"/>
      <c r="Y77" s="40">
        <f t="shared" si="72"/>
        <v>0</v>
      </c>
    </row>
    <row r="78" spans="1:25" s="31" customFormat="1" ht="23.25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71"/>
        <v>0</v>
      </c>
      <c r="U78" s="44"/>
      <c r="V78" s="44"/>
      <c r="W78" s="44"/>
      <c r="X78" s="44"/>
      <c r="Y78" s="40">
        <f t="shared" si="72"/>
        <v>0</v>
      </c>
    </row>
    <row r="79" spans="1:25" s="31" customFormat="1" ht="23.25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71"/>
        <v>0</v>
      </c>
      <c r="U79" s="44"/>
      <c r="V79" s="44"/>
      <c r="W79" s="44"/>
      <c r="X79" s="44"/>
      <c r="Y79" s="40">
        <f t="shared" si="72"/>
        <v>0</v>
      </c>
    </row>
    <row r="80" spans="1:25" s="31" customFormat="1" ht="23.25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71"/>
        <v>0</v>
      </c>
      <c r="U80" s="44"/>
      <c r="V80" s="44"/>
      <c r="W80" s="44"/>
      <c r="X80" s="44"/>
      <c r="Y80" s="40">
        <f t="shared" si="72"/>
        <v>0</v>
      </c>
    </row>
    <row r="81" spans="1:25" s="31" customFormat="1" ht="23.25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71"/>
        <v>0</v>
      </c>
      <c r="U81" s="44"/>
      <c r="V81" s="44"/>
      <c r="W81" s="44"/>
      <c r="X81" s="44"/>
      <c r="Y81" s="40">
        <f t="shared" si="72"/>
        <v>0</v>
      </c>
    </row>
    <row r="82" spans="1:25" s="31" customFormat="1" ht="23.25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71"/>
        <v>0</v>
      </c>
      <c r="U82" s="44"/>
      <c r="V82" s="44"/>
      <c r="W82" s="44"/>
      <c r="X82" s="44"/>
      <c r="Y82" s="40">
        <f t="shared" si="72"/>
        <v>0</v>
      </c>
    </row>
    <row r="83" spans="1:25" s="31" customFormat="1" ht="23.25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71"/>
        <v>0</v>
      </c>
      <c r="U83" s="44"/>
      <c r="V83" s="44"/>
      <c r="W83" s="44"/>
      <c r="X83" s="44"/>
      <c r="Y83" s="40">
        <f t="shared" si="72"/>
        <v>0</v>
      </c>
    </row>
    <row r="84" spans="1:25" s="31" customFormat="1" ht="23.25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71"/>
        <v>0</v>
      </c>
      <c r="U84" s="44"/>
      <c r="V84" s="44"/>
      <c r="W84" s="44"/>
      <c r="X84" s="44"/>
      <c r="Y84" s="40">
        <f t="shared" si="72"/>
        <v>0</v>
      </c>
    </row>
    <row r="85" spans="1:25" s="31" customFormat="1" ht="23.25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71"/>
        <v>0</v>
      </c>
      <c r="U85" s="44"/>
      <c r="V85" s="44"/>
      <c r="W85" s="44"/>
      <c r="X85" s="44"/>
      <c r="Y85" s="40">
        <f t="shared" si="72"/>
        <v>0</v>
      </c>
    </row>
    <row r="86" spans="1:25" s="31" customFormat="1" ht="23.2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73">SUM(C86:M86)</f>
        <v>0</v>
      </c>
      <c r="U86" s="45"/>
      <c r="V86" s="42"/>
      <c r="W86" s="45"/>
      <c r="X86" s="45"/>
      <c r="Y86" s="45">
        <f t="shared" si="72"/>
        <v>0</v>
      </c>
    </row>
    <row r="87" spans="1:25" s="31" customFormat="1" ht="23.25">
      <c r="A87" s="4">
        <v>4</v>
      </c>
      <c r="B87" s="5" t="s">
        <v>154</v>
      </c>
      <c r="C87" s="41">
        <f>SUMIFS(Data!$D$2:$D$1067,Data!$A$2:$A$1067,C$5,Data!$B$2:$B$1067,$B$87,Data!$C$2:$C$1067,$A$3)</f>
        <v>0</v>
      </c>
      <c r="D87" s="41">
        <f>SUMIFS(Data!$D$2:$D$1067,Data!$A$2:$A$1067,D$5,Data!$B$2:$B$1067,$B$87,Data!$C$2:$C$1067,$A$3)</f>
        <v>0</v>
      </c>
      <c r="E87" s="41">
        <f>SUMIFS(Data!$D$2:$D$1067,Data!$A$2:$A$1067,E$5,Data!$B$2:$B$1067,$B$87,Data!$C$2:$C$1067,$A$3)</f>
        <v>0</v>
      </c>
      <c r="F87" s="41">
        <f>SUMIFS(Data!$D$2:$D$1067,Data!$A$2:$A$1067,F$5,Data!$B$2:$B$1067,$B$87,Data!$C$2:$C$1067,$A$3)</f>
        <v>0</v>
      </c>
      <c r="G87" s="41">
        <f>SUMIFS(Data!$D$2:$D$1067,Data!$A$2:$A$1067,G$5,Data!$B$2:$B$1067,$B$87,Data!$C$2:$C$1067,$A$3)</f>
        <v>0</v>
      </c>
      <c r="H87" s="41">
        <f>SUMIFS(Data!$D$2:$D$1067,Data!$A$2:$A$1067,H$5,Data!$B$2:$B$1067,$B$87,Data!$C$2:$C$1067,$A$3)</f>
        <v>0</v>
      </c>
      <c r="I87" s="41">
        <f>SUMIFS(Data!$D$2:$D$1067,Data!$A$2:$A$1067,I$5,Data!$B$2:$B$1067,$B$87,Data!$C$2:$C$1067,$A$3)</f>
        <v>0</v>
      </c>
      <c r="J87" s="41">
        <f>SUMIFS(Data!$D$2:$D$1067,Data!$A$2:$A$1067,J$5,Data!$B$2:$B$1067,$B$87,Data!$C$2:$C$1067,$A$3)</f>
        <v>0</v>
      </c>
      <c r="K87" s="41">
        <f>SUMIFS(Data!$D$2:$D$1067,Data!$A$2:$A$1067,K$5,Data!$B$2:$B$1067,$B$87,Data!$C$2:$C$1067,$A$3)</f>
        <v>0</v>
      </c>
      <c r="L87" s="41">
        <f>SUMIFS(Data!$D$2:$D$1067,Data!$A$2:$A$1067,L$5,Data!$B$2:$B$1067,$B$87,Data!$C$2:$C$1067,$A$3)</f>
        <v>0</v>
      </c>
      <c r="M87" s="41">
        <f>SUMIFS(Data!$D$2:$D$1067,Data!$A$2:$A$1067,M$5,Data!$B$2:$B$1067,$B$87,Data!$C$2:$C$1067,$A$3)</f>
        <v>0</v>
      </c>
      <c r="N87" s="41">
        <f>SUMIFS(Data!$D$2:$D$1067,Data!$A$2:$A$1067,N$5,Data!$B$2:$B$1067,$B$87,Data!$C$2:$C$1067,$A$3)</f>
        <v>0</v>
      </c>
      <c r="O87" s="41">
        <f>SUMIFS(Data!$D$2:$D$1067,Data!$A$2:$A$1067,O$5,Data!$B$2:$B$1067,$B$87,Data!$C$2:$C$1067,$A$3)</f>
        <v>0</v>
      </c>
      <c r="P87" s="41">
        <f>SUMIFS(Data!$D$2:$D$1067,Data!$A$2:$A$1067,P$5,Data!$B$2:$B$1067,$B$87,Data!$C$2:$C$1067,$A$3)</f>
        <v>0</v>
      </c>
      <c r="Q87" s="41">
        <f>SUMIFS(Data!$D$2:$D$1067,Data!$A$2:$A$1067,Q$5,Data!$B$2:$B$1067,$B$87,Data!$C$2:$C$1067,$A$3)</f>
        <v>0</v>
      </c>
      <c r="R87" s="41">
        <f>SUMIFS(Data!$D$2:$D$1067,Data!$A$2:$A$1067,R$5,Data!$B$2:$B$1067,$B$87,Data!$C$2:$C$1067,$A$3)</f>
        <v>0</v>
      </c>
      <c r="S87" s="41">
        <f>SUMIFS(Data!$D$2:$D$1067,Data!$A$2:$A$1067,S$5,Data!$B$2:$B$1067,$B$87,Data!$C$2:$C$1067,$A$3)</f>
        <v>0</v>
      </c>
      <c r="T87" s="46">
        <f>SUM(C87:O87)</f>
        <v>0</v>
      </c>
      <c r="U87" s="41">
        <f>SUMIFS(Data!$D$2:$D$1067,Data!$A$2:$A$1067,U$5,Data!$B$2:$B$1067,$B$87,Data!$C$2:$C$1067,$A$3)</f>
        <v>0</v>
      </c>
      <c r="V87" s="41">
        <f>SUMIFS(Data!$D$2:$D$1067,Data!$A$2:$A$1067,V$5,Data!$B$2:$B$1067,$B$87,Data!$C$2:$C$1067,$A$3)</f>
        <v>0</v>
      </c>
      <c r="W87" s="41">
        <f>SUMIFS(Data!$D$2:$D$1067,Data!$A$2:$A$1067,W$5,Data!$B$2:$B$1067,$B$87,Data!$C$2:$C$1067,$A$3)</f>
        <v>0</v>
      </c>
      <c r="X87" s="41">
        <f>SUMIFS(Data!$D$2:$D$1067,Data!$A$2:$A$1067,X$5,Data!$B$2:$B$1067,$B$87,Data!$C$2:$C$1067,$A$3)</f>
        <v>0</v>
      </c>
      <c r="Y87" s="46">
        <f t="shared" si="72"/>
        <v>0</v>
      </c>
    </row>
    <row r="88" spans="1:25" s="31" customFormat="1" ht="23.2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300-000000000000}"/>
  </hyperlink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1">
    <tabColor theme="4" tint="0.59999389629810485"/>
  </sheetPr>
  <dimension ref="A1:Y88"/>
  <sheetViews>
    <sheetView zoomScale="70" zoomScaleNormal="70" workbookViewId="0">
      <pane xSplit="2" ySplit="6" topLeftCell="C39" activePane="bottomRight" state="frozen"/>
      <selection activeCell="A5" sqref="A5:B5"/>
      <selection pane="topRight" activeCell="A5" sqref="A5:B5"/>
      <selection pane="bottomLeft" activeCell="A5" sqref="A5:B5"/>
      <selection pane="bottomRight" activeCell="A5" sqref="A5:B5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0" t="s">
        <v>69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s="31" customFormat="1" ht="72.75" customHeight="1">
      <c r="A4" s="113" t="s">
        <v>85</v>
      </c>
      <c r="B4" s="114"/>
      <c r="C4" s="115" t="s">
        <v>86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7"/>
      <c r="U4" s="35" t="s">
        <v>87</v>
      </c>
      <c r="V4" s="34" t="s">
        <v>305</v>
      </c>
      <c r="W4" s="35" t="s">
        <v>88</v>
      </c>
      <c r="X4" s="34" t="s">
        <v>165</v>
      </c>
      <c r="Y4" s="111" t="s">
        <v>89</v>
      </c>
    </row>
    <row r="5" spans="1:25" s="31" customFormat="1" ht="65.25" customHeight="1">
      <c r="A5" s="115" t="s">
        <v>90</v>
      </c>
      <c r="B5" s="117"/>
      <c r="C5" s="32" t="s">
        <v>91</v>
      </c>
      <c r="D5" s="33" t="s">
        <v>324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5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4" t="s">
        <v>165</v>
      </c>
      <c r="Y5" s="112"/>
    </row>
    <row r="6" spans="1:25" s="31" customFormat="1" ht="23.25">
      <c r="A6" s="109" t="s">
        <v>97</v>
      </c>
      <c r="B6" s="110"/>
      <c r="C6" s="39">
        <f t="shared" ref="C6:Y6" si="0">C8+C27+C74+C87+C88</f>
        <v>0</v>
      </c>
      <c r="D6" s="39">
        <f t="shared" si="0"/>
        <v>0</v>
      </c>
      <c r="E6" s="39">
        <f t="shared" si="0"/>
        <v>101400</v>
      </c>
      <c r="F6" s="39">
        <f t="shared" si="0"/>
        <v>4200</v>
      </c>
      <c r="G6" s="39">
        <f t="shared" si="0"/>
        <v>2600</v>
      </c>
      <c r="H6" s="39">
        <f t="shared" si="0"/>
        <v>0</v>
      </c>
      <c r="I6" s="39">
        <f t="shared" si="0"/>
        <v>0</v>
      </c>
      <c r="J6" s="39">
        <f t="shared" si="0"/>
        <v>31100</v>
      </c>
      <c r="K6" s="39">
        <f t="shared" si="0"/>
        <v>120000</v>
      </c>
      <c r="L6" s="39">
        <f t="shared" si="0"/>
        <v>6800</v>
      </c>
      <c r="M6" s="39">
        <f t="shared" si="0"/>
        <v>0</v>
      </c>
      <c r="N6" s="39">
        <f t="shared" si="0"/>
        <v>15000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9300</v>
      </c>
      <c r="R6" s="39">
        <f>R8+R27+R74+R87+R88</f>
        <v>0</v>
      </c>
      <c r="S6" s="39">
        <f>S8+S27+S74+S87+S88</f>
        <v>0</v>
      </c>
      <c r="T6" s="39">
        <f>T8+T27+T74+T87+T88</f>
        <v>290400</v>
      </c>
      <c r="U6" s="39">
        <f t="shared" si="0"/>
        <v>26000</v>
      </c>
      <c r="V6" s="39">
        <f t="shared" ref="V6" si="2">V8+V27+V74+V87+V88</f>
        <v>7700</v>
      </c>
      <c r="W6" s="39">
        <f t="shared" si="0"/>
        <v>0</v>
      </c>
      <c r="X6" s="39">
        <f t="shared" si="0"/>
        <v>0</v>
      </c>
      <c r="Y6" s="39">
        <f t="shared" si="0"/>
        <v>324100</v>
      </c>
    </row>
    <row r="7" spans="1:25" s="31" customFormat="1" ht="23.2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>
        <f>SUM(T7:X7)</f>
        <v>0</v>
      </c>
    </row>
    <row r="8" spans="1:25" s="31" customFormat="1" ht="23.25">
      <c r="A8" s="4">
        <v>1</v>
      </c>
      <c r="B8" s="5" t="s">
        <v>99</v>
      </c>
      <c r="C8" s="41">
        <f t="shared" ref="C8:Y8" si="3">C9+C23+C24</f>
        <v>0</v>
      </c>
      <c r="D8" s="41">
        <f t="shared" si="3"/>
        <v>0</v>
      </c>
      <c r="E8" s="41">
        <f t="shared" si="3"/>
        <v>0</v>
      </c>
      <c r="F8" s="41">
        <f t="shared" si="3"/>
        <v>0</v>
      </c>
      <c r="G8" s="41">
        <f t="shared" si="3"/>
        <v>0</v>
      </c>
      <c r="H8" s="41">
        <f t="shared" si="3"/>
        <v>0</v>
      </c>
      <c r="I8" s="41">
        <f t="shared" si="3"/>
        <v>0</v>
      </c>
      <c r="J8" s="41">
        <f t="shared" si="3"/>
        <v>0</v>
      </c>
      <c r="K8" s="41">
        <f t="shared" si="3"/>
        <v>0</v>
      </c>
      <c r="L8" s="41">
        <f t="shared" si="3"/>
        <v>0</v>
      </c>
      <c r="M8" s="41">
        <f t="shared" si="3"/>
        <v>0</v>
      </c>
      <c r="N8" s="41">
        <f t="shared" si="3"/>
        <v>0</v>
      </c>
      <c r="O8" s="41">
        <f t="shared" si="3"/>
        <v>0</v>
      </c>
      <c r="P8" s="41">
        <f t="shared" ref="P8:S8" si="4">P9+P23+P24</f>
        <v>0</v>
      </c>
      <c r="Q8" s="41">
        <f t="shared" si="4"/>
        <v>0</v>
      </c>
      <c r="R8" s="41">
        <f t="shared" ref="R8" si="5">R9+R23+R24</f>
        <v>0</v>
      </c>
      <c r="S8" s="41">
        <f t="shared" si="4"/>
        <v>0</v>
      </c>
      <c r="T8" s="41">
        <f t="shared" si="3"/>
        <v>0</v>
      </c>
      <c r="U8" s="41">
        <f t="shared" si="3"/>
        <v>0</v>
      </c>
      <c r="V8" s="41">
        <f t="shared" ref="V8" si="6">V9+V23+V24</f>
        <v>0</v>
      </c>
      <c r="W8" s="41">
        <f t="shared" si="3"/>
        <v>0</v>
      </c>
      <c r="X8" s="41">
        <f t="shared" si="3"/>
        <v>0</v>
      </c>
      <c r="Y8" s="41">
        <f t="shared" si="3"/>
        <v>0</v>
      </c>
    </row>
    <row r="9" spans="1:25" s="31" customFormat="1" ht="23.25">
      <c r="A9" s="6">
        <v>1.1000000000000001</v>
      </c>
      <c r="B9" s="7" t="s">
        <v>100</v>
      </c>
      <c r="C9" s="42">
        <f t="shared" ref="C9:Y9" si="7">C10+C17</f>
        <v>0</v>
      </c>
      <c r="D9" s="42">
        <f t="shared" si="7"/>
        <v>0</v>
      </c>
      <c r="E9" s="42">
        <f t="shared" si="7"/>
        <v>0</v>
      </c>
      <c r="F9" s="42">
        <f t="shared" si="7"/>
        <v>0</v>
      </c>
      <c r="G9" s="42">
        <f t="shared" si="7"/>
        <v>0</v>
      </c>
      <c r="H9" s="42">
        <f t="shared" si="7"/>
        <v>0</v>
      </c>
      <c r="I9" s="42">
        <f t="shared" si="7"/>
        <v>0</v>
      </c>
      <c r="J9" s="42">
        <f t="shared" si="7"/>
        <v>0</v>
      </c>
      <c r="K9" s="42">
        <f t="shared" si="7"/>
        <v>0</v>
      </c>
      <c r="L9" s="42">
        <f t="shared" si="7"/>
        <v>0</v>
      </c>
      <c r="M9" s="42">
        <f t="shared" si="7"/>
        <v>0</v>
      </c>
      <c r="N9" s="42">
        <f t="shared" si="7"/>
        <v>0</v>
      </c>
      <c r="O9" s="42">
        <f t="shared" si="7"/>
        <v>0</v>
      </c>
      <c r="P9" s="42">
        <f t="shared" ref="P9:S9" si="8">P10+P17</f>
        <v>0</v>
      </c>
      <c r="Q9" s="42">
        <f t="shared" si="8"/>
        <v>0</v>
      </c>
      <c r="R9" s="42">
        <f t="shared" ref="R9" si="9">R10+R17</f>
        <v>0</v>
      </c>
      <c r="S9" s="42">
        <f t="shared" si="8"/>
        <v>0</v>
      </c>
      <c r="T9" s="42">
        <f t="shared" si="7"/>
        <v>0</v>
      </c>
      <c r="U9" s="42">
        <f t="shared" si="7"/>
        <v>0</v>
      </c>
      <c r="V9" s="42">
        <f t="shared" ref="V9" si="10">V10+V17</f>
        <v>0</v>
      </c>
      <c r="W9" s="42">
        <f t="shared" si="7"/>
        <v>0</v>
      </c>
      <c r="X9" s="42">
        <f t="shared" si="7"/>
        <v>0</v>
      </c>
      <c r="Y9" s="42">
        <f t="shared" si="7"/>
        <v>0</v>
      </c>
    </row>
    <row r="10" spans="1:25" s="31" customFormat="1" ht="23.25">
      <c r="A10" s="8" t="s">
        <v>101</v>
      </c>
      <c r="B10" s="9" t="s">
        <v>102</v>
      </c>
      <c r="C10" s="43">
        <f t="shared" ref="C10:Y10" si="11">SUM(C11:C16)</f>
        <v>0</v>
      </c>
      <c r="D10" s="43">
        <f t="shared" si="11"/>
        <v>0</v>
      </c>
      <c r="E10" s="43">
        <f t="shared" si="11"/>
        <v>0</v>
      </c>
      <c r="F10" s="43">
        <f t="shared" si="11"/>
        <v>0</v>
      </c>
      <c r="G10" s="43">
        <f t="shared" si="11"/>
        <v>0</v>
      </c>
      <c r="H10" s="43">
        <f t="shared" si="11"/>
        <v>0</v>
      </c>
      <c r="I10" s="43">
        <f t="shared" si="11"/>
        <v>0</v>
      </c>
      <c r="J10" s="43">
        <f t="shared" si="11"/>
        <v>0</v>
      </c>
      <c r="K10" s="43">
        <f t="shared" si="11"/>
        <v>0</v>
      </c>
      <c r="L10" s="43">
        <f t="shared" si="11"/>
        <v>0</v>
      </c>
      <c r="M10" s="43">
        <f t="shared" si="11"/>
        <v>0</v>
      </c>
      <c r="N10" s="43">
        <f t="shared" si="11"/>
        <v>0</v>
      </c>
      <c r="O10" s="43">
        <f t="shared" ref="O10" si="12">SUM(O11:O16)</f>
        <v>0</v>
      </c>
      <c r="P10" s="43">
        <f t="shared" ref="P10:Q10" si="13">SUM(P11:P16)</f>
        <v>0</v>
      </c>
      <c r="Q10" s="43">
        <f t="shared" si="13"/>
        <v>0</v>
      </c>
      <c r="R10" s="43">
        <f t="shared" ref="R10:S10" si="14">SUM(R11:R16)</f>
        <v>0</v>
      </c>
      <c r="S10" s="43">
        <f t="shared" si="14"/>
        <v>0</v>
      </c>
      <c r="T10" s="43">
        <f t="shared" ref="T10" si="15">SUM(T11:T16)</f>
        <v>0</v>
      </c>
      <c r="U10" s="43">
        <f t="shared" si="11"/>
        <v>0</v>
      </c>
      <c r="V10" s="43">
        <f t="shared" ref="V10" si="16">SUM(V11:V16)</f>
        <v>0</v>
      </c>
      <c r="W10" s="43">
        <f t="shared" si="11"/>
        <v>0</v>
      </c>
      <c r="X10" s="43">
        <f t="shared" si="11"/>
        <v>0</v>
      </c>
      <c r="Y10" s="43">
        <f t="shared" si="11"/>
        <v>0</v>
      </c>
    </row>
    <row r="11" spans="1:25" s="31" customFormat="1" ht="23.25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17">SUM(C11:M11)</f>
        <v>0</v>
      </c>
      <c r="U11" s="44"/>
      <c r="V11" s="44"/>
      <c r="W11" s="44"/>
      <c r="X11" s="44"/>
      <c r="Y11" s="40">
        <f t="shared" ref="Y11:Y16" si="18">SUM(T11:X11)</f>
        <v>0</v>
      </c>
    </row>
    <row r="12" spans="1:25" s="31" customFormat="1" ht="23.25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17"/>
        <v>0</v>
      </c>
      <c r="U12" s="44"/>
      <c r="V12" s="44"/>
      <c r="W12" s="44"/>
      <c r="X12" s="44"/>
      <c r="Y12" s="40">
        <f t="shared" si="18"/>
        <v>0</v>
      </c>
    </row>
    <row r="13" spans="1:25" s="31" customFormat="1" ht="23.25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17"/>
        <v>0</v>
      </c>
      <c r="U13" s="44"/>
      <c r="V13" s="44"/>
      <c r="W13" s="44"/>
      <c r="X13" s="44"/>
      <c r="Y13" s="40">
        <f t="shared" si="18"/>
        <v>0</v>
      </c>
    </row>
    <row r="14" spans="1:25" s="31" customFormat="1" ht="23.25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17"/>
        <v>0</v>
      </c>
      <c r="U14" s="44"/>
      <c r="V14" s="44"/>
      <c r="W14" s="44"/>
      <c r="X14" s="44"/>
      <c r="Y14" s="40">
        <f t="shared" si="18"/>
        <v>0</v>
      </c>
    </row>
    <row r="15" spans="1:25" s="31" customFormat="1" ht="23.25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17"/>
        <v>0</v>
      </c>
      <c r="U15" s="44"/>
      <c r="V15" s="44"/>
      <c r="W15" s="44"/>
      <c r="X15" s="44"/>
      <c r="Y15" s="40">
        <f t="shared" si="18"/>
        <v>0</v>
      </c>
    </row>
    <row r="16" spans="1:25" s="31" customFormat="1" ht="23.25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17"/>
        <v>0</v>
      </c>
      <c r="U16" s="44"/>
      <c r="V16" s="44"/>
      <c r="W16" s="44"/>
      <c r="X16" s="44"/>
      <c r="Y16" s="40">
        <f t="shared" si="18"/>
        <v>0</v>
      </c>
    </row>
    <row r="17" spans="1:25" s="31" customFormat="1" ht="23.25">
      <c r="A17" s="8" t="s">
        <v>109</v>
      </c>
      <c r="B17" s="9" t="s">
        <v>110</v>
      </c>
      <c r="C17" s="43">
        <f t="shared" ref="C17:Y17" si="19">SUM(C18:C22)</f>
        <v>0</v>
      </c>
      <c r="D17" s="43">
        <f t="shared" si="19"/>
        <v>0</v>
      </c>
      <c r="E17" s="43">
        <f t="shared" si="19"/>
        <v>0</v>
      </c>
      <c r="F17" s="43">
        <f t="shared" si="19"/>
        <v>0</v>
      </c>
      <c r="G17" s="43">
        <f t="shared" si="19"/>
        <v>0</v>
      </c>
      <c r="H17" s="43">
        <f t="shared" si="19"/>
        <v>0</v>
      </c>
      <c r="I17" s="43">
        <f t="shared" si="19"/>
        <v>0</v>
      </c>
      <c r="J17" s="43">
        <f t="shared" si="19"/>
        <v>0</v>
      </c>
      <c r="K17" s="43">
        <f t="shared" si="19"/>
        <v>0</v>
      </c>
      <c r="L17" s="43">
        <f t="shared" si="19"/>
        <v>0</v>
      </c>
      <c r="M17" s="43">
        <f t="shared" si="19"/>
        <v>0</v>
      </c>
      <c r="N17" s="43">
        <f t="shared" si="19"/>
        <v>0</v>
      </c>
      <c r="O17" s="43">
        <f t="shared" si="19"/>
        <v>0</v>
      </c>
      <c r="P17" s="43">
        <f t="shared" ref="P17:S17" si="20">SUM(P18:P22)</f>
        <v>0</v>
      </c>
      <c r="Q17" s="43">
        <f t="shared" si="20"/>
        <v>0</v>
      </c>
      <c r="R17" s="43">
        <f t="shared" ref="R17" si="21">SUM(R18:R22)</f>
        <v>0</v>
      </c>
      <c r="S17" s="43">
        <f t="shared" si="20"/>
        <v>0</v>
      </c>
      <c r="T17" s="43">
        <f t="shared" si="19"/>
        <v>0</v>
      </c>
      <c r="U17" s="43">
        <f t="shared" si="19"/>
        <v>0</v>
      </c>
      <c r="V17" s="43">
        <f t="shared" ref="V17" si="22">SUM(V18:V22)</f>
        <v>0</v>
      </c>
      <c r="W17" s="43">
        <f t="shared" si="19"/>
        <v>0</v>
      </c>
      <c r="X17" s="43">
        <f t="shared" si="19"/>
        <v>0</v>
      </c>
      <c r="Y17" s="43">
        <f t="shared" si="19"/>
        <v>0</v>
      </c>
    </row>
    <row r="18" spans="1:25" s="31" customFormat="1" ht="23.25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3">SUM(C18:S18)</f>
        <v>0</v>
      </c>
      <c r="U18" s="44"/>
      <c r="V18" s="44"/>
      <c r="W18" s="44"/>
      <c r="X18" s="44"/>
      <c r="Y18" s="40">
        <f t="shared" ref="Y18:Y23" si="24">SUM(T18:X18)</f>
        <v>0</v>
      </c>
    </row>
    <row r="19" spans="1:25" s="31" customFormat="1" ht="23.25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3"/>
        <v>0</v>
      </c>
      <c r="U19" s="44"/>
      <c r="V19" s="44"/>
      <c r="W19" s="44"/>
      <c r="X19" s="44"/>
      <c r="Y19" s="40">
        <f t="shared" si="24"/>
        <v>0</v>
      </c>
    </row>
    <row r="20" spans="1:25" s="31" customFormat="1" ht="23.25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3"/>
        <v>0</v>
      </c>
      <c r="U20" s="44"/>
      <c r="V20" s="44"/>
      <c r="W20" s="44"/>
      <c r="X20" s="44"/>
      <c r="Y20" s="40">
        <f t="shared" si="24"/>
        <v>0</v>
      </c>
    </row>
    <row r="21" spans="1:25" s="31" customFormat="1" ht="23.25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3"/>
        <v>0</v>
      </c>
      <c r="U21" s="44"/>
      <c r="V21" s="44"/>
      <c r="W21" s="44"/>
      <c r="X21" s="44"/>
      <c r="Y21" s="40">
        <f t="shared" si="24"/>
        <v>0</v>
      </c>
    </row>
    <row r="22" spans="1:25" s="31" customFormat="1" ht="23.25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3"/>
        <v>0</v>
      </c>
      <c r="U22" s="44"/>
      <c r="V22" s="44"/>
      <c r="W22" s="44"/>
      <c r="X22" s="44"/>
      <c r="Y22" s="40">
        <f t="shared" si="24"/>
        <v>0</v>
      </c>
    </row>
    <row r="23" spans="1:25" s="31" customFormat="1" ht="23.2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25">SUM(B23:L23)</f>
        <v>0</v>
      </c>
      <c r="P23" s="42"/>
      <c r="Q23" s="42"/>
      <c r="R23" s="45">
        <f t="shared" ref="R23:S23" si="26">SUM(D23:N23)</f>
        <v>0</v>
      </c>
      <c r="S23" s="45">
        <f t="shared" si="26"/>
        <v>0</v>
      </c>
      <c r="T23" s="45">
        <f t="shared" ref="T23" si="27">SUM(C23:M23)</f>
        <v>0</v>
      </c>
      <c r="U23" s="45"/>
      <c r="V23" s="42"/>
      <c r="W23" s="45"/>
      <c r="X23" s="45"/>
      <c r="Y23" s="45">
        <f t="shared" si="24"/>
        <v>0</v>
      </c>
    </row>
    <row r="24" spans="1:25" s="31" customFormat="1" ht="23.25">
      <c r="A24" s="12">
        <v>1.3</v>
      </c>
      <c r="B24" s="7" t="s">
        <v>117</v>
      </c>
      <c r="C24" s="42">
        <f t="shared" ref="C24:Y24" si="28">C25+C26</f>
        <v>0</v>
      </c>
      <c r="D24" s="42">
        <f t="shared" si="28"/>
        <v>0</v>
      </c>
      <c r="E24" s="42">
        <f t="shared" si="28"/>
        <v>0</v>
      </c>
      <c r="F24" s="42">
        <f t="shared" si="28"/>
        <v>0</v>
      </c>
      <c r="G24" s="42">
        <f t="shared" si="28"/>
        <v>0</v>
      </c>
      <c r="H24" s="42">
        <f t="shared" si="28"/>
        <v>0</v>
      </c>
      <c r="I24" s="42">
        <f t="shared" si="28"/>
        <v>0</v>
      </c>
      <c r="J24" s="42">
        <f t="shared" si="28"/>
        <v>0</v>
      </c>
      <c r="K24" s="42">
        <f t="shared" si="28"/>
        <v>0</v>
      </c>
      <c r="L24" s="42">
        <f t="shared" si="28"/>
        <v>0</v>
      </c>
      <c r="M24" s="42">
        <f t="shared" si="28"/>
        <v>0</v>
      </c>
      <c r="N24" s="42">
        <f t="shared" si="28"/>
        <v>0</v>
      </c>
      <c r="O24" s="42">
        <f t="shared" si="28"/>
        <v>0</v>
      </c>
      <c r="P24" s="42">
        <f t="shared" ref="P24:S24" si="29">P25+P26</f>
        <v>0</v>
      </c>
      <c r="Q24" s="42">
        <f t="shared" si="29"/>
        <v>0</v>
      </c>
      <c r="R24" s="42">
        <f t="shared" ref="R24" si="30">R25+R26</f>
        <v>0</v>
      </c>
      <c r="S24" s="42">
        <f t="shared" si="29"/>
        <v>0</v>
      </c>
      <c r="T24" s="42">
        <f t="shared" si="28"/>
        <v>0</v>
      </c>
      <c r="U24" s="42">
        <f t="shared" si="28"/>
        <v>0</v>
      </c>
      <c r="V24" s="42">
        <f t="shared" ref="V24" si="31">V25+V26</f>
        <v>0</v>
      </c>
      <c r="W24" s="42">
        <f t="shared" si="28"/>
        <v>0</v>
      </c>
      <c r="X24" s="42">
        <f t="shared" si="28"/>
        <v>0</v>
      </c>
      <c r="Y24" s="42">
        <f t="shared" si="28"/>
        <v>0</v>
      </c>
    </row>
    <row r="25" spans="1:25" s="31" customFormat="1" ht="23.2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2">SUM(C25:S25)</f>
        <v>0</v>
      </c>
      <c r="U25" s="44"/>
      <c r="V25" s="44"/>
      <c r="W25" s="44"/>
      <c r="X25" s="44">
        <f>SUMIFS(Data!$D$2:$D$4982,Data!$A$2:$A$4982,$X$5,Data!$B$2:$B$4982,$B25,Data!$C$2:$C$4982,$A$3)</f>
        <v>0</v>
      </c>
      <c r="Y25" s="40">
        <f>SUM(T25:X25)</f>
        <v>0</v>
      </c>
    </row>
    <row r="26" spans="1:25" s="31" customFormat="1" ht="23.2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2"/>
        <v>0</v>
      </c>
      <c r="U26" s="44"/>
      <c r="V26" s="44"/>
      <c r="W26" s="44"/>
      <c r="X26" s="44">
        <f>SUMIFS(Data!$D$2:$D$1881,Data!$A$2:$A$1881,$X$5,Data!$B$2:$B$1881,$B26,Data!$C$2:$C$1881,$A$3)</f>
        <v>0</v>
      </c>
      <c r="Y26" s="40">
        <f>SUM(T26:X26)</f>
        <v>0</v>
      </c>
    </row>
    <row r="27" spans="1:25" s="31" customFormat="1" ht="23.25">
      <c r="A27" s="4">
        <v>2</v>
      </c>
      <c r="B27" s="5" t="s">
        <v>118</v>
      </c>
      <c r="C27" s="41">
        <f t="shared" ref="C27:X27" si="33">C28+C68</f>
        <v>0</v>
      </c>
      <c r="D27" s="41">
        <f t="shared" si="33"/>
        <v>0</v>
      </c>
      <c r="E27" s="41">
        <f t="shared" si="33"/>
        <v>101400</v>
      </c>
      <c r="F27" s="41">
        <f t="shared" si="33"/>
        <v>4200</v>
      </c>
      <c r="G27" s="41">
        <f t="shared" si="33"/>
        <v>2600</v>
      </c>
      <c r="H27" s="41">
        <f t="shared" si="33"/>
        <v>0</v>
      </c>
      <c r="I27" s="41">
        <f t="shared" si="33"/>
        <v>0</v>
      </c>
      <c r="J27" s="41">
        <f t="shared" si="33"/>
        <v>31100</v>
      </c>
      <c r="K27" s="41">
        <f t="shared" si="33"/>
        <v>120000</v>
      </c>
      <c r="L27" s="41">
        <f t="shared" si="33"/>
        <v>6800</v>
      </c>
      <c r="M27" s="41">
        <f t="shared" si="33"/>
        <v>0</v>
      </c>
      <c r="N27" s="41">
        <f t="shared" si="33"/>
        <v>15000</v>
      </c>
      <c r="O27" s="41">
        <f t="shared" si="33"/>
        <v>0</v>
      </c>
      <c r="P27" s="41">
        <f t="shared" ref="P27:S27" si="34">P28+P68</f>
        <v>0</v>
      </c>
      <c r="Q27" s="41">
        <f t="shared" si="34"/>
        <v>9300</v>
      </c>
      <c r="R27" s="41">
        <f t="shared" ref="R27" si="35">R28+R68</f>
        <v>0</v>
      </c>
      <c r="S27" s="41">
        <f t="shared" si="34"/>
        <v>0</v>
      </c>
      <c r="T27" s="41">
        <f t="shared" si="33"/>
        <v>290400</v>
      </c>
      <c r="U27" s="41">
        <f t="shared" si="33"/>
        <v>26000</v>
      </c>
      <c r="V27" s="41">
        <f>V28+V68</f>
        <v>7700</v>
      </c>
      <c r="W27" s="41">
        <f t="shared" si="33"/>
        <v>0</v>
      </c>
      <c r="X27" s="41">
        <f t="shared" si="33"/>
        <v>0</v>
      </c>
      <c r="Y27" s="41">
        <f>Y28+Y68</f>
        <v>324100</v>
      </c>
    </row>
    <row r="28" spans="1:25" s="31" customFormat="1" ht="23.25">
      <c r="A28" s="6">
        <v>2.1</v>
      </c>
      <c r="B28" s="7" t="s">
        <v>119</v>
      </c>
      <c r="C28" s="42">
        <f t="shared" ref="C28:X28" si="36">C29+C39+C53</f>
        <v>0</v>
      </c>
      <c r="D28" s="42">
        <f t="shared" si="36"/>
        <v>0</v>
      </c>
      <c r="E28" s="42">
        <f t="shared" si="36"/>
        <v>101400</v>
      </c>
      <c r="F28" s="42">
        <f t="shared" si="36"/>
        <v>4200</v>
      </c>
      <c r="G28" s="42">
        <f t="shared" si="36"/>
        <v>2600</v>
      </c>
      <c r="H28" s="42">
        <f t="shared" si="36"/>
        <v>0</v>
      </c>
      <c r="I28" s="42">
        <f t="shared" si="36"/>
        <v>0</v>
      </c>
      <c r="J28" s="42">
        <f t="shared" si="36"/>
        <v>31100</v>
      </c>
      <c r="K28" s="42">
        <f t="shared" si="36"/>
        <v>120000</v>
      </c>
      <c r="L28" s="42">
        <f t="shared" si="36"/>
        <v>6800</v>
      </c>
      <c r="M28" s="42">
        <f t="shared" si="36"/>
        <v>0</v>
      </c>
      <c r="N28" s="42">
        <f t="shared" si="36"/>
        <v>15000</v>
      </c>
      <c r="O28" s="42">
        <f t="shared" si="36"/>
        <v>0</v>
      </c>
      <c r="P28" s="42">
        <f t="shared" ref="P28:S28" si="37">P29+P39+P53</f>
        <v>0</v>
      </c>
      <c r="Q28" s="42">
        <f t="shared" si="37"/>
        <v>9300</v>
      </c>
      <c r="R28" s="42">
        <f t="shared" ref="R28" si="38">R29+R39+R53</f>
        <v>0</v>
      </c>
      <c r="S28" s="42">
        <f t="shared" si="37"/>
        <v>0</v>
      </c>
      <c r="T28" s="42">
        <f t="shared" si="36"/>
        <v>290400</v>
      </c>
      <c r="U28" s="42">
        <f t="shared" si="36"/>
        <v>26000</v>
      </c>
      <c r="V28" s="42">
        <f>V29+V39+V53</f>
        <v>7700</v>
      </c>
      <c r="W28" s="42">
        <f t="shared" si="36"/>
        <v>0</v>
      </c>
      <c r="X28" s="42">
        <f t="shared" si="36"/>
        <v>0</v>
      </c>
      <c r="Y28" s="42">
        <f>Y29+Y39+Y53</f>
        <v>324100</v>
      </c>
    </row>
    <row r="29" spans="1:25" s="31" customFormat="1" ht="23.25">
      <c r="A29" s="8" t="s">
        <v>120</v>
      </c>
      <c r="B29" s="9" t="s">
        <v>121</v>
      </c>
      <c r="C29" s="43">
        <f t="shared" ref="C29:U29" si="39">SUM(C30:C38)</f>
        <v>0</v>
      </c>
      <c r="D29" s="43">
        <f t="shared" si="39"/>
        <v>0</v>
      </c>
      <c r="E29" s="43">
        <f t="shared" si="39"/>
        <v>0</v>
      </c>
      <c r="F29" s="43">
        <f t="shared" si="39"/>
        <v>0</v>
      </c>
      <c r="G29" s="43">
        <f t="shared" si="39"/>
        <v>0</v>
      </c>
      <c r="H29" s="43">
        <f t="shared" si="39"/>
        <v>0</v>
      </c>
      <c r="I29" s="43">
        <f t="shared" si="39"/>
        <v>0</v>
      </c>
      <c r="J29" s="43">
        <f t="shared" si="39"/>
        <v>0</v>
      </c>
      <c r="K29" s="43">
        <f t="shared" ref="K29:O29" si="40">SUM(K30:K38)</f>
        <v>0</v>
      </c>
      <c r="L29" s="43">
        <f t="shared" si="40"/>
        <v>0</v>
      </c>
      <c r="M29" s="43">
        <f t="shared" si="40"/>
        <v>0</v>
      </c>
      <c r="N29" s="43">
        <f t="shared" si="40"/>
        <v>0</v>
      </c>
      <c r="O29" s="43">
        <f t="shared" si="40"/>
        <v>0</v>
      </c>
      <c r="P29" s="43">
        <f t="shared" ref="P29:S29" si="41">SUM(P30:P38)</f>
        <v>0</v>
      </c>
      <c r="Q29" s="43">
        <f t="shared" si="41"/>
        <v>0</v>
      </c>
      <c r="R29" s="43">
        <f t="shared" ref="R29" si="42">SUM(R30:R38)</f>
        <v>0</v>
      </c>
      <c r="S29" s="43">
        <f t="shared" si="41"/>
        <v>0</v>
      </c>
      <c r="T29" s="43">
        <f t="shared" ref="T29:T38" si="43">SUM(C29:S29)</f>
        <v>0</v>
      </c>
      <c r="U29" s="43">
        <f t="shared" si="39"/>
        <v>0</v>
      </c>
      <c r="V29" s="43">
        <f t="shared" ref="V29" si="44">SUM(V30:V38)</f>
        <v>0</v>
      </c>
      <c r="W29" s="43">
        <f t="shared" ref="W29:X29" si="45">SUM(W30:W38)</f>
        <v>0</v>
      </c>
      <c r="X29" s="43">
        <f t="shared" si="45"/>
        <v>0</v>
      </c>
      <c r="Y29" s="43">
        <f>SUM(Y30:Y38)</f>
        <v>0</v>
      </c>
    </row>
    <row r="30" spans="1:25" s="31" customFormat="1" ht="23.25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43"/>
        <v>0</v>
      </c>
      <c r="U30" s="44"/>
      <c r="V30" s="44"/>
      <c r="W30" s="44"/>
      <c r="X30" s="44"/>
      <c r="Y30" s="40">
        <f t="shared" ref="Y30:Y38" si="46">SUM(T30:X30)</f>
        <v>0</v>
      </c>
    </row>
    <row r="31" spans="1:25" s="31" customFormat="1" ht="23.25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43"/>
        <v>0</v>
      </c>
      <c r="U31" s="44"/>
      <c r="V31" s="44"/>
      <c r="W31" s="44"/>
      <c r="X31" s="44"/>
      <c r="Y31" s="40">
        <f t="shared" si="46"/>
        <v>0</v>
      </c>
    </row>
    <row r="32" spans="1:25" s="31" customFormat="1" ht="23.25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43"/>
        <v>0</v>
      </c>
      <c r="U32" s="44"/>
      <c r="V32" s="44"/>
      <c r="W32" s="44"/>
      <c r="X32" s="44"/>
      <c r="Y32" s="40">
        <f t="shared" si="46"/>
        <v>0</v>
      </c>
    </row>
    <row r="33" spans="1:25" s="31" customFormat="1" ht="23.25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43"/>
        <v>0</v>
      </c>
      <c r="U33" s="44"/>
      <c r="V33" s="44"/>
      <c r="W33" s="44"/>
      <c r="X33" s="44"/>
      <c r="Y33" s="40">
        <f t="shared" si="46"/>
        <v>0</v>
      </c>
    </row>
    <row r="34" spans="1:25" s="31" customFormat="1" ht="23.25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43"/>
        <v>0</v>
      </c>
      <c r="U34" s="44"/>
      <c r="V34" s="44"/>
      <c r="W34" s="44"/>
      <c r="X34" s="44"/>
      <c r="Y34" s="40">
        <f t="shared" si="46"/>
        <v>0</v>
      </c>
    </row>
    <row r="35" spans="1:25" s="31" customFormat="1" ht="23.25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43"/>
        <v>0</v>
      </c>
      <c r="U35" s="44"/>
      <c r="V35" s="44"/>
      <c r="W35" s="44"/>
      <c r="X35" s="44"/>
      <c r="Y35" s="40">
        <f t="shared" si="46"/>
        <v>0</v>
      </c>
    </row>
    <row r="36" spans="1:25" s="31" customFormat="1" ht="23.25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43"/>
        <v>0</v>
      </c>
      <c r="U36" s="44"/>
      <c r="V36" s="44"/>
      <c r="W36" s="44"/>
      <c r="X36" s="44"/>
      <c r="Y36" s="40">
        <f t="shared" si="46"/>
        <v>0</v>
      </c>
    </row>
    <row r="37" spans="1:25" s="31" customFormat="1" ht="23.25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43"/>
        <v>0</v>
      </c>
      <c r="U37" s="44"/>
      <c r="V37" s="44"/>
      <c r="W37" s="44"/>
      <c r="X37" s="44"/>
      <c r="Y37" s="40">
        <f t="shared" si="46"/>
        <v>0</v>
      </c>
    </row>
    <row r="38" spans="1:25" s="31" customFormat="1" ht="23.25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43"/>
        <v>0</v>
      </c>
      <c r="U38" s="44"/>
      <c r="V38" s="44"/>
      <c r="W38" s="44"/>
      <c r="X38" s="44"/>
      <c r="Y38" s="40">
        <f t="shared" si="46"/>
        <v>0</v>
      </c>
    </row>
    <row r="39" spans="1:25" s="31" customFormat="1" ht="23.25">
      <c r="A39" s="8" t="s">
        <v>131</v>
      </c>
      <c r="B39" s="9" t="s">
        <v>132</v>
      </c>
      <c r="C39" s="43">
        <f t="shared" ref="C39:Y39" si="47">SUM(C40:C52)</f>
        <v>0</v>
      </c>
      <c r="D39" s="43">
        <f t="shared" si="47"/>
        <v>0</v>
      </c>
      <c r="E39" s="43">
        <f t="shared" si="47"/>
        <v>82800</v>
      </c>
      <c r="F39" s="43">
        <f t="shared" si="47"/>
        <v>1200</v>
      </c>
      <c r="G39" s="43">
        <f t="shared" si="47"/>
        <v>1500</v>
      </c>
      <c r="H39" s="43">
        <f t="shared" si="47"/>
        <v>0</v>
      </c>
      <c r="I39" s="43">
        <f t="shared" si="47"/>
        <v>0</v>
      </c>
      <c r="J39" s="43">
        <f t="shared" si="47"/>
        <v>10100</v>
      </c>
      <c r="K39" s="43">
        <f t="shared" si="47"/>
        <v>120000</v>
      </c>
      <c r="L39" s="43">
        <f t="shared" si="47"/>
        <v>4600</v>
      </c>
      <c r="M39" s="43">
        <f t="shared" si="47"/>
        <v>0</v>
      </c>
      <c r="N39" s="43">
        <f t="shared" si="47"/>
        <v>15000</v>
      </c>
      <c r="O39" s="43">
        <f t="shared" si="47"/>
        <v>0</v>
      </c>
      <c r="P39" s="43">
        <f t="shared" ref="P39:S39" si="48">SUM(P40:P52)</f>
        <v>0</v>
      </c>
      <c r="Q39" s="43">
        <f t="shared" si="48"/>
        <v>3400</v>
      </c>
      <c r="R39" s="43">
        <f t="shared" ref="R39" si="49">SUM(R40:R52)</f>
        <v>0</v>
      </c>
      <c r="S39" s="43">
        <f t="shared" si="48"/>
        <v>0</v>
      </c>
      <c r="T39" s="43">
        <f t="shared" si="47"/>
        <v>238600</v>
      </c>
      <c r="U39" s="43">
        <f t="shared" si="47"/>
        <v>18000</v>
      </c>
      <c r="V39" s="43">
        <f t="shared" ref="V39" si="50">SUM(V40:V52)</f>
        <v>4400</v>
      </c>
      <c r="W39" s="43">
        <f t="shared" si="47"/>
        <v>0</v>
      </c>
      <c r="X39" s="43">
        <f t="shared" si="47"/>
        <v>0</v>
      </c>
      <c r="Y39" s="43">
        <f t="shared" si="47"/>
        <v>261000</v>
      </c>
    </row>
    <row r="40" spans="1:25" s="31" customFormat="1" ht="23.25">
      <c r="A40" s="10"/>
      <c r="B40" s="11" t="s">
        <v>174</v>
      </c>
      <c r="C40" s="44">
        <f>SUMIFS(Data!$D$2:$D$4896,Data!$A$2:$A$4896,C$5,Data!$B$2:$B$4896,$B40,Data!$C$2:$C$4896,$A$3)</f>
        <v>0</v>
      </c>
      <c r="D40" s="44">
        <f>SUMIFS(Data!$D$2:$D$4896,Data!$A$2:$A$4896,D$5,Data!$B$2:$B$4896,$B40,Data!$C$2:$C$4896,$A$3)</f>
        <v>0</v>
      </c>
      <c r="E40" s="44">
        <f>SUMIFS(Data!$D$2:$D$4896,Data!$A$2:$A$4896,E$5,Data!$B$2:$B$4896,$B40,Data!$C$2:$C$4896,$A$3)</f>
        <v>28800</v>
      </c>
      <c r="F40" s="44">
        <f>SUMIFS(Data!$D$2:$D$4896,Data!$A$2:$A$4896,F$5,Data!$B$2:$B$4896,$B40,Data!$C$2:$C$4896,$A$3)</f>
        <v>1200</v>
      </c>
      <c r="G40" s="44">
        <f>SUMIFS(Data!$D$2:$D$4896,Data!$A$2:$A$4896,G$5,Data!$B$2:$B$4896,$B40,Data!$C$2:$C$4896,$A$3)</f>
        <v>1500</v>
      </c>
      <c r="H40" s="44">
        <f>SUMIFS(Data!$D$2:$D$4896,Data!$A$2:$A$4896,H$5,Data!$B$2:$B$4896,$B40,Data!$C$2:$C$4896,$A$3)</f>
        <v>0</v>
      </c>
      <c r="I40" s="44">
        <f>SUMIFS(Data!$D$2:$D$4896,Data!$A$2:$A$4896,I$5,Data!$B$2:$B$4896,$B40,Data!$C$2:$C$4896,$A$3)</f>
        <v>0</v>
      </c>
      <c r="J40" s="44">
        <f>SUMIFS(Data!$D$2:$D$4896,Data!$A$2:$A$4896,J$5,Data!$B$2:$B$4896,$B40,Data!$C$2:$C$4896,$A$3)</f>
        <v>10100</v>
      </c>
      <c r="K40" s="44">
        <f>SUMIFS(Data!$D$2:$D$4896,Data!$A$2:$A$4896,K$5,Data!$B$2:$B$4896,$B40,Data!$C$2:$C$4896,$A$3)</f>
        <v>0</v>
      </c>
      <c r="L40" s="44">
        <f>SUMIFS(Data!$D$2:$D$4896,Data!$A$2:$A$4896,L$5,Data!$B$2:$B$4896,$B40,Data!$C$2:$C$4896,$A$3)</f>
        <v>4600</v>
      </c>
      <c r="M40" s="44">
        <f>SUMIFS(Data!$D$2:$D$4896,Data!$A$2:$A$4896,M$5,Data!$B$2:$B$4896,$B40,Data!$C$2:$C$4896,$A$3)</f>
        <v>0</v>
      </c>
      <c r="N40" s="44">
        <f>SUMIFS(Data!$D$2:$D$4896,Data!$A$2:$A$4896,N$5,Data!$B$2:$B$4896,$B40,Data!$C$2:$C$4896,$A$3)</f>
        <v>15000</v>
      </c>
      <c r="O40" s="44">
        <f>SUMIFS(Data!$D$2:$D$4896,Data!$A$2:$A$4896,O$5,Data!$B$2:$B$4896,$B40,Data!$C$2:$C$4896,$A$3)</f>
        <v>0</v>
      </c>
      <c r="P40" s="44">
        <f>SUMIFS(Data!$D$2:$D$4896,Data!$A$2:$A$4896,P$5,Data!$B$2:$B$4896,$B40,Data!$C$2:$C$4896,$A$3)</f>
        <v>0</v>
      </c>
      <c r="Q40" s="44">
        <f>SUMIFS(Data!$D$2:$D$4896,Data!$A$2:$A$4896,Q$5,Data!$B$2:$B$4896,$B40,Data!$C$2:$C$4896,$A$3)</f>
        <v>3400</v>
      </c>
      <c r="R40" s="44">
        <f>SUMIFS(Data!$D$2:$D$4896,Data!$A$2:$A$4896,R$5,Data!$B$2:$B$4896,$B40,Data!$C$2:$C$4896,$A$3)</f>
        <v>0</v>
      </c>
      <c r="S40" s="44">
        <f>SUMIFS(Data!$D$2:$D$4896,Data!$A$2:$A$4896,S$5,Data!$B$2:$B$4896,$B40,Data!$C$2:$C$4896,$A$3)</f>
        <v>0</v>
      </c>
      <c r="T40" s="40">
        <f t="shared" ref="T40:T52" si="51">SUM(C40:S40)</f>
        <v>64600</v>
      </c>
      <c r="U40" s="44">
        <f>SUMIFS(Data!$D$2:$D$4896,Data!$A$2:$A$4896,U$5,Data!$B$2:$B$4896,$B40,Data!$C$2:$C$4896,$A$3)</f>
        <v>18000</v>
      </c>
      <c r="V40" s="44">
        <f>SUMIFS(Data!$D$2:$D$4896,Data!$A$2:$A$4896,V$5,Data!$B$2:$B$4896,$B40,Data!$C$2:$C$4896,$A$3)</f>
        <v>4400</v>
      </c>
      <c r="W40" s="44">
        <f>SUMIFS(Data!$D$2:$D$4896,Data!$A$2:$A$4896,W$5,Data!$B$2:$B$4896,$B40,Data!$C$2:$C$4896,$A$3)</f>
        <v>0</v>
      </c>
      <c r="X40" s="44">
        <f>SUMIFS(Data!$D$2:$D$4896,Data!$A$2:$A$4896,X$5,Data!$B$2:$B$4896,$B40,Data!$C$2:$C$4896,$A$3)</f>
        <v>0</v>
      </c>
      <c r="Y40" s="40">
        <f t="shared" ref="Y40:Y52" si="52">SUM(T40:X40)</f>
        <v>87000</v>
      </c>
    </row>
    <row r="41" spans="1:25" s="31" customFormat="1" ht="23.25">
      <c r="A41" s="10"/>
      <c r="B41" s="11" t="s">
        <v>175</v>
      </c>
      <c r="C41" s="44">
        <f>SUMIFS(Data!$D$2:$D$4896,Data!$A$2:$A$4896,C$5,Data!$B$2:$B$4896,$B41,Data!$C$2:$C$4896,$A$3)</f>
        <v>0</v>
      </c>
      <c r="D41" s="44">
        <f>SUMIFS(Data!$D$2:$D$4896,Data!$A$2:$A$4896,D$5,Data!$B$2:$B$4896,$B41,Data!$C$2:$C$4896,$A$3)</f>
        <v>0</v>
      </c>
      <c r="E41" s="44">
        <f>SUMIFS(Data!$D$2:$D$4896,Data!$A$2:$A$4896,E$5,Data!$B$2:$B$4896,$B41,Data!$C$2:$C$4896,$A$3)</f>
        <v>0</v>
      </c>
      <c r="F41" s="44">
        <f>SUMIFS(Data!$D$2:$D$4896,Data!$A$2:$A$4896,F$5,Data!$B$2:$B$4896,$B41,Data!$C$2:$C$4896,$A$3)</f>
        <v>0</v>
      </c>
      <c r="G41" s="44">
        <f>SUMIFS(Data!$D$2:$D$4896,Data!$A$2:$A$4896,G$5,Data!$B$2:$B$4896,$B41,Data!$C$2:$C$4896,$A$3)</f>
        <v>0</v>
      </c>
      <c r="H41" s="44">
        <f>SUMIFS(Data!$D$2:$D$4896,Data!$A$2:$A$4896,H$5,Data!$B$2:$B$4896,$B41,Data!$C$2:$C$4896,$A$3)</f>
        <v>0</v>
      </c>
      <c r="I41" s="44">
        <f>SUMIFS(Data!$D$2:$D$4896,Data!$A$2:$A$4896,I$5,Data!$B$2:$B$4896,$B41,Data!$C$2:$C$4896,$A$3)</f>
        <v>0</v>
      </c>
      <c r="J41" s="44">
        <f>SUMIFS(Data!$D$2:$D$4896,Data!$A$2:$A$4896,J$5,Data!$B$2:$B$4896,$B41,Data!$C$2:$C$4896,$A$3)</f>
        <v>0</v>
      </c>
      <c r="K41" s="44">
        <f>SUMIFS(Data!$D$2:$D$4896,Data!$A$2:$A$4896,K$5,Data!$B$2:$B$4896,$B41,Data!$C$2:$C$4896,$A$3)</f>
        <v>0</v>
      </c>
      <c r="L41" s="44">
        <f>SUMIFS(Data!$D$2:$D$4896,Data!$A$2:$A$4896,L$5,Data!$B$2:$B$4896,$B41,Data!$C$2:$C$4896,$A$3)</f>
        <v>0</v>
      </c>
      <c r="M41" s="44">
        <f>SUMIFS(Data!$D$2:$D$4896,Data!$A$2:$A$4896,M$5,Data!$B$2:$B$4896,$B41,Data!$C$2:$C$4896,$A$3)</f>
        <v>0</v>
      </c>
      <c r="N41" s="44">
        <f>SUMIFS(Data!$D$2:$D$4896,Data!$A$2:$A$4896,N$5,Data!$B$2:$B$4896,$B41,Data!$C$2:$C$4896,$A$3)</f>
        <v>0</v>
      </c>
      <c r="O41" s="44">
        <f>SUMIFS(Data!$D$2:$D$4896,Data!$A$2:$A$4896,O$5,Data!$B$2:$B$4896,$B41,Data!$C$2:$C$4896,$A$3)</f>
        <v>0</v>
      </c>
      <c r="P41" s="44">
        <f>SUMIFS(Data!$D$2:$D$4896,Data!$A$2:$A$4896,P$5,Data!$B$2:$B$4896,$B41,Data!$C$2:$C$4896,$A$3)</f>
        <v>0</v>
      </c>
      <c r="Q41" s="44">
        <f>SUMIFS(Data!$D$2:$D$4896,Data!$A$2:$A$4896,Q$5,Data!$B$2:$B$4896,$B41,Data!$C$2:$C$4896,$A$3)</f>
        <v>0</v>
      </c>
      <c r="R41" s="44">
        <f>SUMIFS(Data!$D$2:$D$4896,Data!$A$2:$A$4896,R$5,Data!$B$2:$B$4896,$B41,Data!$C$2:$C$4896,$A$3)</f>
        <v>0</v>
      </c>
      <c r="S41" s="44">
        <f>SUMIFS(Data!$D$2:$D$4896,Data!$A$2:$A$4896,S$5,Data!$B$2:$B$4896,$B41,Data!$C$2:$C$4896,$A$3)</f>
        <v>0</v>
      </c>
      <c r="T41" s="40">
        <f t="shared" si="51"/>
        <v>0</v>
      </c>
      <c r="U41" s="44">
        <f>SUMIFS(Data!$D$2:$D$4896,Data!$A$2:$A$4896,U$5,Data!$B$2:$B$4896,$B41,Data!$C$2:$C$4896,$A$3)</f>
        <v>0</v>
      </c>
      <c r="V41" s="44">
        <f>SUMIFS(Data!$D$2:$D$4896,Data!$A$2:$A$4896,V$5,Data!$B$2:$B$4896,$B41,Data!$C$2:$C$4896,$A$3)</f>
        <v>0</v>
      </c>
      <c r="W41" s="44">
        <f>SUMIFS(Data!$D$2:$D$4896,Data!$A$2:$A$4896,W$5,Data!$B$2:$B$4896,$B41,Data!$C$2:$C$4896,$A$3)</f>
        <v>0</v>
      </c>
      <c r="X41" s="44">
        <f>SUMIFS(Data!$D$2:$D$4896,Data!$A$2:$A$4896,X$5,Data!$B$2:$B$4896,$B41,Data!$C$2:$C$4896,$A$3)</f>
        <v>0</v>
      </c>
      <c r="Y41" s="40">
        <f t="shared" si="52"/>
        <v>0</v>
      </c>
    </row>
    <row r="42" spans="1:25" s="31" customFormat="1" ht="23.25">
      <c r="A42" s="10"/>
      <c r="B42" s="11" t="s">
        <v>176</v>
      </c>
      <c r="C42" s="44">
        <f>SUMIFS(Data!$D$2:$D$4896,Data!$A$2:$A$4896,C$5,Data!$B$2:$B$4896,$B42,Data!$C$2:$C$4896,$A$3)</f>
        <v>0</v>
      </c>
      <c r="D42" s="44">
        <f>SUMIFS(Data!$D$2:$D$4896,Data!$A$2:$A$4896,D$5,Data!$B$2:$B$4896,$B42,Data!$C$2:$C$4896,$A$3)</f>
        <v>0</v>
      </c>
      <c r="E42" s="44">
        <f>SUMIFS(Data!$D$2:$D$4896,Data!$A$2:$A$4896,E$5,Data!$B$2:$B$4896,$B42,Data!$C$2:$C$4896,$A$3)</f>
        <v>0</v>
      </c>
      <c r="F42" s="44">
        <f>SUMIFS(Data!$D$2:$D$4896,Data!$A$2:$A$4896,F$5,Data!$B$2:$B$4896,$B42,Data!$C$2:$C$4896,$A$3)</f>
        <v>0</v>
      </c>
      <c r="G42" s="44">
        <f>SUMIFS(Data!$D$2:$D$4896,Data!$A$2:$A$4896,G$5,Data!$B$2:$B$4896,$B42,Data!$C$2:$C$4896,$A$3)</f>
        <v>0</v>
      </c>
      <c r="H42" s="44">
        <f>SUMIFS(Data!$D$2:$D$4896,Data!$A$2:$A$4896,H$5,Data!$B$2:$B$4896,$B42,Data!$C$2:$C$4896,$A$3)</f>
        <v>0</v>
      </c>
      <c r="I42" s="44">
        <f>SUMIFS(Data!$D$2:$D$4896,Data!$A$2:$A$4896,I$5,Data!$B$2:$B$4896,$B42,Data!$C$2:$C$4896,$A$3)</f>
        <v>0</v>
      </c>
      <c r="J42" s="44">
        <f>SUMIFS(Data!$D$2:$D$4896,Data!$A$2:$A$4896,J$5,Data!$B$2:$B$4896,$B42,Data!$C$2:$C$4896,$A$3)</f>
        <v>0</v>
      </c>
      <c r="K42" s="44">
        <f>SUMIFS(Data!$D$2:$D$4896,Data!$A$2:$A$4896,K$5,Data!$B$2:$B$4896,$B42,Data!$C$2:$C$4896,$A$3)</f>
        <v>0</v>
      </c>
      <c r="L42" s="44">
        <f>SUMIFS(Data!$D$2:$D$4896,Data!$A$2:$A$4896,L$5,Data!$B$2:$B$4896,$B42,Data!$C$2:$C$4896,$A$3)</f>
        <v>0</v>
      </c>
      <c r="M42" s="44">
        <f>SUMIFS(Data!$D$2:$D$4896,Data!$A$2:$A$4896,M$5,Data!$B$2:$B$4896,$B42,Data!$C$2:$C$4896,$A$3)</f>
        <v>0</v>
      </c>
      <c r="N42" s="44">
        <f>SUMIFS(Data!$D$2:$D$4896,Data!$A$2:$A$4896,N$5,Data!$B$2:$B$4896,$B42,Data!$C$2:$C$4896,$A$3)</f>
        <v>0</v>
      </c>
      <c r="O42" s="44">
        <f>SUMIFS(Data!$D$2:$D$4896,Data!$A$2:$A$4896,O$5,Data!$B$2:$B$4896,$B42,Data!$C$2:$C$4896,$A$3)</f>
        <v>0</v>
      </c>
      <c r="P42" s="44">
        <f>SUMIFS(Data!$D$2:$D$4896,Data!$A$2:$A$4896,P$5,Data!$B$2:$B$4896,$B42,Data!$C$2:$C$4896,$A$3)</f>
        <v>0</v>
      </c>
      <c r="Q42" s="44">
        <f>SUMIFS(Data!$D$2:$D$4896,Data!$A$2:$A$4896,Q$5,Data!$B$2:$B$4896,$B42,Data!$C$2:$C$4896,$A$3)</f>
        <v>0</v>
      </c>
      <c r="R42" s="44">
        <f>SUMIFS(Data!$D$2:$D$4896,Data!$A$2:$A$4896,R$5,Data!$B$2:$B$4896,$B42,Data!$C$2:$C$4896,$A$3)</f>
        <v>0</v>
      </c>
      <c r="S42" s="44">
        <f>SUMIFS(Data!$D$2:$D$4896,Data!$A$2:$A$4896,S$5,Data!$B$2:$B$4896,$B42,Data!$C$2:$C$4896,$A$3)</f>
        <v>0</v>
      </c>
      <c r="T42" s="40">
        <f t="shared" si="51"/>
        <v>0</v>
      </c>
      <c r="U42" s="44">
        <f>SUMIFS(Data!$D$2:$D$4896,Data!$A$2:$A$4896,U$5,Data!$B$2:$B$4896,$B42,Data!$C$2:$C$4896,$A$3)</f>
        <v>0</v>
      </c>
      <c r="V42" s="44">
        <f>SUMIFS(Data!$D$2:$D$4896,Data!$A$2:$A$4896,V$5,Data!$B$2:$B$4896,$B42,Data!$C$2:$C$4896,$A$3)</f>
        <v>0</v>
      </c>
      <c r="W42" s="44">
        <f>SUMIFS(Data!$D$2:$D$4896,Data!$A$2:$A$4896,W$5,Data!$B$2:$B$4896,$B42,Data!$C$2:$C$4896,$A$3)</f>
        <v>0</v>
      </c>
      <c r="X42" s="44">
        <f>SUMIFS(Data!$D$2:$D$4896,Data!$A$2:$A$4896,X$5,Data!$B$2:$B$4896,$B42,Data!$C$2:$C$4896,$A$3)</f>
        <v>0</v>
      </c>
      <c r="Y42" s="40">
        <f t="shared" si="52"/>
        <v>0</v>
      </c>
    </row>
    <row r="43" spans="1:25" s="31" customFormat="1" ht="23.25">
      <c r="A43" s="10"/>
      <c r="B43" s="11" t="s">
        <v>177</v>
      </c>
      <c r="C43" s="44">
        <f>SUMIFS(Data!$D$2:$D$4896,Data!$A$2:$A$4896,C$5,Data!$B$2:$B$4896,$B43,Data!$C$2:$C$4896,$A$3)</f>
        <v>0</v>
      </c>
      <c r="D43" s="44">
        <f>SUMIFS(Data!$D$2:$D$4896,Data!$A$2:$A$4896,D$5,Data!$B$2:$B$4896,$B43,Data!$C$2:$C$4896,$A$3)</f>
        <v>0</v>
      </c>
      <c r="E43" s="44">
        <f>SUMIFS(Data!$D$2:$D$4896,Data!$A$2:$A$4896,E$5,Data!$B$2:$B$4896,$B43,Data!$C$2:$C$4896,$A$3)</f>
        <v>0</v>
      </c>
      <c r="F43" s="44">
        <f>SUMIFS(Data!$D$2:$D$4896,Data!$A$2:$A$4896,F$5,Data!$B$2:$B$4896,$B43,Data!$C$2:$C$4896,$A$3)</f>
        <v>0</v>
      </c>
      <c r="G43" s="44">
        <f>SUMIFS(Data!$D$2:$D$4896,Data!$A$2:$A$4896,G$5,Data!$B$2:$B$4896,$B43,Data!$C$2:$C$4896,$A$3)</f>
        <v>0</v>
      </c>
      <c r="H43" s="44">
        <f>SUMIFS(Data!$D$2:$D$4896,Data!$A$2:$A$4896,H$5,Data!$B$2:$B$4896,$B43,Data!$C$2:$C$4896,$A$3)</f>
        <v>0</v>
      </c>
      <c r="I43" s="44">
        <f>SUMIFS(Data!$D$2:$D$4896,Data!$A$2:$A$4896,I$5,Data!$B$2:$B$4896,$B43,Data!$C$2:$C$4896,$A$3)</f>
        <v>0</v>
      </c>
      <c r="J43" s="44">
        <f>SUMIFS(Data!$D$2:$D$4896,Data!$A$2:$A$4896,J$5,Data!$B$2:$B$4896,$B43,Data!$C$2:$C$4896,$A$3)</f>
        <v>0</v>
      </c>
      <c r="K43" s="44">
        <f>SUMIFS(Data!$D$2:$D$4896,Data!$A$2:$A$4896,K$5,Data!$B$2:$B$4896,$B43,Data!$C$2:$C$4896,$A$3)</f>
        <v>0</v>
      </c>
      <c r="L43" s="44">
        <f>SUMIFS(Data!$D$2:$D$4896,Data!$A$2:$A$4896,L$5,Data!$B$2:$B$4896,$B43,Data!$C$2:$C$4896,$A$3)</f>
        <v>0</v>
      </c>
      <c r="M43" s="44">
        <f>SUMIFS(Data!$D$2:$D$4896,Data!$A$2:$A$4896,M$5,Data!$B$2:$B$4896,$B43,Data!$C$2:$C$4896,$A$3)</f>
        <v>0</v>
      </c>
      <c r="N43" s="44">
        <f>SUMIFS(Data!$D$2:$D$4896,Data!$A$2:$A$4896,N$5,Data!$B$2:$B$4896,$B43,Data!$C$2:$C$4896,$A$3)</f>
        <v>0</v>
      </c>
      <c r="O43" s="44">
        <f>SUMIFS(Data!$D$2:$D$4896,Data!$A$2:$A$4896,O$5,Data!$B$2:$B$4896,$B43,Data!$C$2:$C$4896,$A$3)</f>
        <v>0</v>
      </c>
      <c r="P43" s="44">
        <f>SUMIFS(Data!$D$2:$D$4896,Data!$A$2:$A$4896,P$5,Data!$B$2:$B$4896,$B43,Data!$C$2:$C$4896,$A$3)</f>
        <v>0</v>
      </c>
      <c r="Q43" s="44">
        <f>SUMIFS(Data!$D$2:$D$4896,Data!$A$2:$A$4896,Q$5,Data!$B$2:$B$4896,$B43,Data!$C$2:$C$4896,$A$3)</f>
        <v>0</v>
      </c>
      <c r="R43" s="44">
        <f>SUMIFS(Data!$D$2:$D$4896,Data!$A$2:$A$4896,R$5,Data!$B$2:$B$4896,$B43,Data!$C$2:$C$4896,$A$3)</f>
        <v>0</v>
      </c>
      <c r="S43" s="44">
        <f>SUMIFS(Data!$D$2:$D$4896,Data!$A$2:$A$4896,S$5,Data!$B$2:$B$4896,$B43,Data!$C$2:$C$4896,$A$3)</f>
        <v>0</v>
      </c>
      <c r="T43" s="40">
        <f t="shared" si="51"/>
        <v>0</v>
      </c>
      <c r="U43" s="44">
        <f>SUMIFS(Data!$D$2:$D$4896,Data!$A$2:$A$4896,U$5,Data!$B$2:$B$4896,$B43,Data!$C$2:$C$4896,$A$3)</f>
        <v>0</v>
      </c>
      <c r="V43" s="44">
        <f>SUMIFS(Data!$D$2:$D$4896,Data!$A$2:$A$4896,V$5,Data!$B$2:$B$4896,$B43,Data!$C$2:$C$4896,$A$3)</f>
        <v>0</v>
      </c>
      <c r="W43" s="44">
        <f>SUMIFS(Data!$D$2:$D$4896,Data!$A$2:$A$4896,W$5,Data!$B$2:$B$4896,$B43,Data!$C$2:$C$4896,$A$3)</f>
        <v>0</v>
      </c>
      <c r="X43" s="44">
        <f>SUMIFS(Data!$D$2:$D$4896,Data!$A$2:$A$4896,X$5,Data!$B$2:$B$4896,$B43,Data!$C$2:$C$4896,$A$3)</f>
        <v>0</v>
      </c>
      <c r="Y43" s="40">
        <f t="shared" si="52"/>
        <v>0</v>
      </c>
    </row>
    <row r="44" spans="1:25" s="31" customFormat="1" ht="23.25">
      <c r="A44" s="10"/>
      <c r="B44" s="11" t="s">
        <v>178</v>
      </c>
      <c r="C44" s="44">
        <f>SUMIFS(Data!$D$2:$D$4896,Data!$A$2:$A$4896,C$5,Data!$B$2:$B$4896,$B44,Data!$C$2:$C$4896,$A$3)</f>
        <v>0</v>
      </c>
      <c r="D44" s="44">
        <f>SUMIFS(Data!$D$2:$D$4896,Data!$A$2:$A$4896,D$5,Data!$B$2:$B$4896,$B44,Data!$C$2:$C$4896,$A$3)</f>
        <v>0</v>
      </c>
      <c r="E44" s="44">
        <f>SUMIFS(Data!$D$2:$D$4896,Data!$A$2:$A$4896,E$5,Data!$B$2:$B$4896,$B44,Data!$C$2:$C$4896,$A$3)</f>
        <v>0</v>
      </c>
      <c r="F44" s="44">
        <f>SUMIFS(Data!$D$2:$D$4896,Data!$A$2:$A$4896,F$5,Data!$B$2:$B$4896,$B44,Data!$C$2:$C$4896,$A$3)</f>
        <v>0</v>
      </c>
      <c r="G44" s="44">
        <f>SUMIFS(Data!$D$2:$D$4896,Data!$A$2:$A$4896,G$5,Data!$B$2:$B$4896,$B44,Data!$C$2:$C$4896,$A$3)</f>
        <v>0</v>
      </c>
      <c r="H44" s="44">
        <f>SUMIFS(Data!$D$2:$D$4896,Data!$A$2:$A$4896,H$5,Data!$B$2:$B$4896,$B44,Data!$C$2:$C$4896,$A$3)</f>
        <v>0</v>
      </c>
      <c r="I44" s="44">
        <f>SUMIFS(Data!$D$2:$D$4896,Data!$A$2:$A$4896,I$5,Data!$B$2:$B$4896,$B44,Data!$C$2:$C$4896,$A$3)</f>
        <v>0</v>
      </c>
      <c r="J44" s="44">
        <f>SUMIFS(Data!$D$2:$D$4896,Data!$A$2:$A$4896,J$5,Data!$B$2:$B$4896,$B44,Data!$C$2:$C$4896,$A$3)</f>
        <v>0</v>
      </c>
      <c r="K44" s="44">
        <f>SUMIFS(Data!$D$2:$D$4896,Data!$A$2:$A$4896,K$5,Data!$B$2:$B$4896,$B44,Data!$C$2:$C$4896,$A$3)</f>
        <v>0</v>
      </c>
      <c r="L44" s="44">
        <f>SUMIFS(Data!$D$2:$D$4896,Data!$A$2:$A$4896,L$5,Data!$B$2:$B$4896,$B44,Data!$C$2:$C$4896,$A$3)</f>
        <v>0</v>
      </c>
      <c r="M44" s="44">
        <f>SUMIFS(Data!$D$2:$D$4896,Data!$A$2:$A$4896,M$5,Data!$B$2:$B$4896,$B44,Data!$C$2:$C$4896,$A$3)</f>
        <v>0</v>
      </c>
      <c r="N44" s="44">
        <f>SUMIFS(Data!$D$2:$D$4896,Data!$A$2:$A$4896,N$5,Data!$B$2:$B$4896,$B44,Data!$C$2:$C$4896,$A$3)</f>
        <v>0</v>
      </c>
      <c r="O44" s="44">
        <f>SUMIFS(Data!$D$2:$D$4896,Data!$A$2:$A$4896,O$5,Data!$B$2:$B$4896,$B44,Data!$C$2:$C$4896,$A$3)</f>
        <v>0</v>
      </c>
      <c r="P44" s="44">
        <f>SUMIFS(Data!$D$2:$D$4896,Data!$A$2:$A$4896,P$5,Data!$B$2:$B$4896,$B44,Data!$C$2:$C$4896,$A$3)</f>
        <v>0</v>
      </c>
      <c r="Q44" s="44">
        <f>SUMIFS(Data!$D$2:$D$4896,Data!$A$2:$A$4896,Q$5,Data!$B$2:$B$4896,$B44,Data!$C$2:$C$4896,$A$3)</f>
        <v>0</v>
      </c>
      <c r="R44" s="44">
        <f>SUMIFS(Data!$D$2:$D$4896,Data!$A$2:$A$4896,R$5,Data!$B$2:$B$4896,$B44,Data!$C$2:$C$4896,$A$3)</f>
        <v>0</v>
      </c>
      <c r="S44" s="44">
        <f>SUMIFS(Data!$D$2:$D$4896,Data!$A$2:$A$4896,S$5,Data!$B$2:$B$4896,$B44,Data!$C$2:$C$4896,$A$3)</f>
        <v>0</v>
      </c>
      <c r="T44" s="40">
        <f t="shared" si="51"/>
        <v>0</v>
      </c>
      <c r="U44" s="44">
        <f>SUMIFS(Data!$D$2:$D$4896,Data!$A$2:$A$4896,U$5,Data!$B$2:$B$4896,$B44,Data!$C$2:$C$4896,$A$3)</f>
        <v>0</v>
      </c>
      <c r="V44" s="44">
        <f>SUMIFS(Data!$D$2:$D$4896,Data!$A$2:$A$4896,V$5,Data!$B$2:$B$4896,$B44,Data!$C$2:$C$4896,$A$3)</f>
        <v>0</v>
      </c>
      <c r="W44" s="44">
        <f>SUMIFS(Data!$D$2:$D$4896,Data!$A$2:$A$4896,W$5,Data!$B$2:$B$4896,$B44,Data!$C$2:$C$4896,$A$3)</f>
        <v>0</v>
      </c>
      <c r="X44" s="44">
        <f>SUMIFS(Data!$D$2:$D$4896,Data!$A$2:$A$4896,X$5,Data!$B$2:$B$4896,$B44,Data!$C$2:$C$4896,$A$3)</f>
        <v>0</v>
      </c>
      <c r="Y44" s="40">
        <f t="shared" si="52"/>
        <v>0</v>
      </c>
    </row>
    <row r="45" spans="1:25" s="31" customFormat="1" ht="23.25">
      <c r="A45" s="10"/>
      <c r="B45" s="11" t="s">
        <v>179</v>
      </c>
      <c r="C45" s="44">
        <f>SUMIFS(Data!$D$2:$D$4896,Data!$A$2:$A$4896,C$5,Data!$B$2:$B$4896,$B45,Data!$C$2:$C$4896,$A$3)</f>
        <v>0</v>
      </c>
      <c r="D45" s="44">
        <f>SUMIFS(Data!$D$2:$D$4896,Data!$A$2:$A$4896,D$5,Data!$B$2:$B$4896,$B45,Data!$C$2:$C$4896,$A$3)</f>
        <v>0</v>
      </c>
      <c r="E45" s="44">
        <f>SUMIFS(Data!$D$2:$D$4896,Data!$A$2:$A$4896,E$5,Data!$B$2:$B$4896,$B45,Data!$C$2:$C$4896,$A$3)</f>
        <v>0</v>
      </c>
      <c r="F45" s="44">
        <f>SUMIFS(Data!$D$2:$D$4896,Data!$A$2:$A$4896,F$5,Data!$B$2:$B$4896,$B45,Data!$C$2:$C$4896,$A$3)</f>
        <v>0</v>
      </c>
      <c r="G45" s="44">
        <f>SUMIFS(Data!$D$2:$D$4896,Data!$A$2:$A$4896,G$5,Data!$B$2:$B$4896,$B45,Data!$C$2:$C$4896,$A$3)</f>
        <v>0</v>
      </c>
      <c r="H45" s="44">
        <f>SUMIFS(Data!$D$2:$D$4896,Data!$A$2:$A$4896,H$5,Data!$B$2:$B$4896,$B45,Data!$C$2:$C$4896,$A$3)</f>
        <v>0</v>
      </c>
      <c r="I45" s="44">
        <f>SUMIFS(Data!$D$2:$D$4896,Data!$A$2:$A$4896,I$5,Data!$B$2:$B$4896,$B45,Data!$C$2:$C$4896,$A$3)</f>
        <v>0</v>
      </c>
      <c r="J45" s="44">
        <f>SUMIFS(Data!$D$2:$D$4896,Data!$A$2:$A$4896,J$5,Data!$B$2:$B$4896,$B45,Data!$C$2:$C$4896,$A$3)</f>
        <v>0</v>
      </c>
      <c r="K45" s="44">
        <f>SUMIFS(Data!$D$2:$D$4896,Data!$A$2:$A$4896,K$5,Data!$B$2:$B$4896,$B45,Data!$C$2:$C$4896,$A$3)</f>
        <v>120000</v>
      </c>
      <c r="L45" s="44">
        <f>SUMIFS(Data!$D$2:$D$4896,Data!$A$2:$A$4896,L$5,Data!$B$2:$B$4896,$B45,Data!$C$2:$C$4896,$A$3)</f>
        <v>0</v>
      </c>
      <c r="M45" s="44">
        <f>SUMIFS(Data!$D$2:$D$4896,Data!$A$2:$A$4896,M$5,Data!$B$2:$B$4896,$B45,Data!$C$2:$C$4896,$A$3)</f>
        <v>0</v>
      </c>
      <c r="N45" s="44">
        <f>SUMIFS(Data!$D$2:$D$4896,Data!$A$2:$A$4896,N$5,Data!$B$2:$B$4896,$B45,Data!$C$2:$C$4896,$A$3)</f>
        <v>0</v>
      </c>
      <c r="O45" s="44">
        <f>SUMIFS(Data!$D$2:$D$4896,Data!$A$2:$A$4896,O$5,Data!$B$2:$B$4896,$B45,Data!$C$2:$C$4896,$A$3)</f>
        <v>0</v>
      </c>
      <c r="P45" s="44">
        <f>SUMIFS(Data!$D$2:$D$4896,Data!$A$2:$A$4896,P$5,Data!$B$2:$B$4896,$B45,Data!$C$2:$C$4896,$A$3)</f>
        <v>0</v>
      </c>
      <c r="Q45" s="44">
        <f>SUMIFS(Data!$D$2:$D$4896,Data!$A$2:$A$4896,Q$5,Data!$B$2:$B$4896,$B45,Data!$C$2:$C$4896,$A$3)</f>
        <v>0</v>
      </c>
      <c r="R45" s="44">
        <f>SUMIFS(Data!$D$2:$D$4896,Data!$A$2:$A$4896,R$5,Data!$B$2:$B$4896,$B45,Data!$C$2:$C$4896,$A$3)</f>
        <v>0</v>
      </c>
      <c r="S45" s="44">
        <f>SUMIFS(Data!$D$2:$D$4896,Data!$A$2:$A$4896,S$5,Data!$B$2:$B$4896,$B45,Data!$C$2:$C$4896,$A$3)</f>
        <v>0</v>
      </c>
      <c r="T45" s="40">
        <f t="shared" si="51"/>
        <v>120000</v>
      </c>
      <c r="U45" s="44">
        <f>SUMIFS(Data!$D$2:$D$4896,Data!$A$2:$A$4896,U$5,Data!$B$2:$B$4896,$B45,Data!$C$2:$C$4896,$A$3)</f>
        <v>0</v>
      </c>
      <c r="V45" s="44">
        <f>SUMIFS(Data!$D$2:$D$4896,Data!$A$2:$A$4896,V$5,Data!$B$2:$B$4896,$B45,Data!$C$2:$C$4896,$A$3)</f>
        <v>0</v>
      </c>
      <c r="W45" s="44">
        <f>SUMIFS(Data!$D$2:$D$4896,Data!$A$2:$A$4896,W$5,Data!$B$2:$B$4896,$B45,Data!$C$2:$C$4896,$A$3)</f>
        <v>0</v>
      </c>
      <c r="X45" s="44">
        <f>SUMIFS(Data!$D$2:$D$4896,Data!$A$2:$A$4896,X$5,Data!$B$2:$B$4896,$B45,Data!$C$2:$C$4896,$A$3)</f>
        <v>0</v>
      </c>
      <c r="Y45" s="40">
        <f t="shared" si="52"/>
        <v>120000</v>
      </c>
    </row>
    <row r="46" spans="1:25" s="31" customFormat="1" ht="23.25">
      <c r="A46" s="10"/>
      <c r="B46" s="11" t="s">
        <v>180</v>
      </c>
      <c r="C46" s="44">
        <f>SUMIFS(Data!$D$2:$D$4896,Data!$A$2:$A$4896,C$5,Data!$B$2:$B$4896,$B46,Data!$C$2:$C$4896,$A$3)</f>
        <v>0</v>
      </c>
      <c r="D46" s="44">
        <f>SUMIFS(Data!$D$2:$D$4896,Data!$A$2:$A$4896,D$5,Data!$B$2:$B$4896,$B46,Data!$C$2:$C$4896,$A$3)</f>
        <v>0</v>
      </c>
      <c r="E46" s="44">
        <f>SUMIFS(Data!$D$2:$D$4896,Data!$A$2:$A$4896,E$5,Data!$B$2:$B$4896,$B46,Data!$C$2:$C$4896,$A$3)</f>
        <v>54000</v>
      </c>
      <c r="F46" s="44">
        <f>SUMIFS(Data!$D$2:$D$4896,Data!$A$2:$A$4896,F$5,Data!$B$2:$B$4896,$B46,Data!$C$2:$C$4896,$A$3)</f>
        <v>0</v>
      </c>
      <c r="G46" s="44">
        <f>SUMIFS(Data!$D$2:$D$4896,Data!$A$2:$A$4896,G$5,Data!$B$2:$B$4896,$B46,Data!$C$2:$C$4896,$A$3)</f>
        <v>0</v>
      </c>
      <c r="H46" s="44">
        <f>SUMIFS(Data!$D$2:$D$4896,Data!$A$2:$A$4896,H$5,Data!$B$2:$B$4896,$B46,Data!$C$2:$C$4896,$A$3)</f>
        <v>0</v>
      </c>
      <c r="I46" s="44">
        <f>SUMIFS(Data!$D$2:$D$4896,Data!$A$2:$A$4896,I$5,Data!$B$2:$B$4896,$B46,Data!$C$2:$C$4896,$A$3)</f>
        <v>0</v>
      </c>
      <c r="J46" s="44">
        <f>SUMIFS(Data!$D$2:$D$4896,Data!$A$2:$A$4896,J$5,Data!$B$2:$B$4896,$B46,Data!$C$2:$C$4896,$A$3)</f>
        <v>0</v>
      </c>
      <c r="K46" s="44">
        <f>SUMIFS(Data!$D$2:$D$4896,Data!$A$2:$A$4896,K$5,Data!$B$2:$B$4896,$B46,Data!$C$2:$C$4896,$A$3)</f>
        <v>0</v>
      </c>
      <c r="L46" s="44">
        <f>SUMIFS(Data!$D$2:$D$4896,Data!$A$2:$A$4896,L$5,Data!$B$2:$B$4896,$B46,Data!$C$2:$C$4896,$A$3)</f>
        <v>0</v>
      </c>
      <c r="M46" s="44">
        <f>SUMIFS(Data!$D$2:$D$4896,Data!$A$2:$A$4896,M$5,Data!$B$2:$B$4896,$B46,Data!$C$2:$C$4896,$A$3)</f>
        <v>0</v>
      </c>
      <c r="N46" s="44">
        <f>SUMIFS(Data!$D$2:$D$4896,Data!$A$2:$A$4896,N$5,Data!$B$2:$B$4896,$B46,Data!$C$2:$C$4896,$A$3)</f>
        <v>0</v>
      </c>
      <c r="O46" s="44">
        <f>SUMIFS(Data!$D$2:$D$4896,Data!$A$2:$A$4896,O$5,Data!$B$2:$B$4896,$B46,Data!$C$2:$C$4896,$A$3)</f>
        <v>0</v>
      </c>
      <c r="P46" s="44">
        <f>SUMIFS(Data!$D$2:$D$4896,Data!$A$2:$A$4896,P$5,Data!$B$2:$B$4896,$B46,Data!$C$2:$C$4896,$A$3)</f>
        <v>0</v>
      </c>
      <c r="Q46" s="44">
        <f>SUMIFS(Data!$D$2:$D$4896,Data!$A$2:$A$4896,Q$5,Data!$B$2:$B$4896,$B46,Data!$C$2:$C$4896,$A$3)</f>
        <v>0</v>
      </c>
      <c r="R46" s="44">
        <f>SUMIFS(Data!$D$2:$D$4896,Data!$A$2:$A$4896,R$5,Data!$B$2:$B$4896,$B46,Data!$C$2:$C$4896,$A$3)</f>
        <v>0</v>
      </c>
      <c r="S46" s="44">
        <f>SUMIFS(Data!$D$2:$D$4896,Data!$A$2:$A$4896,S$5,Data!$B$2:$B$4896,$B46,Data!$C$2:$C$4896,$A$3)</f>
        <v>0</v>
      </c>
      <c r="T46" s="40">
        <f t="shared" si="51"/>
        <v>54000</v>
      </c>
      <c r="U46" s="44">
        <f>SUMIFS(Data!$D$2:$D$4896,Data!$A$2:$A$4896,U$5,Data!$B$2:$B$4896,$B46,Data!$C$2:$C$4896,$A$3)</f>
        <v>0</v>
      </c>
      <c r="V46" s="44">
        <f>SUMIFS(Data!$D$2:$D$4896,Data!$A$2:$A$4896,V$5,Data!$B$2:$B$4896,$B46,Data!$C$2:$C$4896,$A$3)</f>
        <v>0</v>
      </c>
      <c r="W46" s="44">
        <f>SUMIFS(Data!$D$2:$D$4896,Data!$A$2:$A$4896,W$5,Data!$B$2:$B$4896,$B46,Data!$C$2:$C$4896,$A$3)</f>
        <v>0</v>
      </c>
      <c r="X46" s="44">
        <f>SUMIFS(Data!$D$2:$D$4896,Data!$A$2:$A$4896,X$5,Data!$B$2:$B$4896,$B46,Data!$C$2:$C$4896,$A$3)</f>
        <v>0</v>
      </c>
      <c r="Y46" s="40">
        <f t="shared" si="52"/>
        <v>54000</v>
      </c>
    </row>
    <row r="47" spans="1:25" s="31" customFormat="1" ht="23.25">
      <c r="A47" s="10"/>
      <c r="B47" s="11" t="s">
        <v>181</v>
      </c>
      <c r="C47" s="44">
        <f>SUMIFS(Data!$D$2:$D$4896,Data!$A$2:$A$4896,C$5,Data!$B$2:$B$4896,$B47,Data!$C$2:$C$4896,$A$3)</f>
        <v>0</v>
      </c>
      <c r="D47" s="44">
        <f>SUMIFS(Data!$D$2:$D$4896,Data!$A$2:$A$4896,D$5,Data!$B$2:$B$4896,$B47,Data!$C$2:$C$4896,$A$3)</f>
        <v>0</v>
      </c>
      <c r="E47" s="44">
        <f>SUMIFS(Data!$D$2:$D$4896,Data!$A$2:$A$4896,E$5,Data!$B$2:$B$4896,$B47,Data!$C$2:$C$4896,$A$3)</f>
        <v>0</v>
      </c>
      <c r="F47" s="44">
        <f>SUMIFS(Data!$D$2:$D$4896,Data!$A$2:$A$4896,F$5,Data!$B$2:$B$4896,$B47,Data!$C$2:$C$4896,$A$3)</f>
        <v>0</v>
      </c>
      <c r="G47" s="44">
        <f>SUMIFS(Data!$D$2:$D$4896,Data!$A$2:$A$4896,G$5,Data!$B$2:$B$4896,$B47,Data!$C$2:$C$4896,$A$3)</f>
        <v>0</v>
      </c>
      <c r="H47" s="44">
        <f>SUMIFS(Data!$D$2:$D$4896,Data!$A$2:$A$4896,H$5,Data!$B$2:$B$4896,$B47,Data!$C$2:$C$4896,$A$3)</f>
        <v>0</v>
      </c>
      <c r="I47" s="44">
        <f>SUMIFS(Data!$D$2:$D$4896,Data!$A$2:$A$4896,I$5,Data!$B$2:$B$4896,$B47,Data!$C$2:$C$4896,$A$3)</f>
        <v>0</v>
      </c>
      <c r="J47" s="44">
        <f>SUMIFS(Data!$D$2:$D$4896,Data!$A$2:$A$4896,J$5,Data!$B$2:$B$4896,$B47,Data!$C$2:$C$4896,$A$3)</f>
        <v>0</v>
      </c>
      <c r="K47" s="44">
        <f>SUMIFS(Data!$D$2:$D$4896,Data!$A$2:$A$4896,K$5,Data!$B$2:$B$4896,$B47,Data!$C$2:$C$4896,$A$3)</f>
        <v>0</v>
      </c>
      <c r="L47" s="44">
        <f>SUMIFS(Data!$D$2:$D$4896,Data!$A$2:$A$4896,L$5,Data!$B$2:$B$4896,$B47,Data!$C$2:$C$4896,$A$3)</f>
        <v>0</v>
      </c>
      <c r="M47" s="44">
        <f>SUMIFS(Data!$D$2:$D$4896,Data!$A$2:$A$4896,M$5,Data!$B$2:$B$4896,$B47,Data!$C$2:$C$4896,$A$3)</f>
        <v>0</v>
      </c>
      <c r="N47" s="44">
        <f>SUMIFS(Data!$D$2:$D$4896,Data!$A$2:$A$4896,N$5,Data!$B$2:$B$4896,$B47,Data!$C$2:$C$4896,$A$3)</f>
        <v>0</v>
      </c>
      <c r="O47" s="44">
        <f>SUMIFS(Data!$D$2:$D$4896,Data!$A$2:$A$4896,O$5,Data!$B$2:$B$4896,$B47,Data!$C$2:$C$4896,$A$3)</f>
        <v>0</v>
      </c>
      <c r="P47" s="44">
        <f>SUMIFS(Data!$D$2:$D$4896,Data!$A$2:$A$4896,P$5,Data!$B$2:$B$4896,$B47,Data!$C$2:$C$4896,$A$3)</f>
        <v>0</v>
      </c>
      <c r="Q47" s="44">
        <f>SUMIFS(Data!$D$2:$D$4896,Data!$A$2:$A$4896,Q$5,Data!$B$2:$B$4896,$B47,Data!$C$2:$C$4896,$A$3)</f>
        <v>0</v>
      </c>
      <c r="R47" s="44">
        <f>SUMIFS(Data!$D$2:$D$4896,Data!$A$2:$A$4896,R$5,Data!$B$2:$B$4896,$B47,Data!$C$2:$C$4896,$A$3)</f>
        <v>0</v>
      </c>
      <c r="S47" s="44">
        <f>SUMIFS(Data!$D$2:$D$4896,Data!$A$2:$A$4896,S$5,Data!$B$2:$B$4896,$B47,Data!$C$2:$C$4896,$A$3)</f>
        <v>0</v>
      </c>
      <c r="T47" s="40">
        <f t="shared" si="51"/>
        <v>0</v>
      </c>
      <c r="U47" s="44">
        <f>SUMIFS(Data!$D$2:$D$4896,Data!$A$2:$A$4896,U$5,Data!$B$2:$B$4896,$B47,Data!$C$2:$C$4896,$A$3)</f>
        <v>0</v>
      </c>
      <c r="V47" s="44">
        <f>SUMIFS(Data!$D$2:$D$4896,Data!$A$2:$A$4896,V$5,Data!$B$2:$B$4896,$B47,Data!$C$2:$C$4896,$A$3)</f>
        <v>0</v>
      </c>
      <c r="W47" s="44">
        <f>SUMIFS(Data!$D$2:$D$4896,Data!$A$2:$A$4896,W$5,Data!$B$2:$B$4896,$B47,Data!$C$2:$C$4896,$A$3)</f>
        <v>0</v>
      </c>
      <c r="X47" s="44">
        <f>SUMIFS(Data!$D$2:$D$4896,Data!$A$2:$A$4896,X$5,Data!$B$2:$B$4896,$B47,Data!$C$2:$C$4896,$A$3)</f>
        <v>0</v>
      </c>
      <c r="Y47" s="40">
        <f t="shared" si="52"/>
        <v>0</v>
      </c>
    </row>
    <row r="48" spans="1:25" s="31" customFormat="1" ht="23.25">
      <c r="A48" s="10"/>
      <c r="B48" s="11" t="s">
        <v>182</v>
      </c>
      <c r="C48" s="44">
        <f>SUMIFS(Data!$D$2:$D$4896,Data!$A$2:$A$4896,C$5,Data!$B$2:$B$4896,$B48,Data!$C$2:$C$4896,$A$3)</f>
        <v>0</v>
      </c>
      <c r="D48" s="44">
        <f>SUMIFS(Data!$D$2:$D$4896,Data!$A$2:$A$4896,D$5,Data!$B$2:$B$4896,$B48,Data!$C$2:$C$4896,$A$3)</f>
        <v>0</v>
      </c>
      <c r="E48" s="44">
        <f>SUMIFS(Data!$D$2:$D$4896,Data!$A$2:$A$4896,E$5,Data!$B$2:$B$4896,$B48,Data!$C$2:$C$4896,$A$3)</f>
        <v>0</v>
      </c>
      <c r="F48" s="44">
        <f>SUMIFS(Data!$D$2:$D$4896,Data!$A$2:$A$4896,F$5,Data!$B$2:$B$4896,$B48,Data!$C$2:$C$4896,$A$3)</f>
        <v>0</v>
      </c>
      <c r="G48" s="44">
        <f>SUMIFS(Data!$D$2:$D$4896,Data!$A$2:$A$4896,G$5,Data!$B$2:$B$4896,$B48,Data!$C$2:$C$4896,$A$3)</f>
        <v>0</v>
      </c>
      <c r="H48" s="44">
        <f>SUMIFS(Data!$D$2:$D$4896,Data!$A$2:$A$4896,H$5,Data!$B$2:$B$4896,$B48,Data!$C$2:$C$4896,$A$3)</f>
        <v>0</v>
      </c>
      <c r="I48" s="44">
        <f>SUMIFS(Data!$D$2:$D$4896,Data!$A$2:$A$4896,I$5,Data!$B$2:$B$4896,$B48,Data!$C$2:$C$4896,$A$3)</f>
        <v>0</v>
      </c>
      <c r="J48" s="44">
        <f>SUMIFS(Data!$D$2:$D$4896,Data!$A$2:$A$4896,J$5,Data!$B$2:$B$4896,$B48,Data!$C$2:$C$4896,$A$3)</f>
        <v>0</v>
      </c>
      <c r="K48" s="44">
        <f>SUMIFS(Data!$D$2:$D$4896,Data!$A$2:$A$4896,K$5,Data!$B$2:$B$4896,$B48,Data!$C$2:$C$4896,$A$3)</f>
        <v>0</v>
      </c>
      <c r="L48" s="44">
        <f>SUMIFS(Data!$D$2:$D$4896,Data!$A$2:$A$4896,L$5,Data!$B$2:$B$4896,$B48,Data!$C$2:$C$4896,$A$3)</f>
        <v>0</v>
      </c>
      <c r="M48" s="44">
        <f>SUMIFS(Data!$D$2:$D$4896,Data!$A$2:$A$4896,M$5,Data!$B$2:$B$4896,$B48,Data!$C$2:$C$4896,$A$3)</f>
        <v>0</v>
      </c>
      <c r="N48" s="44">
        <f>SUMIFS(Data!$D$2:$D$4896,Data!$A$2:$A$4896,N$5,Data!$B$2:$B$4896,$B48,Data!$C$2:$C$4896,$A$3)</f>
        <v>0</v>
      </c>
      <c r="O48" s="44">
        <f>SUMIFS(Data!$D$2:$D$4896,Data!$A$2:$A$4896,O$5,Data!$B$2:$B$4896,$B48,Data!$C$2:$C$4896,$A$3)</f>
        <v>0</v>
      </c>
      <c r="P48" s="44">
        <f>SUMIFS(Data!$D$2:$D$4896,Data!$A$2:$A$4896,P$5,Data!$B$2:$B$4896,$B48,Data!$C$2:$C$4896,$A$3)</f>
        <v>0</v>
      </c>
      <c r="Q48" s="44">
        <f>SUMIFS(Data!$D$2:$D$4896,Data!$A$2:$A$4896,Q$5,Data!$B$2:$B$4896,$B48,Data!$C$2:$C$4896,$A$3)</f>
        <v>0</v>
      </c>
      <c r="R48" s="44">
        <f>SUMIFS(Data!$D$2:$D$4896,Data!$A$2:$A$4896,R$5,Data!$B$2:$B$4896,$B48,Data!$C$2:$C$4896,$A$3)</f>
        <v>0</v>
      </c>
      <c r="S48" s="44">
        <f>SUMIFS(Data!$D$2:$D$4896,Data!$A$2:$A$4896,S$5,Data!$B$2:$B$4896,$B48,Data!$C$2:$C$4896,$A$3)</f>
        <v>0</v>
      </c>
      <c r="T48" s="40">
        <f t="shared" si="51"/>
        <v>0</v>
      </c>
      <c r="U48" s="44">
        <f>SUMIFS(Data!$D$2:$D$4896,Data!$A$2:$A$4896,U$5,Data!$B$2:$B$4896,$B48,Data!$C$2:$C$4896,$A$3)</f>
        <v>0</v>
      </c>
      <c r="V48" s="44">
        <f>SUMIFS(Data!$D$2:$D$4896,Data!$A$2:$A$4896,V$5,Data!$B$2:$B$4896,$B48,Data!$C$2:$C$4896,$A$3)</f>
        <v>0</v>
      </c>
      <c r="W48" s="44">
        <f>SUMIFS(Data!$D$2:$D$4896,Data!$A$2:$A$4896,W$5,Data!$B$2:$B$4896,$B48,Data!$C$2:$C$4896,$A$3)</f>
        <v>0</v>
      </c>
      <c r="X48" s="44">
        <f>SUMIFS(Data!$D$2:$D$4896,Data!$A$2:$A$4896,X$5,Data!$B$2:$B$4896,$B48,Data!$C$2:$C$4896,$A$3)</f>
        <v>0</v>
      </c>
      <c r="Y48" s="40">
        <f t="shared" si="52"/>
        <v>0</v>
      </c>
    </row>
    <row r="49" spans="1:25" s="31" customFormat="1" ht="23.25">
      <c r="A49" s="10"/>
      <c r="B49" s="11" t="s">
        <v>183</v>
      </c>
      <c r="C49" s="44">
        <f>SUMIFS(Data!$D$2:$D$4896,Data!$A$2:$A$4896,C$5,Data!$B$2:$B$4896,$B49,Data!$C$2:$C$4896,$A$3)</f>
        <v>0</v>
      </c>
      <c r="D49" s="44">
        <f>SUMIFS(Data!$D$2:$D$4896,Data!$A$2:$A$4896,D$5,Data!$B$2:$B$4896,$B49,Data!$C$2:$C$4896,$A$3)</f>
        <v>0</v>
      </c>
      <c r="E49" s="44">
        <f>SUMIFS(Data!$D$2:$D$4896,Data!$A$2:$A$4896,E$5,Data!$B$2:$B$4896,$B49,Data!$C$2:$C$4896,$A$3)</f>
        <v>0</v>
      </c>
      <c r="F49" s="44">
        <f>SUMIFS(Data!$D$2:$D$4896,Data!$A$2:$A$4896,F$5,Data!$B$2:$B$4896,$B49,Data!$C$2:$C$4896,$A$3)</f>
        <v>0</v>
      </c>
      <c r="G49" s="44">
        <f>SUMIFS(Data!$D$2:$D$4896,Data!$A$2:$A$4896,G$5,Data!$B$2:$B$4896,$B49,Data!$C$2:$C$4896,$A$3)</f>
        <v>0</v>
      </c>
      <c r="H49" s="44">
        <f>SUMIFS(Data!$D$2:$D$4896,Data!$A$2:$A$4896,H$5,Data!$B$2:$B$4896,$B49,Data!$C$2:$C$4896,$A$3)</f>
        <v>0</v>
      </c>
      <c r="I49" s="44">
        <f>SUMIFS(Data!$D$2:$D$4896,Data!$A$2:$A$4896,I$5,Data!$B$2:$B$4896,$B49,Data!$C$2:$C$4896,$A$3)</f>
        <v>0</v>
      </c>
      <c r="J49" s="44">
        <f>SUMIFS(Data!$D$2:$D$4896,Data!$A$2:$A$4896,J$5,Data!$B$2:$B$4896,$B49,Data!$C$2:$C$4896,$A$3)</f>
        <v>0</v>
      </c>
      <c r="K49" s="44">
        <f>SUMIFS(Data!$D$2:$D$4896,Data!$A$2:$A$4896,K$5,Data!$B$2:$B$4896,$B49,Data!$C$2:$C$4896,$A$3)</f>
        <v>0</v>
      </c>
      <c r="L49" s="44">
        <f>SUMIFS(Data!$D$2:$D$4896,Data!$A$2:$A$4896,L$5,Data!$B$2:$B$4896,$B49,Data!$C$2:$C$4896,$A$3)</f>
        <v>0</v>
      </c>
      <c r="M49" s="44">
        <f>SUMIFS(Data!$D$2:$D$4896,Data!$A$2:$A$4896,M$5,Data!$B$2:$B$4896,$B49,Data!$C$2:$C$4896,$A$3)</f>
        <v>0</v>
      </c>
      <c r="N49" s="44">
        <f>SUMIFS(Data!$D$2:$D$4896,Data!$A$2:$A$4896,N$5,Data!$B$2:$B$4896,$B49,Data!$C$2:$C$4896,$A$3)</f>
        <v>0</v>
      </c>
      <c r="O49" s="44">
        <f>SUMIFS(Data!$D$2:$D$4896,Data!$A$2:$A$4896,O$5,Data!$B$2:$B$4896,$B49,Data!$C$2:$C$4896,$A$3)</f>
        <v>0</v>
      </c>
      <c r="P49" s="44">
        <f>SUMIFS(Data!$D$2:$D$4896,Data!$A$2:$A$4896,P$5,Data!$B$2:$B$4896,$B49,Data!$C$2:$C$4896,$A$3)</f>
        <v>0</v>
      </c>
      <c r="Q49" s="44">
        <f>SUMIFS(Data!$D$2:$D$4896,Data!$A$2:$A$4896,Q$5,Data!$B$2:$B$4896,$B49,Data!$C$2:$C$4896,$A$3)</f>
        <v>0</v>
      </c>
      <c r="R49" s="44">
        <f>SUMIFS(Data!$D$2:$D$4896,Data!$A$2:$A$4896,R$5,Data!$B$2:$B$4896,$B49,Data!$C$2:$C$4896,$A$3)</f>
        <v>0</v>
      </c>
      <c r="S49" s="44">
        <f>SUMIFS(Data!$D$2:$D$4896,Data!$A$2:$A$4896,S$5,Data!$B$2:$B$4896,$B49,Data!$C$2:$C$4896,$A$3)</f>
        <v>0</v>
      </c>
      <c r="T49" s="40">
        <f t="shared" si="51"/>
        <v>0</v>
      </c>
      <c r="U49" s="44">
        <f>SUMIFS(Data!$D$2:$D$4896,Data!$A$2:$A$4896,U$5,Data!$B$2:$B$4896,$B49,Data!$C$2:$C$4896,$A$3)</f>
        <v>0</v>
      </c>
      <c r="V49" s="44">
        <f>SUMIFS(Data!$D$2:$D$4896,Data!$A$2:$A$4896,V$5,Data!$B$2:$B$4896,$B49,Data!$C$2:$C$4896,$A$3)</f>
        <v>0</v>
      </c>
      <c r="W49" s="44">
        <f>SUMIFS(Data!$D$2:$D$4896,Data!$A$2:$A$4896,W$5,Data!$B$2:$B$4896,$B49,Data!$C$2:$C$4896,$A$3)</f>
        <v>0</v>
      </c>
      <c r="X49" s="44">
        <f>SUMIFS(Data!$D$2:$D$4896,Data!$A$2:$A$4896,X$5,Data!$B$2:$B$4896,$B49,Data!$C$2:$C$4896,$A$3)</f>
        <v>0</v>
      </c>
      <c r="Y49" s="40">
        <f t="shared" si="52"/>
        <v>0</v>
      </c>
    </row>
    <row r="50" spans="1:25" s="31" customFormat="1" ht="23.25">
      <c r="A50" s="10"/>
      <c r="B50" s="11" t="s">
        <v>184</v>
      </c>
      <c r="C50" s="44">
        <f>SUMIFS(Data!$D$2:$D$4896,Data!$A$2:$A$4896,C$5,Data!$B$2:$B$4896,$B50,Data!$C$2:$C$4896,$A$3)</f>
        <v>0</v>
      </c>
      <c r="D50" s="44">
        <f>SUMIFS(Data!$D$2:$D$4896,Data!$A$2:$A$4896,D$5,Data!$B$2:$B$4896,$B50,Data!$C$2:$C$4896,$A$3)</f>
        <v>0</v>
      </c>
      <c r="E50" s="44">
        <f>SUMIFS(Data!$D$2:$D$4896,Data!$A$2:$A$4896,E$5,Data!$B$2:$B$4896,$B50,Data!$C$2:$C$4896,$A$3)</f>
        <v>0</v>
      </c>
      <c r="F50" s="44">
        <f>SUMIFS(Data!$D$2:$D$4896,Data!$A$2:$A$4896,F$5,Data!$B$2:$B$4896,$B50,Data!$C$2:$C$4896,$A$3)</f>
        <v>0</v>
      </c>
      <c r="G50" s="44">
        <f>SUMIFS(Data!$D$2:$D$4896,Data!$A$2:$A$4896,G$5,Data!$B$2:$B$4896,$B50,Data!$C$2:$C$4896,$A$3)</f>
        <v>0</v>
      </c>
      <c r="H50" s="44">
        <f>SUMIFS(Data!$D$2:$D$4896,Data!$A$2:$A$4896,H$5,Data!$B$2:$B$4896,$B50,Data!$C$2:$C$4896,$A$3)</f>
        <v>0</v>
      </c>
      <c r="I50" s="44">
        <f>SUMIFS(Data!$D$2:$D$4896,Data!$A$2:$A$4896,I$5,Data!$B$2:$B$4896,$B50,Data!$C$2:$C$4896,$A$3)</f>
        <v>0</v>
      </c>
      <c r="J50" s="44">
        <f>SUMIFS(Data!$D$2:$D$4896,Data!$A$2:$A$4896,J$5,Data!$B$2:$B$4896,$B50,Data!$C$2:$C$4896,$A$3)</f>
        <v>0</v>
      </c>
      <c r="K50" s="44">
        <f>SUMIFS(Data!$D$2:$D$4896,Data!$A$2:$A$4896,K$5,Data!$B$2:$B$4896,$B50,Data!$C$2:$C$4896,$A$3)</f>
        <v>0</v>
      </c>
      <c r="L50" s="44">
        <f>SUMIFS(Data!$D$2:$D$4896,Data!$A$2:$A$4896,L$5,Data!$B$2:$B$4896,$B50,Data!$C$2:$C$4896,$A$3)</f>
        <v>0</v>
      </c>
      <c r="M50" s="44">
        <f>SUMIFS(Data!$D$2:$D$4896,Data!$A$2:$A$4896,M$5,Data!$B$2:$B$4896,$B50,Data!$C$2:$C$4896,$A$3)</f>
        <v>0</v>
      </c>
      <c r="N50" s="44">
        <f>SUMIFS(Data!$D$2:$D$4896,Data!$A$2:$A$4896,N$5,Data!$B$2:$B$4896,$B50,Data!$C$2:$C$4896,$A$3)</f>
        <v>0</v>
      </c>
      <c r="O50" s="44">
        <f>SUMIFS(Data!$D$2:$D$4896,Data!$A$2:$A$4896,O$5,Data!$B$2:$B$4896,$B50,Data!$C$2:$C$4896,$A$3)</f>
        <v>0</v>
      </c>
      <c r="P50" s="44">
        <f>SUMIFS(Data!$D$2:$D$4896,Data!$A$2:$A$4896,P$5,Data!$B$2:$B$4896,$B50,Data!$C$2:$C$4896,$A$3)</f>
        <v>0</v>
      </c>
      <c r="Q50" s="44">
        <f>SUMIFS(Data!$D$2:$D$4896,Data!$A$2:$A$4896,Q$5,Data!$B$2:$B$4896,$B50,Data!$C$2:$C$4896,$A$3)</f>
        <v>0</v>
      </c>
      <c r="R50" s="44">
        <f>SUMIFS(Data!$D$2:$D$4896,Data!$A$2:$A$4896,R$5,Data!$B$2:$B$4896,$B50,Data!$C$2:$C$4896,$A$3)</f>
        <v>0</v>
      </c>
      <c r="S50" s="44">
        <f>SUMIFS(Data!$D$2:$D$4896,Data!$A$2:$A$4896,S$5,Data!$B$2:$B$4896,$B50,Data!$C$2:$C$4896,$A$3)</f>
        <v>0</v>
      </c>
      <c r="T50" s="40">
        <f t="shared" si="51"/>
        <v>0</v>
      </c>
      <c r="U50" s="44">
        <f>SUMIFS(Data!$D$2:$D$4896,Data!$A$2:$A$4896,U$5,Data!$B$2:$B$4896,$B50,Data!$C$2:$C$4896,$A$3)</f>
        <v>0</v>
      </c>
      <c r="V50" s="44">
        <f>SUMIFS(Data!$D$2:$D$4896,Data!$A$2:$A$4896,V$5,Data!$B$2:$B$4896,$B50,Data!$C$2:$C$4896,$A$3)</f>
        <v>0</v>
      </c>
      <c r="W50" s="44">
        <f>SUMIFS(Data!$D$2:$D$4896,Data!$A$2:$A$4896,W$5,Data!$B$2:$B$4896,$B50,Data!$C$2:$C$4896,$A$3)</f>
        <v>0</v>
      </c>
      <c r="X50" s="44">
        <f>SUMIFS(Data!$D$2:$D$4896,Data!$A$2:$A$4896,X$5,Data!$B$2:$B$4896,$B50,Data!$C$2:$C$4896,$A$3)</f>
        <v>0</v>
      </c>
      <c r="Y50" s="40">
        <f t="shared" si="52"/>
        <v>0</v>
      </c>
    </row>
    <row r="51" spans="1:25" s="31" customFormat="1" ht="23.25">
      <c r="A51" s="10"/>
      <c r="B51" s="11" t="s">
        <v>185</v>
      </c>
      <c r="C51" s="44">
        <f>SUMIFS(Data!$D$2:$D$4896,Data!$A$2:$A$4896,C$5,Data!$B$2:$B$4896,$B51,Data!$C$2:$C$4896,$A$3)</f>
        <v>0</v>
      </c>
      <c r="D51" s="44">
        <f>SUMIFS(Data!$D$2:$D$4896,Data!$A$2:$A$4896,D$5,Data!$B$2:$B$4896,$B51,Data!$C$2:$C$4896,$A$3)</f>
        <v>0</v>
      </c>
      <c r="E51" s="44">
        <f>SUMIFS(Data!$D$2:$D$4896,Data!$A$2:$A$4896,E$5,Data!$B$2:$B$4896,$B51,Data!$C$2:$C$4896,$A$3)</f>
        <v>0</v>
      </c>
      <c r="F51" s="44">
        <f>SUMIFS(Data!$D$2:$D$4896,Data!$A$2:$A$4896,F$5,Data!$B$2:$B$4896,$B51,Data!$C$2:$C$4896,$A$3)</f>
        <v>0</v>
      </c>
      <c r="G51" s="44">
        <f>SUMIFS(Data!$D$2:$D$4896,Data!$A$2:$A$4896,G$5,Data!$B$2:$B$4896,$B51,Data!$C$2:$C$4896,$A$3)</f>
        <v>0</v>
      </c>
      <c r="H51" s="44">
        <f>SUMIFS(Data!$D$2:$D$4896,Data!$A$2:$A$4896,H$5,Data!$B$2:$B$4896,$B51,Data!$C$2:$C$4896,$A$3)</f>
        <v>0</v>
      </c>
      <c r="I51" s="44">
        <f>SUMIFS(Data!$D$2:$D$4896,Data!$A$2:$A$4896,I$5,Data!$B$2:$B$4896,$B51,Data!$C$2:$C$4896,$A$3)</f>
        <v>0</v>
      </c>
      <c r="J51" s="44">
        <f>SUMIFS(Data!$D$2:$D$4896,Data!$A$2:$A$4896,J$5,Data!$B$2:$B$4896,$B51,Data!$C$2:$C$4896,$A$3)</f>
        <v>0</v>
      </c>
      <c r="K51" s="44">
        <f>SUMIFS(Data!$D$2:$D$4896,Data!$A$2:$A$4896,K$5,Data!$B$2:$B$4896,$B51,Data!$C$2:$C$4896,$A$3)</f>
        <v>0</v>
      </c>
      <c r="L51" s="44">
        <f>SUMIFS(Data!$D$2:$D$4896,Data!$A$2:$A$4896,L$5,Data!$B$2:$B$4896,$B51,Data!$C$2:$C$4896,$A$3)</f>
        <v>0</v>
      </c>
      <c r="M51" s="44">
        <f>SUMIFS(Data!$D$2:$D$4896,Data!$A$2:$A$4896,M$5,Data!$B$2:$B$4896,$B51,Data!$C$2:$C$4896,$A$3)</f>
        <v>0</v>
      </c>
      <c r="N51" s="44">
        <f>SUMIFS(Data!$D$2:$D$4896,Data!$A$2:$A$4896,N$5,Data!$B$2:$B$4896,$B51,Data!$C$2:$C$4896,$A$3)</f>
        <v>0</v>
      </c>
      <c r="O51" s="44">
        <f>SUMIFS(Data!$D$2:$D$4896,Data!$A$2:$A$4896,O$5,Data!$B$2:$B$4896,$B51,Data!$C$2:$C$4896,$A$3)</f>
        <v>0</v>
      </c>
      <c r="P51" s="44">
        <f>SUMIFS(Data!$D$2:$D$4896,Data!$A$2:$A$4896,P$5,Data!$B$2:$B$4896,$B51,Data!$C$2:$C$4896,$A$3)</f>
        <v>0</v>
      </c>
      <c r="Q51" s="44">
        <f>SUMIFS(Data!$D$2:$D$4896,Data!$A$2:$A$4896,Q$5,Data!$B$2:$B$4896,$B51,Data!$C$2:$C$4896,$A$3)</f>
        <v>0</v>
      </c>
      <c r="R51" s="44">
        <f>SUMIFS(Data!$D$2:$D$4896,Data!$A$2:$A$4896,R$5,Data!$B$2:$B$4896,$B51,Data!$C$2:$C$4896,$A$3)</f>
        <v>0</v>
      </c>
      <c r="S51" s="44">
        <f>SUMIFS(Data!$D$2:$D$4896,Data!$A$2:$A$4896,S$5,Data!$B$2:$B$4896,$B51,Data!$C$2:$C$4896,$A$3)</f>
        <v>0</v>
      </c>
      <c r="T51" s="40">
        <f t="shared" si="51"/>
        <v>0</v>
      </c>
      <c r="U51" s="44">
        <f>SUMIFS(Data!$D$2:$D$4896,Data!$A$2:$A$4896,U$5,Data!$B$2:$B$4896,$B51,Data!$C$2:$C$4896,$A$3)</f>
        <v>0</v>
      </c>
      <c r="V51" s="44">
        <f>SUMIFS(Data!$D$2:$D$4896,Data!$A$2:$A$4896,V$5,Data!$B$2:$B$4896,$B51,Data!$C$2:$C$4896,$A$3)</f>
        <v>0</v>
      </c>
      <c r="W51" s="44">
        <f>SUMIFS(Data!$D$2:$D$4896,Data!$A$2:$A$4896,W$5,Data!$B$2:$B$4896,$B51,Data!$C$2:$C$4896,$A$3)</f>
        <v>0</v>
      </c>
      <c r="X51" s="44">
        <f>SUMIFS(Data!$D$2:$D$4896,Data!$A$2:$A$4896,X$5,Data!$B$2:$B$4896,$B51,Data!$C$2:$C$4896,$A$3)</f>
        <v>0</v>
      </c>
      <c r="Y51" s="40">
        <f t="shared" si="52"/>
        <v>0</v>
      </c>
    </row>
    <row r="52" spans="1:25" s="31" customFormat="1" ht="23.25">
      <c r="A52" s="10"/>
      <c r="B52" s="11" t="s">
        <v>186</v>
      </c>
      <c r="C52" s="44">
        <f>SUMIFS(Data!$D$2:$D$4896,Data!$A$2:$A$4896,C$5,Data!$B$2:$B$4896,$B52,Data!$C$2:$C$4896,$A$3)</f>
        <v>0</v>
      </c>
      <c r="D52" s="44">
        <f>SUMIFS(Data!$D$2:$D$4896,Data!$A$2:$A$4896,D$5,Data!$B$2:$B$4896,$B52,Data!$C$2:$C$4896,$A$3)</f>
        <v>0</v>
      </c>
      <c r="E52" s="44">
        <f>SUMIFS(Data!$D$2:$D$4896,Data!$A$2:$A$4896,E$5,Data!$B$2:$B$4896,$B52,Data!$C$2:$C$4896,$A$3)</f>
        <v>0</v>
      </c>
      <c r="F52" s="44">
        <f>SUMIFS(Data!$D$2:$D$4896,Data!$A$2:$A$4896,F$5,Data!$B$2:$B$4896,$B52,Data!$C$2:$C$4896,$A$3)</f>
        <v>0</v>
      </c>
      <c r="G52" s="44">
        <f>SUMIFS(Data!$D$2:$D$4896,Data!$A$2:$A$4896,G$5,Data!$B$2:$B$4896,$B52,Data!$C$2:$C$4896,$A$3)</f>
        <v>0</v>
      </c>
      <c r="H52" s="44">
        <f>SUMIFS(Data!$D$2:$D$4896,Data!$A$2:$A$4896,H$5,Data!$B$2:$B$4896,$B52,Data!$C$2:$C$4896,$A$3)</f>
        <v>0</v>
      </c>
      <c r="I52" s="44">
        <f>SUMIFS(Data!$D$2:$D$4896,Data!$A$2:$A$4896,I$5,Data!$B$2:$B$4896,$B52,Data!$C$2:$C$4896,$A$3)</f>
        <v>0</v>
      </c>
      <c r="J52" s="44">
        <f>SUMIFS(Data!$D$2:$D$4896,Data!$A$2:$A$4896,J$5,Data!$B$2:$B$4896,$B52,Data!$C$2:$C$4896,$A$3)</f>
        <v>0</v>
      </c>
      <c r="K52" s="44">
        <f>SUMIFS(Data!$D$2:$D$4896,Data!$A$2:$A$4896,K$5,Data!$B$2:$B$4896,$B52,Data!$C$2:$C$4896,$A$3)</f>
        <v>0</v>
      </c>
      <c r="L52" s="44">
        <f>SUMIFS(Data!$D$2:$D$4896,Data!$A$2:$A$4896,L$5,Data!$B$2:$B$4896,$B52,Data!$C$2:$C$4896,$A$3)</f>
        <v>0</v>
      </c>
      <c r="M52" s="44">
        <f>SUMIFS(Data!$D$2:$D$4896,Data!$A$2:$A$4896,M$5,Data!$B$2:$B$4896,$B52,Data!$C$2:$C$4896,$A$3)</f>
        <v>0</v>
      </c>
      <c r="N52" s="44">
        <f>SUMIFS(Data!$D$2:$D$4896,Data!$A$2:$A$4896,N$5,Data!$B$2:$B$4896,$B52,Data!$C$2:$C$4896,$A$3)</f>
        <v>0</v>
      </c>
      <c r="O52" s="44">
        <f>SUMIFS(Data!$D$2:$D$4896,Data!$A$2:$A$4896,O$5,Data!$B$2:$B$4896,$B52,Data!$C$2:$C$4896,$A$3)</f>
        <v>0</v>
      </c>
      <c r="P52" s="44">
        <f>SUMIFS(Data!$D$2:$D$4896,Data!$A$2:$A$4896,P$5,Data!$B$2:$B$4896,$B52,Data!$C$2:$C$4896,$A$3)</f>
        <v>0</v>
      </c>
      <c r="Q52" s="44">
        <f>SUMIFS(Data!$D$2:$D$4896,Data!$A$2:$A$4896,Q$5,Data!$B$2:$B$4896,$B52,Data!$C$2:$C$4896,$A$3)</f>
        <v>0</v>
      </c>
      <c r="R52" s="44">
        <f>SUMIFS(Data!$D$2:$D$4896,Data!$A$2:$A$4896,R$5,Data!$B$2:$B$4896,$B52,Data!$C$2:$C$4896,$A$3)</f>
        <v>0</v>
      </c>
      <c r="S52" s="44">
        <f>SUMIFS(Data!$D$2:$D$4896,Data!$A$2:$A$4896,S$5,Data!$B$2:$B$4896,$B52,Data!$C$2:$C$4896,$A$3)</f>
        <v>0</v>
      </c>
      <c r="T52" s="40">
        <f t="shared" si="51"/>
        <v>0</v>
      </c>
      <c r="U52" s="44">
        <f>SUMIFS(Data!$D$2:$D$4896,Data!$A$2:$A$4896,U$5,Data!$B$2:$B$4896,$B52,Data!$C$2:$C$4896,$A$3)</f>
        <v>0</v>
      </c>
      <c r="V52" s="44">
        <f>SUMIFS(Data!$D$2:$D$4896,Data!$A$2:$A$4896,V$5,Data!$B$2:$B$4896,$B52,Data!$C$2:$C$4896,$A$3)</f>
        <v>0</v>
      </c>
      <c r="W52" s="44">
        <f>SUMIFS(Data!$D$2:$D$4896,Data!$A$2:$A$4896,W$5,Data!$B$2:$B$4896,$B52,Data!$C$2:$C$4896,$A$3)</f>
        <v>0</v>
      </c>
      <c r="X52" s="44">
        <f>SUMIFS(Data!$D$2:$D$4896,Data!$A$2:$A$4896,X$5,Data!$B$2:$B$4896,$B52,Data!$C$2:$C$4896,$A$3)</f>
        <v>0</v>
      </c>
      <c r="Y52" s="40">
        <f t="shared" si="52"/>
        <v>0</v>
      </c>
    </row>
    <row r="53" spans="1:25" s="31" customFormat="1" ht="23.25">
      <c r="A53" s="8" t="s">
        <v>133</v>
      </c>
      <c r="B53" s="9" t="s">
        <v>134</v>
      </c>
      <c r="C53" s="43">
        <f t="shared" ref="C53:Y53" si="53">SUM(C54:C67)</f>
        <v>0</v>
      </c>
      <c r="D53" s="43">
        <f t="shared" si="53"/>
        <v>0</v>
      </c>
      <c r="E53" s="43">
        <f t="shared" si="53"/>
        <v>18600</v>
      </c>
      <c r="F53" s="43">
        <f t="shared" si="53"/>
        <v>3000</v>
      </c>
      <c r="G53" s="43">
        <f t="shared" si="53"/>
        <v>1100</v>
      </c>
      <c r="H53" s="43">
        <f t="shared" si="53"/>
        <v>0</v>
      </c>
      <c r="I53" s="43">
        <f t="shared" si="53"/>
        <v>0</v>
      </c>
      <c r="J53" s="43">
        <f t="shared" si="53"/>
        <v>21000</v>
      </c>
      <c r="K53" s="43">
        <f t="shared" si="53"/>
        <v>0</v>
      </c>
      <c r="L53" s="43">
        <f t="shared" si="53"/>
        <v>2200</v>
      </c>
      <c r="M53" s="43">
        <f t="shared" si="53"/>
        <v>0</v>
      </c>
      <c r="N53" s="43">
        <f t="shared" si="53"/>
        <v>0</v>
      </c>
      <c r="O53" s="43">
        <f t="shared" si="53"/>
        <v>0</v>
      </c>
      <c r="P53" s="43">
        <f t="shared" ref="P53:S53" si="54">SUM(P54:P67)</f>
        <v>0</v>
      </c>
      <c r="Q53" s="43">
        <f t="shared" si="54"/>
        <v>5900</v>
      </c>
      <c r="R53" s="43">
        <f t="shared" ref="R53" si="55">SUM(R54:R67)</f>
        <v>0</v>
      </c>
      <c r="S53" s="43">
        <f t="shared" si="54"/>
        <v>0</v>
      </c>
      <c r="T53" s="43">
        <f t="shared" si="53"/>
        <v>51800</v>
      </c>
      <c r="U53" s="43">
        <f t="shared" si="53"/>
        <v>8000</v>
      </c>
      <c r="V53" s="43">
        <f t="shared" ref="V53" si="56">SUM(V54:V67)</f>
        <v>3300</v>
      </c>
      <c r="W53" s="43">
        <f t="shared" si="53"/>
        <v>0</v>
      </c>
      <c r="X53" s="43">
        <f t="shared" si="53"/>
        <v>0</v>
      </c>
      <c r="Y53" s="43">
        <f t="shared" si="53"/>
        <v>63100</v>
      </c>
    </row>
    <row r="54" spans="1:25" s="31" customFormat="1" ht="23.25">
      <c r="A54" s="10"/>
      <c r="B54" s="11" t="s">
        <v>188</v>
      </c>
      <c r="C54" s="44">
        <f>SUMIFS(Data!$D$2:$D$4896,Data!$A$2:$A$4896,C$5,Data!$B$2:$B$4896,$B54,Data!$C$2:$C$4896,$A$3)</f>
        <v>0</v>
      </c>
      <c r="D54" s="44">
        <f>SUMIFS(Data!$D$2:$D$4896,Data!$A$2:$A$4896,D$5,Data!$B$2:$B$4896,$B54,Data!$C$2:$C$4896,$A$3)</f>
        <v>0</v>
      </c>
      <c r="E54" s="44">
        <f>SUMIFS(Data!$D$2:$D$4896,Data!$A$2:$A$4896,E$5,Data!$B$2:$B$4896,$B54,Data!$C$2:$C$4896,$A$3)</f>
        <v>0</v>
      </c>
      <c r="F54" s="44">
        <f>SUMIFS(Data!$D$2:$D$4896,Data!$A$2:$A$4896,F$5,Data!$B$2:$B$4896,$B54,Data!$C$2:$C$4896,$A$3)</f>
        <v>0</v>
      </c>
      <c r="G54" s="44">
        <f>SUMIFS(Data!$D$2:$D$4896,Data!$A$2:$A$4896,G$5,Data!$B$2:$B$4896,$B54,Data!$C$2:$C$4896,$A$3)</f>
        <v>0</v>
      </c>
      <c r="H54" s="44">
        <f>SUMIFS(Data!$D$2:$D$4896,Data!$A$2:$A$4896,H$5,Data!$B$2:$B$4896,$B54,Data!$C$2:$C$4896,$A$3)</f>
        <v>0</v>
      </c>
      <c r="I54" s="44">
        <f>SUMIFS(Data!$D$2:$D$4896,Data!$A$2:$A$4896,I$5,Data!$B$2:$B$4896,$B54,Data!$C$2:$C$4896,$A$3)</f>
        <v>0</v>
      </c>
      <c r="J54" s="44">
        <f>SUMIFS(Data!$D$2:$D$4896,Data!$A$2:$A$4896,J$5,Data!$B$2:$B$4896,$B54,Data!$C$2:$C$4896,$A$3)</f>
        <v>0</v>
      </c>
      <c r="K54" s="44">
        <f>SUMIFS(Data!$D$2:$D$4896,Data!$A$2:$A$4896,K$5,Data!$B$2:$B$4896,$B54,Data!$C$2:$C$4896,$A$3)</f>
        <v>0</v>
      </c>
      <c r="L54" s="44">
        <f>SUMIFS(Data!$D$2:$D$4896,Data!$A$2:$A$4896,L$5,Data!$B$2:$B$4896,$B54,Data!$C$2:$C$4896,$A$3)</f>
        <v>0</v>
      </c>
      <c r="M54" s="44">
        <f>SUMIFS(Data!$D$2:$D$4896,Data!$A$2:$A$4896,M$5,Data!$B$2:$B$4896,$B54,Data!$C$2:$C$4896,$A$3)</f>
        <v>0</v>
      </c>
      <c r="N54" s="44">
        <f>SUMIFS(Data!$D$2:$D$4896,Data!$A$2:$A$4896,N$5,Data!$B$2:$B$4896,$B54,Data!$C$2:$C$4896,$A$3)</f>
        <v>0</v>
      </c>
      <c r="O54" s="44">
        <f>SUMIFS(Data!$D$2:$D$4896,Data!$A$2:$A$4896,O$5,Data!$B$2:$B$4896,$B54,Data!$C$2:$C$4896,$A$3)</f>
        <v>0</v>
      </c>
      <c r="P54" s="44">
        <f>SUMIFS(Data!$D$2:$D$4896,Data!$A$2:$A$4896,P$5,Data!$B$2:$B$4896,$B54,Data!$C$2:$C$4896,$A$3)</f>
        <v>0</v>
      </c>
      <c r="Q54" s="44">
        <f>SUMIFS(Data!$D$2:$D$4896,Data!$A$2:$A$4896,Q$5,Data!$B$2:$B$4896,$B54,Data!$C$2:$C$4896,$A$3)</f>
        <v>0</v>
      </c>
      <c r="R54" s="44">
        <f>SUMIFS(Data!$D$2:$D$4896,Data!$A$2:$A$4896,R$5,Data!$B$2:$B$4896,$B54,Data!$C$2:$C$4896,$A$3)</f>
        <v>0</v>
      </c>
      <c r="S54" s="44">
        <f>SUMIFS(Data!$D$2:$D$4896,Data!$A$2:$A$4896,S$5,Data!$B$2:$B$4896,$B54,Data!$C$2:$C$4896,$A$3)</f>
        <v>0</v>
      </c>
      <c r="T54" s="40">
        <f t="shared" ref="T54:T67" si="57">SUM(C54:S54)</f>
        <v>0</v>
      </c>
      <c r="U54" s="44">
        <f>SUMIFS(Data!$D$2:$D$4896,Data!$A$2:$A$4896,U$5,Data!$B$2:$B$4896,$B54,Data!$C$2:$C$4896,$A$3)</f>
        <v>0</v>
      </c>
      <c r="V54" s="44">
        <f>SUMIFS(Data!$D$2:$D$4896,Data!$A$2:$A$4896,V$5,Data!$B$2:$B$4896,$B54,Data!$C$2:$C$4896,$A$3)</f>
        <v>0</v>
      </c>
      <c r="W54" s="44">
        <f>SUMIFS(Data!$D$2:$D$4896,Data!$A$2:$A$4896,W$5,Data!$B$2:$B$4896,$B54,Data!$C$2:$C$4896,$A$3)</f>
        <v>0</v>
      </c>
      <c r="X54" s="44">
        <f>SUMIFS(Data!$D$2:$D$4896,Data!$A$2:$A$4896,X$5,Data!$B$2:$B$4896,$B54,Data!$C$2:$C$4896,$A$3)</f>
        <v>0</v>
      </c>
      <c r="Y54" s="40">
        <f t="shared" ref="Y54:Y67" si="58">SUM(T54:X54)</f>
        <v>0</v>
      </c>
    </row>
    <row r="55" spans="1:25" s="31" customFormat="1" ht="23.25">
      <c r="A55" s="10"/>
      <c r="B55" s="11" t="s">
        <v>189</v>
      </c>
      <c r="C55" s="44">
        <f>SUMIFS(Data!$D$2:$D$4896,Data!$A$2:$A$4896,C$5,Data!$B$2:$B$4896,$B55,Data!$C$2:$C$4896,$A$3)</f>
        <v>0</v>
      </c>
      <c r="D55" s="44">
        <f>SUMIFS(Data!$D$2:$D$4896,Data!$A$2:$A$4896,D$5,Data!$B$2:$B$4896,$B55,Data!$C$2:$C$4896,$A$3)</f>
        <v>0</v>
      </c>
      <c r="E55" s="44">
        <f>SUMIFS(Data!$D$2:$D$4896,Data!$A$2:$A$4896,E$5,Data!$B$2:$B$4896,$B55,Data!$C$2:$C$4896,$A$3)</f>
        <v>18600</v>
      </c>
      <c r="F55" s="44">
        <f>SUMIFS(Data!$D$2:$D$4896,Data!$A$2:$A$4896,F$5,Data!$B$2:$B$4896,$B55,Data!$C$2:$C$4896,$A$3)</f>
        <v>3000</v>
      </c>
      <c r="G55" s="44">
        <f>SUMIFS(Data!$D$2:$D$4896,Data!$A$2:$A$4896,G$5,Data!$B$2:$B$4896,$B55,Data!$C$2:$C$4896,$A$3)</f>
        <v>1100</v>
      </c>
      <c r="H55" s="44">
        <f>SUMIFS(Data!$D$2:$D$4896,Data!$A$2:$A$4896,H$5,Data!$B$2:$B$4896,$B55,Data!$C$2:$C$4896,$A$3)</f>
        <v>0</v>
      </c>
      <c r="I55" s="44">
        <f>SUMIFS(Data!$D$2:$D$4896,Data!$A$2:$A$4896,I$5,Data!$B$2:$B$4896,$B55,Data!$C$2:$C$4896,$A$3)</f>
        <v>0</v>
      </c>
      <c r="J55" s="44">
        <f>SUMIFS(Data!$D$2:$D$4896,Data!$A$2:$A$4896,J$5,Data!$B$2:$B$4896,$B55,Data!$C$2:$C$4896,$A$3)</f>
        <v>21000</v>
      </c>
      <c r="K55" s="44">
        <f>SUMIFS(Data!$D$2:$D$4896,Data!$A$2:$A$4896,K$5,Data!$B$2:$B$4896,$B55,Data!$C$2:$C$4896,$A$3)</f>
        <v>0</v>
      </c>
      <c r="L55" s="44">
        <f>SUMIFS(Data!$D$2:$D$4896,Data!$A$2:$A$4896,L$5,Data!$B$2:$B$4896,$B55,Data!$C$2:$C$4896,$A$3)</f>
        <v>2200</v>
      </c>
      <c r="M55" s="44">
        <f>SUMIFS(Data!$D$2:$D$4896,Data!$A$2:$A$4896,M$5,Data!$B$2:$B$4896,$B55,Data!$C$2:$C$4896,$A$3)</f>
        <v>0</v>
      </c>
      <c r="N55" s="44">
        <f>SUMIFS(Data!$D$2:$D$4896,Data!$A$2:$A$4896,N$5,Data!$B$2:$B$4896,$B55,Data!$C$2:$C$4896,$A$3)</f>
        <v>0</v>
      </c>
      <c r="O55" s="44">
        <f>SUMIFS(Data!$D$2:$D$4896,Data!$A$2:$A$4896,O$5,Data!$B$2:$B$4896,$B55,Data!$C$2:$C$4896,$A$3)</f>
        <v>0</v>
      </c>
      <c r="P55" s="44">
        <f>SUMIFS(Data!$D$2:$D$4896,Data!$A$2:$A$4896,P$5,Data!$B$2:$B$4896,$B55,Data!$C$2:$C$4896,$A$3)</f>
        <v>0</v>
      </c>
      <c r="Q55" s="44">
        <f>SUMIFS(Data!$D$2:$D$4896,Data!$A$2:$A$4896,Q$5,Data!$B$2:$B$4896,$B55,Data!$C$2:$C$4896,$A$3)</f>
        <v>3500</v>
      </c>
      <c r="R55" s="44">
        <f>SUMIFS(Data!$D$2:$D$4896,Data!$A$2:$A$4896,R$5,Data!$B$2:$B$4896,$B55,Data!$C$2:$C$4896,$A$3)</f>
        <v>0</v>
      </c>
      <c r="S55" s="44">
        <f>SUMIFS(Data!$D$2:$D$4896,Data!$A$2:$A$4896,S$5,Data!$B$2:$B$4896,$B55,Data!$C$2:$C$4896,$A$3)</f>
        <v>0</v>
      </c>
      <c r="T55" s="40">
        <f t="shared" si="57"/>
        <v>49400</v>
      </c>
      <c r="U55" s="44">
        <f>SUMIFS(Data!$D$2:$D$4896,Data!$A$2:$A$4896,U$5,Data!$B$2:$B$4896,$B55,Data!$C$2:$C$4896,$A$3)</f>
        <v>8000</v>
      </c>
      <c r="V55" s="44">
        <f>SUMIFS(Data!$D$2:$D$4896,Data!$A$2:$A$4896,V$5,Data!$B$2:$B$4896,$B55,Data!$C$2:$C$4896,$A$3)</f>
        <v>3300</v>
      </c>
      <c r="W55" s="44">
        <f>SUMIFS(Data!$D$2:$D$4896,Data!$A$2:$A$4896,W$5,Data!$B$2:$B$4896,$B55,Data!$C$2:$C$4896,$A$3)</f>
        <v>0</v>
      </c>
      <c r="X55" s="44">
        <f>SUMIFS(Data!$D$2:$D$4896,Data!$A$2:$A$4896,X$5,Data!$B$2:$B$4896,$B55,Data!$C$2:$C$4896,$A$3)</f>
        <v>0</v>
      </c>
      <c r="Y55" s="40">
        <f t="shared" si="58"/>
        <v>60700</v>
      </c>
    </row>
    <row r="56" spans="1:25" s="31" customFormat="1" ht="23.25">
      <c r="A56" s="10"/>
      <c r="B56" s="11" t="s">
        <v>190</v>
      </c>
      <c r="C56" s="44">
        <f>SUMIFS(Data!$D$2:$D$4896,Data!$A$2:$A$4896,C$5,Data!$B$2:$B$4896,$B56,Data!$C$2:$C$4896,$A$3)</f>
        <v>0</v>
      </c>
      <c r="D56" s="44">
        <f>SUMIFS(Data!$D$2:$D$4896,Data!$A$2:$A$4896,D$5,Data!$B$2:$B$4896,$B56,Data!$C$2:$C$4896,$A$3)</f>
        <v>0</v>
      </c>
      <c r="E56" s="44">
        <f>SUMIFS(Data!$D$2:$D$4896,Data!$A$2:$A$4896,E$5,Data!$B$2:$B$4896,$B56,Data!$C$2:$C$4896,$A$3)</f>
        <v>0</v>
      </c>
      <c r="F56" s="44">
        <f>SUMIFS(Data!$D$2:$D$4896,Data!$A$2:$A$4896,F$5,Data!$B$2:$B$4896,$B56,Data!$C$2:$C$4896,$A$3)</f>
        <v>0</v>
      </c>
      <c r="G56" s="44">
        <f>SUMIFS(Data!$D$2:$D$4896,Data!$A$2:$A$4896,G$5,Data!$B$2:$B$4896,$B56,Data!$C$2:$C$4896,$A$3)</f>
        <v>0</v>
      </c>
      <c r="H56" s="44">
        <f>SUMIFS(Data!$D$2:$D$4896,Data!$A$2:$A$4896,H$5,Data!$B$2:$B$4896,$B56,Data!$C$2:$C$4896,$A$3)</f>
        <v>0</v>
      </c>
      <c r="I56" s="44">
        <f>SUMIFS(Data!$D$2:$D$4896,Data!$A$2:$A$4896,I$5,Data!$B$2:$B$4896,$B56,Data!$C$2:$C$4896,$A$3)</f>
        <v>0</v>
      </c>
      <c r="J56" s="44">
        <f>SUMIFS(Data!$D$2:$D$4896,Data!$A$2:$A$4896,J$5,Data!$B$2:$B$4896,$B56,Data!$C$2:$C$4896,$A$3)</f>
        <v>0</v>
      </c>
      <c r="K56" s="44">
        <f>SUMIFS(Data!$D$2:$D$4896,Data!$A$2:$A$4896,K$5,Data!$B$2:$B$4896,$B56,Data!$C$2:$C$4896,$A$3)</f>
        <v>0</v>
      </c>
      <c r="L56" s="44">
        <f>SUMIFS(Data!$D$2:$D$4896,Data!$A$2:$A$4896,L$5,Data!$B$2:$B$4896,$B56,Data!$C$2:$C$4896,$A$3)</f>
        <v>0</v>
      </c>
      <c r="M56" s="44">
        <f>SUMIFS(Data!$D$2:$D$4896,Data!$A$2:$A$4896,M$5,Data!$B$2:$B$4896,$B56,Data!$C$2:$C$4896,$A$3)</f>
        <v>0</v>
      </c>
      <c r="N56" s="44">
        <f>SUMIFS(Data!$D$2:$D$4896,Data!$A$2:$A$4896,N$5,Data!$B$2:$B$4896,$B56,Data!$C$2:$C$4896,$A$3)</f>
        <v>0</v>
      </c>
      <c r="O56" s="44">
        <f>SUMIFS(Data!$D$2:$D$4896,Data!$A$2:$A$4896,O$5,Data!$B$2:$B$4896,$B56,Data!$C$2:$C$4896,$A$3)</f>
        <v>0</v>
      </c>
      <c r="P56" s="44">
        <f>SUMIFS(Data!$D$2:$D$4896,Data!$A$2:$A$4896,P$5,Data!$B$2:$B$4896,$B56,Data!$C$2:$C$4896,$A$3)</f>
        <v>0</v>
      </c>
      <c r="Q56" s="44">
        <f>SUMIFS(Data!$D$2:$D$4896,Data!$A$2:$A$4896,Q$5,Data!$B$2:$B$4896,$B56,Data!$C$2:$C$4896,$A$3)</f>
        <v>0</v>
      </c>
      <c r="R56" s="44">
        <f>SUMIFS(Data!$D$2:$D$4896,Data!$A$2:$A$4896,R$5,Data!$B$2:$B$4896,$B56,Data!$C$2:$C$4896,$A$3)</f>
        <v>0</v>
      </c>
      <c r="S56" s="44">
        <f>SUMIFS(Data!$D$2:$D$4896,Data!$A$2:$A$4896,S$5,Data!$B$2:$B$4896,$B56,Data!$C$2:$C$4896,$A$3)</f>
        <v>0</v>
      </c>
      <c r="T56" s="40">
        <f t="shared" si="57"/>
        <v>0</v>
      </c>
      <c r="U56" s="44">
        <f>SUMIFS(Data!$D$2:$D$4896,Data!$A$2:$A$4896,U$5,Data!$B$2:$B$4896,$B56,Data!$C$2:$C$4896,$A$3)</f>
        <v>0</v>
      </c>
      <c r="V56" s="44">
        <f>SUMIFS(Data!$D$2:$D$4896,Data!$A$2:$A$4896,V$5,Data!$B$2:$B$4896,$B56,Data!$C$2:$C$4896,$A$3)</f>
        <v>0</v>
      </c>
      <c r="W56" s="44">
        <f>SUMIFS(Data!$D$2:$D$4896,Data!$A$2:$A$4896,W$5,Data!$B$2:$B$4896,$B56,Data!$C$2:$C$4896,$A$3)</f>
        <v>0</v>
      </c>
      <c r="X56" s="44">
        <f>SUMIFS(Data!$D$2:$D$4896,Data!$A$2:$A$4896,X$5,Data!$B$2:$B$4896,$B56,Data!$C$2:$C$4896,$A$3)</f>
        <v>0</v>
      </c>
      <c r="Y56" s="40">
        <f t="shared" si="58"/>
        <v>0</v>
      </c>
    </row>
    <row r="57" spans="1:25" s="31" customFormat="1" ht="23.25">
      <c r="A57" s="10"/>
      <c r="B57" s="11" t="s">
        <v>191</v>
      </c>
      <c r="C57" s="44">
        <f>SUMIFS(Data!$D$2:$D$4896,Data!$A$2:$A$4896,C$5,Data!$B$2:$B$4896,$B57,Data!$C$2:$C$4896,$A$3)</f>
        <v>0</v>
      </c>
      <c r="D57" s="44">
        <f>SUMIFS(Data!$D$2:$D$4896,Data!$A$2:$A$4896,D$5,Data!$B$2:$B$4896,$B57,Data!$C$2:$C$4896,$A$3)</f>
        <v>0</v>
      </c>
      <c r="E57" s="44">
        <f>SUMIFS(Data!$D$2:$D$4896,Data!$A$2:$A$4896,E$5,Data!$B$2:$B$4896,$B57,Data!$C$2:$C$4896,$A$3)</f>
        <v>0</v>
      </c>
      <c r="F57" s="44">
        <f>SUMIFS(Data!$D$2:$D$4896,Data!$A$2:$A$4896,F$5,Data!$B$2:$B$4896,$B57,Data!$C$2:$C$4896,$A$3)</f>
        <v>0</v>
      </c>
      <c r="G57" s="44">
        <f>SUMIFS(Data!$D$2:$D$4896,Data!$A$2:$A$4896,G$5,Data!$B$2:$B$4896,$B57,Data!$C$2:$C$4896,$A$3)</f>
        <v>0</v>
      </c>
      <c r="H57" s="44">
        <f>SUMIFS(Data!$D$2:$D$4896,Data!$A$2:$A$4896,H$5,Data!$B$2:$B$4896,$B57,Data!$C$2:$C$4896,$A$3)</f>
        <v>0</v>
      </c>
      <c r="I57" s="44">
        <f>SUMIFS(Data!$D$2:$D$4896,Data!$A$2:$A$4896,I$5,Data!$B$2:$B$4896,$B57,Data!$C$2:$C$4896,$A$3)</f>
        <v>0</v>
      </c>
      <c r="J57" s="44">
        <f>SUMIFS(Data!$D$2:$D$4896,Data!$A$2:$A$4896,J$5,Data!$B$2:$B$4896,$B57,Data!$C$2:$C$4896,$A$3)</f>
        <v>0</v>
      </c>
      <c r="K57" s="44">
        <f>SUMIFS(Data!$D$2:$D$4896,Data!$A$2:$A$4896,K$5,Data!$B$2:$B$4896,$B57,Data!$C$2:$C$4896,$A$3)</f>
        <v>0</v>
      </c>
      <c r="L57" s="44">
        <f>SUMIFS(Data!$D$2:$D$4896,Data!$A$2:$A$4896,L$5,Data!$B$2:$B$4896,$B57,Data!$C$2:$C$4896,$A$3)</f>
        <v>0</v>
      </c>
      <c r="M57" s="44">
        <f>SUMIFS(Data!$D$2:$D$4896,Data!$A$2:$A$4896,M$5,Data!$B$2:$B$4896,$B57,Data!$C$2:$C$4896,$A$3)</f>
        <v>0</v>
      </c>
      <c r="N57" s="44">
        <f>SUMIFS(Data!$D$2:$D$4896,Data!$A$2:$A$4896,N$5,Data!$B$2:$B$4896,$B57,Data!$C$2:$C$4896,$A$3)</f>
        <v>0</v>
      </c>
      <c r="O57" s="44">
        <f>SUMIFS(Data!$D$2:$D$4896,Data!$A$2:$A$4896,O$5,Data!$B$2:$B$4896,$B57,Data!$C$2:$C$4896,$A$3)</f>
        <v>0</v>
      </c>
      <c r="P57" s="44">
        <f>SUMIFS(Data!$D$2:$D$4896,Data!$A$2:$A$4896,P$5,Data!$B$2:$B$4896,$B57,Data!$C$2:$C$4896,$A$3)</f>
        <v>0</v>
      </c>
      <c r="Q57" s="44">
        <f>SUMIFS(Data!$D$2:$D$4896,Data!$A$2:$A$4896,Q$5,Data!$B$2:$B$4896,$B57,Data!$C$2:$C$4896,$A$3)</f>
        <v>0</v>
      </c>
      <c r="R57" s="44">
        <f>SUMIFS(Data!$D$2:$D$4896,Data!$A$2:$A$4896,R$5,Data!$B$2:$B$4896,$B57,Data!$C$2:$C$4896,$A$3)</f>
        <v>0</v>
      </c>
      <c r="S57" s="44">
        <f>SUMIFS(Data!$D$2:$D$4896,Data!$A$2:$A$4896,S$5,Data!$B$2:$B$4896,$B57,Data!$C$2:$C$4896,$A$3)</f>
        <v>0</v>
      </c>
      <c r="T57" s="40">
        <f t="shared" si="57"/>
        <v>0</v>
      </c>
      <c r="U57" s="44">
        <f>SUMIFS(Data!$D$2:$D$4896,Data!$A$2:$A$4896,U$5,Data!$B$2:$B$4896,$B57,Data!$C$2:$C$4896,$A$3)</f>
        <v>0</v>
      </c>
      <c r="V57" s="44">
        <f>SUMIFS(Data!$D$2:$D$4896,Data!$A$2:$A$4896,V$5,Data!$B$2:$B$4896,$B57,Data!$C$2:$C$4896,$A$3)</f>
        <v>0</v>
      </c>
      <c r="W57" s="44">
        <f>SUMIFS(Data!$D$2:$D$4896,Data!$A$2:$A$4896,W$5,Data!$B$2:$B$4896,$B57,Data!$C$2:$C$4896,$A$3)</f>
        <v>0</v>
      </c>
      <c r="X57" s="44">
        <f>SUMIFS(Data!$D$2:$D$4896,Data!$A$2:$A$4896,X$5,Data!$B$2:$B$4896,$B57,Data!$C$2:$C$4896,$A$3)</f>
        <v>0</v>
      </c>
      <c r="Y57" s="40">
        <f t="shared" si="58"/>
        <v>0</v>
      </c>
    </row>
    <row r="58" spans="1:25" s="31" customFormat="1" ht="23.25">
      <c r="A58" s="10"/>
      <c r="B58" s="11" t="s">
        <v>192</v>
      </c>
      <c r="C58" s="44">
        <f>SUMIFS(Data!$D$2:$D$4896,Data!$A$2:$A$4896,C$5,Data!$B$2:$B$4896,$B58,Data!$C$2:$C$4896,$A$3)</f>
        <v>0</v>
      </c>
      <c r="D58" s="44">
        <f>SUMIFS(Data!$D$2:$D$4896,Data!$A$2:$A$4896,D$5,Data!$B$2:$B$4896,$B58,Data!$C$2:$C$4896,$A$3)</f>
        <v>0</v>
      </c>
      <c r="E58" s="44">
        <f>SUMIFS(Data!$D$2:$D$4896,Data!$A$2:$A$4896,E$5,Data!$B$2:$B$4896,$B58,Data!$C$2:$C$4896,$A$3)</f>
        <v>0</v>
      </c>
      <c r="F58" s="44">
        <f>SUMIFS(Data!$D$2:$D$4896,Data!$A$2:$A$4896,F$5,Data!$B$2:$B$4896,$B58,Data!$C$2:$C$4896,$A$3)</f>
        <v>0</v>
      </c>
      <c r="G58" s="44">
        <f>SUMIFS(Data!$D$2:$D$4896,Data!$A$2:$A$4896,G$5,Data!$B$2:$B$4896,$B58,Data!$C$2:$C$4896,$A$3)</f>
        <v>0</v>
      </c>
      <c r="H58" s="44">
        <f>SUMIFS(Data!$D$2:$D$4896,Data!$A$2:$A$4896,H$5,Data!$B$2:$B$4896,$B58,Data!$C$2:$C$4896,$A$3)</f>
        <v>0</v>
      </c>
      <c r="I58" s="44">
        <f>SUMIFS(Data!$D$2:$D$4896,Data!$A$2:$A$4896,I$5,Data!$B$2:$B$4896,$B58,Data!$C$2:$C$4896,$A$3)</f>
        <v>0</v>
      </c>
      <c r="J58" s="44">
        <f>SUMIFS(Data!$D$2:$D$4896,Data!$A$2:$A$4896,J$5,Data!$B$2:$B$4896,$B58,Data!$C$2:$C$4896,$A$3)</f>
        <v>0</v>
      </c>
      <c r="K58" s="44">
        <f>SUMIFS(Data!$D$2:$D$4896,Data!$A$2:$A$4896,K$5,Data!$B$2:$B$4896,$B58,Data!$C$2:$C$4896,$A$3)</f>
        <v>0</v>
      </c>
      <c r="L58" s="44">
        <f>SUMIFS(Data!$D$2:$D$4896,Data!$A$2:$A$4896,L$5,Data!$B$2:$B$4896,$B58,Data!$C$2:$C$4896,$A$3)</f>
        <v>0</v>
      </c>
      <c r="M58" s="44">
        <f>SUMIFS(Data!$D$2:$D$4896,Data!$A$2:$A$4896,M$5,Data!$B$2:$B$4896,$B58,Data!$C$2:$C$4896,$A$3)</f>
        <v>0</v>
      </c>
      <c r="N58" s="44">
        <f>SUMIFS(Data!$D$2:$D$4896,Data!$A$2:$A$4896,N$5,Data!$B$2:$B$4896,$B58,Data!$C$2:$C$4896,$A$3)</f>
        <v>0</v>
      </c>
      <c r="O58" s="44">
        <f>SUMIFS(Data!$D$2:$D$4896,Data!$A$2:$A$4896,O$5,Data!$B$2:$B$4896,$B58,Data!$C$2:$C$4896,$A$3)</f>
        <v>0</v>
      </c>
      <c r="P58" s="44">
        <f>SUMIFS(Data!$D$2:$D$4896,Data!$A$2:$A$4896,P$5,Data!$B$2:$B$4896,$B58,Data!$C$2:$C$4896,$A$3)</f>
        <v>0</v>
      </c>
      <c r="Q58" s="44">
        <f>SUMIFS(Data!$D$2:$D$4896,Data!$A$2:$A$4896,Q$5,Data!$B$2:$B$4896,$B58,Data!$C$2:$C$4896,$A$3)</f>
        <v>0</v>
      </c>
      <c r="R58" s="44">
        <f>SUMIFS(Data!$D$2:$D$4896,Data!$A$2:$A$4896,R$5,Data!$B$2:$B$4896,$B58,Data!$C$2:$C$4896,$A$3)</f>
        <v>0</v>
      </c>
      <c r="S58" s="44">
        <f>SUMIFS(Data!$D$2:$D$4896,Data!$A$2:$A$4896,S$5,Data!$B$2:$B$4896,$B58,Data!$C$2:$C$4896,$A$3)</f>
        <v>0</v>
      </c>
      <c r="T58" s="40">
        <f t="shared" si="57"/>
        <v>0</v>
      </c>
      <c r="U58" s="44">
        <f>SUMIFS(Data!$D$2:$D$4896,Data!$A$2:$A$4896,U$5,Data!$B$2:$B$4896,$B58,Data!$C$2:$C$4896,$A$3)</f>
        <v>0</v>
      </c>
      <c r="V58" s="44">
        <f>SUMIFS(Data!$D$2:$D$4896,Data!$A$2:$A$4896,V$5,Data!$B$2:$B$4896,$B58,Data!$C$2:$C$4896,$A$3)</f>
        <v>0</v>
      </c>
      <c r="W58" s="44">
        <f>SUMIFS(Data!$D$2:$D$4896,Data!$A$2:$A$4896,W$5,Data!$B$2:$B$4896,$B58,Data!$C$2:$C$4896,$A$3)</f>
        <v>0</v>
      </c>
      <c r="X58" s="44">
        <f>SUMIFS(Data!$D$2:$D$4896,Data!$A$2:$A$4896,X$5,Data!$B$2:$B$4896,$B58,Data!$C$2:$C$4896,$A$3)</f>
        <v>0</v>
      </c>
      <c r="Y58" s="40">
        <f t="shared" si="58"/>
        <v>0</v>
      </c>
    </row>
    <row r="59" spans="1:25" s="31" customFormat="1" ht="23.25">
      <c r="A59" s="10"/>
      <c r="B59" s="11" t="s">
        <v>193</v>
      </c>
      <c r="C59" s="44">
        <f>SUMIFS(Data!$D$2:$D$4896,Data!$A$2:$A$4896,C$5,Data!$B$2:$B$4896,$B59,Data!$C$2:$C$4896,$A$3)</f>
        <v>0</v>
      </c>
      <c r="D59" s="44">
        <f>SUMIFS(Data!$D$2:$D$4896,Data!$A$2:$A$4896,D$5,Data!$B$2:$B$4896,$B59,Data!$C$2:$C$4896,$A$3)</f>
        <v>0</v>
      </c>
      <c r="E59" s="44">
        <f>SUMIFS(Data!$D$2:$D$4896,Data!$A$2:$A$4896,E$5,Data!$B$2:$B$4896,$B59,Data!$C$2:$C$4896,$A$3)</f>
        <v>0</v>
      </c>
      <c r="F59" s="44">
        <f>SUMIFS(Data!$D$2:$D$4896,Data!$A$2:$A$4896,F$5,Data!$B$2:$B$4896,$B59,Data!$C$2:$C$4896,$A$3)</f>
        <v>0</v>
      </c>
      <c r="G59" s="44">
        <f>SUMIFS(Data!$D$2:$D$4896,Data!$A$2:$A$4896,G$5,Data!$B$2:$B$4896,$B59,Data!$C$2:$C$4896,$A$3)</f>
        <v>0</v>
      </c>
      <c r="H59" s="44">
        <f>SUMIFS(Data!$D$2:$D$4896,Data!$A$2:$A$4896,H$5,Data!$B$2:$B$4896,$B59,Data!$C$2:$C$4896,$A$3)</f>
        <v>0</v>
      </c>
      <c r="I59" s="44">
        <f>SUMIFS(Data!$D$2:$D$4896,Data!$A$2:$A$4896,I$5,Data!$B$2:$B$4896,$B59,Data!$C$2:$C$4896,$A$3)</f>
        <v>0</v>
      </c>
      <c r="J59" s="44">
        <f>SUMIFS(Data!$D$2:$D$4896,Data!$A$2:$A$4896,J$5,Data!$B$2:$B$4896,$B59,Data!$C$2:$C$4896,$A$3)</f>
        <v>0</v>
      </c>
      <c r="K59" s="44">
        <f>SUMIFS(Data!$D$2:$D$4896,Data!$A$2:$A$4896,K$5,Data!$B$2:$B$4896,$B59,Data!$C$2:$C$4896,$A$3)</f>
        <v>0</v>
      </c>
      <c r="L59" s="44">
        <f>SUMIFS(Data!$D$2:$D$4896,Data!$A$2:$A$4896,L$5,Data!$B$2:$B$4896,$B59,Data!$C$2:$C$4896,$A$3)</f>
        <v>0</v>
      </c>
      <c r="M59" s="44">
        <f>SUMIFS(Data!$D$2:$D$4896,Data!$A$2:$A$4896,M$5,Data!$B$2:$B$4896,$B59,Data!$C$2:$C$4896,$A$3)</f>
        <v>0</v>
      </c>
      <c r="N59" s="44">
        <f>SUMIFS(Data!$D$2:$D$4896,Data!$A$2:$A$4896,N$5,Data!$B$2:$B$4896,$B59,Data!$C$2:$C$4896,$A$3)</f>
        <v>0</v>
      </c>
      <c r="O59" s="44">
        <f>SUMIFS(Data!$D$2:$D$4896,Data!$A$2:$A$4896,O$5,Data!$B$2:$B$4896,$B59,Data!$C$2:$C$4896,$A$3)</f>
        <v>0</v>
      </c>
      <c r="P59" s="44">
        <f>SUMIFS(Data!$D$2:$D$4896,Data!$A$2:$A$4896,P$5,Data!$B$2:$B$4896,$B59,Data!$C$2:$C$4896,$A$3)</f>
        <v>0</v>
      </c>
      <c r="Q59" s="44">
        <f>SUMIFS(Data!$D$2:$D$4896,Data!$A$2:$A$4896,Q$5,Data!$B$2:$B$4896,$B59,Data!$C$2:$C$4896,$A$3)</f>
        <v>0</v>
      </c>
      <c r="R59" s="44">
        <f>SUMIFS(Data!$D$2:$D$4896,Data!$A$2:$A$4896,R$5,Data!$B$2:$B$4896,$B59,Data!$C$2:$C$4896,$A$3)</f>
        <v>0</v>
      </c>
      <c r="S59" s="44">
        <f>SUMIFS(Data!$D$2:$D$4896,Data!$A$2:$A$4896,S$5,Data!$B$2:$B$4896,$B59,Data!$C$2:$C$4896,$A$3)</f>
        <v>0</v>
      </c>
      <c r="T59" s="40">
        <f t="shared" si="57"/>
        <v>0</v>
      </c>
      <c r="U59" s="44">
        <f>SUMIFS(Data!$D$2:$D$4896,Data!$A$2:$A$4896,U$5,Data!$B$2:$B$4896,$B59,Data!$C$2:$C$4896,$A$3)</f>
        <v>0</v>
      </c>
      <c r="V59" s="44">
        <f>SUMIFS(Data!$D$2:$D$4896,Data!$A$2:$A$4896,V$5,Data!$B$2:$B$4896,$B59,Data!$C$2:$C$4896,$A$3)</f>
        <v>0</v>
      </c>
      <c r="W59" s="44">
        <f>SUMIFS(Data!$D$2:$D$4896,Data!$A$2:$A$4896,W$5,Data!$B$2:$B$4896,$B59,Data!$C$2:$C$4896,$A$3)</f>
        <v>0</v>
      </c>
      <c r="X59" s="44">
        <f>SUMIFS(Data!$D$2:$D$4896,Data!$A$2:$A$4896,X$5,Data!$B$2:$B$4896,$B59,Data!$C$2:$C$4896,$A$3)</f>
        <v>0</v>
      </c>
      <c r="Y59" s="40">
        <f t="shared" si="58"/>
        <v>0</v>
      </c>
    </row>
    <row r="60" spans="1:25" s="31" customFormat="1" ht="23.25">
      <c r="A60" s="10"/>
      <c r="B60" s="11" t="s">
        <v>194</v>
      </c>
      <c r="C60" s="44">
        <f>SUMIFS(Data!$D$2:$D$4896,Data!$A$2:$A$4896,C$5,Data!$B$2:$B$4896,$B60,Data!$C$2:$C$4896,$A$3)</f>
        <v>0</v>
      </c>
      <c r="D60" s="44">
        <f>SUMIFS(Data!$D$2:$D$4896,Data!$A$2:$A$4896,D$5,Data!$B$2:$B$4896,$B60,Data!$C$2:$C$4896,$A$3)</f>
        <v>0</v>
      </c>
      <c r="E60" s="44">
        <f>SUMIFS(Data!$D$2:$D$4896,Data!$A$2:$A$4896,E$5,Data!$B$2:$B$4896,$B60,Data!$C$2:$C$4896,$A$3)</f>
        <v>0</v>
      </c>
      <c r="F60" s="44">
        <f>SUMIFS(Data!$D$2:$D$4896,Data!$A$2:$A$4896,F$5,Data!$B$2:$B$4896,$B60,Data!$C$2:$C$4896,$A$3)</f>
        <v>0</v>
      </c>
      <c r="G60" s="44">
        <f>SUMIFS(Data!$D$2:$D$4896,Data!$A$2:$A$4896,G$5,Data!$B$2:$B$4896,$B60,Data!$C$2:$C$4896,$A$3)</f>
        <v>0</v>
      </c>
      <c r="H60" s="44">
        <f>SUMIFS(Data!$D$2:$D$4896,Data!$A$2:$A$4896,H$5,Data!$B$2:$B$4896,$B60,Data!$C$2:$C$4896,$A$3)</f>
        <v>0</v>
      </c>
      <c r="I60" s="44">
        <f>SUMIFS(Data!$D$2:$D$4896,Data!$A$2:$A$4896,I$5,Data!$B$2:$B$4896,$B60,Data!$C$2:$C$4896,$A$3)</f>
        <v>0</v>
      </c>
      <c r="J60" s="44">
        <f>SUMIFS(Data!$D$2:$D$4896,Data!$A$2:$A$4896,J$5,Data!$B$2:$B$4896,$B60,Data!$C$2:$C$4896,$A$3)</f>
        <v>0</v>
      </c>
      <c r="K60" s="44">
        <f>SUMIFS(Data!$D$2:$D$4896,Data!$A$2:$A$4896,K$5,Data!$B$2:$B$4896,$B60,Data!$C$2:$C$4896,$A$3)</f>
        <v>0</v>
      </c>
      <c r="L60" s="44">
        <f>SUMIFS(Data!$D$2:$D$4896,Data!$A$2:$A$4896,L$5,Data!$B$2:$B$4896,$B60,Data!$C$2:$C$4896,$A$3)</f>
        <v>0</v>
      </c>
      <c r="M60" s="44">
        <f>SUMIFS(Data!$D$2:$D$4896,Data!$A$2:$A$4896,M$5,Data!$B$2:$B$4896,$B60,Data!$C$2:$C$4896,$A$3)</f>
        <v>0</v>
      </c>
      <c r="N60" s="44">
        <f>SUMIFS(Data!$D$2:$D$4896,Data!$A$2:$A$4896,N$5,Data!$B$2:$B$4896,$B60,Data!$C$2:$C$4896,$A$3)</f>
        <v>0</v>
      </c>
      <c r="O60" s="44">
        <f>SUMIFS(Data!$D$2:$D$4896,Data!$A$2:$A$4896,O$5,Data!$B$2:$B$4896,$B60,Data!$C$2:$C$4896,$A$3)</f>
        <v>0</v>
      </c>
      <c r="P60" s="44">
        <f>SUMIFS(Data!$D$2:$D$4896,Data!$A$2:$A$4896,P$5,Data!$B$2:$B$4896,$B60,Data!$C$2:$C$4896,$A$3)</f>
        <v>0</v>
      </c>
      <c r="Q60" s="44">
        <f>SUMIFS(Data!$D$2:$D$4896,Data!$A$2:$A$4896,Q$5,Data!$B$2:$B$4896,$B60,Data!$C$2:$C$4896,$A$3)</f>
        <v>0</v>
      </c>
      <c r="R60" s="44">
        <f>SUMIFS(Data!$D$2:$D$4896,Data!$A$2:$A$4896,R$5,Data!$B$2:$B$4896,$B60,Data!$C$2:$C$4896,$A$3)</f>
        <v>0</v>
      </c>
      <c r="S60" s="44">
        <f>SUMIFS(Data!$D$2:$D$4896,Data!$A$2:$A$4896,S$5,Data!$B$2:$B$4896,$B60,Data!$C$2:$C$4896,$A$3)</f>
        <v>0</v>
      </c>
      <c r="T60" s="40">
        <f t="shared" si="57"/>
        <v>0</v>
      </c>
      <c r="U60" s="44">
        <f>SUMIFS(Data!$D$2:$D$4896,Data!$A$2:$A$4896,U$5,Data!$B$2:$B$4896,$B60,Data!$C$2:$C$4896,$A$3)</f>
        <v>0</v>
      </c>
      <c r="V60" s="44">
        <f>SUMIFS(Data!$D$2:$D$4896,Data!$A$2:$A$4896,V$5,Data!$B$2:$B$4896,$B60,Data!$C$2:$C$4896,$A$3)</f>
        <v>0</v>
      </c>
      <c r="W60" s="44">
        <f>SUMIFS(Data!$D$2:$D$4896,Data!$A$2:$A$4896,W$5,Data!$B$2:$B$4896,$B60,Data!$C$2:$C$4896,$A$3)</f>
        <v>0</v>
      </c>
      <c r="X60" s="44">
        <f>SUMIFS(Data!$D$2:$D$4896,Data!$A$2:$A$4896,X$5,Data!$B$2:$B$4896,$B60,Data!$C$2:$C$4896,$A$3)</f>
        <v>0</v>
      </c>
      <c r="Y60" s="40">
        <f t="shared" si="58"/>
        <v>0</v>
      </c>
    </row>
    <row r="61" spans="1:25" s="31" customFormat="1" ht="23.25">
      <c r="A61" s="10"/>
      <c r="B61" s="11" t="s">
        <v>195</v>
      </c>
      <c r="C61" s="44">
        <f>SUMIFS(Data!$D$2:$D$4896,Data!$A$2:$A$4896,C$5,Data!$B$2:$B$4896,$B61,Data!$C$2:$C$4896,$A$3)</f>
        <v>0</v>
      </c>
      <c r="D61" s="44">
        <f>SUMIFS(Data!$D$2:$D$4896,Data!$A$2:$A$4896,D$5,Data!$B$2:$B$4896,$B61,Data!$C$2:$C$4896,$A$3)</f>
        <v>0</v>
      </c>
      <c r="E61" s="44">
        <f>SUMIFS(Data!$D$2:$D$4896,Data!$A$2:$A$4896,E$5,Data!$B$2:$B$4896,$B61,Data!$C$2:$C$4896,$A$3)</f>
        <v>0</v>
      </c>
      <c r="F61" s="44">
        <f>SUMIFS(Data!$D$2:$D$4896,Data!$A$2:$A$4896,F$5,Data!$B$2:$B$4896,$B61,Data!$C$2:$C$4896,$A$3)</f>
        <v>0</v>
      </c>
      <c r="G61" s="44">
        <f>SUMIFS(Data!$D$2:$D$4896,Data!$A$2:$A$4896,G$5,Data!$B$2:$B$4896,$B61,Data!$C$2:$C$4896,$A$3)</f>
        <v>0</v>
      </c>
      <c r="H61" s="44">
        <f>SUMIFS(Data!$D$2:$D$4896,Data!$A$2:$A$4896,H$5,Data!$B$2:$B$4896,$B61,Data!$C$2:$C$4896,$A$3)</f>
        <v>0</v>
      </c>
      <c r="I61" s="44">
        <f>SUMIFS(Data!$D$2:$D$4896,Data!$A$2:$A$4896,I$5,Data!$B$2:$B$4896,$B61,Data!$C$2:$C$4896,$A$3)</f>
        <v>0</v>
      </c>
      <c r="J61" s="44">
        <f>SUMIFS(Data!$D$2:$D$4896,Data!$A$2:$A$4896,J$5,Data!$B$2:$B$4896,$B61,Data!$C$2:$C$4896,$A$3)</f>
        <v>0</v>
      </c>
      <c r="K61" s="44">
        <f>SUMIFS(Data!$D$2:$D$4896,Data!$A$2:$A$4896,K$5,Data!$B$2:$B$4896,$B61,Data!$C$2:$C$4896,$A$3)</f>
        <v>0</v>
      </c>
      <c r="L61" s="44">
        <f>SUMIFS(Data!$D$2:$D$4896,Data!$A$2:$A$4896,L$5,Data!$B$2:$B$4896,$B61,Data!$C$2:$C$4896,$A$3)</f>
        <v>0</v>
      </c>
      <c r="M61" s="44">
        <f>SUMIFS(Data!$D$2:$D$4896,Data!$A$2:$A$4896,M$5,Data!$B$2:$B$4896,$B61,Data!$C$2:$C$4896,$A$3)</f>
        <v>0</v>
      </c>
      <c r="N61" s="44">
        <f>SUMIFS(Data!$D$2:$D$4896,Data!$A$2:$A$4896,N$5,Data!$B$2:$B$4896,$B61,Data!$C$2:$C$4896,$A$3)</f>
        <v>0</v>
      </c>
      <c r="O61" s="44">
        <f>SUMIFS(Data!$D$2:$D$4896,Data!$A$2:$A$4896,O$5,Data!$B$2:$B$4896,$B61,Data!$C$2:$C$4896,$A$3)</f>
        <v>0</v>
      </c>
      <c r="P61" s="44">
        <f>SUMIFS(Data!$D$2:$D$4896,Data!$A$2:$A$4896,P$5,Data!$B$2:$B$4896,$B61,Data!$C$2:$C$4896,$A$3)</f>
        <v>0</v>
      </c>
      <c r="Q61" s="44">
        <f>SUMIFS(Data!$D$2:$D$4896,Data!$A$2:$A$4896,Q$5,Data!$B$2:$B$4896,$B61,Data!$C$2:$C$4896,$A$3)</f>
        <v>0</v>
      </c>
      <c r="R61" s="44">
        <f>SUMIFS(Data!$D$2:$D$4896,Data!$A$2:$A$4896,R$5,Data!$B$2:$B$4896,$B61,Data!$C$2:$C$4896,$A$3)</f>
        <v>0</v>
      </c>
      <c r="S61" s="44">
        <f>SUMIFS(Data!$D$2:$D$4896,Data!$A$2:$A$4896,S$5,Data!$B$2:$B$4896,$B61,Data!$C$2:$C$4896,$A$3)</f>
        <v>0</v>
      </c>
      <c r="T61" s="40">
        <f t="shared" si="57"/>
        <v>0</v>
      </c>
      <c r="U61" s="44">
        <f>SUMIFS(Data!$D$2:$D$4896,Data!$A$2:$A$4896,U$5,Data!$B$2:$B$4896,$B61,Data!$C$2:$C$4896,$A$3)</f>
        <v>0</v>
      </c>
      <c r="V61" s="44">
        <f>SUMIFS(Data!$D$2:$D$4896,Data!$A$2:$A$4896,V$5,Data!$B$2:$B$4896,$B61,Data!$C$2:$C$4896,$A$3)</f>
        <v>0</v>
      </c>
      <c r="W61" s="44">
        <f>SUMIFS(Data!$D$2:$D$4896,Data!$A$2:$A$4896,W$5,Data!$B$2:$B$4896,$B61,Data!$C$2:$C$4896,$A$3)</f>
        <v>0</v>
      </c>
      <c r="X61" s="44">
        <f>SUMIFS(Data!$D$2:$D$4896,Data!$A$2:$A$4896,X$5,Data!$B$2:$B$4896,$B61,Data!$C$2:$C$4896,$A$3)</f>
        <v>0</v>
      </c>
      <c r="Y61" s="40">
        <f t="shared" si="58"/>
        <v>0</v>
      </c>
    </row>
    <row r="62" spans="1:25" s="31" customFormat="1" ht="23.25">
      <c r="A62" s="10"/>
      <c r="B62" s="11" t="s">
        <v>196</v>
      </c>
      <c r="C62" s="44">
        <f>SUMIFS(Data!$D$2:$D$4896,Data!$A$2:$A$4896,C$5,Data!$B$2:$B$4896,$B62,Data!$C$2:$C$4896,$A$3)</f>
        <v>0</v>
      </c>
      <c r="D62" s="44">
        <f>SUMIFS(Data!$D$2:$D$4896,Data!$A$2:$A$4896,D$5,Data!$B$2:$B$4896,$B62,Data!$C$2:$C$4896,$A$3)</f>
        <v>0</v>
      </c>
      <c r="E62" s="44">
        <f>SUMIFS(Data!$D$2:$D$4896,Data!$A$2:$A$4896,E$5,Data!$B$2:$B$4896,$B62,Data!$C$2:$C$4896,$A$3)</f>
        <v>0</v>
      </c>
      <c r="F62" s="44">
        <f>SUMIFS(Data!$D$2:$D$4896,Data!$A$2:$A$4896,F$5,Data!$B$2:$B$4896,$B62,Data!$C$2:$C$4896,$A$3)</f>
        <v>0</v>
      </c>
      <c r="G62" s="44">
        <f>SUMIFS(Data!$D$2:$D$4896,Data!$A$2:$A$4896,G$5,Data!$B$2:$B$4896,$B62,Data!$C$2:$C$4896,$A$3)</f>
        <v>0</v>
      </c>
      <c r="H62" s="44">
        <f>SUMIFS(Data!$D$2:$D$4896,Data!$A$2:$A$4896,H$5,Data!$B$2:$B$4896,$B62,Data!$C$2:$C$4896,$A$3)</f>
        <v>0</v>
      </c>
      <c r="I62" s="44">
        <f>SUMIFS(Data!$D$2:$D$4896,Data!$A$2:$A$4896,I$5,Data!$B$2:$B$4896,$B62,Data!$C$2:$C$4896,$A$3)</f>
        <v>0</v>
      </c>
      <c r="J62" s="44">
        <f>SUMIFS(Data!$D$2:$D$4896,Data!$A$2:$A$4896,J$5,Data!$B$2:$B$4896,$B62,Data!$C$2:$C$4896,$A$3)</f>
        <v>0</v>
      </c>
      <c r="K62" s="44">
        <f>SUMIFS(Data!$D$2:$D$4896,Data!$A$2:$A$4896,K$5,Data!$B$2:$B$4896,$B62,Data!$C$2:$C$4896,$A$3)</f>
        <v>0</v>
      </c>
      <c r="L62" s="44">
        <f>SUMIFS(Data!$D$2:$D$4896,Data!$A$2:$A$4896,L$5,Data!$B$2:$B$4896,$B62,Data!$C$2:$C$4896,$A$3)</f>
        <v>0</v>
      </c>
      <c r="M62" s="44">
        <f>SUMIFS(Data!$D$2:$D$4896,Data!$A$2:$A$4896,M$5,Data!$B$2:$B$4896,$B62,Data!$C$2:$C$4896,$A$3)</f>
        <v>0</v>
      </c>
      <c r="N62" s="44">
        <f>SUMIFS(Data!$D$2:$D$4896,Data!$A$2:$A$4896,N$5,Data!$B$2:$B$4896,$B62,Data!$C$2:$C$4896,$A$3)</f>
        <v>0</v>
      </c>
      <c r="O62" s="44">
        <f>SUMIFS(Data!$D$2:$D$4896,Data!$A$2:$A$4896,O$5,Data!$B$2:$B$4896,$B62,Data!$C$2:$C$4896,$A$3)</f>
        <v>0</v>
      </c>
      <c r="P62" s="44">
        <f>SUMIFS(Data!$D$2:$D$4896,Data!$A$2:$A$4896,P$5,Data!$B$2:$B$4896,$B62,Data!$C$2:$C$4896,$A$3)</f>
        <v>0</v>
      </c>
      <c r="Q62" s="44">
        <f>SUMIFS(Data!$D$2:$D$4896,Data!$A$2:$A$4896,Q$5,Data!$B$2:$B$4896,$B62,Data!$C$2:$C$4896,$A$3)</f>
        <v>2400</v>
      </c>
      <c r="R62" s="44">
        <f>SUMIFS(Data!$D$2:$D$4896,Data!$A$2:$A$4896,R$5,Data!$B$2:$B$4896,$B62,Data!$C$2:$C$4896,$A$3)</f>
        <v>0</v>
      </c>
      <c r="S62" s="44">
        <f>SUMIFS(Data!$D$2:$D$4896,Data!$A$2:$A$4896,S$5,Data!$B$2:$B$4896,$B62,Data!$C$2:$C$4896,$A$3)</f>
        <v>0</v>
      </c>
      <c r="T62" s="40">
        <f t="shared" si="57"/>
        <v>2400</v>
      </c>
      <c r="U62" s="44">
        <f>SUMIFS(Data!$D$2:$D$4896,Data!$A$2:$A$4896,U$5,Data!$B$2:$B$4896,$B62,Data!$C$2:$C$4896,$A$3)</f>
        <v>0</v>
      </c>
      <c r="V62" s="44">
        <f>SUMIFS(Data!$D$2:$D$4896,Data!$A$2:$A$4896,V$5,Data!$B$2:$B$4896,$B62,Data!$C$2:$C$4896,$A$3)</f>
        <v>0</v>
      </c>
      <c r="W62" s="44">
        <f>SUMIFS(Data!$D$2:$D$4896,Data!$A$2:$A$4896,W$5,Data!$B$2:$B$4896,$B62,Data!$C$2:$C$4896,$A$3)</f>
        <v>0</v>
      </c>
      <c r="X62" s="44">
        <f>SUMIFS(Data!$D$2:$D$4896,Data!$A$2:$A$4896,X$5,Data!$B$2:$B$4896,$B62,Data!$C$2:$C$4896,$A$3)</f>
        <v>0</v>
      </c>
      <c r="Y62" s="40">
        <f t="shared" si="58"/>
        <v>2400</v>
      </c>
    </row>
    <row r="63" spans="1:25" s="31" customFormat="1" ht="23.25">
      <c r="A63" s="10"/>
      <c r="B63" s="11" t="s">
        <v>197</v>
      </c>
      <c r="C63" s="44">
        <f>SUMIFS(Data!$D$2:$D$4896,Data!$A$2:$A$4896,C$5,Data!$B$2:$B$4896,$B63,Data!$C$2:$C$4896,$A$3)</f>
        <v>0</v>
      </c>
      <c r="D63" s="44">
        <f>SUMIFS(Data!$D$2:$D$4896,Data!$A$2:$A$4896,D$5,Data!$B$2:$B$4896,$B63,Data!$C$2:$C$4896,$A$3)</f>
        <v>0</v>
      </c>
      <c r="E63" s="44">
        <f>SUMIFS(Data!$D$2:$D$4896,Data!$A$2:$A$4896,E$5,Data!$B$2:$B$4896,$B63,Data!$C$2:$C$4896,$A$3)</f>
        <v>0</v>
      </c>
      <c r="F63" s="44">
        <f>SUMIFS(Data!$D$2:$D$4896,Data!$A$2:$A$4896,F$5,Data!$B$2:$B$4896,$B63,Data!$C$2:$C$4896,$A$3)</f>
        <v>0</v>
      </c>
      <c r="G63" s="44">
        <f>SUMIFS(Data!$D$2:$D$4896,Data!$A$2:$A$4896,G$5,Data!$B$2:$B$4896,$B63,Data!$C$2:$C$4896,$A$3)</f>
        <v>0</v>
      </c>
      <c r="H63" s="44">
        <f>SUMIFS(Data!$D$2:$D$4896,Data!$A$2:$A$4896,H$5,Data!$B$2:$B$4896,$B63,Data!$C$2:$C$4896,$A$3)</f>
        <v>0</v>
      </c>
      <c r="I63" s="44">
        <f>SUMIFS(Data!$D$2:$D$4896,Data!$A$2:$A$4896,I$5,Data!$B$2:$B$4896,$B63,Data!$C$2:$C$4896,$A$3)</f>
        <v>0</v>
      </c>
      <c r="J63" s="44">
        <f>SUMIFS(Data!$D$2:$D$4896,Data!$A$2:$A$4896,J$5,Data!$B$2:$B$4896,$B63,Data!$C$2:$C$4896,$A$3)</f>
        <v>0</v>
      </c>
      <c r="K63" s="44">
        <f>SUMIFS(Data!$D$2:$D$4896,Data!$A$2:$A$4896,K$5,Data!$B$2:$B$4896,$B63,Data!$C$2:$C$4896,$A$3)</f>
        <v>0</v>
      </c>
      <c r="L63" s="44">
        <f>SUMIFS(Data!$D$2:$D$4896,Data!$A$2:$A$4896,L$5,Data!$B$2:$B$4896,$B63,Data!$C$2:$C$4896,$A$3)</f>
        <v>0</v>
      </c>
      <c r="M63" s="44">
        <f>SUMIFS(Data!$D$2:$D$4896,Data!$A$2:$A$4896,M$5,Data!$B$2:$B$4896,$B63,Data!$C$2:$C$4896,$A$3)</f>
        <v>0</v>
      </c>
      <c r="N63" s="44">
        <f>SUMIFS(Data!$D$2:$D$4896,Data!$A$2:$A$4896,N$5,Data!$B$2:$B$4896,$B63,Data!$C$2:$C$4896,$A$3)</f>
        <v>0</v>
      </c>
      <c r="O63" s="44">
        <f>SUMIFS(Data!$D$2:$D$4896,Data!$A$2:$A$4896,O$5,Data!$B$2:$B$4896,$B63,Data!$C$2:$C$4896,$A$3)</f>
        <v>0</v>
      </c>
      <c r="P63" s="44">
        <f>SUMIFS(Data!$D$2:$D$4896,Data!$A$2:$A$4896,P$5,Data!$B$2:$B$4896,$B63,Data!$C$2:$C$4896,$A$3)</f>
        <v>0</v>
      </c>
      <c r="Q63" s="44">
        <f>SUMIFS(Data!$D$2:$D$4896,Data!$A$2:$A$4896,Q$5,Data!$B$2:$B$4896,$B63,Data!$C$2:$C$4896,$A$3)</f>
        <v>0</v>
      </c>
      <c r="R63" s="44">
        <f>SUMIFS(Data!$D$2:$D$4896,Data!$A$2:$A$4896,R$5,Data!$B$2:$B$4896,$B63,Data!$C$2:$C$4896,$A$3)</f>
        <v>0</v>
      </c>
      <c r="S63" s="44">
        <f>SUMIFS(Data!$D$2:$D$4896,Data!$A$2:$A$4896,S$5,Data!$B$2:$B$4896,$B63,Data!$C$2:$C$4896,$A$3)</f>
        <v>0</v>
      </c>
      <c r="T63" s="40">
        <f t="shared" si="57"/>
        <v>0</v>
      </c>
      <c r="U63" s="44">
        <f>SUMIFS(Data!$D$2:$D$4896,Data!$A$2:$A$4896,U$5,Data!$B$2:$B$4896,$B63,Data!$C$2:$C$4896,$A$3)</f>
        <v>0</v>
      </c>
      <c r="V63" s="44">
        <f>SUMIFS(Data!$D$2:$D$4896,Data!$A$2:$A$4896,V$5,Data!$B$2:$B$4896,$B63,Data!$C$2:$C$4896,$A$3)</f>
        <v>0</v>
      </c>
      <c r="W63" s="44">
        <f>SUMIFS(Data!$D$2:$D$4896,Data!$A$2:$A$4896,W$5,Data!$B$2:$B$4896,$B63,Data!$C$2:$C$4896,$A$3)</f>
        <v>0</v>
      </c>
      <c r="X63" s="44">
        <f>SUMIFS(Data!$D$2:$D$4896,Data!$A$2:$A$4896,X$5,Data!$B$2:$B$4896,$B63,Data!$C$2:$C$4896,$A$3)</f>
        <v>0</v>
      </c>
      <c r="Y63" s="40">
        <f t="shared" si="58"/>
        <v>0</v>
      </c>
    </row>
    <row r="64" spans="1:25" s="31" customFormat="1" ht="23.25">
      <c r="A64" s="10"/>
      <c r="B64" s="11" t="s">
        <v>198</v>
      </c>
      <c r="C64" s="44">
        <f>SUMIFS(Data!$D$2:$D$4896,Data!$A$2:$A$4896,C$5,Data!$B$2:$B$4896,$B64,Data!$C$2:$C$4896,$A$3)</f>
        <v>0</v>
      </c>
      <c r="D64" s="44">
        <f>SUMIFS(Data!$D$2:$D$4896,Data!$A$2:$A$4896,D$5,Data!$B$2:$B$4896,$B64,Data!$C$2:$C$4896,$A$3)</f>
        <v>0</v>
      </c>
      <c r="E64" s="44">
        <f>SUMIFS(Data!$D$2:$D$4896,Data!$A$2:$A$4896,E$5,Data!$B$2:$B$4896,$B64,Data!$C$2:$C$4896,$A$3)</f>
        <v>0</v>
      </c>
      <c r="F64" s="44">
        <f>SUMIFS(Data!$D$2:$D$4896,Data!$A$2:$A$4896,F$5,Data!$B$2:$B$4896,$B64,Data!$C$2:$C$4896,$A$3)</f>
        <v>0</v>
      </c>
      <c r="G64" s="44">
        <f>SUMIFS(Data!$D$2:$D$4896,Data!$A$2:$A$4896,G$5,Data!$B$2:$B$4896,$B64,Data!$C$2:$C$4896,$A$3)</f>
        <v>0</v>
      </c>
      <c r="H64" s="44">
        <f>SUMIFS(Data!$D$2:$D$4896,Data!$A$2:$A$4896,H$5,Data!$B$2:$B$4896,$B64,Data!$C$2:$C$4896,$A$3)</f>
        <v>0</v>
      </c>
      <c r="I64" s="44">
        <f>SUMIFS(Data!$D$2:$D$4896,Data!$A$2:$A$4896,I$5,Data!$B$2:$B$4896,$B64,Data!$C$2:$C$4896,$A$3)</f>
        <v>0</v>
      </c>
      <c r="J64" s="44">
        <f>SUMIFS(Data!$D$2:$D$4896,Data!$A$2:$A$4896,J$5,Data!$B$2:$B$4896,$B64,Data!$C$2:$C$4896,$A$3)</f>
        <v>0</v>
      </c>
      <c r="K64" s="44">
        <f>SUMIFS(Data!$D$2:$D$4896,Data!$A$2:$A$4896,K$5,Data!$B$2:$B$4896,$B64,Data!$C$2:$C$4896,$A$3)</f>
        <v>0</v>
      </c>
      <c r="L64" s="44">
        <f>SUMIFS(Data!$D$2:$D$4896,Data!$A$2:$A$4896,L$5,Data!$B$2:$B$4896,$B64,Data!$C$2:$C$4896,$A$3)</f>
        <v>0</v>
      </c>
      <c r="M64" s="44">
        <f>SUMIFS(Data!$D$2:$D$4896,Data!$A$2:$A$4896,M$5,Data!$B$2:$B$4896,$B64,Data!$C$2:$C$4896,$A$3)</f>
        <v>0</v>
      </c>
      <c r="N64" s="44">
        <f>SUMIFS(Data!$D$2:$D$4896,Data!$A$2:$A$4896,N$5,Data!$B$2:$B$4896,$B64,Data!$C$2:$C$4896,$A$3)</f>
        <v>0</v>
      </c>
      <c r="O64" s="44">
        <f>SUMIFS(Data!$D$2:$D$4896,Data!$A$2:$A$4896,O$5,Data!$B$2:$B$4896,$B64,Data!$C$2:$C$4896,$A$3)</f>
        <v>0</v>
      </c>
      <c r="P64" s="44">
        <f>SUMIFS(Data!$D$2:$D$4896,Data!$A$2:$A$4896,P$5,Data!$B$2:$B$4896,$B64,Data!$C$2:$C$4896,$A$3)</f>
        <v>0</v>
      </c>
      <c r="Q64" s="44">
        <f>SUMIFS(Data!$D$2:$D$4896,Data!$A$2:$A$4896,Q$5,Data!$B$2:$B$4896,$B64,Data!$C$2:$C$4896,$A$3)</f>
        <v>0</v>
      </c>
      <c r="R64" s="44">
        <f>SUMIFS(Data!$D$2:$D$4896,Data!$A$2:$A$4896,R$5,Data!$B$2:$B$4896,$B64,Data!$C$2:$C$4896,$A$3)</f>
        <v>0</v>
      </c>
      <c r="S64" s="44">
        <f>SUMIFS(Data!$D$2:$D$4896,Data!$A$2:$A$4896,S$5,Data!$B$2:$B$4896,$B64,Data!$C$2:$C$4896,$A$3)</f>
        <v>0</v>
      </c>
      <c r="T64" s="40">
        <f t="shared" si="57"/>
        <v>0</v>
      </c>
      <c r="U64" s="44">
        <f>SUMIFS(Data!$D$2:$D$4896,Data!$A$2:$A$4896,U$5,Data!$B$2:$B$4896,$B64,Data!$C$2:$C$4896,$A$3)</f>
        <v>0</v>
      </c>
      <c r="V64" s="44">
        <f>SUMIFS(Data!$D$2:$D$4896,Data!$A$2:$A$4896,V$5,Data!$B$2:$B$4896,$B64,Data!$C$2:$C$4896,$A$3)</f>
        <v>0</v>
      </c>
      <c r="W64" s="44">
        <f>SUMIFS(Data!$D$2:$D$4896,Data!$A$2:$A$4896,W$5,Data!$B$2:$B$4896,$B64,Data!$C$2:$C$4896,$A$3)</f>
        <v>0</v>
      </c>
      <c r="X64" s="44">
        <f>SUMIFS(Data!$D$2:$D$4896,Data!$A$2:$A$4896,X$5,Data!$B$2:$B$4896,$B64,Data!$C$2:$C$4896,$A$3)</f>
        <v>0</v>
      </c>
      <c r="Y64" s="40">
        <f t="shared" si="58"/>
        <v>0</v>
      </c>
    </row>
    <row r="65" spans="1:25" s="31" customFormat="1" ht="23.25">
      <c r="A65" s="10"/>
      <c r="B65" s="11" t="s">
        <v>199</v>
      </c>
      <c r="C65" s="44">
        <f>SUMIFS(Data!$D$2:$D$4896,Data!$A$2:$A$4896,C$5,Data!$B$2:$B$4896,$B65,Data!$C$2:$C$4896,$A$3)</f>
        <v>0</v>
      </c>
      <c r="D65" s="44">
        <f>SUMIFS(Data!$D$2:$D$4896,Data!$A$2:$A$4896,D$5,Data!$B$2:$B$4896,$B65,Data!$C$2:$C$4896,$A$3)</f>
        <v>0</v>
      </c>
      <c r="E65" s="44">
        <f>SUMIFS(Data!$D$2:$D$4896,Data!$A$2:$A$4896,E$5,Data!$B$2:$B$4896,$B65,Data!$C$2:$C$4896,$A$3)</f>
        <v>0</v>
      </c>
      <c r="F65" s="44">
        <f>SUMIFS(Data!$D$2:$D$4896,Data!$A$2:$A$4896,F$5,Data!$B$2:$B$4896,$B65,Data!$C$2:$C$4896,$A$3)</f>
        <v>0</v>
      </c>
      <c r="G65" s="44">
        <f>SUMIFS(Data!$D$2:$D$4896,Data!$A$2:$A$4896,G$5,Data!$B$2:$B$4896,$B65,Data!$C$2:$C$4896,$A$3)</f>
        <v>0</v>
      </c>
      <c r="H65" s="44">
        <f>SUMIFS(Data!$D$2:$D$4896,Data!$A$2:$A$4896,H$5,Data!$B$2:$B$4896,$B65,Data!$C$2:$C$4896,$A$3)</f>
        <v>0</v>
      </c>
      <c r="I65" s="44">
        <f>SUMIFS(Data!$D$2:$D$4896,Data!$A$2:$A$4896,I$5,Data!$B$2:$B$4896,$B65,Data!$C$2:$C$4896,$A$3)</f>
        <v>0</v>
      </c>
      <c r="J65" s="44">
        <f>SUMIFS(Data!$D$2:$D$4896,Data!$A$2:$A$4896,J$5,Data!$B$2:$B$4896,$B65,Data!$C$2:$C$4896,$A$3)</f>
        <v>0</v>
      </c>
      <c r="K65" s="44">
        <f>SUMIFS(Data!$D$2:$D$4896,Data!$A$2:$A$4896,K$5,Data!$B$2:$B$4896,$B65,Data!$C$2:$C$4896,$A$3)</f>
        <v>0</v>
      </c>
      <c r="L65" s="44">
        <f>SUMIFS(Data!$D$2:$D$4896,Data!$A$2:$A$4896,L$5,Data!$B$2:$B$4896,$B65,Data!$C$2:$C$4896,$A$3)</f>
        <v>0</v>
      </c>
      <c r="M65" s="44">
        <f>SUMIFS(Data!$D$2:$D$4896,Data!$A$2:$A$4896,M$5,Data!$B$2:$B$4896,$B65,Data!$C$2:$C$4896,$A$3)</f>
        <v>0</v>
      </c>
      <c r="N65" s="44">
        <f>SUMIFS(Data!$D$2:$D$4896,Data!$A$2:$A$4896,N$5,Data!$B$2:$B$4896,$B65,Data!$C$2:$C$4896,$A$3)</f>
        <v>0</v>
      </c>
      <c r="O65" s="44">
        <f>SUMIFS(Data!$D$2:$D$4896,Data!$A$2:$A$4896,O$5,Data!$B$2:$B$4896,$B65,Data!$C$2:$C$4896,$A$3)</f>
        <v>0</v>
      </c>
      <c r="P65" s="44">
        <f>SUMIFS(Data!$D$2:$D$4896,Data!$A$2:$A$4896,P$5,Data!$B$2:$B$4896,$B65,Data!$C$2:$C$4896,$A$3)</f>
        <v>0</v>
      </c>
      <c r="Q65" s="44">
        <f>SUMIFS(Data!$D$2:$D$4896,Data!$A$2:$A$4896,Q$5,Data!$B$2:$B$4896,$B65,Data!$C$2:$C$4896,$A$3)</f>
        <v>0</v>
      </c>
      <c r="R65" s="44">
        <f>SUMIFS(Data!$D$2:$D$4896,Data!$A$2:$A$4896,R$5,Data!$B$2:$B$4896,$B65,Data!$C$2:$C$4896,$A$3)</f>
        <v>0</v>
      </c>
      <c r="S65" s="44">
        <f>SUMIFS(Data!$D$2:$D$4896,Data!$A$2:$A$4896,S$5,Data!$B$2:$B$4896,$B65,Data!$C$2:$C$4896,$A$3)</f>
        <v>0</v>
      </c>
      <c r="T65" s="40">
        <f t="shared" si="57"/>
        <v>0</v>
      </c>
      <c r="U65" s="44">
        <f>SUMIFS(Data!$D$2:$D$4896,Data!$A$2:$A$4896,U$5,Data!$B$2:$B$4896,$B65,Data!$C$2:$C$4896,$A$3)</f>
        <v>0</v>
      </c>
      <c r="V65" s="44">
        <f>SUMIFS(Data!$D$2:$D$4896,Data!$A$2:$A$4896,V$5,Data!$B$2:$B$4896,$B65,Data!$C$2:$C$4896,$A$3)</f>
        <v>0</v>
      </c>
      <c r="W65" s="44">
        <f>SUMIFS(Data!$D$2:$D$4896,Data!$A$2:$A$4896,W$5,Data!$B$2:$B$4896,$B65,Data!$C$2:$C$4896,$A$3)</f>
        <v>0</v>
      </c>
      <c r="X65" s="44">
        <f>SUMIFS(Data!$D$2:$D$4896,Data!$A$2:$A$4896,X$5,Data!$B$2:$B$4896,$B65,Data!$C$2:$C$4896,$A$3)</f>
        <v>0</v>
      </c>
      <c r="Y65" s="40">
        <f t="shared" si="58"/>
        <v>0</v>
      </c>
    </row>
    <row r="66" spans="1:25" s="31" customFormat="1" ht="23.25">
      <c r="A66" s="10"/>
      <c r="B66" s="11" t="s">
        <v>200</v>
      </c>
      <c r="C66" s="44">
        <f>SUMIFS(Data!$D$2:$D$4896,Data!$A$2:$A$4896,C$5,Data!$B$2:$B$4896,$B66,Data!$C$2:$C$4896,$A$3)</f>
        <v>0</v>
      </c>
      <c r="D66" s="44">
        <f>SUMIFS(Data!$D$2:$D$4896,Data!$A$2:$A$4896,D$5,Data!$B$2:$B$4896,$B66,Data!$C$2:$C$4896,$A$3)</f>
        <v>0</v>
      </c>
      <c r="E66" s="44">
        <f>SUMIFS(Data!$D$2:$D$4896,Data!$A$2:$A$4896,E$5,Data!$B$2:$B$4896,$B66,Data!$C$2:$C$4896,$A$3)</f>
        <v>0</v>
      </c>
      <c r="F66" s="44">
        <f>SUMIFS(Data!$D$2:$D$4896,Data!$A$2:$A$4896,F$5,Data!$B$2:$B$4896,$B66,Data!$C$2:$C$4896,$A$3)</f>
        <v>0</v>
      </c>
      <c r="G66" s="44">
        <f>SUMIFS(Data!$D$2:$D$4896,Data!$A$2:$A$4896,G$5,Data!$B$2:$B$4896,$B66,Data!$C$2:$C$4896,$A$3)</f>
        <v>0</v>
      </c>
      <c r="H66" s="44">
        <f>SUMIFS(Data!$D$2:$D$4896,Data!$A$2:$A$4896,H$5,Data!$B$2:$B$4896,$B66,Data!$C$2:$C$4896,$A$3)</f>
        <v>0</v>
      </c>
      <c r="I66" s="44">
        <f>SUMIFS(Data!$D$2:$D$4896,Data!$A$2:$A$4896,I$5,Data!$B$2:$B$4896,$B66,Data!$C$2:$C$4896,$A$3)</f>
        <v>0</v>
      </c>
      <c r="J66" s="44">
        <f>SUMIFS(Data!$D$2:$D$4896,Data!$A$2:$A$4896,J$5,Data!$B$2:$B$4896,$B66,Data!$C$2:$C$4896,$A$3)</f>
        <v>0</v>
      </c>
      <c r="K66" s="44">
        <f>SUMIFS(Data!$D$2:$D$4896,Data!$A$2:$A$4896,K$5,Data!$B$2:$B$4896,$B66,Data!$C$2:$C$4896,$A$3)</f>
        <v>0</v>
      </c>
      <c r="L66" s="44">
        <f>SUMIFS(Data!$D$2:$D$4896,Data!$A$2:$A$4896,L$5,Data!$B$2:$B$4896,$B66,Data!$C$2:$C$4896,$A$3)</f>
        <v>0</v>
      </c>
      <c r="M66" s="44">
        <f>SUMIFS(Data!$D$2:$D$4896,Data!$A$2:$A$4896,M$5,Data!$B$2:$B$4896,$B66,Data!$C$2:$C$4896,$A$3)</f>
        <v>0</v>
      </c>
      <c r="N66" s="44">
        <f>SUMIFS(Data!$D$2:$D$4896,Data!$A$2:$A$4896,N$5,Data!$B$2:$B$4896,$B66,Data!$C$2:$C$4896,$A$3)</f>
        <v>0</v>
      </c>
      <c r="O66" s="44">
        <f>SUMIFS(Data!$D$2:$D$4896,Data!$A$2:$A$4896,O$5,Data!$B$2:$B$4896,$B66,Data!$C$2:$C$4896,$A$3)</f>
        <v>0</v>
      </c>
      <c r="P66" s="44">
        <f>SUMIFS(Data!$D$2:$D$4896,Data!$A$2:$A$4896,P$5,Data!$B$2:$B$4896,$B66,Data!$C$2:$C$4896,$A$3)</f>
        <v>0</v>
      </c>
      <c r="Q66" s="44">
        <f>SUMIFS(Data!$D$2:$D$4896,Data!$A$2:$A$4896,Q$5,Data!$B$2:$B$4896,$B66,Data!$C$2:$C$4896,$A$3)</f>
        <v>0</v>
      </c>
      <c r="R66" s="44">
        <f>SUMIFS(Data!$D$2:$D$4896,Data!$A$2:$A$4896,R$5,Data!$B$2:$B$4896,$B66,Data!$C$2:$C$4896,$A$3)</f>
        <v>0</v>
      </c>
      <c r="S66" s="44">
        <f>SUMIFS(Data!$D$2:$D$4896,Data!$A$2:$A$4896,S$5,Data!$B$2:$B$4896,$B66,Data!$C$2:$C$4896,$A$3)</f>
        <v>0</v>
      </c>
      <c r="T66" s="40">
        <f t="shared" si="57"/>
        <v>0</v>
      </c>
      <c r="U66" s="44">
        <f>SUMIFS(Data!$D$2:$D$4896,Data!$A$2:$A$4896,U$5,Data!$B$2:$B$4896,$B66,Data!$C$2:$C$4896,$A$3)</f>
        <v>0</v>
      </c>
      <c r="V66" s="44">
        <f>SUMIFS(Data!$D$2:$D$4896,Data!$A$2:$A$4896,V$5,Data!$B$2:$B$4896,$B66,Data!$C$2:$C$4896,$A$3)</f>
        <v>0</v>
      </c>
      <c r="W66" s="44">
        <f>SUMIFS(Data!$D$2:$D$4896,Data!$A$2:$A$4896,W$5,Data!$B$2:$B$4896,$B66,Data!$C$2:$C$4896,$A$3)</f>
        <v>0</v>
      </c>
      <c r="X66" s="44">
        <f>SUMIFS(Data!$D$2:$D$4896,Data!$A$2:$A$4896,X$5,Data!$B$2:$B$4896,$B66,Data!$C$2:$C$4896,$A$3)</f>
        <v>0</v>
      </c>
      <c r="Y66" s="40">
        <f t="shared" si="58"/>
        <v>0</v>
      </c>
    </row>
    <row r="67" spans="1:25" s="31" customFormat="1" ht="23.25">
      <c r="A67" s="10"/>
      <c r="B67" s="11" t="s">
        <v>201</v>
      </c>
      <c r="C67" s="44">
        <f>SUMIFS(Data!$D$2:$D$4896,Data!$A$2:$A$4896,C$5,Data!$B$2:$B$4896,$B67,Data!$C$2:$C$4896,$A$3)</f>
        <v>0</v>
      </c>
      <c r="D67" s="44">
        <f>SUMIFS(Data!$D$2:$D$4896,Data!$A$2:$A$4896,D$5,Data!$B$2:$B$4896,$B67,Data!$C$2:$C$4896,$A$3)</f>
        <v>0</v>
      </c>
      <c r="E67" s="44">
        <f>SUMIFS(Data!$D$2:$D$4896,Data!$A$2:$A$4896,E$5,Data!$B$2:$B$4896,$B67,Data!$C$2:$C$4896,$A$3)</f>
        <v>0</v>
      </c>
      <c r="F67" s="44">
        <f>SUMIFS(Data!$D$2:$D$4896,Data!$A$2:$A$4896,F$5,Data!$B$2:$B$4896,$B67,Data!$C$2:$C$4896,$A$3)</f>
        <v>0</v>
      </c>
      <c r="G67" s="44">
        <f>SUMIFS(Data!$D$2:$D$4896,Data!$A$2:$A$4896,G$5,Data!$B$2:$B$4896,$B67,Data!$C$2:$C$4896,$A$3)</f>
        <v>0</v>
      </c>
      <c r="H67" s="44">
        <f>SUMIFS(Data!$D$2:$D$4896,Data!$A$2:$A$4896,H$5,Data!$B$2:$B$4896,$B67,Data!$C$2:$C$4896,$A$3)</f>
        <v>0</v>
      </c>
      <c r="I67" s="44">
        <f>SUMIFS(Data!$D$2:$D$4896,Data!$A$2:$A$4896,I$5,Data!$B$2:$B$4896,$B67,Data!$C$2:$C$4896,$A$3)</f>
        <v>0</v>
      </c>
      <c r="J67" s="44">
        <f>SUMIFS(Data!$D$2:$D$4896,Data!$A$2:$A$4896,J$5,Data!$B$2:$B$4896,$B67,Data!$C$2:$C$4896,$A$3)</f>
        <v>0</v>
      </c>
      <c r="K67" s="44">
        <f>SUMIFS(Data!$D$2:$D$4896,Data!$A$2:$A$4896,K$5,Data!$B$2:$B$4896,$B67,Data!$C$2:$C$4896,$A$3)</f>
        <v>0</v>
      </c>
      <c r="L67" s="44">
        <f>SUMIFS(Data!$D$2:$D$4896,Data!$A$2:$A$4896,L$5,Data!$B$2:$B$4896,$B67,Data!$C$2:$C$4896,$A$3)</f>
        <v>0</v>
      </c>
      <c r="M67" s="44">
        <f>SUMIFS(Data!$D$2:$D$4896,Data!$A$2:$A$4896,M$5,Data!$B$2:$B$4896,$B67,Data!$C$2:$C$4896,$A$3)</f>
        <v>0</v>
      </c>
      <c r="N67" s="44">
        <f>SUMIFS(Data!$D$2:$D$4896,Data!$A$2:$A$4896,N$5,Data!$B$2:$B$4896,$B67,Data!$C$2:$C$4896,$A$3)</f>
        <v>0</v>
      </c>
      <c r="O67" s="44">
        <f>SUMIFS(Data!$D$2:$D$4896,Data!$A$2:$A$4896,O$5,Data!$B$2:$B$4896,$B67,Data!$C$2:$C$4896,$A$3)</f>
        <v>0</v>
      </c>
      <c r="P67" s="44">
        <f>SUMIFS(Data!$D$2:$D$4896,Data!$A$2:$A$4896,P$5,Data!$B$2:$B$4896,$B67,Data!$C$2:$C$4896,$A$3)</f>
        <v>0</v>
      </c>
      <c r="Q67" s="44">
        <f>SUMIFS(Data!$D$2:$D$4896,Data!$A$2:$A$4896,Q$5,Data!$B$2:$B$4896,$B67,Data!$C$2:$C$4896,$A$3)</f>
        <v>0</v>
      </c>
      <c r="R67" s="44">
        <f>SUMIFS(Data!$D$2:$D$4896,Data!$A$2:$A$4896,R$5,Data!$B$2:$B$4896,$B67,Data!$C$2:$C$4896,$A$3)</f>
        <v>0</v>
      </c>
      <c r="S67" s="44">
        <f>SUMIFS(Data!$D$2:$D$4896,Data!$A$2:$A$4896,S$5,Data!$B$2:$B$4896,$B67,Data!$C$2:$C$4896,$A$3)</f>
        <v>0</v>
      </c>
      <c r="T67" s="40">
        <f t="shared" si="57"/>
        <v>0</v>
      </c>
      <c r="U67" s="44">
        <f>SUMIFS(Data!$D$2:$D$4896,Data!$A$2:$A$4896,U$5,Data!$B$2:$B$4896,$B67,Data!$C$2:$C$4896,$A$3)</f>
        <v>0</v>
      </c>
      <c r="V67" s="44">
        <f>SUMIFS(Data!$D$2:$D$4896,Data!$A$2:$A$4896,V$5,Data!$B$2:$B$4896,$B67,Data!$C$2:$C$4896,$A$3)</f>
        <v>0</v>
      </c>
      <c r="W67" s="44">
        <f>SUMIFS(Data!$D$2:$D$4896,Data!$A$2:$A$4896,W$5,Data!$B$2:$B$4896,$B67,Data!$C$2:$C$4896,$A$3)</f>
        <v>0</v>
      </c>
      <c r="X67" s="44">
        <f>SUMIFS(Data!$D$2:$D$4896,Data!$A$2:$A$4896,X$5,Data!$B$2:$B$4896,$B67,Data!$C$2:$C$4896,$A$3)</f>
        <v>0</v>
      </c>
      <c r="Y67" s="40">
        <f t="shared" si="58"/>
        <v>0</v>
      </c>
    </row>
    <row r="68" spans="1:25" s="31" customFormat="1" ht="23.25">
      <c r="A68" s="6">
        <v>2.2000000000000002</v>
      </c>
      <c r="B68" s="7" t="s">
        <v>135</v>
      </c>
      <c r="C68" s="42">
        <f t="shared" ref="C68:Y68" si="59">SUM(C69:C73)</f>
        <v>0</v>
      </c>
      <c r="D68" s="42">
        <f t="shared" si="59"/>
        <v>0</v>
      </c>
      <c r="E68" s="42">
        <f t="shared" si="59"/>
        <v>0</v>
      </c>
      <c r="F68" s="42">
        <f t="shared" si="59"/>
        <v>0</v>
      </c>
      <c r="G68" s="42">
        <f t="shared" si="59"/>
        <v>0</v>
      </c>
      <c r="H68" s="42">
        <f t="shared" si="59"/>
        <v>0</v>
      </c>
      <c r="I68" s="42">
        <f t="shared" si="59"/>
        <v>0</v>
      </c>
      <c r="J68" s="42">
        <f t="shared" si="59"/>
        <v>0</v>
      </c>
      <c r="K68" s="42">
        <f t="shared" si="59"/>
        <v>0</v>
      </c>
      <c r="L68" s="42">
        <f t="shared" si="59"/>
        <v>0</v>
      </c>
      <c r="M68" s="42">
        <f t="shared" si="59"/>
        <v>0</v>
      </c>
      <c r="N68" s="42">
        <f t="shared" si="59"/>
        <v>0</v>
      </c>
      <c r="O68" s="42">
        <f t="shared" si="59"/>
        <v>0</v>
      </c>
      <c r="P68" s="42">
        <f t="shared" ref="P68:S68" si="60">SUM(P69:P73)</f>
        <v>0</v>
      </c>
      <c r="Q68" s="42">
        <f t="shared" si="60"/>
        <v>0</v>
      </c>
      <c r="R68" s="42">
        <f t="shared" ref="R68" si="61">SUM(R69:R73)</f>
        <v>0</v>
      </c>
      <c r="S68" s="42">
        <f t="shared" si="60"/>
        <v>0</v>
      </c>
      <c r="T68" s="42">
        <f t="shared" si="59"/>
        <v>0</v>
      </c>
      <c r="U68" s="42">
        <f t="shared" si="59"/>
        <v>0</v>
      </c>
      <c r="V68" s="42">
        <f t="shared" ref="V68" si="62">SUM(V69:V73)</f>
        <v>0</v>
      </c>
      <c r="W68" s="42">
        <f t="shared" si="59"/>
        <v>0</v>
      </c>
      <c r="X68" s="42">
        <f t="shared" si="59"/>
        <v>0</v>
      </c>
      <c r="Y68" s="42">
        <f t="shared" si="59"/>
        <v>0</v>
      </c>
    </row>
    <row r="69" spans="1:25" s="31" customFormat="1" ht="23.25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0">
        <f>SUM(T69:X69)</f>
        <v>0</v>
      </c>
    </row>
    <row r="70" spans="1:25" s="31" customFormat="1" ht="23.25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0">
        <f>SUM(T70:X70)</f>
        <v>0</v>
      </c>
    </row>
    <row r="71" spans="1:25" s="31" customFormat="1" ht="23.25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0">
        <f>SUM(T71:X71)</f>
        <v>0</v>
      </c>
    </row>
    <row r="72" spans="1:25" s="31" customFormat="1" ht="23.25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0">
        <f>SUM(T72:X72)</f>
        <v>0</v>
      </c>
    </row>
    <row r="73" spans="1:25" s="31" customFormat="1" ht="23.25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0">
        <f>SUM(T73:X73)</f>
        <v>0</v>
      </c>
    </row>
    <row r="74" spans="1:25" s="31" customFormat="1" ht="23.25">
      <c r="A74" s="4">
        <v>3</v>
      </c>
      <c r="B74" s="5" t="s">
        <v>141</v>
      </c>
      <c r="C74" s="41">
        <f t="shared" ref="C74:X74" si="63">C75+C86</f>
        <v>0</v>
      </c>
      <c r="D74" s="41">
        <f t="shared" si="63"/>
        <v>0</v>
      </c>
      <c r="E74" s="41">
        <f t="shared" si="63"/>
        <v>0</v>
      </c>
      <c r="F74" s="41">
        <f t="shared" si="63"/>
        <v>0</v>
      </c>
      <c r="G74" s="41">
        <f t="shared" si="63"/>
        <v>0</v>
      </c>
      <c r="H74" s="41">
        <f t="shared" si="63"/>
        <v>0</v>
      </c>
      <c r="I74" s="41">
        <f t="shared" si="63"/>
        <v>0</v>
      </c>
      <c r="J74" s="41">
        <f t="shared" si="63"/>
        <v>0</v>
      </c>
      <c r="K74" s="41">
        <f t="shared" si="63"/>
        <v>0</v>
      </c>
      <c r="L74" s="41">
        <f t="shared" si="63"/>
        <v>0</v>
      </c>
      <c r="M74" s="41">
        <f t="shared" si="63"/>
        <v>0</v>
      </c>
      <c r="N74" s="41">
        <f t="shared" si="63"/>
        <v>0</v>
      </c>
      <c r="O74" s="41">
        <f t="shared" si="63"/>
        <v>0</v>
      </c>
      <c r="P74" s="41">
        <f t="shared" ref="P74:S74" si="64">P75+P86</f>
        <v>0</v>
      </c>
      <c r="Q74" s="41">
        <f t="shared" si="64"/>
        <v>0</v>
      </c>
      <c r="R74" s="41">
        <f t="shared" ref="R74" si="65">R75+R86</f>
        <v>0</v>
      </c>
      <c r="S74" s="41">
        <f t="shared" si="64"/>
        <v>0</v>
      </c>
      <c r="T74" s="41">
        <f t="shared" si="63"/>
        <v>0</v>
      </c>
      <c r="U74" s="41">
        <f t="shared" si="63"/>
        <v>0</v>
      </c>
      <c r="V74" s="41">
        <f t="shared" ref="V74" si="66">V75+V86</f>
        <v>0</v>
      </c>
      <c r="W74" s="41">
        <f t="shared" si="63"/>
        <v>0</v>
      </c>
      <c r="X74" s="41">
        <f t="shared" si="63"/>
        <v>0</v>
      </c>
      <c r="Y74" s="41">
        <f>Y75+Y86</f>
        <v>0</v>
      </c>
    </row>
    <row r="75" spans="1:25" s="31" customFormat="1" ht="23.25">
      <c r="A75" s="6">
        <v>3.1</v>
      </c>
      <c r="B75" s="7" t="s">
        <v>142</v>
      </c>
      <c r="C75" s="42">
        <f t="shared" ref="C75:X75" si="67">SUM(C76:C85)</f>
        <v>0</v>
      </c>
      <c r="D75" s="42">
        <f t="shared" si="67"/>
        <v>0</v>
      </c>
      <c r="E75" s="42">
        <f t="shared" si="67"/>
        <v>0</v>
      </c>
      <c r="F75" s="42">
        <f t="shared" si="67"/>
        <v>0</v>
      </c>
      <c r="G75" s="42">
        <f t="shared" si="67"/>
        <v>0</v>
      </c>
      <c r="H75" s="42">
        <f t="shared" si="67"/>
        <v>0</v>
      </c>
      <c r="I75" s="42">
        <f t="shared" si="67"/>
        <v>0</v>
      </c>
      <c r="J75" s="42">
        <f t="shared" si="67"/>
        <v>0</v>
      </c>
      <c r="K75" s="42">
        <f t="shared" si="67"/>
        <v>0</v>
      </c>
      <c r="L75" s="42">
        <f t="shared" si="67"/>
        <v>0</v>
      </c>
      <c r="M75" s="42">
        <f t="shared" si="67"/>
        <v>0</v>
      </c>
      <c r="N75" s="42">
        <f t="shared" si="67"/>
        <v>0</v>
      </c>
      <c r="O75" s="42">
        <f t="shared" si="67"/>
        <v>0</v>
      </c>
      <c r="P75" s="42">
        <f t="shared" ref="P75:S75" si="68">SUM(P76:P85)</f>
        <v>0</v>
      </c>
      <c r="Q75" s="42">
        <f t="shared" si="68"/>
        <v>0</v>
      </c>
      <c r="R75" s="42">
        <f t="shared" ref="R75" si="69">SUM(R76:R85)</f>
        <v>0</v>
      </c>
      <c r="S75" s="42">
        <f t="shared" si="68"/>
        <v>0</v>
      </c>
      <c r="T75" s="42">
        <f t="shared" si="67"/>
        <v>0</v>
      </c>
      <c r="U75" s="42">
        <f t="shared" si="67"/>
        <v>0</v>
      </c>
      <c r="V75" s="42">
        <f t="shared" ref="V75" si="70">SUM(V76:V85)</f>
        <v>0</v>
      </c>
      <c r="W75" s="42">
        <f t="shared" si="67"/>
        <v>0</v>
      </c>
      <c r="X75" s="42">
        <f t="shared" si="67"/>
        <v>0</v>
      </c>
      <c r="Y75" s="42">
        <f>SUM(Y76:Y85)</f>
        <v>0</v>
      </c>
    </row>
    <row r="76" spans="1:25" s="31" customFormat="1" ht="23.25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71">SUM(C76:O76)</f>
        <v>0</v>
      </c>
      <c r="U76" s="44"/>
      <c r="V76" s="44"/>
      <c r="W76" s="44"/>
      <c r="X76" s="44"/>
      <c r="Y76" s="40">
        <f t="shared" ref="Y76:Y88" si="72">SUM(T76:X76)</f>
        <v>0</v>
      </c>
    </row>
    <row r="77" spans="1:25" s="31" customFormat="1" ht="23.25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71"/>
        <v>0</v>
      </c>
      <c r="U77" s="44"/>
      <c r="V77" s="44"/>
      <c r="W77" s="44"/>
      <c r="X77" s="44"/>
      <c r="Y77" s="40">
        <f t="shared" si="72"/>
        <v>0</v>
      </c>
    </row>
    <row r="78" spans="1:25" s="31" customFormat="1" ht="23.25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71"/>
        <v>0</v>
      </c>
      <c r="U78" s="44"/>
      <c r="V78" s="44"/>
      <c r="W78" s="44"/>
      <c r="X78" s="44"/>
      <c r="Y78" s="40">
        <f t="shared" si="72"/>
        <v>0</v>
      </c>
    </row>
    <row r="79" spans="1:25" s="31" customFormat="1" ht="23.25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71"/>
        <v>0</v>
      </c>
      <c r="U79" s="44"/>
      <c r="V79" s="44"/>
      <c r="W79" s="44"/>
      <c r="X79" s="44"/>
      <c r="Y79" s="40">
        <f t="shared" si="72"/>
        <v>0</v>
      </c>
    </row>
    <row r="80" spans="1:25" s="31" customFormat="1" ht="23.25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71"/>
        <v>0</v>
      </c>
      <c r="U80" s="44"/>
      <c r="V80" s="44"/>
      <c r="W80" s="44"/>
      <c r="X80" s="44"/>
      <c r="Y80" s="40">
        <f t="shared" si="72"/>
        <v>0</v>
      </c>
    </row>
    <row r="81" spans="1:25" s="31" customFormat="1" ht="23.25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71"/>
        <v>0</v>
      </c>
      <c r="U81" s="44"/>
      <c r="V81" s="44"/>
      <c r="W81" s="44"/>
      <c r="X81" s="44"/>
      <c r="Y81" s="40">
        <f t="shared" si="72"/>
        <v>0</v>
      </c>
    </row>
    <row r="82" spans="1:25" s="31" customFormat="1" ht="23.25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71"/>
        <v>0</v>
      </c>
      <c r="U82" s="44"/>
      <c r="V82" s="44"/>
      <c r="W82" s="44"/>
      <c r="X82" s="44"/>
      <c r="Y82" s="40">
        <f t="shared" si="72"/>
        <v>0</v>
      </c>
    </row>
    <row r="83" spans="1:25" s="31" customFormat="1" ht="23.25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71"/>
        <v>0</v>
      </c>
      <c r="U83" s="44"/>
      <c r="V83" s="44"/>
      <c r="W83" s="44"/>
      <c r="X83" s="44"/>
      <c r="Y83" s="40">
        <f t="shared" si="72"/>
        <v>0</v>
      </c>
    </row>
    <row r="84" spans="1:25" s="31" customFormat="1" ht="23.25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71"/>
        <v>0</v>
      </c>
      <c r="U84" s="44"/>
      <c r="V84" s="44"/>
      <c r="W84" s="44"/>
      <c r="X84" s="44"/>
      <c r="Y84" s="40">
        <f t="shared" si="72"/>
        <v>0</v>
      </c>
    </row>
    <row r="85" spans="1:25" s="31" customFormat="1" ht="23.25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71"/>
        <v>0</v>
      </c>
      <c r="U85" s="44"/>
      <c r="V85" s="44"/>
      <c r="W85" s="44"/>
      <c r="X85" s="44"/>
      <c r="Y85" s="40">
        <f t="shared" si="72"/>
        <v>0</v>
      </c>
    </row>
    <row r="86" spans="1:25" s="31" customFormat="1" ht="23.2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73">SUM(C86:M86)</f>
        <v>0</v>
      </c>
      <c r="U86" s="45"/>
      <c r="V86" s="42"/>
      <c r="W86" s="45"/>
      <c r="X86" s="45"/>
      <c r="Y86" s="45">
        <f t="shared" si="72"/>
        <v>0</v>
      </c>
    </row>
    <row r="87" spans="1:25" s="31" customFormat="1" ht="23.25">
      <c r="A87" s="4">
        <v>4</v>
      </c>
      <c r="B87" s="5" t="s">
        <v>154</v>
      </c>
      <c r="C87" s="41">
        <f>SUMIFS(Data!$D$2:$D$1067,Data!$A$2:$A$1067,C$5,Data!$B$2:$B$1067,$B$87,Data!$C$2:$C$1067,$A$3)</f>
        <v>0</v>
      </c>
      <c r="D87" s="41">
        <f>SUMIFS(Data!$D$2:$D$1067,Data!$A$2:$A$1067,D$5,Data!$B$2:$B$1067,$B$87,Data!$C$2:$C$1067,$A$3)</f>
        <v>0</v>
      </c>
      <c r="E87" s="41">
        <f>SUMIFS(Data!$D$2:$D$1067,Data!$A$2:$A$1067,E$5,Data!$B$2:$B$1067,$B$87,Data!$C$2:$C$1067,$A$3)</f>
        <v>0</v>
      </c>
      <c r="F87" s="41">
        <f>SUMIFS(Data!$D$2:$D$1067,Data!$A$2:$A$1067,F$5,Data!$B$2:$B$1067,$B$87,Data!$C$2:$C$1067,$A$3)</f>
        <v>0</v>
      </c>
      <c r="G87" s="41">
        <f>SUMIFS(Data!$D$2:$D$1067,Data!$A$2:$A$1067,G$5,Data!$B$2:$B$1067,$B$87,Data!$C$2:$C$1067,$A$3)</f>
        <v>0</v>
      </c>
      <c r="H87" s="41">
        <f>SUMIFS(Data!$D$2:$D$1067,Data!$A$2:$A$1067,H$5,Data!$B$2:$B$1067,$B$87,Data!$C$2:$C$1067,$A$3)</f>
        <v>0</v>
      </c>
      <c r="I87" s="41">
        <f>SUMIFS(Data!$D$2:$D$1067,Data!$A$2:$A$1067,I$5,Data!$B$2:$B$1067,$B$87,Data!$C$2:$C$1067,$A$3)</f>
        <v>0</v>
      </c>
      <c r="J87" s="41">
        <f>SUMIFS(Data!$D$2:$D$1067,Data!$A$2:$A$1067,J$5,Data!$B$2:$B$1067,$B$87,Data!$C$2:$C$1067,$A$3)</f>
        <v>0</v>
      </c>
      <c r="K87" s="41">
        <f>SUMIFS(Data!$D$2:$D$1067,Data!$A$2:$A$1067,K$5,Data!$B$2:$B$1067,$B$87,Data!$C$2:$C$1067,$A$3)</f>
        <v>0</v>
      </c>
      <c r="L87" s="41">
        <f>SUMIFS(Data!$D$2:$D$1067,Data!$A$2:$A$1067,L$5,Data!$B$2:$B$1067,$B$87,Data!$C$2:$C$1067,$A$3)</f>
        <v>0</v>
      </c>
      <c r="M87" s="41">
        <f>SUMIFS(Data!$D$2:$D$1067,Data!$A$2:$A$1067,M$5,Data!$B$2:$B$1067,$B$87,Data!$C$2:$C$1067,$A$3)</f>
        <v>0</v>
      </c>
      <c r="N87" s="41">
        <f>SUMIFS(Data!$D$2:$D$1067,Data!$A$2:$A$1067,N$5,Data!$B$2:$B$1067,$B$87,Data!$C$2:$C$1067,$A$3)</f>
        <v>0</v>
      </c>
      <c r="O87" s="41">
        <f>SUMIFS(Data!$D$2:$D$1067,Data!$A$2:$A$1067,O$5,Data!$B$2:$B$1067,$B$87,Data!$C$2:$C$1067,$A$3)</f>
        <v>0</v>
      </c>
      <c r="P87" s="41">
        <f>SUMIFS(Data!$D$2:$D$1067,Data!$A$2:$A$1067,P$5,Data!$B$2:$B$1067,$B$87,Data!$C$2:$C$1067,$A$3)</f>
        <v>0</v>
      </c>
      <c r="Q87" s="41">
        <f>SUMIFS(Data!$D$2:$D$1067,Data!$A$2:$A$1067,Q$5,Data!$B$2:$B$1067,$B$87,Data!$C$2:$C$1067,$A$3)</f>
        <v>0</v>
      </c>
      <c r="R87" s="41">
        <f>SUMIFS(Data!$D$2:$D$1067,Data!$A$2:$A$1067,R$5,Data!$B$2:$B$1067,$B$87,Data!$C$2:$C$1067,$A$3)</f>
        <v>0</v>
      </c>
      <c r="S87" s="41">
        <f>SUMIFS(Data!$D$2:$D$1067,Data!$A$2:$A$1067,S$5,Data!$B$2:$B$1067,$B$87,Data!$C$2:$C$1067,$A$3)</f>
        <v>0</v>
      </c>
      <c r="T87" s="46">
        <f>SUM(C87:O87)</f>
        <v>0</v>
      </c>
      <c r="U87" s="41">
        <f>SUMIFS(Data!$D$2:$D$1067,Data!$A$2:$A$1067,U$5,Data!$B$2:$B$1067,$B$87,Data!$C$2:$C$1067,$A$3)</f>
        <v>0</v>
      </c>
      <c r="V87" s="41">
        <f>SUMIFS(Data!$D$2:$D$1067,Data!$A$2:$A$1067,V$5,Data!$B$2:$B$1067,$B$87,Data!$C$2:$C$1067,$A$3)</f>
        <v>0</v>
      </c>
      <c r="W87" s="41">
        <f>SUMIFS(Data!$D$2:$D$1067,Data!$A$2:$A$1067,W$5,Data!$B$2:$B$1067,$B$87,Data!$C$2:$C$1067,$A$3)</f>
        <v>0</v>
      </c>
      <c r="X87" s="41">
        <f>SUMIFS(Data!$D$2:$D$1067,Data!$A$2:$A$1067,X$5,Data!$B$2:$B$1067,$B$87,Data!$C$2:$C$1067,$A$3)</f>
        <v>0</v>
      </c>
      <c r="Y87" s="46">
        <f t="shared" si="72"/>
        <v>0</v>
      </c>
    </row>
    <row r="88" spans="1:25" s="31" customFormat="1" ht="23.2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400-000000000000}"/>
  </hyperlink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02">
    <tabColor theme="4" tint="0.59999389629810485"/>
  </sheetPr>
  <dimension ref="A1:Y88"/>
  <sheetViews>
    <sheetView zoomScale="70" zoomScaleNormal="70" workbookViewId="0">
      <pane xSplit="2" ySplit="6" topLeftCell="D45" activePane="bottomRight" state="frozen"/>
      <selection activeCell="A5" sqref="A5:B5"/>
      <selection pane="topRight" activeCell="A5" sqref="A5:B5"/>
      <selection pane="bottomLeft" activeCell="A5" sqref="A5:B5"/>
      <selection pane="bottomRight" activeCell="A5" sqref="A5:B5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0" t="s">
        <v>70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s="31" customFormat="1" ht="72.75" customHeight="1">
      <c r="A4" s="113" t="s">
        <v>85</v>
      </c>
      <c r="B4" s="114"/>
      <c r="C4" s="115" t="s">
        <v>86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7"/>
      <c r="U4" s="35" t="s">
        <v>87</v>
      </c>
      <c r="V4" s="34" t="s">
        <v>305</v>
      </c>
      <c r="W4" s="35" t="s">
        <v>88</v>
      </c>
      <c r="X4" s="34" t="s">
        <v>165</v>
      </c>
      <c r="Y4" s="111" t="s">
        <v>89</v>
      </c>
    </row>
    <row r="5" spans="1:25" s="31" customFormat="1" ht="65.25" customHeight="1">
      <c r="A5" s="115" t="s">
        <v>90</v>
      </c>
      <c r="B5" s="117"/>
      <c r="C5" s="32" t="s">
        <v>91</v>
      </c>
      <c r="D5" s="33" t="s">
        <v>324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5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4" t="s">
        <v>165</v>
      </c>
      <c r="Y5" s="112"/>
    </row>
    <row r="6" spans="1:25" s="31" customFormat="1" ht="23.25">
      <c r="A6" s="109" t="s">
        <v>97</v>
      </c>
      <c r="B6" s="110"/>
      <c r="C6" s="39">
        <f t="shared" ref="C6:Y6" si="0">C8+C27+C74+C87+C88</f>
        <v>0</v>
      </c>
      <c r="D6" s="39">
        <f t="shared" si="0"/>
        <v>0</v>
      </c>
      <c r="E6" s="39">
        <f t="shared" si="0"/>
        <v>64800</v>
      </c>
      <c r="F6" s="39">
        <f t="shared" si="0"/>
        <v>3000</v>
      </c>
      <c r="G6" s="39">
        <f t="shared" si="0"/>
        <v>1900</v>
      </c>
      <c r="H6" s="39">
        <f t="shared" si="0"/>
        <v>0</v>
      </c>
      <c r="I6" s="39">
        <f t="shared" si="0"/>
        <v>0</v>
      </c>
      <c r="J6" s="39">
        <f t="shared" si="0"/>
        <v>25200</v>
      </c>
      <c r="K6" s="39">
        <f t="shared" si="0"/>
        <v>120000</v>
      </c>
      <c r="L6" s="39">
        <f t="shared" si="0"/>
        <v>2200</v>
      </c>
      <c r="M6" s="39">
        <f t="shared" si="0"/>
        <v>0</v>
      </c>
      <c r="N6" s="39">
        <f t="shared" si="0"/>
        <v>15000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4600</v>
      </c>
      <c r="R6" s="39">
        <f>R8+R27+R74+R87+R88</f>
        <v>0</v>
      </c>
      <c r="S6" s="39">
        <f>S8+S27+S74+S87+S88</f>
        <v>0</v>
      </c>
      <c r="T6" s="39">
        <f>T8+T27+T74+T87+T88</f>
        <v>236700</v>
      </c>
      <c r="U6" s="39">
        <f t="shared" si="0"/>
        <v>40000</v>
      </c>
      <c r="V6" s="39">
        <f t="shared" ref="V6" si="2">V8+V27+V74+V87+V88</f>
        <v>0</v>
      </c>
      <c r="W6" s="39">
        <f t="shared" si="0"/>
        <v>0</v>
      </c>
      <c r="X6" s="39">
        <f t="shared" si="0"/>
        <v>0</v>
      </c>
      <c r="Y6" s="39">
        <f t="shared" si="0"/>
        <v>276700</v>
      </c>
    </row>
    <row r="7" spans="1:25" s="31" customFormat="1" ht="23.2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>
        <f>SUM(T7:X7)</f>
        <v>0</v>
      </c>
    </row>
    <row r="8" spans="1:25" s="31" customFormat="1" ht="23.25">
      <c r="A8" s="4">
        <v>1</v>
      </c>
      <c r="B8" s="5" t="s">
        <v>99</v>
      </c>
      <c r="C8" s="41">
        <f t="shared" ref="C8:Y8" si="3">C9+C23+C24</f>
        <v>0</v>
      </c>
      <c r="D8" s="41">
        <f t="shared" si="3"/>
        <v>0</v>
      </c>
      <c r="E8" s="41">
        <f t="shared" si="3"/>
        <v>0</v>
      </c>
      <c r="F8" s="41">
        <f t="shared" si="3"/>
        <v>0</v>
      </c>
      <c r="G8" s="41">
        <f t="shared" si="3"/>
        <v>0</v>
      </c>
      <c r="H8" s="41">
        <f t="shared" si="3"/>
        <v>0</v>
      </c>
      <c r="I8" s="41">
        <f t="shared" si="3"/>
        <v>0</v>
      </c>
      <c r="J8" s="41">
        <f t="shared" si="3"/>
        <v>0</v>
      </c>
      <c r="K8" s="41">
        <f t="shared" si="3"/>
        <v>0</v>
      </c>
      <c r="L8" s="41">
        <f t="shared" si="3"/>
        <v>0</v>
      </c>
      <c r="M8" s="41">
        <f t="shared" si="3"/>
        <v>0</v>
      </c>
      <c r="N8" s="41">
        <f t="shared" si="3"/>
        <v>0</v>
      </c>
      <c r="O8" s="41">
        <f t="shared" si="3"/>
        <v>0</v>
      </c>
      <c r="P8" s="41">
        <f t="shared" ref="P8:S8" si="4">P9+P23+P24</f>
        <v>0</v>
      </c>
      <c r="Q8" s="41">
        <f t="shared" si="4"/>
        <v>0</v>
      </c>
      <c r="R8" s="41">
        <f t="shared" ref="R8" si="5">R9+R23+R24</f>
        <v>0</v>
      </c>
      <c r="S8" s="41">
        <f t="shared" si="4"/>
        <v>0</v>
      </c>
      <c r="T8" s="41">
        <f t="shared" si="3"/>
        <v>0</v>
      </c>
      <c r="U8" s="41">
        <f t="shared" si="3"/>
        <v>0</v>
      </c>
      <c r="V8" s="41">
        <f t="shared" ref="V8" si="6">V9+V23+V24</f>
        <v>0</v>
      </c>
      <c r="W8" s="41">
        <f t="shared" si="3"/>
        <v>0</v>
      </c>
      <c r="X8" s="41">
        <f t="shared" si="3"/>
        <v>0</v>
      </c>
      <c r="Y8" s="41">
        <f t="shared" si="3"/>
        <v>0</v>
      </c>
    </row>
    <row r="9" spans="1:25" s="31" customFormat="1" ht="23.25">
      <c r="A9" s="6">
        <v>1.1000000000000001</v>
      </c>
      <c r="B9" s="7" t="s">
        <v>100</v>
      </c>
      <c r="C9" s="42">
        <f t="shared" ref="C9:Y9" si="7">C10+C17</f>
        <v>0</v>
      </c>
      <c r="D9" s="42">
        <f t="shared" si="7"/>
        <v>0</v>
      </c>
      <c r="E9" s="42">
        <f t="shared" si="7"/>
        <v>0</v>
      </c>
      <c r="F9" s="42">
        <f t="shared" si="7"/>
        <v>0</v>
      </c>
      <c r="G9" s="42">
        <f t="shared" si="7"/>
        <v>0</v>
      </c>
      <c r="H9" s="42">
        <f t="shared" si="7"/>
        <v>0</v>
      </c>
      <c r="I9" s="42">
        <f t="shared" si="7"/>
        <v>0</v>
      </c>
      <c r="J9" s="42">
        <f t="shared" si="7"/>
        <v>0</v>
      </c>
      <c r="K9" s="42">
        <f t="shared" si="7"/>
        <v>0</v>
      </c>
      <c r="L9" s="42">
        <f t="shared" si="7"/>
        <v>0</v>
      </c>
      <c r="M9" s="42">
        <f t="shared" si="7"/>
        <v>0</v>
      </c>
      <c r="N9" s="42">
        <f t="shared" si="7"/>
        <v>0</v>
      </c>
      <c r="O9" s="42">
        <f t="shared" si="7"/>
        <v>0</v>
      </c>
      <c r="P9" s="42">
        <f t="shared" ref="P9:S9" si="8">P10+P17</f>
        <v>0</v>
      </c>
      <c r="Q9" s="42">
        <f t="shared" si="8"/>
        <v>0</v>
      </c>
      <c r="R9" s="42">
        <f t="shared" ref="R9" si="9">R10+R17</f>
        <v>0</v>
      </c>
      <c r="S9" s="42">
        <f t="shared" si="8"/>
        <v>0</v>
      </c>
      <c r="T9" s="42">
        <f t="shared" si="7"/>
        <v>0</v>
      </c>
      <c r="U9" s="42">
        <f t="shared" si="7"/>
        <v>0</v>
      </c>
      <c r="V9" s="42">
        <f t="shared" ref="V9" si="10">V10+V17</f>
        <v>0</v>
      </c>
      <c r="W9" s="42">
        <f t="shared" si="7"/>
        <v>0</v>
      </c>
      <c r="X9" s="42">
        <f t="shared" si="7"/>
        <v>0</v>
      </c>
      <c r="Y9" s="42">
        <f t="shared" si="7"/>
        <v>0</v>
      </c>
    </row>
    <row r="10" spans="1:25" s="31" customFormat="1" ht="23.25">
      <c r="A10" s="8" t="s">
        <v>101</v>
      </c>
      <c r="B10" s="9" t="s">
        <v>102</v>
      </c>
      <c r="C10" s="43">
        <f t="shared" ref="C10:Y10" si="11">SUM(C11:C16)</f>
        <v>0</v>
      </c>
      <c r="D10" s="43">
        <f t="shared" si="11"/>
        <v>0</v>
      </c>
      <c r="E10" s="43">
        <f t="shared" si="11"/>
        <v>0</v>
      </c>
      <c r="F10" s="43">
        <f t="shared" si="11"/>
        <v>0</v>
      </c>
      <c r="G10" s="43">
        <f t="shared" si="11"/>
        <v>0</v>
      </c>
      <c r="H10" s="43">
        <f t="shared" si="11"/>
        <v>0</v>
      </c>
      <c r="I10" s="43">
        <f t="shared" si="11"/>
        <v>0</v>
      </c>
      <c r="J10" s="43">
        <f t="shared" si="11"/>
        <v>0</v>
      </c>
      <c r="K10" s="43">
        <f t="shared" si="11"/>
        <v>0</v>
      </c>
      <c r="L10" s="43">
        <f t="shared" si="11"/>
        <v>0</v>
      </c>
      <c r="M10" s="43">
        <f t="shared" si="11"/>
        <v>0</v>
      </c>
      <c r="N10" s="43">
        <f t="shared" si="11"/>
        <v>0</v>
      </c>
      <c r="O10" s="43">
        <f t="shared" ref="O10" si="12">SUM(O11:O16)</f>
        <v>0</v>
      </c>
      <c r="P10" s="43">
        <f t="shared" ref="P10:Q10" si="13">SUM(P11:P16)</f>
        <v>0</v>
      </c>
      <c r="Q10" s="43">
        <f t="shared" si="13"/>
        <v>0</v>
      </c>
      <c r="R10" s="43">
        <f t="shared" ref="R10:S10" si="14">SUM(R11:R16)</f>
        <v>0</v>
      </c>
      <c r="S10" s="43">
        <f t="shared" si="14"/>
        <v>0</v>
      </c>
      <c r="T10" s="43">
        <f t="shared" ref="T10" si="15">SUM(T11:T16)</f>
        <v>0</v>
      </c>
      <c r="U10" s="43">
        <f t="shared" si="11"/>
        <v>0</v>
      </c>
      <c r="V10" s="43">
        <f t="shared" ref="V10" si="16">SUM(V11:V16)</f>
        <v>0</v>
      </c>
      <c r="W10" s="43">
        <f t="shared" si="11"/>
        <v>0</v>
      </c>
      <c r="X10" s="43">
        <f t="shared" si="11"/>
        <v>0</v>
      </c>
      <c r="Y10" s="43">
        <f t="shared" si="11"/>
        <v>0</v>
      </c>
    </row>
    <row r="11" spans="1:25" s="31" customFormat="1" ht="23.25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17">SUM(C11:M11)</f>
        <v>0</v>
      </c>
      <c r="U11" s="44"/>
      <c r="V11" s="44"/>
      <c r="W11" s="44"/>
      <c r="X11" s="44"/>
      <c r="Y11" s="40">
        <f t="shared" ref="Y11:Y16" si="18">SUM(T11:X11)</f>
        <v>0</v>
      </c>
    </row>
    <row r="12" spans="1:25" s="31" customFormat="1" ht="23.25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17"/>
        <v>0</v>
      </c>
      <c r="U12" s="44"/>
      <c r="V12" s="44"/>
      <c r="W12" s="44"/>
      <c r="X12" s="44"/>
      <c r="Y12" s="40">
        <f t="shared" si="18"/>
        <v>0</v>
      </c>
    </row>
    <row r="13" spans="1:25" s="31" customFormat="1" ht="23.25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17"/>
        <v>0</v>
      </c>
      <c r="U13" s="44"/>
      <c r="V13" s="44"/>
      <c r="W13" s="44"/>
      <c r="X13" s="44"/>
      <c r="Y13" s="40">
        <f t="shared" si="18"/>
        <v>0</v>
      </c>
    </row>
    <row r="14" spans="1:25" s="31" customFormat="1" ht="23.25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17"/>
        <v>0</v>
      </c>
      <c r="U14" s="44"/>
      <c r="V14" s="44"/>
      <c r="W14" s="44"/>
      <c r="X14" s="44"/>
      <c r="Y14" s="40">
        <f t="shared" si="18"/>
        <v>0</v>
      </c>
    </row>
    <row r="15" spans="1:25" s="31" customFormat="1" ht="23.25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17"/>
        <v>0</v>
      </c>
      <c r="U15" s="44"/>
      <c r="V15" s="44"/>
      <c r="W15" s="44"/>
      <c r="X15" s="44"/>
      <c r="Y15" s="40">
        <f t="shared" si="18"/>
        <v>0</v>
      </c>
    </row>
    <row r="16" spans="1:25" s="31" customFormat="1" ht="23.25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17"/>
        <v>0</v>
      </c>
      <c r="U16" s="44"/>
      <c r="V16" s="44"/>
      <c r="W16" s="44"/>
      <c r="X16" s="44"/>
      <c r="Y16" s="40">
        <f t="shared" si="18"/>
        <v>0</v>
      </c>
    </row>
    <row r="17" spans="1:25" s="31" customFormat="1" ht="23.25">
      <c r="A17" s="8" t="s">
        <v>109</v>
      </c>
      <c r="B17" s="9" t="s">
        <v>110</v>
      </c>
      <c r="C17" s="43">
        <f t="shared" ref="C17:Y17" si="19">SUM(C18:C22)</f>
        <v>0</v>
      </c>
      <c r="D17" s="43">
        <f t="shared" si="19"/>
        <v>0</v>
      </c>
      <c r="E17" s="43">
        <f t="shared" si="19"/>
        <v>0</v>
      </c>
      <c r="F17" s="43">
        <f t="shared" si="19"/>
        <v>0</v>
      </c>
      <c r="G17" s="43">
        <f t="shared" si="19"/>
        <v>0</v>
      </c>
      <c r="H17" s="43">
        <f t="shared" si="19"/>
        <v>0</v>
      </c>
      <c r="I17" s="43">
        <f t="shared" si="19"/>
        <v>0</v>
      </c>
      <c r="J17" s="43">
        <f t="shared" si="19"/>
        <v>0</v>
      </c>
      <c r="K17" s="43">
        <f t="shared" si="19"/>
        <v>0</v>
      </c>
      <c r="L17" s="43">
        <f t="shared" si="19"/>
        <v>0</v>
      </c>
      <c r="M17" s="43">
        <f t="shared" si="19"/>
        <v>0</v>
      </c>
      <c r="N17" s="43">
        <f t="shared" si="19"/>
        <v>0</v>
      </c>
      <c r="O17" s="43">
        <f t="shared" si="19"/>
        <v>0</v>
      </c>
      <c r="P17" s="43">
        <f t="shared" ref="P17:S17" si="20">SUM(P18:P22)</f>
        <v>0</v>
      </c>
      <c r="Q17" s="43">
        <f t="shared" si="20"/>
        <v>0</v>
      </c>
      <c r="R17" s="43">
        <f t="shared" ref="R17" si="21">SUM(R18:R22)</f>
        <v>0</v>
      </c>
      <c r="S17" s="43">
        <f t="shared" si="20"/>
        <v>0</v>
      </c>
      <c r="T17" s="43">
        <f t="shared" si="19"/>
        <v>0</v>
      </c>
      <c r="U17" s="43">
        <f t="shared" si="19"/>
        <v>0</v>
      </c>
      <c r="V17" s="43">
        <f t="shared" ref="V17" si="22">SUM(V18:V22)</f>
        <v>0</v>
      </c>
      <c r="W17" s="43">
        <f t="shared" si="19"/>
        <v>0</v>
      </c>
      <c r="X17" s="43">
        <f t="shared" si="19"/>
        <v>0</v>
      </c>
      <c r="Y17" s="43">
        <f t="shared" si="19"/>
        <v>0</v>
      </c>
    </row>
    <row r="18" spans="1:25" s="31" customFormat="1" ht="23.25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3">SUM(C18:S18)</f>
        <v>0</v>
      </c>
      <c r="U18" s="44"/>
      <c r="V18" s="44"/>
      <c r="W18" s="44"/>
      <c r="X18" s="44"/>
      <c r="Y18" s="40">
        <f t="shared" ref="Y18:Y23" si="24">SUM(T18:X18)</f>
        <v>0</v>
      </c>
    </row>
    <row r="19" spans="1:25" s="31" customFormat="1" ht="23.25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3"/>
        <v>0</v>
      </c>
      <c r="U19" s="44"/>
      <c r="V19" s="44"/>
      <c r="W19" s="44"/>
      <c r="X19" s="44"/>
      <c r="Y19" s="40">
        <f t="shared" si="24"/>
        <v>0</v>
      </c>
    </row>
    <row r="20" spans="1:25" s="31" customFormat="1" ht="23.25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3"/>
        <v>0</v>
      </c>
      <c r="U20" s="44"/>
      <c r="V20" s="44"/>
      <c r="W20" s="44"/>
      <c r="X20" s="44"/>
      <c r="Y20" s="40">
        <f t="shared" si="24"/>
        <v>0</v>
      </c>
    </row>
    <row r="21" spans="1:25" s="31" customFormat="1" ht="23.25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3"/>
        <v>0</v>
      </c>
      <c r="U21" s="44"/>
      <c r="V21" s="44"/>
      <c r="W21" s="44"/>
      <c r="X21" s="44"/>
      <c r="Y21" s="40">
        <f t="shared" si="24"/>
        <v>0</v>
      </c>
    </row>
    <row r="22" spans="1:25" s="31" customFormat="1" ht="23.25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3"/>
        <v>0</v>
      </c>
      <c r="U22" s="44"/>
      <c r="V22" s="44"/>
      <c r="W22" s="44"/>
      <c r="X22" s="44"/>
      <c r="Y22" s="40">
        <f t="shared" si="24"/>
        <v>0</v>
      </c>
    </row>
    <row r="23" spans="1:25" s="31" customFormat="1" ht="23.2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25">SUM(B23:L23)</f>
        <v>0</v>
      </c>
      <c r="P23" s="42"/>
      <c r="Q23" s="42"/>
      <c r="R23" s="45">
        <f t="shared" ref="R23:S23" si="26">SUM(D23:N23)</f>
        <v>0</v>
      </c>
      <c r="S23" s="45">
        <f t="shared" si="26"/>
        <v>0</v>
      </c>
      <c r="T23" s="45">
        <f t="shared" ref="T23" si="27">SUM(C23:M23)</f>
        <v>0</v>
      </c>
      <c r="U23" s="45"/>
      <c r="V23" s="42"/>
      <c r="W23" s="45"/>
      <c r="X23" s="45"/>
      <c r="Y23" s="45">
        <f t="shared" si="24"/>
        <v>0</v>
      </c>
    </row>
    <row r="24" spans="1:25" s="31" customFormat="1" ht="23.25">
      <c r="A24" s="12">
        <v>1.3</v>
      </c>
      <c r="B24" s="7" t="s">
        <v>117</v>
      </c>
      <c r="C24" s="42">
        <f t="shared" ref="C24:Y24" si="28">C25+C26</f>
        <v>0</v>
      </c>
      <c r="D24" s="42">
        <f t="shared" si="28"/>
        <v>0</v>
      </c>
      <c r="E24" s="42">
        <f t="shared" si="28"/>
        <v>0</v>
      </c>
      <c r="F24" s="42">
        <f t="shared" si="28"/>
        <v>0</v>
      </c>
      <c r="G24" s="42">
        <f t="shared" si="28"/>
        <v>0</v>
      </c>
      <c r="H24" s="42">
        <f t="shared" si="28"/>
        <v>0</v>
      </c>
      <c r="I24" s="42">
        <f t="shared" si="28"/>
        <v>0</v>
      </c>
      <c r="J24" s="42">
        <f t="shared" si="28"/>
        <v>0</v>
      </c>
      <c r="K24" s="42">
        <f t="shared" si="28"/>
        <v>0</v>
      </c>
      <c r="L24" s="42">
        <f t="shared" si="28"/>
        <v>0</v>
      </c>
      <c r="M24" s="42">
        <f t="shared" si="28"/>
        <v>0</v>
      </c>
      <c r="N24" s="42">
        <f t="shared" si="28"/>
        <v>0</v>
      </c>
      <c r="O24" s="42">
        <f t="shared" si="28"/>
        <v>0</v>
      </c>
      <c r="P24" s="42">
        <f t="shared" ref="P24:S24" si="29">P25+P26</f>
        <v>0</v>
      </c>
      <c r="Q24" s="42">
        <f t="shared" si="29"/>
        <v>0</v>
      </c>
      <c r="R24" s="42">
        <f t="shared" ref="R24" si="30">R25+R26</f>
        <v>0</v>
      </c>
      <c r="S24" s="42">
        <f t="shared" si="29"/>
        <v>0</v>
      </c>
      <c r="T24" s="42">
        <f t="shared" si="28"/>
        <v>0</v>
      </c>
      <c r="U24" s="42">
        <f t="shared" si="28"/>
        <v>0</v>
      </c>
      <c r="V24" s="42">
        <f t="shared" ref="V24" si="31">V25+V26</f>
        <v>0</v>
      </c>
      <c r="W24" s="42">
        <f t="shared" si="28"/>
        <v>0</v>
      </c>
      <c r="X24" s="42">
        <f t="shared" si="28"/>
        <v>0</v>
      </c>
      <c r="Y24" s="42">
        <f t="shared" si="28"/>
        <v>0</v>
      </c>
    </row>
    <row r="25" spans="1:25" s="31" customFormat="1" ht="23.2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2">SUM(C25:S25)</f>
        <v>0</v>
      </c>
      <c r="U25" s="44"/>
      <c r="V25" s="44"/>
      <c r="W25" s="44"/>
      <c r="X25" s="44">
        <f>SUMIFS(Data!$D$2:$D$4982,Data!$A$2:$A$4982,$X$5,Data!$B$2:$B$4982,$B25,Data!$C$2:$C$4982,$A$3)</f>
        <v>0</v>
      </c>
      <c r="Y25" s="40">
        <f>SUM(T25:X25)</f>
        <v>0</v>
      </c>
    </row>
    <row r="26" spans="1:25" s="31" customFormat="1" ht="23.2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2"/>
        <v>0</v>
      </c>
      <c r="U26" s="44"/>
      <c r="V26" s="44"/>
      <c r="W26" s="44"/>
      <c r="X26" s="44">
        <f>SUMIFS(Data!$D$2:$D$1881,Data!$A$2:$A$1881,$X$5,Data!$B$2:$B$1881,$B26,Data!$C$2:$C$1881,$A$3)</f>
        <v>0</v>
      </c>
      <c r="Y26" s="40">
        <f>SUM(T26:X26)</f>
        <v>0</v>
      </c>
    </row>
    <row r="27" spans="1:25" s="31" customFormat="1" ht="23.25">
      <c r="A27" s="4">
        <v>2</v>
      </c>
      <c r="B27" s="5" t="s">
        <v>118</v>
      </c>
      <c r="C27" s="41">
        <f t="shared" ref="C27:X27" si="33">C28+C68</f>
        <v>0</v>
      </c>
      <c r="D27" s="41">
        <f t="shared" si="33"/>
        <v>0</v>
      </c>
      <c r="E27" s="41">
        <f t="shared" si="33"/>
        <v>64800</v>
      </c>
      <c r="F27" s="41">
        <f t="shared" si="33"/>
        <v>3000</v>
      </c>
      <c r="G27" s="41">
        <f t="shared" si="33"/>
        <v>1900</v>
      </c>
      <c r="H27" s="41">
        <f t="shared" si="33"/>
        <v>0</v>
      </c>
      <c r="I27" s="41">
        <f t="shared" si="33"/>
        <v>0</v>
      </c>
      <c r="J27" s="41">
        <f t="shared" si="33"/>
        <v>25200</v>
      </c>
      <c r="K27" s="41">
        <f t="shared" si="33"/>
        <v>120000</v>
      </c>
      <c r="L27" s="41">
        <f t="shared" si="33"/>
        <v>2200</v>
      </c>
      <c r="M27" s="41">
        <f t="shared" si="33"/>
        <v>0</v>
      </c>
      <c r="N27" s="41">
        <f t="shared" si="33"/>
        <v>15000</v>
      </c>
      <c r="O27" s="41">
        <f t="shared" si="33"/>
        <v>0</v>
      </c>
      <c r="P27" s="41">
        <f t="shared" ref="P27:S27" si="34">P28+P68</f>
        <v>0</v>
      </c>
      <c r="Q27" s="41">
        <f t="shared" si="34"/>
        <v>4600</v>
      </c>
      <c r="R27" s="41">
        <f t="shared" ref="R27" si="35">R28+R68</f>
        <v>0</v>
      </c>
      <c r="S27" s="41">
        <f t="shared" si="34"/>
        <v>0</v>
      </c>
      <c r="T27" s="41">
        <f t="shared" si="33"/>
        <v>236700</v>
      </c>
      <c r="U27" s="41">
        <f t="shared" si="33"/>
        <v>40000</v>
      </c>
      <c r="V27" s="41">
        <f>V28+V68</f>
        <v>0</v>
      </c>
      <c r="W27" s="41">
        <f t="shared" si="33"/>
        <v>0</v>
      </c>
      <c r="X27" s="41">
        <f t="shared" si="33"/>
        <v>0</v>
      </c>
      <c r="Y27" s="41">
        <f>Y28+Y68</f>
        <v>276700</v>
      </c>
    </row>
    <row r="28" spans="1:25" s="31" customFormat="1" ht="23.25">
      <c r="A28" s="6">
        <v>2.1</v>
      </c>
      <c r="B28" s="7" t="s">
        <v>119</v>
      </c>
      <c r="C28" s="42">
        <f t="shared" ref="C28:X28" si="36">C29+C39+C53</f>
        <v>0</v>
      </c>
      <c r="D28" s="42">
        <f t="shared" si="36"/>
        <v>0</v>
      </c>
      <c r="E28" s="42">
        <f t="shared" si="36"/>
        <v>64800</v>
      </c>
      <c r="F28" s="42">
        <f t="shared" si="36"/>
        <v>3000</v>
      </c>
      <c r="G28" s="42">
        <f t="shared" si="36"/>
        <v>1900</v>
      </c>
      <c r="H28" s="42">
        <f t="shared" si="36"/>
        <v>0</v>
      </c>
      <c r="I28" s="42">
        <f t="shared" si="36"/>
        <v>0</v>
      </c>
      <c r="J28" s="42">
        <f t="shared" si="36"/>
        <v>25200</v>
      </c>
      <c r="K28" s="42">
        <f t="shared" si="36"/>
        <v>120000</v>
      </c>
      <c r="L28" s="42">
        <f t="shared" si="36"/>
        <v>2200</v>
      </c>
      <c r="M28" s="42">
        <f t="shared" si="36"/>
        <v>0</v>
      </c>
      <c r="N28" s="42">
        <f t="shared" si="36"/>
        <v>15000</v>
      </c>
      <c r="O28" s="42">
        <f t="shared" si="36"/>
        <v>0</v>
      </c>
      <c r="P28" s="42">
        <f t="shared" ref="P28:S28" si="37">P29+P39+P53</f>
        <v>0</v>
      </c>
      <c r="Q28" s="42">
        <f t="shared" si="37"/>
        <v>4600</v>
      </c>
      <c r="R28" s="42">
        <f t="shared" ref="R28" si="38">R29+R39+R53</f>
        <v>0</v>
      </c>
      <c r="S28" s="42">
        <f t="shared" si="37"/>
        <v>0</v>
      </c>
      <c r="T28" s="42">
        <f t="shared" si="36"/>
        <v>236700</v>
      </c>
      <c r="U28" s="42">
        <f t="shared" si="36"/>
        <v>40000</v>
      </c>
      <c r="V28" s="42">
        <f>V29+V39+V53</f>
        <v>0</v>
      </c>
      <c r="W28" s="42">
        <f t="shared" si="36"/>
        <v>0</v>
      </c>
      <c r="X28" s="42">
        <f t="shared" si="36"/>
        <v>0</v>
      </c>
      <c r="Y28" s="42">
        <f>Y29+Y39+Y53</f>
        <v>276700</v>
      </c>
    </row>
    <row r="29" spans="1:25" s="31" customFormat="1" ht="23.25">
      <c r="A29" s="8" t="s">
        <v>120</v>
      </c>
      <c r="B29" s="9" t="s">
        <v>121</v>
      </c>
      <c r="C29" s="43">
        <f t="shared" ref="C29:U29" si="39">SUM(C30:C38)</f>
        <v>0</v>
      </c>
      <c r="D29" s="43">
        <f t="shared" si="39"/>
        <v>0</v>
      </c>
      <c r="E29" s="43">
        <f t="shared" si="39"/>
        <v>0</v>
      </c>
      <c r="F29" s="43">
        <f t="shared" si="39"/>
        <v>0</v>
      </c>
      <c r="G29" s="43">
        <f t="shared" si="39"/>
        <v>0</v>
      </c>
      <c r="H29" s="43">
        <f t="shared" si="39"/>
        <v>0</v>
      </c>
      <c r="I29" s="43">
        <f t="shared" si="39"/>
        <v>0</v>
      </c>
      <c r="J29" s="43">
        <f t="shared" si="39"/>
        <v>0</v>
      </c>
      <c r="K29" s="43">
        <f t="shared" ref="K29:O29" si="40">SUM(K30:K38)</f>
        <v>0</v>
      </c>
      <c r="L29" s="43">
        <f t="shared" si="40"/>
        <v>0</v>
      </c>
      <c r="M29" s="43">
        <f t="shared" si="40"/>
        <v>0</v>
      </c>
      <c r="N29" s="43">
        <f t="shared" si="40"/>
        <v>0</v>
      </c>
      <c r="O29" s="43">
        <f t="shared" si="40"/>
        <v>0</v>
      </c>
      <c r="P29" s="43">
        <f t="shared" ref="P29:S29" si="41">SUM(P30:P38)</f>
        <v>0</v>
      </c>
      <c r="Q29" s="43">
        <f t="shared" si="41"/>
        <v>0</v>
      </c>
      <c r="R29" s="43">
        <f t="shared" ref="R29" si="42">SUM(R30:R38)</f>
        <v>0</v>
      </c>
      <c r="S29" s="43">
        <f t="shared" si="41"/>
        <v>0</v>
      </c>
      <c r="T29" s="43">
        <f t="shared" ref="T29:T38" si="43">SUM(C29:S29)</f>
        <v>0</v>
      </c>
      <c r="U29" s="43">
        <f t="shared" si="39"/>
        <v>0</v>
      </c>
      <c r="V29" s="43">
        <f t="shared" ref="V29" si="44">SUM(V30:V38)</f>
        <v>0</v>
      </c>
      <c r="W29" s="43">
        <f t="shared" ref="W29:X29" si="45">SUM(W30:W38)</f>
        <v>0</v>
      </c>
      <c r="X29" s="43">
        <f t="shared" si="45"/>
        <v>0</v>
      </c>
      <c r="Y29" s="43">
        <f>SUM(Y30:Y38)</f>
        <v>0</v>
      </c>
    </row>
    <row r="30" spans="1:25" s="31" customFormat="1" ht="23.25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43"/>
        <v>0</v>
      </c>
      <c r="U30" s="44"/>
      <c r="V30" s="44"/>
      <c r="W30" s="44"/>
      <c r="X30" s="44"/>
      <c r="Y30" s="40">
        <f t="shared" ref="Y30:Y38" si="46">SUM(T30:X30)</f>
        <v>0</v>
      </c>
    </row>
    <row r="31" spans="1:25" s="31" customFormat="1" ht="23.25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43"/>
        <v>0</v>
      </c>
      <c r="U31" s="44"/>
      <c r="V31" s="44"/>
      <c r="W31" s="44"/>
      <c r="X31" s="44"/>
      <c r="Y31" s="40">
        <f t="shared" si="46"/>
        <v>0</v>
      </c>
    </row>
    <row r="32" spans="1:25" s="31" customFormat="1" ht="23.25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43"/>
        <v>0</v>
      </c>
      <c r="U32" s="44"/>
      <c r="V32" s="44"/>
      <c r="W32" s="44"/>
      <c r="X32" s="44"/>
      <c r="Y32" s="40">
        <f t="shared" si="46"/>
        <v>0</v>
      </c>
    </row>
    <row r="33" spans="1:25" s="31" customFormat="1" ht="23.25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43"/>
        <v>0</v>
      </c>
      <c r="U33" s="44"/>
      <c r="V33" s="44"/>
      <c r="W33" s="44"/>
      <c r="X33" s="44"/>
      <c r="Y33" s="40">
        <f t="shared" si="46"/>
        <v>0</v>
      </c>
    </row>
    <row r="34" spans="1:25" s="31" customFormat="1" ht="23.25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43"/>
        <v>0</v>
      </c>
      <c r="U34" s="44"/>
      <c r="V34" s="44"/>
      <c r="W34" s="44"/>
      <c r="X34" s="44"/>
      <c r="Y34" s="40">
        <f t="shared" si="46"/>
        <v>0</v>
      </c>
    </row>
    <row r="35" spans="1:25" s="31" customFormat="1" ht="23.25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43"/>
        <v>0</v>
      </c>
      <c r="U35" s="44"/>
      <c r="V35" s="44"/>
      <c r="W35" s="44"/>
      <c r="X35" s="44"/>
      <c r="Y35" s="40">
        <f t="shared" si="46"/>
        <v>0</v>
      </c>
    </row>
    <row r="36" spans="1:25" s="31" customFormat="1" ht="23.25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43"/>
        <v>0</v>
      </c>
      <c r="U36" s="44"/>
      <c r="V36" s="44"/>
      <c r="W36" s="44"/>
      <c r="X36" s="44"/>
      <c r="Y36" s="40">
        <f t="shared" si="46"/>
        <v>0</v>
      </c>
    </row>
    <row r="37" spans="1:25" s="31" customFormat="1" ht="23.25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43"/>
        <v>0</v>
      </c>
      <c r="U37" s="44"/>
      <c r="V37" s="44"/>
      <c r="W37" s="44"/>
      <c r="X37" s="44"/>
      <c r="Y37" s="40">
        <f t="shared" si="46"/>
        <v>0</v>
      </c>
    </row>
    <row r="38" spans="1:25" s="31" customFormat="1" ht="23.25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43"/>
        <v>0</v>
      </c>
      <c r="U38" s="44"/>
      <c r="V38" s="44"/>
      <c r="W38" s="44"/>
      <c r="X38" s="44"/>
      <c r="Y38" s="40">
        <f t="shared" si="46"/>
        <v>0</v>
      </c>
    </row>
    <row r="39" spans="1:25" s="31" customFormat="1" ht="23.25">
      <c r="A39" s="8" t="s">
        <v>131</v>
      </c>
      <c r="B39" s="9" t="s">
        <v>132</v>
      </c>
      <c r="C39" s="43">
        <f t="shared" ref="C39:Y39" si="47">SUM(C40:C52)</f>
        <v>0</v>
      </c>
      <c r="D39" s="43">
        <f t="shared" si="47"/>
        <v>0</v>
      </c>
      <c r="E39" s="43">
        <f t="shared" si="47"/>
        <v>52100</v>
      </c>
      <c r="F39" s="43">
        <f t="shared" si="47"/>
        <v>1000</v>
      </c>
      <c r="G39" s="43">
        <f t="shared" si="47"/>
        <v>1100</v>
      </c>
      <c r="H39" s="43">
        <f t="shared" si="47"/>
        <v>0</v>
      </c>
      <c r="I39" s="43">
        <f t="shared" si="47"/>
        <v>0</v>
      </c>
      <c r="J39" s="43">
        <f t="shared" si="47"/>
        <v>8200</v>
      </c>
      <c r="K39" s="43">
        <f t="shared" si="47"/>
        <v>120000</v>
      </c>
      <c r="L39" s="43">
        <f t="shared" si="47"/>
        <v>1500</v>
      </c>
      <c r="M39" s="43">
        <f t="shared" si="47"/>
        <v>0</v>
      </c>
      <c r="N39" s="43">
        <f t="shared" si="47"/>
        <v>15000</v>
      </c>
      <c r="O39" s="43">
        <f t="shared" si="47"/>
        <v>0</v>
      </c>
      <c r="P39" s="43">
        <f t="shared" ref="P39:S39" si="48">SUM(P40:P52)</f>
        <v>0</v>
      </c>
      <c r="Q39" s="43">
        <f t="shared" si="48"/>
        <v>1500</v>
      </c>
      <c r="R39" s="43">
        <f t="shared" ref="R39" si="49">SUM(R40:R52)</f>
        <v>0</v>
      </c>
      <c r="S39" s="43">
        <f t="shared" si="48"/>
        <v>0</v>
      </c>
      <c r="T39" s="43">
        <f t="shared" si="47"/>
        <v>200400</v>
      </c>
      <c r="U39" s="43">
        <f t="shared" si="47"/>
        <v>30000</v>
      </c>
      <c r="V39" s="43">
        <f t="shared" ref="V39" si="50">SUM(V40:V52)</f>
        <v>0</v>
      </c>
      <c r="W39" s="43">
        <f t="shared" si="47"/>
        <v>0</v>
      </c>
      <c r="X39" s="43">
        <f t="shared" si="47"/>
        <v>0</v>
      </c>
      <c r="Y39" s="43">
        <f t="shared" si="47"/>
        <v>230400</v>
      </c>
    </row>
    <row r="40" spans="1:25" s="31" customFormat="1" ht="23.25">
      <c r="A40" s="10"/>
      <c r="B40" s="11" t="s">
        <v>174</v>
      </c>
      <c r="C40" s="44">
        <f>SUMIFS(Data!$D$2:$D$4896,Data!$A$2:$A$4896,C$5,Data!$B$2:$B$4896,$B40,Data!$C$2:$C$4896,$A$3)</f>
        <v>0</v>
      </c>
      <c r="D40" s="44">
        <f>SUMIFS(Data!$D$2:$D$4896,Data!$A$2:$A$4896,D$5,Data!$B$2:$B$4896,$B40,Data!$C$2:$C$4896,$A$3)</f>
        <v>0</v>
      </c>
      <c r="E40" s="44">
        <f>SUMIFS(Data!$D$2:$D$4896,Data!$A$2:$A$4896,E$5,Data!$B$2:$B$4896,$B40,Data!$C$2:$C$4896,$A$3)</f>
        <v>19700</v>
      </c>
      <c r="F40" s="44">
        <f>SUMIFS(Data!$D$2:$D$4896,Data!$A$2:$A$4896,F$5,Data!$B$2:$B$4896,$B40,Data!$C$2:$C$4896,$A$3)</f>
        <v>1000</v>
      </c>
      <c r="G40" s="44">
        <f>SUMIFS(Data!$D$2:$D$4896,Data!$A$2:$A$4896,G$5,Data!$B$2:$B$4896,$B40,Data!$C$2:$C$4896,$A$3)</f>
        <v>1100</v>
      </c>
      <c r="H40" s="44">
        <f>SUMIFS(Data!$D$2:$D$4896,Data!$A$2:$A$4896,H$5,Data!$B$2:$B$4896,$B40,Data!$C$2:$C$4896,$A$3)</f>
        <v>0</v>
      </c>
      <c r="I40" s="44">
        <f>SUMIFS(Data!$D$2:$D$4896,Data!$A$2:$A$4896,I$5,Data!$B$2:$B$4896,$B40,Data!$C$2:$C$4896,$A$3)</f>
        <v>0</v>
      </c>
      <c r="J40" s="44">
        <f>SUMIFS(Data!$D$2:$D$4896,Data!$A$2:$A$4896,J$5,Data!$B$2:$B$4896,$B40,Data!$C$2:$C$4896,$A$3)</f>
        <v>8200</v>
      </c>
      <c r="K40" s="44">
        <f>SUMIFS(Data!$D$2:$D$4896,Data!$A$2:$A$4896,K$5,Data!$B$2:$B$4896,$B40,Data!$C$2:$C$4896,$A$3)</f>
        <v>0</v>
      </c>
      <c r="L40" s="44">
        <f>SUMIFS(Data!$D$2:$D$4896,Data!$A$2:$A$4896,L$5,Data!$B$2:$B$4896,$B40,Data!$C$2:$C$4896,$A$3)</f>
        <v>1500</v>
      </c>
      <c r="M40" s="44">
        <f>SUMIFS(Data!$D$2:$D$4896,Data!$A$2:$A$4896,M$5,Data!$B$2:$B$4896,$B40,Data!$C$2:$C$4896,$A$3)</f>
        <v>0</v>
      </c>
      <c r="N40" s="44">
        <f>SUMIFS(Data!$D$2:$D$4896,Data!$A$2:$A$4896,N$5,Data!$B$2:$B$4896,$B40,Data!$C$2:$C$4896,$A$3)</f>
        <v>15000</v>
      </c>
      <c r="O40" s="44">
        <f>SUMIFS(Data!$D$2:$D$4896,Data!$A$2:$A$4896,O$5,Data!$B$2:$B$4896,$B40,Data!$C$2:$C$4896,$A$3)</f>
        <v>0</v>
      </c>
      <c r="P40" s="44">
        <f>SUMIFS(Data!$D$2:$D$4896,Data!$A$2:$A$4896,P$5,Data!$B$2:$B$4896,$B40,Data!$C$2:$C$4896,$A$3)</f>
        <v>0</v>
      </c>
      <c r="Q40" s="44">
        <f>SUMIFS(Data!$D$2:$D$4896,Data!$A$2:$A$4896,Q$5,Data!$B$2:$B$4896,$B40,Data!$C$2:$C$4896,$A$3)</f>
        <v>1500</v>
      </c>
      <c r="R40" s="44">
        <f>SUMIFS(Data!$D$2:$D$4896,Data!$A$2:$A$4896,R$5,Data!$B$2:$B$4896,$B40,Data!$C$2:$C$4896,$A$3)</f>
        <v>0</v>
      </c>
      <c r="S40" s="44">
        <f>SUMIFS(Data!$D$2:$D$4896,Data!$A$2:$A$4896,S$5,Data!$B$2:$B$4896,$B40,Data!$C$2:$C$4896,$A$3)</f>
        <v>0</v>
      </c>
      <c r="T40" s="40">
        <f t="shared" ref="T40:T52" si="51">SUM(C40:S40)</f>
        <v>48000</v>
      </c>
      <c r="U40" s="44">
        <f>SUMIFS(Data!$D$2:$D$4896,Data!$A$2:$A$4896,U$5,Data!$B$2:$B$4896,$B40,Data!$C$2:$C$4896,$A$3)</f>
        <v>30000</v>
      </c>
      <c r="V40" s="44">
        <f>SUMIFS(Data!$D$2:$D$4896,Data!$A$2:$A$4896,V$5,Data!$B$2:$B$4896,$B40,Data!$C$2:$C$4896,$A$3)</f>
        <v>0</v>
      </c>
      <c r="W40" s="44">
        <f>SUMIFS(Data!$D$2:$D$4896,Data!$A$2:$A$4896,W$5,Data!$B$2:$B$4896,$B40,Data!$C$2:$C$4896,$A$3)</f>
        <v>0</v>
      </c>
      <c r="X40" s="44">
        <f>SUMIFS(Data!$D$2:$D$4896,Data!$A$2:$A$4896,X$5,Data!$B$2:$B$4896,$B40,Data!$C$2:$C$4896,$A$3)</f>
        <v>0</v>
      </c>
      <c r="Y40" s="40">
        <f t="shared" ref="Y40:Y52" si="52">SUM(T40:X40)</f>
        <v>78000</v>
      </c>
    </row>
    <row r="41" spans="1:25" s="31" customFormat="1" ht="23.25">
      <c r="A41" s="10"/>
      <c r="B41" s="11" t="s">
        <v>175</v>
      </c>
      <c r="C41" s="44">
        <f>SUMIFS(Data!$D$2:$D$4896,Data!$A$2:$A$4896,C$5,Data!$B$2:$B$4896,$B41,Data!$C$2:$C$4896,$A$3)</f>
        <v>0</v>
      </c>
      <c r="D41" s="44">
        <f>SUMIFS(Data!$D$2:$D$4896,Data!$A$2:$A$4896,D$5,Data!$B$2:$B$4896,$B41,Data!$C$2:$C$4896,$A$3)</f>
        <v>0</v>
      </c>
      <c r="E41" s="44">
        <f>SUMIFS(Data!$D$2:$D$4896,Data!$A$2:$A$4896,E$5,Data!$B$2:$B$4896,$B41,Data!$C$2:$C$4896,$A$3)</f>
        <v>0</v>
      </c>
      <c r="F41" s="44">
        <f>SUMIFS(Data!$D$2:$D$4896,Data!$A$2:$A$4896,F$5,Data!$B$2:$B$4896,$B41,Data!$C$2:$C$4896,$A$3)</f>
        <v>0</v>
      </c>
      <c r="G41" s="44">
        <f>SUMIFS(Data!$D$2:$D$4896,Data!$A$2:$A$4896,G$5,Data!$B$2:$B$4896,$B41,Data!$C$2:$C$4896,$A$3)</f>
        <v>0</v>
      </c>
      <c r="H41" s="44">
        <f>SUMIFS(Data!$D$2:$D$4896,Data!$A$2:$A$4896,H$5,Data!$B$2:$B$4896,$B41,Data!$C$2:$C$4896,$A$3)</f>
        <v>0</v>
      </c>
      <c r="I41" s="44">
        <f>SUMIFS(Data!$D$2:$D$4896,Data!$A$2:$A$4896,I$5,Data!$B$2:$B$4896,$B41,Data!$C$2:$C$4896,$A$3)</f>
        <v>0</v>
      </c>
      <c r="J41" s="44">
        <f>SUMIFS(Data!$D$2:$D$4896,Data!$A$2:$A$4896,J$5,Data!$B$2:$B$4896,$B41,Data!$C$2:$C$4896,$A$3)</f>
        <v>0</v>
      </c>
      <c r="K41" s="44">
        <f>SUMIFS(Data!$D$2:$D$4896,Data!$A$2:$A$4896,K$5,Data!$B$2:$B$4896,$B41,Data!$C$2:$C$4896,$A$3)</f>
        <v>0</v>
      </c>
      <c r="L41" s="44">
        <f>SUMIFS(Data!$D$2:$D$4896,Data!$A$2:$A$4896,L$5,Data!$B$2:$B$4896,$B41,Data!$C$2:$C$4896,$A$3)</f>
        <v>0</v>
      </c>
      <c r="M41" s="44">
        <f>SUMIFS(Data!$D$2:$D$4896,Data!$A$2:$A$4896,M$5,Data!$B$2:$B$4896,$B41,Data!$C$2:$C$4896,$A$3)</f>
        <v>0</v>
      </c>
      <c r="N41" s="44">
        <f>SUMIFS(Data!$D$2:$D$4896,Data!$A$2:$A$4896,N$5,Data!$B$2:$B$4896,$B41,Data!$C$2:$C$4896,$A$3)</f>
        <v>0</v>
      </c>
      <c r="O41" s="44">
        <f>SUMIFS(Data!$D$2:$D$4896,Data!$A$2:$A$4896,O$5,Data!$B$2:$B$4896,$B41,Data!$C$2:$C$4896,$A$3)</f>
        <v>0</v>
      </c>
      <c r="P41" s="44">
        <f>SUMIFS(Data!$D$2:$D$4896,Data!$A$2:$A$4896,P$5,Data!$B$2:$B$4896,$B41,Data!$C$2:$C$4896,$A$3)</f>
        <v>0</v>
      </c>
      <c r="Q41" s="44">
        <f>SUMIFS(Data!$D$2:$D$4896,Data!$A$2:$A$4896,Q$5,Data!$B$2:$B$4896,$B41,Data!$C$2:$C$4896,$A$3)</f>
        <v>0</v>
      </c>
      <c r="R41" s="44">
        <f>SUMIFS(Data!$D$2:$D$4896,Data!$A$2:$A$4896,R$5,Data!$B$2:$B$4896,$B41,Data!$C$2:$C$4896,$A$3)</f>
        <v>0</v>
      </c>
      <c r="S41" s="44">
        <f>SUMIFS(Data!$D$2:$D$4896,Data!$A$2:$A$4896,S$5,Data!$B$2:$B$4896,$B41,Data!$C$2:$C$4896,$A$3)</f>
        <v>0</v>
      </c>
      <c r="T41" s="40">
        <f t="shared" si="51"/>
        <v>0</v>
      </c>
      <c r="U41" s="44">
        <f>SUMIFS(Data!$D$2:$D$4896,Data!$A$2:$A$4896,U$5,Data!$B$2:$B$4896,$B41,Data!$C$2:$C$4896,$A$3)</f>
        <v>0</v>
      </c>
      <c r="V41" s="44">
        <f>SUMIFS(Data!$D$2:$D$4896,Data!$A$2:$A$4896,V$5,Data!$B$2:$B$4896,$B41,Data!$C$2:$C$4896,$A$3)</f>
        <v>0</v>
      </c>
      <c r="W41" s="44">
        <f>SUMIFS(Data!$D$2:$D$4896,Data!$A$2:$A$4896,W$5,Data!$B$2:$B$4896,$B41,Data!$C$2:$C$4896,$A$3)</f>
        <v>0</v>
      </c>
      <c r="X41" s="44">
        <f>SUMIFS(Data!$D$2:$D$4896,Data!$A$2:$A$4896,X$5,Data!$B$2:$B$4896,$B41,Data!$C$2:$C$4896,$A$3)</f>
        <v>0</v>
      </c>
      <c r="Y41" s="40">
        <f t="shared" si="52"/>
        <v>0</v>
      </c>
    </row>
    <row r="42" spans="1:25" s="31" customFormat="1" ht="23.25">
      <c r="A42" s="10"/>
      <c r="B42" s="11" t="s">
        <v>176</v>
      </c>
      <c r="C42" s="44">
        <f>SUMIFS(Data!$D$2:$D$4896,Data!$A$2:$A$4896,C$5,Data!$B$2:$B$4896,$B42,Data!$C$2:$C$4896,$A$3)</f>
        <v>0</v>
      </c>
      <c r="D42" s="44">
        <f>SUMIFS(Data!$D$2:$D$4896,Data!$A$2:$A$4896,D$5,Data!$B$2:$B$4896,$B42,Data!$C$2:$C$4896,$A$3)</f>
        <v>0</v>
      </c>
      <c r="E42" s="44">
        <f>SUMIFS(Data!$D$2:$D$4896,Data!$A$2:$A$4896,E$5,Data!$B$2:$B$4896,$B42,Data!$C$2:$C$4896,$A$3)</f>
        <v>0</v>
      </c>
      <c r="F42" s="44">
        <f>SUMIFS(Data!$D$2:$D$4896,Data!$A$2:$A$4896,F$5,Data!$B$2:$B$4896,$B42,Data!$C$2:$C$4896,$A$3)</f>
        <v>0</v>
      </c>
      <c r="G42" s="44">
        <f>SUMIFS(Data!$D$2:$D$4896,Data!$A$2:$A$4896,G$5,Data!$B$2:$B$4896,$B42,Data!$C$2:$C$4896,$A$3)</f>
        <v>0</v>
      </c>
      <c r="H42" s="44">
        <f>SUMIFS(Data!$D$2:$D$4896,Data!$A$2:$A$4896,H$5,Data!$B$2:$B$4896,$B42,Data!$C$2:$C$4896,$A$3)</f>
        <v>0</v>
      </c>
      <c r="I42" s="44">
        <f>SUMIFS(Data!$D$2:$D$4896,Data!$A$2:$A$4896,I$5,Data!$B$2:$B$4896,$B42,Data!$C$2:$C$4896,$A$3)</f>
        <v>0</v>
      </c>
      <c r="J42" s="44">
        <f>SUMIFS(Data!$D$2:$D$4896,Data!$A$2:$A$4896,J$5,Data!$B$2:$B$4896,$B42,Data!$C$2:$C$4896,$A$3)</f>
        <v>0</v>
      </c>
      <c r="K42" s="44">
        <f>SUMIFS(Data!$D$2:$D$4896,Data!$A$2:$A$4896,K$5,Data!$B$2:$B$4896,$B42,Data!$C$2:$C$4896,$A$3)</f>
        <v>0</v>
      </c>
      <c r="L42" s="44">
        <f>SUMIFS(Data!$D$2:$D$4896,Data!$A$2:$A$4896,L$5,Data!$B$2:$B$4896,$B42,Data!$C$2:$C$4896,$A$3)</f>
        <v>0</v>
      </c>
      <c r="M42" s="44">
        <f>SUMIFS(Data!$D$2:$D$4896,Data!$A$2:$A$4896,M$5,Data!$B$2:$B$4896,$B42,Data!$C$2:$C$4896,$A$3)</f>
        <v>0</v>
      </c>
      <c r="N42" s="44">
        <f>SUMIFS(Data!$D$2:$D$4896,Data!$A$2:$A$4896,N$5,Data!$B$2:$B$4896,$B42,Data!$C$2:$C$4896,$A$3)</f>
        <v>0</v>
      </c>
      <c r="O42" s="44">
        <f>SUMIFS(Data!$D$2:$D$4896,Data!$A$2:$A$4896,O$5,Data!$B$2:$B$4896,$B42,Data!$C$2:$C$4896,$A$3)</f>
        <v>0</v>
      </c>
      <c r="P42" s="44">
        <f>SUMIFS(Data!$D$2:$D$4896,Data!$A$2:$A$4896,P$5,Data!$B$2:$B$4896,$B42,Data!$C$2:$C$4896,$A$3)</f>
        <v>0</v>
      </c>
      <c r="Q42" s="44">
        <f>SUMIFS(Data!$D$2:$D$4896,Data!$A$2:$A$4896,Q$5,Data!$B$2:$B$4896,$B42,Data!$C$2:$C$4896,$A$3)</f>
        <v>0</v>
      </c>
      <c r="R42" s="44">
        <f>SUMIFS(Data!$D$2:$D$4896,Data!$A$2:$A$4896,R$5,Data!$B$2:$B$4896,$B42,Data!$C$2:$C$4896,$A$3)</f>
        <v>0</v>
      </c>
      <c r="S42" s="44">
        <f>SUMIFS(Data!$D$2:$D$4896,Data!$A$2:$A$4896,S$5,Data!$B$2:$B$4896,$B42,Data!$C$2:$C$4896,$A$3)</f>
        <v>0</v>
      </c>
      <c r="T42" s="40">
        <f t="shared" si="51"/>
        <v>0</v>
      </c>
      <c r="U42" s="44">
        <f>SUMIFS(Data!$D$2:$D$4896,Data!$A$2:$A$4896,U$5,Data!$B$2:$B$4896,$B42,Data!$C$2:$C$4896,$A$3)</f>
        <v>0</v>
      </c>
      <c r="V42" s="44">
        <f>SUMIFS(Data!$D$2:$D$4896,Data!$A$2:$A$4896,V$5,Data!$B$2:$B$4896,$B42,Data!$C$2:$C$4896,$A$3)</f>
        <v>0</v>
      </c>
      <c r="W42" s="44">
        <f>SUMIFS(Data!$D$2:$D$4896,Data!$A$2:$A$4896,W$5,Data!$B$2:$B$4896,$B42,Data!$C$2:$C$4896,$A$3)</f>
        <v>0</v>
      </c>
      <c r="X42" s="44">
        <f>SUMIFS(Data!$D$2:$D$4896,Data!$A$2:$A$4896,X$5,Data!$B$2:$B$4896,$B42,Data!$C$2:$C$4896,$A$3)</f>
        <v>0</v>
      </c>
      <c r="Y42" s="40">
        <f t="shared" si="52"/>
        <v>0</v>
      </c>
    </row>
    <row r="43" spans="1:25" s="31" customFormat="1" ht="23.25">
      <c r="A43" s="10"/>
      <c r="B43" s="11" t="s">
        <v>177</v>
      </c>
      <c r="C43" s="44">
        <f>SUMIFS(Data!$D$2:$D$4896,Data!$A$2:$A$4896,C$5,Data!$B$2:$B$4896,$B43,Data!$C$2:$C$4896,$A$3)</f>
        <v>0</v>
      </c>
      <c r="D43" s="44">
        <f>SUMIFS(Data!$D$2:$D$4896,Data!$A$2:$A$4896,D$5,Data!$B$2:$B$4896,$B43,Data!$C$2:$C$4896,$A$3)</f>
        <v>0</v>
      </c>
      <c r="E43" s="44">
        <f>SUMIFS(Data!$D$2:$D$4896,Data!$A$2:$A$4896,E$5,Data!$B$2:$B$4896,$B43,Data!$C$2:$C$4896,$A$3)</f>
        <v>0</v>
      </c>
      <c r="F43" s="44">
        <f>SUMIFS(Data!$D$2:$D$4896,Data!$A$2:$A$4896,F$5,Data!$B$2:$B$4896,$B43,Data!$C$2:$C$4896,$A$3)</f>
        <v>0</v>
      </c>
      <c r="G43" s="44">
        <f>SUMIFS(Data!$D$2:$D$4896,Data!$A$2:$A$4896,G$5,Data!$B$2:$B$4896,$B43,Data!$C$2:$C$4896,$A$3)</f>
        <v>0</v>
      </c>
      <c r="H43" s="44">
        <f>SUMIFS(Data!$D$2:$D$4896,Data!$A$2:$A$4896,H$5,Data!$B$2:$B$4896,$B43,Data!$C$2:$C$4896,$A$3)</f>
        <v>0</v>
      </c>
      <c r="I43" s="44">
        <f>SUMIFS(Data!$D$2:$D$4896,Data!$A$2:$A$4896,I$5,Data!$B$2:$B$4896,$B43,Data!$C$2:$C$4896,$A$3)</f>
        <v>0</v>
      </c>
      <c r="J43" s="44">
        <f>SUMIFS(Data!$D$2:$D$4896,Data!$A$2:$A$4896,J$5,Data!$B$2:$B$4896,$B43,Data!$C$2:$C$4896,$A$3)</f>
        <v>0</v>
      </c>
      <c r="K43" s="44">
        <f>SUMIFS(Data!$D$2:$D$4896,Data!$A$2:$A$4896,K$5,Data!$B$2:$B$4896,$B43,Data!$C$2:$C$4896,$A$3)</f>
        <v>0</v>
      </c>
      <c r="L43" s="44">
        <f>SUMIFS(Data!$D$2:$D$4896,Data!$A$2:$A$4896,L$5,Data!$B$2:$B$4896,$B43,Data!$C$2:$C$4896,$A$3)</f>
        <v>0</v>
      </c>
      <c r="M43" s="44">
        <f>SUMIFS(Data!$D$2:$D$4896,Data!$A$2:$A$4896,M$5,Data!$B$2:$B$4896,$B43,Data!$C$2:$C$4896,$A$3)</f>
        <v>0</v>
      </c>
      <c r="N43" s="44">
        <f>SUMIFS(Data!$D$2:$D$4896,Data!$A$2:$A$4896,N$5,Data!$B$2:$B$4896,$B43,Data!$C$2:$C$4896,$A$3)</f>
        <v>0</v>
      </c>
      <c r="O43" s="44">
        <f>SUMIFS(Data!$D$2:$D$4896,Data!$A$2:$A$4896,O$5,Data!$B$2:$B$4896,$B43,Data!$C$2:$C$4896,$A$3)</f>
        <v>0</v>
      </c>
      <c r="P43" s="44">
        <f>SUMIFS(Data!$D$2:$D$4896,Data!$A$2:$A$4896,P$5,Data!$B$2:$B$4896,$B43,Data!$C$2:$C$4896,$A$3)</f>
        <v>0</v>
      </c>
      <c r="Q43" s="44">
        <f>SUMIFS(Data!$D$2:$D$4896,Data!$A$2:$A$4896,Q$5,Data!$B$2:$B$4896,$B43,Data!$C$2:$C$4896,$A$3)</f>
        <v>0</v>
      </c>
      <c r="R43" s="44">
        <f>SUMIFS(Data!$D$2:$D$4896,Data!$A$2:$A$4896,R$5,Data!$B$2:$B$4896,$B43,Data!$C$2:$C$4896,$A$3)</f>
        <v>0</v>
      </c>
      <c r="S43" s="44">
        <f>SUMIFS(Data!$D$2:$D$4896,Data!$A$2:$A$4896,S$5,Data!$B$2:$B$4896,$B43,Data!$C$2:$C$4896,$A$3)</f>
        <v>0</v>
      </c>
      <c r="T43" s="40">
        <f t="shared" si="51"/>
        <v>0</v>
      </c>
      <c r="U43" s="44">
        <f>SUMIFS(Data!$D$2:$D$4896,Data!$A$2:$A$4896,U$5,Data!$B$2:$B$4896,$B43,Data!$C$2:$C$4896,$A$3)</f>
        <v>0</v>
      </c>
      <c r="V43" s="44">
        <f>SUMIFS(Data!$D$2:$D$4896,Data!$A$2:$A$4896,V$5,Data!$B$2:$B$4896,$B43,Data!$C$2:$C$4896,$A$3)</f>
        <v>0</v>
      </c>
      <c r="W43" s="44">
        <f>SUMIFS(Data!$D$2:$D$4896,Data!$A$2:$A$4896,W$5,Data!$B$2:$B$4896,$B43,Data!$C$2:$C$4896,$A$3)</f>
        <v>0</v>
      </c>
      <c r="X43" s="44">
        <f>SUMIFS(Data!$D$2:$D$4896,Data!$A$2:$A$4896,X$5,Data!$B$2:$B$4896,$B43,Data!$C$2:$C$4896,$A$3)</f>
        <v>0</v>
      </c>
      <c r="Y43" s="40">
        <f t="shared" si="52"/>
        <v>0</v>
      </c>
    </row>
    <row r="44" spans="1:25" s="31" customFormat="1" ht="23.25">
      <c r="A44" s="10"/>
      <c r="B44" s="11" t="s">
        <v>178</v>
      </c>
      <c r="C44" s="44">
        <f>SUMIFS(Data!$D$2:$D$4896,Data!$A$2:$A$4896,C$5,Data!$B$2:$B$4896,$B44,Data!$C$2:$C$4896,$A$3)</f>
        <v>0</v>
      </c>
      <c r="D44" s="44">
        <f>SUMIFS(Data!$D$2:$D$4896,Data!$A$2:$A$4896,D$5,Data!$B$2:$B$4896,$B44,Data!$C$2:$C$4896,$A$3)</f>
        <v>0</v>
      </c>
      <c r="E44" s="44">
        <f>SUMIFS(Data!$D$2:$D$4896,Data!$A$2:$A$4896,E$5,Data!$B$2:$B$4896,$B44,Data!$C$2:$C$4896,$A$3)</f>
        <v>0</v>
      </c>
      <c r="F44" s="44">
        <f>SUMIFS(Data!$D$2:$D$4896,Data!$A$2:$A$4896,F$5,Data!$B$2:$B$4896,$B44,Data!$C$2:$C$4896,$A$3)</f>
        <v>0</v>
      </c>
      <c r="G44" s="44">
        <f>SUMIFS(Data!$D$2:$D$4896,Data!$A$2:$A$4896,G$5,Data!$B$2:$B$4896,$B44,Data!$C$2:$C$4896,$A$3)</f>
        <v>0</v>
      </c>
      <c r="H44" s="44">
        <f>SUMIFS(Data!$D$2:$D$4896,Data!$A$2:$A$4896,H$5,Data!$B$2:$B$4896,$B44,Data!$C$2:$C$4896,$A$3)</f>
        <v>0</v>
      </c>
      <c r="I44" s="44">
        <f>SUMIFS(Data!$D$2:$D$4896,Data!$A$2:$A$4896,I$5,Data!$B$2:$B$4896,$B44,Data!$C$2:$C$4896,$A$3)</f>
        <v>0</v>
      </c>
      <c r="J44" s="44">
        <f>SUMIFS(Data!$D$2:$D$4896,Data!$A$2:$A$4896,J$5,Data!$B$2:$B$4896,$B44,Data!$C$2:$C$4896,$A$3)</f>
        <v>0</v>
      </c>
      <c r="K44" s="44">
        <f>SUMIFS(Data!$D$2:$D$4896,Data!$A$2:$A$4896,K$5,Data!$B$2:$B$4896,$B44,Data!$C$2:$C$4896,$A$3)</f>
        <v>0</v>
      </c>
      <c r="L44" s="44">
        <f>SUMIFS(Data!$D$2:$D$4896,Data!$A$2:$A$4896,L$5,Data!$B$2:$B$4896,$B44,Data!$C$2:$C$4896,$A$3)</f>
        <v>0</v>
      </c>
      <c r="M44" s="44">
        <f>SUMIFS(Data!$D$2:$D$4896,Data!$A$2:$A$4896,M$5,Data!$B$2:$B$4896,$B44,Data!$C$2:$C$4896,$A$3)</f>
        <v>0</v>
      </c>
      <c r="N44" s="44">
        <f>SUMIFS(Data!$D$2:$D$4896,Data!$A$2:$A$4896,N$5,Data!$B$2:$B$4896,$B44,Data!$C$2:$C$4896,$A$3)</f>
        <v>0</v>
      </c>
      <c r="O44" s="44">
        <f>SUMIFS(Data!$D$2:$D$4896,Data!$A$2:$A$4896,O$5,Data!$B$2:$B$4896,$B44,Data!$C$2:$C$4896,$A$3)</f>
        <v>0</v>
      </c>
      <c r="P44" s="44">
        <f>SUMIFS(Data!$D$2:$D$4896,Data!$A$2:$A$4896,P$5,Data!$B$2:$B$4896,$B44,Data!$C$2:$C$4896,$A$3)</f>
        <v>0</v>
      </c>
      <c r="Q44" s="44">
        <f>SUMIFS(Data!$D$2:$D$4896,Data!$A$2:$A$4896,Q$5,Data!$B$2:$B$4896,$B44,Data!$C$2:$C$4896,$A$3)</f>
        <v>0</v>
      </c>
      <c r="R44" s="44">
        <f>SUMIFS(Data!$D$2:$D$4896,Data!$A$2:$A$4896,R$5,Data!$B$2:$B$4896,$B44,Data!$C$2:$C$4896,$A$3)</f>
        <v>0</v>
      </c>
      <c r="S44" s="44">
        <f>SUMIFS(Data!$D$2:$D$4896,Data!$A$2:$A$4896,S$5,Data!$B$2:$B$4896,$B44,Data!$C$2:$C$4896,$A$3)</f>
        <v>0</v>
      </c>
      <c r="T44" s="40">
        <f t="shared" si="51"/>
        <v>0</v>
      </c>
      <c r="U44" s="44">
        <f>SUMIFS(Data!$D$2:$D$4896,Data!$A$2:$A$4896,U$5,Data!$B$2:$B$4896,$B44,Data!$C$2:$C$4896,$A$3)</f>
        <v>0</v>
      </c>
      <c r="V44" s="44">
        <f>SUMIFS(Data!$D$2:$D$4896,Data!$A$2:$A$4896,V$5,Data!$B$2:$B$4896,$B44,Data!$C$2:$C$4896,$A$3)</f>
        <v>0</v>
      </c>
      <c r="W44" s="44">
        <f>SUMIFS(Data!$D$2:$D$4896,Data!$A$2:$A$4896,W$5,Data!$B$2:$B$4896,$B44,Data!$C$2:$C$4896,$A$3)</f>
        <v>0</v>
      </c>
      <c r="X44" s="44">
        <f>SUMIFS(Data!$D$2:$D$4896,Data!$A$2:$A$4896,X$5,Data!$B$2:$B$4896,$B44,Data!$C$2:$C$4896,$A$3)</f>
        <v>0</v>
      </c>
      <c r="Y44" s="40">
        <f t="shared" si="52"/>
        <v>0</v>
      </c>
    </row>
    <row r="45" spans="1:25" s="31" customFormat="1" ht="23.25">
      <c r="A45" s="10"/>
      <c r="B45" s="11" t="s">
        <v>179</v>
      </c>
      <c r="C45" s="44">
        <f>SUMIFS(Data!$D$2:$D$4896,Data!$A$2:$A$4896,C$5,Data!$B$2:$B$4896,$B45,Data!$C$2:$C$4896,$A$3)</f>
        <v>0</v>
      </c>
      <c r="D45" s="44">
        <f>SUMIFS(Data!$D$2:$D$4896,Data!$A$2:$A$4896,D$5,Data!$B$2:$B$4896,$B45,Data!$C$2:$C$4896,$A$3)</f>
        <v>0</v>
      </c>
      <c r="E45" s="44">
        <f>SUMIFS(Data!$D$2:$D$4896,Data!$A$2:$A$4896,E$5,Data!$B$2:$B$4896,$B45,Data!$C$2:$C$4896,$A$3)</f>
        <v>0</v>
      </c>
      <c r="F45" s="44">
        <f>SUMIFS(Data!$D$2:$D$4896,Data!$A$2:$A$4896,F$5,Data!$B$2:$B$4896,$B45,Data!$C$2:$C$4896,$A$3)</f>
        <v>0</v>
      </c>
      <c r="G45" s="44">
        <f>SUMIFS(Data!$D$2:$D$4896,Data!$A$2:$A$4896,G$5,Data!$B$2:$B$4896,$B45,Data!$C$2:$C$4896,$A$3)</f>
        <v>0</v>
      </c>
      <c r="H45" s="44">
        <f>SUMIFS(Data!$D$2:$D$4896,Data!$A$2:$A$4896,H$5,Data!$B$2:$B$4896,$B45,Data!$C$2:$C$4896,$A$3)</f>
        <v>0</v>
      </c>
      <c r="I45" s="44">
        <f>SUMIFS(Data!$D$2:$D$4896,Data!$A$2:$A$4896,I$5,Data!$B$2:$B$4896,$B45,Data!$C$2:$C$4896,$A$3)</f>
        <v>0</v>
      </c>
      <c r="J45" s="44">
        <f>SUMIFS(Data!$D$2:$D$4896,Data!$A$2:$A$4896,J$5,Data!$B$2:$B$4896,$B45,Data!$C$2:$C$4896,$A$3)</f>
        <v>0</v>
      </c>
      <c r="K45" s="44">
        <f>SUMIFS(Data!$D$2:$D$4896,Data!$A$2:$A$4896,K$5,Data!$B$2:$B$4896,$B45,Data!$C$2:$C$4896,$A$3)</f>
        <v>120000</v>
      </c>
      <c r="L45" s="44">
        <f>SUMIFS(Data!$D$2:$D$4896,Data!$A$2:$A$4896,L$5,Data!$B$2:$B$4896,$B45,Data!$C$2:$C$4896,$A$3)</f>
        <v>0</v>
      </c>
      <c r="M45" s="44">
        <f>SUMIFS(Data!$D$2:$D$4896,Data!$A$2:$A$4896,M$5,Data!$B$2:$B$4896,$B45,Data!$C$2:$C$4896,$A$3)</f>
        <v>0</v>
      </c>
      <c r="N45" s="44">
        <f>SUMIFS(Data!$D$2:$D$4896,Data!$A$2:$A$4896,N$5,Data!$B$2:$B$4896,$B45,Data!$C$2:$C$4896,$A$3)</f>
        <v>0</v>
      </c>
      <c r="O45" s="44">
        <f>SUMIFS(Data!$D$2:$D$4896,Data!$A$2:$A$4896,O$5,Data!$B$2:$B$4896,$B45,Data!$C$2:$C$4896,$A$3)</f>
        <v>0</v>
      </c>
      <c r="P45" s="44">
        <f>SUMIFS(Data!$D$2:$D$4896,Data!$A$2:$A$4896,P$5,Data!$B$2:$B$4896,$B45,Data!$C$2:$C$4896,$A$3)</f>
        <v>0</v>
      </c>
      <c r="Q45" s="44">
        <f>SUMIFS(Data!$D$2:$D$4896,Data!$A$2:$A$4896,Q$5,Data!$B$2:$B$4896,$B45,Data!$C$2:$C$4896,$A$3)</f>
        <v>0</v>
      </c>
      <c r="R45" s="44">
        <f>SUMIFS(Data!$D$2:$D$4896,Data!$A$2:$A$4896,R$5,Data!$B$2:$B$4896,$B45,Data!$C$2:$C$4896,$A$3)</f>
        <v>0</v>
      </c>
      <c r="S45" s="44">
        <f>SUMIFS(Data!$D$2:$D$4896,Data!$A$2:$A$4896,S$5,Data!$B$2:$B$4896,$B45,Data!$C$2:$C$4896,$A$3)</f>
        <v>0</v>
      </c>
      <c r="T45" s="40">
        <f t="shared" si="51"/>
        <v>120000</v>
      </c>
      <c r="U45" s="44">
        <f>SUMIFS(Data!$D$2:$D$4896,Data!$A$2:$A$4896,U$5,Data!$B$2:$B$4896,$B45,Data!$C$2:$C$4896,$A$3)</f>
        <v>0</v>
      </c>
      <c r="V45" s="44">
        <f>SUMIFS(Data!$D$2:$D$4896,Data!$A$2:$A$4896,V$5,Data!$B$2:$B$4896,$B45,Data!$C$2:$C$4896,$A$3)</f>
        <v>0</v>
      </c>
      <c r="W45" s="44">
        <f>SUMIFS(Data!$D$2:$D$4896,Data!$A$2:$A$4896,W$5,Data!$B$2:$B$4896,$B45,Data!$C$2:$C$4896,$A$3)</f>
        <v>0</v>
      </c>
      <c r="X45" s="44">
        <f>SUMIFS(Data!$D$2:$D$4896,Data!$A$2:$A$4896,X$5,Data!$B$2:$B$4896,$B45,Data!$C$2:$C$4896,$A$3)</f>
        <v>0</v>
      </c>
      <c r="Y45" s="40">
        <f t="shared" si="52"/>
        <v>120000</v>
      </c>
    </row>
    <row r="46" spans="1:25" s="31" customFormat="1" ht="23.25">
      <c r="A46" s="10"/>
      <c r="B46" s="11" t="s">
        <v>180</v>
      </c>
      <c r="C46" s="44">
        <f>SUMIFS(Data!$D$2:$D$4896,Data!$A$2:$A$4896,C$5,Data!$B$2:$B$4896,$B46,Data!$C$2:$C$4896,$A$3)</f>
        <v>0</v>
      </c>
      <c r="D46" s="44">
        <f>SUMIFS(Data!$D$2:$D$4896,Data!$A$2:$A$4896,D$5,Data!$B$2:$B$4896,$B46,Data!$C$2:$C$4896,$A$3)</f>
        <v>0</v>
      </c>
      <c r="E46" s="44">
        <f>SUMIFS(Data!$D$2:$D$4896,Data!$A$2:$A$4896,E$5,Data!$B$2:$B$4896,$B46,Data!$C$2:$C$4896,$A$3)</f>
        <v>32400</v>
      </c>
      <c r="F46" s="44">
        <f>SUMIFS(Data!$D$2:$D$4896,Data!$A$2:$A$4896,F$5,Data!$B$2:$B$4896,$B46,Data!$C$2:$C$4896,$A$3)</f>
        <v>0</v>
      </c>
      <c r="G46" s="44">
        <f>SUMIFS(Data!$D$2:$D$4896,Data!$A$2:$A$4896,G$5,Data!$B$2:$B$4896,$B46,Data!$C$2:$C$4896,$A$3)</f>
        <v>0</v>
      </c>
      <c r="H46" s="44">
        <f>SUMIFS(Data!$D$2:$D$4896,Data!$A$2:$A$4896,H$5,Data!$B$2:$B$4896,$B46,Data!$C$2:$C$4896,$A$3)</f>
        <v>0</v>
      </c>
      <c r="I46" s="44">
        <f>SUMIFS(Data!$D$2:$D$4896,Data!$A$2:$A$4896,I$5,Data!$B$2:$B$4896,$B46,Data!$C$2:$C$4896,$A$3)</f>
        <v>0</v>
      </c>
      <c r="J46" s="44">
        <f>SUMIFS(Data!$D$2:$D$4896,Data!$A$2:$A$4896,J$5,Data!$B$2:$B$4896,$B46,Data!$C$2:$C$4896,$A$3)</f>
        <v>0</v>
      </c>
      <c r="K46" s="44">
        <f>SUMIFS(Data!$D$2:$D$4896,Data!$A$2:$A$4896,K$5,Data!$B$2:$B$4896,$B46,Data!$C$2:$C$4896,$A$3)</f>
        <v>0</v>
      </c>
      <c r="L46" s="44">
        <f>SUMIFS(Data!$D$2:$D$4896,Data!$A$2:$A$4896,L$5,Data!$B$2:$B$4896,$B46,Data!$C$2:$C$4896,$A$3)</f>
        <v>0</v>
      </c>
      <c r="M46" s="44">
        <f>SUMIFS(Data!$D$2:$D$4896,Data!$A$2:$A$4896,M$5,Data!$B$2:$B$4896,$B46,Data!$C$2:$C$4896,$A$3)</f>
        <v>0</v>
      </c>
      <c r="N46" s="44">
        <f>SUMIFS(Data!$D$2:$D$4896,Data!$A$2:$A$4896,N$5,Data!$B$2:$B$4896,$B46,Data!$C$2:$C$4896,$A$3)</f>
        <v>0</v>
      </c>
      <c r="O46" s="44">
        <f>SUMIFS(Data!$D$2:$D$4896,Data!$A$2:$A$4896,O$5,Data!$B$2:$B$4896,$B46,Data!$C$2:$C$4896,$A$3)</f>
        <v>0</v>
      </c>
      <c r="P46" s="44">
        <f>SUMIFS(Data!$D$2:$D$4896,Data!$A$2:$A$4896,P$5,Data!$B$2:$B$4896,$B46,Data!$C$2:$C$4896,$A$3)</f>
        <v>0</v>
      </c>
      <c r="Q46" s="44">
        <f>SUMIFS(Data!$D$2:$D$4896,Data!$A$2:$A$4896,Q$5,Data!$B$2:$B$4896,$B46,Data!$C$2:$C$4896,$A$3)</f>
        <v>0</v>
      </c>
      <c r="R46" s="44">
        <f>SUMIFS(Data!$D$2:$D$4896,Data!$A$2:$A$4896,R$5,Data!$B$2:$B$4896,$B46,Data!$C$2:$C$4896,$A$3)</f>
        <v>0</v>
      </c>
      <c r="S46" s="44">
        <f>SUMIFS(Data!$D$2:$D$4896,Data!$A$2:$A$4896,S$5,Data!$B$2:$B$4896,$B46,Data!$C$2:$C$4896,$A$3)</f>
        <v>0</v>
      </c>
      <c r="T46" s="40">
        <f t="shared" si="51"/>
        <v>32400</v>
      </c>
      <c r="U46" s="44">
        <f>SUMIFS(Data!$D$2:$D$4896,Data!$A$2:$A$4896,U$5,Data!$B$2:$B$4896,$B46,Data!$C$2:$C$4896,$A$3)</f>
        <v>0</v>
      </c>
      <c r="V46" s="44">
        <f>SUMIFS(Data!$D$2:$D$4896,Data!$A$2:$A$4896,V$5,Data!$B$2:$B$4896,$B46,Data!$C$2:$C$4896,$A$3)</f>
        <v>0</v>
      </c>
      <c r="W46" s="44">
        <f>SUMIFS(Data!$D$2:$D$4896,Data!$A$2:$A$4896,W$5,Data!$B$2:$B$4896,$B46,Data!$C$2:$C$4896,$A$3)</f>
        <v>0</v>
      </c>
      <c r="X46" s="44">
        <f>SUMIFS(Data!$D$2:$D$4896,Data!$A$2:$A$4896,X$5,Data!$B$2:$B$4896,$B46,Data!$C$2:$C$4896,$A$3)</f>
        <v>0</v>
      </c>
      <c r="Y46" s="40">
        <f t="shared" si="52"/>
        <v>32400</v>
      </c>
    </row>
    <row r="47" spans="1:25" s="31" customFormat="1" ht="23.25">
      <c r="A47" s="10"/>
      <c r="B47" s="11" t="s">
        <v>181</v>
      </c>
      <c r="C47" s="44">
        <f>SUMIFS(Data!$D$2:$D$4896,Data!$A$2:$A$4896,C$5,Data!$B$2:$B$4896,$B47,Data!$C$2:$C$4896,$A$3)</f>
        <v>0</v>
      </c>
      <c r="D47" s="44">
        <f>SUMIFS(Data!$D$2:$D$4896,Data!$A$2:$A$4896,D$5,Data!$B$2:$B$4896,$B47,Data!$C$2:$C$4896,$A$3)</f>
        <v>0</v>
      </c>
      <c r="E47" s="44">
        <f>SUMIFS(Data!$D$2:$D$4896,Data!$A$2:$A$4896,E$5,Data!$B$2:$B$4896,$B47,Data!$C$2:$C$4896,$A$3)</f>
        <v>0</v>
      </c>
      <c r="F47" s="44">
        <f>SUMIFS(Data!$D$2:$D$4896,Data!$A$2:$A$4896,F$5,Data!$B$2:$B$4896,$B47,Data!$C$2:$C$4896,$A$3)</f>
        <v>0</v>
      </c>
      <c r="G47" s="44">
        <f>SUMIFS(Data!$D$2:$D$4896,Data!$A$2:$A$4896,G$5,Data!$B$2:$B$4896,$B47,Data!$C$2:$C$4896,$A$3)</f>
        <v>0</v>
      </c>
      <c r="H47" s="44">
        <f>SUMIFS(Data!$D$2:$D$4896,Data!$A$2:$A$4896,H$5,Data!$B$2:$B$4896,$B47,Data!$C$2:$C$4896,$A$3)</f>
        <v>0</v>
      </c>
      <c r="I47" s="44">
        <f>SUMIFS(Data!$D$2:$D$4896,Data!$A$2:$A$4896,I$5,Data!$B$2:$B$4896,$B47,Data!$C$2:$C$4896,$A$3)</f>
        <v>0</v>
      </c>
      <c r="J47" s="44">
        <f>SUMIFS(Data!$D$2:$D$4896,Data!$A$2:$A$4896,J$5,Data!$B$2:$B$4896,$B47,Data!$C$2:$C$4896,$A$3)</f>
        <v>0</v>
      </c>
      <c r="K47" s="44">
        <f>SUMIFS(Data!$D$2:$D$4896,Data!$A$2:$A$4896,K$5,Data!$B$2:$B$4896,$B47,Data!$C$2:$C$4896,$A$3)</f>
        <v>0</v>
      </c>
      <c r="L47" s="44">
        <f>SUMIFS(Data!$D$2:$D$4896,Data!$A$2:$A$4896,L$5,Data!$B$2:$B$4896,$B47,Data!$C$2:$C$4896,$A$3)</f>
        <v>0</v>
      </c>
      <c r="M47" s="44">
        <f>SUMIFS(Data!$D$2:$D$4896,Data!$A$2:$A$4896,M$5,Data!$B$2:$B$4896,$B47,Data!$C$2:$C$4896,$A$3)</f>
        <v>0</v>
      </c>
      <c r="N47" s="44">
        <f>SUMIFS(Data!$D$2:$D$4896,Data!$A$2:$A$4896,N$5,Data!$B$2:$B$4896,$B47,Data!$C$2:$C$4896,$A$3)</f>
        <v>0</v>
      </c>
      <c r="O47" s="44">
        <f>SUMIFS(Data!$D$2:$D$4896,Data!$A$2:$A$4896,O$5,Data!$B$2:$B$4896,$B47,Data!$C$2:$C$4896,$A$3)</f>
        <v>0</v>
      </c>
      <c r="P47" s="44">
        <f>SUMIFS(Data!$D$2:$D$4896,Data!$A$2:$A$4896,P$5,Data!$B$2:$B$4896,$B47,Data!$C$2:$C$4896,$A$3)</f>
        <v>0</v>
      </c>
      <c r="Q47" s="44">
        <f>SUMIFS(Data!$D$2:$D$4896,Data!$A$2:$A$4896,Q$5,Data!$B$2:$B$4896,$B47,Data!$C$2:$C$4896,$A$3)</f>
        <v>0</v>
      </c>
      <c r="R47" s="44">
        <f>SUMIFS(Data!$D$2:$D$4896,Data!$A$2:$A$4896,R$5,Data!$B$2:$B$4896,$B47,Data!$C$2:$C$4896,$A$3)</f>
        <v>0</v>
      </c>
      <c r="S47" s="44">
        <f>SUMIFS(Data!$D$2:$D$4896,Data!$A$2:$A$4896,S$5,Data!$B$2:$B$4896,$B47,Data!$C$2:$C$4896,$A$3)</f>
        <v>0</v>
      </c>
      <c r="T47" s="40">
        <f t="shared" si="51"/>
        <v>0</v>
      </c>
      <c r="U47" s="44">
        <f>SUMIFS(Data!$D$2:$D$4896,Data!$A$2:$A$4896,U$5,Data!$B$2:$B$4896,$B47,Data!$C$2:$C$4896,$A$3)</f>
        <v>0</v>
      </c>
      <c r="V47" s="44">
        <f>SUMIFS(Data!$D$2:$D$4896,Data!$A$2:$A$4896,V$5,Data!$B$2:$B$4896,$B47,Data!$C$2:$C$4896,$A$3)</f>
        <v>0</v>
      </c>
      <c r="W47" s="44">
        <f>SUMIFS(Data!$D$2:$D$4896,Data!$A$2:$A$4896,W$5,Data!$B$2:$B$4896,$B47,Data!$C$2:$C$4896,$A$3)</f>
        <v>0</v>
      </c>
      <c r="X47" s="44">
        <f>SUMIFS(Data!$D$2:$D$4896,Data!$A$2:$A$4896,X$5,Data!$B$2:$B$4896,$B47,Data!$C$2:$C$4896,$A$3)</f>
        <v>0</v>
      </c>
      <c r="Y47" s="40">
        <f t="shared" si="52"/>
        <v>0</v>
      </c>
    </row>
    <row r="48" spans="1:25" s="31" customFormat="1" ht="23.25">
      <c r="A48" s="10"/>
      <c r="B48" s="11" t="s">
        <v>182</v>
      </c>
      <c r="C48" s="44">
        <f>SUMIFS(Data!$D$2:$D$4896,Data!$A$2:$A$4896,C$5,Data!$B$2:$B$4896,$B48,Data!$C$2:$C$4896,$A$3)</f>
        <v>0</v>
      </c>
      <c r="D48" s="44">
        <f>SUMIFS(Data!$D$2:$D$4896,Data!$A$2:$A$4896,D$5,Data!$B$2:$B$4896,$B48,Data!$C$2:$C$4896,$A$3)</f>
        <v>0</v>
      </c>
      <c r="E48" s="44">
        <f>SUMIFS(Data!$D$2:$D$4896,Data!$A$2:$A$4896,E$5,Data!$B$2:$B$4896,$B48,Data!$C$2:$C$4896,$A$3)</f>
        <v>0</v>
      </c>
      <c r="F48" s="44">
        <f>SUMIFS(Data!$D$2:$D$4896,Data!$A$2:$A$4896,F$5,Data!$B$2:$B$4896,$B48,Data!$C$2:$C$4896,$A$3)</f>
        <v>0</v>
      </c>
      <c r="G48" s="44">
        <f>SUMIFS(Data!$D$2:$D$4896,Data!$A$2:$A$4896,G$5,Data!$B$2:$B$4896,$B48,Data!$C$2:$C$4896,$A$3)</f>
        <v>0</v>
      </c>
      <c r="H48" s="44">
        <f>SUMIFS(Data!$D$2:$D$4896,Data!$A$2:$A$4896,H$5,Data!$B$2:$B$4896,$B48,Data!$C$2:$C$4896,$A$3)</f>
        <v>0</v>
      </c>
      <c r="I48" s="44">
        <f>SUMIFS(Data!$D$2:$D$4896,Data!$A$2:$A$4896,I$5,Data!$B$2:$B$4896,$B48,Data!$C$2:$C$4896,$A$3)</f>
        <v>0</v>
      </c>
      <c r="J48" s="44">
        <f>SUMIFS(Data!$D$2:$D$4896,Data!$A$2:$A$4896,J$5,Data!$B$2:$B$4896,$B48,Data!$C$2:$C$4896,$A$3)</f>
        <v>0</v>
      </c>
      <c r="K48" s="44">
        <f>SUMIFS(Data!$D$2:$D$4896,Data!$A$2:$A$4896,K$5,Data!$B$2:$B$4896,$B48,Data!$C$2:$C$4896,$A$3)</f>
        <v>0</v>
      </c>
      <c r="L48" s="44">
        <f>SUMIFS(Data!$D$2:$D$4896,Data!$A$2:$A$4896,L$5,Data!$B$2:$B$4896,$B48,Data!$C$2:$C$4896,$A$3)</f>
        <v>0</v>
      </c>
      <c r="M48" s="44">
        <f>SUMIFS(Data!$D$2:$D$4896,Data!$A$2:$A$4896,M$5,Data!$B$2:$B$4896,$B48,Data!$C$2:$C$4896,$A$3)</f>
        <v>0</v>
      </c>
      <c r="N48" s="44">
        <f>SUMIFS(Data!$D$2:$D$4896,Data!$A$2:$A$4896,N$5,Data!$B$2:$B$4896,$B48,Data!$C$2:$C$4896,$A$3)</f>
        <v>0</v>
      </c>
      <c r="O48" s="44">
        <f>SUMIFS(Data!$D$2:$D$4896,Data!$A$2:$A$4896,O$5,Data!$B$2:$B$4896,$B48,Data!$C$2:$C$4896,$A$3)</f>
        <v>0</v>
      </c>
      <c r="P48" s="44">
        <f>SUMIFS(Data!$D$2:$D$4896,Data!$A$2:$A$4896,P$5,Data!$B$2:$B$4896,$B48,Data!$C$2:$C$4896,$A$3)</f>
        <v>0</v>
      </c>
      <c r="Q48" s="44">
        <f>SUMIFS(Data!$D$2:$D$4896,Data!$A$2:$A$4896,Q$5,Data!$B$2:$B$4896,$B48,Data!$C$2:$C$4896,$A$3)</f>
        <v>0</v>
      </c>
      <c r="R48" s="44">
        <f>SUMIFS(Data!$D$2:$D$4896,Data!$A$2:$A$4896,R$5,Data!$B$2:$B$4896,$B48,Data!$C$2:$C$4896,$A$3)</f>
        <v>0</v>
      </c>
      <c r="S48" s="44">
        <f>SUMIFS(Data!$D$2:$D$4896,Data!$A$2:$A$4896,S$5,Data!$B$2:$B$4896,$B48,Data!$C$2:$C$4896,$A$3)</f>
        <v>0</v>
      </c>
      <c r="T48" s="40">
        <f t="shared" si="51"/>
        <v>0</v>
      </c>
      <c r="U48" s="44">
        <f>SUMIFS(Data!$D$2:$D$4896,Data!$A$2:$A$4896,U$5,Data!$B$2:$B$4896,$B48,Data!$C$2:$C$4896,$A$3)</f>
        <v>0</v>
      </c>
      <c r="V48" s="44">
        <f>SUMIFS(Data!$D$2:$D$4896,Data!$A$2:$A$4896,V$5,Data!$B$2:$B$4896,$B48,Data!$C$2:$C$4896,$A$3)</f>
        <v>0</v>
      </c>
      <c r="W48" s="44">
        <f>SUMIFS(Data!$D$2:$D$4896,Data!$A$2:$A$4896,W$5,Data!$B$2:$B$4896,$B48,Data!$C$2:$C$4896,$A$3)</f>
        <v>0</v>
      </c>
      <c r="X48" s="44">
        <f>SUMIFS(Data!$D$2:$D$4896,Data!$A$2:$A$4896,X$5,Data!$B$2:$B$4896,$B48,Data!$C$2:$C$4896,$A$3)</f>
        <v>0</v>
      </c>
      <c r="Y48" s="40">
        <f t="shared" si="52"/>
        <v>0</v>
      </c>
    </row>
    <row r="49" spans="1:25" s="31" customFormat="1" ht="23.25">
      <c r="A49" s="10"/>
      <c r="B49" s="11" t="s">
        <v>183</v>
      </c>
      <c r="C49" s="44">
        <f>SUMIFS(Data!$D$2:$D$4896,Data!$A$2:$A$4896,C$5,Data!$B$2:$B$4896,$B49,Data!$C$2:$C$4896,$A$3)</f>
        <v>0</v>
      </c>
      <c r="D49" s="44">
        <f>SUMIFS(Data!$D$2:$D$4896,Data!$A$2:$A$4896,D$5,Data!$B$2:$B$4896,$B49,Data!$C$2:$C$4896,$A$3)</f>
        <v>0</v>
      </c>
      <c r="E49" s="44">
        <f>SUMIFS(Data!$D$2:$D$4896,Data!$A$2:$A$4896,E$5,Data!$B$2:$B$4896,$B49,Data!$C$2:$C$4896,$A$3)</f>
        <v>0</v>
      </c>
      <c r="F49" s="44">
        <f>SUMIFS(Data!$D$2:$D$4896,Data!$A$2:$A$4896,F$5,Data!$B$2:$B$4896,$B49,Data!$C$2:$C$4896,$A$3)</f>
        <v>0</v>
      </c>
      <c r="G49" s="44">
        <f>SUMIFS(Data!$D$2:$D$4896,Data!$A$2:$A$4896,G$5,Data!$B$2:$B$4896,$B49,Data!$C$2:$C$4896,$A$3)</f>
        <v>0</v>
      </c>
      <c r="H49" s="44">
        <f>SUMIFS(Data!$D$2:$D$4896,Data!$A$2:$A$4896,H$5,Data!$B$2:$B$4896,$B49,Data!$C$2:$C$4896,$A$3)</f>
        <v>0</v>
      </c>
      <c r="I49" s="44">
        <f>SUMIFS(Data!$D$2:$D$4896,Data!$A$2:$A$4896,I$5,Data!$B$2:$B$4896,$B49,Data!$C$2:$C$4896,$A$3)</f>
        <v>0</v>
      </c>
      <c r="J49" s="44">
        <f>SUMIFS(Data!$D$2:$D$4896,Data!$A$2:$A$4896,J$5,Data!$B$2:$B$4896,$B49,Data!$C$2:$C$4896,$A$3)</f>
        <v>0</v>
      </c>
      <c r="K49" s="44">
        <f>SUMIFS(Data!$D$2:$D$4896,Data!$A$2:$A$4896,K$5,Data!$B$2:$B$4896,$B49,Data!$C$2:$C$4896,$A$3)</f>
        <v>0</v>
      </c>
      <c r="L49" s="44">
        <f>SUMIFS(Data!$D$2:$D$4896,Data!$A$2:$A$4896,L$5,Data!$B$2:$B$4896,$B49,Data!$C$2:$C$4896,$A$3)</f>
        <v>0</v>
      </c>
      <c r="M49" s="44">
        <f>SUMIFS(Data!$D$2:$D$4896,Data!$A$2:$A$4896,M$5,Data!$B$2:$B$4896,$B49,Data!$C$2:$C$4896,$A$3)</f>
        <v>0</v>
      </c>
      <c r="N49" s="44">
        <f>SUMIFS(Data!$D$2:$D$4896,Data!$A$2:$A$4896,N$5,Data!$B$2:$B$4896,$B49,Data!$C$2:$C$4896,$A$3)</f>
        <v>0</v>
      </c>
      <c r="O49" s="44">
        <f>SUMIFS(Data!$D$2:$D$4896,Data!$A$2:$A$4896,O$5,Data!$B$2:$B$4896,$B49,Data!$C$2:$C$4896,$A$3)</f>
        <v>0</v>
      </c>
      <c r="P49" s="44">
        <f>SUMIFS(Data!$D$2:$D$4896,Data!$A$2:$A$4896,P$5,Data!$B$2:$B$4896,$B49,Data!$C$2:$C$4896,$A$3)</f>
        <v>0</v>
      </c>
      <c r="Q49" s="44">
        <f>SUMIFS(Data!$D$2:$D$4896,Data!$A$2:$A$4896,Q$5,Data!$B$2:$B$4896,$B49,Data!$C$2:$C$4896,$A$3)</f>
        <v>0</v>
      </c>
      <c r="R49" s="44">
        <f>SUMIFS(Data!$D$2:$D$4896,Data!$A$2:$A$4896,R$5,Data!$B$2:$B$4896,$B49,Data!$C$2:$C$4896,$A$3)</f>
        <v>0</v>
      </c>
      <c r="S49" s="44">
        <f>SUMIFS(Data!$D$2:$D$4896,Data!$A$2:$A$4896,S$5,Data!$B$2:$B$4896,$B49,Data!$C$2:$C$4896,$A$3)</f>
        <v>0</v>
      </c>
      <c r="T49" s="40">
        <f t="shared" si="51"/>
        <v>0</v>
      </c>
      <c r="U49" s="44">
        <f>SUMIFS(Data!$D$2:$D$4896,Data!$A$2:$A$4896,U$5,Data!$B$2:$B$4896,$B49,Data!$C$2:$C$4896,$A$3)</f>
        <v>0</v>
      </c>
      <c r="V49" s="44">
        <f>SUMIFS(Data!$D$2:$D$4896,Data!$A$2:$A$4896,V$5,Data!$B$2:$B$4896,$B49,Data!$C$2:$C$4896,$A$3)</f>
        <v>0</v>
      </c>
      <c r="W49" s="44">
        <f>SUMIFS(Data!$D$2:$D$4896,Data!$A$2:$A$4896,W$5,Data!$B$2:$B$4896,$B49,Data!$C$2:$C$4896,$A$3)</f>
        <v>0</v>
      </c>
      <c r="X49" s="44">
        <f>SUMIFS(Data!$D$2:$D$4896,Data!$A$2:$A$4896,X$5,Data!$B$2:$B$4896,$B49,Data!$C$2:$C$4896,$A$3)</f>
        <v>0</v>
      </c>
      <c r="Y49" s="40">
        <f t="shared" si="52"/>
        <v>0</v>
      </c>
    </row>
    <row r="50" spans="1:25" s="31" customFormat="1" ht="23.25">
      <c r="A50" s="10"/>
      <c r="B50" s="11" t="s">
        <v>184</v>
      </c>
      <c r="C50" s="44">
        <f>SUMIFS(Data!$D$2:$D$4896,Data!$A$2:$A$4896,C$5,Data!$B$2:$B$4896,$B50,Data!$C$2:$C$4896,$A$3)</f>
        <v>0</v>
      </c>
      <c r="D50" s="44">
        <f>SUMIFS(Data!$D$2:$D$4896,Data!$A$2:$A$4896,D$5,Data!$B$2:$B$4896,$B50,Data!$C$2:$C$4896,$A$3)</f>
        <v>0</v>
      </c>
      <c r="E50" s="44">
        <f>SUMIFS(Data!$D$2:$D$4896,Data!$A$2:$A$4896,E$5,Data!$B$2:$B$4896,$B50,Data!$C$2:$C$4896,$A$3)</f>
        <v>0</v>
      </c>
      <c r="F50" s="44">
        <f>SUMIFS(Data!$D$2:$D$4896,Data!$A$2:$A$4896,F$5,Data!$B$2:$B$4896,$B50,Data!$C$2:$C$4896,$A$3)</f>
        <v>0</v>
      </c>
      <c r="G50" s="44">
        <f>SUMIFS(Data!$D$2:$D$4896,Data!$A$2:$A$4896,G$5,Data!$B$2:$B$4896,$B50,Data!$C$2:$C$4896,$A$3)</f>
        <v>0</v>
      </c>
      <c r="H50" s="44">
        <f>SUMIFS(Data!$D$2:$D$4896,Data!$A$2:$A$4896,H$5,Data!$B$2:$B$4896,$B50,Data!$C$2:$C$4896,$A$3)</f>
        <v>0</v>
      </c>
      <c r="I50" s="44">
        <f>SUMIFS(Data!$D$2:$D$4896,Data!$A$2:$A$4896,I$5,Data!$B$2:$B$4896,$B50,Data!$C$2:$C$4896,$A$3)</f>
        <v>0</v>
      </c>
      <c r="J50" s="44">
        <f>SUMIFS(Data!$D$2:$D$4896,Data!$A$2:$A$4896,J$5,Data!$B$2:$B$4896,$B50,Data!$C$2:$C$4896,$A$3)</f>
        <v>0</v>
      </c>
      <c r="K50" s="44">
        <f>SUMIFS(Data!$D$2:$D$4896,Data!$A$2:$A$4896,K$5,Data!$B$2:$B$4896,$B50,Data!$C$2:$C$4896,$A$3)</f>
        <v>0</v>
      </c>
      <c r="L50" s="44">
        <f>SUMIFS(Data!$D$2:$D$4896,Data!$A$2:$A$4896,L$5,Data!$B$2:$B$4896,$B50,Data!$C$2:$C$4896,$A$3)</f>
        <v>0</v>
      </c>
      <c r="M50" s="44">
        <f>SUMIFS(Data!$D$2:$D$4896,Data!$A$2:$A$4896,M$5,Data!$B$2:$B$4896,$B50,Data!$C$2:$C$4896,$A$3)</f>
        <v>0</v>
      </c>
      <c r="N50" s="44">
        <f>SUMIFS(Data!$D$2:$D$4896,Data!$A$2:$A$4896,N$5,Data!$B$2:$B$4896,$B50,Data!$C$2:$C$4896,$A$3)</f>
        <v>0</v>
      </c>
      <c r="O50" s="44">
        <f>SUMIFS(Data!$D$2:$D$4896,Data!$A$2:$A$4896,O$5,Data!$B$2:$B$4896,$B50,Data!$C$2:$C$4896,$A$3)</f>
        <v>0</v>
      </c>
      <c r="P50" s="44">
        <f>SUMIFS(Data!$D$2:$D$4896,Data!$A$2:$A$4896,P$5,Data!$B$2:$B$4896,$B50,Data!$C$2:$C$4896,$A$3)</f>
        <v>0</v>
      </c>
      <c r="Q50" s="44">
        <f>SUMIFS(Data!$D$2:$D$4896,Data!$A$2:$A$4896,Q$5,Data!$B$2:$B$4896,$B50,Data!$C$2:$C$4896,$A$3)</f>
        <v>0</v>
      </c>
      <c r="R50" s="44">
        <f>SUMIFS(Data!$D$2:$D$4896,Data!$A$2:$A$4896,R$5,Data!$B$2:$B$4896,$B50,Data!$C$2:$C$4896,$A$3)</f>
        <v>0</v>
      </c>
      <c r="S50" s="44">
        <f>SUMIFS(Data!$D$2:$D$4896,Data!$A$2:$A$4896,S$5,Data!$B$2:$B$4896,$B50,Data!$C$2:$C$4896,$A$3)</f>
        <v>0</v>
      </c>
      <c r="T50" s="40">
        <f t="shared" si="51"/>
        <v>0</v>
      </c>
      <c r="U50" s="44">
        <f>SUMIFS(Data!$D$2:$D$4896,Data!$A$2:$A$4896,U$5,Data!$B$2:$B$4896,$B50,Data!$C$2:$C$4896,$A$3)</f>
        <v>0</v>
      </c>
      <c r="V50" s="44">
        <f>SUMIFS(Data!$D$2:$D$4896,Data!$A$2:$A$4896,V$5,Data!$B$2:$B$4896,$B50,Data!$C$2:$C$4896,$A$3)</f>
        <v>0</v>
      </c>
      <c r="W50" s="44">
        <f>SUMIFS(Data!$D$2:$D$4896,Data!$A$2:$A$4896,W$5,Data!$B$2:$B$4896,$B50,Data!$C$2:$C$4896,$A$3)</f>
        <v>0</v>
      </c>
      <c r="X50" s="44">
        <f>SUMIFS(Data!$D$2:$D$4896,Data!$A$2:$A$4896,X$5,Data!$B$2:$B$4896,$B50,Data!$C$2:$C$4896,$A$3)</f>
        <v>0</v>
      </c>
      <c r="Y50" s="40">
        <f t="shared" si="52"/>
        <v>0</v>
      </c>
    </row>
    <row r="51" spans="1:25" s="31" customFormat="1" ht="23.25">
      <c r="A51" s="10"/>
      <c r="B51" s="11" t="s">
        <v>185</v>
      </c>
      <c r="C51" s="44">
        <f>SUMIFS(Data!$D$2:$D$4896,Data!$A$2:$A$4896,C$5,Data!$B$2:$B$4896,$B51,Data!$C$2:$C$4896,$A$3)</f>
        <v>0</v>
      </c>
      <c r="D51" s="44">
        <f>SUMIFS(Data!$D$2:$D$4896,Data!$A$2:$A$4896,D$5,Data!$B$2:$B$4896,$B51,Data!$C$2:$C$4896,$A$3)</f>
        <v>0</v>
      </c>
      <c r="E51" s="44">
        <f>SUMIFS(Data!$D$2:$D$4896,Data!$A$2:$A$4896,E$5,Data!$B$2:$B$4896,$B51,Data!$C$2:$C$4896,$A$3)</f>
        <v>0</v>
      </c>
      <c r="F51" s="44">
        <f>SUMIFS(Data!$D$2:$D$4896,Data!$A$2:$A$4896,F$5,Data!$B$2:$B$4896,$B51,Data!$C$2:$C$4896,$A$3)</f>
        <v>0</v>
      </c>
      <c r="G51" s="44">
        <f>SUMIFS(Data!$D$2:$D$4896,Data!$A$2:$A$4896,G$5,Data!$B$2:$B$4896,$B51,Data!$C$2:$C$4896,$A$3)</f>
        <v>0</v>
      </c>
      <c r="H51" s="44">
        <f>SUMIFS(Data!$D$2:$D$4896,Data!$A$2:$A$4896,H$5,Data!$B$2:$B$4896,$B51,Data!$C$2:$C$4896,$A$3)</f>
        <v>0</v>
      </c>
      <c r="I51" s="44">
        <f>SUMIFS(Data!$D$2:$D$4896,Data!$A$2:$A$4896,I$5,Data!$B$2:$B$4896,$B51,Data!$C$2:$C$4896,$A$3)</f>
        <v>0</v>
      </c>
      <c r="J51" s="44">
        <f>SUMIFS(Data!$D$2:$D$4896,Data!$A$2:$A$4896,J$5,Data!$B$2:$B$4896,$B51,Data!$C$2:$C$4896,$A$3)</f>
        <v>0</v>
      </c>
      <c r="K51" s="44">
        <f>SUMIFS(Data!$D$2:$D$4896,Data!$A$2:$A$4896,K$5,Data!$B$2:$B$4896,$B51,Data!$C$2:$C$4896,$A$3)</f>
        <v>0</v>
      </c>
      <c r="L51" s="44">
        <f>SUMIFS(Data!$D$2:$D$4896,Data!$A$2:$A$4896,L$5,Data!$B$2:$B$4896,$B51,Data!$C$2:$C$4896,$A$3)</f>
        <v>0</v>
      </c>
      <c r="M51" s="44">
        <f>SUMIFS(Data!$D$2:$D$4896,Data!$A$2:$A$4896,M$5,Data!$B$2:$B$4896,$B51,Data!$C$2:$C$4896,$A$3)</f>
        <v>0</v>
      </c>
      <c r="N51" s="44">
        <f>SUMIFS(Data!$D$2:$D$4896,Data!$A$2:$A$4896,N$5,Data!$B$2:$B$4896,$B51,Data!$C$2:$C$4896,$A$3)</f>
        <v>0</v>
      </c>
      <c r="O51" s="44">
        <f>SUMIFS(Data!$D$2:$D$4896,Data!$A$2:$A$4896,O$5,Data!$B$2:$B$4896,$B51,Data!$C$2:$C$4896,$A$3)</f>
        <v>0</v>
      </c>
      <c r="P51" s="44">
        <f>SUMIFS(Data!$D$2:$D$4896,Data!$A$2:$A$4896,P$5,Data!$B$2:$B$4896,$B51,Data!$C$2:$C$4896,$A$3)</f>
        <v>0</v>
      </c>
      <c r="Q51" s="44">
        <f>SUMIFS(Data!$D$2:$D$4896,Data!$A$2:$A$4896,Q$5,Data!$B$2:$B$4896,$B51,Data!$C$2:$C$4896,$A$3)</f>
        <v>0</v>
      </c>
      <c r="R51" s="44">
        <f>SUMIFS(Data!$D$2:$D$4896,Data!$A$2:$A$4896,R$5,Data!$B$2:$B$4896,$B51,Data!$C$2:$C$4896,$A$3)</f>
        <v>0</v>
      </c>
      <c r="S51" s="44">
        <f>SUMIFS(Data!$D$2:$D$4896,Data!$A$2:$A$4896,S$5,Data!$B$2:$B$4896,$B51,Data!$C$2:$C$4896,$A$3)</f>
        <v>0</v>
      </c>
      <c r="T51" s="40">
        <f t="shared" si="51"/>
        <v>0</v>
      </c>
      <c r="U51" s="44">
        <f>SUMIFS(Data!$D$2:$D$4896,Data!$A$2:$A$4896,U$5,Data!$B$2:$B$4896,$B51,Data!$C$2:$C$4896,$A$3)</f>
        <v>0</v>
      </c>
      <c r="V51" s="44">
        <f>SUMIFS(Data!$D$2:$D$4896,Data!$A$2:$A$4896,V$5,Data!$B$2:$B$4896,$B51,Data!$C$2:$C$4896,$A$3)</f>
        <v>0</v>
      </c>
      <c r="W51" s="44">
        <f>SUMIFS(Data!$D$2:$D$4896,Data!$A$2:$A$4896,W$5,Data!$B$2:$B$4896,$B51,Data!$C$2:$C$4896,$A$3)</f>
        <v>0</v>
      </c>
      <c r="X51" s="44">
        <f>SUMIFS(Data!$D$2:$D$4896,Data!$A$2:$A$4896,X$5,Data!$B$2:$B$4896,$B51,Data!$C$2:$C$4896,$A$3)</f>
        <v>0</v>
      </c>
      <c r="Y51" s="40">
        <f t="shared" si="52"/>
        <v>0</v>
      </c>
    </row>
    <row r="52" spans="1:25" s="31" customFormat="1" ht="23.25">
      <c r="A52" s="10"/>
      <c r="B52" s="11" t="s">
        <v>186</v>
      </c>
      <c r="C52" s="44">
        <f>SUMIFS(Data!$D$2:$D$4896,Data!$A$2:$A$4896,C$5,Data!$B$2:$B$4896,$B52,Data!$C$2:$C$4896,$A$3)</f>
        <v>0</v>
      </c>
      <c r="D52" s="44">
        <f>SUMIFS(Data!$D$2:$D$4896,Data!$A$2:$A$4896,D$5,Data!$B$2:$B$4896,$B52,Data!$C$2:$C$4896,$A$3)</f>
        <v>0</v>
      </c>
      <c r="E52" s="44">
        <f>SUMIFS(Data!$D$2:$D$4896,Data!$A$2:$A$4896,E$5,Data!$B$2:$B$4896,$B52,Data!$C$2:$C$4896,$A$3)</f>
        <v>0</v>
      </c>
      <c r="F52" s="44">
        <f>SUMIFS(Data!$D$2:$D$4896,Data!$A$2:$A$4896,F$5,Data!$B$2:$B$4896,$B52,Data!$C$2:$C$4896,$A$3)</f>
        <v>0</v>
      </c>
      <c r="G52" s="44">
        <f>SUMIFS(Data!$D$2:$D$4896,Data!$A$2:$A$4896,G$5,Data!$B$2:$B$4896,$B52,Data!$C$2:$C$4896,$A$3)</f>
        <v>0</v>
      </c>
      <c r="H52" s="44">
        <f>SUMIFS(Data!$D$2:$D$4896,Data!$A$2:$A$4896,H$5,Data!$B$2:$B$4896,$B52,Data!$C$2:$C$4896,$A$3)</f>
        <v>0</v>
      </c>
      <c r="I52" s="44">
        <f>SUMIFS(Data!$D$2:$D$4896,Data!$A$2:$A$4896,I$5,Data!$B$2:$B$4896,$B52,Data!$C$2:$C$4896,$A$3)</f>
        <v>0</v>
      </c>
      <c r="J52" s="44">
        <f>SUMIFS(Data!$D$2:$D$4896,Data!$A$2:$A$4896,J$5,Data!$B$2:$B$4896,$B52,Data!$C$2:$C$4896,$A$3)</f>
        <v>0</v>
      </c>
      <c r="K52" s="44">
        <f>SUMIFS(Data!$D$2:$D$4896,Data!$A$2:$A$4896,K$5,Data!$B$2:$B$4896,$B52,Data!$C$2:$C$4896,$A$3)</f>
        <v>0</v>
      </c>
      <c r="L52" s="44">
        <f>SUMIFS(Data!$D$2:$D$4896,Data!$A$2:$A$4896,L$5,Data!$B$2:$B$4896,$B52,Data!$C$2:$C$4896,$A$3)</f>
        <v>0</v>
      </c>
      <c r="M52" s="44">
        <f>SUMIFS(Data!$D$2:$D$4896,Data!$A$2:$A$4896,M$5,Data!$B$2:$B$4896,$B52,Data!$C$2:$C$4896,$A$3)</f>
        <v>0</v>
      </c>
      <c r="N52" s="44">
        <f>SUMIFS(Data!$D$2:$D$4896,Data!$A$2:$A$4896,N$5,Data!$B$2:$B$4896,$B52,Data!$C$2:$C$4896,$A$3)</f>
        <v>0</v>
      </c>
      <c r="O52" s="44">
        <f>SUMIFS(Data!$D$2:$D$4896,Data!$A$2:$A$4896,O$5,Data!$B$2:$B$4896,$B52,Data!$C$2:$C$4896,$A$3)</f>
        <v>0</v>
      </c>
      <c r="P52" s="44">
        <f>SUMIFS(Data!$D$2:$D$4896,Data!$A$2:$A$4896,P$5,Data!$B$2:$B$4896,$B52,Data!$C$2:$C$4896,$A$3)</f>
        <v>0</v>
      </c>
      <c r="Q52" s="44">
        <f>SUMIFS(Data!$D$2:$D$4896,Data!$A$2:$A$4896,Q$5,Data!$B$2:$B$4896,$B52,Data!$C$2:$C$4896,$A$3)</f>
        <v>0</v>
      </c>
      <c r="R52" s="44">
        <f>SUMIFS(Data!$D$2:$D$4896,Data!$A$2:$A$4896,R$5,Data!$B$2:$B$4896,$B52,Data!$C$2:$C$4896,$A$3)</f>
        <v>0</v>
      </c>
      <c r="S52" s="44">
        <f>SUMIFS(Data!$D$2:$D$4896,Data!$A$2:$A$4896,S$5,Data!$B$2:$B$4896,$B52,Data!$C$2:$C$4896,$A$3)</f>
        <v>0</v>
      </c>
      <c r="T52" s="40">
        <f t="shared" si="51"/>
        <v>0</v>
      </c>
      <c r="U52" s="44">
        <f>SUMIFS(Data!$D$2:$D$4896,Data!$A$2:$A$4896,U$5,Data!$B$2:$B$4896,$B52,Data!$C$2:$C$4896,$A$3)</f>
        <v>0</v>
      </c>
      <c r="V52" s="44">
        <f>SUMIFS(Data!$D$2:$D$4896,Data!$A$2:$A$4896,V$5,Data!$B$2:$B$4896,$B52,Data!$C$2:$C$4896,$A$3)</f>
        <v>0</v>
      </c>
      <c r="W52" s="44">
        <f>SUMIFS(Data!$D$2:$D$4896,Data!$A$2:$A$4896,W$5,Data!$B$2:$B$4896,$B52,Data!$C$2:$C$4896,$A$3)</f>
        <v>0</v>
      </c>
      <c r="X52" s="44">
        <f>SUMIFS(Data!$D$2:$D$4896,Data!$A$2:$A$4896,X$5,Data!$B$2:$B$4896,$B52,Data!$C$2:$C$4896,$A$3)</f>
        <v>0</v>
      </c>
      <c r="Y52" s="40">
        <f t="shared" si="52"/>
        <v>0</v>
      </c>
    </row>
    <row r="53" spans="1:25" s="31" customFormat="1" ht="23.25">
      <c r="A53" s="8" t="s">
        <v>133</v>
      </c>
      <c r="B53" s="9" t="s">
        <v>134</v>
      </c>
      <c r="C53" s="43">
        <f t="shared" ref="C53:Y53" si="53">SUM(C54:C67)</f>
        <v>0</v>
      </c>
      <c r="D53" s="43">
        <f t="shared" si="53"/>
        <v>0</v>
      </c>
      <c r="E53" s="43">
        <f t="shared" si="53"/>
        <v>12700</v>
      </c>
      <c r="F53" s="43">
        <f t="shared" si="53"/>
        <v>2000</v>
      </c>
      <c r="G53" s="43">
        <f t="shared" si="53"/>
        <v>800</v>
      </c>
      <c r="H53" s="43">
        <f t="shared" si="53"/>
        <v>0</v>
      </c>
      <c r="I53" s="43">
        <f t="shared" si="53"/>
        <v>0</v>
      </c>
      <c r="J53" s="43">
        <f t="shared" si="53"/>
        <v>17000</v>
      </c>
      <c r="K53" s="43">
        <f t="shared" si="53"/>
        <v>0</v>
      </c>
      <c r="L53" s="43">
        <f t="shared" si="53"/>
        <v>700</v>
      </c>
      <c r="M53" s="43">
        <f t="shared" si="53"/>
        <v>0</v>
      </c>
      <c r="N53" s="43">
        <f t="shared" si="53"/>
        <v>0</v>
      </c>
      <c r="O53" s="43">
        <f t="shared" si="53"/>
        <v>0</v>
      </c>
      <c r="P53" s="43">
        <f t="shared" ref="P53:S53" si="54">SUM(P54:P67)</f>
        <v>0</v>
      </c>
      <c r="Q53" s="43">
        <f t="shared" si="54"/>
        <v>3100</v>
      </c>
      <c r="R53" s="43">
        <f t="shared" ref="R53" si="55">SUM(R54:R67)</f>
        <v>0</v>
      </c>
      <c r="S53" s="43">
        <f t="shared" si="54"/>
        <v>0</v>
      </c>
      <c r="T53" s="43">
        <f t="shared" si="53"/>
        <v>36300</v>
      </c>
      <c r="U53" s="43">
        <f t="shared" si="53"/>
        <v>10000</v>
      </c>
      <c r="V53" s="43">
        <f t="shared" ref="V53" si="56">SUM(V54:V67)</f>
        <v>0</v>
      </c>
      <c r="W53" s="43">
        <f t="shared" si="53"/>
        <v>0</v>
      </c>
      <c r="X53" s="43">
        <f t="shared" si="53"/>
        <v>0</v>
      </c>
      <c r="Y53" s="43">
        <f t="shared" si="53"/>
        <v>46300</v>
      </c>
    </row>
    <row r="54" spans="1:25" s="31" customFormat="1" ht="23.25">
      <c r="A54" s="10"/>
      <c r="B54" s="11" t="s">
        <v>188</v>
      </c>
      <c r="C54" s="44">
        <f>SUMIFS(Data!$D$2:$D$4896,Data!$A$2:$A$4896,C$5,Data!$B$2:$B$4896,$B54,Data!$C$2:$C$4896,$A$3)</f>
        <v>0</v>
      </c>
      <c r="D54" s="44">
        <f>SUMIFS(Data!$D$2:$D$4896,Data!$A$2:$A$4896,D$5,Data!$B$2:$B$4896,$B54,Data!$C$2:$C$4896,$A$3)</f>
        <v>0</v>
      </c>
      <c r="E54" s="44">
        <f>SUMIFS(Data!$D$2:$D$4896,Data!$A$2:$A$4896,E$5,Data!$B$2:$B$4896,$B54,Data!$C$2:$C$4896,$A$3)</f>
        <v>0</v>
      </c>
      <c r="F54" s="44">
        <f>SUMIFS(Data!$D$2:$D$4896,Data!$A$2:$A$4896,F$5,Data!$B$2:$B$4896,$B54,Data!$C$2:$C$4896,$A$3)</f>
        <v>0</v>
      </c>
      <c r="G54" s="44">
        <f>SUMIFS(Data!$D$2:$D$4896,Data!$A$2:$A$4896,G$5,Data!$B$2:$B$4896,$B54,Data!$C$2:$C$4896,$A$3)</f>
        <v>0</v>
      </c>
      <c r="H54" s="44">
        <f>SUMIFS(Data!$D$2:$D$4896,Data!$A$2:$A$4896,H$5,Data!$B$2:$B$4896,$B54,Data!$C$2:$C$4896,$A$3)</f>
        <v>0</v>
      </c>
      <c r="I54" s="44">
        <f>SUMIFS(Data!$D$2:$D$4896,Data!$A$2:$A$4896,I$5,Data!$B$2:$B$4896,$B54,Data!$C$2:$C$4896,$A$3)</f>
        <v>0</v>
      </c>
      <c r="J54" s="44">
        <f>SUMIFS(Data!$D$2:$D$4896,Data!$A$2:$A$4896,J$5,Data!$B$2:$B$4896,$B54,Data!$C$2:$C$4896,$A$3)</f>
        <v>0</v>
      </c>
      <c r="K54" s="44">
        <f>SUMIFS(Data!$D$2:$D$4896,Data!$A$2:$A$4896,K$5,Data!$B$2:$B$4896,$B54,Data!$C$2:$C$4896,$A$3)</f>
        <v>0</v>
      </c>
      <c r="L54" s="44">
        <f>SUMIFS(Data!$D$2:$D$4896,Data!$A$2:$A$4896,L$5,Data!$B$2:$B$4896,$B54,Data!$C$2:$C$4896,$A$3)</f>
        <v>0</v>
      </c>
      <c r="M54" s="44">
        <f>SUMIFS(Data!$D$2:$D$4896,Data!$A$2:$A$4896,M$5,Data!$B$2:$B$4896,$B54,Data!$C$2:$C$4896,$A$3)</f>
        <v>0</v>
      </c>
      <c r="N54" s="44">
        <f>SUMIFS(Data!$D$2:$D$4896,Data!$A$2:$A$4896,N$5,Data!$B$2:$B$4896,$B54,Data!$C$2:$C$4896,$A$3)</f>
        <v>0</v>
      </c>
      <c r="O54" s="44">
        <f>SUMIFS(Data!$D$2:$D$4896,Data!$A$2:$A$4896,O$5,Data!$B$2:$B$4896,$B54,Data!$C$2:$C$4896,$A$3)</f>
        <v>0</v>
      </c>
      <c r="P54" s="44">
        <f>SUMIFS(Data!$D$2:$D$4896,Data!$A$2:$A$4896,P$5,Data!$B$2:$B$4896,$B54,Data!$C$2:$C$4896,$A$3)</f>
        <v>0</v>
      </c>
      <c r="Q54" s="44">
        <f>SUMIFS(Data!$D$2:$D$4896,Data!$A$2:$A$4896,Q$5,Data!$B$2:$B$4896,$B54,Data!$C$2:$C$4896,$A$3)</f>
        <v>0</v>
      </c>
      <c r="R54" s="44">
        <f>SUMIFS(Data!$D$2:$D$4896,Data!$A$2:$A$4896,R$5,Data!$B$2:$B$4896,$B54,Data!$C$2:$C$4896,$A$3)</f>
        <v>0</v>
      </c>
      <c r="S54" s="44">
        <f>SUMIFS(Data!$D$2:$D$4896,Data!$A$2:$A$4896,S$5,Data!$B$2:$B$4896,$B54,Data!$C$2:$C$4896,$A$3)</f>
        <v>0</v>
      </c>
      <c r="T54" s="40">
        <f t="shared" ref="T54:T67" si="57">SUM(C54:S54)</f>
        <v>0</v>
      </c>
      <c r="U54" s="44">
        <f>SUMIFS(Data!$D$2:$D$4896,Data!$A$2:$A$4896,U$5,Data!$B$2:$B$4896,$B54,Data!$C$2:$C$4896,$A$3)</f>
        <v>0</v>
      </c>
      <c r="V54" s="44">
        <f>SUMIFS(Data!$D$2:$D$4896,Data!$A$2:$A$4896,V$5,Data!$B$2:$B$4896,$B54,Data!$C$2:$C$4896,$A$3)</f>
        <v>0</v>
      </c>
      <c r="W54" s="44">
        <f>SUMIFS(Data!$D$2:$D$4896,Data!$A$2:$A$4896,W$5,Data!$B$2:$B$4896,$B54,Data!$C$2:$C$4896,$A$3)</f>
        <v>0</v>
      </c>
      <c r="X54" s="44">
        <f>SUMIFS(Data!$D$2:$D$4896,Data!$A$2:$A$4896,X$5,Data!$B$2:$B$4896,$B54,Data!$C$2:$C$4896,$A$3)</f>
        <v>0</v>
      </c>
      <c r="Y54" s="40">
        <f t="shared" ref="Y54:Y67" si="58">SUM(T54:X54)</f>
        <v>0</v>
      </c>
    </row>
    <row r="55" spans="1:25" s="31" customFormat="1" ht="23.25">
      <c r="A55" s="10"/>
      <c r="B55" s="11" t="s">
        <v>189</v>
      </c>
      <c r="C55" s="44">
        <f>SUMIFS(Data!$D$2:$D$4896,Data!$A$2:$A$4896,C$5,Data!$B$2:$B$4896,$B55,Data!$C$2:$C$4896,$A$3)</f>
        <v>0</v>
      </c>
      <c r="D55" s="44">
        <f>SUMIFS(Data!$D$2:$D$4896,Data!$A$2:$A$4896,D$5,Data!$B$2:$B$4896,$B55,Data!$C$2:$C$4896,$A$3)</f>
        <v>0</v>
      </c>
      <c r="E55" s="44">
        <f>SUMIFS(Data!$D$2:$D$4896,Data!$A$2:$A$4896,E$5,Data!$B$2:$B$4896,$B55,Data!$C$2:$C$4896,$A$3)</f>
        <v>12700</v>
      </c>
      <c r="F55" s="44">
        <f>SUMIFS(Data!$D$2:$D$4896,Data!$A$2:$A$4896,F$5,Data!$B$2:$B$4896,$B55,Data!$C$2:$C$4896,$A$3)</f>
        <v>2000</v>
      </c>
      <c r="G55" s="44">
        <f>SUMIFS(Data!$D$2:$D$4896,Data!$A$2:$A$4896,G$5,Data!$B$2:$B$4896,$B55,Data!$C$2:$C$4896,$A$3)</f>
        <v>800</v>
      </c>
      <c r="H55" s="44">
        <f>SUMIFS(Data!$D$2:$D$4896,Data!$A$2:$A$4896,H$5,Data!$B$2:$B$4896,$B55,Data!$C$2:$C$4896,$A$3)</f>
        <v>0</v>
      </c>
      <c r="I55" s="44">
        <f>SUMIFS(Data!$D$2:$D$4896,Data!$A$2:$A$4896,I$5,Data!$B$2:$B$4896,$B55,Data!$C$2:$C$4896,$A$3)</f>
        <v>0</v>
      </c>
      <c r="J55" s="44">
        <f>SUMIFS(Data!$D$2:$D$4896,Data!$A$2:$A$4896,J$5,Data!$B$2:$B$4896,$B55,Data!$C$2:$C$4896,$A$3)</f>
        <v>17000</v>
      </c>
      <c r="K55" s="44">
        <f>SUMIFS(Data!$D$2:$D$4896,Data!$A$2:$A$4896,K$5,Data!$B$2:$B$4896,$B55,Data!$C$2:$C$4896,$A$3)</f>
        <v>0</v>
      </c>
      <c r="L55" s="44">
        <f>SUMIFS(Data!$D$2:$D$4896,Data!$A$2:$A$4896,L$5,Data!$B$2:$B$4896,$B55,Data!$C$2:$C$4896,$A$3)</f>
        <v>700</v>
      </c>
      <c r="M55" s="44">
        <f>SUMIFS(Data!$D$2:$D$4896,Data!$A$2:$A$4896,M$5,Data!$B$2:$B$4896,$B55,Data!$C$2:$C$4896,$A$3)</f>
        <v>0</v>
      </c>
      <c r="N55" s="44">
        <f>SUMIFS(Data!$D$2:$D$4896,Data!$A$2:$A$4896,N$5,Data!$B$2:$B$4896,$B55,Data!$C$2:$C$4896,$A$3)</f>
        <v>0</v>
      </c>
      <c r="O55" s="44">
        <f>SUMIFS(Data!$D$2:$D$4896,Data!$A$2:$A$4896,O$5,Data!$B$2:$B$4896,$B55,Data!$C$2:$C$4896,$A$3)</f>
        <v>0</v>
      </c>
      <c r="P55" s="44">
        <f>SUMIFS(Data!$D$2:$D$4896,Data!$A$2:$A$4896,P$5,Data!$B$2:$B$4896,$B55,Data!$C$2:$C$4896,$A$3)</f>
        <v>0</v>
      </c>
      <c r="Q55" s="44">
        <f>SUMIFS(Data!$D$2:$D$4896,Data!$A$2:$A$4896,Q$5,Data!$B$2:$B$4896,$B55,Data!$C$2:$C$4896,$A$3)</f>
        <v>1500</v>
      </c>
      <c r="R55" s="44">
        <f>SUMIFS(Data!$D$2:$D$4896,Data!$A$2:$A$4896,R$5,Data!$B$2:$B$4896,$B55,Data!$C$2:$C$4896,$A$3)</f>
        <v>0</v>
      </c>
      <c r="S55" s="44">
        <f>SUMIFS(Data!$D$2:$D$4896,Data!$A$2:$A$4896,S$5,Data!$B$2:$B$4896,$B55,Data!$C$2:$C$4896,$A$3)</f>
        <v>0</v>
      </c>
      <c r="T55" s="40">
        <f t="shared" si="57"/>
        <v>34700</v>
      </c>
      <c r="U55" s="44">
        <f>SUMIFS(Data!$D$2:$D$4896,Data!$A$2:$A$4896,U$5,Data!$B$2:$B$4896,$B55,Data!$C$2:$C$4896,$A$3)</f>
        <v>10000</v>
      </c>
      <c r="V55" s="44">
        <f>SUMIFS(Data!$D$2:$D$4896,Data!$A$2:$A$4896,V$5,Data!$B$2:$B$4896,$B55,Data!$C$2:$C$4896,$A$3)</f>
        <v>0</v>
      </c>
      <c r="W55" s="44">
        <f>SUMIFS(Data!$D$2:$D$4896,Data!$A$2:$A$4896,W$5,Data!$B$2:$B$4896,$B55,Data!$C$2:$C$4896,$A$3)</f>
        <v>0</v>
      </c>
      <c r="X55" s="44">
        <f>SUMIFS(Data!$D$2:$D$4896,Data!$A$2:$A$4896,X$5,Data!$B$2:$B$4896,$B55,Data!$C$2:$C$4896,$A$3)</f>
        <v>0</v>
      </c>
      <c r="Y55" s="40">
        <f t="shared" si="58"/>
        <v>44700</v>
      </c>
    </row>
    <row r="56" spans="1:25" s="31" customFormat="1" ht="23.25">
      <c r="A56" s="10"/>
      <c r="B56" s="11" t="s">
        <v>190</v>
      </c>
      <c r="C56" s="44">
        <f>SUMIFS(Data!$D$2:$D$4896,Data!$A$2:$A$4896,C$5,Data!$B$2:$B$4896,$B56,Data!$C$2:$C$4896,$A$3)</f>
        <v>0</v>
      </c>
      <c r="D56" s="44">
        <f>SUMIFS(Data!$D$2:$D$4896,Data!$A$2:$A$4896,D$5,Data!$B$2:$B$4896,$B56,Data!$C$2:$C$4896,$A$3)</f>
        <v>0</v>
      </c>
      <c r="E56" s="44">
        <f>SUMIFS(Data!$D$2:$D$4896,Data!$A$2:$A$4896,E$5,Data!$B$2:$B$4896,$B56,Data!$C$2:$C$4896,$A$3)</f>
        <v>0</v>
      </c>
      <c r="F56" s="44">
        <f>SUMIFS(Data!$D$2:$D$4896,Data!$A$2:$A$4896,F$5,Data!$B$2:$B$4896,$B56,Data!$C$2:$C$4896,$A$3)</f>
        <v>0</v>
      </c>
      <c r="G56" s="44">
        <f>SUMIFS(Data!$D$2:$D$4896,Data!$A$2:$A$4896,G$5,Data!$B$2:$B$4896,$B56,Data!$C$2:$C$4896,$A$3)</f>
        <v>0</v>
      </c>
      <c r="H56" s="44">
        <f>SUMIFS(Data!$D$2:$D$4896,Data!$A$2:$A$4896,H$5,Data!$B$2:$B$4896,$B56,Data!$C$2:$C$4896,$A$3)</f>
        <v>0</v>
      </c>
      <c r="I56" s="44">
        <f>SUMIFS(Data!$D$2:$D$4896,Data!$A$2:$A$4896,I$5,Data!$B$2:$B$4896,$B56,Data!$C$2:$C$4896,$A$3)</f>
        <v>0</v>
      </c>
      <c r="J56" s="44">
        <f>SUMIFS(Data!$D$2:$D$4896,Data!$A$2:$A$4896,J$5,Data!$B$2:$B$4896,$B56,Data!$C$2:$C$4896,$A$3)</f>
        <v>0</v>
      </c>
      <c r="K56" s="44">
        <f>SUMIFS(Data!$D$2:$D$4896,Data!$A$2:$A$4896,K$5,Data!$B$2:$B$4896,$B56,Data!$C$2:$C$4896,$A$3)</f>
        <v>0</v>
      </c>
      <c r="L56" s="44">
        <f>SUMIFS(Data!$D$2:$D$4896,Data!$A$2:$A$4896,L$5,Data!$B$2:$B$4896,$B56,Data!$C$2:$C$4896,$A$3)</f>
        <v>0</v>
      </c>
      <c r="M56" s="44">
        <f>SUMIFS(Data!$D$2:$D$4896,Data!$A$2:$A$4896,M$5,Data!$B$2:$B$4896,$B56,Data!$C$2:$C$4896,$A$3)</f>
        <v>0</v>
      </c>
      <c r="N56" s="44">
        <f>SUMIFS(Data!$D$2:$D$4896,Data!$A$2:$A$4896,N$5,Data!$B$2:$B$4896,$B56,Data!$C$2:$C$4896,$A$3)</f>
        <v>0</v>
      </c>
      <c r="O56" s="44">
        <f>SUMIFS(Data!$D$2:$D$4896,Data!$A$2:$A$4896,O$5,Data!$B$2:$B$4896,$B56,Data!$C$2:$C$4896,$A$3)</f>
        <v>0</v>
      </c>
      <c r="P56" s="44">
        <f>SUMIFS(Data!$D$2:$D$4896,Data!$A$2:$A$4896,P$5,Data!$B$2:$B$4896,$B56,Data!$C$2:$C$4896,$A$3)</f>
        <v>0</v>
      </c>
      <c r="Q56" s="44">
        <f>SUMIFS(Data!$D$2:$D$4896,Data!$A$2:$A$4896,Q$5,Data!$B$2:$B$4896,$B56,Data!$C$2:$C$4896,$A$3)</f>
        <v>0</v>
      </c>
      <c r="R56" s="44">
        <f>SUMIFS(Data!$D$2:$D$4896,Data!$A$2:$A$4896,R$5,Data!$B$2:$B$4896,$B56,Data!$C$2:$C$4896,$A$3)</f>
        <v>0</v>
      </c>
      <c r="S56" s="44">
        <f>SUMIFS(Data!$D$2:$D$4896,Data!$A$2:$A$4896,S$5,Data!$B$2:$B$4896,$B56,Data!$C$2:$C$4896,$A$3)</f>
        <v>0</v>
      </c>
      <c r="T56" s="40">
        <f t="shared" si="57"/>
        <v>0</v>
      </c>
      <c r="U56" s="44">
        <f>SUMIFS(Data!$D$2:$D$4896,Data!$A$2:$A$4896,U$5,Data!$B$2:$B$4896,$B56,Data!$C$2:$C$4896,$A$3)</f>
        <v>0</v>
      </c>
      <c r="V56" s="44">
        <f>SUMIFS(Data!$D$2:$D$4896,Data!$A$2:$A$4896,V$5,Data!$B$2:$B$4896,$B56,Data!$C$2:$C$4896,$A$3)</f>
        <v>0</v>
      </c>
      <c r="W56" s="44">
        <f>SUMIFS(Data!$D$2:$D$4896,Data!$A$2:$A$4896,W$5,Data!$B$2:$B$4896,$B56,Data!$C$2:$C$4896,$A$3)</f>
        <v>0</v>
      </c>
      <c r="X56" s="44">
        <f>SUMIFS(Data!$D$2:$D$4896,Data!$A$2:$A$4896,X$5,Data!$B$2:$B$4896,$B56,Data!$C$2:$C$4896,$A$3)</f>
        <v>0</v>
      </c>
      <c r="Y56" s="40">
        <f t="shared" si="58"/>
        <v>0</v>
      </c>
    </row>
    <row r="57" spans="1:25" s="31" customFormat="1" ht="23.25">
      <c r="A57" s="10"/>
      <c r="B57" s="11" t="s">
        <v>191</v>
      </c>
      <c r="C57" s="44">
        <f>SUMIFS(Data!$D$2:$D$4896,Data!$A$2:$A$4896,C$5,Data!$B$2:$B$4896,$B57,Data!$C$2:$C$4896,$A$3)</f>
        <v>0</v>
      </c>
      <c r="D57" s="44">
        <f>SUMIFS(Data!$D$2:$D$4896,Data!$A$2:$A$4896,D$5,Data!$B$2:$B$4896,$B57,Data!$C$2:$C$4896,$A$3)</f>
        <v>0</v>
      </c>
      <c r="E57" s="44">
        <f>SUMIFS(Data!$D$2:$D$4896,Data!$A$2:$A$4896,E$5,Data!$B$2:$B$4896,$B57,Data!$C$2:$C$4896,$A$3)</f>
        <v>0</v>
      </c>
      <c r="F57" s="44">
        <f>SUMIFS(Data!$D$2:$D$4896,Data!$A$2:$A$4896,F$5,Data!$B$2:$B$4896,$B57,Data!$C$2:$C$4896,$A$3)</f>
        <v>0</v>
      </c>
      <c r="G57" s="44">
        <f>SUMIFS(Data!$D$2:$D$4896,Data!$A$2:$A$4896,G$5,Data!$B$2:$B$4896,$B57,Data!$C$2:$C$4896,$A$3)</f>
        <v>0</v>
      </c>
      <c r="H57" s="44">
        <f>SUMIFS(Data!$D$2:$D$4896,Data!$A$2:$A$4896,H$5,Data!$B$2:$B$4896,$B57,Data!$C$2:$C$4896,$A$3)</f>
        <v>0</v>
      </c>
      <c r="I57" s="44">
        <f>SUMIFS(Data!$D$2:$D$4896,Data!$A$2:$A$4896,I$5,Data!$B$2:$B$4896,$B57,Data!$C$2:$C$4896,$A$3)</f>
        <v>0</v>
      </c>
      <c r="J57" s="44">
        <f>SUMIFS(Data!$D$2:$D$4896,Data!$A$2:$A$4896,J$5,Data!$B$2:$B$4896,$B57,Data!$C$2:$C$4896,$A$3)</f>
        <v>0</v>
      </c>
      <c r="K57" s="44">
        <f>SUMIFS(Data!$D$2:$D$4896,Data!$A$2:$A$4896,K$5,Data!$B$2:$B$4896,$B57,Data!$C$2:$C$4896,$A$3)</f>
        <v>0</v>
      </c>
      <c r="L57" s="44">
        <f>SUMIFS(Data!$D$2:$D$4896,Data!$A$2:$A$4896,L$5,Data!$B$2:$B$4896,$B57,Data!$C$2:$C$4896,$A$3)</f>
        <v>0</v>
      </c>
      <c r="M57" s="44">
        <f>SUMIFS(Data!$D$2:$D$4896,Data!$A$2:$A$4896,M$5,Data!$B$2:$B$4896,$B57,Data!$C$2:$C$4896,$A$3)</f>
        <v>0</v>
      </c>
      <c r="N57" s="44">
        <f>SUMIFS(Data!$D$2:$D$4896,Data!$A$2:$A$4896,N$5,Data!$B$2:$B$4896,$B57,Data!$C$2:$C$4896,$A$3)</f>
        <v>0</v>
      </c>
      <c r="O57" s="44">
        <f>SUMIFS(Data!$D$2:$D$4896,Data!$A$2:$A$4896,O$5,Data!$B$2:$B$4896,$B57,Data!$C$2:$C$4896,$A$3)</f>
        <v>0</v>
      </c>
      <c r="P57" s="44">
        <f>SUMIFS(Data!$D$2:$D$4896,Data!$A$2:$A$4896,P$5,Data!$B$2:$B$4896,$B57,Data!$C$2:$C$4896,$A$3)</f>
        <v>0</v>
      </c>
      <c r="Q57" s="44">
        <f>SUMIFS(Data!$D$2:$D$4896,Data!$A$2:$A$4896,Q$5,Data!$B$2:$B$4896,$B57,Data!$C$2:$C$4896,$A$3)</f>
        <v>0</v>
      </c>
      <c r="R57" s="44">
        <f>SUMIFS(Data!$D$2:$D$4896,Data!$A$2:$A$4896,R$5,Data!$B$2:$B$4896,$B57,Data!$C$2:$C$4896,$A$3)</f>
        <v>0</v>
      </c>
      <c r="S57" s="44">
        <f>SUMIFS(Data!$D$2:$D$4896,Data!$A$2:$A$4896,S$5,Data!$B$2:$B$4896,$B57,Data!$C$2:$C$4896,$A$3)</f>
        <v>0</v>
      </c>
      <c r="T57" s="40">
        <f t="shared" si="57"/>
        <v>0</v>
      </c>
      <c r="U57" s="44">
        <f>SUMIFS(Data!$D$2:$D$4896,Data!$A$2:$A$4896,U$5,Data!$B$2:$B$4896,$B57,Data!$C$2:$C$4896,$A$3)</f>
        <v>0</v>
      </c>
      <c r="V57" s="44">
        <f>SUMIFS(Data!$D$2:$D$4896,Data!$A$2:$A$4896,V$5,Data!$B$2:$B$4896,$B57,Data!$C$2:$C$4896,$A$3)</f>
        <v>0</v>
      </c>
      <c r="W57" s="44">
        <f>SUMIFS(Data!$D$2:$D$4896,Data!$A$2:$A$4896,W$5,Data!$B$2:$B$4896,$B57,Data!$C$2:$C$4896,$A$3)</f>
        <v>0</v>
      </c>
      <c r="X57" s="44">
        <f>SUMIFS(Data!$D$2:$D$4896,Data!$A$2:$A$4896,X$5,Data!$B$2:$B$4896,$B57,Data!$C$2:$C$4896,$A$3)</f>
        <v>0</v>
      </c>
      <c r="Y57" s="40">
        <f t="shared" si="58"/>
        <v>0</v>
      </c>
    </row>
    <row r="58" spans="1:25" s="31" customFormat="1" ht="23.25">
      <c r="A58" s="10"/>
      <c r="B58" s="11" t="s">
        <v>192</v>
      </c>
      <c r="C58" s="44">
        <f>SUMIFS(Data!$D$2:$D$4896,Data!$A$2:$A$4896,C$5,Data!$B$2:$B$4896,$B58,Data!$C$2:$C$4896,$A$3)</f>
        <v>0</v>
      </c>
      <c r="D58" s="44">
        <f>SUMIFS(Data!$D$2:$D$4896,Data!$A$2:$A$4896,D$5,Data!$B$2:$B$4896,$B58,Data!$C$2:$C$4896,$A$3)</f>
        <v>0</v>
      </c>
      <c r="E58" s="44">
        <f>SUMIFS(Data!$D$2:$D$4896,Data!$A$2:$A$4896,E$5,Data!$B$2:$B$4896,$B58,Data!$C$2:$C$4896,$A$3)</f>
        <v>0</v>
      </c>
      <c r="F58" s="44">
        <f>SUMIFS(Data!$D$2:$D$4896,Data!$A$2:$A$4896,F$5,Data!$B$2:$B$4896,$B58,Data!$C$2:$C$4896,$A$3)</f>
        <v>0</v>
      </c>
      <c r="G58" s="44">
        <f>SUMIFS(Data!$D$2:$D$4896,Data!$A$2:$A$4896,G$5,Data!$B$2:$B$4896,$B58,Data!$C$2:$C$4896,$A$3)</f>
        <v>0</v>
      </c>
      <c r="H58" s="44">
        <f>SUMIFS(Data!$D$2:$D$4896,Data!$A$2:$A$4896,H$5,Data!$B$2:$B$4896,$B58,Data!$C$2:$C$4896,$A$3)</f>
        <v>0</v>
      </c>
      <c r="I58" s="44">
        <f>SUMIFS(Data!$D$2:$D$4896,Data!$A$2:$A$4896,I$5,Data!$B$2:$B$4896,$B58,Data!$C$2:$C$4896,$A$3)</f>
        <v>0</v>
      </c>
      <c r="J58" s="44">
        <f>SUMIFS(Data!$D$2:$D$4896,Data!$A$2:$A$4896,J$5,Data!$B$2:$B$4896,$B58,Data!$C$2:$C$4896,$A$3)</f>
        <v>0</v>
      </c>
      <c r="K58" s="44">
        <f>SUMIFS(Data!$D$2:$D$4896,Data!$A$2:$A$4896,K$5,Data!$B$2:$B$4896,$B58,Data!$C$2:$C$4896,$A$3)</f>
        <v>0</v>
      </c>
      <c r="L58" s="44">
        <f>SUMIFS(Data!$D$2:$D$4896,Data!$A$2:$A$4896,L$5,Data!$B$2:$B$4896,$B58,Data!$C$2:$C$4896,$A$3)</f>
        <v>0</v>
      </c>
      <c r="M58" s="44">
        <f>SUMIFS(Data!$D$2:$D$4896,Data!$A$2:$A$4896,M$5,Data!$B$2:$B$4896,$B58,Data!$C$2:$C$4896,$A$3)</f>
        <v>0</v>
      </c>
      <c r="N58" s="44">
        <f>SUMIFS(Data!$D$2:$D$4896,Data!$A$2:$A$4896,N$5,Data!$B$2:$B$4896,$B58,Data!$C$2:$C$4896,$A$3)</f>
        <v>0</v>
      </c>
      <c r="O58" s="44">
        <f>SUMIFS(Data!$D$2:$D$4896,Data!$A$2:$A$4896,O$5,Data!$B$2:$B$4896,$B58,Data!$C$2:$C$4896,$A$3)</f>
        <v>0</v>
      </c>
      <c r="P58" s="44">
        <f>SUMIFS(Data!$D$2:$D$4896,Data!$A$2:$A$4896,P$5,Data!$B$2:$B$4896,$B58,Data!$C$2:$C$4896,$A$3)</f>
        <v>0</v>
      </c>
      <c r="Q58" s="44">
        <f>SUMIFS(Data!$D$2:$D$4896,Data!$A$2:$A$4896,Q$5,Data!$B$2:$B$4896,$B58,Data!$C$2:$C$4896,$A$3)</f>
        <v>0</v>
      </c>
      <c r="R58" s="44">
        <f>SUMIFS(Data!$D$2:$D$4896,Data!$A$2:$A$4896,R$5,Data!$B$2:$B$4896,$B58,Data!$C$2:$C$4896,$A$3)</f>
        <v>0</v>
      </c>
      <c r="S58" s="44">
        <f>SUMIFS(Data!$D$2:$D$4896,Data!$A$2:$A$4896,S$5,Data!$B$2:$B$4896,$B58,Data!$C$2:$C$4896,$A$3)</f>
        <v>0</v>
      </c>
      <c r="T58" s="40">
        <f t="shared" si="57"/>
        <v>0</v>
      </c>
      <c r="U58" s="44">
        <f>SUMIFS(Data!$D$2:$D$4896,Data!$A$2:$A$4896,U$5,Data!$B$2:$B$4896,$B58,Data!$C$2:$C$4896,$A$3)</f>
        <v>0</v>
      </c>
      <c r="V58" s="44">
        <f>SUMIFS(Data!$D$2:$D$4896,Data!$A$2:$A$4896,V$5,Data!$B$2:$B$4896,$B58,Data!$C$2:$C$4896,$A$3)</f>
        <v>0</v>
      </c>
      <c r="W58" s="44">
        <f>SUMIFS(Data!$D$2:$D$4896,Data!$A$2:$A$4896,W$5,Data!$B$2:$B$4896,$B58,Data!$C$2:$C$4896,$A$3)</f>
        <v>0</v>
      </c>
      <c r="X58" s="44">
        <f>SUMIFS(Data!$D$2:$D$4896,Data!$A$2:$A$4896,X$5,Data!$B$2:$B$4896,$B58,Data!$C$2:$C$4896,$A$3)</f>
        <v>0</v>
      </c>
      <c r="Y58" s="40">
        <f t="shared" si="58"/>
        <v>0</v>
      </c>
    </row>
    <row r="59" spans="1:25" s="31" customFormat="1" ht="23.25">
      <c r="A59" s="10"/>
      <c r="B59" s="11" t="s">
        <v>193</v>
      </c>
      <c r="C59" s="44">
        <f>SUMIFS(Data!$D$2:$D$4896,Data!$A$2:$A$4896,C$5,Data!$B$2:$B$4896,$B59,Data!$C$2:$C$4896,$A$3)</f>
        <v>0</v>
      </c>
      <c r="D59" s="44">
        <f>SUMIFS(Data!$D$2:$D$4896,Data!$A$2:$A$4896,D$5,Data!$B$2:$B$4896,$B59,Data!$C$2:$C$4896,$A$3)</f>
        <v>0</v>
      </c>
      <c r="E59" s="44">
        <f>SUMIFS(Data!$D$2:$D$4896,Data!$A$2:$A$4896,E$5,Data!$B$2:$B$4896,$B59,Data!$C$2:$C$4896,$A$3)</f>
        <v>0</v>
      </c>
      <c r="F59" s="44">
        <f>SUMIFS(Data!$D$2:$D$4896,Data!$A$2:$A$4896,F$5,Data!$B$2:$B$4896,$B59,Data!$C$2:$C$4896,$A$3)</f>
        <v>0</v>
      </c>
      <c r="G59" s="44">
        <f>SUMIFS(Data!$D$2:$D$4896,Data!$A$2:$A$4896,G$5,Data!$B$2:$B$4896,$B59,Data!$C$2:$C$4896,$A$3)</f>
        <v>0</v>
      </c>
      <c r="H59" s="44">
        <f>SUMIFS(Data!$D$2:$D$4896,Data!$A$2:$A$4896,H$5,Data!$B$2:$B$4896,$B59,Data!$C$2:$C$4896,$A$3)</f>
        <v>0</v>
      </c>
      <c r="I59" s="44">
        <f>SUMIFS(Data!$D$2:$D$4896,Data!$A$2:$A$4896,I$5,Data!$B$2:$B$4896,$B59,Data!$C$2:$C$4896,$A$3)</f>
        <v>0</v>
      </c>
      <c r="J59" s="44">
        <f>SUMIFS(Data!$D$2:$D$4896,Data!$A$2:$A$4896,J$5,Data!$B$2:$B$4896,$B59,Data!$C$2:$C$4896,$A$3)</f>
        <v>0</v>
      </c>
      <c r="K59" s="44">
        <f>SUMIFS(Data!$D$2:$D$4896,Data!$A$2:$A$4896,K$5,Data!$B$2:$B$4896,$B59,Data!$C$2:$C$4896,$A$3)</f>
        <v>0</v>
      </c>
      <c r="L59" s="44">
        <f>SUMIFS(Data!$D$2:$D$4896,Data!$A$2:$A$4896,L$5,Data!$B$2:$B$4896,$B59,Data!$C$2:$C$4896,$A$3)</f>
        <v>0</v>
      </c>
      <c r="M59" s="44">
        <f>SUMIFS(Data!$D$2:$D$4896,Data!$A$2:$A$4896,M$5,Data!$B$2:$B$4896,$B59,Data!$C$2:$C$4896,$A$3)</f>
        <v>0</v>
      </c>
      <c r="N59" s="44">
        <f>SUMIFS(Data!$D$2:$D$4896,Data!$A$2:$A$4896,N$5,Data!$B$2:$B$4896,$B59,Data!$C$2:$C$4896,$A$3)</f>
        <v>0</v>
      </c>
      <c r="O59" s="44">
        <f>SUMIFS(Data!$D$2:$D$4896,Data!$A$2:$A$4896,O$5,Data!$B$2:$B$4896,$B59,Data!$C$2:$C$4896,$A$3)</f>
        <v>0</v>
      </c>
      <c r="P59" s="44">
        <f>SUMIFS(Data!$D$2:$D$4896,Data!$A$2:$A$4896,P$5,Data!$B$2:$B$4896,$B59,Data!$C$2:$C$4896,$A$3)</f>
        <v>0</v>
      </c>
      <c r="Q59" s="44">
        <f>SUMIFS(Data!$D$2:$D$4896,Data!$A$2:$A$4896,Q$5,Data!$B$2:$B$4896,$B59,Data!$C$2:$C$4896,$A$3)</f>
        <v>0</v>
      </c>
      <c r="R59" s="44">
        <f>SUMIFS(Data!$D$2:$D$4896,Data!$A$2:$A$4896,R$5,Data!$B$2:$B$4896,$B59,Data!$C$2:$C$4896,$A$3)</f>
        <v>0</v>
      </c>
      <c r="S59" s="44">
        <f>SUMIFS(Data!$D$2:$D$4896,Data!$A$2:$A$4896,S$5,Data!$B$2:$B$4896,$B59,Data!$C$2:$C$4896,$A$3)</f>
        <v>0</v>
      </c>
      <c r="T59" s="40">
        <f t="shared" si="57"/>
        <v>0</v>
      </c>
      <c r="U59" s="44">
        <f>SUMIFS(Data!$D$2:$D$4896,Data!$A$2:$A$4896,U$5,Data!$B$2:$B$4896,$B59,Data!$C$2:$C$4896,$A$3)</f>
        <v>0</v>
      </c>
      <c r="V59" s="44">
        <f>SUMIFS(Data!$D$2:$D$4896,Data!$A$2:$A$4896,V$5,Data!$B$2:$B$4896,$B59,Data!$C$2:$C$4896,$A$3)</f>
        <v>0</v>
      </c>
      <c r="W59" s="44">
        <f>SUMIFS(Data!$D$2:$D$4896,Data!$A$2:$A$4896,W$5,Data!$B$2:$B$4896,$B59,Data!$C$2:$C$4896,$A$3)</f>
        <v>0</v>
      </c>
      <c r="X59" s="44">
        <f>SUMIFS(Data!$D$2:$D$4896,Data!$A$2:$A$4896,X$5,Data!$B$2:$B$4896,$B59,Data!$C$2:$C$4896,$A$3)</f>
        <v>0</v>
      </c>
      <c r="Y59" s="40">
        <f t="shared" si="58"/>
        <v>0</v>
      </c>
    </row>
    <row r="60" spans="1:25" s="31" customFormat="1" ht="23.25">
      <c r="A60" s="10"/>
      <c r="B60" s="11" t="s">
        <v>194</v>
      </c>
      <c r="C60" s="44">
        <f>SUMIFS(Data!$D$2:$D$4896,Data!$A$2:$A$4896,C$5,Data!$B$2:$B$4896,$B60,Data!$C$2:$C$4896,$A$3)</f>
        <v>0</v>
      </c>
      <c r="D60" s="44">
        <f>SUMIFS(Data!$D$2:$D$4896,Data!$A$2:$A$4896,D$5,Data!$B$2:$B$4896,$B60,Data!$C$2:$C$4896,$A$3)</f>
        <v>0</v>
      </c>
      <c r="E60" s="44">
        <f>SUMIFS(Data!$D$2:$D$4896,Data!$A$2:$A$4896,E$5,Data!$B$2:$B$4896,$B60,Data!$C$2:$C$4896,$A$3)</f>
        <v>0</v>
      </c>
      <c r="F60" s="44">
        <f>SUMIFS(Data!$D$2:$D$4896,Data!$A$2:$A$4896,F$5,Data!$B$2:$B$4896,$B60,Data!$C$2:$C$4896,$A$3)</f>
        <v>0</v>
      </c>
      <c r="G60" s="44">
        <f>SUMIFS(Data!$D$2:$D$4896,Data!$A$2:$A$4896,G$5,Data!$B$2:$B$4896,$B60,Data!$C$2:$C$4896,$A$3)</f>
        <v>0</v>
      </c>
      <c r="H60" s="44">
        <f>SUMIFS(Data!$D$2:$D$4896,Data!$A$2:$A$4896,H$5,Data!$B$2:$B$4896,$B60,Data!$C$2:$C$4896,$A$3)</f>
        <v>0</v>
      </c>
      <c r="I60" s="44">
        <f>SUMIFS(Data!$D$2:$D$4896,Data!$A$2:$A$4896,I$5,Data!$B$2:$B$4896,$B60,Data!$C$2:$C$4896,$A$3)</f>
        <v>0</v>
      </c>
      <c r="J60" s="44">
        <f>SUMIFS(Data!$D$2:$D$4896,Data!$A$2:$A$4896,J$5,Data!$B$2:$B$4896,$B60,Data!$C$2:$C$4896,$A$3)</f>
        <v>0</v>
      </c>
      <c r="K60" s="44">
        <f>SUMIFS(Data!$D$2:$D$4896,Data!$A$2:$A$4896,K$5,Data!$B$2:$B$4896,$B60,Data!$C$2:$C$4896,$A$3)</f>
        <v>0</v>
      </c>
      <c r="L60" s="44">
        <f>SUMIFS(Data!$D$2:$D$4896,Data!$A$2:$A$4896,L$5,Data!$B$2:$B$4896,$B60,Data!$C$2:$C$4896,$A$3)</f>
        <v>0</v>
      </c>
      <c r="M60" s="44">
        <f>SUMIFS(Data!$D$2:$D$4896,Data!$A$2:$A$4896,M$5,Data!$B$2:$B$4896,$B60,Data!$C$2:$C$4896,$A$3)</f>
        <v>0</v>
      </c>
      <c r="N60" s="44">
        <f>SUMIFS(Data!$D$2:$D$4896,Data!$A$2:$A$4896,N$5,Data!$B$2:$B$4896,$B60,Data!$C$2:$C$4896,$A$3)</f>
        <v>0</v>
      </c>
      <c r="O60" s="44">
        <f>SUMIFS(Data!$D$2:$D$4896,Data!$A$2:$A$4896,O$5,Data!$B$2:$B$4896,$B60,Data!$C$2:$C$4896,$A$3)</f>
        <v>0</v>
      </c>
      <c r="P60" s="44">
        <f>SUMIFS(Data!$D$2:$D$4896,Data!$A$2:$A$4896,P$5,Data!$B$2:$B$4896,$B60,Data!$C$2:$C$4896,$A$3)</f>
        <v>0</v>
      </c>
      <c r="Q60" s="44">
        <f>SUMIFS(Data!$D$2:$D$4896,Data!$A$2:$A$4896,Q$5,Data!$B$2:$B$4896,$B60,Data!$C$2:$C$4896,$A$3)</f>
        <v>0</v>
      </c>
      <c r="R60" s="44">
        <f>SUMIFS(Data!$D$2:$D$4896,Data!$A$2:$A$4896,R$5,Data!$B$2:$B$4896,$B60,Data!$C$2:$C$4896,$A$3)</f>
        <v>0</v>
      </c>
      <c r="S60" s="44">
        <f>SUMIFS(Data!$D$2:$D$4896,Data!$A$2:$A$4896,S$5,Data!$B$2:$B$4896,$B60,Data!$C$2:$C$4896,$A$3)</f>
        <v>0</v>
      </c>
      <c r="T60" s="40">
        <f t="shared" si="57"/>
        <v>0</v>
      </c>
      <c r="U60" s="44">
        <f>SUMIFS(Data!$D$2:$D$4896,Data!$A$2:$A$4896,U$5,Data!$B$2:$B$4896,$B60,Data!$C$2:$C$4896,$A$3)</f>
        <v>0</v>
      </c>
      <c r="V60" s="44">
        <f>SUMIFS(Data!$D$2:$D$4896,Data!$A$2:$A$4896,V$5,Data!$B$2:$B$4896,$B60,Data!$C$2:$C$4896,$A$3)</f>
        <v>0</v>
      </c>
      <c r="W60" s="44">
        <f>SUMIFS(Data!$D$2:$D$4896,Data!$A$2:$A$4896,W$5,Data!$B$2:$B$4896,$B60,Data!$C$2:$C$4896,$A$3)</f>
        <v>0</v>
      </c>
      <c r="X60" s="44">
        <f>SUMIFS(Data!$D$2:$D$4896,Data!$A$2:$A$4896,X$5,Data!$B$2:$B$4896,$B60,Data!$C$2:$C$4896,$A$3)</f>
        <v>0</v>
      </c>
      <c r="Y60" s="40">
        <f t="shared" si="58"/>
        <v>0</v>
      </c>
    </row>
    <row r="61" spans="1:25" s="31" customFormat="1" ht="23.25">
      <c r="A61" s="10"/>
      <c r="B61" s="11" t="s">
        <v>195</v>
      </c>
      <c r="C61" s="44">
        <f>SUMIFS(Data!$D$2:$D$4896,Data!$A$2:$A$4896,C$5,Data!$B$2:$B$4896,$B61,Data!$C$2:$C$4896,$A$3)</f>
        <v>0</v>
      </c>
      <c r="D61" s="44">
        <f>SUMIFS(Data!$D$2:$D$4896,Data!$A$2:$A$4896,D$5,Data!$B$2:$B$4896,$B61,Data!$C$2:$C$4896,$A$3)</f>
        <v>0</v>
      </c>
      <c r="E61" s="44">
        <f>SUMIFS(Data!$D$2:$D$4896,Data!$A$2:$A$4896,E$5,Data!$B$2:$B$4896,$B61,Data!$C$2:$C$4896,$A$3)</f>
        <v>0</v>
      </c>
      <c r="F61" s="44">
        <f>SUMIFS(Data!$D$2:$D$4896,Data!$A$2:$A$4896,F$5,Data!$B$2:$B$4896,$B61,Data!$C$2:$C$4896,$A$3)</f>
        <v>0</v>
      </c>
      <c r="G61" s="44">
        <f>SUMIFS(Data!$D$2:$D$4896,Data!$A$2:$A$4896,G$5,Data!$B$2:$B$4896,$B61,Data!$C$2:$C$4896,$A$3)</f>
        <v>0</v>
      </c>
      <c r="H61" s="44">
        <f>SUMIFS(Data!$D$2:$D$4896,Data!$A$2:$A$4896,H$5,Data!$B$2:$B$4896,$B61,Data!$C$2:$C$4896,$A$3)</f>
        <v>0</v>
      </c>
      <c r="I61" s="44">
        <f>SUMIFS(Data!$D$2:$D$4896,Data!$A$2:$A$4896,I$5,Data!$B$2:$B$4896,$B61,Data!$C$2:$C$4896,$A$3)</f>
        <v>0</v>
      </c>
      <c r="J61" s="44">
        <f>SUMIFS(Data!$D$2:$D$4896,Data!$A$2:$A$4896,J$5,Data!$B$2:$B$4896,$B61,Data!$C$2:$C$4896,$A$3)</f>
        <v>0</v>
      </c>
      <c r="K61" s="44">
        <f>SUMIFS(Data!$D$2:$D$4896,Data!$A$2:$A$4896,K$5,Data!$B$2:$B$4896,$B61,Data!$C$2:$C$4896,$A$3)</f>
        <v>0</v>
      </c>
      <c r="L61" s="44">
        <f>SUMIFS(Data!$D$2:$D$4896,Data!$A$2:$A$4896,L$5,Data!$B$2:$B$4896,$B61,Data!$C$2:$C$4896,$A$3)</f>
        <v>0</v>
      </c>
      <c r="M61" s="44">
        <f>SUMIFS(Data!$D$2:$D$4896,Data!$A$2:$A$4896,M$5,Data!$B$2:$B$4896,$B61,Data!$C$2:$C$4896,$A$3)</f>
        <v>0</v>
      </c>
      <c r="N61" s="44">
        <f>SUMIFS(Data!$D$2:$D$4896,Data!$A$2:$A$4896,N$5,Data!$B$2:$B$4896,$B61,Data!$C$2:$C$4896,$A$3)</f>
        <v>0</v>
      </c>
      <c r="O61" s="44">
        <f>SUMIFS(Data!$D$2:$D$4896,Data!$A$2:$A$4896,O$5,Data!$B$2:$B$4896,$B61,Data!$C$2:$C$4896,$A$3)</f>
        <v>0</v>
      </c>
      <c r="P61" s="44">
        <f>SUMIFS(Data!$D$2:$D$4896,Data!$A$2:$A$4896,P$5,Data!$B$2:$B$4896,$B61,Data!$C$2:$C$4896,$A$3)</f>
        <v>0</v>
      </c>
      <c r="Q61" s="44">
        <f>SUMIFS(Data!$D$2:$D$4896,Data!$A$2:$A$4896,Q$5,Data!$B$2:$B$4896,$B61,Data!$C$2:$C$4896,$A$3)</f>
        <v>0</v>
      </c>
      <c r="R61" s="44">
        <f>SUMIFS(Data!$D$2:$D$4896,Data!$A$2:$A$4896,R$5,Data!$B$2:$B$4896,$B61,Data!$C$2:$C$4896,$A$3)</f>
        <v>0</v>
      </c>
      <c r="S61" s="44">
        <f>SUMIFS(Data!$D$2:$D$4896,Data!$A$2:$A$4896,S$5,Data!$B$2:$B$4896,$B61,Data!$C$2:$C$4896,$A$3)</f>
        <v>0</v>
      </c>
      <c r="T61" s="40">
        <f t="shared" si="57"/>
        <v>0</v>
      </c>
      <c r="U61" s="44">
        <f>SUMIFS(Data!$D$2:$D$4896,Data!$A$2:$A$4896,U$5,Data!$B$2:$B$4896,$B61,Data!$C$2:$C$4896,$A$3)</f>
        <v>0</v>
      </c>
      <c r="V61" s="44">
        <f>SUMIFS(Data!$D$2:$D$4896,Data!$A$2:$A$4896,V$5,Data!$B$2:$B$4896,$B61,Data!$C$2:$C$4896,$A$3)</f>
        <v>0</v>
      </c>
      <c r="W61" s="44">
        <f>SUMIFS(Data!$D$2:$D$4896,Data!$A$2:$A$4896,W$5,Data!$B$2:$B$4896,$B61,Data!$C$2:$C$4896,$A$3)</f>
        <v>0</v>
      </c>
      <c r="X61" s="44">
        <f>SUMIFS(Data!$D$2:$D$4896,Data!$A$2:$A$4896,X$5,Data!$B$2:$B$4896,$B61,Data!$C$2:$C$4896,$A$3)</f>
        <v>0</v>
      </c>
      <c r="Y61" s="40">
        <f t="shared" si="58"/>
        <v>0</v>
      </c>
    </row>
    <row r="62" spans="1:25" s="31" customFormat="1" ht="23.25">
      <c r="A62" s="10"/>
      <c r="B62" s="11" t="s">
        <v>196</v>
      </c>
      <c r="C62" s="44">
        <f>SUMIFS(Data!$D$2:$D$4896,Data!$A$2:$A$4896,C$5,Data!$B$2:$B$4896,$B62,Data!$C$2:$C$4896,$A$3)</f>
        <v>0</v>
      </c>
      <c r="D62" s="44">
        <f>SUMIFS(Data!$D$2:$D$4896,Data!$A$2:$A$4896,D$5,Data!$B$2:$B$4896,$B62,Data!$C$2:$C$4896,$A$3)</f>
        <v>0</v>
      </c>
      <c r="E62" s="44">
        <f>SUMIFS(Data!$D$2:$D$4896,Data!$A$2:$A$4896,E$5,Data!$B$2:$B$4896,$B62,Data!$C$2:$C$4896,$A$3)</f>
        <v>0</v>
      </c>
      <c r="F62" s="44">
        <f>SUMIFS(Data!$D$2:$D$4896,Data!$A$2:$A$4896,F$5,Data!$B$2:$B$4896,$B62,Data!$C$2:$C$4896,$A$3)</f>
        <v>0</v>
      </c>
      <c r="G62" s="44">
        <f>SUMIFS(Data!$D$2:$D$4896,Data!$A$2:$A$4896,G$5,Data!$B$2:$B$4896,$B62,Data!$C$2:$C$4896,$A$3)</f>
        <v>0</v>
      </c>
      <c r="H62" s="44">
        <f>SUMIFS(Data!$D$2:$D$4896,Data!$A$2:$A$4896,H$5,Data!$B$2:$B$4896,$B62,Data!$C$2:$C$4896,$A$3)</f>
        <v>0</v>
      </c>
      <c r="I62" s="44">
        <f>SUMIFS(Data!$D$2:$D$4896,Data!$A$2:$A$4896,I$5,Data!$B$2:$B$4896,$B62,Data!$C$2:$C$4896,$A$3)</f>
        <v>0</v>
      </c>
      <c r="J62" s="44">
        <f>SUMIFS(Data!$D$2:$D$4896,Data!$A$2:$A$4896,J$5,Data!$B$2:$B$4896,$B62,Data!$C$2:$C$4896,$A$3)</f>
        <v>0</v>
      </c>
      <c r="K62" s="44">
        <f>SUMIFS(Data!$D$2:$D$4896,Data!$A$2:$A$4896,K$5,Data!$B$2:$B$4896,$B62,Data!$C$2:$C$4896,$A$3)</f>
        <v>0</v>
      </c>
      <c r="L62" s="44">
        <f>SUMIFS(Data!$D$2:$D$4896,Data!$A$2:$A$4896,L$5,Data!$B$2:$B$4896,$B62,Data!$C$2:$C$4896,$A$3)</f>
        <v>0</v>
      </c>
      <c r="M62" s="44">
        <f>SUMIFS(Data!$D$2:$D$4896,Data!$A$2:$A$4896,M$5,Data!$B$2:$B$4896,$B62,Data!$C$2:$C$4896,$A$3)</f>
        <v>0</v>
      </c>
      <c r="N62" s="44">
        <f>SUMIFS(Data!$D$2:$D$4896,Data!$A$2:$A$4896,N$5,Data!$B$2:$B$4896,$B62,Data!$C$2:$C$4896,$A$3)</f>
        <v>0</v>
      </c>
      <c r="O62" s="44">
        <f>SUMIFS(Data!$D$2:$D$4896,Data!$A$2:$A$4896,O$5,Data!$B$2:$B$4896,$B62,Data!$C$2:$C$4896,$A$3)</f>
        <v>0</v>
      </c>
      <c r="P62" s="44">
        <f>SUMIFS(Data!$D$2:$D$4896,Data!$A$2:$A$4896,P$5,Data!$B$2:$B$4896,$B62,Data!$C$2:$C$4896,$A$3)</f>
        <v>0</v>
      </c>
      <c r="Q62" s="44">
        <f>SUMIFS(Data!$D$2:$D$4896,Data!$A$2:$A$4896,Q$5,Data!$B$2:$B$4896,$B62,Data!$C$2:$C$4896,$A$3)</f>
        <v>1600</v>
      </c>
      <c r="R62" s="44">
        <f>SUMIFS(Data!$D$2:$D$4896,Data!$A$2:$A$4896,R$5,Data!$B$2:$B$4896,$B62,Data!$C$2:$C$4896,$A$3)</f>
        <v>0</v>
      </c>
      <c r="S62" s="44">
        <f>SUMIFS(Data!$D$2:$D$4896,Data!$A$2:$A$4896,S$5,Data!$B$2:$B$4896,$B62,Data!$C$2:$C$4896,$A$3)</f>
        <v>0</v>
      </c>
      <c r="T62" s="40">
        <f t="shared" si="57"/>
        <v>1600</v>
      </c>
      <c r="U62" s="44">
        <f>SUMIFS(Data!$D$2:$D$4896,Data!$A$2:$A$4896,U$5,Data!$B$2:$B$4896,$B62,Data!$C$2:$C$4896,$A$3)</f>
        <v>0</v>
      </c>
      <c r="V62" s="44">
        <f>SUMIFS(Data!$D$2:$D$4896,Data!$A$2:$A$4896,V$5,Data!$B$2:$B$4896,$B62,Data!$C$2:$C$4896,$A$3)</f>
        <v>0</v>
      </c>
      <c r="W62" s="44">
        <f>SUMIFS(Data!$D$2:$D$4896,Data!$A$2:$A$4896,W$5,Data!$B$2:$B$4896,$B62,Data!$C$2:$C$4896,$A$3)</f>
        <v>0</v>
      </c>
      <c r="X62" s="44">
        <f>SUMIFS(Data!$D$2:$D$4896,Data!$A$2:$A$4896,X$5,Data!$B$2:$B$4896,$B62,Data!$C$2:$C$4896,$A$3)</f>
        <v>0</v>
      </c>
      <c r="Y62" s="40">
        <f t="shared" si="58"/>
        <v>1600</v>
      </c>
    </row>
    <row r="63" spans="1:25" s="31" customFormat="1" ht="23.25">
      <c r="A63" s="10"/>
      <c r="B63" s="11" t="s">
        <v>197</v>
      </c>
      <c r="C63" s="44">
        <f>SUMIFS(Data!$D$2:$D$4896,Data!$A$2:$A$4896,C$5,Data!$B$2:$B$4896,$B63,Data!$C$2:$C$4896,$A$3)</f>
        <v>0</v>
      </c>
      <c r="D63" s="44">
        <f>SUMIFS(Data!$D$2:$D$4896,Data!$A$2:$A$4896,D$5,Data!$B$2:$B$4896,$B63,Data!$C$2:$C$4896,$A$3)</f>
        <v>0</v>
      </c>
      <c r="E63" s="44">
        <f>SUMIFS(Data!$D$2:$D$4896,Data!$A$2:$A$4896,E$5,Data!$B$2:$B$4896,$B63,Data!$C$2:$C$4896,$A$3)</f>
        <v>0</v>
      </c>
      <c r="F63" s="44">
        <f>SUMIFS(Data!$D$2:$D$4896,Data!$A$2:$A$4896,F$5,Data!$B$2:$B$4896,$B63,Data!$C$2:$C$4896,$A$3)</f>
        <v>0</v>
      </c>
      <c r="G63" s="44">
        <f>SUMIFS(Data!$D$2:$D$4896,Data!$A$2:$A$4896,G$5,Data!$B$2:$B$4896,$B63,Data!$C$2:$C$4896,$A$3)</f>
        <v>0</v>
      </c>
      <c r="H63" s="44">
        <f>SUMIFS(Data!$D$2:$D$4896,Data!$A$2:$A$4896,H$5,Data!$B$2:$B$4896,$B63,Data!$C$2:$C$4896,$A$3)</f>
        <v>0</v>
      </c>
      <c r="I63" s="44">
        <f>SUMIFS(Data!$D$2:$D$4896,Data!$A$2:$A$4896,I$5,Data!$B$2:$B$4896,$B63,Data!$C$2:$C$4896,$A$3)</f>
        <v>0</v>
      </c>
      <c r="J63" s="44">
        <f>SUMIFS(Data!$D$2:$D$4896,Data!$A$2:$A$4896,J$5,Data!$B$2:$B$4896,$B63,Data!$C$2:$C$4896,$A$3)</f>
        <v>0</v>
      </c>
      <c r="K63" s="44">
        <f>SUMIFS(Data!$D$2:$D$4896,Data!$A$2:$A$4896,K$5,Data!$B$2:$B$4896,$B63,Data!$C$2:$C$4896,$A$3)</f>
        <v>0</v>
      </c>
      <c r="L63" s="44">
        <f>SUMIFS(Data!$D$2:$D$4896,Data!$A$2:$A$4896,L$5,Data!$B$2:$B$4896,$B63,Data!$C$2:$C$4896,$A$3)</f>
        <v>0</v>
      </c>
      <c r="M63" s="44">
        <f>SUMIFS(Data!$D$2:$D$4896,Data!$A$2:$A$4896,M$5,Data!$B$2:$B$4896,$B63,Data!$C$2:$C$4896,$A$3)</f>
        <v>0</v>
      </c>
      <c r="N63" s="44">
        <f>SUMIFS(Data!$D$2:$D$4896,Data!$A$2:$A$4896,N$5,Data!$B$2:$B$4896,$B63,Data!$C$2:$C$4896,$A$3)</f>
        <v>0</v>
      </c>
      <c r="O63" s="44">
        <f>SUMIFS(Data!$D$2:$D$4896,Data!$A$2:$A$4896,O$5,Data!$B$2:$B$4896,$B63,Data!$C$2:$C$4896,$A$3)</f>
        <v>0</v>
      </c>
      <c r="P63" s="44">
        <f>SUMIFS(Data!$D$2:$D$4896,Data!$A$2:$A$4896,P$5,Data!$B$2:$B$4896,$B63,Data!$C$2:$C$4896,$A$3)</f>
        <v>0</v>
      </c>
      <c r="Q63" s="44">
        <f>SUMIFS(Data!$D$2:$D$4896,Data!$A$2:$A$4896,Q$5,Data!$B$2:$B$4896,$B63,Data!$C$2:$C$4896,$A$3)</f>
        <v>0</v>
      </c>
      <c r="R63" s="44">
        <f>SUMIFS(Data!$D$2:$D$4896,Data!$A$2:$A$4896,R$5,Data!$B$2:$B$4896,$B63,Data!$C$2:$C$4896,$A$3)</f>
        <v>0</v>
      </c>
      <c r="S63" s="44">
        <f>SUMIFS(Data!$D$2:$D$4896,Data!$A$2:$A$4896,S$5,Data!$B$2:$B$4896,$B63,Data!$C$2:$C$4896,$A$3)</f>
        <v>0</v>
      </c>
      <c r="T63" s="40">
        <f t="shared" si="57"/>
        <v>0</v>
      </c>
      <c r="U63" s="44">
        <f>SUMIFS(Data!$D$2:$D$4896,Data!$A$2:$A$4896,U$5,Data!$B$2:$B$4896,$B63,Data!$C$2:$C$4896,$A$3)</f>
        <v>0</v>
      </c>
      <c r="V63" s="44">
        <f>SUMIFS(Data!$D$2:$D$4896,Data!$A$2:$A$4896,V$5,Data!$B$2:$B$4896,$B63,Data!$C$2:$C$4896,$A$3)</f>
        <v>0</v>
      </c>
      <c r="W63" s="44">
        <f>SUMIFS(Data!$D$2:$D$4896,Data!$A$2:$A$4896,W$5,Data!$B$2:$B$4896,$B63,Data!$C$2:$C$4896,$A$3)</f>
        <v>0</v>
      </c>
      <c r="X63" s="44">
        <f>SUMIFS(Data!$D$2:$D$4896,Data!$A$2:$A$4896,X$5,Data!$B$2:$B$4896,$B63,Data!$C$2:$C$4896,$A$3)</f>
        <v>0</v>
      </c>
      <c r="Y63" s="40">
        <f t="shared" si="58"/>
        <v>0</v>
      </c>
    </row>
    <row r="64" spans="1:25" s="31" customFormat="1" ht="23.25">
      <c r="A64" s="10"/>
      <c r="B64" s="11" t="s">
        <v>198</v>
      </c>
      <c r="C64" s="44">
        <f>SUMIFS(Data!$D$2:$D$4896,Data!$A$2:$A$4896,C$5,Data!$B$2:$B$4896,$B64,Data!$C$2:$C$4896,$A$3)</f>
        <v>0</v>
      </c>
      <c r="D64" s="44">
        <f>SUMIFS(Data!$D$2:$D$4896,Data!$A$2:$A$4896,D$5,Data!$B$2:$B$4896,$B64,Data!$C$2:$C$4896,$A$3)</f>
        <v>0</v>
      </c>
      <c r="E64" s="44">
        <f>SUMIFS(Data!$D$2:$D$4896,Data!$A$2:$A$4896,E$5,Data!$B$2:$B$4896,$B64,Data!$C$2:$C$4896,$A$3)</f>
        <v>0</v>
      </c>
      <c r="F64" s="44">
        <f>SUMIFS(Data!$D$2:$D$4896,Data!$A$2:$A$4896,F$5,Data!$B$2:$B$4896,$B64,Data!$C$2:$C$4896,$A$3)</f>
        <v>0</v>
      </c>
      <c r="G64" s="44">
        <f>SUMIFS(Data!$D$2:$D$4896,Data!$A$2:$A$4896,G$5,Data!$B$2:$B$4896,$B64,Data!$C$2:$C$4896,$A$3)</f>
        <v>0</v>
      </c>
      <c r="H64" s="44">
        <f>SUMIFS(Data!$D$2:$D$4896,Data!$A$2:$A$4896,H$5,Data!$B$2:$B$4896,$B64,Data!$C$2:$C$4896,$A$3)</f>
        <v>0</v>
      </c>
      <c r="I64" s="44">
        <f>SUMIFS(Data!$D$2:$D$4896,Data!$A$2:$A$4896,I$5,Data!$B$2:$B$4896,$B64,Data!$C$2:$C$4896,$A$3)</f>
        <v>0</v>
      </c>
      <c r="J64" s="44">
        <f>SUMIFS(Data!$D$2:$D$4896,Data!$A$2:$A$4896,J$5,Data!$B$2:$B$4896,$B64,Data!$C$2:$C$4896,$A$3)</f>
        <v>0</v>
      </c>
      <c r="K64" s="44">
        <f>SUMIFS(Data!$D$2:$D$4896,Data!$A$2:$A$4896,K$5,Data!$B$2:$B$4896,$B64,Data!$C$2:$C$4896,$A$3)</f>
        <v>0</v>
      </c>
      <c r="L64" s="44">
        <f>SUMIFS(Data!$D$2:$D$4896,Data!$A$2:$A$4896,L$5,Data!$B$2:$B$4896,$B64,Data!$C$2:$C$4896,$A$3)</f>
        <v>0</v>
      </c>
      <c r="M64" s="44">
        <f>SUMIFS(Data!$D$2:$D$4896,Data!$A$2:$A$4896,M$5,Data!$B$2:$B$4896,$B64,Data!$C$2:$C$4896,$A$3)</f>
        <v>0</v>
      </c>
      <c r="N64" s="44">
        <f>SUMIFS(Data!$D$2:$D$4896,Data!$A$2:$A$4896,N$5,Data!$B$2:$B$4896,$B64,Data!$C$2:$C$4896,$A$3)</f>
        <v>0</v>
      </c>
      <c r="O64" s="44">
        <f>SUMIFS(Data!$D$2:$D$4896,Data!$A$2:$A$4896,O$5,Data!$B$2:$B$4896,$B64,Data!$C$2:$C$4896,$A$3)</f>
        <v>0</v>
      </c>
      <c r="P64" s="44">
        <f>SUMIFS(Data!$D$2:$D$4896,Data!$A$2:$A$4896,P$5,Data!$B$2:$B$4896,$B64,Data!$C$2:$C$4896,$A$3)</f>
        <v>0</v>
      </c>
      <c r="Q64" s="44">
        <f>SUMIFS(Data!$D$2:$D$4896,Data!$A$2:$A$4896,Q$5,Data!$B$2:$B$4896,$B64,Data!$C$2:$C$4896,$A$3)</f>
        <v>0</v>
      </c>
      <c r="R64" s="44">
        <f>SUMIFS(Data!$D$2:$D$4896,Data!$A$2:$A$4896,R$5,Data!$B$2:$B$4896,$B64,Data!$C$2:$C$4896,$A$3)</f>
        <v>0</v>
      </c>
      <c r="S64" s="44">
        <f>SUMIFS(Data!$D$2:$D$4896,Data!$A$2:$A$4896,S$5,Data!$B$2:$B$4896,$B64,Data!$C$2:$C$4896,$A$3)</f>
        <v>0</v>
      </c>
      <c r="T64" s="40">
        <f t="shared" si="57"/>
        <v>0</v>
      </c>
      <c r="U64" s="44">
        <f>SUMIFS(Data!$D$2:$D$4896,Data!$A$2:$A$4896,U$5,Data!$B$2:$B$4896,$B64,Data!$C$2:$C$4896,$A$3)</f>
        <v>0</v>
      </c>
      <c r="V64" s="44">
        <f>SUMIFS(Data!$D$2:$D$4896,Data!$A$2:$A$4896,V$5,Data!$B$2:$B$4896,$B64,Data!$C$2:$C$4896,$A$3)</f>
        <v>0</v>
      </c>
      <c r="W64" s="44">
        <f>SUMIFS(Data!$D$2:$D$4896,Data!$A$2:$A$4896,W$5,Data!$B$2:$B$4896,$B64,Data!$C$2:$C$4896,$A$3)</f>
        <v>0</v>
      </c>
      <c r="X64" s="44">
        <f>SUMIFS(Data!$D$2:$D$4896,Data!$A$2:$A$4896,X$5,Data!$B$2:$B$4896,$B64,Data!$C$2:$C$4896,$A$3)</f>
        <v>0</v>
      </c>
      <c r="Y64" s="40">
        <f t="shared" si="58"/>
        <v>0</v>
      </c>
    </row>
    <row r="65" spans="1:25" s="31" customFormat="1" ht="23.25">
      <c r="A65" s="10"/>
      <c r="B65" s="11" t="s">
        <v>199</v>
      </c>
      <c r="C65" s="44">
        <f>SUMIFS(Data!$D$2:$D$4896,Data!$A$2:$A$4896,C$5,Data!$B$2:$B$4896,$B65,Data!$C$2:$C$4896,$A$3)</f>
        <v>0</v>
      </c>
      <c r="D65" s="44">
        <f>SUMIFS(Data!$D$2:$D$4896,Data!$A$2:$A$4896,D$5,Data!$B$2:$B$4896,$B65,Data!$C$2:$C$4896,$A$3)</f>
        <v>0</v>
      </c>
      <c r="E65" s="44">
        <f>SUMIFS(Data!$D$2:$D$4896,Data!$A$2:$A$4896,E$5,Data!$B$2:$B$4896,$B65,Data!$C$2:$C$4896,$A$3)</f>
        <v>0</v>
      </c>
      <c r="F65" s="44">
        <f>SUMIFS(Data!$D$2:$D$4896,Data!$A$2:$A$4896,F$5,Data!$B$2:$B$4896,$B65,Data!$C$2:$C$4896,$A$3)</f>
        <v>0</v>
      </c>
      <c r="G65" s="44">
        <f>SUMIFS(Data!$D$2:$D$4896,Data!$A$2:$A$4896,G$5,Data!$B$2:$B$4896,$B65,Data!$C$2:$C$4896,$A$3)</f>
        <v>0</v>
      </c>
      <c r="H65" s="44">
        <f>SUMIFS(Data!$D$2:$D$4896,Data!$A$2:$A$4896,H$5,Data!$B$2:$B$4896,$B65,Data!$C$2:$C$4896,$A$3)</f>
        <v>0</v>
      </c>
      <c r="I65" s="44">
        <f>SUMIFS(Data!$D$2:$D$4896,Data!$A$2:$A$4896,I$5,Data!$B$2:$B$4896,$B65,Data!$C$2:$C$4896,$A$3)</f>
        <v>0</v>
      </c>
      <c r="J65" s="44">
        <f>SUMIFS(Data!$D$2:$D$4896,Data!$A$2:$A$4896,J$5,Data!$B$2:$B$4896,$B65,Data!$C$2:$C$4896,$A$3)</f>
        <v>0</v>
      </c>
      <c r="K65" s="44">
        <f>SUMIFS(Data!$D$2:$D$4896,Data!$A$2:$A$4896,K$5,Data!$B$2:$B$4896,$B65,Data!$C$2:$C$4896,$A$3)</f>
        <v>0</v>
      </c>
      <c r="L65" s="44">
        <f>SUMIFS(Data!$D$2:$D$4896,Data!$A$2:$A$4896,L$5,Data!$B$2:$B$4896,$B65,Data!$C$2:$C$4896,$A$3)</f>
        <v>0</v>
      </c>
      <c r="M65" s="44">
        <f>SUMIFS(Data!$D$2:$D$4896,Data!$A$2:$A$4896,M$5,Data!$B$2:$B$4896,$B65,Data!$C$2:$C$4896,$A$3)</f>
        <v>0</v>
      </c>
      <c r="N65" s="44">
        <f>SUMIFS(Data!$D$2:$D$4896,Data!$A$2:$A$4896,N$5,Data!$B$2:$B$4896,$B65,Data!$C$2:$C$4896,$A$3)</f>
        <v>0</v>
      </c>
      <c r="O65" s="44">
        <f>SUMIFS(Data!$D$2:$D$4896,Data!$A$2:$A$4896,O$5,Data!$B$2:$B$4896,$B65,Data!$C$2:$C$4896,$A$3)</f>
        <v>0</v>
      </c>
      <c r="P65" s="44">
        <f>SUMIFS(Data!$D$2:$D$4896,Data!$A$2:$A$4896,P$5,Data!$B$2:$B$4896,$B65,Data!$C$2:$C$4896,$A$3)</f>
        <v>0</v>
      </c>
      <c r="Q65" s="44">
        <f>SUMIFS(Data!$D$2:$D$4896,Data!$A$2:$A$4896,Q$5,Data!$B$2:$B$4896,$B65,Data!$C$2:$C$4896,$A$3)</f>
        <v>0</v>
      </c>
      <c r="R65" s="44">
        <f>SUMIFS(Data!$D$2:$D$4896,Data!$A$2:$A$4896,R$5,Data!$B$2:$B$4896,$B65,Data!$C$2:$C$4896,$A$3)</f>
        <v>0</v>
      </c>
      <c r="S65" s="44">
        <f>SUMIFS(Data!$D$2:$D$4896,Data!$A$2:$A$4896,S$5,Data!$B$2:$B$4896,$B65,Data!$C$2:$C$4896,$A$3)</f>
        <v>0</v>
      </c>
      <c r="T65" s="40">
        <f t="shared" si="57"/>
        <v>0</v>
      </c>
      <c r="U65" s="44">
        <f>SUMIFS(Data!$D$2:$D$4896,Data!$A$2:$A$4896,U$5,Data!$B$2:$B$4896,$B65,Data!$C$2:$C$4896,$A$3)</f>
        <v>0</v>
      </c>
      <c r="V65" s="44">
        <f>SUMIFS(Data!$D$2:$D$4896,Data!$A$2:$A$4896,V$5,Data!$B$2:$B$4896,$B65,Data!$C$2:$C$4896,$A$3)</f>
        <v>0</v>
      </c>
      <c r="W65" s="44">
        <f>SUMIFS(Data!$D$2:$D$4896,Data!$A$2:$A$4896,W$5,Data!$B$2:$B$4896,$B65,Data!$C$2:$C$4896,$A$3)</f>
        <v>0</v>
      </c>
      <c r="X65" s="44">
        <f>SUMIFS(Data!$D$2:$D$4896,Data!$A$2:$A$4896,X$5,Data!$B$2:$B$4896,$B65,Data!$C$2:$C$4896,$A$3)</f>
        <v>0</v>
      </c>
      <c r="Y65" s="40">
        <f t="shared" si="58"/>
        <v>0</v>
      </c>
    </row>
    <row r="66" spans="1:25" s="31" customFormat="1" ht="23.25">
      <c r="A66" s="10"/>
      <c r="B66" s="11" t="s">
        <v>200</v>
      </c>
      <c r="C66" s="44">
        <f>SUMIFS(Data!$D$2:$D$4896,Data!$A$2:$A$4896,C$5,Data!$B$2:$B$4896,$B66,Data!$C$2:$C$4896,$A$3)</f>
        <v>0</v>
      </c>
      <c r="D66" s="44">
        <f>SUMIFS(Data!$D$2:$D$4896,Data!$A$2:$A$4896,D$5,Data!$B$2:$B$4896,$B66,Data!$C$2:$C$4896,$A$3)</f>
        <v>0</v>
      </c>
      <c r="E66" s="44">
        <f>SUMIFS(Data!$D$2:$D$4896,Data!$A$2:$A$4896,E$5,Data!$B$2:$B$4896,$B66,Data!$C$2:$C$4896,$A$3)</f>
        <v>0</v>
      </c>
      <c r="F66" s="44">
        <f>SUMIFS(Data!$D$2:$D$4896,Data!$A$2:$A$4896,F$5,Data!$B$2:$B$4896,$B66,Data!$C$2:$C$4896,$A$3)</f>
        <v>0</v>
      </c>
      <c r="G66" s="44">
        <f>SUMIFS(Data!$D$2:$D$4896,Data!$A$2:$A$4896,G$5,Data!$B$2:$B$4896,$B66,Data!$C$2:$C$4896,$A$3)</f>
        <v>0</v>
      </c>
      <c r="H66" s="44">
        <f>SUMIFS(Data!$D$2:$D$4896,Data!$A$2:$A$4896,H$5,Data!$B$2:$B$4896,$B66,Data!$C$2:$C$4896,$A$3)</f>
        <v>0</v>
      </c>
      <c r="I66" s="44">
        <f>SUMIFS(Data!$D$2:$D$4896,Data!$A$2:$A$4896,I$5,Data!$B$2:$B$4896,$B66,Data!$C$2:$C$4896,$A$3)</f>
        <v>0</v>
      </c>
      <c r="J66" s="44">
        <f>SUMIFS(Data!$D$2:$D$4896,Data!$A$2:$A$4896,J$5,Data!$B$2:$B$4896,$B66,Data!$C$2:$C$4896,$A$3)</f>
        <v>0</v>
      </c>
      <c r="K66" s="44">
        <f>SUMIFS(Data!$D$2:$D$4896,Data!$A$2:$A$4896,K$5,Data!$B$2:$B$4896,$B66,Data!$C$2:$C$4896,$A$3)</f>
        <v>0</v>
      </c>
      <c r="L66" s="44">
        <f>SUMIFS(Data!$D$2:$D$4896,Data!$A$2:$A$4896,L$5,Data!$B$2:$B$4896,$B66,Data!$C$2:$C$4896,$A$3)</f>
        <v>0</v>
      </c>
      <c r="M66" s="44">
        <f>SUMIFS(Data!$D$2:$D$4896,Data!$A$2:$A$4896,M$5,Data!$B$2:$B$4896,$B66,Data!$C$2:$C$4896,$A$3)</f>
        <v>0</v>
      </c>
      <c r="N66" s="44">
        <f>SUMIFS(Data!$D$2:$D$4896,Data!$A$2:$A$4896,N$5,Data!$B$2:$B$4896,$B66,Data!$C$2:$C$4896,$A$3)</f>
        <v>0</v>
      </c>
      <c r="O66" s="44">
        <f>SUMIFS(Data!$D$2:$D$4896,Data!$A$2:$A$4896,O$5,Data!$B$2:$B$4896,$B66,Data!$C$2:$C$4896,$A$3)</f>
        <v>0</v>
      </c>
      <c r="P66" s="44">
        <f>SUMIFS(Data!$D$2:$D$4896,Data!$A$2:$A$4896,P$5,Data!$B$2:$B$4896,$B66,Data!$C$2:$C$4896,$A$3)</f>
        <v>0</v>
      </c>
      <c r="Q66" s="44">
        <f>SUMIFS(Data!$D$2:$D$4896,Data!$A$2:$A$4896,Q$5,Data!$B$2:$B$4896,$B66,Data!$C$2:$C$4896,$A$3)</f>
        <v>0</v>
      </c>
      <c r="R66" s="44">
        <f>SUMIFS(Data!$D$2:$D$4896,Data!$A$2:$A$4896,R$5,Data!$B$2:$B$4896,$B66,Data!$C$2:$C$4896,$A$3)</f>
        <v>0</v>
      </c>
      <c r="S66" s="44">
        <f>SUMIFS(Data!$D$2:$D$4896,Data!$A$2:$A$4896,S$5,Data!$B$2:$B$4896,$B66,Data!$C$2:$C$4896,$A$3)</f>
        <v>0</v>
      </c>
      <c r="T66" s="40">
        <f t="shared" si="57"/>
        <v>0</v>
      </c>
      <c r="U66" s="44">
        <f>SUMIFS(Data!$D$2:$D$4896,Data!$A$2:$A$4896,U$5,Data!$B$2:$B$4896,$B66,Data!$C$2:$C$4896,$A$3)</f>
        <v>0</v>
      </c>
      <c r="V66" s="44">
        <f>SUMIFS(Data!$D$2:$D$4896,Data!$A$2:$A$4896,V$5,Data!$B$2:$B$4896,$B66,Data!$C$2:$C$4896,$A$3)</f>
        <v>0</v>
      </c>
      <c r="W66" s="44">
        <f>SUMIFS(Data!$D$2:$D$4896,Data!$A$2:$A$4896,W$5,Data!$B$2:$B$4896,$B66,Data!$C$2:$C$4896,$A$3)</f>
        <v>0</v>
      </c>
      <c r="X66" s="44">
        <f>SUMIFS(Data!$D$2:$D$4896,Data!$A$2:$A$4896,X$5,Data!$B$2:$B$4896,$B66,Data!$C$2:$C$4896,$A$3)</f>
        <v>0</v>
      </c>
      <c r="Y66" s="40">
        <f t="shared" si="58"/>
        <v>0</v>
      </c>
    </row>
    <row r="67" spans="1:25" s="31" customFormat="1" ht="23.25">
      <c r="A67" s="10"/>
      <c r="B67" s="11" t="s">
        <v>201</v>
      </c>
      <c r="C67" s="44">
        <f>SUMIFS(Data!$D$2:$D$4896,Data!$A$2:$A$4896,C$5,Data!$B$2:$B$4896,$B67,Data!$C$2:$C$4896,$A$3)</f>
        <v>0</v>
      </c>
      <c r="D67" s="44">
        <f>SUMIFS(Data!$D$2:$D$4896,Data!$A$2:$A$4896,D$5,Data!$B$2:$B$4896,$B67,Data!$C$2:$C$4896,$A$3)</f>
        <v>0</v>
      </c>
      <c r="E67" s="44">
        <f>SUMIFS(Data!$D$2:$D$4896,Data!$A$2:$A$4896,E$5,Data!$B$2:$B$4896,$B67,Data!$C$2:$C$4896,$A$3)</f>
        <v>0</v>
      </c>
      <c r="F67" s="44">
        <f>SUMIFS(Data!$D$2:$D$4896,Data!$A$2:$A$4896,F$5,Data!$B$2:$B$4896,$B67,Data!$C$2:$C$4896,$A$3)</f>
        <v>0</v>
      </c>
      <c r="G67" s="44">
        <f>SUMIFS(Data!$D$2:$D$4896,Data!$A$2:$A$4896,G$5,Data!$B$2:$B$4896,$B67,Data!$C$2:$C$4896,$A$3)</f>
        <v>0</v>
      </c>
      <c r="H67" s="44">
        <f>SUMIFS(Data!$D$2:$D$4896,Data!$A$2:$A$4896,H$5,Data!$B$2:$B$4896,$B67,Data!$C$2:$C$4896,$A$3)</f>
        <v>0</v>
      </c>
      <c r="I67" s="44">
        <f>SUMIFS(Data!$D$2:$D$4896,Data!$A$2:$A$4896,I$5,Data!$B$2:$B$4896,$B67,Data!$C$2:$C$4896,$A$3)</f>
        <v>0</v>
      </c>
      <c r="J67" s="44">
        <f>SUMIFS(Data!$D$2:$D$4896,Data!$A$2:$A$4896,J$5,Data!$B$2:$B$4896,$B67,Data!$C$2:$C$4896,$A$3)</f>
        <v>0</v>
      </c>
      <c r="K67" s="44">
        <f>SUMIFS(Data!$D$2:$D$4896,Data!$A$2:$A$4896,K$5,Data!$B$2:$B$4896,$B67,Data!$C$2:$C$4896,$A$3)</f>
        <v>0</v>
      </c>
      <c r="L67" s="44">
        <f>SUMIFS(Data!$D$2:$D$4896,Data!$A$2:$A$4896,L$5,Data!$B$2:$B$4896,$B67,Data!$C$2:$C$4896,$A$3)</f>
        <v>0</v>
      </c>
      <c r="M67" s="44">
        <f>SUMIFS(Data!$D$2:$D$4896,Data!$A$2:$A$4896,M$5,Data!$B$2:$B$4896,$B67,Data!$C$2:$C$4896,$A$3)</f>
        <v>0</v>
      </c>
      <c r="N67" s="44">
        <f>SUMIFS(Data!$D$2:$D$4896,Data!$A$2:$A$4896,N$5,Data!$B$2:$B$4896,$B67,Data!$C$2:$C$4896,$A$3)</f>
        <v>0</v>
      </c>
      <c r="O67" s="44">
        <f>SUMIFS(Data!$D$2:$D$4896,Data!$A$2:$A$4896,O$5,Data!$B$2:$B$4896,$B67,Data!$C$2:$C$4896,$A$3)</f>
        <v>0</v>
      </c>
      <c r="P67" s="44">
        <f>SUMIFS(Data!$D$2:$D$4896,Data!$A$2:$A$4896,P$5,Data!$B$2:$B$4896,$B67,Data!$C$2:$C$4896,$A$3)</f>
        <v>0</v>
      </c>
      <c r="Q67" s="44">
        <f>SUMIFS(Data!$D$2:$D$4896,Data!$A$2:$A$4896,Q$5,Data!$B$2:$B$4896,$B67,Data!$C$2:$C$4896,$A$3)</f>
        <v>0</v>
      </c>
      <c r="R67" s="44">
        <f>SUMIFS(Data!$D$2:$D$4896,Data!$A$2:$A$4896,R$5,Data!$B$2:$B$4896,$B67,Data!$C$2:$C$4896,$A$3)</f>
        <v>0</v>
      </c>
      <c r="S67" s="44">
        <f>SUMIFS(Data!$D$2:$D$4896,Data!$A$2:$A$4896,S$5,Data!$B$2:$B$4896,$B67,Data!$C$2:$C$4896,$A$3)</f>
        <v>0</v>
      </c>
      <c r="T67" s="40">
        <f t="shared" si="57"/>
        <v>0</v>
      </c>
      <c r="U67" s="44">
        <f>SUMIFS(Data!$D$2:$D$4896,Data!$A$2:$A$4896,U$5,Data!$B$2:$B$4896,$B67,Data!$C$2:$C$4896,$A$3)</f>
        <v>0</v>
      </c>
      <c r="V67" s="44">
        <f>SUMIFS(Data!$D$2:$D$4896,Data!$A$2:$A$4896,V$5,Data!$B$2:$B$4896,$B67,Data!$C$2:$C$4896,$A$3)</f>
        <v>0</v>
      </c>
      <c r="W67" s="44">
        <f>SUMIFS(Data!$D$2:$D$4896,Data!$A$2:$A$4896,W$5,Data!$B$2:$B$4896,$B67,Data!$C$2:$C$4896,$A$3)</f>
        <v>0</v>
      </c>
      <c r="X67" s="44">
        <f>SUMIFS(Data!$D$2:$D$4896,Data!$A$2:$A$4896,X$5,Data!$B$2:$B$4896,$B67,Data!$C$2:$C$4896,$A$3)</f>
        <v>0</v>
      </c>
      <c r="Y67" s="40">
        <f t="shared" si="58"/>
        <v>0</v>
      </c>
    </row>
    <row r="68" spans="1:25" s="31" customFormat="1" ht="23.25">
      <c r="A68" s="6">
        <v>2.2000000000000002</v>
      </c>
      <c r="B68" s="7" t="s">
        <v>135</v>
      </c>
      <c r="C68" s="42">
        <f t="shared" ref="C68:Y68" si="59">SUM(C69:C73)</f>
        <v>0</v>
      </c>
      <c r="D68" s="42">
        <f t="shared" si="59"/>
        <v>0</v>
      </c>
      <c r="E68" s="42">
        <f t="shared" si="59"/>
        <v>0</v>
      </c>
      <c r="F68" s="42">
        <f t="shared" si="59"/>
        <v>0</v>
      </c>
      <c r="G68" s="42">
        <f t="shared" si="59"/>
        <v>0</v>
      </c>
      <c r="H68" s="42">
        <f t="shared" si="59"/>
        <v>0</v>
      </c>
      <c r="I68" s="42">
        <f t="shared" si="59"/>
        <v>0</v>
      </c>
      <c r="J68" s="42">
        <f t="shared" si="59"/>
        <v>0</v>
      </c>
      <c r="K68" s="42">
        <f t="shared" si="59"/>
        <v>0</v>
      </c>
      <c r="L68" s="42">
        <f t="shared" si="59"/>
        <v>0</v>
      </c>
      <c r="M68" s="42">
        <f t="shared" si="59"/>
        <v>0</v>
      </c>
      <c r="N68" s="42">
        <f t="shared" si="59"/>
        <v>0</v>
      </c>
      <c r="O68" s="42">
        <f t="shared" si="59"/>
        <v>0</v>
      </c>
      <c r="P68" s="42">
        <f t="shared" ref="P68:S68" si="60">SUM(P69:P73)</f>
        <v>0</v>
      </c>
      <c r="Q68" s="42">
        <f t="shared" si="60"/>
        <v>0</v>
      </c>
      <c r="R68" s="42">
        <f t="shared" ref="R68" si="61">SUM(R69:R73)</f>
        <v>0</v>
      </c>
      <c r="S68" s="42">
        <f t="shared" si="60"/>
        <v>0</v>
      </c>
      <c r="T68" s="42">
        <f t="shared" si="59"/>
        <v>0</v>
      </c>
      <c r="U68" s="42">
        <f t="shared" si="59"/>
        <v>0</v>
      </c>
      <c r="V68" s="42">
        <f t="shared" ref="V68" si="62">SUM(V69:V73)</f>
        <v>0</v>
      </c>
      <c r="W68" s="42">
        <f t="shared" si="59"/>
        <v>0</v>
      </c>
      <c r="X68" s="42">
        <f t="shared" si="59"/>
        <v>0</v>
      </c>
      <c r="Y68" s="42">
        <f t="shared" si="59"/>
        <v>0</v>
      </c>
    </row>
    <row r="69" spans="1:25" s="31" customFormat="1" ht="23.25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0">
        <f>SUM(T69:X69)</f>
        <v>0</v>
      </c>
    </row>
    <row r="70" spans="1:25" s="31" customFormat="1" ht="23.25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0">
        <f>SUM(T70:X70)</f>
        <v>0</v>
      </c>
    </row>
    <row r="71" spans="1:25" s="31" customFormat="1" ht="23.25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0">
        <f>SUM(T71:X71)</f>
        <v>0</v>
      </c>
    </row>
    <row r="72" spans="1:25" s="31" customFormat="1" ht="23.25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0">
        <f>SUM(T72:X72)</f>
        <v>0</v>
      </c>
    </row>
    <row r="73" spans="1:25" s="31" customFormat="1" ht="23.25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0">
        <f>SUM(T73:X73)</f>
        <v>0</v>
      </c>
    </row>
    <row r="74" spans="1:25" s="31" customFormat="1" ht="23.25">
      <c r="A74" s="4">
        <v>3</v>
      </c>
      <c r="B74" s="5" t="s">
        <v>141</v>
      </c>
      <c r="C74" s="41">
        <f t="shared" ref="C74:X74" si="63">C75+C86</f>
        <v>0</v>
      </c>
      <c r="D74" s="41">
        <f t="shared" si="63"/>
        <v>0</v>
      </c>
      <c r="E74" s="41">
        <f t="shared" si="63"/>
        <v>0</v>
      </c>
      <c r="F74" s="41">
        <f t="shared" si="63"/>
        <v>0</v>
      </c>
      <c r="G74" s="41">
        <f t="shared" si="63"/>
        <v>0</v>
      </c>
      <c r="H74" s="41">
        <f t="shared" si="63"/>
        <v>0</v>
      </c>
      <c r="I74" s="41">
        <f t="shared" si="63"/>
        <v>0</v>
      </c>
      <c r="J74" s="41">
        <f t="shared" si="63"/>
        <v>0</v>
      </c>
      <c r="K74" s="41">
        <f t="shared" si="63"/>
        <v>0</v>
      </c>
      <c r="L74" s="41">
        <f t="shared" si="63"/>
        <v>0</v>
      </c>
      <c r="M74" s="41">
        <f t="shared" si="63"/>
        <v>0</v>
      </c>
      <c r="N74" s="41">
        <f t="shared" si="63"/>
        <v>0</v>
      </c>
      <c r="O74" s="41">
        <f t="shared" si="63"/>
        <v>0</v>
      </c>
      <c r="P74" s="41">
        <f t="shared" ref="P74:S74" si="64">P75+P86</f>
        <v>0</v>
      </c>
      <c r="Q74" s="41">
        <f t="shared" si="64"/>
        <v>0</v>
      </c>
      <c r="R74" s="41">
        <f t="shared" ref="R74" si="65">R75+R86</f>
        <v>0</v>
      </c>
      <c r="S74" s="41">
        <f t="shared" si="64"/>
        <v>0</v>
      </c>
      <c r="T74" s="41">
        <f t="shared" si="63"/>
        <v>0</v>
      </c>
      <c r="U74" s="41">
        <f t="shared" si="63"/>
        <v>0</v>
      </c>
      <c r="V74" s="41">
        <f t="shared" ref="V74" si="66">V75+V86</f>
        <v>0</v>
      </c>
      <c r="W74" s="41">
        <f t="shared" si="63"/>
        <v>0</v>
      </c>
      <c r="X74" s="41">
        <f t="shared" si="63"/>
        <v>0</v>
      </c>
      <c r="Y74" s="41">
        <f>Y75+Y86</f>
        <v>0</v>
      </c>
    </row>
    <row r="75" spans="1:25" s="31" customFormat="1" ht="23.25">
      <c r="A75" s="6">
        <v>3.1</v>
      </c>
      <c r="B75" s="7" t="s">
        <v>142</v>
      </c>
      <c r="C75" s="42">
        <f t="shared" ref="C75:X75" si="67">SUM(C76:C85)</f>
        <v>0</v>
      </c>
      <c r="D75" s="42">
        <f t="shared" si="67"/>
        <v>0</v>
      </c>
      <c r="E75" s="42">
        <f t="shared" si="67"/>
        <v>0</v>
      </c>
      <c r="F75" s="42">
        <f t="shared" si="67"/>
        <v>0</v>
      </c>
      <c r="G75" s="42">
        <f t="shared" si="67"/>
        <v>0</v>
      </c>
      <c r="H75" s="42">
        <f t="shared" si="67"/>
        <v>0</v>
      </c>
      <c r="I75" s="42">
        <f t="shared" si="67"/>
        <v>0</v>
      </c>
      <c r="J75" s="42">
        <f t="shared" si="67"/>
        <v>0</v>
      </c>
      <c r="K75" s="42">
        <f t="shared" si="67"/>
        <v>0</v>
      </c>
      <c r="L75" s="42">
        <f t="shared" si="67"/>
        <v>0</v>
      </c>
      <c r="M75" s="42">
        <f t="shared" si="67"/>
        <v>0</v>
      </c>
      <c r="N75" s="42">
        <f t="shared" si="67"/>
        <v>0</v>
      </c>
      <c r="O75" s="42">
        <f t="shared" si="67"/>
        <v>0</v>
      </c>
      <c r="P75" s="42">
        <f t="shared" ref="P75:S75" si="68">SUM(P76:P85)</f>
        <v>0</v>
      </c>
      <c r="Q75" s="42">
        <f t="shared" si="68"/>
        <v>0</v>
      </c>
      <c r="R75" s="42">
        <f t="shared" ref="R75" si="69">SUM(R76:R85)</f>
        <v>0</v>
      </c>
      <c r="S75" s="42">
        <f t="shared" si="68"/>
        <v>0</v>
      </c>
      <c r="T75" s="42">
        <f t="shared" si="67"/>
        <v>0</v>
      </c>
      <c r="U75" s="42">
        <f t="shared" si="67"/>
        <v>0</v>
      </c>
      <c r="V75" s="42">
        <f t="shared" ref="V75" si="70">SUM(V76:V85)</f>
        <v>0</v>
      </c>
      <c r="W75" s="42">
        <f t="shared" si="67"/>
        <v>0</v>
      </c>
      <c r="X75" s="42">
        <f t="shared" si="67"/>
        <v>0</v>
      </c>
      <c r="Y75" s="42">
        <f>SUM(Y76:Y85)</f>
        <v>0</v>
      </c>
    </row>
    <row r="76" spans="1:25" s="31" customFormat="1" ht="23.25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71">SUM(C76:O76)</f>
        <v>0</v>
      </c>
      <c r="U76" s="44"/>
      <c r="V76" s="44"/>
      <c r="W76" s="44"/>
      <c r="X76" s="44"/>
      <c r="Y76" s="40">
        <f t="shared" ref="Y76:Y88" si="72">SUM(T76:X76)</f>
        <v>0</v>
      </c>
    </row>
    <row r="77" spans="1:25" s="31" customFormat="1" ht="23.25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71"/>
        <v>0</v>
      </c>
      <c r="U77" s="44"/>
      <c r="V77" s="44"/>
      <c r="W77" s="44"/>
      <c r="X77" s="44"/>
      <c r="Y77" s="40">
        <f t="shared" si="72"/>
        <v>0</v>
      </c>
    </row>
    <row r="78" spans="1:25" s="31" customFormat="1" ht="23.25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71"/>
        <v>0</v>
      </c>
      <c r="U78" s="44"/>
      <c r="V78" s="44"/>
      <c r="W78" s="44"/>
      <c r="X78" s="44"/>
      <c r="Y78" s="40">
        <f t="shared" si="72"/>
        <v>0</v>
      </c>
    </row>
    <row r="79" spans="1:25" s="31" customFormat="1" ht="23.25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71"/>
        <v>0</v>
      </c>
      <c r="U79" s="44"/>
      <c r="V79" s="44"/>
      <c r="W79" s="44"/>
      <c r="X79" s="44"/>
      <c r="Y79" s="40">
        <f t="shared" si="72"/>
        <v>0</v>
      </c>
    </row>
    <row r="80" spans="1:25" s="31" customFormat="1" ht="23.25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71"/>
        <v>0</v>
      </c>
      <c r="U80" s="44"/>
      <c r="V80" s="44"/>
      <c r="W80" s="44"/>
      <c r="X80" s="44"/>
      <c r="Y80" s="40">
        <f t="shared" si="72"/>
        <v>0</v>
      </c>
    </row>
    <row r="81" spans="1:25" s="31" customFormat="1" ht="23.25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71"/>
        <v>0</v>
      </c>
      <c r="U81" s="44"/>
      <c r="V81" s="44"/>
      <c r="W81" s="44"/>
      <c r="X81" s="44"/>
      <c r="Y81" s="40">
        <f t="shared" si="72"/>
        <v>0</v>
      </c>
    </row>
    <row r="82" spans="1:25" s="31" customFormat="1" ht="23.25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71"/>
        <v>0</v>
      </c>
      <c r="U82" s="44"/>
      <c r="V82" s="44"/>
      <c r="W82" s="44"/>
      <c r="X82" s="44"/>
      <c r="Y82" s="40">
        <f t="shared" si="72"/>
        <v>0</v>
      </c>
    </row>
    <row r="83" spans="1:25" s="31" customFormat="1" ht="23.25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71"/>
        <v>0</v>
      </c>
      <c r="U83" s="44"/>
      <c r="V83" s="44"/>
      <c r="W83" s="44"/>
      <c r="X83" s="44"/>
      <c r="Y83" s="40">
        <f t="shared" si="72"/>
        <v>0</v>
      </c>
    </row>
    <row r="84" spans="1:25" s="31" customFormat="1" ht="23.25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71"/>
        <v>0</v>
      </c>
      <c r="U84" s="44"/>
      <c r="V84" s="44"/>
      <c r="W84" s="44"/>
      <c r="X84" s="44"/>
      <c r="Y84" s="40">
        <f t="shared" si="72"/>
        <v>0</v>
      </c>
    </row>
    <row r="85" spans="1:25" s="31" customFormat="1" ht="23.25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71"/>
        <v>0</v>
      </c>
      <c r="U85" s="44"/>
      <c r="V85" s="44"/>
      <c r="W85" s="44"/>
      <c r="X85" s="44"/>
      <c r="Y85" s="40">
        <f t="shared" si="72"/>
        <v>0</v>
      </c>
    </row>
    <row r="86" spans="1:25" s="31" customFormat="1" ht="23.2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73">SUM(C86:M86)</f>
        <v>0</v>
      </c>
      <c r="U86" s="45"/>
      <c r="V86" s="42"/>
      <c r="W86" s="45"/>
      <c r="X86" s="45"/>
      <c r="Y86" s="45">
        <f t="shared" si="72"/>
        <v>0</v>
      </c>
    </row>
    <row r="87" spans="1:25" s="31" customFormat="1" ht="23.25">
      <c r="A87" s="4">
        <v>4</v>
      </c>
      <c r="B87" s="5" t="s">
        <v>154</v>
      </c>
      <c r="C87" s="41">
        <f>SUMIFS(Data!$D$2:$D$1067,Data!$A$2:$A$1067,C$5,Data!$B$2:$B$1067,$B$87,Data!$C$2:$C$1067,$A$3)</f>
        <v>0</v>
      </c>
      <c r="D87" s="41">
        <f>SUMIFS(Data!$D$2:$D$1067,Data!$A$2:$A$1067,D$5,Data!$B$2:$B$1067,$B$87,Data!$C$2:$C$1067,$A$3)</f>
        <v>0</v>
      </c>
      <c r="E87" s="41">
        <f>SUMIFS(Data!$D$2:$D$1067,Data!$A$2:$A$1067,E$5,Data!$B$2:$B$1067,$B$87,Data!$C$2:$C$1067,$A$3)</f>
        <v>0</v>
      </c>
      <c r="F87" s="41">
        <f>SUMIFS(Data!$D$2:$D$1067,Data!$A$2:$A$1067,F$5,Data!$B$2:$B$1067,$B$87,Data!$C$2:$C$1067,$A$3)</f>
        <v>0</v>
      </c>
      <c r="G87" s="41">
        <f>SUMIFS(Data!$D$2:$D$1067,Data!$A$2:$A$1067,G$5,Data!$B$2:$B$1067,$B$87,Data!$C$2:$C$1067,$A$3)</f>
        <v>0</v>
      </c>
      <c r="H87" s="41">
        <f>SUMIFS(Data!$D$2:$D$1067,Data!$A$2:$A$1067,H$5,Data!$B$2:$B$1067,$B$87,Data!$C$2:$C$1067,$A$3)</f>
        <v>0</v>
      </c>
      <c r="I87" s="41">
        <f>SUMIFS(Data!$D$2:$D$1067,Data!$A$2:$A$1067,I$5,Data!$B$2:$B$1067,$B$87,Data!$C$2:$C$1067,$A$3)</f>
        <v>0</v>
      </c>
      <c r="J87" s="41">
        <f>SUMIFS(Data!$D$2:$D$1067,Data!$A$2:$A$1067,J$5,Data!$B$2:$B$1067,$B$87,Data!$C$2:$C$1067,$A$3)</f>
        <v>0</v>
      </c>
      <c r="K87" s="41">
        <f>SUMIFS(Data!$D$2:$D$1067,Data!$A$2:$A$1067,K$5,Data!$B$2:$B$1067,$B$87,Data!$C$2:$C$1067,$A$3)</f>
        <v>0</v>
      </c>
      <c r="L87" s="41">
        <f>SUMIFS(Data!$D$2:$D$1067,Data!$A$2:$A$1067,L$5,Data!$B$2:$B$1067,$B$87,Data!$C$2:$C$1067,$A$3)</f>
        <v>0</v>
      </c>
      <c r="M87" s="41">
        <f>SUMIFS(Data!$D$2:$D$1067,Data!$A$2:$A$1067,M$5,Data!$B$2:$B$1067,$B$87,Data!$C$2:$C$1067,$A$3)</f>
        <v>0</v>
      </c>
      <c r="N87" s="41">
        <f>SUMIFS(Data!$D$2:$D$1067,Data!$A$2:$A$1067,N$5,Data!$B$2:$B$1067,$B$87,Data!$C$2:$C$1067,$A$3)</f>
        <v>0</v>
      </c>
      <c r="O87" s="41">
        <f>SUMIFS(Data!$D$2:$D$1067,Data!$A$2:$A$1067,O$5,Data!$B$2:$B$1067,$B$87,Data!$C$2:$C$1067,$A$3)</f>
        <v>0</v>
      </c>
      <c r="P87" s="41">
        <f>SUMIFS(Data!$D$2:$D$1067,Data!$A$2:$A$1067,P$5,Data!$B$2:$B$1067,$B$87,Data!$C$2:$C$1067,$A$3)</f>
        <v>0</v>
      </c>
      <c r="Q87" s="41">
        <f>SUMIFS(Data!$D$2:$D$1067,Data!$A$2:$A$1067,Q$5,Data!$B$2:$B$1067,$B$87,Data!$C$2:$C$1067,$A$3)</f>
        <v>0</v>
      </c>
      <c r="R87" s="41">
        <f>SUMIFS(Data!$D$2:$D$1067,Data!$A$2:$A$1067,R$5,Data!$B$2:$B$1067,$B$87,Data!$C$2:$C$1067,$A$3)</f>
        <v>0</v>
      </c>
      <c r="S87" s="41">
        <f>SUMIFS(Data!$D$2:$D$1067,Data!$A$2:$A$1067,S$5,Data!$B$2:$B$1067,$B$87,Data!$C$2:$C$1067,$A$3)</f>
        <v>0</v>
      </c>
      <c r="T87" s="46">
        <f>SUM(C87:O87)</f>
        <v>0</v>
      </c>
      <c r="U87" s="41">
        <f>SUMIFS(Data!$D$2:$D$1067,Data!$A$2:$A$1067,U$5,Data!$B$2:$B$1067,$B$87,Data!$C$2:$C$1067,$A$3)</f>
        <v>0</v>
      </c>
      <c r="V87" s="41">
        <f>SUMIFS(Data!$D$2:$D$1067,Data!$A$2:$A$1067,V$5,Data!$B$2:$B$1067,$B$87,Data!$C$2:$C$1067,$A$3)</f>
        <v>0</v>
      </c>
      <c r="W87" s="41">
        <f>SUMIFS(Data!$D$2:$D$1067,Data!$A$2:$A$1067,W$5,Data!$B$2:$B$1067,$B$87,Data!$C$2:$C$1067,$A$3)</f>
        <v>0</v>
      </c>
      <c r="X87" s="41">
        <f>SUMIFS(Data!$D$2:$D$1067,Data!$A$2:$A$1067,X$5,Data!$B$2:$B$1067,$B$87,Data!$C$2:$C$1067,$A$3)</f>
        <v>0</v>
      </c>
      <c r="Y87" s="46">
        <f t="shared" si="72"/>
        <v>0</v>
      </c>
    </row>
    <row r="88" spans="1:25" s="31" customFormat="1" ht="23.2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500-000000000000}"/>
  </hyperlink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 tint="0.59999389629810485"/>
  </sheetPr>
  <dimension ref="A1:Y88"/>
  <sheetViews>
    <sheetView tabSelected="1" zoomScale="80" zoomScaleNormal="80" workbookViewId="0">
      <pane xSplit="2" ySplit="6" topLeftCell="C7" activePane="bottomRight" state="frozen"/>
      <selection activeCell="A5" sqref="A5:B5"/>
      <selection pane="topRight" activeCell="A5" sqref="A5:B5"/>
      <selection pane="bottomLeft" activeCell="A5" sqref="A5:B5"/>
      <selection pane="bottomRight" activeCell="D27" sqref="D27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0" t="s">
        <v>303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s="31" customFormat="1" ht="72.75" customHeight="1">
      <c r="A4" s="113" t="s">
        <v>85</v>
      </c>
      <c r="B4" s="114"/>
      <c r="C4" s="115" t="s">
        <v>86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7"/>
      <c r="U4" s="35" t="s">
        <v>87</v>
      </c>
      <c r="V4" s="34" t="s">
        <v>305</v>
      </c>
      <c r="W4" s="35" t="s">
        <v>88</v>
      </c>
      <c r="X4" s="34" t="s">
        <v>165</v>
      </c>
      <c r="Y4" s="111" t="s">
        <v>89</v>
      </c>
    </row>
    <row r="5" spans="1:25" s="31" customFormat="1" ht="65.25" customHeight="1">
      <c r="A5" s="115" t="s">
        <v>90</v>
      </c>
      <c r="B5" s="117"/>
      <c r="C5" s="32" t="s">
        <v>91</v>
      </c>
      <c r="D5" s="33" t="s">
        <v>324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5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4" t="s">
        <v>165</v>
      </c>
      <c r="Y5" s="112"/>
    </row>
    <row r="6" spans="1:25" s="31" customFormat="1" ht="23.25">
      <c r="A6" s="109" t="s">
        <v>97</v>
      </c>
      <c r="B6" s="110"/>
      <c r="C6" s="39">
        <f t="shared" ref="C6:Y6" si="0">C8+C27+C74+C87+C88</f>
        <v>0</v>
      </c>
      <c r="D6" s="39">
        <f t="shared" si="0"/>
        <v>0</v>
      </c>
      <c r="E6" s="39">
        <f t="shared" si="0"/>
        <v>1041300</v>
      </c>
      <c r="F6" s="39">
        <f t="shared" si="0"/>
        <v>37400</v>
      </c>
      <c r="G6" s="39">
        <f t="shared" si="0"/>
        <v>161100</v>
      </c>
      <c r="H6" s="39">
        <f t="shared" si="0"/>
        <v>0</v>
      </c>
      <c r="I6" s="39">
        <f t="shared" si="0"/>
        <v>0</v>
      </c>
      <c r="J6" s="39">
        <f t="shared" si="0"/>
        <v>301700</v>
      </c>
      <c r="K6" s="39">
        <f t="shared" si="0"/>
        <v>1104000</v>
      </c>
      <c r="L6" s="39">
        <f t="shared" si="0"/>
        <v>105600</v>
      </c>
      <c r="M6" s="39">
        <f t="shared" si="0"/>
        <v>619500</v>
      </c>
      <c r="N6" s="39">
        <f t="shared" si="0"/>
        <v>160000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94600</v>
      </c>
      <c r="R6" s="39">
        <f>R8+R27+R74+R87+R88</f>
        <v>0</v>
      </c>
      <c r="S6" s="39">
        <f>S8+S27+S74+S87+S88</f>
        <v>0</v>
      </c>
      <c r="T6" s="39">
        <f>T8+T27+T74+T87+T88</f>
        <v>3625200</v>
      </c>
      <c r="U6" s="39">
        <f t="shared" si="0"/>
        <v>264000</v>
      </c>
      <c r="V6" s="39">
        <f t="shared" ref="V6" si="2">V8+V27+V74+V87+V88</f>
        <v>246300</v>
      </c>
      <c r="W6" s="39">
        <f t="shared" si="0"/>
        <v>0</v>
      </c>
      <c r="X6" s="39">
        <f t="shared" si="0"/>
        <v>0</v>
      </c>
      <c r="Y6" s="39">
        <f t="shared" si="0"/>
        <v>4135500</v>
      </c>
    </row>
    <row r="7" spans="1:25" s="31" customFormat="1" ht="23.2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>
        <f>SUM(T7:X7)</f>
        <v>0</v>
      </c>
    </row>
    <row r="8" spans="1:25" s="31" customFormat="1" ht="23.25">
      <c r="A8" s="4">
        <v>1</v>
      </c>
      <c r="B8" s="5" t="s">
        <v>99</v>
      </c>
      <c r="C8" s="41">
        <f t="shared" ref="C8:Y8" si="3">C9+C23+C24</f>
        <v>0</v>
      </c>
      <c r="D8" s="41">
        <f t="shared" si="3"/>
        <v>0</v>
      </c>
      <c r="E8" s="41">
        <f t="shared" si="3"/>
        <v>0</v>
      </c>
      <c r="F8" s="41">
        <f t="shared" si="3"/>
        <v>0</v>
      </c>
      <c r="G8" s="41">
        <f t="shared" si="3"/>
        <v>0</v>
      </c>
      <c r="H8" s="41">
        <f t="shared" si="3"/>
        <v>0</v>
      </c>
      <c r="I8" s="41">
        <f t="shared" si="3"/>
        <v>0</v>
      </c>
      <c r="J8" s="41">
        <f t="shared" si="3"/>
        <v>0</v>
      </c>
      <c r="K8" s="41">
        <f t="shared" si="3"/>
        <v>0</v>
      </c>
      <c r="L8" s="41">
        <f t="shared" si="3"/>
        <v>0</v>
      </c>
      <c r="M8" s="41">
        <f t="shared" si="3"/>
        <v>0</v>
      </c>
      <c r="N8" s="41">
        <f t="shared" si="3"/>
        <v>0</v>
      </c>
      <c r="O8" s="41">
        <f t="shared" si="3"/>
        <v>0</v>
      </c>
      <c r="P8" s="41">
        <f t="shared" ref="P8:S8" si="4">P9+P23+P24</f>
        <v>0</v>
      </c>
      <c r="Q8" s="41">
        <f t="shared" si="4"/>
        <v>0</v>
      </c>
      <c r="R8" s="41">
        <f t="shared" ref="R8" si="5">R9+R23+R24</f>
        <v>0</v>
      </c>
      <c r="S8" s="41">
        <f t="shared" si="4"/>
        <v>0</v>
      </c>
      <c r="T8" s="41">
        <f t="shared" si="3"/>
        <v>0</v>
      </c>
      <c r="U8" s="41">
        <f t="shared" si="3"/>
        <v>0</v>
      </c>
      <c r="V8" s="41">
        <f t="shared" ref="V8" si="6">V9+V23+V24</f>
        <v>0</v>
      </c>
      <c r="W8" s="41">
        <f t="shared" si="3"/>
        <v>0</v>
      </c>
      <c r="X8" s="41">
        <f t="shared" si="3"/>
        <v>0</v>
      </c>
      <c r="Y8" s="41">
        <f t="shared" si="3"/>
        <v>0</v>
      </c>
    </row>
    <row r="9" spans="1:25" s="31" customFormat="1" ht="23.25">
      <c r="A9" s="6">
        <v>1.1000000000000001</v>
      </c>
      <c r="B9" s="7" t="s">
        <v>100</v>
      </c>
      <c r="C9" s="42">
        <f t="shared" ref="C9:Y9" si="7">C10+C17</f>
        <v>0</v>
      </c>
      <c r="D9" s="42">
        <f t="shared" si="7"/>
        <v>0</v>
      </c>
      <c r="E9" s="42">
        <f t="shared" si="7"/>
        <v>0</v>
      </c>
      <c r="F9" s="42">
        <f t="shared" si="7"/>
        <v>0</v>
      </c>
      <c r="G9" s="42">
        <f t="shared" si="7"/>
        <v>0</v>
      </c>
      <c r="H9" s="42">
        <f t="shared" si="7"/>
        <v>0</v>
      </c>
      <c r="I9" s="42">
        <f t="shared" si="7"/>
        <v>0</v>
      </c>
      <c r="J9" s="42">
        <f t="shared" si="7"/>
        <v>0</v>
      </c>
      <c r="K9" s="42">
        <f t="shared" si="7"/>
        <v>0</v>
      </c>
      <c r="L9" s="42">
        <f t="shared" si="7"/>
        <v>0</v>
      </c>
      <c r="M9" s="42">
        <f t="shared" si="7"/>
        <v>0</v>
      </c>
      <c r="N9" s="42">
        <f t="shared" si="7"/>
        <v>0</v>
      </c>
      <c r="O9" s="42">
        <f t="shared" si="7"/>
        <v>0</v>
      </c>
      <c r="P9" s="42">
        <f t="shared" ref="P9:S9" si="8">P10+P17</f>
        <v>0</v>
      </c>
      <c r="Q9" s="42">
        <f t="shared" si="8"/>
        <v>0</v>
      </c>
      <c r="R9" s="42">
        <f t="shared" ref="R9" si="9">R10+R17</f>
        <v>0</v>
      </c>
      <c r="S9" s="42">
        <f t="shared" si="8"/>
        <v>0</v>
      </c>
      <c r="T9" s="42">
        <f t="shared" si="7"/>
        <v>0</v>
      </c>
      <c r="U9" s="42">
        <f t="shared" si="7"/>
        <v>0</v>
      </c>
      <c r="V9" s="42">
        <f t="shared" ref="V9" si="10">V10+V17</f>
        <v>0</v>
      </c>
      <c r="W9" s="42">
        <f t="shared" si="7"/>
        <v>0</v>
      </c>
      <c r="X9" s="42">
        <f t="shared" si="7"/>
        <v>0</v>
      </c>
      <c r="Y9" s="42">
        <f t="shared" si="7"/>
        <v>0</v>
      </c>
    </row>
    <row r="10" spans="1:25" s="31" customFormat="1" ht="23.25">
      <c r="A10" s="8" t="s">
        <v>101</v>
      </c>
      <c r="B10" s="9" t="s">
        <v>102</v>
      </c>
      <c r="C10" s="43">
        <f t="shared" ref="C10:Y10" si="11">SUM(C11:C16)</f>
        <v>0</v>
      </c>
      <c r="D10" s="43">
        <f t="shared" si="11"/>
        <v>0</v>
      </c>
      <c r="E10" s="43">
        <f t="shared" si="11"/>
        <v>0</v>
      </c>
      <c r="F10" s="43">
        <f t="shared" si="11"/>
        <v>0</v>
      </c>
      <c r="G10" s="43">
        <f t="shared" si="11"/>
        <v>0</v>
      </c>
      <c r="H10" s="43">
        <f t="shared" si="11"/>
        <v>0</v>
      </c>
      <c r="I10" s="43">
        <f t="shared" si="11"/>
        <v>0</v>
      </c>
      <c r="J10" s="43">
        <f t="shared" si="11"/>
        <v>0</v>
      </c>
      <c r="K10" s="43">
        <f t="shared" si="11"/>
        <v>0</v>
      </c>
      <c r="L10" s="43">
        <f t="shared" si="11"/>
        <v>0</v>
      </c>
      <c r="M10" s="43">
        <f t="shared" si="11"/>
        <v>0</v>
      </c>
      <c r="N10" s="43">
        <f t="shared" si="11"/>
        <v>0</v>
      </c>
      <c r="O10" s="43">
        <f t="shared" ref="O10" si="12">SUM(O11:O16)</f>
        <v>0</v>
      </c>
      <c r="P10" s="43">
        <f t="shared" ref="P10:Q10" si="13">SUM(P11:P16)</f>
        <v>0</v>
      </c>
      <c r="Q10" s="43">
        <f t="shared" si="13"/>
        <v>0</v>
      </c>
      <c r="R10" s="43">
        <f t="shared" ref="R10:S10" si="14">SUM(R11:R16)</f>
        <v>0</v>
      </c>
      <c r="S10" s="43">
        <f t="shared" si="14"/>
        <v>0</v>
      </c>
      <c r="T10" s="43">
        <f t="shared" ref="T10" si="15">SUM(T11:T16)</f>
        <v>0</v>
      </c>
      <c r="U10" s="43">
        <f t="shared" si="11"/>
        <v>0</v>
      </c>
      <c r="V10" s="43">
        <f t="shared" ref="V10" si="16">SUM(V11:V16)</f>
        <v>0</v>
      </c>
      <c r="W10" s="43">
        <f t="shared" si="11"/>
        <v>0</v>
      </c>
      <c r="X10" s="43">
        <f t="shared" si="11"/>
        <v>0</v>
      </c>
      <c r="Y10" s="43">
        <f t="shared" si="11"/>
        <v>0</v>
      </c>
    </row>
    <row r="11" spans="1:25" s="31" customFormat="1" ht="23.25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17">SUM(C11:M11)</f>
        <v>0</v>
      </c>
      <c r="U11" s="44"/>
      <c r="V11" s="44"/>
      <c r="W11" s="44"/>
      <c r="X11" s="44"/>
      <c r="Y11" s="40">
        <f t="shared" ref="Y11:Y16" si="18">SUM(T11:X11)</f>
        <v>0</v>
      </c>
    </row>
    <row r="12" spans="1:25" s="31" customFormat="1" ht="23.25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17"/>
        <v>0</v>
      </c>
      <c r="U12" s="44"/>
      <c r="V12" s="44"/>
      <c r="W12" s="44"/>
      <c r="X12" s="44"/>
      <c r="Y12" s="40">
        <f t="shared" si="18"/>
        <v>0</v>
      </c>
    </row>
    <row r="13" spans="1:25" s="31" customFormat="1" ht="23.25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17"/>
        <v>0</v>
      </c>
      <c r="U13" s="44"/>
      <c r="V13" s="44"/>
      <c r="W13" s="44"/>
      <c r="X13" s="44"/>
      <c r="Y13" s="40">
        <f t="shared" si="18"/>
        <v>0</v>
      </c>
    </row>
    <row r="14" spans="1:25" s="31" customFormat="1" ht="23.25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17"/>
        <v>0</v>
      </c>
      <c r="U14" s="44"/>
      <c r="V14" s="44"/>
      <c r="W14" s="44"/>
      <c r="X14" s="44"/>
      <c r="Y14" s="40">
        <f t="shared" si="18"/>
        <v>0</v>
      </c>
    </row>
    <row r="15" spans="1:25" s="31" customFormat="1" ht="23.25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17"/>
        <v>0</v>
      </c>
      <c r="U15" s="44"/>
      <c r="V15" s="44"/>
      <c r="W15" s="44"/>
      <c r="X15" s="44"/>
      <c r="Y15" s="40">
        <f t="shared" si="18"/>
        <v>0</v>
      </c>
    </row>
    <row r="16" spans="1:25" s="31" customFormat="1" ht="23.25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17"/>
        <v>0</v>
      </c>
      <c r="U16" s="44"/>
      <c r="V16" s="44"/>
      <c r="W16" s="44"/>
      <c r="X16" s="44"/>
      <c r="Y16" s="40">
        <f t="shared" si="18"/>
        <v>0</v>
      </c>
    </row>
    <row r="17" spans="1:25" s="31" customFormat="1" ht="23.25">
      <c r="A17" s="8" t="s">
        <v>109</v>
      </c>
      <c r="B17" s="9" t="s">
        <v>110</v>
      </c>
      <c r="C17" s="43">
        <f t="shared" ref="C17:Y17" si="19">SUM(C18:C22)</f>
        <v>0</v>
      </c>
      <c r="D17" s="43">
        <f t="shared" si="19"/>
        <v>0</v>
      </c>
      <c r="E17" s="43">
        <f t="shared" si="19"/>
        <v>0</v>
      </c>
      <c r="F17" s="43">
        <f t="shared" si="19"/>
        <v>0</v>
      </c>
      <c r="G17" s="43">
        <f t="shared" si="19"/>
        <v>0</v>
      </c>
      <c r="H17" s="43">
        <f t="shared" si="19"/>
        <v>0</v>
      </c>
      <c r="I17" s="43">
        <f t="shared" si="19"/>
        <v>0</v>
      </c>
      <c r="J17" s="43">
        <f t="shared" si="19"/>
        <v>0</v>
      </c>
      <c r="K17" s="43">
        <f t="shared" si="19"/>
        <v>0</v>
      </c>
      <c r="L17" s="43">
        <f t="shared" si="19"/>
        <v>0</v>
      </c>
      <c r="M17" s="43">
        <f t="shared" si="19"/>
        <v>0</v>
      </c>
      <c r="N17" s="43">
        <f t="shared" si="19"/>
        <v>0</v>
      </c>
      <c r="O17" s="43">
        <f t="shared" si="19"/>
        <v>0</v>
      </c>
      <c r="P17" s="43">
        <f t="shared" ref="P17:S17" si="20">SUM(P18:P22)</f>
        <v>0</v>
      </c>
      <c r="Q17" s="43">
        <f t="shared" si="20"/>
        <v>0</v>
      </c>
      <c r="R17" s="43">
        <f t="shared" ref="R17" si="21">SUM(R18:R22)</f>
        <v>0</v>
      </c>
      <c r="S17" s="43">
        <f t="shared" si="20"/>
        <v>0</v>
      </c>
      <c r="T17" s="43">
        <f t="shared" si="19"/>
        <v>0</v>
      </c>
      <c r="U17" s="43">
        <f t="shared" si="19"/>
        <v>0</v>
      </c>
      <c r="V17" s="43">
        <f t="shared" ref="V17" si="22">SUM(V18:V22)</f>
        <v>0</v>
      </c>
      <c r="W17" s="43">
        <f t="shared" si="19"/>
        <v>0</v>
      </c>
      <c r="X17" s="43">
        <f t="shared" si="19"/>
        <v>0</v>
      </c>
      <c r="Y17" s="43">
        <f t="shared" si="19"/>
        <v>0</v>
      </c>
    </row>
    <row r="18" spans="1:25" s="31" customFormat="1" ht="23.25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3">SUM(C18:S18)</f>
        <v>0</v>
      </c>
      <c r="U18" s="44"/>
      <c r="V18" s="44"/>
      <c r="W18" s="44"/>
      <c r="X18" s="44"/>
      <c r="Y18" s="40">
        <f t="shared" ref="Y18:Y23" si="24">SUM(T18:X18)</f>
        <v>0</v>
      </c>
    </row>
    <row r="19" spans="1:25" s="31" customFormat="1" ht="23.25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3"/>
        <v>0</v>
      </c>
      <c r="U19" s="44"/>
      <c r="V19" s="44"/>
      <c r="W19" s="44"/>
      <c r="X19" s="44"/>
      <c r="Y19" s="40">
        <f t="shared" si="24"/>
        <v>0</v>
      </c>
    </row>
    <row r="20" spans="1:25" s="31" customFormat="1" ht="23.25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3"/>
        <v>0</v>
      </c>
      <c r="U20" s="44"/>
      <c r="V20" s="44"/>
      <c r="W20" s="44"/>
      <c r="X20" s="44"/>
      <c r="Y20" s="40">
        <f t="shared" si="24"/>
        <v>0</v>
      </c>
    </row>
    <row r="21" spans="1:25" s="31" customFormat="1" ht="23.25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3"/>
        <v>0</v>
      </c>
      <c r="U21" s="44"/>
      <c r="V21" s="44"/>
      <c r="W21" s="44"/>
      <c r="X21" s="44"/>
      <c r="Y21" s="40">
        <f t="shared" si="24"/>
        <v>0</v>
      </c>
    </row>
    <row r="22" spans="1:25" s="31" customFormat="1" ht="23.25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3"/>
        <v>0</v>
      </c>
      <c r="U22" s="44"/>
      <c r="V22" s="44"/>
      <c r="W22" s="44"/>
      <c r="X22" s="44"/>
      <c r="Y22" s="40">
        <f t="shared" si="24"/>
        <v>0</v>
      </c>
    </row>
    <row r="23" spans="1:25" s="31" customFormat="1" ht="23.2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25">SUM(B23:L23)</f>
        <v>0</v>
      </c>
      <c r="P23" s="42"/>
      <c r="Q23" s="42"/>
      <c r="R23" s="45">
        <f t="shared" ref="R23:S23" si="26">SUM(D23:N23)</f>
        <v>0</v>
      </c>
      <c r="S23" s="45">
        <f t="shared" si="26"/>
        <v>0</v>
      </c>
      <c r="T23" s="45">
        <f t="shared" ref="T23" si="27">SUM(C23:M23)</f>
        <v>0</v>
      </c>
      <c r="U23" s="45"/>
      <c r="V23" s="42"/>
      <c r="W23" s="45"/>
      <c r="X23" s="45"/>
      <c r="Y23" s="45">
        <f t="shared" si="24"/>
        <v>0</v>
      </c>
    </row>
    <row r="24" spans="1:25" s="31" customFormat="1" ht="23.25">
      <c r="A24" s="12">
        <v>1.3</v>
      </c>
      <c r="B24" s="7" t="s">
        <v>117</v>
      </c>
      <c r="C24" s="42">
        <f t="shared" ref="C24:Y24" si="28">C25+C26</f>
        <v>0</v>
      </c>
      <c r="D24" s="42">
        <f t="shared" si="28"/>
        <v>0</v>
      </c>
      <c r="E24" s="42">
        <f t="shared" si="28"/>
        <v>0</v>
      </c>
      <c r="F24" s="42">
        <f t="shared" si="28"/>
        <v>0</v>
      </c>
      <c r="G24" s="42">
        <f t="shared" si="28"/>
        <v>0</v>
      </c>
      <c r="H24" s="42">
        <f t="shared" si="28"/>
        <v>0</v>
      </c>
      <c r="I24" s="42">
        <f t="shared" si="28"/>
        <v>0</v>
      </c>
      <c r="J24" s="42">
        <f t="shared" si="28"/>
        <v>0</v>
      </c>
      <c r="K24" s="42">
        <f t="shared" si="28"/>
        <v>0</v>
      </c>
      <c r="L24" s="42">
        <f t="shared" si="28"/>
        <v>0</v>
      </c>
      <c r="M24" s="42">
        <f t="shared" si="28"/>
        <v>0</v>
      </c>
      <c r="N24" s="42">
        <f t="shared" si="28"/>
        <v>0</v>
      </c>
      <c r="O24" s="42">
        <f t="shared" si="28"/>
        <v>0</v>
      </c>
      <c r="P24" s="42">
        <f t="shared" ref="P24:S24" si="29">P25+P26</f>
        <v>0</v>
      </c>
      <c r="Q24" s="42">
        <f t="shared" si="29"/>
        <v>0</v>
      </c>
      <c r="R24" s="42">
        <f t="shared" ref="R24" si="30">R25+R26</f>
        <v>0</v>
      </c>
      <c r="S24" s="42">
        <f t="shared" si="29"/>
        <v>0</v>
      </c>
      <c r="T24" s="42">
        <f t="shared" si="28"/>
        <v>0</v>
      </c>
      <c r="U24" s="42">
        <f t="shared" si="28"/>
        <v>0</v>
      </c>
      <c r="V24" s="42">
        <f t="shared" ref="V24" si="31">V25+V26</f>
        <v>0</v>
      </c>
      <c r="W24" s="42">
        <f t="shared" si="28"/>
        <v>0</v>
      </c>
      <c r="X24" s="42">
        <f t="shared" si="28"/>
        <v>0</v>
      </c>
      <c r="Y24" s="42">
        <f t="shared" si="28"/>
        <v>0</v>
      </c>
    </row>
    <row r="25" spans="1:25" s="31" customFormat="1" ht="23.25">
      <c r="A25" s="10"/>
      <c r="B25" s="11" t="s">
        <v>171</v>
      </c>
      <c r="C25" s="44">
        <f>+ปศข.1!C25+ปศข.2!C25+ปศข.3!C25+ปศข.4!C25+ปศข.5!C25+ปศข.6!C25+ปศข.7!C25+ปศข.8!C25+ปศข.9!C25</f>
        <v>0</v>
      </c>
      <c r="D25" s="44">
        <f>+ปศข.1!D25+ปศข.2!D25+ปศข.3!D25+ปศข.4!D25+ปศข.5!D25+ปศข.6!D25+ปศข.7!D25+ปศข.8!D25+ปศข.9!D25</f>
        <v>0</v>
      </c>
      <c r="E25" s="44">
        <f>+ปศข.1!E25+ปศข.2!E25+ปศข.3!E25+ปศข.4!E25+ปศข.5!E25+ปศข.6!E25+ปศข.7!E25+ปศข.8!E25+ปศข.9!E25</f>
        <v>0</v>
      </c>
      <c r="F25" s="44">
        <f>+ปศข.1!F25+ปศข.2!F25+ปศข.3!F25+ปศข.4!F25+ปศข.5!F25+ปศข.6!F25+ปศข.7!F25+ปศข.8!F25+ปศข.9!F25</f>
        <v>0</v>
      </c>
      <c r="G25" s="44">
        <f>+ปศข.1!G25+ปศข.2!G25+ปศข.3!G25+ปศข.4!G25+ปศข.5!G25+ปศข.6!G25+ปศข.7!G25+ปศข.8!G25+ปศข.9!G25</f>
        <v>0</v>
      </c>
      <c r="H25" s="44">
        <f>+ปศข.1!H25+ปศข.2!H25+ปศข.3!H25+ปศข.4!H25+ปศข.5!H25+ปศข.6!H25+ปศข.7!H25+ปศข.8!H25+ปศข.9!H25</f>
        <v>0</v>
      </c>
      <c r="I25" s="44">
        <f>+ปศข.1!I25+ปศข.2!I25+ปศข.3!I25+ปศข.4!I25+ปศข.5!I25+ปศข.6!I25+ปศข.7!I25+ปศข.8!I25+ปศข.9!I25</f>
        <v>0</v>
      </c>
      <c r="J25" s="44">
        <f>+ปศข.1!J25+ปศข.2!J25+ปศข.3!J25+ปศข.4!J25+ปศข.5!J25+ปศข.6!J25+ปศข.7!J25+ปศข.8!J25+ปศข.9!J25</f>
        <v>0</v>
      </c>
      <c r="K25" s="44">
        <f>+ปศข.1!K25+ปศข.2!K25+ปศข.3!K25+ปศข.4!K25+ปศข.5!K25+ปศข.6!K25+ปศข.7!K25+ปศข.8!K25+ปศข.9!K25</f>
        <v>0</v>
      </c>
      <c r="L25" s="44">
        <f>+ปศข.1!L25+ปศข.2!L25+ปศข.3!L25+ปศข.4!L25+ปศข.5!L25+ปศข.6!L25+ปศข.7!L25+ปศข.8!L25+ปศข.9!L25</f>
        <v>0</v>
      </c>
      <c r="M25" s="44">
        <f>+ปศข.1!M25+ปศข.2!M25+ปศข.3!M25+ปศข.4!M25+ปศข.5!M25+ปศข.6!M25+ปศข.7!M25+ปศข.8!M25+ปศข.9!M25</f>
        <v>0</v>
      </c>
      <c r="N25" s="44">
        <f>+ปศข.1!N25+ปศข.2!N25+ปศข.3!N25+ปศข.4!N25+ปศข.5!N25+ปศข.6!N25+ปศข.7!N25+ปศข.8!N25+ปศข.9!N25</f>
        <v>0</v>
      </c>
      <c r="O25" s="44">
        <f>+ปศข.1!O25+ปศข.2!O25+ปศข.3!O25+ปศข.4!O25+ปศข.5!O25+ปศข.6!O25+ปศข.7!O25+ปศข.8!O25+ปศข.9!O25</f>
        <v>0</v>
      </c>
      <c r="P25" s="44">
        <f>+ปศข.1!P25+ปศข.2!P25+ปศข.3!P25+ปศข.4!P25+ปศข.5!P25+ปศข.6!P25+ปศข.7!P25+ปศข.8!P25+ปศข.9!P25</f>
        <v>0</v>
      </c>
      <c r="Q25" s="44">
        <f>+ปศข.1!Q25+ปศข.2!Q25+ปศข.3!Q25+ปศข.4!Q25+ปศข.5!Q25+ปศข.6!Q25+ปศข.7!Q25+ปศข.8!Q25+ปศข.9!Q25</f>
        <v>0</v>
      </c>
      <c r="R25" s="44">
        <f>+ปศข.1!R25+ปศข.2!Q25+ปศข.3!Q25+ปศข.4!Q25+ปศข.5!Q25+ปศข.6!Q25+ปศข.7!Q25+ปศข.8!Q25+ปศข.9!Q25</f>
        <v>0</v>
      </c>
      <c r="S25" s="44">
        <f>+ปศข.1!S25+ปศข.2!S25+ปศข.3!S25+ปศข.4!S25+ปศข.5!S25+ปศข.6!S25+ปศข.7!S25+ปศข.8!S25+ปศข.9!S25</f>
        <v>0</v>
      </c>
      <c r="T25" s="40">
        <f t="shared" ref="T25:T26" si="32">SUM(C25:S25)</f>
        <v>0</v>
      </c>
      <c r="U25" s="44">
        <f>+ปศข.1!U25+ปศข.2!U25+ปศข.3!U25+ปศข.4!U25+ปศข.5!U25+ปศข.6!U25+ปศข.7!U25+ปศข.8!U25+ปศข.9!U25</f>
        <v>0</v>
      </c>
      <c r="V25" s="44">
        <f>+ปศข.1!V25+ปศข.2!V25+ปศข.3!V25+ปศข.4!V25+ปศข.5!V25+ปศข.6!V25+ปศข.7!V25+ปศข.8!V25+ปศข.9!V25</f>
        <v>0</v>
      </c>
      <c r="W25" s="44">
        <f>+ปศข.1!W25+ปศข.2!W25+ปศข.3!W25+ปศข.4!W25+ปศข.5!W25+ปศข.6!W25+ปศข.7!W25+ปศข.8!W25+ปศข.9!W25</f>
        <v>0</v>
      </c>
      <c r="X25" s="44">
        <f>+ปศข.1!X25+ปศข.2!X25+ปศข.3!X25+ปศข.4!X25+ปศข.5!X25+ปศข.6!X25+ปศข.7!X25+ปศข.8!X25+ปศข.9!X25</f>
        <v>0</v>
      </c>
      <c r="Y25" s="40">
        <f>SUM(T25:X25)</f>
        <v>0</v>
      </c>
    </row>
    <row r="26" spans="1:25" s="31" customFormat="1" ht="23.25">
      <c r="A26" s="10"/>
      <c r="B26" s="11" t="s">
        <v>172</v>
      </c>
      <c r="C26" s="44">
        <f>+ปศข.1!C26+ปศข.2!C26+ปศข.3!C26+ปศข.4!C26+ปศข.5!C26+ปศข.6!C26+ปศข.7!C26+ปศข.8!C26+ปศข.9!C26</f>
        <v>0</v>
      </c>
      <c r="D26" s="44">
        <f>+ปศข.1!D26+ปศข.2!D26+ปศข.3!D26+ปศข.4!D26+ปศข.5!D26+ปศข.6!D26+ปศข.7!D26+ปศข.8!D26+ปศข.9!D26</f>
        <v>0</v>
      </c>
      <c r="E26" s="44">
        <f>+ปศข.1!E26+ปศข.2!E26+ปศข.3!E26+ปศข.4!E26+ปศข.5!E26+ปศข.6!E26+ปศข.7!E26+ปศข.8!E26+ปศข.9!E26</f>
        <v>0</v>
      </c>
      <c r="F26" s="44">
        <f>+ปศข.1!F26+ปศข.2!F26+ปศข.3!F26+ปศข.4!F26+ปศข.5!F26+ปศข.6!F26+ปศข.7!F26+ปศข.8!F26+ปศข.9!F26</f>
        <v>0</v>
      </c>
      <c r="G26" s="44">
        <f>+ปศข.1!G26+ปศข.2!G26+ปศข.3!G26+ปศข.4!G26+ปศข.5!G26+ปศข.6!G26+ปศข.7!G26+ปศข.8!G26+ปศข.9!G26</f>
        <v>0</v>
      </c>
      <c r="H26" s="44">
        <f>+ปศข.1!H26+ปศข.2!H26+ปศข.3!H26+ปศข.4!H26+ปศข.5!H26+ปศข.6!H26+ปศข.7!H26+ปศข.8!H26+ปศข.9!H26</f>
        <v>0</v>
      </c>
      <c r="I26" s="44">
        <f>+ปศข.1!I26+ปศข.2!I26+ปศข.3!I26+ปศข.4!I26+ปศข.5!I26+ปศข.6!I26+ปศข.7!I26+ปศข.8!I26+ปศข.9!I26</f>
        <v>0</v>
      </c>
      <c r="J26" s="44">
        <f>+ปศข.1!J26+ปศข.2!J26+ปศข.3!J26+ปศข.4!J26+ปศข.5!J26+ปศข.6!J26+ปศข.7!J26+ปศข.8!J26+ปศข.9!J26</f>
        <v>0</v>
      </c>
      <c r="K26" s="44">
        <f>+ปศข.1!K26+ปศข.2!K26+ปศข.3!K26+ปศข.4!K26+ปศข.5!K26+ปศข.6!K26+ปศข.7!K26+ปศข.8!K26+ปศข.9!K26</f>
        <v>0</v>
      </c>
      <c r="L26" s="44">
        <f>+ปศข.1!L26+ปศข.2!L26+ปศข.3!L26+ปศข.4!L26+ปศข.5!L26+ปศข.6!L26+ปศข.7!L26+ปศข.8!L26+ปศข.9!L26</f>
        <v>0</v>
      </c>
      <c r="M26" s="44">
        <f>+ปศข.1!M26+ปศข.2!M26+ปศข.3!M26+ปศข.4!M26+ปศข.5!M26+ปศข.6!M26+ปศข.7!M26+ปศข.8!M26+ปศข.9!M26</f>
        <v>0</v>
      </c>
      <c r="N26" s="44">
        <f>+ปศข.1!N26+ปศข.2!N26+ปศข.3!N26+ปศข.4!N26+ปศข.5!N26+ปศข.6!N26+ปศข.7!N26+ปศข.8!N26+ปศข.9!N26</f>
        <v>0</v>
      </c>
      <c r="O26" s="44">
        <f>+ปศข.1!O26+ปศข.2!O26+ปศข.3!O26+ปศข.4!O26+ปศข.5!O26+ปศข.6!O26+ปศข.7!O26+ปศข.8!O26+ปศข.9!O26</f>
        <v>0</v>
      </c>
      <c r="P26" s="44">
        <f>+ปศข.1!P26+ปศข.2!P26+ปศข.3!P26+ปศข.4!P26+ปศข.5!P26+ปศข.6!P26+ปศข.7!P26+ปศข.8!P26+ปศข.9!P26</f>
        <v>0</v>
      </c>
      <c r="Q26" s="44">
        <f>+ปศข.1!Q26+ปศข.2!Q26+ปศข.3!Q26+ปศข.4!Q26+ปศข.5!Q26+ปศข.6!Q26+ปศข.7!Q26+ปศข.8!Q26+ปศข.9!Q26</f>
        <v>0</v>
      </c>
      <c r="R26" s="44">
        <f>+ปศข.1!R26+ปศข.2!Q26+ปศข.3!Q26+ปศข.4!Q26+ปศข.5!Q26+ปศข.6!Q26+ปศข.7!Q26+ปศข.8!Q26+ปศข.9!Q26</f>
        <v>0</v>
      </c>
      <c r="S26" s="44">
        <f>+ปศข.1!S26+ปศข.2!S26+ปศข.3!S26+ปศข.4!S26+ปศข.5!S26+ปศข.6!S26+ปศข.7!S26+ปศข.8!S26+ปศข.9!S26</f>
        <v>0</v>
      </c>
      <c r="T26" s="40">
        <f t="shared" si="32"/>
        <v>0</v>
      </c>
      <c r="U26" s="44">
        <f>+ปศข.1!U26+ปศข.2!U26+ปศข.3!U26+ปศข.4!U26+ปศข.5!U26+ปศข.6!U26+ปศข.7!U26+ปศข.8!U26+ปศข.9!U26</f>
        <v>0</v>
      </c>
      <c r="V26" s="44">
        <f>+ปศข.1!V26+ปศข.2!V26+ปศข.3!V26+ปศข.4!V26+ปศข.5!V26+ปศข.6!V26+ปศข.7!V26+ปศข.8!V26+ปศข.9!V26</f>
        <v>0</v>
      </c>
      <c r="W26" s="44">
        <f>+ปศข.1!W26+ปศข.2!W26+ปศข.3!W26+ปศข.4!W26+ปศข.5!W26+ปศข.6!W26+ปศข.7!W26+ปศข.8!W26+ปศข.9!W26</f>
        <v>0</v>
      </c>
      <c r="X26" s="44">
        <f>+ปศข.1!X26+ปศข.2!X26+ปศข.3!X26+ปศข.4!X26+ปศข.5!X26+ปศข.6!X26+ปศข.7!X26+ปศข.8!X26+ปศข.9!X26</f>
        <v>0</v>
      </c>
      <c r="Y26" s="40">
        <f>SUM(T26:X26)</f>
        <v>0</v>
      </c>
    </row>
    <row r="27" spans="1:25" s="31" customFormat="1" ht="23.25">
      <c r="A27" s="4">
        <v>2</v>
      </c>
      <c r="B27" s="5" t="s">
        <v>118</v>
      </c>
      <c r="C27" s="41">
        <f t="shared" ref="C27:X27" si="33">C28+C68</f>
        <v>0</v>
      </c>
      <c r="D27" s="41">
        <f t="shared" si="33"/>
        <v>0</v>
      </c>
      <c r="E27" s="41">
        <f t="shared" si="33"/>
        <v>1041300</v>
      </c>
      <c r="F27" s="41">
        <f t="shared" si="33"/>
        <v>37400</v>
      </c>
      <c r="G27" s="41">
        <f t="shared" si="33"/>
        <v>161100</v>
      </c>
      <c r="H27" s="41">
        <f t="shared" si="33"/>
        <v>0</v>
      </c>
      <c r="I27" s="41">
        <f t="shared" si="33"/>
        <v>0</v>
      </c>
      <c r="J27" s="41">
        <f t="shared" si="33"/>
        <v>301700</v>
      </c>
      <c r="K27" s="41">
        <f t="shared" si="33"/>
        <v>1104000</v>
      </c>
      <c r="L27" s="41">
        <f t="shared" si="33"/>
        <v>105600</v>
      </c>
      <c r="M27" s="41">
        <f t="shared" si="33"/>
        <v>619500</v>
      </c>
      <c r="N27" s="41">
        <f t="shared" si="33"/>
        <v>160000</v>
      </c>
      <c r="O27" s="41">
        <f t="shared" si="33"/>
        <v>0</v>
      </c>
      <c r="P27" s="41">
        <f t="shared" ref="P27:S27" si="34">P28+P68</f>
        <v>0</v>
      </c>
      <c r="Q27" s="41">
        <f t="shared" si="34"/>
        <v>94600</v>
      </c>
      <c r="R27" s="41">
        <f t="shared" ref="R27" si="35">R28+R68</f>
        <v>0</v>
      </c>
      <c r="S27" s="41">
        <f t="shared" si="34"/>
        <v>0</v>
      </c>
      <c r="T27" s="41">
        <f t="shared" si="33"/>
        <v>3625200</v>
      </c>
      <c r="U27" s="41">
        <f t="shared" si="33"/>
        <v>264000</v>
      </c>
      <c r="V27" s="41">
        <f>V28+V68</f>
        <v>246300</v>
      </c>
      <c r="W27" s="41">
        <f t="shared" si="33"/>
        <v>0</v>
      </c>
      <c r="X27" s="41">
        <f t="shared" si="33"/>
        <v>0</v>
      </c>
      <c r="Y27" s="41">
        <f>Y28+Y68</f>
        <v>4135500</v>
      </c>
    </row>
    <row r="28" spans="1:25" s="31" customFormat="1" ht="23.25">
      <c r="A28" s="6">
        <v>2.1</v>
      </c>
      <c r="B28" s="7" t="s">
        <v>119</v>
      </c>
      <c r="C28" s="42">
        <f t="shared" ref="C28:X28" si="36">C29+C39+C53</f>
        <v>0</v>
      </c>
      <c r="D28" s="42">
        <f t="shared" si="36"/>
        <v>0</v>
      </c>
      <c r="E28" s="42">
        <f t="shared" si="36"/>
        <v>1041300</v>
      </c>
      <c r="F28" s="42">
        <f t="shared" si="36"/>
        <v>37400</v>
      </c>
      <c r="G28" s="42">
        <f t="shared" si="36"/>
        <v>161100</v>
      </c>
      <c r="H28" s="42">
        <f t="shared" si="36"/>
        <v>0</v>
      </c>
      <c r="I28" s="42">
        <f t="shared" si="36"/>
        <v>0</v>
      </c>
      <c r="J28" s="42">
        <f t="shared" si="36"/>
        <v>301700</v>
      </c>
      <c r="K28" s="42">
        <f t="shared" si="36"/>
        <v>1104000</v>
      </c>
      <c r="L28" s="42">
        <f t="shared" si="36"/>
        <v>105600</v>
      </c>
      <c r="M28" s="42">
        <f t="shared" si="36"/>
        <v>619500</v>
      </c>
      <c r="N28" s="42">
        <f t="shared" si="36"/>
        <v>160000</v>
      </c>
      <c r="O28" s="42">
        <f t="shared" si="36"/>
        <v>0</v>
      </c>
      <c r="P28" s="42">
        <f t="shared" ref="P28:S28" si="37">P29+P39+P53</f>
        <v>0</v>
      </c>
      <c r="Q28" s="42">
        <f t="shared" si="37"/>
        <v>94600</v>
      </c>
      <c r="R28" s="42">
        <f t="shared" ref="R28" si="38">R29+R39+R53</f>
        <v>0</v>
      </c>
      <c r="S28" s="42">
        <f t="shared" si="37"/>
        <v>0</v>
      </c>
      <c r="T28" s="42">
        <f t="shared" si="36"/>
        <v>3625200</v>
      </c>
      <c r="U28" s="42">
        <f t="shared" si="36"/>
        <v>264000</v>
      </c>
      <c r="V28" s="42">
        <f>V29+V39+V53</f>
        <v>246300</v>
      </c>
      <c r="W28" s="42">
        <f t="shared" si="36"/>
        <v>0</v>
      </c>
      <c r="X28" s="42">
        <f t="shared" si="36"/>
        <v>0</v>
      </c>
      <c r="Y28" s="42">
        <f>Y29+Y39+Y53</f>
        <v>4135500</v>
      </c>
    </row>
    <row r="29" spans="1:25" s="31" customFormat="1" ht="23.25">
      <c r="A29" s="8" t="s">
        <v>120</v>
      </c>
      <c r="B29" s="9" t="s">
        <v>121</v>
      </c>
      <c r="C29" s="43">
        <f t="shared" ref="C29:U29" si="39">SUM(C30:C38)</f>
        <v>0</v>
      </c>
      <c r="D29" s="43">
        <f t="shared" si="39"/>
        <v>0</v>
      </c>
      <c r="E29" s="43">
        <f t="shared" si="39"/>
        <v>0</v>
      </c>
      <c r="F29" s="43">
        <f t="shared" si="39"/>
        <v>0</v>
      </c>
      <c r="G29" s="43">
        <f t="shared" si="39"/>
        <v>0</v>
      </c>
      <c r="H29" s="43">
        <f t="shared" si="39"/>
        <v>0</v>
      </c>
      <c r="I29" s="43">
        <f t="shared" si="39"/>
        <v>0</v>
      </c>
      <c r="J29" s="43">
        <f t="shared" si="39"/>
        <v>0</v>
      </c>
      <c r="K29" s="43">
        <f t="shared" ref="K29:O29" si="40">SUM(K30:K38)</f>
        <v>0</v>
      </c>
      <c r="L29" s="43">
        <f t="shared" si="40"/>
        <v>0</v>
      </c>
      <c r="M29" s="43">
        <f t="shared" si="40"/>
        <v>0</v>
      </c>
      <c r="N29" s="43">
        <f t="shared" si="40"/>
        <v>0</v>
      </c>
      <c r="O29" s="43">
        <f t="shared" si="40"/>
        <v>0</v>
      </c>
      <c r="P29" s="43">
        <f t="shared" ref="P29:S29" si="41">SUM(P30:P38)</f>
        <v>0</v>
      </c>
      <c r="Q29" s="43">
        <f t="shared" si="41"/>
        <v>0</v>
      </c>
      <c r="R29" s="43">
        <f t="shared" ref="R29" si="42">SUM(R30:R38)</f>
        <v>0</v>
      </c>
      <c r="S29" s="43">
        <f t="shared" si="41"/>
        <v>0</v>
      </c>
      <c r="T29" s="43">
        <f t="shared" ref="T29:T38" si="43">SUM(C29:S29)</f>
        <v>0</v>
      </c>
      <c r="U29" s="43">
        <f t="shared" si="39"/>
        <v>0</v>
      </c>
      <c r="V29" s="43">
        <f t="shared" ref="V29" si="44">SUM(V30:V38)</f>
        <v>0</v>
      </c>
      <c r="W29" s="43">
        <f t="shared" ref="W29:X29" si="45">SUM(W30:W38)</f>
        <v>0</v>
      </c>
      <c r="X29" s="43">
        <f t="shared" si="45"/>
        <v>0</v>
      </c>
      <c r="Y29" s="43">
        <f>SUM(Y30:Y38)</f>
        <v>0</v>
      </c>
    </row>
    <row r="30" spans="1:25" s="31" customFormat="1" ht="23.25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43"/>
        <v>0</v>
      </c>
      <c r="U30" s="44"/>
      <c r="V30" s="44"/>
      <c r="W30" s="44"/>
      <c r="X30" s="44"/>
      <c r="Y30" s="40">
        <f t="shared" ref="Y30:Y38" si="46">SUM(T30:X30)</f>
        <v>0</v>
      </c>
    </row>
    <row r="31" spans="1:25" s="31" customFormat="1" ht="23.25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43"/>
        <v>0</v>
      </c>
      <c r="U31" s="44"/>
      <c r="V31" s="44"/>
      <c r="W31" s="44"/>
      <c r="X31" s="44"/>
      <c r="Y31" s="40">
        <f t="shared" si="46"/>
        <v>0</v>
      </c>
    </row>
    <row r="32" spans="1:25" s="31" customFormat="1" ht="23.25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43"/>
        <v>0</v>
      </c>
      <c r="U32" s="44"/>
      <c r="V32" s="44"/>
      <c r="W32" s="44"/>
      <c r="X32" s="44"/>
      <c r="Y32" s="40">
        <f t="shared" si="46"/>
        <v>0</v>
      </c>
    </row>
    <row r="33" spans="1:25" s="31" customFormat="1" ht="23.25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43"/>
        <v>0</v>
      </c>
      <c r="U33" s="44"/>
      <c r="V33" s="44"/>
      <c r="W33" s="44"/>
      <c r="X33" s="44"/>
      <c r="Y33" s="40">
        <f t="shared" si="46"/>
        <v>0</v>
      </c>
    </row>
    <row r="34" spans="1:25" s="31" customFormat="1" ht="23.25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43"/>
        <v>0</v>
      </c>
      <c r="U34" s="44"/>
      <c r="V34" s="44"/>
      <c r="W34" s="44"/>
      <c r="X34" s="44"/>
      <c r="Y34" s="40">
        <f t="shared" si="46"/>
        <v>0</v>
      </c>
    </row>
    <row r="35" spans="1:25" s="31" customFormat="1" ht="23.25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43"/>
        <v>0</v>
      </c>
      <c r="U35" s="44"/>
      <c r="V35" s="44"/>
      <c r="W35" s="44"/>
      <c r="X35" s="44"/>
      <c r="Y35" s="40">
        <f t="shared" si="46"/>
        <v>0</v>
      </c>
    </row>
    <row r="36" spans="1:25" s="31" customFormat="1" ht="23.25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43"/>
        <v>0</v>
      </c>
      <c r="U36" s="44"/>
      <c r="V36" s="44"/>
      <c r="W36" s="44"/>
      <c r="X36" s="44"/>
      <c r="Y36" s="40">
        <f t="shared" si="46"/>
        <v>0</v>
      </c>
    </row>
    <row r="37" spans="1:25" s="31" customFormat="1" ht="23.25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43"/>
        <v>0</v>
      </c>
      <c r="U37" s="44"/>
      <c r="V37" s="44"/>
      <c r="W37" s="44"/>
      <c r="X37" s="44"/>
      <c r="Y37" s="40">
        <f t="shared" si="46"/>
        <v>0</v>
      </c>
    </row>
    <row r="38" spans="1:25" s="31" customFormat="1" ht="23.25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43"/>
        <v>0</v>
      </c>
      <c r="U38" s="44"/>
      <c r="V38" s="44"/>
      <c r="W38" s="44"/>
      <c r="X38" s="44"/>
      <c r="Y38" s="40">
        <f t="shared" si="46"/>
        <v>0</v>
      </c>
    </row>
    <row r="39" spans="1:25" s="31" customFormat="1" ht="23.25">
      <c r="A39" s="8" t="s">
        <v>131</v>
      </c>
      <c r="B39" s="9" t="s">
        <v>132</v>
      </c>
      <c r="C39" s="43">
        <f t="shared" ref="C39:Y39" si="47">SUM(C40:C52)</f>
        <v>0</v>
      </c>
      <c r="D39" s="43">
        <f t="shared" si="47"/>
        <v>0</v>
      </c>
      <c r="E39" s="43">
        <f t="shared" si="47"/>
        <v>870900</v>
      </c>
      <c r="F39" s="43">
        <f t="shared" si="47"/>
        <v>10900</v>
      </c>
      <c r="G39" s="43">
        <f t="shared" si="47"/>
        <v>90900</v>
      </c>
      <c r="H39" s="43">
        <f t="shared" si="47"/>
        <v>0</v>
      </c>
      <c r="I39" s="43">
        <f t="shared" si="47"/>
        <v>0</v>
      </c>
      <c r="J39" s="43">
        <f t="shared" si="47"/>
        <v>99700</v>
      </c>
      <c r="K39" s="43">
        <f t="shared" si="47"/>
        <v>1104000</v>
      </c>
      <c r="L39" s="43">
        <f t="shared" si="47"/>
        <v>72600</v>
      </c>
      <c r="M39" s="43">
        <f t="shared" si="47"/>
        <v>289300</v>
      </c>
      <c r="N39" s="43">
        <f t="shared" si="47"/>
        <v>160000</v>
      </c>
      <c r="O39" s="43">
        <f t="shared" si="47"/>
        <v>0</v>
      </c>
      <c r="P39" s="43">
        <f t="shared" ref="P39:S39" si="48">SUM(P40:P52)</f>
        <v>0</v>
      </c>
      <c r="Q39" s="43">
        <f t="shared" si="48"/>
        <v>38300</v>
      </c>
      <c r="R39" s="43">
        <f t="shared" ref="R39" si="49">SUM(R40:R52)</f>
        <v>0</v>
      </c>
      <c r="S39" s="43">
        <f t="shared" si="48"/>
        <v>0</v>
      </c>
      <c r="T39" s="43">
        <f t="shared" si="47"/>
        <v>2736600</v>
      </c>
      <c r="U39" s="43">
        <f t="shared" si="47"/>
        <v>186000</v>
      </c>
      <c r="V39" s="43">
        <f t="shared" ref="V39" si="50">SUM(V40:V52)</f>
        <v>137800</v>
      </c>
      <c r="W39" s="43">
        <f t="shared" si="47"/>
        <v>0</v>
      </c>
      <c r="X39" s="43">
        <f t="shared" si="47"/>
        <v>0</v>
      </c>
      <c r="Y39" s="43">
        <f t="shared" si="47"/>
        <v>3060400</v>
      </c>
    </row>
    <row r="40" spans="1:25" s="31" customFormat="1" ht="23.25">
      <c r="A40" s="10"/>
      <c r="B40" s="11" t="s">
        <v>174</v>
      </c>
      <c r="C40" s="44">
        <f>+ปศข.1!C40+ปศข.2!C40+ปศข.3!C40+ปศข.4!C40+ปศข.5!C40+ปศข.6!C40+ปศข.7!C40+ปศข.8!C40+ปศข.9!C40</f>
        <v>0</v>
      </c>
      <c r="D40" s="44">
        <f>+ปศข.1!D40+ปศข.2!D40+ปศข.3!D40+ปศข.4!D40+ปศข.5!D40+ปศข.6!D40+ปศข.7!D40+ปศข.8!D40+ปศข.9!D40</f>
        <v>0</v>
      </c>
      <c r="E40" s="44">
        <f>+ปศข.1!E40+ปศข.2!E40+ปศข.3!E40+ปศข.4!E40+ปศข.5!E40+ปศข.6!E40+ปศข.7!E40+ปศข.8!E40+ปศข.9!E40</f>
        <v>263400</v>
      </c>
      <c r="F40" s="44">
        <f>+ปศข.1!F40+ปศข.2!F40+ปศข.3!F40+ปศข.4!F40+ปศข.5!F40+ปศข.6!F40+ปศข.7!F40+ปศข.8!F40+ปศข.9!F40</f>
        <v>10900</v>
      </c>
      <c r="G40" s="44">
        <f>+ปศข.1!G40+ปศข.2!G40+ปศข.3!G40+ปศข.4!G40+ปศข.5!G40+ปศข.6!G40+ปศข.7!G40+ปศข.8!G40+ปศข.9!G40</f>
        <v>90900</v>
      </c>
      <c r="H40" s="44">
        <f>+ปศข.1!H40+ปศข.2!H40+ปศข.3!H40+ปศข.4!H40+ปศข.5!H40+ปศข.6!H40+ปศข.7!H40+ปศข.8!H40+ปศข.9!H40</f>
        <v>0</v>
      </c>
      <c r="I40" s="44">
        <f>+ปศข.1!I40+ปศข.2!I40+ปศข.3!I40+ปศข.4!I40+ปศข.5!I40+ปศข.6!I40+ปศข.7!I40+ปศข.8!I40+ปศข.9!I40</f>
        <v>0</v>
      </c>
      <c r="J40" s="44">
        <f>+ปศข.1!J40+ปศข.2!J40+ปศข.3!J40+ปศข.4!J40+ปศข.5!J40+ปศข.6!J40+ปศข.7!J40+ปศข.8!J40+ปศข.9!J40</f>
        <v>99700</v>
      </c>
      <c r="K40" s="44">
        <f>+ปศข.1!K40+ปศข.2!K40+ปศข.3!K40+ปศข.4!K40+ปศข.5!K40+ปศข.6!K40+ปศข.7!K40+ปศข.8!K40+ปศข.9!K40</f>
        <v>0</v>
      </c>
      <c r="L40" s="44">
        <f>+ปศข.1!L40+ปศข.2!L40+ปศข.3!L40+ปศข.4!L40+ปศข.5!L40+ปศข.6!L40+ปศข.7!L40+ปศข.8!L40+ปศข.9!L40</f>
        <v>72600</v>
      </c>
      <c r="M40" s="44">
        <f>+ปศข.1!M40+ปศข.2!M40+ปศข.3!M40+ปศข.4!M40+ปศข.5!M40+ปศข.6!M40+ปศข.7!M40+ปศข.8!M40+ปศข.9!M40</f>
        <v>289300</v>
      </c>
      <c r="N40" s="44">
        <f>+ปศข.1!N40+ปศข.2!N40+ปศข.3!N40+ปศข.4!N40+ปศข.5!N40+ปศข.6!N40+ปศข.7!N40+ปศข.8!N40+ปศข.9!N40</f>
        <v>160000</v>
      </c>
      <c r="O40" s="44">
        <f>+ปศข.1!O40+ปศข.2!O40+ปศข.3!O40+ปศข.4!O40+ปศข.5!O40+ปศข.6!O40+ปศข.7!O40+ปศข.8!O40+ปศข.9!O40</f>
        <v>0</v>
      </c>
      <c r="P40" s="44">
        <f>+ปศข.1!P40+ปศข.2!P40+ปศข.3!P40+ปศข.4!P40+ปศข.5!P40+ปศข.6!P40+ปศข.7!P40+ปศข.8!P40+ปศข.9!P40</f>
        <v>0</v>
      </c>
      <c r="Q40" s="44">
        <f>+ปศข.1!Q40+ปศข.2!Q40+ปศข.3!Q40+ปศข.4!Q40+ปศข.5!Q40+ปศข.6!Q40+ปศข.7!Q40+ปศข.8!Q40+ปศข.9!Q40</f>
        <v>38300</v>
      </c>
      <c r="R40" s="44">
        <f>+ปศข.1!R40+ปศข.2!R40+ปศข.3!R40+ปศข.4!R40+ปศข.5!R40+ปศข.6!R40+ปศข.7!R40+ปศข.8!R40+ปศข.9!R40</f>
        <v>0</v>
      </c>
      <c r="S40" s="44">
        <f>+ปศข.1!S40+ปศข.2!S40+ปศข.3!S40+ปศข.4!S40+ปศข.5!S40+ปศข.6!S40+ปศข.7!S40+ปศข.8!S40+ปศข.9!S40</f>
        <v>0</v>
      </c>
      <c r="T40" s="40">
        <f t="shared" ref="T40:T52" si="51">SUM(C40:S40)</f>
        <v>1025100</v>
      </c>
      <c r="U40" s="44">
        <f>+ปศข.1!U40+ปศข.2!U40+ปศข.3!U40+ปศข.4!U40+ปศข.5!U40+ปศข.6!U40+ปศข.7!U40+ปศข.8!U40+ปศข.9!U40</f>
        <v>186000</v>
      </c>
      <c r="V40" s="44">
        <f>+ปศข.1!V40+ปศข.2!V40+ปศข.3!V40+ปศข.4!V40+ปศข.5!V40+ปศข.6!V40+ปศข.7!V40+ปศข.8!V40+ปศข.9!V40</f>
        <v>137800</v>
      </c>
      <c r="W40" s="44">
        <f>+ปศข.1!W40+ปศข.2!W40+ปศข.3!W40+ปศข.4!W40+ปศข.5!W40+ปศข.6!W40+ปศข.7!W40+ปศข.8!W40+ปศข.9!W40</f>
        <v>0</v>
      </c>
      <c r="X40" s="44">
        <f>+ปศข.1!X40+ปศข.2!X40+ปศข.3!X40+ปศข.4!X40+ปศข.5!X40+ปศข.6!X40+ปศข.7!X40+ปศข.8!X40+ปศข.9!X40</f>
        <v>0</v>
      </c>
      <c r="Y40" s="40">
        <f t="shared" ref="Y40:Y52" si="52">SUM(T40:X40)</f>
        <v>1348900</v>
      </c>
    </row>
    <row r="41" spans="1:25" s="31" customFormat="1" ht="23.25">
      <c r="A41" s="10"/>
      <c r="B41" s="11" t="s">
        <v>175</v>
      </c>
      <c r="C41" s="44">
        <f>+ปศข.1!C41+ปศข.2!C41+ปศข.3!C41+ปศข.4!C41+ปศข.5!C41+ปศข.6!C41+ปศข.7!C41+ปศข.8!C41+ปศข.9!C41</f>
        <v>0</v>
      </c>
      <c r="D41" s="44">
        <f>+ปศข.1!D41+ปศข.2!D41+ปศข.3!D41+ปศข.4!D41+ปศข.5!D41+ปศข.6!D41+ปศข.7!D41+ปศข.8!D41+ปศข.9!D41</f>
        <v>0</v>
      </c>
      <c r="E41" s="44">
        <f>+ปศข.1!E41+ปศข.2!E41+ปศข.3!E41+ปศข.4!E41+ปศข.5!E41+ปศข.6!E41+ปศข.7!E41+ปศข.8!E41+ปศข.9!E41</f>
        <v>0</v>
      </c>
      <c r="F41" s="44">
        <f>+ปศข.1!F41+ปศข.2!F41+ปศข.3!F41+ปศข.4!F41+ปศข.5!F41+ปศข.6!F41+ปศข.7!F41+ปศข.8!F41+ปศข.9!F41</f>
        <v>0</v>
      </c>
      <c r="G41" s="44">
        <f>+ปศข.1!G41+ปศข.2!G41+ปศข.3!G41+ปศข.4!G41+ปศข.5!G41+ปศข.6!G41+ปศข.7!G41+ปศข.8!G41+ปศข.9!G41</f>
        <v>0</v>
      </c>
      <c r="H41" s="44">
        <f>+ปศข.1!H41+ปศข.2!H41+ปศข.3!H41+ปศข.4!H41+ปศข.5!H41+ปศข.6!H41+ปศข.7!H41+ปศข.8!H41+ปศข.9!H41</f>
        <v>0</v>
      </c>
      <c r="I41" s="44">
        <f>+ปศข.1!I41+ปศข.2!I41+ปศข.3!I41+ปศข.4!I41+ปศข.5!I41+ปศข.6!I41+ปศข.7!I41+ปศข.8!I41+ปศข.9!I41</f>
        <v>0</v>
      </c>
      <c r="J41" s="44">
        <f>+ปศข.1!J41+ปศข.2!J41+ปศข.3!J41+ปศข.4!J41+ปศข.5!J41+ปศข.6!J41+ปศข.7!J41+ปศข.8!J41+ปศข.9!J41</f>
        <v>0</v>
      </c>
      <c r="K41" s="44">
        <f>+ปศข.1!K41+ปศข.2!K41+ปศข.3!K41+ปศข.4!K41+ปศข.5!K41+ปศข.6!K41+ปศข.7!K41+ปศข.8!K41+ปศข.9!K41</f>
        <v>0</v>
      </c>
      <c r="L41" s="44">
        <f>+ปศข.1!L41+ปศข.2!L41+ปศข.3!L41+ปศข.4!L41+ปศข.5!L41+ปศข.6!L41+ปศข.7!L41+ปศข.8!L41+ปศข.9!L41</f>
        <v>0</v>
      </c>
      <c r="M41" s="44">
        <f>+ปศข.1!M41+ปศข.2!M41+ปศข.3!M41+ปศข.4!M41+ปศข.5!M41+ปศข.6!M41+ปศข.7!M41+ปศข.8!M41+ปศข.9!M41</f>
        <v>0</v>
      </c>
      <c r="N41" s="44">
        <f>+ปศข.1!N41+ปศข.2!N41+ปศข.3!N41+ปศข.4!N41+ปศข.5!N41+ปศข.6!N41+ปศข.7!N41+ปศข.8!N41+ปศข.9!N41</f>
        <v>0</v>
      </c>
      <c r="O41" s="44">
        <f>+ปศข.1!O41+ปศข.2!O41+ปศข.3!O41+ปศข.4!O41+ปศข.5!O41+ปศข.6!O41+ปศข.7!O41+ปศข.8!O41+ปศข.9!O41</f>
        <v>0</v>
      </c>
      <c r="P41" s="44">
        <f>+ปศข.1!P41+ปศข.2!P41+ปศข.3!P41+ปศข.4!P41+ปศข.5!P41+ปศข.6!P41+ปศข.7!P41+ปศข.8!P41+ปศข.9!P41</f>
        <v>0</v>
      </c>
      <c r="Q41" s="44">
        <f>+ปศข.1!Q41+ปศข.2!Q41+ปศข.3!Q41+ปศข.4!Q41+ปศข.5!Q41+ปศข.6!Q41+ปศข.7!Q41+ปศข.8!Q41+ปศข.9!Q41</f>
        <v>0</v>
      </c>
      <c r="R41" s="44">
        <f>+ปศข.1!R41+ปศข.2!R41+ปศข.3!R41+ปศข.4!R41+ปศข.5!R41+ปศข.6!R41+ปศข.7!R41+ปศข.8!R41+ปศข.9!R41</f>
        <v>0</v>
      </c>
      <c r="S41" s="44">
        <f>+ปศข.1!S41+ปศข.2!S41+ปศข.3!S41+ปศข.4!S41+ปศข.5!S41+ปศข.6!S41+ปศข.7!S41+ปศข.8!S41+ปศข.9!S41</f>
        <v>0</v>
      </c>
      <c r="T41" s="40">
        <f t="shared" si="51"/>
        <v>0</v>
      </c>
      <c r="U41" s="44">
        <f>+ปศข.1!U41+ปศข.2!U41+ปศข.3!U41+ปศข.4!U41+ปศข.5!U41+ปศข.6!U41+ปศข.7!U41+ปศข.8!U41+ปศข.9!U41</f>
        <v>0</v>
      </c>
      <c r="V41" s="44">
        <f>+ปศข.1!V41+ปศข.2!V41+ปศข.3!V41+ปศข.4!V41+ปศข.5!V41+ปศข.6!V41+ปศข.7!V41+ปศข.8!V41+ปศข.9!V41</f>
        <v>0</v>
      </c>
      <c r="W41" s="44">
        <f>+ปศข.1!W41+ปศข.2!W41+ปศข.3!W41+ปศข.4!W41+ปศข.5!W41+ปศข.6!W41+ปศข.7!W41+ปศข.8!W41+ปศข.9!W41</f>
        <v>0</v>
      </c>
      <c r="X41" s="44">
        <f>+ปศข.1!X41+ปศข.2!X41+ปศข.3!X41+ปศข.4!X41+ปศข.5!X41+ปศข.6!X41+ปศข.7!X41+ปศข.8!X41+ปศข.9!X41</f>
        <v>0</v>
      </c>
      <c r="Y41" s="40">
        <f t="shared" si="52"/>
        <v>0</v>
      </c>
    </row>
    <row r="42" spans="1:25" s="31" customFormat="1" ht="23.25">
      <c r="A42" s="10"/>
      <c r="B42" s="11" t="s">
        <v>176</v>
      </c>
      <c r="C42" s="44">
        <f>+ปศข.1!C42+ปศข.2!C42+ปศข.3!C42+ปศข.4!C42+ปศข.5!C42+ปศข.6!C42+ปศข.7!C42+ปศข.8!C42+ปศข.9!C42</f>
        <v>0</v>
      </c>
      <c r="D42" s="44">
        <f>+ปศข.1!D42+ปศข.2!D42+ปศข.3!D42+ปศข.4!D42+ปศข.5!D42+ปศข.6!D42+ปศข.7!D42+ปศข.8!D42+ปศข.9!D42</f>
        <v>0</v>
      </c>
      <c r="E42" s="44">
        <f>+ปศข.1!E42+ปศข.2!E42+ปศข.3!E42+ปศข.4!E42+ปศข.5!E42+ปศข.6!E42+ปศข.7!E42+ปศข.8!E42+ปศข.9!E42</f>
        <v>0</v>
      </c>
      <c r="F42" s="44">
        <f>+ปศข.1!F42+ปศข.2!F42+ปศข.3!F42+ปศข.4!F42+ปศข.5!F42+ปศข.6!F42+ปศข.7!F42+ปศข.8!F42+ปศข.9!F42</f>
        <v>0</v>
      </c>
      <c r="G42" s="44">
        <f>+ปศข.1!G42+ปศข.2!G42+ปศข.3!G42+ปศข.4!G42+ปศข.5!G42+ปศข.6!G42+ปศข.7!G42+ปศข.8!G42+ปศข.9!G42</f>
        <v>0</v>
      </c>
      <c r="H42" s="44">
        <f>+ปศข.1!H42+ปศข.2!H42+ปศข.3!H42+ปศข.4!H42+ปศข.5!H42+ปศข.6!H42+ปศข.7!H42+ปศข.8!H42+ปศข.9!H42</f>
        <v>0</v>
      </c>
      <c r="I42" s="44">
        <f>+ปศข.1!I42+ปศข.2!I42+ปศข.3!I42+ปศข.4!I42+ปศข.5!I42+ปศข.6!I42+ปศข.7!I42+ปศข.8!I42+ปศข.9!I42</f>
        <v>0</v>
      </c>
      <c r="J42" s="44">
        <f>+ปศข.1!J42+ปศข.2!J42+ปศข.3!J42+ปศข.4!J42+ปศข.5!J42+ปศข.6!J42+ปศข.7!J42+ปศข.8!J42+ปศข.9!J42</f>
        <v>0</v>
      </c>
      <c r="K42" s="44">
        <f>+ปศข.1!K42+ปศข.2!K42+ปศข.3!K42+ปศข.4!K42+ปศข.5!K42+ปศข.6!K42+ปศข.7!K42+ปศข.8!K42+ปศข.9!K42</f>
        <v>0</v>
      </c>
      <c r="L42" s="44">
        <f>+ปศข.1!L42+ปศข.2!L42+ปศข.3!L42+ปศข.4!L42+ปศข.5!L42+ปศข.6!L42+ปศข.7!L42+ปศข.8!L42+ปศข.9!L42</f>
        <v>0</v>
      </c>
      <c r="M42" s="44">
        <f>+ปศข.1!M42+ปศข.2!M42+ปศข.3!M42+ปศข.4!M42+ปศข.5!M42+ปศข.6!M42+ปศข.7!M42+ปศข.8!M42+ปศข.9!M42</f>
        <v>0</v>
      </c>
      <c r="N42" s="44">
        <f>+ปศข.1!N42+ปศข.2!N42+ปศข.3!N42+ปศข.4!N42+ปศข.5!N42+ปศข.6!N42+ปศข.7!N42+ปศข.8!N42+ปศข.9!N42</f>
        <v>0</v>
      </c>
      <c r="O42" s="44">
        <f>+ปศข.1!O42+ปศข.2!O42+ปศข.3!O42+ปศข.4!O42+ปศข.5!O42+ปศข.6!O42+ปศข.7!O42+ปศข.8!O42+ปศข.9!O42</f>
        <v>0</v>
      </c>
      <c r="P42" s="44">
        <f>+ปศข.1!P42+ปศข.2!P42+ปศข.3!P42+ปศข.4!P42+ปศข.5!P42+ปศข.6!P42+ปศข.7!P42+ปศข.8!P42+ปศข.9!P42</f>
        <v>0</v>
      </c>
      <c r="Q42" s="44">
        <f>+ปศข.1!Q42+ปศข.2!Q42+ปศข.3!Q42+ปศข.4!Q42+ปศข.5!Q42+ปศข.6!Q42+ปศข.7!Q42+ปศข.8!Q42+ปศข.9!Q42</f>
        <v>0</v>
      </c>
      <c r="R42" s="44">
        <f>+ปศข.1!R42+ปศข.2!R42+ปศข.3!R42+ปศข.4!R42+ปศข.5!R42+ปศข.6!R42+ปศข.7!R42+ปศข.8!R42+ปศข.9!R42</f>
        <v>0</v>
      </c>
      <c r="S42" s="44">
        <f>+ปศข.1!S42+ปศข.2!S42+ปศข.3!S42+ปศข.4!S42+ปศข.5!S42+ปศข.6!S42+ปศข.7!S42+ปศข.8!S42+ปศข.9!S42</f>
        <v>0</v>
      </c>
      <c r="T42" s="40">
        <f t="shared" si="51"/>
        <v>0</v>
      </c>
      <c r="U42" s="44">
        <f>+ปศข.1!U42+ปศข.2!U42+ปศข.3!U42+ปศข.4!U42+ปศข.5!U42+ปศข.6!U42+ปศข.7!U42+ปศข.8!U42+ปศข.9!U42</f>
        <v>0</v>
      </c>
      <c r="V42" s="44">
        <f>+ปศข.1!V42+ปศข.2!V42+ปศข.3!V42+ปศข.4!V42+ปศข.5!V42+ปศข.6!V42+ปศข.7!V42+ปศข.8!V42+ปศข.9!V42</f>
        <v>0</v>
      </c>
      <c r="W42" s="44">
        <f>+ปศข.1!W42+ปศข.2!W42+ปศข.3!W42+ปศข.4!W42+ปศข.5!W42+ปศข.6!W42+ปศข.7!W42+ปศข.8!W42+ปศข.9!W42</f>
        <v>0</v>
      </c>
      <c r="X42" s="44">
        <f>+ปศข.1!X42+ปศข.2!X42+ปศข.3!X42+ปศข.4!X42+ปศข.5!X42+ปศข.6!X42+ปศข.7!X42+ปศข.8!X42+ปศข.9!X42</f>
        <v>0</v>
      </c>
      <c r="Y42" s="40">
        <f t="shared" si="52"/>
        <v>0</v>
      </c>
    </row>
    <row r="43" spans="1:25" s="31" customFormat="1" ht="23.25">
      <c r="A43" s="10"/>
      <c r="B43" s="11" t="s">
        <v>177</v>
      </c>
      <c r="C43" s="44">
        <f>+ปศข.1!C43+ปศข.2!C43+ปศข.3!C43+ปศข.4!C43+ปศข.5!C43+ปศข.6!C43+ปศข.7!C43+ปศข.8!C43+ปศข.9!C43</f>
        <v>0</v>
      </c>
      <c r="D43" s="44">
        <f>+ปศข.1!D43+ปศข.2!D43+ปศข.3!D43+ปศข.4!D43+ปศข.5!D43+ปศข.6!D43+ปศข.7!D43+ปศข.8!D43+ปศข.9!D43</f>
        <v>0</v>
      </c>
      <c r="E43" s="44">
        <f>+ปศข.1!E43+ปศข.2!E43+ปศข.3!E43+ปศข.4!E43+ปศข.5!E43+ปศข.6!E43+ปศข.7!E43+ปศข.8!E43+ปศข.9!E43</f>
        <v>0</v>
      </c>
      <c r="F43" s="44">
        <f>+ปศข.1!F43+ปศข.2!F43+ปศข.3!F43+ปศข.4!F43+ปศข.5!F43+ปศข.6!F43+ปศข.7!F43+ปศข.8!F43+ปศข.9!F43</f>
        <v>0</v>
      </c>
      <c r="G43" s="44">
        <f>+ปศข.1!G43+ปศข.2!G43+ปศข.3!G43+ปศข.4!G43+ปศข.5!G43+ปศข.6!G43+ปศข.7!G43+ปศข.8!G43+ปศข.9!G43</f>
        <v>0</v>
      </c>
      <c r="H43" s="44">
        <f>+ปศข.1!H43+ปศข.2!H43+ปศข.3!H43+ปศข.4!H43+ปศข.5!H43+ปศข.6!H43+ปศข.7!H43+ปศข.8!H43+ปศข.9!H43</f>
        <v>0</v>
      </c>
      <c r="I43" s="44">
        <f>+ปศข.1!I43+ปศข.2!I43+ปศข.3!I43+ปศข.4!I43+ปศข.5!I43+ปศข.6!I43+ปศข.7!I43+ปศข.8!I43+ปศข.9!I43</f>
        <v>0</v>
      </c>
      <c r="J43" s="44">
        <f>+ปศข.1!J43+ปศข.2!J43+ปศข.3!J43+ปศข.4!J43+ปศข.5!J43+ปศข.6!J43+ปศข.7!J43+ปศข.8!J43+ปศข.9!J43</f>
        <v>0</v>
      </c>
      <c r="K43" s="44">
        <f>+ปศข.1!K43+ปศข.2!K43+ปศข.3!K43+ปศข.4!K43+ปศข.5!K43+ปศข.6!K43+ปศข.7!K43+ปศข.8!K43+ปศข.9!K43</f>
        <v>0</v>
      </c>
      <c r="L43" s="44">
        <f>+ปศข.1!L43+ปศข.2!L43+ปศข.3!L43+ปศข.4!L43+ปศข.5!L43+ปศข.6!L43+ปศข.7!L43+ปศข.8!L43+ปศข.9!L43</f>
        <v>0</v>
      </c>
      <c r="M43" s="44">
        <f>+ปศข.1!M43+ปศข.2!M43+ปศข.3!M43+ปศข.4!M43+ปศข.5!M43+ปศข.6!M43+ปศข.7!M43+ปศข.8!M43+ปศข.9!M43</f>
        <v>0</v>
      </c>
      <c r="N43" s="44">
        <f>+ปศข.1!N43+ปศข.2!N43+ปศข.3!N43+ปศข.4!N43+ปศข.5!N43+ปศข.6!N43+ปศข.7!N43+ปศข.8!N43+ปศข.9!N43</f>
        <v>0</v>
      </c>
      <c r="O43" s="44">
        <f>+ปศข.1!O43+ปศข.2!O43+ปศข.3!O43+ปศข.4!O43+ปศข.5!O43+ปศข.6!O43+ปศข.7!O43+ปศข.8!O43+ปศข.9!O43</f>
        <v>0</v>
      </c>
      <c r="P43" s="44">
        <f>+ปศข.1!P43+ปศข.2!P43+ปศข.3!P43+ปศข.4!P43+ปศข.5!P43+ปศข.6!P43+ปศข.7!P43+ปศข.8!P43+ปศข.9!P43</f>
        <v>0</v>
      </c>
      <c r="Q43" s="44">
        <f>+ปศข.1!Q43+ปศข.2!Q43+ปศข.3!Q43+ปศข.4!Q43+ปศข.5!Q43+ปศข.6!Q43+ปศข.7!Q43+ปศข.8!Q43+ปศข.9!Q43</f>
        <v>0</v>
      </c>
      <c r="R43" s="44">
        <f>+ปศข.1!R43+ปศข.2!R43+ปศข.3!R43+ปศข.4!R43+ปศข.5!R43+ปศข.6!R43+ปศข.7!R43+ปศข.8!R43+ปศข.9!R43</f>
        <v>0</v>
      </c>
      <c r="S43" s="44">
        <f>+ปศข.1!S43+ปศข.2!S43+ปศข.3!S43+ปศข.4!S43+ปศข.5!S43+ปศข.6!S43+ปศข.7!S43+ปศข.8!S43+ปศข.9!S43</f>
        <v>0</v>
      </c>
      <c r="T43" s="40">
        <f t="shared" si="51"/>
        <v>0</v>
      </c>
      <c r="U43" s="44">
        <f>+ปศข.1!U43+ปศข.2!U43+ปศข.3!U43+ปศข.4!U43+ปศข.5!U43+ปศข.6!U43+ปศข.7!U43+ปศข.8!U43+ปศข.9!U43</f>
        <v>0</v>
      </c>
      <c r="V43" s="44">
        <f>+ปศข.1!V43+ปศข.2!V43+ปศข.3!V43+ปศข.4!V43+ปศข.5!V43+ปศข.6!V43+ปศข.7!V43+ปศข.8!V43+ปศข.9!V43</f>
        <v>0</v>
      </c>
      <c r="W43" s="44">
        <f>+ปศข.1!W43+ปศข.2!W43+ปศข.3!W43+ปศข.4!W43+ปศข.5!W43+ปศข.6!W43+ปศข.7!W43+ปศข.8!W43+ปศข.9!W43</f>
        <v>0</v>
      </c>
      <c r="X43" s="44">
        <f>+ปศข.1!X43+ปศข.2!X43+ปศข.3!X43+ปศข.4!X43+ปศข.5!X43+ปศข.6!X43+ปศข.7!X43+ปศข.8!X43+ปศข.9!X43</f>
        <v>0</v>
      </c>
      <c r="Y43" s="40">
        <f t="shared" si="52"/>
        <v>0</v>
      </c>
    </row>
    <row r="44" spans="1:25" s="31" customFormat="1" ht="23.25">
      <c r="A44" s="10"/>
      <c r="B44" s="11" t="s">
        <v>178</v>
      </c>
      <c r="C44" s="44">
        <f>+ปศข.1!C44+ปศข.2!C44+ปศข.3!C44+ปศข.4!C44+ปศข.5!C44+ปศข.6!C44+ปศข.7!C44+ปศข.8!C44+ปศข.9!C44</f>
        <v>0</v>
      </c>
      <c r="D44" s="44">
        <f>+ปศข.1!D44+ปศข.2!D44+ปศข.3!D44+ปศข.4!D44+ปศข.5!D44+ปศข.6!D44+ปศข.7!D44+ปศข.8!D44+ปศข.9!D44</f>
        <v>0</v>
      </c>
      <c r="E44" s="44">
        <f>+ปศข.1!E44+ปศข.2!E44+ปศข.3!E44+ปศข.4!E44+ปศข.5!E44+ปศข.6!E44+ปศข.7!E44+ปศข.8!E44+ปศข.9!E44</f>
        <v>0</v>
      </c>
      <c r="F44" s="44">
        <f>+ปศข.1!F44+ปศข.2!F44+ปศข.3!F44+ปศข.4!F44+ปศข.5!F44+ปศข.6!F44+ปศข.7!F44+ปศข.8!F44+ปศข.9!F44</f>
        <v>0</v>
      </c>
      <c r="G44" s="44">
        <f>+ปศข.1!G44+ปศข.2!G44+ปศข.3!G44+ปศข.4!G44+ปศข.5!G44+ปศข.6!G44+ปศข.7!G44+ปศข.8!G44+ปศข.9!G44</f>
        <v>0</v>
      </c>
      <c r="H44" s="44">
        <f>+ปศข.1!H44+ปศข.2!H44+ปศข.3!H44+ปศข.4!H44+ปศข.5!H44+ปศข.6!H44+ปศข.7!H44+ปศข.8!H44+ปศข.9!H44</f>
        <v>0</v>
      </c>
      <c r="I44" s="44">
        <f>+ปศข.1!I44+ปศข.2!I44+ปศข.3!I44+ปศข.4!I44+ปศข.5!I44+ปศข.6!I44+ปศข.7!I44+ปศข.8!I44+ปศข.9!I44</f>
        <v>0</v>
      </c>
      <c r="J44" s="44">
        <f>+ปศข.1!J44+ปศข.2!J44+ปศข.3!J44+ปศข.4!J44+ปศข.5!J44+ปศข.6!J44+ปศข.7!J44+ปศข.8!J44+ปศข.9!J44</f>
        <v>0</v>
      </c>
      <c r="K44" s="44">
        <f>+ปศข.1!K44+ปศข.2!K44+ปศข.3!K44+ปศข.4!K44+ปศข.5!K44+ปศข.6!K44+ปศข.7!K44+ปศข.8!K44+ปศข.9!K44</f>
        <v>0</v>
      </c>
      <c r="L44" s="44">
        <f>+ปศข.1!L44+ปศข.2!L44+ปศข.3!L44+ปศข.4!L44+ปศข.5!L44+ปศข.6!L44+ปศข.7!L44+ปศข.8!L44+ปศข.9!L44</f>
        <v>0</v>
      </c>
      <c r="M44" s="44">
        <f>+ปศข.1!M44+ปศข.2!M44+ปศข.3!M44+ปศข.4!M44+ปศข.5!M44+ปศข.6!M44+ปศข.7!M44+ปศข.8!M44+ปศข.9!M44</f>
        <v>0</v>
      </c>
      <c r="N44" s="44">
        <f>+ปศข.1!N44+ปศข.2!N44+ปศข.3!N44+ปศข.4!N44+ปศข.5!N44+ปศข.6!N44+ปศข.7!N44+ปศข.8!N44+ปศข.9!N44</f>
        <v>0</v>
      </c>
      <c r="O44" s="44">
        <f>+ปศข.1!O44+ปศข.2!O44+ปศข.3!O44+ปศข.4!O44+ปศข.5!O44+ปศข.6!O44+ปศข.7!O44+ปศข.8!O44+ปศข.9!O44</f>
        <v>0</v>
      </c>
      <c r="P44" s="44">
        <f>+ปศข.1!P44+ปศข.2!P44+ปศข.3!P44+ปศข.4!P44+ปศข.5!P44+ปศข.6!P44+ปศข.7!P44+ปศข.8!P44+ปศข.9!P44</f>
        <v>0</v>
      </c>
      <c r="Q44" s="44">
        <f>+ปศข.1!Q44+ปศข.2!Q44+ปศข.3!Q44+ปศข.4!Q44+ปศข.5!Q44+ปศข.6!Q44+ปศข.7!Q44+ปศข.8!Q44+ปศข.9!Q44</f>
        <v>0</v>
      </c>
      <c r="R44" s="44">
        <f>+ปศข.1!R44+ปศข.2!R44+ปศข.3!R44+ปศข.4!R44+ปศข.5!R44+ปศข.6!R44+ปศข.7!R44+ปศข.8!R44+ปศข.9!R44</f>
        <v>0</v>
      </c>
      <c r="S44" s="44">
        <f>+ปศข.1!S44+ปศข.2!S44+ปศข.3!S44+ปศข.4!S44+ปศข.5!S44+ปศข.6!S44+ปศข.7!S44+ปศข.8!S44+ปศข.9!S44</f>
        <v>0</v>
      </c>
      <c r="T44" s="40">
        <f t="shared" si="51"/>
        <v>0</v>
      </c>
      <c r="U44" s="44">
        <f>+ปศข.1!U44+ปศข.2!U44+ปศข.3!U44+ปศข.4!U44+ปศข.5!U44+ปศข.6!U44+ปศข.7!U44+ปศข.8!U44+ปศข.9!U44</f>
        <v>0</v>
      </c>
      <c r="V44" s="44">
        <f>+ปศข.1!V44+ปศข.2!V44+ปศข.3!V44+ปศข.4!V44+ปศข.5!V44+ปศข.6!V44+ปศข.7!V44+ปศข.8!V44+ปศข.9!V44</f>
        <v>0</v>
      </c>
      <c r="W44" s="44">
        <f>+ปศข.1!W44+ปศข.2!W44+ปศข.3!W44+ปศข.4!W44+ปศข.5!W44+ปศข.6!W44+ปศข.7!W44+ปศข.8!W44+ปศข.9!W44</f>
        <v>0</v>
      </c>
      <c r="X44" s="44">
        <f>+ปศข.1!X44+ปศข.2!X44+ปศข.3!X44+ปศข.4!X44+ปศข.5!X44+ปศข.6!X44+ปศข.7!X44+ปศข.8!X44+ปศข.9!X44</f>
        <v>0</v>
      </c>
      <c r="Y44" s="40">
        <f t="shared" si="52"/>
        <v>0</v>
      </c>
    </row>
    <row r="45" spans="1:25" s="31" customFormat="1" ht="23.25">
      <c r="A45" s="10"/>
      <c r="B45" s="11" t="s">
        <v>179</v>
      </c>
      <c r="C45" s="44">
        <f>+ปศข.1!C45+ปศข.2!C45+ปศข.3!C45+ปศข.4!C45+ปศข.5!C45+ปศข.6!C45+ปศข.7!C45+ปศข.8!C45+ปศข.9!C45</f>
        <v>0</v>
      </c>
      <c r="D45" s="44">
        <f>+ปศข.1!D45+ปศข.2!D45+ปศข.3!D45+ปศข.4!D45+ปศข.5!D45+ปศข.6!D45+ปศข.7!D45+ปศข.8!D45+ปศข.9!D45</f>
        <v>0</v>
      </c>
      <c r="E45" s="44">
        <f>+ปศข.1!E45+ปศข.2!E45+ปศข.3!E45+ปศข.4!E45+ปศข.5!E45+ปศข.6!E45+ปศข.7!E45+ปศข.8!E45+ปศข.9!E45</f>
        <v>0</v>
      </c>
      <c r="F45" s="44">
        <f>+ปศข.1!F45+ปศข.2!F45+ปศข.3!F45+ปศข.4!F45+ปศข.5!F45+ปศข.6!F45+ปศข.7!F45+ปศข.8!F45+ปศข.9!F45</f>
        <v>0</v>
      </c>
      <c r="G45" s="44">
        <f>+ปศข.1!G45+ปศข.2!G45+ปศข.3!G45+ปศข.4!G45+ปศข.5!G45+ปศข.6!G45+ปศข.7!G45+ปศข.8!G45+ปศข.9!G45</f>
        <v>0</v>
      </c>
      <c r="H45" s="44">
        <f>+ปศข.1!H45+ปศข.2!H45+ปศข.3!H45+ปศข.4!H45+ปศข.5!H45+ปศข.6!H45+ปศข.7!H45+ปศข.8!H45+ปศข.9!H45</f>
        <v>0</v>
      </c>
      <c r="I45" s="44">
        <f>+ปศข.1!I45+ปศข.2!I45+ปศข.3!I45+ปศข.4!I45+ปศข.5!I45+ปศข.6!I45+ปศข.7!I45+ปศข.8!I45+ปศข.9!I45</f>
        <v>0</v>
      </c>
      <c r="J45" s="44">
        <f>+ปศข.1!J45+ปศข.2!J45+ปศข.3!J45+ปศข.4!J45+ปศข.5!J45+ปศข.6!J45+ปศข.7!J45+ปศข.8!J45+ปศข.9!J45</f>
        <v>0</v>
      </c>
      <c r="K45" s="44">
        <f>+ปศข.1!K45+ปศข.2!K45+ปศข.3!K45+ปศข.4!K45+ปศข.5!K45+ปศข.6!K45+ปศข.7!K45+ปศข.8!K45+ปศข.9!K45</f>
        <v>1104000</v>
      </c>
      <c r="L45" s="44">
        <f>+ปศข.1!L45+ปศข.2!L45+ปศข.3!L45+ปศข.4!L45+ปศข.5!L45+ปศข.6!L45+ปศข.7!L45+ปศข.8!L45+ปศข.9!L45</f>
        <v>0</v>
      </c>
      <c r="M45" s="44">
        <f>+ปศข.1!M45+ปศข.2!M45+ปศข.3!M45+ปศข.4!M45+ปศข.5!M45+ปศข.6!M45+ปศข.7!M45+ปศข.8!M45+ปศข.9!M45</f>
        <v>0</v>
      </c>
      <c r="N45" s="44">
        <f>+ปศข.1!N45+ปศข.2!N45+ปศข.3!N45+ปศข.4!N45+ปศข.5!N45+ปศข.6!N45+ปศข.7!N45+ปศข.8!N45+ปศข.9!N45</f>
        <v>0</v>
      </c>
      <c r="O45" s="44">
        <f>+ปศข.1!O45+ปศข.2!O45+ปศข.3!O45+ปศข.4!O45+ปศข.5!O45+ปศข.6!O45+ปศข.7!O45+ปศข.8!O45+ปศข.9!O45</f>
        <v>0</v>
      </c>
      <c r="P45" s="44">
        <f>+ปศข.1!P45+ปศข.2!P45+ปศข.3!P45+ปศข.4!P45+ปศข.5!P45+ปศข.6!P45+ปศข.7!P45+ปศข.8!P45+ปศข.9!P45</f>
        <v>0</v>
      </c>
      <c r="Q45" s="44">
        <f>+ปศข.1!Q45+ปศข.2!Q45+ปศข.3!Q45+ปศข.4!Q45+ปศข.5!Q45+ปศข.6!Q45+ปศข.7!Q45+ปศข.8!Q45+ปศข.9!Q45</f>
        <v>0</v>
      </c>
      <c r="R45" s="44">
        <f>+ปศข.1!R45+ปศข.2!R45+ปศข.3!R45+ปศข.4!R45+ปศข.5!R45+ปศข.6!R45+ปศข.7!R45+ปศข.8!R45+ปศข.9!R45</f>
        <v>0</v>
      </c>
      <c r="S45" s="44">
        <f>+ปศข.1!S45+ปศข.2!S45+ปศข.3!S45+ปศข.4!S45+ปศข.5!S45+ปศข.6!S45+ปศข.7!S45+ปศข.8!S45+ปศข.9!S45</f>
        <v>0</v>
      </c>
      <c r="T45" s="40">
        <f t="shared" si="51"/>
        <v>1104000</v>
      </c>
      <c r="U45" s="44">
        <f>+ปศข.1!U45+ปศข.2!U45+ปศข.3!U45+ปศข.4!U45+ปศข.5!U45+ปศข.6!U45+ปศข.7!U45+ปศข.8!U45+ปศข.9!U45</f>
        <v>0</v>
      </c>
      <c r="V45" s="44">
        <f>+ปศข.1!V45+ปศข.2!V45+ปศข.3!V45+ปศข.4!V45+ปศข.5!V45+ปศข.6!V45+ปศข.7!V45+ปศข.8!V45+ปศข.9!V45</f>
        <v>0</v>
      </c>
      <c r="W45" s="44">
        <f>+ปศข.1!W45+ปศข.2!W45+ปศข.3!W45+ปศข.4!W45+ปศข.5!W45+ปศข.6!W45+ปศข.7!W45+ปศข.8!W45+ปศข.9!W45</f>
        <v>0</v>
      </c>
      <c r="X45" s="44">
        <f>+ปศข.1!X45+ปศข.2!X45+ปศข.3!X45+ปศข.4!X45+ปศข.5!X45+ปศข.6!X45+ปศข.7!X45+ปศข.8!X45+ปศข.9!X45</f>
        <v>0</v>
      </c>
      <c r="Y45" s="40">
        <f t="shared" si="52"/>
        <v>1104000</v>
      </c>
    </row>
    <row r="46" spans="1:25" s="31" customFormat="1" ht="23.25">
      <c r="A46" s="10"/>
      <c r="B46" s="11" t="s">
        <v>180</v>
      </c>
      <c r="C46" s="44">
        <f>+ปศข.1!C46+ปศข.2!C46+ปศข.3!C46+ปศข.4!C46+ปศข.5!C46+ปศข.6!C46+ปศข.7!C46+ปศข.8!C46+ปศข.9!C46</f>
        <v>0</v>
      </c>
      <c r="D46" s="44">
        <f>+ปศข.1!D46+ปศข.2!D46+ปศข.3!D46+ปศข.4!D46+ปศข.5!D46+ปศข.6!D46+ปศข.7!D46+ปศข.8!D46+ปศข.9!D46</f>
        <v>0</v>
      </c>
      <c r="E46" s="44">
        <f>+ปศข.1!E46+ปศข.2!E46+ปศข.3!E46+ปศข.4!E46+ปศข.5!E46+ปศข.6!E46+ปศข.7!E46+ปศข.8!E46+ปศข.9!E46</f>
        <v>607500</v>
      </c>
      <c r="F46" s="44">
        <f>+ปศข.1!F46+ปศข.2!F46+ปศข.3!F46+ปศข.4!F46+ปศข.5!F46+ปศข.6!F46+ปศข.7!F46+ปศข.8!F46+ปศข.9!F46</f>
        <v>0</v>
      </c>
      <c r="G46" s="44">
        <f>+ปศข.1!G46+ปศข.2!G46+ปศข.3!G46+ปศข.4!G46+ปศข.5!G46+ปศข.6!G46+ปศข.7!G46+ปศข.8!G46+ปศข.9!G46</f>
        <v>0</v>
      </c>
      <c r="H46" s="44">
        <f>+ปศข.1!H46+ปศข.2!H46+ปศข.3!H46+ปศข.4!H46+ปศข.5!H46+ปศข.6!H46+ปศข.7!H46+ปศข.8!H46+ปศข.9!H46</f>
        <v>0</v>
      </c>
      <c r="I46" s="44">
        <f>+ปศข.1!I46+ปศข.2!I46+ปศข.3!I46+ปศข.4!I46+ปศข.5!I46+ปศข.6!I46+ปศข.7!I46+ปศข.8!I46+ปศข.9!I46</f>
        <v>0</v>
      </c>
      <c r="J46" s="44">
        <f>+ปศข.1!J46+ปศข.2!J46+ปศข.3!J46+ปศข.4!J46+ปศข.5!J46+ปศข.6!J46+ปศข.7!J46+ปศข.8!J46+ปศข.9!J46</f>
        <v>0</v>
      </c>
      <c r="K46" s="44">
        <f>+ปศข.1!K46+ปศข.2!K46+ปศข.3!K46+ปศข.4!K46+ปศข.5!K46+ปศข.6!K46+ปศข.7!K46+ปศข.8!K46+ปศข.9!K46</f>
        <v>0</v>
      </c>
      <c r="L46" s="44">
        <f>+ปศข.1!L46+ปศข.2!L46+ปศข.3!L46+ปศข.4!L46+ปศข.5!L46+ปศข.6!L46+ปศข.7!L46+ปศข.8!L46+ปศข.9!L46</f>
        <v>0</v>
      </c>
      <c r="M46" s="44">
        <f>+ปศข.1!M46+ปศข.2!M46+ปศข.3!M46+ปศข.4!M46+ปศข.5!M46+ปศข.6!M46+ปศข.7!M46+ปศข.8!M46+ปศข.9!M46</f>
        <v>0</v>
      </c>
      <c r="N46" s="44">
        <f>+ปศข.1!N46+ปศข.2!N46+ปศข.3!N46+ปศข.4!N46+ปศข.5!N46+ปศข.6!N46+ปศข.7!N46+ปศข.8!N46+ปศข.9!N46</f>
        <v>0</v>
      </c>
      <c r="O46" s="44">
        <f>+ปศข.1!O46+ปศข.2!O46+ปศข.3!O46+ปศข.4!O46+ปศข.5!O46+ปศข.6!O46+ปศข.7!O46+ปศข.8!O46+ปศข.9!O46</f>
        <v>0</v>
      </c>
      <c r="P46" s="44">
        <f>+ปศข.1!P46+ปศข.2!P46+ปศข.3!P46+ปศข.4!P46+ปศข.5!P46+ปศข.6!P46+ปศข.7!P46+ปศข.8!P46+ปศข.9!P46</f>
        <v>0</v>
      </c>
      <c r="Q46" s="44">
        <f>+ปศข.1!Q46+ปศข.2!Q46+ปศข.3!Q46+ปศข.4!Q46+ปศข.5!Q46+ปศข.6!Q46+ปศข.7!Q46+ปศข.8!Q46+ปศข.9!Q46</f>
        <v>0</v>
      </c>
      <c r="R46" s="44">
        <f>+ปศข.1!R46+ปศข.2!R46+ปศข.3!R46+ปศข.4!R46+ปศข.5!R46+ปศข.6!R46+ปศข.7!R46+ปศข.8!R46+ปศข.9!R46</f>
        <v>0</v>
      </c>
      <c r="S46" s="44">
        <f>+ปศข.1!S46+ปศข.2!S46+ปศข.3!S46+ปศข.4!S46+ปศข.5!S46+ปศข.6!S46+ปศข.7!S46+ปศข.8!S46+ปศข.9!S46</f>
        <v>0</v>
      </c>
      <c r="T46" s="40">
        <f t="shared" si="51"/>
        <v>607500</v>
      </c>
      <c r="U46" s="44">
        <f>+ปศข.1!U46+ปศข.2!U46+ปศข.3!U46+ปศข.4!U46+ปศข.5!U46+ปศข.6!U46+ปศข.7!U46+ปศข.8!U46+ปศข.9!U46</f>
        <v>0</v>
      </c>
      <c r="V46" s="44">
        <f>+ปศข.1!V46+ปศข.2!V46+ปศข.3!V46+ปศข.4!V46+ปศข.5!V46+ปศข.6!V46+ปศข.7!V46+ปศข.8!V46+ปศข.9!V46</f>
        <v>0</v>
      </c>
      <c r="W46" s="44">
        <f>+ปศข.1!W46+ปศข.2!W46+ปศข.3!W46+ปศข.4!W46+ปศข.5!W46+ปศข.6!W46+ปศข.7!W46+ปศข.8!W46+ปศข.9!W46</f>
        <v>0</v>
      </c>
      <c r="X46" s="44">
        <f>+ปศข.1!X46+ปศข.2!X46+ปศข.3!X46+ปศข.4!X46+ปศข.5!X46+ปศข.6!X46+ปศข.7!X46+ปศข.8!X46+ปศข.9!X46</f>
        <v>0</v>
      </c>
      <c r="Y46" s="40">
        <f t="shared" si="52"/>
        <v>607500</v>
      </c>
    </row>
    <row r="47" spans="1:25" s="31" customFormat="1" ht="23.25">
      <c r="A47" s="10"/>
      <c r="B47" s="11" t="s">
        <v>181</v>
      </c>
      <c r="C47" s="44">
        <f>+ปศข.1!C47+ปศข.2!C47+ปศข.3!C47+ปศข.4!C47+ปศข.5!C47+ปศข.6!C47+ปศข.7!C47+ปศข.8!C47+ปศข.9!C47</f>
        <v>0</v>
      </c>
      <c r="D47" s="44">
        <f>+ปศข.1!D47+ปศข.2!D47+ปศข.3!D47+ปศข.4!D47+ปศข.5!D47+ปศข.6!D47+ปศข.7!D47+ปศข.8!D47+ปศข.9!D47</f>
        <v>0</v>
      </c>
      <c r="E47" s="44">
        <f>+ปศข.1!E47+ปศข.2!E47+ปศข.3!E47+ปศข.4!E47+ปศข.5!E47+ปศข.6!E47+ปศข.7!E47+ปศข.8!E47+ปศข.9!E47</f>
        <v>0</v>
      </c>
      <c r="F47" s="44">
        <f>+ปศข.1!F47+ปศข.2!F47+ปศข.3!F47+ปศข.4!F47+ปศข.5!F47+ปศข.6!F47+ปศข.7!F47+ปศข.8!F47+ปศข.9!F47</f>
        <v>0</v>
      </c>
      <c r="G47" s="44">
        <f>+ปศข.1!G47+ปศข.2!G47+ปศข.3!G47+ปศข.4!G47+ปศข.5!G47+ปศข.6!G47+ปศข.7!G47+ปศข.8!G47+ปศข.9!G47</f>
        <v>0</v>
      </c>
      <c r="H47" s="44">
        <f>+ปศข.1!H47+ปศข.2!H47+ปศข.3!H47+ปศข.4!H47+ปศข.5!H47+ปศข.6!H47+ปศข.7!H47+ปศข.8!H47+ปศข.9!H47</f>
        <v>0</v>
      </c>
      <c r="I47" s="44">
        <f>+ปศข.1!I47+ปศข.2!I47+ปศข.3!I47+ปศข.4!I47+ปศข.5!I47+ปศข.6!I47+ปศข.7!I47+ปศข.8!I47+ปศข.9!I47</f>
        <v>0</v>
      </c>
      <c r="J47" s="44">
        <f>+ปศข.1!J47+ปศข.2!J47+ปศข.3!J47+ปศข.4!J47+ปศข.5!J47+ปศข.6!J47+ปศข.7!J47+ปศข.8!J47+ปศข.9!J47</f>
        <v>0</v>
      </c>
      <c r="K47" s="44">
        <f>+ปศข.1!K47+ปศข.2!K47+ปศข.3!K47+ปศข.4!K47+ปศข.5!K47+ปศข.6!K47+ปศข.7!K47+ปศข.8!K47+ปศข.9!K47</f>
        <v>0</v>
      </c>
      <c r="L47" s="44">
        <f>+ปศข.1!L47+ปศข.2!L47+ปศข.3!L47+ปศข.4!L47+ปศข.5!L47+ปศข.6!L47+ปศข.7!L47+ปศข.8!L47+ปศข.9!L47</f>
        <v>0</v>
      </c>
      <c r="M47" s="44">
        <f>+ปศข.1!M47+ปศข.2!M47+ปศข.3!M47+ปศข.4!M47+ปศข.5!M47+ปศข.6!M47+ปศข.7!M47+ปศข.8!M47+ปศข.9!M47</f>
        <v>0</v>
      </c>
      <c r="N47" s="44">
        <f>+ปศข.1!N47+ปศข.2!N47+ปศข.3!N47+ปศข.4!N47+ปศข.5!N47+ปศข.6!N47+ปศข.7!N47+ปศข.8!N47+ปศข.9!N47</f>
        <v>0</v>
      </c>
      <c r="O47" s="44">
        <f>+ปศข.1!O47+ปศข.2!O47+ปศข.3!O47+ปศข.4!O47+ปศข.5!O47+ปศข.6!O47+ปศข.7!O47+ปศข.8!O47+ปศข.9!O47</f>
        <v>0</v>
      </c>
      <c r="P47" s="44">
        <f>+ปศข.1!P47+ปศข.2!P47+ปศข.3!P47+ปศข.4!P47+ปศข.5!P47+ปศข.6!P47+ปศข.7!P47+ปศข.8!P47+ปศข.9!P47</f>
        <v>0</v>
      </c>
      <c r="Q47" s="44">
        <f>+ปศข.1!Q47+ปศข.2!Q47+ปศข.3!Q47+ปศข.4!Q47+ปศข.5!Q47+ปศข.6!Q47+ปศข.7!Q47+ปศข.8!Q47+ปศข.9!Q47</f>
        <v>0</v>
      </c>
      <c r="R47" s="44">
        <f>+ปศข.1!R47+ปศข.2!R47+ปศข.3!R47+ปศข.4!R47+ปศข.5!R47+ปศข.6!R47+ปศข.7!R47+ปศข.8!R47+ปศข.9!R47</f>
        <v>0</v>
      </c>
      <c r="S47" s="44">
        <f>+ปศข.1!S47+ปศข.2!S47+ปศข.3!S47+ปศข.4!S47+ปศข.5!S47+ปศข.6!S47+ปศข.7!S47+ปศข.8!S47+ปศข.9!S47</f>
        <v>0</v>
      </c>
      <c r="T47" s="40">
        <f t="shared" si="51"/>
        <v>0</v>
      </c>
      <c r="U47" s="44">
        <f>+ปศข.1!U47+ปศข.2!U47+ปศข.3!U47+ปศข.4!U47+ปศข.5!U47+ปศข.6!U47+ปศข.7!U47+ปศข.8!U47+ปศข.9!U47</f>
        <v>0</v>
      </c>
      <c r="V47" s="44">
        <f>+ปศข.1!V47+ปศข.2!V47+ปศข.3!V47+ปศข.4!V47+ปศข.5!V47+ปศข.6!V47+ปศข.7!V47+ปศข.8!V47+ปศข.9!V47</f>
        <v>0</v>
      </c>
      <c r="W47" s="44">
        <f>+ปศข.1!W47+ปศข.2!W47+ปศข.3!W47+ปศข.4!W47+ปศข.5!W47+ปศข.6!W47+ปศข.7!W47+ปศข.8!W47+ปศข.9!W47</f>
        <v>0</v>
      </c>
      <c r="X47" s="44">
        <f>+ปศข.1!X47+ปศข.2!X47+ปศข.3!X47+ปศข.4!X47+ปศข.5!X47+ปศข.6!X47+ปศข.7!X47+ปศข.8!X47+ปศข.9!X47</f>
        <v>0</v>
      </c>
      <c r="Y47" s="40">
        <f t="shared" si="52"/>
        <v>0</v>
      </c>
    </row>
    <row r="48" spans="1:25" s="31" customFormat="1" ht="23.25">
      <c r="A48" s="10"/>
      <c r="B48" s="11" t="s">
        <v>182</v>
      </c>
      <c r="C48" s="44">
        <f>+ปศข.1!C48+ปศข.2!C48+ปศข.3!C48+ปศข.4!C48+ปศข.5!C48+ปศข.6!C48+ปศข.7!C48+ปศข.8!C48+ปศข.9!C48</f>
        <v>0</v>
      </c>
      <c r="D48" s="44">
        <f>+ปศข.1!D48+ปศข.2!D48+ปศข.3!D48+ปศข.4!D48+ปศข.5!D48+ปศข.6!D48+ปศข.7!D48+ปศข.8!D48+ปศข.9!D48</f>
        <v>0</v>
      </c>
      <c r="E48" s="44">
        <f>+ปศข.1!E48+ปศข.2!E48+ปศข.3!E48+ปศข.4!E48+ปศข.5!E48+ปศข.6!E48+ปศข.7!E48+ปศข.8!E48+ปศข.9!E48</f>
        <v>0</v>
      </c>
      <c r="F48" s="44">
        <f>+ปศข.1!F48+ปศข.2!F48+ปศข.3!F48+ปศข.4!F48+ปศข.5!F48+ปศข.6!F48+ปศข.7!F48+ปศข.8!F48+ปศข.9!F48</f>
        <v>0</v>
      </c>
      <c r="G48" s="44">
        <f>+ปศข.1!G48+ปศข.2!G48+ปศข.3!G48+ปศข.4!G48+ปศข.5!G48+ปศข.6!G48+ปศข.7!G48+ปศข.8!G48+ปศข.9!G48</f>
        <v>0</v>
      </c>
      <c r="H48" s="44">
        <f>+ปศข.1!H48+ปศข.2!H48+ปศข.3!H48+ปศข.4!H48+ปศข.5!H48+ปศข.6!H48+ปศข.7!H48+ปศข.8!H48+ปศข.9!H48</f>
        <v>0</v>
      </c>
      <c r="I48" s="44">
        <f>+ปศข.1!I48+ปศข.2!I48+ปศข.3!I48+ปศข.4!I48+ปศข.5!I48+ปศข.6!I48+ปศข.7!I48+ปศข.8!I48+ปศข.9!I48</f>
        <v>0</v>
      </c>
      <c r="J48" s="44">
        <f>+ปศข.1!J48+ปศข.2!J48+ปศข.3!J48+ปศข.4!J48+ปศข.5!J48+ปศข.6!J48+ปศข.7!J48+ปศข.8!J48+ปศข.9!J48</f>
        <v>0</v>
      </c>
      <c r="K48" s="44">
        <f>+ปศข.1!K48+ปศข.2!K48+ปศข.3!K48+ปศข.4!K48+ปศข.5!K48+ปศข.6!K48+ปศข.7!K48+ปศข.8!K48+ปศข.9!K48</f>
        <v>0</v>
      </c>
      <c r="L48" s="44">
        <f>+ปศข.1!L48+ปศข.2!L48+ปศข.3!L48+ปศข.4!L48+ปศข.5!L48+ปศข.6!L48+ปศข.7!L48+ปศข.8!L48+ปศข.9!L48</f>
        <v>0</v>
      </c>
      <c r="M48" s="44">
        <f>+ปศข.1!M48+ปศข.2!M48+ปศข.3!M48+ปศข.4!M48+ปศข.5!M48+ปศข.6!M48+ปศข.7!M48+ปศข.8!M48+ปศข.9!M48</f>
        <v>0</v>
      </c>
      <c r="N48" s="44">
        <f>+ปศข.1!N48+ปศข.2!N48+ปศข.3!N48+ปศข.4!N48+ปศข.5!N48+ปศข.6!N48+ปศข.7!N48+ปศข.8!N48+ปศข.9!N48</f>
        <v>0</v>
      </c>
      <c r="O48" s="44">
        <f>+ปศข.1!O48+ปศข.2!O48+ปศข.3!O48+ปศข.4!O48+ปศข.5!O48+ปศข.6!O48+ปศข.7!O48+ปศข.8!O48+ปศข.9!O48</f>
        <v>0</v>
      </c>
      <c r="P48" s="44">
        <f>+ปศข.1!P48+ปศข.2!P48+ปศข.3!P48+ปศข.4!P48+ปศข.5!P48+ปศข.6!P48+ปศข.7!P48+ปศข.8!P48+ปศข.9!P48</f>
        <v>0</v>
      </c>
      <c r="Q48" s="44">
        <f>+ปศข.1!Q48+ปศข.2!Q48+ปศข.3!Q48+ปศข.4!Q48+ปศข.5!Q48+ปศข.6!Q48+ปศข.7!Q48+ปศข.8!Q48+ปศข.9!Q48</f>
        <v>0</v>
      </c>
      <c r="R48" s="44">
        <f>+ปศข.1!R48+ปศข.2!R48+ปศข.3!R48+ปศข.4!R48+ปศข.5!R48+ปศข.6!R48+ปศข.7!R48+ปศข.8!R48+ปศข.9!R48</f>
        <v>0</v>
      </c>
      <c r="S48" s="44">
        <f>+ปศข.1!S48+ปศข.2!S48+ปศข.3!S48+ปศข.4!S48+ปศข.5!S48+ปศข.6!S48+ปศข.7!S48+ปศข.8!S48+ปศข.9!S48</f>
        <v>0</v>
      </c>
      <c r="T48" s="40">
        <f t="shared" si="51"/>
        <v>0</v>
      </c>
      <c r="U48" s="44">
        <f>+ปศข.1!U48+ปศข.2!U48+ปศข.3!U48+ปศข.4!U48+ปศข.5!U48+ปศข.6!U48+ปศข.7!U48+ปศข.8!U48+ปศข.9!U48</f>
        <v>0</v>
      </c>
      <c r="V48" s="44">
        <f>+ปศข.1!V48+ปศข.2!V48+ปศข.3!V48+ปศข.4!V48+ปศข.5!V48+ปศข.6!V48+ปศข.7!V48+ปศข.8!V48+ปศข.9!V48</f>
        <v>0</v>
      </c>
      <c r="W48" s="44">
        <f>+ปศข.1!W48+ปศข.2!W48+ปศข.3!W48+ปศข.4!W48+ปศข.5!W48+ปศข.6!W48+ปศข.7!W48+ปศข.8!W48+ปศข.9!W48</f>
        <v>0</v>
      </c>
      <c r="X48" s="44">
        <f>+ปศข.1!X48+ปศข.2!X48+ปศข.3!X48+ปศข.4!X48+ปศข.5!X48+ปศข.6!X48+ปศข.7!X48+ปศข.8!X48+ปศข.9!X48</f>
        <v>0</v>
      </c>
      <c r="Y48" s="40">
        <f t="shared" si="52"/>
        <v>0</v>
      </c>
    </row>
    <row r="49" spans="1:25" s="31" customFormat="1" ht="23.25">
      <c r="A49" s="10"/>
      <c r="B49" s="11" t="s">
        <v>183</v>
      </c>
      <c r="C49" s="44">
        <f>+ปศข.1!C49+ปศข.2!C49+ปศข.3!C49+ปศข.4!C49+ปศข.5!C49+ปศข.6!C49+ปศข.7!C49+ปศข.8!C49+ปศข.9!C49</f>
        <v>0</v>
      </c>
      <c r="D49" s="44">
        <f>+ปศข.1!D49+ปศข.2!D49+ปศข.3!D49+ปศข.4!D49+ปศข.5!D49+ปศข.6!D49+ปศข.7!D49+ปศข.8!D49+ปศข.9!D49</f>
        <v>0</v>
      </c>
      <c r="E49" s="44">
        <f>+ปศข.1!E49+ปศข.2!E49+ปศข.3!E49+ปศข.4!E49+ปศข.5!E49+ปศข.6!E49+ปศข.7!E49+ปศข.8!E49+ปศข.9!E49</f>
        <v>0</v>
      </c>
      <c r="F49" s="44">
        <f>+ปศข.1!F49+ปศข.2!F49+ปศข.3!F49+ปศข.4!F49+ปศข.5!F49+ปศข.6!F49+ปศข.7!F49+ปศข.8!F49+ปศข.9!F49</f>
        <v>0</v>
      </c>
      <c r="G49" s="44">
        <f>+ปศข.1!G49+ปศข.2!G49+ปศข.3!G49+ปศข.4!G49+ปศข.5!G49+ปศข.6!G49+ปศข.7!G49+ปศข.8!G49+ปศข.9!G49</f>
        <v>0</v>
      </c>
      <c r="H49" s="44">
        <f>+ปศข.1!H49+ปศข.2!H49+ปศข.3!H49+ปศข.4!H49+ปศข.5!H49+ปศข.6!H49+ปศข.7!H49+ปศข.8!H49+ปศข.9!H49</f>
        <v>0</v>
      </c>
      <c r="I49" s="44">
        <f>+ปศข.1!I49+ปศข.2!I49+ปศข.3!I49+ปศข.4!I49+ปศข.5!I49+ปศข.6!I49+ปศข.7!I49+ปศข.8!I49+ปศข.9!I49</f>
        <v>0</v>
      </c>
      <c r="J49" s="44">
        <f>+ปศข.1!J49+ปศข.2!J49+ปศข.3!J49+ปศข.4!J49+ปศข.5!J49+ปศข.6!J49+ปศข.7!J49+ปศข.8!J49+ปศข.9!J49</f>
        <v>0</v>
      </c>
      <c r="K49" s="44">
        <f>+ปศข.1!K49+ปศข.2!K49+ปศข.3!K49+ปศข.4!K49+ปศข.5!K49+ปศข.6!K49+ปศข.7!K49+ปศข.8!K49+ปศข.9!K49</f>
        <v>0</v>
      </c>
      <c r="L49" s="44">
        <f>+ปศข.1!L49+ปศข.2!L49+ปศข.3!L49+ปศข.4!L49+ปศข.5!L49+ปศข.6!L49+ปศข.7!L49+ปศข.8!L49+ปศข.9!L49</f>
        <v>0</v>
      </c>
      <c r="M49" s="44">
        <f>+ปศข.1!M49+ปศข.2!M49+ปศข.3!M49+ปศข.4!M49+ปศข.5!M49+ปศข.6!M49+ปศข.7!M49+ปศข.8!M49+ปศข.9!M49</f>
        <v>0</v>
      </c>
      <c r="N49" s="44">
        <f>+ปศข.1!N49+ปศข.2!N49+ปศข.3!N49+ปศข.4!N49+ปศข.5!N49+ปศข.6!N49+ปศข.7!N49+ปศข.8!N49+ปศข.9!N49</f>
        <v>0</v>
      </c>
      <c r="O49" s="44">
        <f>+ปศข.1!O49+ปศข.2!O49+ปศข.3!O49+ปศข.4!O49+ปศข.5!O49+ปศข.6!O49+ปศข.7!O49+ปศข.8!O49+ปศข.9!O49</f>
        <v>0</v>
      </c>
      <c r="P49" s="44">
        <f>+ปศข.1!P49+ปศข.2!P49+ปศข.3!P49+ปศข.4!P49+ปศข.5!P49+ปศข.6!P49+ปศข.7!P49+ปศข.8!P49+ปศข.9!P49</f>
        <v>0</v>
      </c>
      <c r="Q49" s="44">
        <f>+ปศข.1!Q49+ปศข.2!Q49+ปศข.3!Q49+ปศข.4!Q49+ปศข.5!Q49+ปศข.6!Q49+ปศข.7!Q49+ปศข.8!Q49+ปศข.9!Q49</f>
        <v>0</v>
      </c>
      <c r="R49" s="44">
        <f>+ปศข.1!R49+ปศข.2!R49+ปศข.3!R49+ปศข.4!R49+ปศข.5!R49+ปศข.6!R49+ปศข.7!R49+ปศข.8!R49+ปศข.9!R49</f>
        <v>0</v>
      </c>
      <c r="S49" s="44">
        <f>+ปศข.1!S49+ปศข.2!S49+ปศข.3!S49+ปศข.4!S49+ปศข.5!S49+ปศข.6!S49+ปศข.7!S49+ปศข.8!S49+ปศข.9!S49</f>
        <v>0</v>
      </c>
      <c r="T49" s="40">
        <f t="shared" si="51"/>
        <v>0</v>
      </c>
      <c r="U49" s="44">
        <f>+ปศข.1!U49+ปศข.2!U49+ปศข.3!U49+ปศข.4!U49+ปศข.5!U49+ปศข.6!U49+ปศข.7!U49+ปศข.8!U49+ปศข.9!U49</f>
        <v>0</v>
      </c>
      <c r="V49" s="44">
        <f>+ปศข.1!V49+ปศข.2!V49+ปศข.3!V49+ปศข.4!V49+ปศข.5!V49+ปศข.6!V49+ปศข.7!V49+ปศข.8!V49+ปศข.9!V49</f>
        <v>0</v>
      </c>
      <c r="W49" s="44">
        <f>+ปศข.1!W49+ปศข.2!W49+ปศข.3!W49+ปศข.4!W49+ปศข.5!W49+ปศข.6!W49+ปศข.7!W49+ปศข.8!W49+ปศข.9!W49</f>
        <v>0</v>
      </c>
      <c r="X49" s="44">
        <f>+ปศข.1!X49+ปศข.2!X49+ปศข.3!X49+ปศข.4!X49+ปศข.5!X49+ปศข.6!X49+ปศข.7!X49+ปศข.8!X49+ปศข.9!X49</f>
        <v>0</v>
      </c>
      <c r="Y49" s="40">
        <f t="shared" si="52"/>
        <v>0</v>
      </c>
    </row>
    <row r="50" spans="1:25" s="31" customFormat="1" ht="23.25">
      <c r="A50" s="10"/>
      <c r="B50" s="11" t="s">
        <v>184</v>
      </c>
      <c r="C50" s="44">
        <f>+ปศข.1!C50+ปศข.2!C50+ปศข.3!C50+ปศข.4!C50+ปศข.5!C50+ปศข.6!C50+ปศข.7!C50+ปศข.8!C50+ปศข.9!C50</f>
        <v>0</v>
      </c>
      <c r="D50" s="44">
        <f>+ปศข.1!D50+ปศข.2!D50+ปศข.3!D50+ปศข.4!D50+ปศข.5!D50+ปศข.6!D50+ปศข.7!D50+ปศข.8!D50+ปศข.9!D50</f>
        <v>0</v>
      </c>
      <c r="E50" s="44">
        <f>+ปศข.1!E50+ปศข.2!E50+ปศข.3!E50+ปศข.4!E50+ปศข.5!E50+ปศข.6!E50+ปศข.7!E50+ปศข.8!E50+ปศข.9!E50</f>
        <v>0</v>
      </c>
      <c r="F50" s="44">
        <f>+ปศข.1!F50+ปศข.2!F50+ปศข.3!F50+ปศข.4!F50+ปศข.5!F50+ปศข.6!F50+ปศข.7!F50+ปศข.8!F50+ปศข.9!F50</f>
        <v>0</v>
      </c>
      <c r="G50" s="44">
        <f>+ปศข.1!G50+ปศข.2!G50+ปศข.3!G50+ปศข.4!G50+ปศข.5!G50+ปศข.6!G50+ปศข.7!G50+ปศข.8!G50+ปศข.9!G50</f>
        <v>0</v>
      </c>
      <c r="H50" s="44">
        <f>+ปศข.1!H50+ปศข.2!H50+ปศข.3!H50+ปศข.4!H50+ปศข.5!H50+ปศข.6!H50+ปศข.7!H50+ปศข.8!H50+ปศข.9!H50</f>
        <v>0</v>
      </c>
      <c r="I50" s="44">
        <f>+ปศข.1!I50+ปศข.2!I50+ปศข.3!I50+ปศข.4!I50+ปศข.5!I50+ปศข.6!I50+ปศข.7!I50+ปศข.8!I50+ปศข.9!I50</f>
        <v>0</v>
      </c>
      <c r="J50" s="44">
        <f>+ปศข.1!J50+ปศข.2!J50+ปศข.3!J50+ปศข.4!J50+ปศข.5!J50+ปศข.6!J50+ปศข.7!J50+ปศข.8!J50+ปศข.9!J50</f>
        <v>0</v>
      </c>
      <c r="K50" s="44">
        <f>+ปศข.1!K50+ปศข.2!K50+ปศข.3!K50+ปศข.4!K50+ปศข.5!K50+ปศข.6!K50+ปศข.7!K50+ปศข.8!K50+ปศข.9!K50</f>
        <v>0</v>
      </c>
      <c r="L50" s="44">
        <f>+ปศข.1!L50+ปศข.2!L50+ปศข.3!L50+ปศข.4!L50+ปศข.5!L50+ปศข.6!L50+ปศข.7!L50+ปศข.8!L50+ปศข.9!L50</f>
        <v>0</v>
      </c>
      <c r="M50" s="44">
        <f>+ปศข.1!M50+ปศข.2!M50+ปศข.3!M50+ปศข.4!M50+ปศข.5!M50+ปศข.6!M50+ปศข.7!M50+ปศข.8!M50+ปศข.9!M50</f>
        <v>0</v>
      </c>
      <c r="N50" s="44">
        <f>+ปศข.1!N50+ปศข.2!N50+ปศข.3!N50+ปศข.4!N50+ปศข.5!N50+ปศข.6!N50+ปศข.7!N50+ปศข.8!N50+ปศข.9!N50</f>
        <v>0</v>
      </c>
      <c r="O50" s="44">
        <f>+ปศข.1!O50+ปศข.2!O50+ปศข.3!O50+ปศข.4!O50+ปศข.5!O50+ปศข.6!O50+ปศข.7!O50+ปศข.8!O50+ปศข.9!O50</f>
        <v>0</v>
      </c>
      <c r="P50" s="44">
        <f>+ปศข.1!P50+ปศข.2!P50+ปศข.3!P50+ปศข.4!P50+ปศข.5!P50+ปศข.6!P50+ปศข.7!P50+ปศข.8!P50+ปศข.9!P50</f>
        <v>0</v>
      </c>
      <c r="Q50" s="44">
        <f>+ปศข.1!Q50+ปศข.2!Q50+ปศข.3!Q50+ปศข.4!Q50+ปศข.5!Q50+ปศข.6!Q50+ปศข.7!Q50+ปศข.8!Q50+ปศข.9!Q50</f>
        <v>0</v>
      </c>
      <c r="R50" s="44">
        <f>+ปศข.1!R50+ปศข.2!R50+ปศข.3!R50+ปศข.4!R50+ปศข.5!R50+ปศข.6!R50+ปศข.7!R50+ปศข.8!R50+ปศข.9!R50</f>
        <v>0</v>
      </c>
      <c r="S50" s="44">
        <f>+ปศข.1!S50+ปศข.2!S50+ปศข.3!S50+ปศข.4!S50+ปศข.5!S50+ปศข.6!S50+ปศข.7!S50+ปศข.8!S50+ปศข.9!S50</f>
        <v>0</v>
      </c>
      <c r="T50" s="40">
        <f t="shared" si="51"/>
        <v>0</v>
      </c>
      <c r="U50" s="44">
        <f>+ปศข.1!U50+ปศข.2!U50+ปศข.3!U50+ปศข.4!U50+ปศข.5!U50+ปศข.6!U50+ปศข.7!U50+ปศข.8!U50+ปศข.9!U50</f>
        <v>0</v>
      </c>
      <c r="V50" s="44">
        <f>+ปศข.1!V50+ปศข.2!V50+ปศข.3!V50+ปศข.4!V50+ปศข.5!V50+ปศข.6!V50+ปศข.7!V50+ปศข.8!V50+ปศข.9!V50</f>
        <v>0</v>
      </c>
      <c r="W50" s="44">
        <f>+ปศข.1!W50+ปศข.2!W50+ปศข.3!W50+ปศข.4!W50+ปศข.5!W50+ปศข.6!W50+ปศข.7!W50+ปศข.8!W50+ปศข.9!W50</f>
        <v>0</v>
      </c>
      <c r="X50" s="44">
        <f>+ปศข.1!X50+ปศข.2!X50+ปศข.3!X50+ปศข.4!X50+ปศข.5!X50+ปศข.6!X50+ปศข.7!X50+ปศข.8!X50+ปศข.9!X50</f>
        <v>0</v>
      </c>
      <c r="Y50" s="40">
        <f t="shared" si="52"/>
        <v>0</v>
      </c>
    </row>
    <row r="51" spans="1:25" s="31" customFormat="1" ht="23.25">
      <c r="A51" s="10"/>
      <c r="B51" s="11" t="s">
        <v>185</v>
      </c>
      <c r="C51" s="44">
        <f>+ปศข.1!C51+ปศข.2!C51+ปศข.3!C51+ปศข.4!C51+ปศข.5!C51+ปศข.6!C51+ปศข.7!C51+ปศข.8!C51+ปศข.9!C51</f>
        <v>0</v>
      </c>
      <c r="D51" s="44">
        <f>+ปศข.1!D51+ปศข.2!D51+ปศข.3!D51+ปศข.4!D51+ปศข.5!D51+ปศข.6!D51+ปศข.7!D51+ปศข.8!D51+ปศข.9!D51</f>
        <v>0</v>
      </c>
      <c r="E51" s="44">
        <f>+ปศข.1!E51+ปศข.2!E51+ปศข.3!E51+ปศข.4!E51+ปศข.5!E51+ปศข.6!E51+ปศข.7!E51+ปศข.8!E51+ปศข.9!E51</f>
        <v>0</v>
      </c>
      <c r="F51" s="44">
        <f>+ปศข.1!F51+ปศข.2!F51+ปศข.3!F51+ปศข.4!F51+ปศข.5!F51+ปศข.6!F51+ปศข.7!F51+ปศข.8!F51+ปศข.9!F51</f>
        <v>0</v>
      </c>
      <c r="G51" s="44">
        <f>+ปศข.1!G51+ปศข.2!G51+ปศข.3!G51+ปศข.4!G51+ปศข.5!G51+ปศข.6!G51+ปศข.7!G51+ปศข.8!G51+ปศข.9!G51</f>
        <v>0</v>
      </c>
      <c r="H51" s="44">
        <f>+ปศข.1!H51+ปศข.2!H51+ปศข.3!H51+ปศข.4!H51+ปศข.5!H51+ปศข.6!H51+ปศข.7!H51+ปศข.8!H51+ปศข.9!H51</f>
        <v>0</v>
      </c>
      <c r="I51" s="44">
        <f>+ปศข.1!I51+ปศข.2!I51+ปศข.3!I51+ปศข.4!I51+ปศข.5!I51+ปศข.6!I51+ปศข.7!I51+ปศข.8!I51+ปศข.9!I51</f>
        <v>0</v>
      </c>
      <c r="J51" s="44">
        <f>+ปศข.1!J51+ปศข.2!J51+ปศข.3!J51+ปศข.4!J51+ปศข.5!J51+ปศข.6!J51+ปศข.7!J51+ปศข.8!J51+ปศข.9!J51</f>
        <v>0</v>
      </c>
      <c r="K51" s="44">
        <f>+ปศข.1!K51+ปศข.2!K51+ปศข.3!K51+ปศข.4!K51+ปศข.5!K51+ปศข.6!K51+ปศข.7!K51+ปศข.8!K51+ปศข.9!K51</f>
        <v>0</v>
      </c>
      <c r="L51" s="44">
        <f>+ปศข.1!L51+ปศข.2!L51+ปศข.3!L51+ปศข.4!L51+ปศข.5!L51+ปศข.6!L51+ปศข.7!L51+ปศข.8!L51+ปศข.9!L51</f>
        <v>0</v>
      </c>
      <c r="M51" s="44">
        <f>+ปศข.1!M51+ปศข.2!M51+ปศข.3!M51+ปศข.4!M51+ปศข.5!M51+ปศข.6!M51+ปศข.7!M51+ปศข.8!M51+ปศข.9!M51</f>
        <v>0</v>
      </c>
      <c r="N51" s="44">
        <f>+ปศข.1!N51+ปศข.2!N51+ปศข.3!N51+ปศข.4!N51+ปศข.5!N51+ปศข.6!N51+ปศข.7!N51+ปศข.8!N51+ปศข.9!N51</f>
        <v>0</v>
      </c>
      <c r="O51" s="44">
        <f>+ปศข.1!O51+ปศข.2!O51+ปศข.3!O51+ปศข.4!O51+ปศข.5!O51+ปศข.6!O51+ปศข.7!O51+ปศข.8!O51+ปศข.9!O51</f>
        <v>0</v>
      </c>
      <c r="P51" s="44">
        <f>+ปศข.1!P51+ปศข.2!P51+ปศข.3!P51+ปศข.4!P51+ปศข.5!P51+ปศข.6!P51+ปศข.7!P51+ปศข.8!P51+ปศข.9!P51</f>
        <v>0</v>
      </c>
      <c r="Q51" s="44">
        <f>+ปศข.1!Q51+ปศข.2!Q51+ปศข.3!Q51+ปศข.4!Q51+ปศข.5!Q51+ปศข.6!Q51+ปศข.7!Q51+ปศข.8!Q51+ปศข.9!Q51</f>
        <v>0</v>
      </c>
      <c r="R51" s="44">
        <f>+ปศข.1!R51+ปศข.2!R51+ปศข.3!R51+ปศข.4!R51+ปศข.5!R51+ปศข.6!R51+ปศข.7!R51+ปศข.8!R51+ปศข.9!R51</f>
        <v>0</v>
      </c>
      <c r="S51" s="44">
        <f>+ปศข.1!S51+ปศข.2!S51+ปศข.3!S51+ปศข.4!S51+ปศข.5!S51+ปศข.6!S51+ปศข.7!S51+ปศข.8!S51+ปศข.9!S51</f>
        <v>0</v>
      </c>
      <c r="T51" s="40">
        <f t="shared" si="51"/>
        <v>0</v>
      </c>
      <c r="U51" s="44">
        <f>+ปศข.1!U51+ปศข.2!U51+ปศข.3!U51+ปศข.4!U51+ปศข.5!U51+ปศข.6!U51+ปศข.7!U51+ปศข.8!U51+ปศข.9!U51</f>
        <v>0</v>
      </c>
      <c r="V51" s="44">
        <f>+ปศข.1!V51+ปศข.2!V51+ปศข.3!V51+ปศข.4!V51+ปศข.5!V51+ปศข.6!V51+ปศข.7!V51+ปศข.8!V51+ปศข.9!V51</f>
        <v>0</v>
      </c>
      <c r="W51" s="44">
        <f>+ปศข.1!W51+ปศข.2!W51+ปศข.3!W51+ปศข.4!W51+ปศข.5!W51+ปศข.6!W51+ปศข.7!W51+ปศข.8!W51+ปศข.9!W51</f>
        <v>0</v>
      </c>
      <c r="X51" s="44">
        <f>+ปศข.1!X51+ปศข.2!X51+ปศข.3!X51+ปศข.4!X51+ปศข.5!X51+ปศข.6!X51+ปศข.7!X51+ปศข.8!X51+ปศข.9!X51</f>
        <v>0</v>
      </c>
      <c r="Y51" s="40">
        <f t="shared" si="52"/>
        <v>0</v>
      </c>
    </row>
    <row r="52" spans="1:25" s="31" customFormat="1" ht="23.25">
      <c r="A52" s="10"/>
      <c r="B52" s="11" t="s">
        <v>186</v>
      </c>
      <c r="C52" s="44">
        <f>+ปศข.1!C52+ปศข.2!C52+ปศข.3!C52+ปศข.4!C52+ปศข.5!C52+ปศข.6!C52+ปศข.7!C52+ปศข.8!C52+ปศข.9!C52</f>
        <v>0</v>
      </c>
      <c r="D52" s="44">
        <f>+ปศข.1!D52+ปศข.2!D52+ปศข.3!D52+ปศข.4!D52+ปศข.5!D52+ปศข.6!D52+ปศข.7!D52+ปศข.8!D52+ปศข.9!D52</f>
        <v>0</v>
      </c>
      <c r="E52" s="44">
        <f>+ปศข.1!E52+ปศข.2!E52+ปศข.3!E52+ปศข.4!E52+ปศข.5!E52+ปศข.6!E52+ปศข.7!E52+ปศข.8!E52+ปศข.9!E52</f>
        <v>0</v>
      </c>
      <c r="F52" s="44">
        <f>+ปศข.1!F52+ปศข.2!F52+ปศข.3!F52+ปศข.4!F52+ปศข.5!F52+ปศข.6!F52+ปศข.7!F52+ปศข.8!F52+ปศข.9!F52</f>
        <v>0</v>
      </c>
      <c r="G52" s="44">
        <f>+ปศข.1!G52+ปศข.2!G52+ปศข.3!G52+ปศข.4!G52+ปศข.5!G52+ปศข.6!G52+ปศข.7!G52+ปศข.8!G52+ปศข.9!G52</f>
        <v>0</v>
      </c>
      <c r="H52" s="44">
        <f>+ปศข.1!H52+ปศข.2!H52+ปศข.3!H52+ปศข.4!H52+ปศข.5!H52+ปศข.6!H52+ปศข.7!H52+ปศข.8!H52+ปศข.9!H52</f>
        <v>0</v>
      </c>
      <c r="I52" s="44">
        <f>+ปศข.1!I52+ปศข.2!I52+ปศข.3!I52+ปศข.4!I52+ปศข.5!I52+ปศข.6!I52+ปศข.7!I52+ปศข.8!I52+ปศข.9!I52</f>
        <v>0</v>
      </c>
      <c r="J52" s="44">
        <f>+ปศข.1!J52+ปศข.2!J52+ปศข.3!J52+ปศข.4!J52+ปศข.5!J52+ปศข.6!J52+ปศข.7!J52+ปศข.8!J52+ปศข.9!J52</f>
        <v>0</v>
      </c>
      <c r="K52" s="44">
        <f>+ปศข.1!K52+ปศข.2!K52+ปศข.3!K52+ปศข.4!K52+ปศข.5!K52+ปศข.6!K52+ปศข.7!K52+ปศข.8!K52+ปศข.9!K52</f>
        <v>0</v>
      </c>
      <c r="L52" s="44">
        <f>+ปศข.1!L52+ปศข.2!L52+ปศข.3!L52+ปศข.4!L52+ปศข.5!L52+ปศข.6!L52+ปศข.7!L52+ปศข.8!L52+ปศข.9!L52</f>
        <v>0</v>
      </c>
      <c r="M52" s="44">
        <f>+ปศข.1!M52+ปศข.2!M52+ปศข.3!M52+ปศข.4!M52+ปศข.5!M52+ปศข.6!M52+ปศข.7!M52+ปศข.8!M52+ปศข.9!M52</f>
        <v>0</v>
      </c>
      <c r="N52" s="44">
        <f>+ปศข.1!N52+ปศข.2!N52+ปศข.3!N52+ปศข.4!N52+ปศข.5!N52+ปศข.6!N52+ปศข.7!N52+ปศข.8!N52+ปศข.9!N52</f>
        <v>0</v>
      </c>
      <c r="O52" s="44">
        <f>+ปศข.1!O52+ปศข.2!O52+ปศข.3!O52+ปศข.4!O52+ปศข.5!O52+ปศข.6!O52+ปศข.7!O52+ปศข.8!O52+ปศข.9!O52</f>
        <v>0</v>
      </c>
      <c r="P52" s="44">
        <f>+ปศข.1!P52+ปศข.2!P52+ปศข.3!P52+ปศข.4!P52+ปศข.5!P52+ปศข.6!P52+ปศข.7!P52+ปศข.8!P52+ปศข.9!P52</f>
        <v>0</v>
      </c>
      <c r="Q52" s="44">
        <f>+ปศข.1!Q52+ปศข.2!Q52+ปศข.3!Q52+ปศข.4!Q52+ปศข.5!Q52+ปศข.6!Q52+ปศข.7!Q52+ปศข.8!Q52+ปศข.9!Q52</f>
        <v>0</v>
      </c>
      <c r="R52" s="44">
        <f>+ปศข.1!R52+ปศข.2!R52+ปศข.3!R52+ปศข.4!R52+ปศข.5!R52+ปศข.6!R52+ปศข.7!R52+ปศข.8!R52+ปศข.9!R52</f>
        <v>0</v>
      </c>
      <c r="S52" s="44">
        <f>+ปศข.1!S52+ปศข.2!S52+ปศข.3!S52+ปศข.4!S52+ปศข.5!S52+ปศข.6!S52+ปศข.7!S52+ปศข.8!S52+ปศข.9!S52</f>
        <v>0</v>
      </c>
      <c r="T52" s="40">
        <f t="shared" si="51"/>
        <v>0</v>
      </c>
      <c r="U52" s="44">
        <f>+ปศข.1!U52+ปศข.2!U52+ปศข.3!U52+ปศข.4!U52+ปศข.5!U52+ปศข.6!U52+ปศข.7!U52+ปศข.8!U52+ปศข.9!U52</f>
        <v>0</v>
      </c>
      <c r="V52" s="44">
        <f>+ปศข.1!V52+ปศข.2!V52+ปศข.3!V52+ปศข.4!V52+ปศข.5!V52+ปศข.6!V52+ปศข.7!V52+ปศข.8!V52+ปศข.9!V52</f>
        <v>0</v>
      </c>
      <c r="W52" s="44">
        <f>+ปศข.1!W52+ปศข.2!W52+ปศข.3!W52+ปศข.4!W52+ปศข.5!W52+ปศข.6!W52+ปศข.7!W52+ปศข.8!W52+ปศข.9!W52</f>
        <v>0</v>
      </c>
      <c r="X52" s="44">
        <f>+ปศข.1!X52+ปศข.2!X52+ปศข.3!X52+ปศข.4!X52+ปศข.5!X52+ปศข.6!X52+ปศข.7!X52+ปศข.8!X52+ปศข.9!X52</f>
        <v>0</v>
      </c>
      <c r="Y52" s="40">
        <f t="shared" si="52"/>
        <v>0</v>
      </c>
    </row>
    <row r="53" spans="1:25" s="31" customFormat="1" ht="23.25">
      <c r="A53" s="8" t="s">
        <v>133</v>
      </c>
      <c r="B53" s="9" t="s">
        <v>134</v>
      </c>
      <c r="C53" s="43">
        <f t="shared" ref="C53:Y53" si="53">SUM(C54:C67)</f>
        <v>0</v>
      </c>
      <c r="D53" s="43">
        <f t="shared" si="53"/>
        <v>0</v>
      </c>
      <c r="E53" s="43">
        <f t="shared" si="53"/>
        <v>170400</v>
      </c>
      <c r="F53" s="43">
        <f t="shared" si="53"/>
        <v>26500</v>
      </c>
      <c r="G53" s="43">
        <f t="shared" si="53"/>
        <v>70200</v>
      </c>
      <c r="H53" s="43">
        <f t="shared" si="53"/>
        <v>0</v>
      </c>
      <c r="I53" s="43">
        <f t="shared" si="53"/>
        <v>0</v>
      </c>
      <c r="J53" s="43">
        <f t="shared" si="53"/>
        <v>202000</v>
      </c>
      <c r="K53" s="43">
        <f t="shared" si="53"/>
        <v>0</v>
      </c>
      <c r="L53" s="43">
        <f t="shared" si="53"/>
        <v>33000</v>
      </c>
      <c r="M53" s="43">
        <f t="shared" si="53"/>
        <v>330200</v>
      </c>
      <c r="N53" s="43">
        <f t="shared" ref="N53:T53" si="54">SUM(N54:N67)</f>
        <v>0</v>
      </c>
      <c r="O53" s="43">
        <f t="shared" si="54"/>
        <v>0</v>
      </c>
      <c r="P53" s="43">
        <f t="shared" ref="P53" si="55">SUM(P54:P67)</f>
        <v>0</v>
      </c>
      <c r="Q53" s="43">
        <f t="shared" ref="Q53:S53" si="56">SUM(Q54:Q67)</f>
        <v>56300</v>
      </c>
      <c r="R53" s="43">
        <f t="shared" ref="R53" si="57">SUM(R54:R67)</f>
        <v>0</v>
      </c>
      <c r="S53" s="43">
        <f t="shared" si="56"/>
        <v>0</v>
      </c>
      <c r="T53" s="43">
        <f t="shared" si="54"/>
        <v>888600</v>
      </c>
      <c r="U53" s="43">
        <f t="shared" si="53"/>
        <v>78000</v>
      </c>
      <c r="V53" s="43">
        <f t="shared" ref="V53" si="58">SUM(V54:V67)</f>
        <v>108500</v>
      </c>
      <c r="W53" s="43">
        <f t="shared" si="53"/>
        <v>0</v>
      </c>
      <c r="X53" s="43">
        <f t="shared" si="53"/>
        <v>0</v>
      </c>
      <c r="Y53" s="43">
        <f t="shared" si="53"/>
        <v>1075100</v>
      </c>
    </row>
    <row r="54" spans="1:25" s="31" customFormat="1" ht="23.25">
      <c r="A54" s="10"/>
      <c r="B54" s="11" t="s">
        <v>188</v>
      </c>
      <c r="C54" s="44">
        <f>+ปศข.1!C54+ปศข.2!C54+ปศข.3!C54+ปศข.4!C54+ปศข.5!C54+ปศข.6!C54+ปศข.7!C54+ปศข.8!C54+ปศข.9!C54</f>
        <v>0</v>
      </c>
      <c r="D54" s="44">
        <f>+ปศข.1!D54+ปศข.2!D54+ปศข.3!D54+ปศข.4!D54+ปศข.5!D54+ปศข.6!D54+ปศข.7!D54+ปศข.8!D54+ปศข.9!D54</f>
        <v>0</v>
      </c>
      <c r="E54" s="44">
        <f>+ปศข.1!E54+ปศข.2!E54+ปศข.3!E54+ปศข.4!E54+ปศข.5!E54+ปศข.6!E54+ปศข.7!E54+ปศข.8!E54+ปศข.9!E54</f>
        <v>0</v>
      </c>
      <c r="F54" s="44">
        <f>+ปศข.1!F54+ปศข.2!F54+ปศข.3!F54+ปศข.4!F54+ปศข.5!F54+ปศข.6!F54+ปศข.7!F54+ปศข.8!F54+ปศข.9!F54</f>
        <v>0</v>
      </c>
      <c r="G54" s="44">
        <f>+ปศข.1!G54+ปศข.2!G54+ปศข.3!G54+ปศข.4!G54+ปศข.5!G54+ปศข.6!G54+ปศข.7!G54+ปศข.8!G54+ปศข.9!G54</f>
        <v>0</v>
      </c>
      <c r="H54" s="44">
        <f>+ปศข.1!H54+ปศข.2!H54+ปศข.3!H54+ปศข.4!H54+ปศข.5!H54+ปศข.6!H54+ปศข.7!H54+ปศข.8!H54+ปศข.9!H54</f>
        <v>0</v>
      </c>
      <c r="I54" s="44">
        <f>+ปศข.1!I54+ปศข.2!I54+ปศข.3!I54+ปศข.4!I54+ปศข.5!I54+ปศข.6!I54+ปศข.7!I54+ปศข.8!I54+ปศข.9!I54</f>
        <v>0</v>
      </c>
      <c r="J54" s="44">
        <f>+ปศข.1!J54+ปศข.2!J54+ปศข.3!J54+ปศข.4!J54+ปศข.5!J54+ปศข.6!J54+ปศข.7!J54+ปศข.8!J54+ปศข.9!J54</f>
        <v>0</v>
      </c>
      <c r="K54" s="44">
        <f>+ปศข.1!K54+ปศข.2!K54+ปศข.3!K54+ปศข.4!K54+ปศข.5!K54+ปศข.6!K54+ปศข.7!K54+ปศข.8!K54+ปศข.9!K54</f>
        <v>0</v>
      </c>
      <c r="L54" s="44">
        <f>+ปศข.1!L54+ปศข.2!L54+ปศข.3!L54+ปศข.4!L54+ปศข.5!L54+ปศข.6!L54+ปศข.7!L54+ปศข.8!L54+ปศข.9!L54</f>
        <v>0</v>
      </c>
      <c r="M54" s="44">
        <f>+ปศข.1!M54+ปศข.2!M54+ปศข.3!M54+ปศข.4!M54+ปศข.5!M54+ปศข.6!M54+ปศข.7!M54+ปศข.8!M54+ปศข.9!M54</f>
        <v>0</v>
      </c>
      <c r="N54" s="44">
        <f>+ปศข.1!N54+ปศข.2!N54+ปศข.3!N54+ปศข.4!N54+ปศข.5!N54+ปศข.6!N54+ปศข.7!N54+ปศข.8!N54+ปศข.9!N54</f>
        <v>0</v>
      </c>
      <c r="O54" s="44">
        <f>+ปศข.1!O54+ปศข.2!O54+ปศข.3!O54+ปศข.4!O54+ปศข.5!O54+ปศข.6!O54+ปศข.7!O54+ปศข.8!O54+ปศข.9!O54</f>
        <v>0</v>
      </c>
      <c r="P54" s="44">
        <f>+ปศข.1!P54+ปศข.2!P54+ปศข.3!P54+ปศข.4!P54+ปศข.5!P54+ปศข.6!P54+ปศข.7!P54+ปศข.8!P54+ปศข.9!P54</f>
        <v>0</v>
      </c>
      <c r="Q54" s="44">
        <f>+ปศข.1!Q54+ปศข.2!Q54+ปศข.3!Q54+ปศข.4!Q54+ปศข.5!Q54+ปศข.6!Q54+ปศข.7!Q54+ปศข.8!Q54+ปศข.9!Q54</f>
        <v>0</v>
      </c>
      <c r="R54" s="44">
        <f>+ปศข.1!R54+ปศข.2!R54+ปศข.3!R54+ปศข.4!R54+ปศข.5!R54+ปศข.6!R54+ปศข.7!R54+ปศข.8!R54+ปศข.9!R54</f>
        <v>0</v>
      </c>
      <c r="S54" s="44">
        <f>+ปศข.1!S54+ปศข.2!S54+ปศข.3!S54+ปศข.4!S54+ปศข.5!S54+ปศข.6!S54+ปศข.7!S54+ปศข.8!S54+ปศข.9!S54</f>
        <v>0</v>
      </c>
      <c r="T54" s="40">
        <f t="shared" ref="T54:T67" si="59">SUM(C54:S54)</f>
        <v>0</v>
      </c>
      <c r="U54" s="44">
        <f>+ปศข.1!U54+ปศข.2!U54+ปศข.3!U54+ปศข.4!U54+ปศข.5!U54+ปศข.6!U54+ปศข.7!U54+ปศข.8!U54+ปศข.9!U54</f>
        <v>0</v>
      </c>
      <c r="V54" s="44">
        <f>+ปศข.1!V54+ปศข.2!V54+ปศข.3!V54+ปศข.4!V54+ปศข.5!V54+ปศข.6!V54+ปศข.7!V54+ปศข.8!V54+ปศข.9!V54</f>
        <v>0</v>
      </c>
      <c r="W54" s="44">
        <f>+ปศข.1!W54+ปศข.2!W54+ปศข.3!W54+ปศข.4!W54+ปศข.5!W54+ปศข.6!W54+ปศข.7!W54+ปศข.8!W54+ปศข.9!W54</f>
        <v>0</v>
      </c>
      <c r="X54" s="44">
        <f>+ปศข.1!X54+ปศข.2!X54+ปศข.3!X54+ปศข.4!X54+ปศข.5!X54+ปศข.6!X54+ปศข.7!X54+ปศข.8!X54+ปศข.9!X54</f>
        <v>0</v>
      </c>
      <c r="Y54" s="40">
        <f t="shared" ref="Y54:Y67" si="60">SUM(T54:X54)</f>
        <v>0</v>
      </c>
    </row>
    <row r="55" spans="1:25" s="31" customFormat="1" ht="23.25">
      <c r="A55" s="10"/>
      <c r="B55" s="11" t="s">
        <v>189</v>
      </c>
      <c r="C55" s="44">
        <f>+ปศข.1!C55+ปศข.2!C55+ปศข.3!C55+ปศข.4!C55+ปศข.5!C55+ปศข.6!C55+ปศข.7!C55+ปศข.8!C55+ปศข.9!C55</f>
        <v>0</v>
      </c>
      <c r="D55" s="44">
        <f>+ปศข.1!D55+ปศข.2!D55+ปศข.3!D55+ปศข.4!D55+ปศข.5!D55+ปศข.6!D55+ปศข.7!D55+ปศข.8!D55+ปศข.9!D55</f>
        <v>0</v>
      </c>
      <c r="E55" s="44">
        <f>+ปศข.1!E55+ปศข.2!E55+ปศข.3!E55+ปศข.4!E55+ปศข.5!E55+ปศข.6!E55+ปศข.7!E55+ปศข.8!E55+ปศข.9!E55</f>
        <v>170400</v>
      </c>
      <c r="F55" s="44">
        <f>+ปศข.1!F55+ปศข.2!F55+ปศข.3!F55+ปศข.4!F55+ปศข.5!F55+ปศข.6!F55+ปศข.7!F55+ปศข.8!F55+ปศข.9!F55</f>
        <v>26500</v>
      </c>
      <c r="G55" s="44">
        <f>+ปศข.1!G55+ปศข.2!G55+ปศข.3!G55+ปศข.4!G55+ปศข.5!G55+ปศข.6!G55+ปศข.7!G55+ปศข.8!G55+ปศข.9!G55</f>
        <v>70200</v>
      </c>
      <c r="H55" s="44">
        <f>+ปศข.1!H55+ปศข.2!H55+ปศข.3!H55+ปศข.4!H55+ปศข.5!H55+ปศข.6!H55+ปศข.7!H55+ปศข.8!H55+ปศข.9!H55</f>
        <v>0</v>
      </c>
      <c r="I55" s="44">
        <f>+ปศข.1!I55+ปศข.2!I55+ปศข.3!I55+ปศข.4!I55+ปศข.5!I55+ปศข.6!I55+ปศข.7!I55+ปศข.8!I55+ปศข.9!I55</f>
        <v>0</v>
      </c>
      <c r="J55" s="44">
        <f>+ปศข.1!J55+ปศข.2!J55+ปศข.3!J55+ปศข.4!J55+ปศข.5!J55+ปศข.6!J55+ปศข.7!J55+ปศข.8!J55+ปศข.9!J55</f>
        <v>202000</v>
      </c>
      <c r="K55" s="44">
        <f>+ปศข.1!K55+ปศข.2!K55+ปศข.3!K55+ปศข.4!K55+ปศข.5!K55+ปศข.6!K55+ปศข.7!K55+ปศข.8!K55+ปศข.9!K55</f>
        <v>0</v>
      </c>
      <c r="L55" s="44">
        <f>+ปศข.1!L55+ปศข.2!L55+ปศข.3!L55+ปศข.4!L55+ปศข.5!L55+ปศข.6!L55+ปศข.7!L55+ปศข.8!L55+ปศข.9!L55</f>
        <v>33000</v>
      </c>
      <c r="M55" s="44">
        <f>+ปศข.1!M55+ปศข.2!M55+ปศข.3!M55+ปศข.4!M55+ปศข.5!M55+ปศข.6!M55+ปศข.7!M55+ปศข.8!M55+ปศข.9!M55</f>
        <v>330200</v>
      </c>
      <c r="N55" s="44">
        <f>+ปศข.1!N55+ปศข.2!N55+ปศข.3!N55+ปศข.4!N55+ปศข.5!N55+ปศข.6!N55+ปศข.7!N55+ปศข.8!N55+ปศข.9!N55</f>
        <v>0</v>
      </c>
      <c r="O55" s="44">
        <f>+ปศข.1!O55+ปศข.2!O55+ปศข.3!O55+ปศข.4!O55+ปศข.5!O55+ปศข.6!O55+ปศข.7!O55+ปศข.8!O55+ปศข.9!O55</f>
        <v>0</v>
      </c>
      <c r="P55" s="44">
        <f>+ปศข.1!P55+ปศข.2!P55+ปศข.3!P55+ปศข.4!P55+ปศข.5!P55+ปศข.6!P55+ปศข.7!P55+ปศข.8!P55+ปศข.9!P55</f>
        <v>0</v>
      </c>
      <c r="Q55" s="44">
        <f>+ปศข.1!Q55+ปศข.2!Q55+ปศข.3!Q55+ปศข.4!Q55+ปศข.5!Q55+ปศข.6!Q55+ปศข.7!Q55+ปศข.8!Q55+ปศข.9!Q55</f>
        <v>31500</v>
      </c>
      <c r="R55" s="44">
        <f>+ปศข.1!R55+ปศข.2!R55+ปศข.3!R55+ปศข.4!R55+ปศข.5!R55+ปศข.6!R55+ปศข.7!R55+ปศข.8!R55+ปศข.9!R55</f>
        <v>0</v>
      </c>
      <c r="S55" s="44">
        <f>+ปศข.1!S55+ปศข.2!S55+ปศข.3!S55+ปศข.4!S55+ปศข.5!S55+ปศข.6!S55+ปศข.7!S55+ปศข.8!S55+ปศข.9!S55</f>
        <v>0</v>
      </c>
      <c r="T55" s="40">
        <f t="shared" si="59"/>
        <v>863800</v>
      </c>
      <c r="U55" s="44">
        <f>+ปศข.1!U55+ปศข.2!U55+ปศข.3!U55+ปศข.4!U55+ปศข.5!U55+ปศข.6!U55+ปศข.7!U55+ปศข.8!U55+ปศข.9!U55</f>
        <v>78000</v>
      </c>
      <c r="V55" s="44">
        <f>+ปศข.1!V55+ปศข.2!V55+ปศข.3!V55+ปศข.4!V55+ปศข.5!V55+ปศข.6!V55+ปศข.7!V55+ปศข.8!V55+ปศข.9!V55</f>
        <v>108500</v>
      </c>
      <c r="W55" s="44">
        <f>+ปศข.1!W55+ปศข.2!W55+ปศข.3!W55+ปศข.4!W55+ปศข.5!W55+ปศข.6!W55+ปศข.7!W55+ปศข.8!W55+ปศข.9!W55</f>
        <v>0</v>
      </c>
      <c r="X55" s="44">
        <f>+ปศข.1!X55+ปศข.2!X55+ปศข.3!X55+ปศข.4!X55+ปศข.5!X55+ปศข.6!X55+ปศข.7!X55+ปศข.8!X55+ปศข.9!X55</f>
        <v>0</v>
      </c>
      <c r="Y55" s="40">
        <f t="shared" si="60"/>
        <v>1050300</v>
      </c>
    </row>
    <row r="56" spans="1:25" s="31" customFormat="1" ht="23.25">
      <c r="A56" s="10"/>
      <c r="B56" s="11" t="s">
        <v>190</v>
      </c>
      <c r="C56" s="44">
        <f>+ปศข.1!C56+ปศข.2!C56+ปศข.3!C56+ปศข.4!C56+ปศข.5!C56+ปศข.6!C56+ปศข.7!C56+ปศข.8!C56+ปศข.9!C56</f>
        <v>0</v>
      </c>
      <c r="D56" s="44">
        <f>+ปศข.1!D56+ปศข.2!D56+ปศข.3!D56+ปศข.4!D56+ปศข.5!D56+ปศข.6!D56+ปศข.7!D56+ปศข.8!D56+ปศข.9!D56</f>
        <v>0</v>
      </c>
      <c r="E56" s="44">
        <f>+ปศข.1!E56+ปศข.2!E56+ปศข.3!E56+ปศข.4!E56+ปศข.5!E56+ปศข.6!E56+ปศข.7!E56+ปศข.8!E56+ปศข.9!E56</f>
        <v>0</v>
      </c>
      <c r="F56" s="44">
        <f>+ปศข.1!F56+ปศข.2!F56+ปศข.3!F56+ปศข.4!F56+ปศข.5!F56+ปศข.6!F56+ปศข.7!F56+ปศข.8!F56+ปศข.9!F56</f>
        <v>0</v>
      </c>
      <c r="G56" s="44">
        <f>+ปศข.1!G56+ปศข.2!G56+ปศข.3!G56+ปศข.4!G56+ปศข.5!G56+ปศข.6!G56+ปศข.7!G56+ปศข.8!G56+ปศข.9!G56</f>
        <v>0</v>
      </c>
      <c r="H56" s="44">
        <f>+ปศข.1!H56+ปศข.2!H56+ปศข.3!H56+ปศข.4!H56+ปศข.5!H56+ปศข.6!H56+ปศข.7!H56+ปศข.8!H56+ปศข.9!H56</f>
        <v>0</v>
      </c>
      <c r="I56" s="44">
        <f>+ปศข.1!I56+ปศข.2!I56+ปศข.3!I56+ปศข.4!I56+ปศข.5!I56+ปศข.6!I56+ปศข.7!I56+ปศข.8!I56+ปศข.9!I56</f>
        <v>0</v>
      </c>
      <c r="J56" s="44">
        <f>+ปศข.1!J56+ปศข.2!J56+ปศข.3!J56+ปศข.4!J56+ปศข.5!J56+ปศข.6!J56+ปศข.7!J56+ปศข.8!J56+ปศข.9!J56</f>
        <v>0</v>
      </c>
      <c r="K56" s="44">
        <f>+ปศข.1!K56+ปศข.2!K56+ปศข.3!K56+ปศข.4!K56+ปศข.5!K56+ปศข.6!K56+ปศข.7!K56+ปศข.8!K56+ปศข.9!K56</f>
        <v>0</v>
      </c>
      <c r="L56" s="44">
        <f>+ปศข.1!L56+ปศข.2!L56+ปศข.3!L56+ปศข.4!L56+ปศข.5!L56+ปศข.6!L56+ปศข.7!L56+ปศข.8!L56+ปศข.9!L56</f>
        <v>0</v>
      </c>
      <c r="M56" s="44">
        <f>+ปศข.1!M56+ปศข.2!M56+ปศข.3!M56+ปศข.4!M56+ปศข.5!M56+ปศข.6!M56+ปศข.7!M56+ปศข.8!M56+ปศข.9!M56</f>
        <v>0</v>
      </c>
      <c r="N56" s="44">
        <f>+ปศข.1!N56+ปศข.2!N56+ปศข.3!N56+ปศข.4!N56+ปศข.5!N56+ปศข.6!N56+ปศข.7!N56+ปศข.8!N56+ปศข.9!N56</f>
        <v>0</v>
      </c>
      <c r="O56" s="44">
        <f>+ปศข.1!O56+ปศข.2!O56+ปศข.3!O56+ปศข.4!O56+ปศข.5!O56+ปศข.6!O56+ปศข.7!O56+ปศข.8!O56+ปศข.9!O56</f>
        <v>0</v>
      </c>
      <c r="P56" s="44">
        <f>+ปศข.1!P56+ปศข.2!P56+ปศข.3!P56+ปศข.4!P56+ปศข.5!P56+ปศข.6!P56+ปศข.7!P56+ปศข.8!P56+ปศข.9!P56</f>
        <v>0</v>
      </c>
      <c r="Q56" s="44">
        <f>+ปศข.1!Q56+ปศข.2!Q56+ปศข.3!Q56+ปศข.4!Q56+ปศข.5!Q56+ปศข.6!Q56+ปศข.7!Q56+ปศข.8!Q56+ปศข.9!Q56</f>
        <v>0</v>
      </c>
      <c r="R56" s="44">
        <f>+ปศข.1!R56+ปศข.2!R56+ปศข.3!R56+ปศข.4!R56+ปศข.5!R56+ปศข.6!R56+ปศข.7!R56+ปศข.8!R56+ปศข.9!R56</f>
        <v>0</v>
      </c>
      <c r="S56" s="44">
        <f>+ปศข.1!S56+ปศข.2!S56+ปศข.3!S56+ปศข.4!S56+ปศข.5!S56+ปศข.6!S56+ปศข.7!S56+ปศข.8!S56+ปศข.9!S56</f>
        <v>0</v>
      </c>
      <c r="T56" s="40">
        <f t="shared" si="59"/>
        <v>0</v>
      </c>
      <c r="U56" s="44">
        <f>+ปศข.1!U56+ปศข.2!U56+ปศข.3!U56+ปศข.4!U56+ปศข.5!U56+ปศข.6!U56+ปศข.7!U56+ปศข.8!U56+ปศข.9!U56</f>
        <v>0</v>
      </c>
      <c r="V56" s="44">
        <f>+ปศข.1!V56+ปศข.2!V56+ปศข.3!V56+ปศข.4!V56+ปศข.5!V56+ปศข.6!V56+ปศข.7!V56+ปศข.8!V56+ปศข.9!V56</f>
        <v>0</v>
      </c>
      <c r="W56" s="44">
        <f>+ปศข.1!W56+ปศข.2!W56+ปศข.3!W56+ปศข.4!W56+ปศข.5!W56+ปศข.6!W56+ปศข.7!W56+ปศข.8!W56+ปศข.9!W56</f>
        <v>0</v>
      </c>
      <c r="X56" s="44">
        <f>+ปศข.1!X56+ปศข.2!X56+ปศข.3!X56+ปศข.4!X56+ปศข.5!X56+ปศข.6!X56+ปศข.7!X56+ปศข.8!X56+ปศข.9!X56</f>
        <v>0</v>
      </c>
      <c r="Y56" s="40">
        <f t="shared" si="60"/>
        <v>0</v>
      </c>
    </row>
    <row r="57" spans="1:25" s="31" customFormat="1" ht="23.25">
      <c r="A57" s="10"/>
      <c r="B57" s="11" t="s">
        <v>191</v>
      </c>
      <c r="C57" s="44">
        <f>+ปศข.1!C57+ปศข.2!C57+ปศข.3!C57+ปศข.4!C57+ปศข.5!C57+ปศข.6!C57+ปศข.7!C57+ปศข.8!C57+ปศข.9!C57</f>
        <v>0</v>
      </c>
      <c r="D57" s="44">
        <f>+ปศข.1!D57+ปศข.2!D57+ปศข.3!D57+ปศข.4!D57+ปศข.5!D57+ปศข.6!D57+ปศข.7!D57+ปศข.8!D57+ปศข.9!D57</f>
        <v>0</v>
      </c>
      <c r="E57" s="44">
        <f>+ปศข.1!E57+ปศข.2!E57+ปศข.3!E57+ปศข.4!E57+ปศข.5!E57+ปศข.6!E57+ปศข.7!E57+ปศข.8!E57+ปศข.9!E57</f>
        <v>0</v>
      </c>
      <c r="F57" s="44">
        <f>+ปศข.1!F57+ปศข.2!F57+ปศข.3!F57+ปศข.4!F57+ปศข.5!F57+ปศข.6!F57+ปศข.7!F57+ปศข.8!F57+ปศข.9!F57</f>
        <v>0</v>
      </c>
      <c r="G57" s="44">
        <f>+ปศข.1!G57+ปศข.2!G57+ปศข.3!G57+ปศข.4!G57+ปศข.5!G57+ปศข.6!G57+ปศข.7!G57+ปศข.8!G57+ปศข.9!G57</f>
        <v>0</v>
      </c>
      <c r="H57" s="44">
        <f>+ปศข.1!H57+ปศข.2!H57+ปศข.3!H57+ปศข.4!H57+ปศข.5!H57+ปศข.6!H57+ปศข.7!H57+ปศข.8!H57+ปศข.9!H57</f>
        <v>0</v>
      </c>
      <c r="I57" s="44">
        <f>+ปศข.1!I57+ปศข.2!I57+ปศข.3!I57+ปศข.4!I57+ปศข.5!I57+ปศข.6!I57+ปศข.7!I57+ปศข.8!I57+ปศข.9!I57</f>
        <v>0</v>
      </c>
      <c r="J57" s="44">
        <f>+ปศข.1!J57+ปศข.2!J57+ปศข.3!J57+ปศข.4!J57+ปศข.5!J57+ปศข.6!J57+ปศข.7!J57+ปศข.8!J57+ปศข.9!J57</f>
        <v>0</v>
      </c>
      <c r="K57" s="44">
        <f>+ปศข.1!K57+ปศข.2!K57+ปศข.3!K57+ปศข.4!K57+ปศข.5!K57+ปศข.6!K57+ปศข.7!K57+ปศข.8!K57+ปศข.9!K57</f>
        <v>0</v>
      </c>
      <c r="L57" s="44">
        <f>+ปศข.1!L57+ปศข.2!L57+ปศข.3!L57+ปศข.4!L57+ปศข.5!L57+ปศข.6!L57+ปศข.7!L57+ปศข.8!L57+ปศข.9!L57</f>
        <v>0</v>
      </c>
      <c r="M57" s="44">
        <f>+ปศข.1!M57+ปศข.2!M57+ปศข.3!M57+ปศข.4!M57+ปศข.5!M57+ปศข.6!M57+ปศข.7!M57+ปศข.8!M57+ปศข.9!M57</f>
        <v>0</v>
      </c>
      <c r="N57" s="44">
        <f>+ปศข.1!N57+ปศข.2!N57+ปศข.3!N57+ปศข.4!N57+ปศข.5!N57+ปศข.6!N57+ปศข.7!N57+ปศข.8!N57+ปศข.9!N57</f>
        <v>0</v>
      </c>
      <c r="O57" s="44">
        <f>+ปศข.1!O57+ปศข.2!O57+ปศข.3!O57+ปศข.4!O57+ปศข.5!O57+ปศข.6!O57+ปศข.7!O57+ปศข.8!O57+ปศข.9!O57</f>
        <v>0</v>
      </c>
      <c r="P57" s="44">
        <f>+ปศข.1!P57+ปศข.2!P57+ปศข.3!P57+ปศข.4!P57+ปศข.5!P57+ปศข.6!P57+ปศข.7!P57+ปศข.8!P57+ปศข.9!P57</f>
        <v>0</v>
      </c>
      <c r="Q57" s="44">
        <f>+ปศข.1!Q57+ปศข.2!Q57+ปศข.3!Q57+ปศข.4!Q57+ปศข.5!Q57+ปศข.6!Q57+ปศข.7!Q57+ปศข.8!Q57+ปศข.9!Q57</f>
        <v>0</v>
      </c>
      <c r="R57" s="44">
        <f>+ปศข.1!R57+ปศข.2!R57+ปศข.3!R57+ปศข.4!R57+ปศข.5!R57+ปศข.6!R57+ปศข.7!R57+ปศข.8!R57+ปศข.9!R57</f>
        <v>0</v>
      </c>
      <c r="S57" s="44">
        <f>+ปศข.1!S57+ปศข.2!S57+ปศข.3!S57+ปศข.4!S57+ปศข.5!S57+ปศข.6!S57+ปศข.7!S57+ปศข.8!S57+ปศข.9!S57</f>
        <v>0</v>
      </c>
      <c r="T57" s="40">
        <f t="shared" si="59"/>
        <v>0</v>
      </c>
      <c r="U57" s="44">
        <f>+ปศข.1!U57+ปศข.2!U57+ปศข.3!U57+ปศข.4!U57+ปศข.5!U57+ปศข.6!U57+ปศข.7!U57+ปศข.8!U57+ปศข.9!U57</f>
        <v>0</v>
      </c>
      <c r="V57" s="44">
        <f>+ปศข.1!V57+ปศข.2!V57+ปศข.3!V57+ปศข.4!V57+ปศข.5!V57+ปศข.6!V57+ปศข.7!V57+ปศข.8!V57+ปศข.9!V57</f>
        <v>0</v>
      </c>
      <c r="W57" s="44">
        <f>+ปศข.1!W57+ปศข.2!W57+ปศข.3!W57+ปศข.4!W57+ปศข.5!W57+ปศข.6!W57+ปศข.7!W57+ปศข.8!W57+ปศข.9!W57</f>
        <v>0</v>
      </c>
      <c r="X57" s="44">
        <f>+ปศข.1!X57+ปศข.2!X57+ปศข.3!X57+ปศข.4!X57+ปศข.5!X57+ปศข.6!X57+ปศข.7!X57+ปศข.8!X57+ปศข.9!X57</f>
        <v>0</v>
      </c>
      <c r="Y57" s="40">
        <f t="shared" si="60"/>
        <v>0</v>
      </c>
    </row>
    <row r="58" spans="1:25" s="31" customFormat="1" ht="23.25">
      <c r="A58" s="10"/>
      <c r="B58" s="11" t="s">
        <v>192</v>
      </c>
      <c r="C58" s="44">
        <f>+ปศข.1!C58+ปศข.2!C58+ปศข.3!C58+ปศข.4!C58+ปศข.5!C58+ปศข.6!C58+ปศข.7!C58+ปศข.8!C58+ปศข.9!C58</f>
        <v>0</v>
      </c>
      <c r="D58" s="44">
        <f>+ปศข.1!D58+ปศข.2!D58+ปศข.3!D58+ปศข.4!D58+ปศข.5!D58+ปศข.6!D58+ปศข.7!D58+ปศข.8!D58+ปศข.9!D58</f>
        <v>0</v>
      </c>
      <c r="E58" s="44">
        <f>+ปศข.1!E58+ปศข.2!E58+ปศข.3!E58+ปศข.4!E58+ปศข.5!E58+ปศข.6!E58+ปศข.7!E58+ปศข.8!E58+ปศข.9!E58</f>
        <v>0</v>
      </c>
      <c r="F58" s="44">
        <f>+ปศข.1!F58+ปศข.2!F58+ปศข.3!F58+ปศข.4!F58+ปศข.5!F58+ปศข.6!F58+ปศข.7!F58+ปศข.8!F58+ปศข.9!F58</f>
        <v>0</v>
      </c>
      <c r="G58" s="44">
        <f>+ปศข.1!G58+ปศข.2!G58+ปศข.3!G58+ปศข.4!G58+ปศข.5!G58+ปศข.6!G58+ปศข.7!G58+ปศข.8!G58+ปศข.9!G58</f>
        <v>0</v>
      </c>
      <c r="H58" s="44">
        <f>+ปศข.1!H58+ปศข.2!H58+ปศข.3!H58+ปศข.4!H58+ปศข.5!H58+ปศข.6!H58+ปศข.7!H58+ปศข.8!H58+ปศข.9!H58</f>
        <v>0</v>
      </c>
      <c r="I58" s="44">
        <f>+ปศข.1!I58+ปศข.2!I58+ปศข.3!I58+ปศข.4!I58+ปศข.5!I58+ปศข.6!I58+ปศข.7!I58+ปศข.8!I58+ปศข.9!I58</f>
        <v>0</v>
      </c>
      <c r="J58" s="44">
        <f>+ปศข.1!J58+ปศข.2!J58+ปศข.3!J58+ปศข.4!J58+ปศข.5!J58+ปศข.6!J58+ปศข.7!J58+ปศข.8!J58+ปศข.9!J58</f>
        <v>0</v>
      </c>
      <c r="K58" s="44">
        <f>+ปศข.1!K58+ปศข.2!K58+ปศข.3!K58+ปศข.4!K58+ปศข.5!K58+ปศข.6!K58+ปศข.7!K58+ปศข.8!K58+ปศข.9!K58</f>
        <v>0</v>
      </c>
      <c r="L58" s="44">
        <f>+ปศข.1!L58+ปศข.2!L58+ปศข.3!L58+ปศข.4!L58+ปศข.5!L58+ปศข.6!L58+ปศข.7!L58+ปศข.8!L58+ปศข.9!L58</f>
        <v>0</v>
      </c>
      <c r="M58" s="44">
        <f>+ปศข.1!M58+ปศข.2!M58+ปศข.3!M58+ปศข.4!M58+ปศข.5!M58+ปศข.6!M58+ปศข.7!M58+ปศข.8!M58+ปศข.9!M58</f>
        <v>0</v>
      </c>
      <c r="N58" s="44">
        <f>+ปศข.1!N58+ปศข.2!N58+ปศข.3!N58+ปศข.4!N58+ปศข.5!N58+ปศข.6!N58+ปศข.7!N58+ปศข.8!N58+ปศข.9!N58</f>
        <v>0</v>
      </c>
      <c r="O58" s="44">
        <f>+ปศข.1!O58+ปศข.2!O58+ปศข.3!O58+ปศข.4!O58+ปศข.5!O58+ปศข.6!O58+ปศข.7!O58+ปศข.8!O58+ปศข.9!O58</f>
        <v>0</v>
      </c>
      <c r="P58" s="44">
        <f>+ปศข.1!P58+ปศข.2!P58+ปศข.3!P58+ปศข.4!P58+ปศข.5!P58+ปศข.6!P58+ปศข.7!P58+ปศข.8!P58+ปศข.9!P58</f>
        <v>0</v>
      </c>
      <c r="Q58" s="44">
        <f>+ปศข.1!Q58+ปศข.2!Q58+ปศข.3!Q58+ปศข.4!Q58+ปศข.5!Q58+ปศข.6!Q58+ปศข.7!Q58+ปศข.8!Q58+ปศข.9!Q58</f>
        <v>0</v>
      </c>
      <c r="R58" s="44">
        <f>+ปศข.1!R58+ปศข.2!R58+ปศข.3!R58+ปศข.4!R58+ปศข.5!R58+ปศข.6!R58+ปศข.7!R58+ปศข.8!R58+ปศข.9!R58</f>
        <v>0</v>
      </c>
      <c r="S58" s="44">
        <f>+ปศข.1!S58+ปศข.2!S58+ปศข.3!S58+ปศข.4!S58+ปศข.5!S58+ปศข.6!S58+ปศข.7!S58+ปศข.8!S58+ปศข.9!S58</f>
        <v>0</v>
      </c>
      <c r="T58" s="40">
        <f t="shared" si="59"/>
        <v>0</v>
      </c>
      <c r="U58" s="44">
        <f>+ปศข.1!U58+ปศข.2!U58+ปศข.3!U58+ปศข.4!U58+ปศข.5!U58+ปศข.6!U58+ปศข.7!U58+ปศข.8!U58+ปศข.9!U58</f>
        <v>0</v>
      </c>
      <c r="V58" s="44">
        <f>+ปศข.1!V58+ปศข.2!V58+ปศข.3!V58+ปศข.4!V58+ปศข.5!V58+ปศข.6!V58+ปศข.7!V58+ปศข.8!V58+ปศข.9!V58</f>
        <v>0</v>
      </c>
      <c r="W58" s="44">
        <f>+ปศข.1!W58+ปศข.2!W58+ปศข.3!W58+ปศข.4!W58+ปศข.5!W58+ปศข.6!W58+ปศข.7!W58+ปศข.8!W58+ปศข.9!W58</f>
        <v>0</v>
      </c>
      <c r="X58" s="44">
        <f>+ปศข.1!X58+ปศข.2!X58+ปศข.3!X58+ปศข.4!X58+ปศข.5!X58+ปศข.6!X58+ปศข.7!X58+ปศข.8!X58+ปศข.9!X58</f>
        <v>0</v>
      </c>
      <c r="Y58" s="40">
        <f t="shared" si="60"/>
        <v>0</v>
      </c>
    </row>
    <row r="59" spans="1:25" s="31" customFormat="1" ht="23.25">
      <c r="A59" s="10"/>
      <c r="B59" s="11" t="s">
        <v>193</v>
      </c>
      <c r="C59" s="44">
        <f>+ปศข.1!C59+ปศข.2!C59+ปศข.3!C59+ปศข.4!C59+ปศข.5!C59+ปศข.6!C59+ปศข.7!C59+ปศข.8!C59+ปศข.9!C59</f>
        <v>0</v>
      </c>
      <c r="D59" s="44">
        <f>+ปศข.1!D59+ปศข.2!D59+ปศข.3!D59+ปศข.4!D59+ปศข.5!D59+ปศข.6!D59+ปศข.7!D59+ปศข.8!D59+ปศข.9!D59</f>
        <v>0</v>
      </c>
      <c r="E59" s="44">
        <f>+ปศข.1!E59+ปศข.2!E59+ปศข.3!E59+ปศข.4!E59+ปศข.5!E59+ปศข.6!E59+ปศข.7!E59+ปศข.8!E59+ปศข.9!E59</f>
        <v>0</v>
      </c>
      <c r="F59" s="44">
        <f>+ปศข.1!F59+ปศข.2!F59+ปศข.3!F59+ปศข.4!F59+ปศข.5!F59+ปศข.6!F59+ปศข.7!F59+ปศข.8!F59+ปศข.9!F59</f>
        <v>0</v>
      </c>
      <c r="G59" s="44">
        <f>+ปศข.1!G59+ปศข.2!G59+ปศข.3!G59+ปศข.4!G59+ปศข.5!G59+ปศข.6!G59+ปศข.7!G59+ปศข.8!G59+ปศข.9!G59</f>
        <v>0</v>
      </c>
      <c r="H59" s="44">
        <f>+ปศข.1!H59+ปศข.2!H59+ปศข.3!H59+ปศข.4!H59+ปศข.5!H59+ปศข.6!H59+ปศข.7!H59+ปศข.8!H59+ปศข.9!H59</f>
        <v>0</v>
      </c>
      <c r="I59" s="44">
        <f>+ปศข.1!I59+ปศข.2!I59+ปศข.3!I59+ปศข.4!I59+ปศข.5!I59+ปศข.6!I59+ปศข.7!I59+ปศข.8!I59+ปศข.9!I59</f>
        <v>0</v>
      </c>
      <c r="J59" s="44">
        <f>+ปศข.1!J59+ปศข.2!J59+ปศข.3!J59+ปศข.4!J59+ปศข.5!J59+ปศข.6!J59+ปศข.7!J59+ปศข.8!J59+ปศข.9!J59</f>
        <v>0</v>
      </c>
      <c r="K59" s="44">
        <f>+ปศข.1!K59+ปศข.2!K59+ปศข.3!K59+ปศข.4!K59+ปศข.5!K59+ปศข.6!K59+ปศข.7!K59+ปศข.8!K59+ปศข.9!K59</f>
        <v>0</v>
      </c>
      <c r="L59" s="44">
        <f>+ปศข.1!L59+ปศข.2!L59+ปศข.3!L59+ปศข.4!L59+ปศข.5!L59+ปศข.6!L59+ปศข.7!L59+ปศข.8!L59+ปศข.9!L59</f>
        <v>0</v>
      </c>
      <c r="M59" s="44">
        <f>+ปศข.1!M59+ปศข.2!M59+ปศข.3!M59+ปศข.4!M59+ปศข.5!M59+ปศข.6!M59+ปศข.7!M59+ปศข.8!M59+ปศข.9!M59</f>
        <v>0</v>
      </c>
      <c r="N59" s="44">
        <f>+ปศข.1!N59+ปศข.2!N59+ปศข.3!N59+ปศข.4!N59+ปศข.5!N59+ปศข.6!N59+ปศข.7!N59+ปศข.8!N59+ปศข.9!N59</f>
        <v>0</v>
      </c>
      <c r="O59" s="44">
        <f>+ปศข.1!O59+ปศข.2!O59+ปศข.3!O59+ปศข.4!O59+ปศข.5!O59+ปศข.6!O59+ปศข.7!O59+ปศข.8!O59+ปศข.9!O59</f>
        <v>0</v>
      </c>
      <c r="P59" s="44">
        <f>+ปศข.1!P59+ปศข.2!P59+ปศข.3!P59+ปศข.4!P59+ปศข.5!P59+ปศข.6!P59+ปศข.7!P59+ปศข.8!P59+ปศข.9!P59</f>
        <v>0</v>
      </c>
      <c r="Q59" s="44">
        <f>+ปศข.1!Q59+ปศข.2!Q59+ปศข.3!Q59+ปศข.4!Q59+ปศข.5!Q59+ปศข.6!Q59+ปศข.7!Q59+ปศข.8!Q59+ปศข.9!Q59</f>
        <v>0</v>
      </c>
      <c r="R59" s="44">
        <f>+ปศข.1!R59+ปศข.2!R59+ปศข.3!R59+ปศข.4!R59+ปศข.5!R59+ปศข.6!R59+ปศข.7!R59+ปศข.8!R59+ปศข.9!R59</f>
        <v>0</v>
      </c>
      <c r="S59" s="44">
        <f>+ปศข.1!S59+ปศข.2!S59+ปศข.3!S59+ปศข.4!S59+ปศข.5!S59+ปศข.6!S59+ปศข.7!S59+ปศข.8!S59+ปศข.9!S59</f>
        <v>0</v>
      </c>
      <c r="T59" s="40">
        <f t="shared" si="59"/>
        <v>0</v>
      </c>
      <c r="U59" s="44">
        <f>+ปศข.1!U59+ปศข.2!U59+ปศข.3!U59+ปศข.4!U59+ปศข.5!U59+ปศข.6!U59+ปศข.7!U59+ปศข.8!U59+ปศข.9!U59</f>
        <v>0</v>
      </c>
      <c r="V59" s="44">
        <f>+ปศข.1!V59+ปศข.2!V59+ปศข.3!V59+ปศข.4!V59+ปศข.5!V59+ปศข.6!V59+ปศข.7!V59+ปศข.8!V59+ปศข.9!V59</f>
        <v>0</v>
      </c>
      <c r="W59" s="44">
        <f>+ปศข.1!W59+ปศข.2!W59+ปศข.3!W59+ปศข.4!W59+ปศข.5!W59+ปศข.6!W59+ปศข.7!W59+ปศข.8!W59+ปศข.9!W59</f>
        <v>0</v>
      </c>
      <c r="X59" s="44">
        <f>+ปศข.1!X59+ปศข.2!X59+ปศข.3!X59+ปศข.4!X59+ปศข.5!X59+ปศข.6!X59+ปศข.7!X59+ปศข.8!X59+ปศข.9!X59</f>
        <v>0</v>
      </c>
      <c r="Y59" s="40">
        <f t="shared" si="60"/>
        <v>0</v>
      </c>
    </row>
    <row r="60" spans="1:25" s="31" customFormat="1" ht="23.25">
      <c r="A60" s="10"/>
      <c r="B60" s="11" t="s">
        <v>194</v>
      </c>
      <c r="C60" s="44">
        <f>+ปศข.1!C60+ปศข.2!C60+ปศข.3!C60+ปศข.4!C60+ปศข.5!C60+ปศข.6!C60+ปศข.7!C60+ปศข.8!C60+ปศข.9!C60</f>
        <v>0</v>
      </c>
      <c r="D60" s="44">
        <f>+ปศข.1!D60+ปศข.2!D60+ปศข.3!D60+ปศข.4!D60+ปศข.5!D60+ปศข.6!D60+ปศข.7!D60+ปศข.8!D60+ปศข.9!D60</f>
        <v>0</v>
      </c>
      <c r="E60" s="44">
        <f>+ปศข.1!E60+ปศข.2!E60+ปศข.3!E60+ปศข.4!E60+ปศข.5!E60+ปศข.6!E60+ปศข.7!E60+ปศข.8!E60+ปศข.9!E60</f>
        <v>0</v>
      </c>
      <c r="F60" s="44">
        <f>+ปศข.1!F60+ปศข.2!F60+ปศข.3!F60+ปศข.4!F60+ปศข.5!F60+ปศข.6!F60+ปศข.7!F60+ปศข.8!F60+ปศข.9!F60</f>
        <v>0</v>
      </c>
      <c r="G60" s="44">
        <f>+ปศข.1!G60+ปศข.2!G60+ปศข.3!G60+ปศข.4!G60+ปศข.5!G60+ปศข.6!G60+ปศข.7!G60+ปศข.8!G60+ปศข.9!G60</f>
        <v>0</v>
      </c>
      <c r="H60" s="44">
        <f>+ปศข.1!H60+ปศข.2!H60+ปศข.3!H60+ปศข.4!H60+ปศข.5!H60+ปศข.6!H60+ปศข.7!H60+ปศข.8!H60+ปศข.9!H60</f>
        <v>0</v>
      </c>
      <c r="I60" s="44">
        <f>+ปศข.1!I60+ปศข.2!I60+ปศข.3!I60+ปศข.4!I60+ปศข.5!I60+ปศข.6!I60+ปศข.7!I60+ปศข.8!I60+ปศข.9!I60</f>
        <v>0</v>
      </c>
      <c r="J60" s="44">
        <f>+ปศข.1!J60+ปศข.2!J60+ปศข.3!J60+ปศข.4!J60+ปศข.5!J60+ปศข.6!J60+ปศข.7!J60+ปศข.8!J60+ปศข.9!J60</f>
        <v>0</v>
      </c>
      <c r="K60" s="44">
        <f>+ปศข.1!K60+ปศข.2!K60+ปศข.3!K60+ปศข.4!K60+ปศข.5!K60+ปศข.6!K60+ปศข.7!K60+ปศข.8!K60+ปศข.9!K60</f>
        <v>0</v>
      </c>
      <c r="L60" s="44">
        <f>+ปศข.1!L60+ปศข.2!L60+ปศข.3!L60+ปศข.4!L60+ปศข.5!L60+ปศข.6!L60+ปศข.7!L60+ปศข.8!L60+ปศข.9!L60</f>
        <v>0</v>
      </c>
      <c r="M60" s="44">
        <f>+ปศข.1!M60+ปศข.2!M60+ปศข.3!M60+ปศข.4!M60+ปศข.5!M60+ปศข.6!M60+ปศข.7!M60+ปศข.8!M60+ปศข.9!M60</f>
        <v>0</v>
      </c>
      <c r="N60" s="44">
        <f>+ปศข.1!N60+ปศข.2!N60+ปศข.3!N60+ปศข.4!N60+ปศข.5!N60+ปศข.6!N60+ปศข.7!N60+ปศข.8!N60+ปศข.9!N60</f>
        <v>0</v>
      </c>
      <c r="O60" s="44">
        <f>+ปศข.1!O60+ปศข.2!O60+ปศข.3!O60+ปศข.4!O60+ปศข.5!O60+ปศข.6!O60+ปศข.7!O60+ปศข.8!O60+ปศข.9!O60</f>
        <v>0</v>
      </c>
      <c r="P60" s="44">
        <f>+ปศข.1!P60+ปศข.2!P60+ปศข.3!P60+ปศข.4!P60+ปศข.5!P60+ปศข.6!P60+ปศข.7!P60+ปศข.8!P60+ปศข.9!P60</f>
        <v>0</v>
      </c>
      <c r="Q60" s="44">
        <f>+ปศข.1!Q60+ปศข.2!Q60+ปศข.3!Q60+ปศข.4!Q60+ปศข.5!Q60+ปศข.6!Q60+ปศข.7!Q60+ปศข.8!Q60+ปศข.9!Q60</f>
        <v>0</v>
      </c>
      <c r="R60" s="44">
        <f>+ปศข.1!R60+ปศข.2!R60+ปศข.3!R60+ปศข.4!R60+ปศข.5!R60+ปศข.6!R60+ปศข.7!R60+ปศข.8!R60+ปศข.9!R60</f>
        <v>0</v>
      </c>
      <c r="S60" s="44">
        <f>+ปศข.1!S60+ปศข.2!S60+ปศข.3!S60+ปศข.4!S60+ปศข.5!S60+ปศข.6!S60+ปศข.7!S60+ปศข.8!S60+ปศข.9!S60</f>
        <v>0</v>
      </c>
      <c r="T60" s="40">
        <f t="shared" si="59"/>
        <v>0</v>
      </c>
      <c r="U60" s="44">
        <f>+ปศข.1!U60+ปศข.2!U60+ปศข.3!U60+ปศข.4!U60+ปศข.5!U60+ปศข.6!U60+ปศข.7!U60+ปศข.8!U60+ปศข.9!U60</f>
        <v>0</v>
      </c>
      <c r="V60" s="44">
        <f>+ปศข.1!V60+ปศข.2!V60+ปศข.3!V60+ปศข.4!V60+ปศข.5!V60+ปศข.6!V60+ปศข.7!V60+ปศข.8!V60+ปศข.9!V60</f>
        <v>0</v>
      </c>
      <c r="W60" s="44">
        <f>+ปศข.1!W60+ปศข.2!W60+ปศข.3!W60+ปศข.4!W60+ปศข.5!W60+ปศข.6!W60+ปศข.7!W60+ปศข.8!W60+ปศข.9!W60</f>
        <v>0</v>
      </c>
      <c r="X60" s="44">
        <f>+ปศข.1!X60+ปศข.2!X60+ปศข.3!X60+ปศข.4!X60+ปศข.5!X60+ปศข.6!X60+ปศข.7!X60+ปศข.8!X60+ปศข.9!X60</f>
        <v>0</v>
      </c>
      <c r="Y60" s="40">
        <f t="shared" si="60"/>
        <v>0</v>
      </c>
    </row>
    <row r="61" spans="1:25" s="31" customFormat="1" ht="23.25">
      <c r="A61" s="10"/>
      <c r="B61" s="11" t="s">
        <v>195</v>
      </c>
      <c r="C61" s="44">
        <f>+ปศข.1!C61+ปศข.2!C61+ปศข.3!C61+ปศข.4!C61+ปศข.5!C61+ปศข.6!C61+ปศข.7!C61+ปศข.8!C61+ปศข.9!C61</f>
        <v>0</v>
      </c>
      <c r="D61" s="44">
        <f>+ปศข.1!D61+ปศข.2!D61+ปศข.3!D61+ปศข.4!D61+ปศข.5!D61+ปศข.6!D61+ปศข.7!D61+ปศข.8!D61+ปศข.9!D61</f>
        <v>0</v>
      </c>
      <c r="E61" s="44">
        <f>+ปศข.1!E61+ปศข.2!E61+ปศข.3!E61+ปศข.4!E61+ปศข.5!E61+ปศข.6!E61+ปศข.7!E61+ปศข.8!E61+ปศข.9!E61</f>
        <v>0</v>
      </c>
      <c r="F61" s="44">
        <f>+ปศข.1!F61+ปศข.2!F61+ปศข.3!F61+ปศข.4!F61+ปศข.5!F61+ปศข.6!F61+ปศข.7!F61+ปศข.8!F61+ปศข.9!F61</f>
        <v>0</v>
      </c>
      <c r="G61" s="44">
        <f>+ปศข.1!G61+ปศข.2!G61+ปศข.3!G61+ปศข.4!G61+ปศข.5!G61+ปศข.6!G61+ปศข.7!G61+ปศข.8!G61+ปศข.9!G61</f>
        <v>0</v>
      </c>
      <c r="H61" s="44">
        <f>+ปศข.1!H61+ปศข.2!H61+ปศข.3!H61+ปศข.4!H61+ปศข.5!H61+ปศข.6!H61+ปศข.7!H61+ปศข.8!H61+ปศข.9!H61</f>
        <v>0</v>
      </c>
      <c r="I61" s="44">
        <f>+ปศข.1!I61+ปศข.2!I61+ปศข.3!I61+ปศข.4!I61+ปศข.5!I61+ปศข.6!I61+ปศข.7!I61+ปศข.8!I61+ปศข.9!I61</f>
        <v>0</v>
      </c>
      <c r="J61" s="44">
        <f>+ปศข.1!J61+ปศข.2!J61+ปศข.3!J61+ปศข.4!J61+ปศข.5!J61+ปศข.6!J61+ปศข.7!J61+ปศข.8!J61+ปศข.9!J61</f>
        <v>0</v>
      </c>
      <c r="K61" s="44">
        <f>+ปศข.1!K61+ปศข.2!K61+ปศข.3!K61+ปศข.4!K61+ปศข.5!K61+ปศข.6!K61+ปศข.7!K61+ปศข.8!K61+ปศข.9!K61</f>
        <v>0</v>
      </c>
      <c r="L61" s="44">
        <f>+ปศข.1!L61+ปศข.2!L61+ปศข.3!L61+ปศข.4!L61+ปศข.5!L61+ปศข.6!L61+ปศข.7!L61+ปศข.8!L61+ปศข.9!L61</f>
        <v>0</v>
      </c>
      <c r="M61" s="44">
        <f>+ปศข.1!M61+ปศข.2!M61+ปศข.3!M61+ปศข.4!M61+ปศข.5!M61+ปศข.6!M61+ปศข.7!M61+ปศข.8!M61+ปศข.9!M61</f>
        <v>0</v>
      </c>
      <c r="N61" s="44">
        <f>+ปศข.1!N61+ปศข.2!N61+ปศข.3!N61+ปศข.4!N61+ปศข.5!N61+ปศข.6!N61+ปศข.7!N61+ปศข.8!N61+ปศข.9!N61</f>
        <v>0</v>
      </c>
      <c r="O61" s="44">
        <f>+ปศข.1!O61+ปศข.2!O61+ปศข.3!O61+ปศข.4!O61+ปศข.5!O61+ปศข.6!O61+ปศข.7!O61+ปศข.8!O61+ปศข.9!O61</f>
        <v>0</v>
      </c>
      <c r="P61" s="44">
        <f>+ปศข.1!P61+ปศข.2!P61+ปศข.3!P61+ปศข.4!P61+ปศข.5!P61+ปศข.6!P61+ปศข.7!P61+ปศข.8!P61+ปศข.9!P61</f>
        <v>0</v>
      </c>
      <c r="Q61" s="44">
        <f>+ปศข.1!Q61+ปศข.2!Q61+ปศข.3!Q61+ปศข.4!Q61+ปศข.5!Q61+ปศข.6!Q61+ปศข.7!Q61+ปศข.8!Q61+ปศข.9!Q61</f>
        <v>0</v>
      </c>
      <c r="R61" s="44">
        <f>+ปศข.1!R61+ปศข.2!R61+ปศข.3!R61+ปศข.4!R61+ปศข.5!R61+ปศข.6!R61+ปศข.7!R61+ปศข.8!R61+ปศข.9!R61</f>
        <v>0</v>
      </c>
      <c r="S61" s="44">
        <f>+ปศข.1!S61+ปศข.2!S61+ปศข.3!S61+ปศข.4!S61+ปศข.5!S61+ปศข.6!S61+ปศข.7!S61+ปศข.8!S61+ปศข.9!S61</f>
        <v>0</v>
      </c>
      <c r="T61" s="40">
        <f t="shared" si="59"/>
        <v>0</v>
      </c>
      <c r="U61" s="44">
        <f>+ปศข.1!U61+ปศข.2!U61+ปศข.3!U61+ปศข.4!U61+ปศข.5!U61+ปศข.6!U61+ปศข.7!U61+ปศข.8!U61+ปศข.9!U61</f>
        <v>0</v>
      </c>
      <c r="V61" s="44">
        <f>+ปศข.1!V61+ปศข.2!V61+ปศข.3!V61+ปศข.4!V61+ปศข.5!V61+ปศข.6!V61+ปศข.7!V61+ปศข.8!V61+ปศข.9!V61</f>
        <v>0</v>
      </c>
      <c r="W61" s="44">
        <f>+ปศข.1!W61+ปศข.2!W61+ปศข.3!W61+ปศข.4!W61+ปศข.5!W61+ปศข.6!W61+ปศข.7!W61+ปศข.8!W61+ปศข.9!W61</f>
        <v>0</v>
      </c>
      <c r="X61" s="44">
        <f>+ปศข.1!X61+ปศข.2!X61+ปศข.3!X61+ปศข.4!X61+ปศข.5!X61+ปศข.6!X61+ปศข.7!X61+ปศข.8!X61+ปศข.9!X61</f>
        <v>0</v>
      </c>
      <c r="Y61" s="40">
        <f t="shared" si="60"/>
        <v>0</v>
      </c>
    </row>
    <row r="62" spans="1:25" s="31" customFormat="1" ht="23.25">
      <c r="A62" s="10"/>
      <c r="B62" s="11" t="s">
        <v>196</v>
      </c>
      <c r="C62" s="44">
        <f>+ปศข.1!C62+ปศข.2!C62+ปศข.3!C62+ปศข.4!C62+ปศข.5!C62+ปศข.6!C62+ปศข.7!C62+ปศข.8!C62+ปศข.9!C62</f>
        <v>0</v>
      </c>
      <c r="D62" s="44">
        <f>+ปศข.1!D62+ปศข.2!D62+ปศข.3!D62+ปศข.4!D62+ปศข.5!D62+ปศข.6!D62+ปศข.7!D62+ปศข.8!D62+ปศข.9!D62</f>
        <v>0</v>
      </c>
      <c r="E62" s="44">
        <f>+ปศข.1!E62+ปศข.2!E62+ปศข.3!E62+ปศข.4!E62+ปศข.5!E62+ปศข.6!E62+ปศข.7!E62+ปศข.8!E62+ปศข.9!E62</f>
        <v>0</v>
      </c>
      <c r="F62" s="44">
        <f>+ปศข.1!F62+ปศข.2!F62+ปศข.3!F62+ปศข.4!F62+ปศข.5!F62+ปศข.6!F62+ปศข.7!F62+ปศข.8!F62+ปศข.9!F62</f>
        <v>0</v>
      </c>
      <c r="G62" s="44">
        <f>+ปศข.1!G62+ปศข.2!G62+ปศข.3!G62+ปศข.4!G62+ปศข.5!G62+ปศข.6!G62+ปศข.7!G62+ปศข.8!G62+ปศข.9!G62</f>
        <v>0</v>
      </c>
      <c r="H62" s="44">
        <f>+ปศข.1!H62+ปศข.2!H62+ปศข.3!H62+ปศข.4!H62+ปศข.5!H62+ปศข.6!H62+ปศข.7!H62+ปศข.8!H62+ปศข.9!H62</f>
        <v>0</v>
      </c>
      <c r="I62" s="44">
        <f>+ปศข.1!I62+ปศข.2!I62+ปศข.3!I62+ปศข.4!I62+ปศข.5!I62+ปศข.6!I62+ปศข.7!I62+ปศข.8!I62+ปศข.9!I62</f>
        <v>0</v>
      </c>
      <c r="J62" s="44">
        <f>+ปศข.1!J62+ปศข.2!J62+ปศข.3!J62+ปศข.4!J62+ปศข.5!J62+ปศข.6!J62+ปศข.7!J62+ปศข.8!J62+ปศข.9!J62</f>
        <v>0</v>
      </c>
      <c r="K62" s="44">
        <f>+ปศข.1!K62+ปศข.2!K62+ปศข.3!K62+ปศข.4!K62+ปศข.5!K62+ปศข.6!K62+ปศข.7!K62+ปศข.8!K62+ปศข.9!K62</f>
        <v>0</v>
      </c>
      <c r="L62" s="44">
        <f>+ปศข.1!L62+ปศข.2!L62+ปศข.3!L62+ปศข.4!L62+ปศข.5!L62+ปศข.6!L62+ปศข.7!L62+ปศข.8!L62+ปศข.9!L62</f>
        <v>0</v>
      </c>
      <c r="M62" s="44">
        <f>+ปศข.1!M62+ปศข.2!M62+ปศข.3!M62+ปศข.4!M62+ปศข.5!M62+ปศข.6!M62+ปศข.7!M62+ปศข.8!M62+ปศข.9!M62</f>
        <v>0</v>
      </c>
      <c r="N62" s="44">
        <f>+ปศข.1!N62+ปศข.2!N62+ปศข.3!N62+ปศข.4!N62+ปศข.5!N62+ปศข.6!N62+ปศข.7!N62+ปศข.8!N62+ปศข.9!N62</f>
        <v>0</v>
      </c>
      <c r="O62" s="44">
        <f>+ปศข.1!O62+ปศข.2!O62+ปศข.3!O62+ปศข.4!O62+ปศข.5!O62+ปศข.6!O62+ปศข.7!O62+ปศข.8!O62+ปศข.9!O62</f>
        <v>0</v>
      </c>
      <c r="P62" s="44">
        <f>+ปศข.1!P62+ปศข.2!P62+ปศข.3!P62+ปศข.4!P62+ปศข.5!P62+ปศข.6!P62+ปศข.7!P62+ปศข.8!P62+ปศข.9!P62</f>
        <v>0</v>
      </c>
      <c r="Q62" s="44">
        <f>+ปศข.1!Q62+ปศข.2!Q62+ปศข.3!Q62+ปศข.4!Q62+ปศข.5!Q62+ปศข.6!Q62+ปศข.7!Q62+ปศข.8!Q62+ปศข.9!Q62</f>
        <v>24800</v>
      </c>
      <c r="R62" s="44">
        <f>+ปศข.1!R62+ปศข.2!R62+ปศข.3!R62+ปศข.4!R62+ปศข.5!R62+ปศข.6!R62+ปศข.7!R62+ปศข.8!R62+ปศข.9!R62</f>
        <v>0</v>
      </c>
      <c r="S62" s="44">
        <f>+ปศข.1!S62+ปศข.2!S62+ปศข.3!S62+ปศข.4!S62+ปศข.5!S62+ปศข.6!S62+ปศข.7!S62+ปศข.8!S62+ปศข.9!S62</f>
        <v>0</v>
      </c>
      <c r="T62" s="40">
        <f t="shared" si="59"/>
        <v>24800</v>
      </c>
      <c r="U62" s="44">
        <f>+ปศข.1!U62+ปศข.2!U62+ปศข.3!U62+ปศข.4!U62+ปศข.5!U62+ปศข.6!U62+ปศข.7!U62+ปศข.8!U62+ปศข.9!U62</f>
        <v>0</v>
      </c>
      <c r="V62" s="44">
        <f>+ปศข.1!V62+ปศข.2!V62+ปศข.3!V62+ปศข.4!V62+ปศข.5!V62+ปศข.6!V62+ปศข.7!V62+ปศข.8!V62+ปศข.9!V62</f>
        <v>0</v>
      </c>
      <c r="W62" s="44">
        <f>+ปศข.1!W62+ปศข.2!W62+ปศข.3!W62+ปศข.4!W62+ปศข.5!W62+ปศข.6!W62+ปศข.7!W62+ปศข.8!W62+ปศข.9!W62</f>
        <v>0</v>
      </c>
      <c r="X62" s="44">
        <f>+ปศข.1!X62+ปศข.2!X62+ปศข.3!X62+ปศข.4!X62+ปศข.5!X62+ปศข.6!X62+ปศข.7!X62+ปศข.8!X62+ปศข.9!X62</f>
        <v>0</v>
      </c>
      <c r="Y62" s="40">
        <f t="shared" si="60"/>
        <v>24800</v>
      </c>
    </row>
    <row r="63" spans="1:25" s="31" customFormat="1" ht="23.25">
      <c r="A63" s="10"/>
      <c r="B63" s="11" t="s">
        <v>197</v>
      </c>
      <c r="C63" s="44">
        <f>+ปศข.1!C63+ปศข.2!C63+ปศข.3!C63+ปศข.4!C63+ปศข.5!C63+ปศข.6!C63+ปศข.7!C63+ปศข.8!C63+ปศข.9!C63</f>
        <v>0</v>
      </c>
      <c r="D63" s="44">
        <f>+ปศข.1!D63+ปศข.2!D63+ปศข.3!D63+ปศข.4!D63+ปศข.5!D63+ปศข.6!D63+ปศข.7!D63+ปศข.8!D63+ปศข.9!D63</f>
        <v>0</v>
      </c>
      <c r="E63" s="44">
        <f>+ปศข.1!E63+ปศข.2!E63+ปศข.3!E63+ปศข.4!E63+ปศข.5!E63+ปศข.6!E63+ปศข.7!E63+ปศข.8!E63+ปศข.9!E63</f>
        <v>0</v>
      </c>
      <c r="F63" s="44">
        <f>+ปศข.1!F63+ปศข.2!F63+ปศข.3!F63+ปศข.4!F63+ปศข.5!F63+ปศข.6!F63+ปศข.7!F63+ปศข.8!F63+ปศข.9!F63</f>
        <v>0</v>
      </c>
      <c r="G63" s="44">
        <f>+ปศข.1!G63+ปศข.2!G63+ปศข.3!G63+ปศข.4!G63+ปศข.5!G63+ปศข.6!G63+ปศข.7!G63+ปศข.8!G63+ปศข.9!G63</f>
        <v>0</v>
      </c>
      <c r="H63" s="44">
        <f>+ปศข.1!H63+ปศข.2!H63+ปศข.3!H63+ปศข.4!H63+ปศข.5!H63+ปศข.6!H63+ปศข.7!H63+ปศข.8!H63+ปศข.9!H63</f>
        <v>0</v>
      </c>
      <c r="I63" s="44">
        <f>+ปศข.1!I63+ปศข.2!I63+ปศข.3!I63+ปศข.4!I63+ปศข.5!I63+ปศข.6!I63+ปศข.7!I63+ปศข.8!I63+ปศข.9!I63</f>
        <v>0</v>
      </c>
      <c r="J63" s="44">
        <f>+ปศข.1!J63+ปศข.2!J63+ปศข.3!J63+ปศข.4!J63+ปศข.5!J63+ปศข.6!J63+ปศข.7!J63+ปศข.8!J63+ปศข.9!J63</f>
        <v>0</v>
      </c>
      <c r="K63" s="44">
        <f>+ปศข.1!K63+ปศข.2!K63+ปศข.3!K63+ปศข.4!K63+ปศข.5!K63+ปศข.6!K63+ปศข.7!K63+ปศข.8!K63+ปศข.9!K63</f>
        <v>0</v>
      </c>
      <c r="L63" s="44">
        <f>+ปศข.1!L63+ปศข.2!L63+ปศข.3!L63+ปศข.4!L63+ปศข.5!L63+ปศข.6!L63+ปศข.7!L63+ปศข.8!L63+ปศข.9!L63</f>
        <v>0</v>
      </c>
      <c r="M63" s="44">
        <f>+ปศข.1!M63+ปศข.2!M63+ปศข.3!M63+ปศข.4!M63+ปศข.5!M63+ปศข.6!M63+ปศข.7!M63+ปศข.8!M63+ปศข.9!M63</f>
        <v>0</v>
      </c>
      <c r="N63" s="44">
        <f>+ปศข.1!N63+ปศข.2!N63+ปศข.3!N63+ปศข.4!N63+ปศข.5!N63+ปศข.6!N63+ปศข.7!N63+ปศข.8!N63+ปศข.9!N63</f>
        <v>0</v>
      </c>
      <c r="O63" s="44">
        <f>+ปศข.1!O63+ปศข.2!O63+ปศข.3!O63+ปศข.4!O63+ปศข.5!O63+ปศข.6!O63+ปศข.7!O63+ปศข.8!O63+ปศข.9!O63</f>
        <v>0</v>
      </c>
      <c r="P63" s="44">
        <f>+ปศข.1!P63+ปศข.2!P63+ปศข.3!P63+ปศข.4!P63+ปศข.5!P63+ปศข.6!P63+ปศข.7!P63+ปศข.8!P63+ปศข.9!P63</f>
        <v>0</v>
      </c>
      <c r="Q63" s="44">
        <f>+ปศข.1!Q63+ปศข.2!Q63+ปศข.3!Q63+ปศข.4!Q63+ปศข.5!Q63+ปศข.6!Q63+ปศข.7!Q63+ปศข.8!Q63+ปศข.9!Q63</f>
        <v>0</v>
      </c>
      <c r="R63" s="44">
        <f>+ปศข.1!R63+ปศข.2!R63+ปศข.3!R63+ปศข.4!R63+ปศข.5!R63+ปศข.6!R63+ปศข.7!R63+ปศข.8!R63+ปศข.9!R63</f>
        <v>0</v>
      </c>
      <c r="S63" s="44">
        <f>+ปศข.1!S63+ปศข.2!S63+ปศข.3!S63+ปศข.4!S63+ปศข.5!S63+ปศข.6!S63+ปศข.7!S63+ปศข.8!S63+ปศข.9!S63</f>
        <v>0</v>
      </c>
      <c r="T63" s="40">
        <f t="shared" si="59"/>
        <v>0</v>
      </c>
      <c r="U63" s="44">
        <f>+ปศข.1!U63+ปศข.2!U63+ปศข.3!U63+ปศข.4!U63+ปศข.5!U63+ปศข.6!U63+ปศข.7!U63+ปศข.8!U63+ปศข.9!U63</f>
        <v>0</v>
      </c>
      <c r="V63" s="44">
        <f>+ปศข.1!V63+ปศข.2!V63+ปศข.3!V63+ปศข.4!V63+ปศข.5!V63+ปศข.6!V63+ปศข.7!V63+ปศข.8!V63+ปศข.9!V63</f>
        <v>0</v>
      </c>
      <c r="W63" s="44">
        <f>+ปศข.1!W63+ปศข.2!W63+ปศข.3!W63+ปศข.4!W63+ปศข.5!W63+ปศข.6!W63+ปศข.7!W63+ปศข.8!W63+ปศข.9!W63</f>
        <v>0</v>
      </c>
      <c r="X63" s="44">
        <f>+ปศข.1!X63+ปศข.2!X63+ปศข.3!X63+ปศข.4!X63+ปศข.5!X63+ปศข.6!X63+ปศข.7!X63+ปศข.8!X63+ปศข.9!X63</f>
        <v>0</v>
      </c>
      <c r="Y63" s="40">
        <f t="shared" si="60"/>
        <v>0</v>
      </c>
    </row>
    <row r="64" spans="1:25" s="31" customFormat="1" ht="23.25">
      <c r="A64" s="10"/>
      <c r="B64" s="11" t="s">
        <v>198</v>
      </c>
      <c r="C64" s="44">
        <f>+ปศข.1!C64+ปศข.2!C64+ปศข.3!C64+ปศข.4!C64+ปศข.5!C64+ปศข.6!C64+ปศข.7!C64+ปศข.8!C64+ปศข.9!C64</f>
        <v>0</v>
      </c>
      <c r="D64" s="44">
        <f>+ปศข.1!D64+ปศข.2!D64+ปศข.3!D64+ปศข.4!D64+ปศข.5!D64+ปศข.6!D64+ปศข.7!D64+ปศข.8!D64+ปศข.9!D64</f>
        <v>0</v>
      </c>
      <c r="E64" s="44">
        <f>+ปศข.1!E64+ปศข.2!E64+ปศข.3!E64+ปศข.4!E64+ปศข.5!E64+ปศข.6!E64+ปศข.7!E64+ปศข.8!E64+ปศข.9!E64</f>
        <v>0</v>
      </c>
      <c r="F64" s="44">
        <f>+ปศข.1!F64+ปศข.2!F64+ปศข.3!F64+ปศข.4!F64+ปศข.5!F64+ปศข.6!F64+ปศข.7!F64+ปศข.8!F64+ปศข.9!F64</f>
        <v>0</v>
      </c>
      <c r="G64" s="44">
        <f>+ปศข.1!G64+ปศข.2!G64+ปศข.3!G64+ปศข.4!G64+ปศข.5!G64+ปศข.6!G64+ปศข.7!G64+ปศข.8!G64+ปศข.9!G64</f>
        <v>0</v>
      </c>
      <c r="H64" s="44">
        <f>+ปศข.1!H64+ปศข.2!H64+ปศข.3!H64+ปศข.4!H64+ปศข.5!H64+ปศข.6!H64+ปศข.7!H64+ปศข.8!H64+ปศข.9!H64</f>
        <v>0</v>
      </c>
      <c r="I64" s="44">
        <f>+ปศข.1!I64+ปศข.2!I64+ปศข.3!I64+ปศข.4!I64+ปศข.5!I64+ปศข.6!I64+ปศข.7!I64+ปศข.8!I64+ปศข.9!I64</f>
        <v>0</v>
      </c>
      <c r="J64" s="44">
        <f>+ปศข.1!J64+ปศข.2!J64+ปศข.3!J64+ปศข.4!J64+ปศข.5!J64+ปศข.6!J64+ปศข.7!J64+ปศข.8!J64+ปศข.9!J64</f>
        <v>0</v>
      </c>
      <c r="K64" s="44">
        <f>+ปศข.1!K64+ปศข.2!K64+ปศข.3!K64+ปศข.4!K64+ปศข.5!K64+ปศข.6!K64+ปศข.7!K64+ปศข.8!K64+ปศข.9!K64</f>
        <v>0</v>
      </c>
      <c r="L64" s="44">
        <f>+ปศข.1!L64+ปศข.2!L64+ปศข.3!L64+ปศข.4!L64+ปศข.5!L64+ปศข.6!L64+ปศข.7!L64+ปศข.8!L64+ปศข.9!L64</f>
        <v>0</v>
      </c>
      <c r="M64" s="44">
        <f>+ปศข.1!M64+ปศข.2!M64+ปศข.3!M64+ปศข.4!M64+ปศข.5!M64+ปศข.6!M64+ปศข.7!M64+ปศข.8!M64+ปศข.9!M64</f>
        <v>0</v>
      </c>
      <c r="N64" s="44">
        <f>+ปศข.1!N64+ปศข.2!N64+ปศข.3!N64+ปศข.4!N64+ปศข.5!N64+ปศข.6!N64+ปศข.7!N64+ปศข.8!N64+ปศข.9!N64</f>
        <v>0</v>
      </c>
      <c r="O64" s="44">
        <f>+ปศข.1!O64+ปศข.2!O64+ปศข.3!O64+ปศข.4!O64+ปศข.5!O64+ปศข.6!O64+ปศข.7!O64+ปศข.8!O64+ปศข.9!O64</f>
        <v>0</v>
      </c>
      <c r="P64" s="44">
        <f>+ปศข.1!P64+ปศข.2!P64+ปศข.3!P64+ปศข.4!P64+ปศข.5!P64+ปศข.6!P64+ปศข.7!P64+ปศข.8!P64+ปศข.9!P64</f>
        <v>0</v>
      </c>
      <c r="Q64" s="44">
        <f>+ปศข.1!Q64+ปศข.2!Q64+ปศข.3!Q64+ปศข.4!Q64+ปศข.5!Q64+ปศข.6!Q64+ปศข.7!Q64+ปศข.8!Q64+ปศข.9!Q64</f>
        <v>0</v>
      </c>
      <c r="R64" s="44">
        <f>+ปศข.1!R64+ปศข.2!R64+ปศข.3!R64+ปศข.4!R64+ปศข.5!R64+ปศข.6!R64+ปศข.7!R64+ปศข.8!R64+ปศข.9!R64</f>
        <v>0</v>
      </c>
      <c r="S64" s="44">
        <f>+ปศข.1!S64+ปศข.2!S64+ปศข.3!S64+ปศข.4!S64+ปศข.5!S64+ปศข.6!S64+ปศข.7!S64+ปศข.8!S64+ปศข.9!S64</f>
        <v>0</v>
      </c>
      <c r="T64" s="40">
        <f t="shared" si="59"/>
        <v>0</v>
      </c>
      <c r="U64" s="44">
        <f>+ปศข.1!U64+ปศข.2!U64+ปศข.3!U64+ปศข.4!U64+ปศข.5!U64+ปศข.6!U64+ปศข.7!U64+ปศข.8!U64+ปศข.9!U64</f>
        <v>0</v>
      </c>
      <c r="V64" s="44">
        <f>+ปศข.1!V64+ปศข.2!V64+ปศข.3!V64+ปศข.4!V64+ปศข.5!V64+ปศข.6!V64+ปศข.7!V64+ปศข.8!V64+ปศข.9!V64</f>
        <v>0</v>
      </c>
      <c r="W64" s="44">
        <f>+ปศข.1!W64+ปศข.2!W64+ปศข.3!W64+ปศข.4!W64+ปศข.5!W64+ปศข.6!W64+ปศข.7!W64+ปศข.8!W64+ปศข.9!W64</f>
        <v>0</v>
      </c>
      <c r="X64" s="44">
        <f>+ปศข.1!X64+ปศข.2!X64+ปศข.3!X64+ปศข.4!X64+ปศข.5!X64+ปศข.6!X64+ปศข.7!X64+ปศข.8!X64+ปศข.9!X64</f>
        <v>0</v>
      </c>
      <c r="Y64" s="40">
        <f t="shared" si="60"/>
        <v>0</v>
      </c>
    </row>
    <row r="65" spans="1:25" s="31" customFormat="1" ht="23.25">
      <c r="A65" s="10"/>
      <c r="B65" s="11" t="s">
        <v>199</v>
      </c>
      <c r="C65" s="44">
        <f>+ปศข.1!C65+ปศข.2!C65+ปศข.3!C65+ปศข.4!C65+ปศข.5!C65+ปศข.6!C65+ปศข.7!C65+ปศข.8!C65+ปศข.9!C65</f>
        <v>0</v>
      </c>
      <c r="D65" s="44">
        <f>+ปศข.1!D65+ปศข.2!D65+ปศข.3!D65+ปศข.4!D65+ปศข.5!D65+ปศข.6!D65+ปศข.7!D65+ปศข.8!D65+ปศข.9!D65</f>
        <v>0</v>
      </c>
      <c r="E65" s="44">
        <f>+ปศข.1!E65+ปศข.2!E65+ปศข.3!E65+ปศข.4!E65+ปศข.5!E65+ปศข.6!E65+ปศข.7!E65+ปศข.8!E65+ปศข.9!E65</f>
        <v>0</v>
      </c>
      <c r="F65" s="44">
        <f>+ปศข.1!F65+ปศข.2!F65+ปศข.3!F65+ปศข.4!F65+ปศข.5!F65+ปศข.6!F65+ปศข.7!F65+ปศข.8!F65+ปศข.9!F65</f>
        <v>0</v>
      </c>
      <c r="G65" s="44">
        <f>+ปศข.1!G65+ปศข.2!G65+ปศข.3!G65+ปศข.4!G65+ปศข.5!G65+ปศข.6!G65+ปศข.7!G65+ปศข.8!G65+ปศข.9!G65</f>
        <v>0</v>
      </c>
      <c r="H65" s="44">
        <f>+ปศข.1!H65+ปศข.2!H65+ปศข.3!H65+ปศข.4!H65+ปศข.5!H65+ปศข.6!H65+ปศข.7!H65+ปศข.8!H65+ปศข.9!H65</f>
        <v>0</v>
      </c>
      <c r="I65" s="44">
        <f>+ปศข.1!I65+ปศข.2!I65+ปศข.3!I65+ปศข.4!I65+ปศข.5!I65+ปศข.6!I65+ปศข.7!I65+ปศข.8!I65+ปศข.9!I65</f>
        <v>0</v>
      </c>
      <c r="J65" s="44">
        <f>+ปศข.1!J65+ปศข.2!J65+ปศข.3!J65+ปศข.4!J65+ปศข.5!J65+ปศข.6!J65+ปศข.7!J65+ปศข.8!J65+ปศข.9!J65</f>
        <v>0</v>
      </c>
      <c r="K65" s="44">
        <f>+ปศข.1!K65+ปศข.2!K65+ปศข.3!K65+ปศข.4!K65+ปศข.5!K65+ปศข.6!K65+ปศข.7!K65+ปศข.8!K65+ปศข.9!K65</f>
        <v>0</v>
      </c>
      <c r="L65" s="44">
        <f>+ปศข.1!L65+ปศข.2!L65+ปศข.3!L65+ปศข.4!L65+ปศข.5!L65+ปศข.6!L65+ปศข.7!L65+ปศข.8!L65+ปศข.9!L65</f>
        <v>0</v>
      </c>
      <c r="M65" s="44">
        <f>+ปศข.1!M65+ปศข.2!M65+ปศข.3!M65+ปศข.4!M65+ปศข.5!M65+ปศข.6!M65+ปศข.7!M65+ปศข.8!M65+ปศข.9!M65</f>
        <v>0</v>
      </c>
      <c r="N65" s="44">
        <f>+ปศข.1!N65+ปศข.2!N65+ปศข.3!N65+ปศข.4!N65+ปศข.5!N65+ปศข.6!N65+ปศข.7!N65+ปศข.8!N65+ปศข.9!N65</f>
        <v>0</v>
      </c>
      <c r="O65" s="44">
        <f>+ปศข.1!O65+ปศข.2!O65+ปศข.3!O65+ปศข.4!O65+ปศข.5!O65+ปศข.6!O65+ปศข.7!O65+ปศข.8!O65+ปศข.9!O65</f>
        <v>0</v>
      </c>
      <c r="P65" s="44">
        <f>+ปศข.1!P65+ปศข.2!P65+ปศข.3!P65+ปศข.4!P65+ปศข.5!P65+ปศข.6!P65+ปศข.7!P65+ปศข.8!P65+ปศข.9!P65</f>
        <v>0</v>
      </c>
      <c r="Q65" s="44">
        <f>+ปศข.1!Q65+ปศข.2!Q65+ปศข.3!Q65+ปศข.4!Q65+ปศข.5!Q65+ปศข.6!Q65+ปศข.7!Q65+ปศข.8!Q65+ปศข.9!Q65</f>
        <v>0</v>
      </c>
      <c r="R65" s="44">
        <f>+ปศข.1!R65+ปศข.2!R65+ปศข.3!R65+ปศข.4!R65+ปศข.5!R65+ปศข.6!R65+ปศข.7!R65+ปศข.8!R65+ปศข.9!R65</f>
        <v>0</v>
      </c>
      <c r="S65" s="44">
        <f>+ปศข.1!S65+ปศข.2!S65+ปศข.3!S65+ปศข.4!S65+ปศข.5!S65+ปศข.6!S65+ปศข.7!S65+ปศข.8!S65+ปศข.9!S65</f>
        <v>0</v>
      </c>
      <c r="T65" s="40">
        <f t="shared" si="59"/>
        <v>0</v>
      </c>
      <c r="U65" s="44">
        <f>+ปศข.1!U65+ปศข.2!U65+ปศข.3!U65+ปศข.4!U65+ปศข.5!U65+ปศข.6!U65+ปศข.7!U65+ปศข.8!U65+ปศข.9!U65</f>
        <v>0</v>
      </c>
      <c r="V65" s="44">
        <f>+ปศข.1!V65+ปศข.2!V65+ปศข.3!V65+ปศข.4!V65+ปศข.5!V65+ปศข.6!V65+ปศข.7!V65+ปศข.8!V65+ปศข.9!V65</f>
        <v>0</v>
      </c>
      <c r="W65" s="44">
        <f>+ปศข.1!W65+ปศข.2!W65+ปศข.3!W65+ปศข.4!W65+ปศข.5!W65+ปศข.6!W65+ปศข.7!W65+ปศข.8!W65+ปศข.9!W65</f>
        <v>0</v>
      </c>
      <c r="X65" s="44">
        <f>+ปศข.1!X65+ปศข.2!X65+ปศข.3!X65+ปศข.4!X65+ปศข.5!X65+ปศข.6!X65+ปศข.7!X65+ปศข.8!X65+ปศข.9!X65</f>
        <v>0</v>
      </c>
      <c r="Y65" s="40">
        <f t="shared" si="60"/>
        <v>0</v>
      </c>
    </row>
    <row r="66" spans="1:25" s="31" customFormat="1" ht="23.25">
      <c r="A66" s="10"/>
      <c r="B66" s="11" t="s">
        <v>200</v>
      </c>
      <c r="C66" s="44">
        <f>+ปศข.1!C66+ปศข.2!C66+ปศข.3!C66+ปศข.4!C66+ปศข.5!C66+ปศข.6!C66+ปศข.7!C66+ปศข.8!C66+ปศข.9!C66</f>
        <v>0</v>
      </c>
      <c r="D66" s="44">
        <f>+ปศข.1!D66+ปศข.2!D66+ปศข.3!D66+ปศข.4!D66+ปศข.5!D66+ปศข.6!D66+ปศข.7!D66+ปศข.8!D66+ปศข.9!D66</f>
        <v>0</v>
      </c>
      <c r="E66" s="44">
        <f>+ปศข.1!E66+ปศข.2!E66+ปศข.3!E66+ปศข.4!E66+ปศข.5!E66+ปศข.6!E66+ปศข.7!E66+ปศข.8!E66+ปศข.9!E66</f>
        <v>0</v>
      </c>
      <c r="F66" s="44">
        <f>+ปศข.1!F66+ปศข.2!F66+ปศข.3!F66+ปศข.4!F66+ปศข.5!F66+ปศข.6!F66+ปศข.7!F66+ปศข.8!F66+ปศข.9!F66</f>
        <v>0</v>
      </c>
      <c r="G66" s="44">
        <f>+ปศข.1!G66+ปศข.2!G66+ปศข.3!G66+ปศข.4!G66+ปศข.5!G66+ปศข.6!G66+ปศข.7!G66+ปศข.8!G66+ปศข.9!G66</f>
        <v>0</v>
      </c>
      <c r="H66" s="44">
        <f>+ปศข.1!H66+ปศข.2!H66+ปศข.3!H66+ปศข.4!H66+ปศข.5!H66+ปศข.6!H66+ปศข.7!H66+ปศข.8!H66+ปศข.9!H66</f>
        <v>0</v>
      </c>
      <c r="I66" s="44">
        <f>+ปศข.1!I66+ปศข.2!I66+ปศข.3!I66+ปศข.4!I66+ปศข.5!I66+ปศข.6!I66+ปศข.7!I66+ปศข.8!I66+ปศข.9!I66</f>
        <v>0</v>
      </c>
      <c r="J66" s="44">
        <f>+ปศข.1!J66+ปศข.2!J66+ปศข.3!J66+ปศข.4!J66+ปศข.5!J66+ปศข.6!J66+ปศข.7!J66+ปศข.8!J66+ปศข.9!J66</f>
        <v>0</v>
      </c>
      <c r="K66" s="44">
        <f>+ปศข.1!K66+ปศข.2!K66+ปศข.3!K66+ปศข.4!K66+ปศข.5!K66+ปศข.6!K66+ปศข.7!K66+ปศข.8!K66+ปศข.9!K66</f>
        <v>0</v>
      </c>
      <c r="L66" s="44">
        <f>+ปศข.1!L66+ปศข.2!L66+ปศข.3!L66+ปศข.4!L66+ปศข.5!L66+ปศข.6!L66+ปศข.7!L66+ปศข.8!L66+ปศข.9!L66</f>
        <v>0</v>
      </c>
      <c r="M66" s="44">
        <f>+ปศข.1!M66+ปศข.2!M66+ปศข.3!M66+ปศข.4!M66+ปศข.5!M66+ปศข.6!M66+ปศข.7!M66+ปศข.8!M66+ปศข.9!M66</f>
        <v>0</v>
      </c>
      <c r="N66" s="44">
        <f>+ปศข.1!N66+ปศข.2!N66+ปศข.3!N66+ปศข.4!N66+ปศข.5!N66+ปศข.6!N66+ปศข.7!N66+ปศข.8!N66+ปศข.9!N66</f>
        <v>0</v>
      </c>
      <c r="O66" s="44">
        <f>+ปศข.1!O66+ปศข.2!O66+ปศข.3!O66+ปศข.4!O66+ปศข.5!O66+ปศข.6!O66+ปศข.7!O66+ปศข.8!O66+ปศข.9!O66</f>
        <v>0</v>
      </c>
      <c r="P66" s="44">
        <f>+ปศข.1!P66+ปศข.2!P66+ปศข.3!P66+ปศข.4!P66+ปศข.5!P66+ปศข.6!P66+ปศข.7!P66+ปศข.8!P66+ปศข.9!P66</f>
        <v>0</v>
      </c>
      <c r="Q66" s="44">
        <f>+ปศข.1!Q66+ปศข.2!Q66+ปศข.3!Q66+ปศข.4!Q66+ปศข.5!Q66+ปศข.6!Q66+ปศข.7!Q66+ปศข.8!Q66+ปศข.9!Q66</f>
        <v>0</v>
      </c>
      <c r="R66" s="44">
        <f>+ปศข.1!R66+ปศข.2!R66+ปศข.3!R66+ปศข.4!R66+ปศข.5!R66+ปศข.6!R66+ปศข.7!R66+ปศข.8!R66+ปศข.9!R66</f>
        <v>0</v>
      </c>
      <c r="S66" s="44">
        <f>+ปศข.1!S66+ปศข.2!S66+ปศข.3!S66+ปศข.4!S66+ปศข.5!S66+ปศข.6!S66+ปศข.7!S66+ปศข.8!S66+ปศข.9!S66</f>
        <v>0</v>
      </c>
      <c r="T66" s="40">
        <f t="shared" si="59"/>
        <v>0</v>
      </c>
      <c r="U66" s="44">
        <f>+ปศข.1!U66+ปศข.2!U66+ปศข.3!U66+ปศข.4!U66+ปศข.5!U66+ปศข.6!U66+ปศข.7!U66+ปศข.8!U66+ปศข.9!U66</f>
        <v>0</v>
      </c>
      <c r="V66" s="44">
        <f>+ปศข.1!V66+ปศข.2!V66+ปศข.3!V66+ปศข.4!V66+ปศข.5!V66+ปศข.6!V66+ปศข.7!V66+ปศข.8!V66+ปศข.9!V66</f>
        <v>0</v>
      </c>
      <c r="W66" s="44">
        <f>+ปศข.1!W66+ปศข.2!W66+ปศข.3!W66+ปศข.4!W66+ปศข.5!W66+ปศข.6!W66+ปศข.7!W66+ปศข.8!W66+ปศข.9!W66</f>
        <v>0</v>
      </c>
      <c r="X66" s="44">
        <f>+ปศข.1!X66+ปศข.2!X66+ปศข.3!X66+ปศข.4!X66+ปศข.5!X66+ปศข.6!X66+ปศข.7!X66+ปศข.8!X66+ปศข.9!X66</f>
        <v>0</v>
      </c>
      <c r="Y66" s="40">
        <f t="shared" si="60"/>
        <v>0</v>
      </c>
    </row>
    <row r="67" spans="1:25" s="31" customFormat="1" ht="23.25">
      <c r="A67" s="10"/>
      <c r="B67" s="11" t="s">
        <v>201</v>
      </c>
      <c r="C67" s="44">
        <f>+ปศข.1!C67+ปศข.2!C67+ปศข.3!C67+ปศข.4!C67+ปศข.5!C67+ปศข.6!C67+ปศข.7!C67+ปศข.8!C67+ปศข.9!C67</f>
        <v>0</v>
      </c>
      <c r="D67" s="44">
        <f>+ปศข.1!D67+ปศข.2!D67+ปศข.3!D67+ปศข.4!D67+ปศข.5!D67+ปศข.6!D67+ปศข.7!D67+ปศข.8!D67+ปศข.9!D67</f>
        <v>0</v>
      </c>
      <c r="E67" s="44">
        <f>+ปศข.1!E67+ปศข.2!E67+ปศข.3!E67+ปศข.4!E67+ปศข.5!E67+ปศข.6!E67+ปศข.7!E67+ปศข.8!E67+ปศข.9!E67</f>
        <v>0</v>
      </c>
      <c r="F67" s="44">
        <f>+ปศข.1!F67+ปศข.2!F67+ปศข.3!F67+ปศข.4!F67+ปศข.5!F67+ปศข.6!F67+ปศข.7!F67+ปศข.8!F67+ปศข.9!F67</f>
        <v>0</v>
      </c>
      <c r="G67" s="44">
        <f>+ปศข.1!G67+ปศข.2!G67+ปศข.3!G67+ปศข.4!G67+ปศข.5!G67+ปศข.6!G67+ปศข.7!G67+ปศข.8!G67+ปศข.9!G67</f>
        <v>0</v>
      </c>
      <c r="H67" s="44">
        <f>+ปศข.1!H67+ปศข.2!H67+ปศข.3!H67+ปศข.4!H67+ปศข.5!H67+ปศข.6!H67+ปศข.7!H67+ปศข.8!H67+ปศข.9!H67</f>
        <v>0</v>
      </c>
      <c r="I67" s="44">
        <f>+ปศข.1!I67+ปศข.2!I67+ปศข.3!I67+ปศข.4!I67+ปศข.5!I67+ปศข.6!I67+ปศข.7!I67+ปศข.8!I67+ปศข.9!I67</f>
        <v>0</v>
      </c>
      <c r="J67" s="44">
        <f>+ปศข.1!J67+ปศข.2!J67+ปศข.3!J67+ปศข.4!J67+ปศข.5!J67+ปศข.6!J67+ปศข.7!J67+ปศข.8!J67+ปศข.9!J67</f>
        <v>0</v>
      </c>
      <c r="K67" s="44">
        <f>+ปศข.1!K67+ปศข.2!K67+ปศข.3!K67+ปศข.4!K67+ปศข.5!K67+ปศข.6!K67+ปศข.7!K67+ปศข.8!K67+ปศข.9!K67</f>
        <v>0</v>
      </c>
      <c r="L67" s="44">
        <f>+ปศข.1!L67+ปศข.2!L67+ปศข.3!L67+ปศข.4!L67+ปศข.5!L67+ปศข.6!L67+ปศข.7!L67+ปศข.8!L67+ปศข.9!L67</f>
        <v>0</v>
      </c>
      <c r="M67" s="44">
        <f>+ปศข.1!M67+ปศข.2!M67+ปศข.3!M67+ปศข.4!M67+ปศข.5!M67+ปศข.6!M67+ปศข.7!M67+ปศข.8!M67+ปศข.9!M67</f>
        <v>0</v>
      </c>
      <c r="N67" s="44">
        <f>+ปศข.1!N67+ปศข.2!N67+ปศข.3!N67+ปศข.4!N67+ปศข.5!N67+ปศข.6!N67+ปศข.7!N67+ปศข.8!N67+ปศข.9!N67</f>
        <v>0</v>
      </c>
      <c r="O67" s="44">
        <f>+ปศข.1!O67+ปศข.2!O67+ปศข.3!O67+ปศข.4!O67+ปศข.5!O67+ปศข.6!O67+ปศข.7!O67+ปศข.8!O67+ปศข.9!O67</f>
        <v>0</v>
      </c>
      <c r="P67" s="44">
        <f>+ปศข.1!P67+ปศข.2!P67+ปศข.3!P67+ปศข.4!P67+ปศข.5!P67+ปศข.6!P67+ปศข.7!P67+ปศข.8!P67+ปศข.9!P67</f>
        <v>0</v>
      </c>
      <c r="Q67" s="44">
        <f>+ปศข.1!Q67+ปศข.2!Q67+ปศข.3!Q67+ปศข.4!Q67+ปศข.5!Q67+ปศข.6!Q67+ปศข.7!Q67+ปศข.8!Q67+ปศข.9!Q67</f>
        <v>0</v>
      </c>
      <c r="R67" s="44">
        <f>+ปศข.1!R67+ปศข.2!R67+ปศข.3!R67+ปศข.4!R67+ปศข.5!R67+ปศข.6!R67+ปศข.7!R67+ปศข.8!R67+ปศข.9!R67</f>
        <v>0</v>
      </c>
      <c r="S67" s="44">
        <f>+ปศข.1!S67+ปศข.2!S67+ปศข.3!S67+ปศข.4!S67+ปศข.5!S67+ปศข.6!S67+ปศข.7!S67+ปศข.8!S67+ปศข.9!S67</f>
        <v>0</v>
      </c>
      <c r="T67" s="40">
        <f t="shared" si="59"/>
        <v>0</v>
      </c>
      <c r="U67" s="44">
        <f>+ปศข.1!U67+ปศข.2!U67+ปศข.3!U67+ปศข.4!U67+ปศข.5!U67+ปศข.6!U67+ปศข.7!U67+ปศข.8!U67+ปศข.9!U67</f>
        <v>0</v>
      </c>
      <c r="V67" s="44">
        <f>+ปศข.1!V67+ปศข.2!V67+ปศข.3!V67+ปศข.4!V67+ปศข.5!V67+ปศข.6!V67+ปศข.7!V67+ปศข.8!V67+ปศข.9!V67</f>
        <v>0</v>
      </c>
      <c r="W67" s="44">
        <f>+ปศข.1!W67+ปศข.2!W67+ปศข.3!W67+ปศข.4!W67+ปศข.5!W67+ปศข.6!W67+ปศข.7!W67+ปศข.8!W67+ปศข.9!W67</f>
        <v>0</v>
      </c>
      <c r="X67" s="44">
        <f>+ปศข.1!X67+ปศข.2!X67+ปศข.3!X67+ปศข.4!X67+ปศข.5!X67+ปศข.6!X67+ปศข.7!X67+ปศข.8!X67+ปศข.9!X67</f>
        <v>0</v>
      </c>
      <c r="Y67" s="40">
        <f t="shared" si="60"/>
        <v>0</v>
      </c>
    </row>
    <row r="68" spans="1:25" s="31" customFormat="1" ht="23.25">
      <c r="A68" s="6">
        <v>2.2000000000000002</v>
      </c>
      <c r="B68" s="7" t="s">
        <v>135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f t="shared" ref="N68:T68" si="61">SUM(N69:N73)</f>
        <v>0</v>
      </c>
      <c r="O68" s="42">
        <f t="shared" si="61"/>
        <v>0</v>
      </c>
      <c r="P68" s="42">
        <v>0</v>
      </c>
      <c r="Q68" s="42">
        <f t="shared" ref="Q68:S68" si="62">SUM(Q69:Q73)</f>
        <v>0</v>
      </c>
      <c r="R68" s="42">
        <f t="shared" ref="R68" si="63">SUM(R69:R73)</f>
        <v>0</v>
      </c>
      <c r="S68" s="42">
        <f t="shared" si="62"/>
        <v>0</v>
      </c>
      <c r="T68" s="42">
        <f t="shared" si="61"/>
        <v>0</v>
      </c>
      <c r="U68" s="42">
        <v>0</v>
      </c>
      <c r="V68" s="42">
        <v>0</v>
      </c>
      <c r="W68" s="42">
        <v>0</v>
      </c>
      <c r="X68" s="42">
        <v>0</v>
      </c>
      <c r="Y68" s="42">
        <f t="shared" ref="Y68" si="64">SUM(Y69:Y73)</f>
        <v>0</v>
      </c>
    </row>
    <row r="69" spans="1:25" s="31" customFormat="1" ht="23.25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0">
        <f>SUM(T69:X69)</f>
        <v>0</v>
      </c>
    </row>
    <row r="70" spans="1:25" s="31" customFormat="1" ht="23.25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0">
        <f>SUM(T70:X70)</f>
        <v>0</v>
      </c>
    </row>
    <row r="71" spans="1:25" s="31" customFormat="1" ht="23.25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0">
        <f>SUM(T71:X71)</f>
        <v>0</v>
      </c>
    </row>
    <row r="72" spans="1:25" s="31" customFormat="1" ht="23.25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0">
        <f>SUM(T72:X72)</f>
        <v>0</v>
      </c>
    </row>
    <row r="73" spans="1:25" s="31" customFormat="1" ht="23.25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0">
        <f>SUM(T73:X73)</f>
        <v>0</v>
      </c>
    </row>
    <row r="74" spans="1:25" s="31" customFormat="1" ht="23.25">
      <c r="A74" s="4">
        <v>3</v>
      </c>
      <c r="B74" s="5" t="s">
        <v>141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f t="shared" ref="N74:T74" si="65">N75+N86</f>
        <v>0</v>
      </c>
      <c r="O74" s="41">
        <f t="shared" si="65"/>
        <v>0</v>
      </c>
      <c r="P74" s="41">
        <v>0</v>
      </c>
      <c r="Q74" s="41">
        <f t="shared" ref="Q74:S74" si="66">Q75+Q86</f>
        <v>0</v>
      </c>
      <c r="R74" s="41">
        <f t="shared" ref="R74" si="67">R75+R86</f>
        <v>0</v>
      </c>
      <c r="S74" s="41">
        <f t="shared" si="66"/>
        <v>0</v>
      </c>
      <c r="T74" s="41">
        <f t="shared" si="65"/>
        <v>0</v>
      </c>
      <c r="U74" s="41">
        <v>0</v>
      </c>
      <c r="V74" s="41">
        <v>0</v>
      </c>
      <c r="W74" s="41">
        <v>0</v>
      </c>
      <c r="X74" s="41">
        <v>0</v>
      </c>
      <c r="Y74" s="41">
        <f>Y75+Y86</f>
        <v>0</v>
      </c>
    </row>
    <row r="75" spans="1:25" s="31" customFormat="1" ht="23.25">
      <c r="A75" s="6">
        <v>3.1</v>
      </c>
      <c r="B75" s="7" t="s">
        <v>142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f t="shared" ref="N75:T75" si="68">SUM(N76:N85)</f>
        <v>0</v>
      </c>
      <c r="O75" s="42">
        <f t="shared" si="68"/>
        <v>0</v>
      </c>
      <c r="P75" s="42">
        <v>0</v>
      </c>
      <c r="Q75" s="42">
        <f t="shared" ref="Q75:S75" si="69">SUM(Q76:Q85)</f>
        <v>0</v>
      </c>
      <c r="R75" s="42">
        <f t="shared" ref="R75" si="70">SUM(R76:R85)</f>
        <v>0</v>
      </c>
      <c r="S75" s="42">
        <f t="shared" si="69"/>
        <v>0</v>
      </c>
      <c r="T75" s="42">
        <f t="shared" si="68"/>
        <v>0</v>
      </c>
      <c r="U75" s="42">
        <v>0</v>
      </c>
      <c r="V75" s="42">
        <v>0</v>
      </c>
      <c r="W75" s="42">
        <v>0</v>
      </c>
      <c r="X75" s="42">
        <v>0</v>
      </c>
      <c r="Y75" s="42">
        <f>SUM(Y76:Y85)</f>
        <v>0</v>
      </c>
    </row>
    <row r="76" spans="1:25" s="31" customFormat="1" ht="23.25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71">SUM(C76:O76)</f>
        <v>0</v>
      </c>
      <c r="U76" s="44"/>
      <c r="V76" s="44"/>
      <c r="W76" s="44"/>
      <c r="X76" s="44"/>
      <c r="Y76" s="40">
        <f t="shared" ref="Y76:Y88" si="72">SUM(T76:X76)</f>
        <v>0</v>
      </c>
    </row>
    <row r="77" spans="1:25" s="31" customFormat="1" ht="23.25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71"/>
        <v>0</v>
      </c>
      <c r="U77" s="44"/>
      <c r="V77" s="44"/>
      <c r="W77" s="44"/>
      <c r="X77" s="44"/>
      <c r="Y77" s="40">
        <f t="shared" si="72"/>
        <v>0</v>
      </c>
    </row>
    <row r="78" spans="1:25" s="31" customFormat="1" ht="23.25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71"/>
        <v>0</v>
      </c>
      <c r="U78" s="44"/>
      <c r="V78" s="44"/>
      <c r="W78" s="44"/>
      <c r="X78" s="44"/>
      <c r="Y78" s="40">
        <f t="shared" si="72"/>
        <v>0</v>
      </c>
    </row>
    <row r="79" spans="1:25" s="31" customFormat="1" ht="23.25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71"/>
        <v>0</v>
      </c>
      <c r="U79" s="44"/>
      <c r="V79" s="44"/>
      <c r="W79" s="44"/>
      <c r="X79" s="44"/>
      <c r="Y79" s="40">
        <f t="shared" si="72"/>
        <v>0</v>
      </c>
    </row>
    <row r="80" spans="1:25" s="31" customFormat="1" ht="23.25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71"/>
        <v>0</v>
      </c>
      <c r="U80" s="44"/>
      <c r="V80" s="44"/>
      <c r="W80" s="44"/>
      <c r="X80" s="44"/>
      <c r="Y80" s="40">
        <f t="shared" si="72"/>
        <v>0</v>
      </c>
    </row>
    <row r="81" spans="1:25" s="31" customFormat="1" ht="23.25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71"/>
        <v>0</v>
      </c>
      <c r="U81" s="44"/>
      <c r="V81" s="44"/>
      <c r="W81" s="44"/>
      <c r="X81" s="44"/>
      <c r="Y81" s="40">
        <f t="shared" si="72"/>
        <v>0</v>
      </c>
    </row>
    <row r="82" spans="1:25" s="31" customFormat="1" ht="23.25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71"/>
        <v>0</v>
      </c>
      <c r="U82" s="44"/>
      <c r="V82" s="44"/>
      <c r="W82" s="44"/>
      <c r="X82" s="44"/>
      <c r="Y82" s="40">
        <f t="shared" si="72"/>
        <v>0</v>
      </c>
    </row>
    <row r="83" spans="1:25" s="31" customFormat="1" ht="23.25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71"/>
        <v>0</v>
      </c>
      <c r="U83" s="44"/>
      <c r="V83" s="44"/>
      <c r="W83" s="44"/>
      <c r="X83" s="44"/>
      <c r="Y83" s="40">
        <f t="shared" si="72"/>
        <v>0</v>
      </c>
    </row>
    <row r="84" spans="1:25" s="31" customFormat="1" ht="23.25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71"/>
        <v>0</v>
      </c>
      <c r="U84" s="44"/>
      <c r="V84" s="44"/>
      <c r="W84" s="44"/>
      <c r="X84" s="44"/>
      <c r="Y84" s="40">
        <f t="shared" si="72"/>
        <v>0</v>
      </c>
    </row>
    <row r="85" spans="1:25" s="31" customFormat="1" ht="23.25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71"/>
        <v>0</v>
      </c>
      <c r="U85" s="44"/>
      <c r="V85" s="44"/>
      <c r="W85" s="44"/>
      <c r="X85" s="44"/>
      <c r="Y85" s="40">
        <f t="shared" si="72"/>
        <v>0</v>
      </c>
    </row>
    <row r="86" spans="1:25" s="31" customFormat="1" ht="23.2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73">SUM(C86:M86)</f>
        <v>0</v>
      </c>
      <c r="U86" s="45"/>
      <c r="V86" s="42"/>
      <c r="W86" s="45"/>
      <c r="X86" s="45"/>
      <c r="Y86" s="45">
        <f t="shared" si="72"/>
        <v>0</v>
      </c>
    </row>
    <row r="87" spans="1:25" s="31" customFormat="1" ht="23.25">
      <c r="A87" s="4">
        <v>4</v>
      </c>
      <c r="B87" s="5" t="s">
        <v>154</v>
      </c>
      <c r="C87" s="41">
        <f>+ปศข.1!C87+ปศข.2!C87+ปศข.3!C87+ปศข.4!C87+ปศข.5!C87+ปศข.6!C87+ปศข.7!C87+ปศข.8!C87+ปศข.9!C87</f>
        <v>0</v>
      </c>
      <c r="D87" s="41">
        <f>+ปศข.1!D87+ปศข.2!D87+ปศข.3!D87+ปศข.4!D87+ปศข.5!D87+ปศข.6!D87+ปศข.7!D87+ปศข.8!D87+ปศข.9!D87</f>
        <v>0</v>
      </c>
      <c r="E87" s="41">
        <f>+ปศข.1!E87+ปศข.2!E87+ปศข.3!E87+ปศข.4!E87+ปศข.5!E87+ปศข.6!E87+ปศข.7!E87+ปศข.8!E87+ปศข.9!E87</f>
        <v>0</v>
      </c>
      <c r="F87" s="41">
        <f>+ปศข.1!F87+ปศข.2!F87+ปศข.3!F87+ปศข.4!F87+ปศข.5!F87+ปศข.6!F87+ปศข.7!F87+ปศข.8!F87+ปศข.9!F87</f>
        <v>0</v>
      </c>
      <c r="G87" s="41">
        <f>+ปศข.1!G87+ปศข.2!G87+ปศข.3!G87+ปศข.4!G87+ปศข.5!G87+ปศข.6!G87+ปศข.7!G87+ปศข.8!G87+ปศข.9!G87</f>
        <v>0</v>
      </c>
      <c r="H87" s="41">
        <f>+ปศข.1!H87+ปศข.2!H87+ปศข.3!H87+ปศข.4!H87+ปศข.5!H87+ปศข.6!H87+ปศข.7!H87+ปศข.8!H87+ปศข.9!H87</f>
        <v>0</v>
      </c>
      <c r="I87" s="41">
        <f>+ปศข.1!I87+ปศข.2!I87+ปศข.3!I87+ปศข.4!I87+ปศข.5!I87+ปศข.6!I87+ปศข.7!I87+ปศข.8!I87+ปศข.9!I87</f>
        <v>0</v>
      </c>
      <c r="J87" s="41">
        <f>+ปศข.1!J87+ปศข.2!J87+ปศข.3!J87+ปศข.4!J87+ปศข.5!J87+ปศข.6!J87+ปศข.7!J87+ปศข.8!J87+ปศข.9!J87</f>
        <v>0</v>
      </c>
      <c r="K87" s="41">
        <f>+ปศข.1!K87+ปศข.2!K87+ปศข.3!K87+ปศข.4!K87+ปศข.5!K87+ปศข.6!K87+ปศข.7!K87+ปศข.8!K87+ปศข.9!K87</f>
        <v>0</v>
      </c>
      <c r="L87" s="41">
        <f>+ปศข.1!L87+ปศข.2!L87+ปศข.3!L87+ปศข.4!L87+ปศข.5!L87+ปศข.6!L87+ปศข.7!L87+ปศข.8!L87+ปศข.9!L87</f>
        <v>0</v>
      </c>
      <c r="M87" s="41">
        <f>+ปศข.1!M87+ปศข.2!M87+ปศข.3!M87+ปศข.4!M87+ปศข.5!M87+ปศข.6!M87+ปศข.7!M87+ปศข.8!M87+ปศข.9!M87</f>
        <v>0</v>
      </c>
      <c r="N87" s="41">
        <f>SUMIFS(Data!$D$2:$D$1067,Data!$A$2:$A$1067,N$5,Data!$B$2:$B$1067,$B$87,Data!$C$2:$C$1067,$A$3)</f>
        <v>0</v>
      </c>
      <c r="O87" s="41">
        <f>SUMIFS(Data!$D$2:$D$1067,Data!$A$2:$A$1067,O$5,Data!$B$2:$B$1067,$B$87,Data!$C$2:$C$1067,$A$3)</f>
        <v>0</v>
      </c>
      <c r="P87" s="41">
        <f>+ปศข.1!T87+ปศข.2!T87+ปศข.3!T87+ปศข.4!T87+ปศข.5!T87+ปศข.6!T87+ปศข.7!T87+ปศข.8!T87+ปศข.9!T87</f>
        <v>0</v>
      </c>
      <c r="Q87" s="41">
        <f>SUMIFS(Data!$D$2:$D$1067,Data!$A$2:$A$1067,Q$5,Data!$B$2:$B$1067,$B$87,Data!$C$2:$C$1067,$A$3)</f>
        <v>0</v>
      </c>
      <c r="R87" s="41">
        <f>SUMIFS(Data!$D$2:$D$1067,Data!$A$2:$A$1067,R$5,Data!$B$2:$B$1067,$B$87,Data!$C$2:$C$1067,$A$3)</f>
        <v>0</v>
      </c>
      <c r="S87" s="41">
        <f>SUMIFS(Data!$D$2:$D$1067,Data!$A$2:$A$1067,S$5,Data!$B$2:$B$1067,$B$87,Data!$C$2:$C$1067,$A$3)</f>
        <v>0</v>
      </c>
      <c r="T87" s="46">
        <f>SUM(C87:O87)</f>
        <v>0</v>
      </c>
      <c r="U87" s="41">
        <f>+ปศข.1!U87+ปศข.2!U87+ปศข.3!U87+ปศข.4!U87+ปศข.5!U87+ปศข.6!U87+ปศข.7!U87+ปศข.8!U87+ปศข.9!U87</f>
        <v>0</v>
      </c>
      <c r="V87" s="41">
        <f>+ปศข.1!V87+ปศข.2!V87+ปศข.3!V87+ปศข.4!V87+ปศข.5!V87+ปศข.6!V87+ปศข.7!V87+ปศข.8!V87+ปศข.9!V87</f>
        <v>0</v>
      </c>
      <c r="W87" s="41">
        <f>+ปศข.1!W87+ปศข.2!W87+ปศข.3!W87+ปศข.4!W87+ปศข.5!W87+ปศข.6!W87+ปศข.7!W87+ปศข.8!W87+ปศข.9!W87</f>
        <v>0</v>
      </c>
      <c r="X87" s="41">
        <f>+ปศข.1!X87+ปศข.2!X87+ปศข.3!X87+ปศข.4!X87+ปศข.5!X87+ปศข.6!X87+ปศข.7!X87+ปศข.8!X87+ปศข.9!X87</f>
        <v>0</v>
      </c>
      <c r="Y87" s="46">
        <f t="shared" si="72"/>
        <v>0</v>
      </c>
    </row>
    <row r="88" spans="1:25" s="31" customFormat="1" ht="23.25">
      <c r="A88" s="4">
        <v>5</v>
      </c>
      <c r="B88" s="5" t="s">
        <v>155</v>
      </c>
      <c r="C88" s="46">
        <f>+ปศข.1!C88+ปศข.2!C88+ปศข.3!C88+ปศข.4!C88+ปศข.5!C88+ปศข.6!C88+ปศข.7!C88+ปศข.8!C88+ปศข.9!C88</f>
        <v>0</v>
      </c>
      <c r="D88" s="46">
        <f>+ปศข.1!D88+ปศข.2!D88+ปศข.3!D88+ปศข.4!D88+ปศข.5!D88+ปศข.6!D88+ปศข.7!D88+ปศข.8!D88+ปศข.9!D88</f>
        <v>0</v>
      </c>
      <c r="E88" s="46">
        <f>+ปศข.1!E88+ปศข.2!E88+ปศข.3!E88+ปศข.4!E88+ปศข.5!E88+ปศข.6!E88+ปศข.7!E88+ปศข.8!E88+ปศข.9!E88</f>
        <v>0</v>
      </c>
      <c r="F88" s="46">
        <f>+ปศข.1!F88+ปศข.2!F88+ปศข.3!F88+ปศข.4!F88+ปศข.5!F88+ปศข.6!F88+ปศข.7!F88+ปศข.8!F88+ปศข.9!F88</f>
        <v>0</v>
      </c>
      <c r="G88" s="46">
        <f>+ปศข.1!G88+ปศข.2!G88+ปศข.3!G88+ปศข.4!G88+ปศข.5!G88+ปศข.6!G88+ปศข.7!G88+ปศข.8!G88+ปศข.9!G88</f>
        <v>0</v>
      </c>
      <c r="H88" s="46">
        <f>+ปศข.1!H88+ปศข.2!H88+ปศข.3!H88+ปศข.4!H88+ปศข.5!H88+ปศข.6!H88+ปศข.7!H88+ปศข.8!H88+ปศข.9!H88</f>
        <v>0</v>
      </c>
      <c r="I88" s="46">
        <f>+ปศข.1!I88+ปศข.2!I88+ปศข.3!I88+ปศข.4!I88+ปศข.5!I88+ปศข.6!I88+ปศข.7!I88+ปศข.8!I88+ปศข.9!I88</f>
        <v>0</v>
      </c>
      <c r="J88" s="46">
        <f>+ปศข.1!J88+ปศข.2!J88+ปศข.3!J88+ปศข.4!J88+ปศข.5!J88+ปศข.6!J88+ปศข.7!J88+ปศข.8!J88+ปศข.9!J88</f>
        <v>0</v>
      </c>
      <c r="K88" s="46">
        <f>+ปศข.1!K88+ปศข.2!K88+ปศข.3!K88+ปศข.4!K88+ปศข.5!K88+ปศข.6!K88+ปศข.7!K88+ปศข.8!K88+ปศข.9!K88</f>
        <v>0</v>
      </c>
      <c r="L88" s="46">
        <f>+ปศข.1!L88+ปศข.2!L88+ปศข.3!L88+ปศข.4!L88+ปศข.5!L88+ปศข.6!L88+ปศข.7!L88+ปศข.8!L88+ปศข.9!L88</f>
        <v>0</v>
      </c>
      <c r="M88" s="46">
        <f>+ปศข.1!M88+ปศข.2!M88+ปศข.3!M88+ปศข.4!M88+ปศข.5!M88+ปศข.6!M88+ปศข.7!M88+ปศข.8!M88+ปศข.9!M88</f>
        <v>0</v>
      </c>
      <c r="N88" s="46"/>
      <c r="O88" s="46"/>
      <c r="P88" s="46">
        <f>+ปศข.1!T88+ปศข.2!T88+ปศข.3!T88+ปศข.4!T88+ปศข.5!T88+ปศข.6!T88+ปศข.7!T88+ปศข.8!T88+ปศข.9!T88</f>
        <v>0</v>
      </c>
      <c r="Q88" s="46"/>
      <c r="R88" s="46"/>
      <c r="S88" s="46"/>
      <c r="T88" s="46">
        <f>SUM(C88:O88)</f>
        <v>0</v>
      </c>
      <c r="U88" s="46">
        <f>+ปศข.1!U88+ปศข.2!U88+ปศข.3!U88+ปศข.4!U88+ปศข.5!U88+ปศข.6!U88+ปศข.7!U88+ปศข.8!U88+ปศข.9!U88</f>
        <v>0</v>
      </c>
      <c r="V88" s="46">
        <f>+ปศข.1!V88+ปศข.2!V88+ปศข.3!V88+ปศข.4!V88+ปศข.5!V88+ปศข.6!V88+ปศข.7!V88+ปศข.8!V88+ปศข.9!V88</f>
        <v>0</v>
      </c>
      <c r="W88" s="46">
        <f>+ปศข.1!W88+ปศข.2!W88+ปศข.3!W88+ปศข.4!W88+ปศข.5!W88+ปศข.6!W88+ปศข.7!W88+ปศข.8!W88+ปศข.9!W88</f>
        <v>0</v>
      </c>
      <c r="X88" s="46">
        <f>+ปศข.1!X88+ปศข.2!X88+ปศข.3!X88+ปศข.4!X88+ปศข.5!X88+ปศข.6!X88+ปศข.7!X88+ปศข.8!X88+ปศข.9!X88</f>
        <v>0</v>
      </c>
      <c r="Y88" s="46">
        <f t="shared" si="72"/>
        <v>0</v>
      </c>
    </row>
  </sheetData>
  <dataConsolidate>
    <dataRefs count="9">
      <dataRef ref="C6:U88" sheet="ปศข.1"/>
      <dataRef ref="C6:U88" sheet="ปศข.2"/>
      <dataRef ref="C6:U88" sheet="ปศข.3"/>
      <dataRef ref="C6:U88" sheet="ปศข.4"/>
      <dataRef ref="C6:U88" sheet="ปศข.5"/>
      <dataRef ref="C6:U88" sheet="ปศข.6"/>
      <dataRef ref="C6:U88" sheet="ปศข.7"/>
      <dataRef ref="C6:U88" sheet="ปศข.8"/>
      <dataRef ref="C6:U88" sheet="ปศข.9"/>
    </dataRefs>
  </dataConsolidate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600-000000000000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I2319"/>
  <sheetViews>
    <sheetView zoomScale="80" zoomScaleNormal="80" workbookViewId="0">
      <selection activeCell="H7" sqref="H7"/>
    </sheetView>
  </sheetViews>
  <sheetFormatPr defaultColWidth="9" defaultRowHeight="24"/>
  <cols>
    <col min="1" max="1" width="32.28515625" style="13" customWidth="1"/>
    <col min="2" max="2" width="27.42578125" style="13" customWidth="1"/>
    <col min="3" max="3" width="40.42578125" style="13" customWidth="1"/>
    <col min="4" max="4" width="24" style="107" customWidth="1"/>
    <col min="5" max="5" width="9" style="1"/>
    <col min="6" max="6" width="25.28515625" style="1" customWidth="1"/>
    <col min="7" max="7" width="32.140625" style="36" customWidth="1"/>
    <col min="8" max="8" width="45" style="36" customWidth="1"/>
    <col min="9" max="9" width="11.28515625" style="36" bestFit="1" customWidth="1"/>
    <col min="10" max="16384" width="9" style="36"/>
  </cols>
  <sheetData>
    <row r="1" spans="1:8">
      <c r="A1" s="93" t="s">
        <v>170</v>
      </c>
      <c r="B1" s="93" t="s">
        <v>167</v>
      </c>
      <c r="C1" s="93" t="s">
        <v>168</v>
      </c>
      <c r="D1" s="93" t="s">
        <v>169</v>
      </c>
      <c r="E1" s="36"/>
      <c r="F1" s="37" t="s">
        <v>202</v>
      </c>
    </row>
    <row r="2" spans="1:8">
      <c r="A2" s="1" t="s">
        <v>166</v>
      </c>
      <c r="B2" s="38" t="s">
        <v>174</v>
      </c>
      <c r="C2" s="36" t="s">
        <v>1</v>
      </c>
      <c r="D2" s="79">
        <v>12400</v>
      </c>
      <c r="F2" s="38" t="s">
        <v>171</v>
      </c>
      <c r="G2" s="102" t="s">
        <v>91</v>
      </c>
      <c r="H2" s="98"/>
    </row>
    <row r="3" spans="1:8">
      <c r="A3" s="1" t="s">
        <v>166</v>
      </c>
      <c r="B3" s="38" t="s">
        <v>174</v>
      </c>
      <c r="C3" s="36" t="s">
        <v>2</v>
      </c>
      <c r="D3" s="79">
        <v>19300</v>
      </c>
      <c r="F3" s="38" t="s">
        <v>172</v>
      </c>
      <c r="G3" s="102" t="s">
        <v>324</v>
      </c>
      <c r="H3" s="99"/>
    </row>
    <row r="4" spans="1:8">
      <c r="A4" s="1" t="s">
        <v>166</v>
      </c>
      <c r="B4" s="38" t="s">
        <v>174</v>
      </c>
      <c r="C4" s="36" t="s">
        <v>19</v>
      </c>
      <c r="D4" s="79">
        <v>25500</v>
      </c>
      <c r="F4" s="38" t="s">
        <v>174</v>
      </c>
      <c r="G4" s="102" t="s">
        <v>92</v>
      </c>
      <c r="H4" s="99"/>
    </row>
    <row r="5" spans="1:8">
      <c r="A5" s="1" t="s">
        <v>166</v>
      </c>
      <c r="B5" s="38" t="s">
        <v>174</v>
      </c>
      <c r="C5" s="36" t="s">
        <v>28</v>
      </c>
      <c r="D5" s="79">
        <v>17100</v>
      </c>
      <c r="F5" s="38" t="s">
        <v>175</v>
      </c>
      <c r="G5" s="102" t="s">
        <v>310</v>
      </c>
      <c r="H5" s="99"/>
    </row>
    <row r="6" spans="1:8">
      <c r="A6" s="1" t="s">
        <v>166</v>
      </c>
      <c r="B6" s="38" t="s">
        <v>174</v>
      </c>
      <c r="C6" s="36" t="s">
        <v>41</v>
      </c>
      <c r="D6" s="79">
        <v>45200</v>
      </c>
      <c r="F6" s="38" t="s">
        <v>176</v>
      </c>
      <c r="G6" s="102" t="s">
        <v>311</v>
      </c>
      <c r="H6" s="99"/>
    </row>
    <row r="7" spans="1:8">
      <c r="A7" s="1" t="s">
        <v>166</v>
      </c>
      <c r="B7" s="38" t="s">
        <v>174</v>
      </c>
      <c r="C7" s="36" t="s">
        <v>50</v>
      </c>
      <c r="D7" s="79">
        <v>9300</v>
      </c>
      <c r="F7" s="38" t="s">
        <v>177</v>
      </c>
      <c r="G7" s="102" t="s">
        <v>312</v>
      </c>
      <c r="H7" s="99"/>
    </row>
    <row r="8" spans="1:8">
      <c r="A8" s="1" t="s">
        <v>166</v>
      </c>
      <c r="B8" s="38" t="s">
        <v>174</v>
      </c>
      <c r="C8" s="36" t="s">
        <v>60</v>
      </c>
      <c r="D8" s="79">
        <v>4600</v>
      </c>
      <c r="F8" s="38" t="s">
        <v>178</v>
      </c>
      <c r="G8" s="102" t="s">
        <v>93</v>
      </c>
      <c r="H8" s="99"/>
    </row>
    <row r="9" spans="1:8">
      <c r="A9" s="1" t="s">
        <v>166</v>
      </c>
      <c r="B9" s="38" t="s">
        <v>174</v>
      </c>
      <c r="C9" s="36" t="s">
        <v>69</v>
      </c>
      <c r="D9" s="79">
        <v>4400</v>
      </c>
      <c r="F9" s="38" t="s">
        <v>179</v>
      </c>
      <c r="G9" s="102" t="s">
        <v>94</v>
      </c>
      <c r="H9" s="99"/>
    </row>
    <row r="10" spans="1:8">
      <c r="A10" s="1" t="s">
        <v>166</v>
      </c>
      <c r="B10" s="38" t="s">
        <v>174</v>
      </c>
      <c r="C10" s="36" t="s">
        <v>213</v>
      </c>
      <c r="D10" s="79">
        <v>400</v>
      </c>
      <c r="F10" s="38" t="s">
        <v>180</v>
      </c>
      <c r="G10" s="103" t="s">
        <v>313</v>
      </c>
      <c r="H10" s="100"/>
    </row>
    <row r="11" spans="1:8">
      <c r="A11" s="1" t="s">
        <v>166</v>
      </c>
      <c r="B11" s="38" t="s">
        <v>174</v>
      </c>
      <c r="C11" s="36" t="s">
        <v>206</v>
      </c>
      <c r="D11" s="79">
        <v>400</v>
      </c>
      <c r="F11" s="38" t="s">
        <v>181</v>
      </c>
      <c r="G11" s="103" t="s">
        <v>314</v>
      </c>
      <c r="H11" s="101"/>
    </row>
    <row r="12" spans="1:8">
      <c r="A12" s="1" t="s">
        <v>166</v>
      </c>
      <c r="B12" s="38" t="s">
        <v>174</v>
      </c>
      <c r="C12" s="95" t="s">
        <v>204</v>
      </c>
      <c r="D12" s="97">
        <v>2600</v>
      </c>
      <c r="F12" s="38" t="s">
        <v>182</v>
      </c>
      <c r="G12" s="103" t="s">
        <v>95</v>
      </c>
      <c r="H12" s="100"/>
    </row>
    <row r="13" spans="1:8" s="95" customFormat="1" ht="21.75" customHeight="1">
      <c r="A13" s="1" t="s">
        <v>166</v>
      </c>
      <c r="B13" s="38" t="s">
        <v>174</v>
      </c>
      <c r="C13" s="95" t="s">
        <v>218</v>
      </c>
      <c r="D13" s="97">
        <v>500</v>
      </c>
      <c r="E13" s="96"/>
      <c r="F13" s="94" t="s">
        <v>183</v>
      </c>
      <c r="G13" s="103" t="s">
        <v>315</v>
      </c>
      <c r="H13" s="100"/>
    </row>
    <row r="14" spans="1:8">
      <c r="A14" s="1" t="s">
        <v>166</v>
      </c>
      <c r="B14" s="38" t="s">
        <v>174</v>
      </c>
      <c r="C14" s="36" t="s">
        <v>210</v>
      </c>
      <c r="D14" s="79">
        <v>500</v>
      </c>
      <c r="F14" s="38" t="s">
        <v>184</v>
      </c>
      <c r="G14" s="103" t="s">
        <v>316</v>
      </c>
      <c r="H14" s="100"/>
    </row>
    <row r="15" spans="1:8">
      <c r="A15" s="1" t="s">
        <v>166</v>
      </c>
      <c r="B15" s="38" t="s">
        <v>174</v>
      </c>
      <c r="C15" s="36" t="s">
        <v>214</v>
      </c>
      <c r="D15" s="79">
        <v>2700</v>
      </c>
      <c r="F15" s="38" t="s">
        <v>185</v>
      </c>
      <c r="G15" s="103" t="s">
        <v>317</v>
      </c>
      <c r="H15" s="100"/>
    </row>
    <row r="16" spans="1:8">
      <c r="A16" s="1" t="s">
        <v>166</v>
      </c>
      <c r="B16" s="38" t="s">
        <v>174</v>
      </c>
      <c r="C16" s="36" t="s">
        <v>217</v>
      </c>
      <c r="D16" s="79">
        <v>400</v>
      </c>
      <c r="F16" s="38" t="s">
        <v>186</v>
      </c>
      <c r="G16" s="103" t="s">
        <v>318</v>
      </c>
      <c r="H16" s="100"/>
    </row>
    <row r="17" spans="1:9">
      <c r="A17" s="1" t="s">
        <v>166</v>
      </c>
      <c r="B17" s="38" t="s">
        <v>174</v>
      </c>
      <c r="C17" s="36" t="s">
        <v>216</v>
      </c>
      <c r="D17" s="79">
        <v>1400</v>
      </c>
      <c r="F17" s="38" t="s">
        <v>188</v>
      </c>
      <c r="G17" s="103" t="s">
        <v>319</v>
      </c>
      <c r="H17" s="100"/>
    </row>
    <row r="18" spans="1:9">
      <c r="A18" s="1" t="s">
        <v>166</v>
      </c>
      <c r="B18" s="38" t="s">
        <v>174</v>
      </c>
      <c r="C18" s="36" t="s">
        <v>212</v>
      </c>
      <c r="D18" s="79">
        <v>900</v>
      </c>
      <c r="F18" s="38" t="s">
        <v>189</v>
      </c>
      <c r="G18" s="1" t="s">
        <v>320</v>
      </c>
    </row>
    <row r="19" spans="1:9">
      <c r="A19" s="1" t="s">
        <v>166</v>
      </c>
      <c r="B19" s="38" t="s">
        <v>174</v>
      </c>
      <c r="C19" s="36" t="s">
        <v>220</v>
      </c>
      <c r="D19" s="79">
        <v>2400</v>
      </c>
      <c r="F19" s="38" t="s">
        <v>190</v>
      </c>
      <c r="G19" s="1" t="s">
        <v>166</v>
      </c>
    </row>
    <row r="20" spans="1:9">
      <c r="A20" s="1" t="s">
        <v>166</v>
      </c>
      <c r="B20" s="38" t="s">
        <v>174</v>
      </c>
      <c r="C20" s="36" t="s">
        <v>221</v>
      </c>
      <c r="D20" s="79">
        <v>400</v>
      </c>
      <c r="F20" s="38" t="s">
        <v>191</v>
      </c>
      <c r="G20" s="1" t="s">
        <v>304</v>
      </c>
    </row>
    <row r="21" spans="1:9">
      <c r="A21" s="1" t="s">
        <v>166</v>
      </c>
      <c r="B21" s="38" t="s">
        <v>174</v>
      </c>
      <c r="C21" s="36" t="s">
        <v>224</v>
      </c>
      <c r="D21" s="79">
        <v>4800</v>
      </c>
      <c r="F21" s="38" t="s">
        <v>192</v>
      </c>
      <c r="G21" s="1" t="s">
        <v>96</v>
      </c>
      <c r="I21" s="79"/>
    </row>
    <row r="22" spans="1:9">
      <c r="A22" s="1" t="s">
        <v>166</v>
      </c>
      <c r="B22" s="38" t="s">
        <v>174</v>
      </c>
      <c r="C22" s="36" t="s">
        <v>223</v>
      </c>
      <c r="D22" s="79">
        <v>1400</v>
      </c>
      <c r="F22" s="38" t="s">
        <v>193</v>
      </c>
      <c r="G22" s="1" t="s">
        <v>165</v>
      </c>
      <c r="I22" s="79"/>
    </row>
    <row r="23" spans="1:9">
      <c r="A23" s="1" t="s">
        <v>166</v>
      </c>
      <c r="B23" s="38" t="s">
        <v>174</v>
      </c>
      <c r="C23" s="36" t="s">
        <v>225</v>
      </c>
      <c r="D23" s="79">
        <v>1400</v>
      </c>
      <c r="F23" s="38" t="s">
        <v>194</v>
      </c>
      <c r="G23" s="47"/>
      <c r="I23" s="79"/>
    </row>
    <row r="24" spans="1:9">
      <c r="A24" s="1" t="s">
        <v>166</v>
      </c>
      <c r="B24" s="38" t="s">
        <v>174</v>
      </c>
      <c r="C24" s="36" t="s">
        <v>222</v>
      </c>
      <c r="D24" s="79">
        <v>2900</v>
      </c>
      <c r="F24" s="38" t="s">
        <v>195</v>
      </c>
      <c r="G24" s="1"/>
      <c r="I24" s="79"/>
    </row>
    <row r="25" spans="1:9">
      <c r="A25" s="1" t="s">
        <v>166</v>
      </c>
      <c r="B25" s="38" t="s">
        <v>174</v>
      </c>
      <c r="C25" s="36" t="s">
        <v>226</v>
      </c>
      <c r="D25" s="79">
        <v>1400</v>
      </c>
      <c r="F25" s="38" t="s">
        <v>196</v>
      </c>
      <c r="G25" s="1"/>
      <c r="I25" s="79"/>
    </row>
    <row r="26" spans="1:9">
      <c r="A26" s="1" t="s">
        <v>166</v>
      </c>
      <c r="B26" s="38" t="s">
        <v>174</v>
      </c>
      <c r="C26" s="36" t="s">
        <v>264</v>
      </c>
      <c r="D26" s="79">
        <v>400</v>
      </c>
      <c r="F26" s="38" t="s">
        <v>197</v>
      </c>
      <c r="G26" s="1"/>
      <c r="I26" s="79"/>
    </row>
    <row r="27" spans="1:9">
      <c r="A27" s="1" t="s">
        <v>166</v>
      </c>
      <c r="B27" s="38" t="s">
        <v>174</v>
      </c>
      <c r="C27" s="36" t="s">
        <v>255</v>
      </c>
      <c r="D27" s="79">
        <v>400</v>
      </c>
      <c r="F27" s="38" t="s">
        <v>198</v>
      </c>
      <c r="G27" s="1"/>
      <c r="I27" s="79"/>
    </row>
    <row r="28" spans="1:9">
      <c r="A28" s="1" t="s">
        <v>166</v>
      </c>
      <c r="B28" s="38" t="s">
        <v>174</v>
      </c>
      <c r="C28" s="36" t="s">
        <v>265</v>
      </c>
      <c r="D28" s="79">
        <v>400</v>
      </c>
      <c r="F28" s="38" t="s">
        <v>199</v>
      </c>
      <c r="G28" s="1"/>
    </row>
    <row r="29" spans="1:9">
      <c r="A29" s="1" t="s">
        <v>166</v>
      </c>
      <c r="B29" s="38" t="s">
        <v>174</v>
      </c>
      <c r="C29" s="36" t="s">
        <v>261</v>
      </c>
      <c r="D29" s="79">
        <v>400</v>
      </c>
      <c r="F29" s="38" t="s">
        <v>200</v>
      </c>
      <c r="G29" s="1"/>
    </row>
    <row r="30" spans="1:9">
      <c r="A30" s="1" t="s">
        <v>166</v>
      </c>
      <c r="B30" s="38" t="s">
        <v>174</v>
      </c>
      <c r="C30" s="36" t="s">
        <v>263</v>
      </c>
      <c r="D30" s="79">
        <v>400</v>
      </c>
      <c r="F30" s="38" t="s">
        <v>201</v>
      </c>
      <c r="G30" s="1"/>
    </row>
    <row r="31" spans="1:9">
      <c r="A31" s="1" t="s">
        <v>166</v>
      </c>
      <c r="B31" s="38" t="s">
        <v>174</v>
      </c>
      <c r="C31" s="36" t="s">
        <v>258</v>
      </c>
      <c r="D31" s="79">
        <v>900</v>
      </c>
      <c r="G31" s="1"/>
    </row>
    <row r="32" spans="1:9">
      <c r="A32" s="1" t="s">
        <v>166</v>
      </c>
      <c r="B32" s="38" t="s">
        <v>174</v>
      </c>
      <c r="C32" s="36" t="s">
        <v>260</v>
      </c>
      <c r="D32" s="79">
        <v>1900</v>
      </c>
      <c r="G32" s="1"/>
    </row>
    <row r="33" spans="1:7">
      <c r="A33" s="1" t="s">
        <v>166</v>
      </c>
      <c r="B33" s="38" t="s">
        <v>174</v>
      </c>
      <c r="C33" s="36" t="s">
        <v>254</v>
      </c>
      <c r="D33" s="79">
        <v>400</v>
      </c>
      <c r="G33" s="1"/>
    </row>
    <row r="34" spans="1:7">
      <c r="A34" s="1" t="s">
        <v>166</v>
      </c>
      <c r="B34" s="38" t="s">
        <v>174</v>
      </c>
      <c r="C34" s="36" t="s">
        <v>262</v>
      </c>
      <c r="D34" s="79">
        <v>900</v>
      </c>
      <c r="G34" s="1"/>
    </row>
    <row r="35" spans="1:7">
      <c r="A35" s="1" t="s">
        <v>166</v>
      </c>
      <c r="B35" s="38" t="s">
        <v>174</v>
      </c>
      <c r="C35" s="36" t="s">
        <v>256</v>
      </c>
      <c r="D35" s="79">
        <v>400</v>
      </c>
      <c r="G35" s="1"/>
    </row>
    <row r="36" spans="1:7">
      <c r="A36" s="1" t="s">
        <v>166</v>
      </c>
      <c r="B36" s="38" t="s">
        <v>174</v>
      </c>
      <c r="C36" s="36" t="s">
        <v>259</v>
      </c>
      <c r="D36" s="79">
        <v>400</v>
      </c>
      <c r="G36" s="1"/>
    </row>
    <row r="37" spans="1:7">
      <c r="A37" s="1" t="s">
        <v>166</v>
      </c>
      <c r="B37" s="38" t="s">
        <v>174</v>
      </c>
      <c r="C37" s="36" t="s">
        <v>257</v>
      </c>
      <c r="D37" s="79">
        <v>400</v>
      </c>
      <c r="G37" s="1"/>
    </row>
    <row r="38" spans="1:7">
      <c r="A38" s="1" t="s">
        <v>166</v>
      </c>
      <c r="B38" s="38" t="s">
        <v>174</v>
      </c>
      <c r="C38" s="36" t="s">
        <v>246</v>
      </c>
      <c r="D38" s="79">
        <v>2400</v>
      </c>
      <c r="G38" s="1"/>
    </row>
    <row r="39" spans="1:7">
      <c r="A39" s="1" t="s">
        <v>166</v>
      </c>
      <c r="B39" s="38" t="s">
        <v>174</v>
      </c>
      <c r="C39" s="36" t="s">
        <v>251</v>
      </c>
      <c r="D39" s="79">
        <v>500</v>
      </c>
      <c r="G39" s="1"/>
    </row>
    <row r="40" spans="1:7">
      <c r="A40" s="1" t="s">
        <v>166</v>
      </c>
      <c r="B40" s="38" t="s">
        <v>174</v>
      </c>
      <c r="C40" s="36" t="s">
        <v>250</v>
      </c>
      <c r="D40" s="79">
        <v>500</v>
      </c>
      <c r="G40" s="1"/>
    </row>
    <row r="41" spans="1:7">
      <c r="A41" s="1" t="s">
        <v>166</v>
      </c>
      <c r="B41" s="38" t="s">
        <v>174</v>
      </c>
      <c r="C41" s="36" t="s">
        <v>249</v>
      </c>
      <c r="D41" s="79">
        <v>500</v>
      </c>
      <c r="G41" s="1"/>
    </row>
    <row r="42" spans="1:7">
      <c r="A42" s="1" t="s">
        <v>166</v>
      </c>
      <c r="B42" s="38" t="s">
        <v>174</v>
      </c>
      <c r="C42" s="36" t="s">
        <v>247</v>
      </c>
      <c r="D42" s="79">
        <v>500</v>
      </c>
      <c r="G42" s="1"/>
    </row>
    <row r="43" spans="1:7">
      <c r="A43" s="1" t="s">
        <v>166</v>
      </c>
      <c r="B43" s="38" t="s">
        <v>174</v>
      </c>
      <c r="C43" s="36" t="s">
        <v>248</v>
      </c>
      <c r="D43" s="79">
        <v>2400</v>
      </c>
      <c r="G43" s="1"/>
    </row>
    <row r="44" spans="1:7">
      <c r="A44" s="1" t="s">
        <v>166</v>
      </c>
      <c r="B44" s="38" t="s">
        <v>174</v>
      </c>
      <c r="C44" s="36" t="s">
        <v>253</v>
      </c>
      <c r="D44" s="79">
        <v>10400</v>
      </c>
      <c r="G44" s="1"/>
    </row>
    <row r="45" spans="1:7">
      <c r="A45" s="1" t="s">
        <v>166</v>
      </c>
      <c r="B45" s="38" t="s">
        <v>174</v>
      </c>
      <c r="C45" s="36" t="s">
        <v>252</v>
      </c>
      <c r="D45" s="79">
        <v>500</v>
      </c>
    </row>
    <row r="46" spans="1:7">
      <c r="A46" s="1" t="s">
        <v>166</v>
      </c>
      <c r="B46" s="38" t="s">
        <v>174</v>
      </c>
      <c r="C46" s="36" t="s">
        <v>237</v>
      </c>
      <c r="D46" s="79">
        <v>1500</v>
      </c>
    </row>
    <row r="47" spans="1:7">
      <c r="A47" s="1" t="s">
        <v>166</v>
      </c>
      <c r="B47" s="38" t="s">
        <v>174</v>
      </c>
      <c r="C47" s="36" t="s">
        <v>239</v>
      </c>
      <c r="D47" s="79">
        <v>1000</v>
      </c>
    </row>
    <row r="48" spans="1:7">
      <c r="A48" s="1" t="s">
        <v>166</v>
      </c>
      <c r="B48" s="38" t="s">
        <v>174</v>
      </c>
      <c r="C48" s="36" t="s">
        <v>241</v>
      </c>
      <c r="D48" s="79">
        <v>1000</v>
      </c>
    </row>
    <row r="49" spans="1:4">
      <c r="A49" s="1" t="s">
        <v>166</v>
      </c>
      <c r="B49" s="38" t="s">
        <v>174</v>
      </c>
      <c r="C49" s="36" t="s">
        <v>240</v>
      </c>
      <c r="D49" s="79">
        <v>1000</v>
      </c>
    </row>
    <row r="50" spans="1:4">
      <c r="A50" s="1" t="s">
        <v>166</v>
      </c>
      <c r="B50" s="38" t="s">
        <v>174</v>
      </c>
      <c r="C50" s="36" t="s">
        <v>233</v>
      </c>
      <c r="D50" s="79">
        <v>1000</v>
      </c>
    </row>
    <row r="51" spans="1:4">
      <c r="A51" s="1" t="s">
        <v>166</v>
      </c>
      <c r="B51" s="38" t="s">
        <v>174</v>
      </c>
      <c r="C51" s="36" t="s">
        <v>236</v>
      </c>
      <c r="D51" s="79">
        <v>500</v>
      </c>
    </row>
    <row r="52" spans="1:4">
      <c r="A52" s="1" t="s">
        <v>166</v>
      </c>
      <c r="B52" s="38" t="s">
        <v>174</v>
      </c>
      <c r="C52" s="36" t="s">
        <v>229</v>
      </c>
      <c r="D52" s="79">
        <v>500</v>
      </c>
    </row>
    <row r="53" spans="1:4">
      <c r="A53" s="1" t="s">
        <v>166</v>
      </c>
      <c r="B53" s="38" t="s">
        <v>174</v>
      </c>
      <c r="C53" s="36" t="s">
        <v>232</v>
      </c>
      <c r="D53" s="79">
        <v>1000</v>
      </c>
    </row>
    <row r="54" spans="1:4">
      <c r="A54" s="1" t="s">
        <v>166</v>
      </c>
      <c r="B54" s="38" t="s">
        <v>174</v>
      </c>
      <c r="C54" s="36" t="s">
        <v>276</v>
      </c>
      <c r="D54" s="79">
        <v>1000</v>
      </c>
    </row>
    <row r="55" spans="1:4">
      <c r="A55" s="1" t="s">
        <v>166</v>
      </c>
      <c r="B55" s="38" t="s">
        <v>174</v>
      </c>
      <c r="C55" s="36" t="s">
        <v>271</v>
      </c>
      <c r="D55" s="79">
        <v>900</v>
      </c>
    </row>
    <row r="56" spans="1:4">
      <c r="A56" s="1" t="s">
        <v>166</v>
      </c>
      <c r="B56" s="38" t="s">
        <v>174</v>
      </c>
      <c r="C56" s="36" t="s">
        <v>272</v>
      </c>
      <c r="D56" s="79">
        <v>400</v>
      </c>
    </row>
    <row r="57" spans="1:4">
      <c r="A57" s="1" t="s">
        <v>166</v>
      </c>
      <c r="B57" s="38" t="s">
        <v>189</v>
      </c>
      <c r="C57" s="36" t="s">
        <v>1</v>
      </c>
      <c r="D57" s="79">
        <v>7800</v>
      </c>
    </row>
    <row r="58" spans="1:4">
      <c r="A58" s="1" t="s">
        <v>166</v>
      </c>
      <c r="B58" s="38" t="s">
        <v>189</v>
      </c>
      <c r="C58" s="36" t="s">
        <v>2</v>
      </c>
      <c r="D58" s="79">
        <v>12400</v>
      </c>
    </row>
    <row r="59" spans="1:4">
      <c r="A59" s="1" t="s">
        <v>166</v>
      </c>
      <c r="B59" s="38" t="s">
        <v>189</v>
      </c>
      <c r="C59" s="36" t="s">
        <v>19</v>
      </c>
      <c r="D59" s="79">
        <v>30100</v>
      </c>
    </row>
    <row r="60" spans="1:4">
      <c r="A60" s="1" t="s">
        <v>166</v>
      </c>
      <c r="B60" s="38" t="s">
        <v>189</v>
      </c>
      <c r="C60" s="36" t="s">
        <v>28</v>
      </c>
      <c r="D60" s="79">
        <v>13200</v>
      </c>
    </row>
    <row r="61" spans="1:4">
      <c r="A61" s="1" t="s">
        <v>166</v>
      </c>
      <c r="B61" s="38" t="s">
        <v>189</v>
      </c>
      <c r="C61" s="36" t="s">
        <v>41</v>
      </c>
      <c r="D61" s="79">
        <v>33200</v>
      </c>
    </row>
    <row r="62" spans="1:4">
      <c r="A62" s="1" t="s">
        <v>166</v>
      </c>
      <c r="B62" s="38" t="s">
        <v>189</v>
      </c>
      <c r="C62" s="36" t="s">
        <v>50</v>
      </c>
      <c r="D62" s="79">
        <v>5900</v>
      </c>
    </row>
    <row r="63" spans="1:4">
      <c r="A63" s="1" t="s">
        <v>166</v>
      </c>
      <c r="B63" s="38" t="s">
        <v>189</v>
      </c>
      <c r="C63" s="36" t="s">
        <v>60</v>
      </c>
      <c r="D63" s="79">
        <v>2600</v>
      </c>
    </row>
    <row r="64" spans="1:4">
      <c r="A64" s="1" t="s">
        <v>166</v>
      </c>
      <c r="B64" s="38" t="s">
        <v>189</v>
      </c>
      <c r="C64" s="36" t="s">
        <v>69</v>
      </c>
      <c r="D64" s="79">
        <v>3300</v>
      </c>
    </row>
    <row r="65" spans="1:4">
      <c r="A65" s="1" t="s">
        <v>166</v>
      </c>
      <c r="B65" s="38" t="s">
        <v>189</v>
      </c>
      <c r="C65" s="36" t="s">
        <v>213</v>
      </c>
      <c r="D65" s="79">
        <v>800</v>
      </c>
    </row>
    <row r="66" spans="1:4">
      <c r="A66" s="1" t="s">
        <v>166</v>
      </c>
      <c r="B66" s="38" t="s">
        <v>189</v>
      </c>
      <c r="C66" s="36" t="s">
        <v>206</v>
      </c>
      <c r="D66" s="79">
        <v>800</v>
      </c>
    </row>
    <row r="67" spans="1:4">
      <c r="A67" s="1" t="s">
        <v>166</v>
      </c>
      <c r="B67" s="38" t="s">
        <v>189</v>
      </c>
      <c r="C67" s="36" t="s">
        <v>204</v>
      </c>
      <c r="D67" s="79">
        <v>4400</v>
      </c>
    </row>
    <row r="68" spans="1:4">
      <c r="A68" s="1" t="s">
        <v>166</v>
      </c>
      <c r="B68" s="38" t="s">
        <v>189</v>
      </c>
      <c r="C68" s="36" t="s">
        <v>218</v>
      </c>
      <c r="D68" s="79">
        <v>800</v>
      </c>
    </row>
    <row r="69" spans="1:4">
      <c r="A69" s="1" t="s">
        <v>166</v>
      </c>
      <c r="B69" s="38" t="s">
        <v>189</v>
      </c>
      <c r="C69" s="36" t="s">
        <v>210</v>
      </c>
      <c r="D69" s="79">
        <v>800</v>
      </c>
    </row>
    <row r="70" spans="1:4">
      <c r="A70" s="1" t="s">
        <v>166</v>
      </c>
      <c r="B70" s="38" t="s">
        <v>189</v>
      </c>
      <c r="C70" s="36" t="s">
        <v>214</v>
      </c>
      <c r="D70" s="79">
        <v>4500</v>
      </c>
    </row>
    <row r="71" spans="1:4">
      <c r="A71" s="1" t="s">
        <v>166</v>
      </c>
      <c r="B71" s="38" t="s">
        <v>189</v>
      </c>
      <c r="C71" s="36" t="s">
        <v>217</v>
      </c>
      <c r="D71" s="79">
        <v>800</v>
      </c>
    </row>
    <row r="72" spans="1:4">
      <c r="A72" s="1" t="s">
        <v>166</v>
      </c>
      <c r="B72" s="38" t="s">
        <v>189</v>
      </c>
      <c r="C72" s="36" t="s">
        <v>216</v>
      </c>
      <c r="D72" s="79">
        <v>2400</v>
      </c>
    </row>
    <row r="73" spans="1:4">
      <c r="A73" s="1" t="s">
        <v>166</v>
      </c>
      <c r="B73" s="38" t="s">
        <v>189</v>
      </c>
      <c r="C73" s="36" t="s">
        <v>212</v>
      </c>
      <c r="D73" s="79">
        <v>1600</v>
      </c>
    </row>
    <row r="74" spans="1:4">
      <c r="A74" s="1" t="s">
        <v>166</v>
      </c>
      <c r="B74" s="38" t="s">
        <v>189</v>
      </c>
      <c r="C74" s="36" t="s">
        <v>220</v>
      </c>
      <c r="D74" s="79">
        <v>4000</v>
      </c>
    </row>
    <row r="75" spans="1:4">
      <c r="A75" s="1" t="s">
        <v>166</v>
      </c>
      <c r="B75" s="38" t="s">
        <v>189</v>
      </c>
      <c r="C75" s="36" t="s">
        <v>221</v>
      </c>
      <c r="D75" s="79">
        <v>800</v>
      </c>
    </row>
    <row r="76" spans="1:4">
      <c r="A76" s="1" t="s">
        <v>166</v>
      </c>
      <c r="B76" s="38" t="s">
        <v>189</v>
      </c>
      <c r="C76" s="36" t="s">
        <v>224</v>
      </c>
      <c r="D76" s="79">
        <v>8000</v>
      </c>
    </row>
    <row r="77" spans="1:4">
      <c r="A77" s="1" t="s">
        <v>166</v>
      </c>
      <c r="B77" s="38" t="s">
        <v>189</v>
      </c>
      <c r="C77" s="36" t="s">
        <v>223</v>
      </c>
      <c r="D77" s="79">
        <v>2400</v>
      </c>
    </row>
    <row r="78" spans="1:4">
      <c r="A78" s="1" t="s">
        <v>166</v>
      </c>
      <c r="B78" s="38" t="s">
        <v>189</v>
      </c>
      <c r="C78" s="36" t="s">
        <v>225</v>
      </c>
      <c r="D78" s="79">
        <v>2400</v>
      </c>
    </row>
    <row r="79" spans="1:4">
      <c r="A79" s="1" t="s">
        <v>166</v>
      </c>
      <c r="B79" s="38" t="s">
        <v>189</v>
      </c>
      <c r="C79" s="36" t="s">
        <v>222</v>
      </c>
      <c r="D79" s="79">
        <v>4800</v>
      </c>
    </row>
    <row r="80" spans="1:4">
      <c r="A80" s="1" t="s">
        <v>166</v>
      </c>
      <c r="B80" s="38" t="s">
        <v>189</v>
      </c>
      <c r="C80" s="36" t="s">
        <v>226</v>
      </c>
      <c r="D80" s="79">
        <v>11500</v>
      </c>
    </row>
    <row r="81" spans="1:4">
      <c r="A81" s="1" t="s">
        <v>166</v>
      </c>
      <c r="B81" s="38" t="s">
        <v>189</v>
      </c>
      <c r="C81" s="36" t="s">
        <v>264</v>
      </c>
      <c r="D81" s="79">
        <v>800</v>
      </c>
    </row>
    <row r="82" spans="1:4">
      <c r="A82" s="1" t="s">
        <v>166</v>
      </c>
      <c r="B82" s="38" t="s">
        <v>189</v>
      </c>
      <c r="C82" s="36" t="s">
        <v>255</v>
      </c>
      <c r="D82" s="79">
        <v>800</v>
      </c>
    </row>
    <row r="83" spans="1:4">
      <c r="A83" s="1" t="s">
        <v>166</v>
      </c>
      <c r="B83" s="38" t="s">
        <v>189</v>
      </c>
      <c r="C83" s="36" t="s">
        <v>265</v>
      </c>
      <c r="D83" s="79">
        <v>800</v>
      </c>
    </row>
    <row r="84" spans="1:4">
      <c r="A84" s="1" t="s">
        <v>166</v>
      </c>
      <c r="B84" s="38" t="s">
        <v>189</v>
      </c>
      <c r="C84" s="36" t="s">
        <v>261</v>
      </c>
      <c r="D84" s="79">
        <v>800</v>
      </c>
    </row>
    <row r="85" spans="1:4">
      <c r="A85" s="1" t="s">
        <v>166</v>
      </c>
      <c r="B85" s="38" t="s">
        <v>189</v>
      </c>
      <c r="C85" s="36" t="s">
        <v>263</v>
      </c>
      <c r="D85" s="79">
        <v>800</v>
      </c>
    </row>
    <row r="86" spans="1:4">
      <c r="A86" s="1" t="s">
        <v>166</v>
      </c>
      <c r="B86" s="38" t="s">
        <v>189</v>
      </c>
      <c r="C86" s="36" t="s">
        <v>258</v>
      </c>
      <c r="D86" s="79">
        <v>1600</v>
      </c>
    </row>
    <row r="87" spans="1:4">
      <c r="A87" s="1" t="s">
        <v>166</v>
      </c>
      <c r="B87" s="38" t="s">
        <v>189</v>
      </c>
      <c r="C87" s="81" t="s">
        <v>260</v>
      </c>
      <c r="D87" s="79">
        <v>3200</v>
      </c>
    </row>
    <row r="88" spans="1:4">
      <c r="A88" s="1" t="s">
        <v>166</v>
      </c>
      <c r="B88" s="38" t="s">
        <v>189</v>
      </c>
      <c r="C88" s="36" t="s">
        <v>254</v>
      </c>
      <c r="D88" s="79">
        <v>800</v>
      </c>
    </row>
    <row r="89" spans="1:4">
      <c r="A89" s="1" t="s">
        <v>166</v>
      </c>
      <c r="B89" s="38" t="s">
        <v>189</v>
      </c>
      <c r="C89" s="36" t="s">
        <v>262</v>
      </c>
      <c r="D89" s="79">
        <v>1600</v>
      </c>
    </row>
    <row r="90" spans="1:4">
      <c r="A90" s="1" t="s">
        <v>166</v>
      </c>
      <c r="B90" s="38" t="s">
        <v>189</v>
      </c>
      <c r="C90" s="36" t="s">
        <v>256</v>
      </c>
      <c r="D90" s="79">
        <v>800</v>
      </c>
    </row>
    <row r="91" spans="1:4">
      <c r="A91" s="1" t="s">
        <v>166</v>
      </c>
      <c r="B91" s="38" t="s">
        <v>189</v>
      </c>
      <c r="C91" s="36" t="s">
        <v>259</v>
      </c>
      <c r="D91" s="79">
        <v>800</v>
      </c>
    </row>
    <row r="92" spans="1:4">
      <c r="A92" s="1" t="s">
        <v>166</v>
      </c>
      <c r="B92" s="38" t="s">
        <v>189</v>
      </c>
      <c r="C92" s="36" t="s">
        <v>257</v>
      </c>
      <c r="D92" s="79">
        <v>800</v>
      </c>
    </row>
    <row r="93" spans="1:4">
      <c r="A93" s="1" t="s">
        <v>166</v>
      </c>
      <c r="B93" s="38" t="s">
        <v>189</v>
      </c>
      <c r="C93" s="36" t="s">
        <v>246</v>
      </c>
      <c r="D93" s="79">
        <v>4000</v>
      </c>
    </row>
    <row r="94" spans="1:4">
      <c r="A94" s="1" t="s">
        <v>166</v>
      </c>
      <c r="B94" s="38" t="s">
        <v>189</v>
      </c>
      <c r="C94" s="36" t="s">
        <v>251</v>
      </c>
      <c r="D94" s="79">
        <v>800</v>
      </c>
    </row>
    <row r="95" spans="1:4">
      <c r="A95" s="1" t="s">
        <v>166</v>
      </c>
      <c r="B95" s="38" t="s">
        <v>189</v>
      </c>
      <c r="C95" s="36" t="s">
        <v>250</v>
      </c>
      <c r="D95" s="79">
        <v>800</v>
      </c>
    </row>
    <row r="96" spans="1:4">
      <c r="A96" s="1" t="s">
        <v>166</v>
      </c>
      <c r="B96" s="38" t="s">
        <v>189</v>
      </c>
      <c r="C96" s="36" t="s">
        <v>249</v>
      </c>
      <c r="D96" s="79">
        <v>800</v>
      </c>
    </row>
    <row r="97" spans="1:4">
      <c r="A97" s="1" t="s">
        <v>166</v>
      </c>
      <c r="B97" s="38" t="s">
        <v>189</v>
      </c>
      <c r="C97" s="36" t="s">
        <v>247</v>
      </c>
      <c r="D97" s="79">
        <v>800</v>
      </c>
    </row>
    <row r="98" spans="1:4">
      <c r="A98" s="1" t="s">
        <v>166</v>
      </c>
      <c r="B98" s="38" t="s">
        <v>189</v>
      </c>
      <c r="C98" s="95" t="s">
        <v>248</v>
      </c>
      <c r="D98" s="79">
        <v>4000</v>
      </c>
    </row>
    <row r="99" spans="1:4">
      <c r="A99" s="1" t="s">
        <v>166</v>
      </c>
      <c r="B99" s="38" t="s">
        <v>189</v>
      </c>
      <c r="C99" s="95" t="s">
        <v>253</v>
      </c>
      <c r="D99" s="79">
        <v>17500</v>
      </c>
    </row>
    <row r="100" spans="1:4">
      <c r="A100" s="1" t="s">
        <v>166</v>
      </c>
      <c r="B100" s="38" t="s">
        <v>189</v>
      </c>
      <c r="C100" s="36" t="s">
        <v>252</v>
      </c>
      <c r="D100" s="79">
        <v>800</v>
      </c>
    </row>
    <row r="101" spans="1:4">
      <c r="A101" s="1" t="s">
        <v>166</v>
      </c>
      <c r="B101" s="38" t="s">
        <v>189</v>
      </c>
      <c r="C101" s="36" t="s">
        <v>237</v>
      </c>
      <c r="D101" s="79">
        <v>2400</v>
      </c>
    </row>
    <row r="102" spans="1:4">
      <c r="A102" s="1" t="s">
        <v>166</v>
      </c>
      <c r="B102" s="38" t="s">
        <v>189</v>
      </c>
      <c r="C102" s="36" t="s">
        <v>239</v>
      </c>
      <c r="D102" s="79">
        <v>1600</v>
      </c>
    </row>
    <row r="103" spans="1:4">
      <c r="A103" s="1" t="s">
        <v>166</v>
      </c>
      <c r="B103" s="38" t="s">
        <v>189</v>
      </c>
      <c r="C103" s="36" t="s">
        <v>241</v>
      </c>
      <c r="D103" s="79">
        <v>1600</v>
      </c>
    </row>
    <row r="104" spans="1:4">
      <c r="A104" s="1" t="s">
        <v>166</v>
      </c>
      <c r="B104" s="38" t="s">
        <v>189</v>
      </c>
      <c r="C104" s="36" t="s">
        <v>240</v>
      </c>
      <c r="D104" s="79">
        <v>1600</v>
      </c>
    </row>
    <row r="105" spans="1:4">
      <c r="A105" s="1" t="s">
        <v>166</v>
      </c>
      <c r="B105" s="38" t="s">
        <v>189</v>
      </c>
      <c r="C105" s="36" t="s">
        <v>233</v>
      </c>
      <c r="D105" s="79">
        <v>1600</v>
      </c>
    </row>
    <row r="106" spans="1:4">
      <c r="A106" s="1" t="s">
        <v>166</v>
      </c>
      <c r="B106" s="38" t="s">
        <v>189</v>
      </c>
      <c r="C106" s="36" t="s">
        <v>236</v>
      </c>
      <c r="D106" s="79">
        <v>800</v>
      </c>
    </row>
    <row r="107" spans="1:4">
      <c r="A107" s="1" t="s">
        <v>166</v>
      </c>
      <c r="B107" s="38" t="s">
        <v>189</v>
      </c>
      <c r="C107" s="36" t="s">
        <v>229</v>
      </c>
      <c r="D107" s="79">
        <v>800</v>
      </c>
    </row>
    <row r="108" spans="1:4">
      <c r="A108" s="1" t="s">
        <v>166</v>
      </c>
      <c r="B108" s="38" t="s">
        <v>189</v>
      </c>
      <c r="C108" s="36" t="s">
        <v>232</v>
      </c>
      <c r="D108" s="79">
        <v>1600</v>
      </c>
    </row>
    <row r="109" spans="1:4">
      <c r="A109" s="1" t="s">
        <v>166</v>
      </c>
      <c r="B109" s="38" t="s">
        <v>189</v>
      </c>
      <c r="C109" s="36" t="s">
        <v>276</v>
      </c>
      <c r="D109" s="79">
        <v>1600</v>
      </c>
    </row>
    <row r="110" spans="1:4">
      <c r="A110" s="1" t="s">
        <v>166</v>
      </c>
      <c r="B110" s="38" t="s">
        <v>189</v>
      </c>
      <c r="C110" s="36" t="s">
        <v>271</v>
      </c>
      <c r="D110" s="79">
        <v>1600</v>
      </c>
    </row>
    <row r="111" spans="1:4">
      <c r="A111" s="1" t="s">
        <v>166</v>
      </c>
      <c r="B111" s="38" t="s">
        <v>189</v>
      </c>
      <c r="C111" s="36" t="s">
        <v>272</v>
      </c>
      <c r="D111" s="79">
        <v>800</v>
      </c>
    </row>
    <row r="112" spans="1:4">
      <c r="A112" s="1" t="s">
        <v>166</v>
      </c>
      <c r="B112" s="38" t="s">
        <v>196</v>
      </c>
      <c r="C112" s="36" t="s">
        <v>297</v>
      </c>
      <c r="D112" s="79">
        <v>251900</v>
      </c>
    </row>
    <row r="113" spans="1:4">
      <c r="A113" s="1" t="s">
        <v>304</v>
      </c>
      <c r="B113" s="38" t="s">
        <v>174</v>
      </c>
      <c r="C113" s="36" t="s">
        <v>1</v>
      </c>
      <c r="D113" s="79">
        <v>24000</v>
      </c>
    </row>
    <row r="114" spans="1:4">
      <c r="A114" s="1" t="s">
        <v>304</v>
      </c>
      <c r="B114" s="38" t="s">
        <v>174</v>
      </c>
      <c r="C114" s="36" t="s">
        <v>2</v>
      </c>
      <c r="D114" s="79">
        <v>18000</v>
      </c>
    </row>
    <row r="115" spans="1:4">
      <c r="A115" s="1" t="s">
        <v>304</v>
      </c>
      <c r="B115" s="38" t="s">
        <v>174</v>
      </c>
      <c r="C115" s="36" t="s">
        <v>19</v>
      </c>
      <c r="D115" s="79">
        <v>18000</v>
      </c>
    </row>
    <row r="116" spans="1:4">
      <c r="A116" s="1" t="s">
        <v>304</v>
      </c>
      <c r="B116" s="38" t="s">
        <v>174</v>
      </c>
      <c r="C116" s="36" t="s">
        <v>28</v>
      </c>
      <c r="D116" s="79">
        <v>18000</v>
      </c>
    </row>
    <row r="117" spans="1:4">
      <c r="A117" s="1" t="s">
        <v>304</v>
      </c>
      <c r="B117" s="38" t="s">
        <v>174</v>
      </c>
      <c r="C117" s="36" t="s">
        <v>41</v>
      </c>
      <c r="D117" s="79">
        <v>24000</v>
      </c>
    </row>
    <row r="118" spans="1:4">
      <c r="A118" s="1" t="s">
        <v>304</v>
      </c>
      <c r="B118" s="38" t="s">
        <v>174</v>
      </c>
      <c r="C118" s="36" t="s">
        <v>50</v>
      </c>
      <c r="D118" s="79">
        <v>12000</v>
      </c>
    </row>
    <row r="119" spans="1:4">
      <c r="A119" s="1" t="s">
        <v>304</v>
      </c>
      <c r="B119" s="38" t="s">
        <v>174</v>
      </c>
      <c r="C119" s="36" t="s">
        <v>60</v>
      </c>
      <c r="D119" s="79">
        <v>24000</v>
      </c>
    </row>
    <row r="120" spans="1:4">
      <c r="A120" s="1" t="s">
        <v>304</v>
      </c>
      <c r="B120" s="38" t="s">
        <v>174</v>
      </c>
      <c r="C120" s="36" t="s">
        <v>69</v>
      </c>
      <c r="D120" s="79">
        <v>18000</v>
      </c>
    </row>
    <row r="121" spans="1:4">
      <c r="A121" s="1" t="s">
        <v>304</v>
      </c>
      <c r="B121" s="38" t="s">
        <v>174</v>
      </c>
      <c r="C121" s="36" t="s">
        <v>70</v>
      </c>
      <c r="D121" s="79">
        <v>30000</v>
      </c>
    </row>
    <row r="122" spans="1:4">
      <c r="A122" s="1" t="s">
        <v>304</v>
      </c>
      <c r="B122" s="38" t="s">
        <v>174</v>
      </c>
      <c r="C122" s="36" t="s">
        <v>321</v>
      </c>
      <c r="D122" s="79">
        <v>36000</v>
      </c>
    </row>
    <row r="123" spans="1:4">
      <c r="A123" s="1" t="s">
        <v>304</v>
      </c>
      <c r="B123" s="38" t="s">
        <v>174</v>
      </c>
      <c r="C123" s="36" t="s">
        <v>213</v>
      </c>
      <c r="D123" s="79">
        <v>24000</v>
      </c>
    </row>
    <row r="124" spans="1:4">
      <c r="A124" s="1" t="s">
        <v>304</v>
      </c>
      <c r="B124" s="38" t="s">
        <v>174</v>
      </c>
      <c r="C124" s="36" t="s">
        <v>207</v>
      </c>
      <c r="D124" s="79">
        <v>60000</v>
      </c>
    </row>
    <row r="125" spans="1:4">
      <c r="A125" s="1" t="s">
        <v>304</v>
      </c>
      <c r="B125" s="38" t="s">
        <v>174</v>
      </c>
      <c r="C125" s="36" t="s">
        <v>208</v>
      </c>
      <c r="D125" s="79">
        <v>24000</v>
      </c>
    </row>
    <row r="126" spans="1:4">
      <c r="A126" s="1" t="s">
        <v>304</v>
      </c>
      <c r="B126" s="38" t="s">
        <v>174</v>
      </c>
      <c r="C126" s="36" t="s">
        <v>203</v>
      </c>
      <c r="D126" s="79">
        <v>24000</v>
      </c>
    </row>
    <row r="127" spans="1:4">
      <c r="A127" s="1" t="s">
        <v>304</v>
      </c>
      <c r="B127" s="38" t="s">
        <v>174</v>
      </c>
      <c r="C127" s="36" t="s">
        <v>187</v>
      </c>
      <c r="D127" s="79">
        <v>24000</v>
      </c>
    </row>
    <row r="128" spans="1:4">
      <c r="A128" s="1" t="s">
        <v>304</v>
      </c>
      <c r="B128" s="38" t="s">
        <v>174</v>
      </c>
      <c r="C128" s="36" t="s">
        <v>209</v>
      </c>
      <c r="D128" s="79">
        <v>36000</v>
      </c>
    </row>
    <row r="129" spans="1:4">
      <c r="A129" s="1" t="s">
        <v>304</v>
      </c>
      <c r="B129" s="38" t="s">
        <v>174</v>
      </c>
      <c r="C129" s="36" t="s">
        <v>205</v>
      </c>
      <c r="D129" s="79">
        <v>12000</v>
      </c>
    </row>
    <row r="130" spans="1:4">
      <c r="A130" s="1" t="s">
        <v>304</v>
      </c>
      <c r="B130" s="38" t="s">
        <v>174</v>
      </c>
      <c r="C130" s="36" t="s">
        <v>206</v>
      </c>
      <c r="D130" s="79">
        <v>18000</v>
      </c>
    </row>
    <row r="131" spans="1:4">
      <c r="A131" s="1" t="s">
        <v>304</v>
      </c>
      <c r="B131" s="38" t="s">
        <v>174</v>
      </c>
      <c r="C131" s="36" t="s">
        <v>204</v>
      </c>
      <c r="D131" s="79">
        <v>6000</v>
      </c>
    </row>
    <row r="132" spans="1:4">
      <c r="A132" s="1" t="s">
        <v>304</v>
      </c>
      <c r="B132" s="38" t="s">
        <v>174</v>
      </c>
      <c r="C132" s="36" t="s">
        <v>211</v>
      </c>
      <c r="D132" s="79">
        <v>30000</v>
      </c>
    </row>
    <row r="133" spans="1:4">
      <c r="A133" s="1" t="s">
        <v>304</v>
      </c>
      <c r="B133" s="38" t="s">
        <v>174</v>
      </c>
      <c r="C133" s="36" t="s">
        <v>218</v>
      </c>
      <c r="D133" s="79">
        <v>42000</v>
      </c>
    </row>
    <row r="134" spans="1:4">
      <c r="A134" s="1" t="s">
        <v>304</v>
      </c>
      <c r="B134" s="38" t="s">
        <v>174</v>
      </c>
      <c r="C134" s="36" t="s">
        <v>210</v>
      </c>
      <c r="D134" s="79">
        <v>12000</v>
      </c>
    </row>
    <row r="135" spans="1:4">
      <c r="A135" s="1" t="s">
        <v>304</v>
      </c>
      <c r="B135" s="38" t="s">
        <v>174</v>
      </c>
      <c r="C135" s="36" t="s">
        <v>215</v>
      </c>
      <c r="D135" s="79">
        <v>18000</v>
      </c>
    </row>
    <row r="136" spans="1:4">
      <c r="A136" s="1" t="s">
        <v>304</v>
      </c>
      <c r="B136" s="38" t="s">
        <v>174</v>
      </c>
      <c r="C136" s="36" t="s">
        <v>214</v>
      </c>
      <c r="D136" s="79">
        <v>12000</v>
      </c>
    </row>
    <row r="137" spans="1:4">
      <c r="A137" s="1" t="s">
        <v>304</v>
      </c>
      <c r="B137" s="38" t="s">
        <v>174</v>
      </c>
      <c r="C137" s="36" t="s">
        <v>217</v>
      </c>
      <c r="D137" s="79">
        <v>6000</v>
      </c>
    </row>
    <row r="138" spans="1:4">
      <c r="A138" s="1" t="s">
        <v>304</v>
      </c>
      <c r="B138" s="38" t="s">
        <v>174</v>
      </c>
      <c r="C138" s="36" t="s">
        <v>216</v>
      </c>
      <c r="D138" s="79">
        <v>12000</v>
      </c>
    </row>
    <row r="139" spans="1:4">
      <c r="A139" s="1" t="s">
        <v>304</v>
      </c>
      <c r="B139" s="38" t="s">
        <v>174</v>
      </c>
      <c r="C139" s="36" t="s">
        <v>212</v>
      </c>
      <c r="D139" s="79">
        <v>18000</v>
      </c>
    </row>
    <row r="140" spans="1:4">
      <c r="A140" s="1" t="s">
        <v>304</v>
      </c>
      <c r="B140" s="38" t="s">
        <v>174</v>
      </c>
      <c r="C140" s="36" t="s">
        <v>220</v>
      </c>
      <c r="D140" s="79">
        <v>36000</v>
      </c>
    </row>
    <row r="141" spans="1:4">
      <c r="A141" s="1" t="s">
        <v>304</v>
      </c>
      <c r="B141" s="38" t="s">
        <v>174</v>
      </c>
      <c r="C141" s="36" t="s">
        <v>221</v>
      </c>
      <c r="D141" s="79">
        <v>30000</v>
      </c>
    </row>
    <row r="142" spans="1:4">
      <c r="A142" s="1" t="s">
        <v>304</v>
      </c>
      <c r="B142" s="38" t="s">
        <v>174</v>
      </c>
      <c r="C142" s="36" t="s">
        <v>224</v>
      </c>
      <c r="D142" s="79">
        <v>30000</v>
      </c>
    </row>
    <row r="143" spans="1:4">
      <c r="A143" s="1" t="s">
        <v>304</v>
      </c>
      <c r="B143" s="38" t="s">
        <v>174</v>
      </c>
      <c r="C143" s="36" t="s">
        <v>223</v>
      </c>
      <c r="D143" s="79">
        <v>24000</v>
      </c>
    </row>
    <row r="144" spans="1:4">
      <c r="A144" s="1" t="s">
        <v>304</v>
      </c>
      <c r="B144" s="38" t="s">
        <v>174</v>
      </c>
      <c r="C144" s="36" t="s">
        <v>225</v>
      </c>
      <c r="D144" s="79">
        <v>12000</v>
      </c>
    </row>
    <row r="145" spans="1:4">
      <c r="A145" s="1" t="s">
        <v>304</v>
      </c>
      <c r="B145" s="38" t="s">
        <v>174</v>
      </c>
      <c r="C145" s="36" t="s">
        <v>222</v>
      </c>
      <c r="D145" s="79">
        <v>12000</v>
      </c>
    </row>
    <row r="146" spans="1:4">
      <c r="A146" s="1" t="s">
        <v>304</v>
      </c>
      <c r="B146" s="38" t="s">
        <v>174</v>
      </c>
      <c r="C146" s="36" t="s">
        <v>219</v>
      </c>
      <c r="D146" s="79">
        <v>18000</v>
      </c>
    </row>
    <row r="147" spans="1:4">
      <c r="A147" s="1" t="s">
        <v>304</v>
      </c>
      <c r="B147" s="38" t="s">
        <v>174</v>
      </c>
      <c r="C147" s="36" t="s">
        <v>226</v>
      </c>
      <c r="D147" s="79">
        <v>12000</v>
      </c>
    </row>
    <row r="148" spans="1:4">
      <c r="A148" s="1" t="s">
        <v>304</v>
      </c>
      <c r="B148" s="38" t="s">
        <v>174</v>
      </c>
      <c r="C148" s="36" t="s">
        <v>264</v>
      </c>
      <c r="D148" s="79">
        <v>12000</v>
      </c>
    </row>
    <row r="149" spans="1:4">
      <c r="A149" s="1" t="s">
        <v>304</v>
      </c>
      <c r="B149" s="38" t="s">
        <v>174</v>
      </c>
      <c r="C149" s="36" t="s">
        <v>255</v>
      </c>
      <c r="D149" s="79">
        <v>6000</v>
      </c>
    </row>
    <row r="150" spans="1:4">
      <c r="A150" s="1" t="s">
        <v>304</v>
      </c>
      <c r="B150" s="38" t="s">
        <v>174</v>
      </c>
      <c r="C150" s="36" t="s">
        <v>265</v>
      </c>
      <c r="D150" s="79">
        <v>12000</v>
      </c>
    </row>
    <row r="151" spans="1:4">
      <c r="A151" s="1" t="s">
        <v>304</v>
      </c>
      <c r="B151" s="38" t="s">
        <v>174</v>
      </c>
      <c r="C151" s="36" t="s">
        <v>261</v>
      </c>
      <c r="D151" s="79">
        <v>24000</v>
      </c>
    </row>
    <row r="152" spans="1:4">
      <c r="A152" s="1" t="s">
        <v>304</v>
      </c>
      <c r="B152" s="38" t="s">
        <v>174</v>
      </c>
      <c r="C152" s="36" t="s">
        <v>263</v>
      </c>
      <c r="D152" s="79">
        <v>12000</v>
      </c>
    </row>
    <row r="153" spans="1:4">
      <c r="A153" s="1" t="s">
        <v>304</v>
      </c>
      <c r="B153" s="38" t="s">
        <v>174</v>
      </c>
      <c r="C153" s="36" t="s">
        <v>258</v>
      </c>
      <c r="D153" s="79">
        <v>6000</v>
      </c>
    </row>
    <row r="154" spans="1:4">
      <c r="A154" s="1" t="s">
        <v>304</v>
      </c>
      <c r="B154" s="38" t="s">
        <v>174</v>
      </c>
      <c r="C154" s="36" t="s">
        <v>260</v>
      </c>
      <c r="D154" s="79">
        <v>12000</v>
      </c>
    </row>
    <row r="155" spans="1:4">
      <c r="A155" s="1" t="s">
        <v>304</v>
      </c>
      <c r="B155" s="38" t="s">
        <v>174</v>
      </c>
      <c r="C155" s="36" t="s">
        <v>254</v>
      </c>
      <c r="D155" s="79">
        <v>18000</v>
      </c>
    </row>
    <row r="156" spans="1:4">
      <c r="A156" s="1" t="s">
        <v>304</v>
      </c>
      <c r="B156" s="38" t="s">
        <v>174</v>
      </c>
      <c r="C156" s="36" t="s">
        <v>262</v>
      </c>
      <c r="D156" s="79">
        <v>18000</v>
      </c>
    </row>
    <row r="157" spans="1:4">
      <c r="A157" s="1" t="s">
        <v>304</v>
      </c>
      <c r="B157" s="38" t="s">
        <v>174</v>
      </c>
      <c r="C157" s="36" t="s">
        <v>256</v>
      </c>
      <c r="D157" s="79">
        <v>12000</v>
      </c>
    </row>
    <row r="158" spans="1:4">
      <c r="A158" s="1" t="s">
        <v>304</v>
      </c>
      <c r="B158" s="38" t="s">
        <v>174</v>
      </c>
      <c r="C158" s="36" t="s">
        <v>259</v>
      </c>
      <c r="D158" s="79">
        <v>12000</v>
      </c>
    </row>
    <row r="159" spans="1:4">
      <c r="A159" s="1" t="s">
        <v>304</v>
      </c>
      <c r="B159" s="38" t="s">
        <v>174</v>
      </c>
      <c r="C159" s="36" t="s">
        <v>257</v>
      </c>
      <c r="D159" s="79">
        <v>12000</v>
      </c>
    </row>
    <row r="160" spans="1:4">
      <c r="A160" s="1" t="s">
        <v>304</v>
      </c>
      <c r="B160" s="38" t="s">
        <v>174</v>
      </c>
      <c r="C160" s="36" t="s">
        <v>246</v>
      </c>
      <c r="D160" s="79">
        <v>36000</v>
      </c>
    </row>
    <row r="161" spans="1:4">
      <c r="A161" s="1" t="s">
        <v>304</v>
      </c>
      <c r="B161" s="38" t="s">
        <v>174</v>
      </c>
      <c r="C161" s="36" t="s">
        <v>251</v>
      </c>
      <c r="D161" s="79">
        <v>24000</v>
      </c>
    </row>
    <row r="162" spans="1:4">
      <c r="A162" s="1" t="s">
        <v>304</v>
      </c>
      <c r="B162" s="38" t="s">
        <v>174</v>
      </c>
      <c r="C162" s="36" t="s">
        <v>250</v>
      </c>
      <c r="D162" s="79">
        <v>12000</v>
      </c>
    </row>
    <row r="163" spans="1:4">
      <c r="A163" s="1" t="s">
        <v>304</v>
      </c>
      <c r="B163" s="38" t="s">
        <v>174</v>
      </c>
      <c r="C163" s="36" t="s">
        <v>238</v>
      </c>
      <c r="D163" s="79">
        <v>12000</v>
      </c>
    </row>
    <row r="164" spans="1:4">
      <c r="A164" s="1" t="s">
        <v>304</v>
      </c>
      <c r="B164" s="38" t="s">
        <v>174</v>
      </c>
      <c r="C164" s="36" t="s">
        <v>249</v>
      </c>
      <c r="D164" s="79">
        <v>6000</v>
      </c>
    </row>
    <row r="165" spans="1:4">
      <c r="A165" s="1" t="s">
        <v>304</v>
      </c>
      <c r="B165" s="38" t="s">
        <v>174</v>
      </c>
      <c r="C165" s="36" t="s">
        <v>247</v>
      </c>
      <c r="D165" s="79">
        <v>18000</v>
      </c>
    </row>
    <row r="166" spans="1:4">
      <c r="A166" s="1" t="s">
        <v>304</v>
      </c>
      <c r="B166" s="38" t="s">
        <v>174</v>
      </c>
      <c r="C166" s="36" t="s">
        <v>248</v>
      </c>
      <c r="D166" s="79">
        <v>12000</v>
      </c>
    </row>
    <row r="167" spans="1:4">
      <c r="A167" s="1" t="s">
        <v>304</v>
      </c>
      <c r="B167" s="38" t="s">
        <v>174</v>
      </c>
      <c r="C167" s="36" t="s">
        <v>253</v>
      </c>
      <c r="D167" s="79">
        <v>36000</v>
      </c>
    </row>
    <row r="168" spans="1:4">
      <c r="A168" s="1" t="s">
        <v>304</v>
      </c>
      <c r="B168" s="38" t="s">
        <v>174</v>
      </c>
      <c r="C168" s="36" t="s">
        <v>252</v>
      </c>
      <c r="D168" s="79">
        <v>60000</v>
      </c>
    </row>
    <row r="169" spans="1:4">
      <c r="A169" s="1" t="s">
        <v>304</v>
      </c>
      <c r="B169" s="38" t="s">
        <v>174</v>
      </c>
      <c r="C169" s="36" t="s">
        <v>243</v>
      </c>
      <c r="D169" s="79">
        <v>60000</v>
      </c>
    </row>
    <row r="170" spans="1:4">
      <c r="A170" s="1" t="s">
        <v>304</v>
      </c>
      <c r="B170" s="38" t="s">
        <v>174</v>
      </c>
      <c r="C170" s="36" t="s">
        <v>237</v>
      </c>
      <c r="D170" s="79">
        <v>18000</v>
      </c>
    </row>
    <row r="171" spans="1:4">
      <c r="A171" s="1" t="s">
        <v>304</v>
      </c>
      <c r="B171" s="38" t="s">
        <v>174</v>
      </c>
      <c r="C171" s="36" t="s">
        <v>245</v>
      </c>
      <c r="D171" s="79">
        <v>12000</v>
      </c>
    </row>
    <row r="172" spans="1:4">
      <c r="A172" s="1" t="s">
        <v>304</v>
      </c>
      <c r="B172" s="38" t="s">
        <v>174</v>
      </c>
      <c r="C172" s="36" t="s">
        <v>244</v>
      </c>
      <c r="D172" s="79">
        <v>6000</v>
      </c>
    </row>
    <row r="173" spans="1:4">
      <c r="A173" s="1" t="s">
        <v>304</v>
      </c>
      <c r="B173" s="38" t="s">
        <v>174</v>
      </c>
      <c r="C173" s="81" t="s">
        <v>239</v>
      </c>
      <c r="D173" s="79">
        <v>6000</v>
      </c>
    </row>
    <row r="174" spans="1:4">
      <c r="A174" s="1" t="s">
        <v>304</v>
      </c>
      <c r="B174" s="38" t="s">
        <v>174</v>
      </c>
      <c r="C174" s="81" t="s">
        <v>241</v>
      </c>
      <c r="D174" s="79">
        <v>12000</v>
      </c>
    </row>
    <row r="175" spans="1:4">
      <c r="A175" s="1" t="s">
        <v>304</v>
      </c>
      <c r="B175" s="38" t="s">
        <v>174</v>
      </c>
      <c r="C175" s="81" t="s">
        <v>242</v>
      </c>
      <c r="D175" s="79">
        <v>6000</v>
      </c>
    </row>
    <row r="176" spans="1:4">
      <c r="A176" s="1" t="s">
        <v>304</v>
      </c>
      <c r="B176" s="38" t="s">
        <v>174</v>
      </c>
      <c r="C176" s="81" t="s">
        <v>240</v>
      </c>
      <c r="D176" s="79">
        <v>6000</v>
      </c>
    </row>
    <row r="177" spans="1:4">
      <c r="A177" s="1" t="s">
        <v>304</v>
      </c>
      <c r="B177" s="38" t="s">
        <v>174</v>
      </c>
      <c r="C177" s="36" t="s">
        <v>233</v>
      </c>
      <c r="D177" s="79">
        <v>18000</v>
      </c>
    </row>
    <row r="178" spans="1:4">
      <c r="A178" s="1" t="s">
        <v>304</v>
      </c>
      <c r="B178" s="38" t="s">
        <v>174</v>
      </c>
      <c r="C178" s="81" t="s">
        <v>236</v>
      </c>
      <c r="D178" s="79">
        <v>18000</v>
      </c>
    </row>
    <row r="179" spans="1:4">
      <c r="A179" s="1" t="s">
        <v>304</v>
      </c>
      <c r="B179" s="38" t="s">
        <v>174</v>
      </c>
      <c r="C179" s="81" t="s">
        <v>229</v>
      </c>
      <c r="D179" s="79">
        <v>24000</v>
      </c>
    </row>
    <row r="180" spans="1:4">
      <c r="A180" s="1" t="s">
        <v>304</v>
      </c>
      <c r="B180" s="38" t="s">
        <v>174</v>
      </c>
      <c r="C180" s="81" t="s">
        <v>232</v>
      </c>
      <c r="D180" s="79">
        <v>24000</v>
      </c>
    </row>
    <row r="181" spans="1:4">
      <c r="A181" s="1" t="s">
        <v>304</v>
      </c>
      <c r="B181" s="38" t="s">
        <v>174</v>
      </c>
      <c r="C181" s="81" t="s">
        <v>231</v>
      </c>
      <c r="D181" s="79">
        <v>12000</v>
      </c>
    </row>
    <row r="182" spans="1:4">
      <c r="A182" s="1" t="s">
        <v>304</v>
      </c>
      <c r="B182" s="38" t="s">
        <v>174</v>
      </c>
      <c r="C182" s="81" t="s">
        <v>230</v>
      </c>
      <c r="D182" s="79">
        <v>12000</v>
      </c>
    </row>
    <row r="183" spans="1:4">
      <c r="A183" s="1" t="s">
        <v>304</v>
      </c>
      <c r="B183" s="38" t="s">
        <v>174</v>
      </c>
      <c r="C183" s="81" t="s">
        <v>234</v>
      </c>
      <c r="D183" s="79">
        <v>100000</v>
      </c>
    </row>
    <row r="184" spans="1:4">
      <c r="A184" s="1" t="s">
        <v>304</v>
      </c>
      <c r="B184" s="38" t="s">
        <v>174</v>
      </c>
      <c r="C184" s="81" t="s">
        <v>235</v>
      </c>
      <c r="D184" s="79">
        <v>18000</v>
      </c>
    </row>
    <row r="185" spans="1:4">
      <c r="A185" s="1" t="s">
        <v>304</v>
      </c>
      <c r="B185" s="38" t="s">
        <v>174</v>
      </c>
      <c r="C185" s="81" t="s">
        <v>276</v>
      </c>
      <c r="D185" s="79">
        <v>12000</v>
      </c>
    </row>
    <row r="186" spans="1:4">
      <c r="A186" s="1" t="s">
        <v>304</v>
      </c>
      <c r="B186" s="38" t="s">
        <v>174</v>
      </c>
      <c r="C186" s="92" t="s">
        <v>273</v>
      </c>
      <c r="D186" s="79">
        <v>66000</v>
      </c>
    </row>
    <row r="187" spans="1:4">
      <c r="A187" s="1" t="s">
        <v>304</v>
      </c>
      <c r="B187" s="38" t="s">
        <v>174</v>
      </c>
      <c r="C187" s="92" t="s">
        <v>278</v>
      </c>
      <c r="D187" s="79">
        <v>30000</v>
      </c>
    </row>
    <row r="188" spans="1:4">
      <c r="A188" s="1" t="s">
        <v>304</v>
      </c>
      <c r="B188" s="38" t="s">
        <v>174</v>
      </c>
      <c r="C188" s="92" t="s">
        <v>277</v>
      </c>
      <c r="D188" s="79">
        <v>12000</v>
      </c>
    </row>
    <row r="189" spans="1:4">
      <c r="A189" s="1" t="s">
        <v>304</v>
      </c>
      <c r="B189" s="38" t="s">
        <v>174</v>
      </c>
      <c r="C189" s="92" t="s">
        <v>270</v>
      </c>
      <c r="D189" s="79">
        <v>6000</v>
      </c>
    </row>
    <row r="190" spans="1:4">
      <c r="A190" s="1" t="s">
        <v>304</v>
      </c>
      <c r="B190" s="38" t="s">
        <v>174</v>
      </c>
      <c r="C190" s="92" t="s">
        <v>271</v>
      </c>
      <c r="D190" s="79">
        <v>12000</v>
      </c>
    </row>
    <row r="191" spans="1:4">
      <c r="A191" s="1" t="s">
        <v>304</v>
      </c>
      <c r="B191" s="38" t="s">
        <v>174</v>
      </c>
      <c r="C191" s="92" t="s">
        <v>274</v>
      </c>
      <c r="D191" s="79">
        <v>18000</v>
      </c>
    </row>
    <row r="192" spans="1:4">
      <c r="A192" s="1" t="s">
        <v>304</v>
      </c>
      <c r="B192" s="38" t="s">
        <v>174</v>
      </c>
      <c r="C192" s="92" t="s">
        <v>267</v>
      </c>
      <c r="D192" s="79">
        <v>78000</v>
      </c>
    </row>
    <row r="193" spans="1:4">
      <c r="A193" s="1" t="s">
        <v>304</v>
      </c>
      <c r="B193" s="38" t="s">
        <v>174</v>
      </c>
      <c r="C193" s="81" t="s">
        <v>266</v>
      </c>
      <c r="D193" s="79">
        <v>100000</v>
      </c>
    </row>
    <row r="194" spans="1:4">
      <c r="A194" s="1" t="s">
        <v>304</v>
      </c>
      <c r="B194" s="38" t="s">
        <v>174</v>
      </c>
      <c r="C194" s="81" t="s">
        <v>275</v>
      </c>
      <c r="D194" s="79">
        <v>6000</v>
      </c>
    </row>
    <row r="195" spans="1:4">
      <c r="A195" s="1" t="s">
        <v>304</v>
      </c>
      <c r="B195" s="38" t="s">
        <v>174</v>
      </c>
      <c r="C195" s="81" t="s">
        <v>272</v>
      </c>
      <c r="D195" s="79">
        <v>18000</v>
      </c>
    </row>
    <row r="196" spans="1:4">
      <c r="A196" s="1" t="s">
        <v>304</v>
      </c>
      <c r="B196" s="38" t="s">
        <v>174</v>
      </c>
      <c r="C196" s="81" t="s">
        <v>228</v>
      </c>
      <c r="D196" s="79">
        <v>30000</v>
      </c>
    </row>
    <row r="197" spans="1:4">
      <c r="A197" s="1" t="s">
        <v>304</v>
      </c>
      <c r="B197" s="38" t="s">
        <v>174</v>
      </c>
      <c r="C197" s="81" t="s">
        <v>268</v>
      </c>
      <c r="D197" s="79">
        <v>12000</v>
      </c>
    </row>
    <row r="198" spans="1:4">
      <c r="A198" s="1" t="s">
        <v>304</v>
      </c>
      <c r="B198" s="38" t="s">
        <v>174</v>
      </c>
      <c r="C198" s="81" t="s">
        <v>269</v>
      </c>
      <c r="D198" s="79">
        <v>48000</v>
      </c>
    </row>
    <row r="199" spans="1:4">
      <c r="A199" s="1" t="s">
        <v>304</v>
      </c>
      <c r="B199" s="38" t="s">
        <v>189</v>
      </c>
      <c r="C199" s="36" t="s">
        <v>1</v>
      </c>
      <c r="D199" s="79">
        <v>10000</v>
      </c>
    </row>
    <row r="200" spans="1:4">
      <c r="A200" s="1" t="s">
        <v>304</v>
      </c>
      <c r="B200" s="38" t="s">
        <v>189</v>
      </c>
      <c r="C200" s="36" t="s">
        <v>2</v>
      </c>
      <c r="D200" s="79">
        <v>8000</v>
      </c>
    </row>
    <row r="201" spans="1:4">
      <c r="A201" s="1" t="s">
        <v>304</v>
      </c>
      <c r="B201" s="38" t="s">
        <v>189</v>
      </c>
      <c r="C201" s="36" t="s">
        <v>19</v>
      </c>
      <c r="D201" s="79">
        <v>8000</v>
      </c>
    </row>
    <row r="202" spans="1:4">
      <c r="A202" s="1" t="s">
        <v>304</v>
      </c>
      <c r="B202" s="38" t="s">
        <v>189</v>
      </c>
      <c r="C202" s="36" t="s">
        <v>28</v>
      </c>
      <c r="D202" s="79">
        <v>8000</v>
      </c>
    </row>
    <row r="203" spans="1:4">
      <c r="A203" s="1" t="s">
        <v>304</v>
      </c>
      <c r="B203" s="38" t="s">
        <v>189</v>
      </c>
      <c r="C203" s="36" t="s">
        <v>41</v>
      </c>
      <c r="D203" s="79">
        <v>10000</v>
      </c>
    </row>
    <row r="204" spans="1:4">
      <c r="A204" s="1" t="s">
        <v>304</v>
      </c>
      <c r="B204" s="38" t="s">
        <v>189</v>
      </c>
      <c r="C204" s="36" t="s">
        <v>50</v>
      </c>
      <c r="D204" s="79">
        <v>6000</v>
      </c>
    </row>
    <row r="205" spans="1:4">
      <c r="A205" s="1" t="s">
        <v>304</v>
      </c>
      <c r="B205" s="38" t="s">
        <v>189</v>
      </c>
      <c r="C205" s="36" t="s">
        <v>60</v>
      </c>
      <c r="D205" s="79">
        <v>10000</v>
      </c>
    </row>
    <row r="206" spans="1:4">
      <c r="A206" s="1" t="s">
        <v>304</v>
      </c>
      <c r="B206" s="38" t="s">
        <v>189</v>
      </c>
      <c r="C206" s="36" t="s">
        <v>69</v>
      </c>
      <c r="D206" s="79">
        <v>8000</v>
      </c>
    </row>
    <row r="207" spans="1:4">
      <c r="A207" s="1" t="s">
        <v>304</v>
      </c>
      <c r="B207" s="38" t="s">
        <v>189</v>
      </c>
      <c r="C207" s="36" t="s">
        <v>70</v>
      </c>
      <c r="D207" s="79">
        <v>10000</v>
      </c>
    </row>
    <row r="208" spans="1:4">
      <c r="A208" s="1" t="s">
        <v>304</v>
      </c>
      <c r="B208" s="38" t="s">
        <v>189</v>
      </c>
      <c r="C208" s="36" t="s">
        <v>321</v>
      </c>
      <c r="D208" s="79">
        <v>12000</v>
      </c>
    </row>
    <row r="209" spans="1:4">
      <c r="A209" s="1" t="s">
        <v>304</v>
      </c>
      <c r="B209" s="38" t="s">
        <v>189</v>
      </c>
      <c r="C209" s="36" t="s">
        <v>213</v>
      </c>
      <c r="D209" s="79">
        <v>8000</v>
      </c>
    </row>
    <row r="210" spans="1:4">
      <c r="A210" s="1" t="s">
        <v>304</v>
      </c>
      <c r="B210" s="38" t="s">
        <v>189</v>
      </c>
      <c r="C210" s="36" t="s">
        <v>207</v>
      </c>
      <c r="D210" s="79">
        <v>20000</v>
      </c>
    </row>
    <row r="211" spans="1:4">
      <c r="A211" s="1" t="s">
        <v>304</v>
      </c>
      <c r="B211" s="38" t="s">
        <v>189</v>
      </c>
      <c r="C211" s="36" t="s">
        <v>208</v>
      </c>
      <c r="D211" s="79">
        <v>8000</v>
      </c>
    </row>
    <row r="212" spans="1:4">
      <c r="A212" s="1" t="s">
        <v>304</v>
      </c>
      <c r="B212" s="38" t="s">
        <v>189</v>
      </c>
      <c r="C212" s="36" t="s">
        <v>203</v>
      </c>
      <c r="D212" s="79">
        <v>8000</v>
      </c>
    </row>
    <row r="213" spans="1:4">
      <c r="A213" s="1" t="s">
        <v>304</v>
      </c>
      <c r="B213" s="38" t="s">
        <v>189</v>
      </c>
      <c r="C213" s="36" t="s">
        <v>187</v>
      </c>
      <c r="D213" s="79">
        <v>8000</v>
      </c>
    </row>
    <row r="214" spans="1:4">
      <c r="A214" s="1" t="s">
        <v>304</v>
      </c>
      <c r="B214" s="38" t="s">
        <v>189</v>
      </c>
      <c r="C214" s="36" t="s">
        <v>209</v>
      </c>
      <c r="D214" s="79">
        <v>12000</v>
      </c>
    </row>
    <row r="215" spans="1:4">
      <c r="A215" s="1" t="s">
        <v>304</v>
      </c>
      <c r="B215" s="38" t="s">
        <v>189</v>
      </c>
      <c r="C215" s="36" t="s">
        <v>205</v>
      </c>
      <c r="D215" s="79">
        <v>4000</v>
      </c>
    </row>
    <row r="216" spans="1:4">
      <c r="A216" s="1" t="s">
        <v>304</v>
      </c>
      <c r="B216" s="38" t="s">
        <v>189</v>
      </c>
      <c r="C216" s="36" t="s">
        <v>206</v>
      </c>
      <c r="D216" s="79">
        <v>6000</v>
      </c>
    </row>
    <row r="217" spans="1:4">
      <c r="A217" s="1" t="s">
        <v>304</v>
      </c>
      <c r="B217" s="38" t="s">
        <v>189</v>
      </c>
      <c r="C217" s="36" t="s">
        <v>204</v>
      </c>
      <c r="D217" s="79">
        <v>2000</v>
      </c>
    </row>
    <row r="218" spans="1:4">
      <c r="A218" s="1" t="s">
        <v>304</v>
      </c>
      <c r="B218" s="38" t="s">
        <v>189</v>
      </c>
      <c r="C218" s="36" t="s">
        <v>211</v>
      </c>
      <c r="D218" s="79">
        <v>10000</v>
      </c>
    </row>
    <row r="219" spans="1:4">
      <c r="A219" s="1" t="s">
        <v>304</v>
      </c>
      <c r="B219" s="38" t="s">
        <v>189</v>
      </c>
      <c r="C219" s="36" t="s">
        <v>218</v>
      </c>
      <c r="D219" s="79">
        <v>14000</v>
      </c>
    </row>
    <row r="220" spans="1:4">
      <c r="A220" s="1" t="s">
        <v>304</v>
      </c>
      <c r="B220" s="38" t="s">
        <v>189</v>
      </c>
      <c r="C220" s="36" t="s">
        <v>210</v>
      </c>
      <c r="D220" s="79">
        <v>4000</v>
      </c>
    </row>
    <row r="221" spans="1:4">
      <c r="A221" s="1" t="s">
        <v>304</v>
      </c>
      <c r="B221" s="38" t="s">
        <v>189</v>
      </c>
      <c r="C221" s="36" t="s">
        <v>215</v>
      </c>
      <c r="D221" s="79">
        <v>6000</v>
      </c>
    </row>
    <row r="222" spans="1:4">
      <c r="A222" s="1" t="s">
        <v>304</v>
      </c>
      <c r="B222" s="38" t="s">
        <v>189</v>
      </c>
      <c r="C222" s="36" t="s">
        <v>214</v>
      </c>
      <c r="D222" s="79">
        <v>4000</v>
      </c>
    </row>
    <row r="223" spans="1:4">
      <c r="A223" s="1" t="s">
        <v>304</v>
      </c>
      <c r="B223" s="38" t="s">
        <v>189</v>
      </c>
      <c r="C223" s="36" t="s">
        <v>217</v>
      </c>
      <c r="D223" s="79">
        <v>2000</v>
      </c>
    </row>
    <row r="224" spans="1:4">
      <c r="A224" s="1" t="s">
        <v>304</v>
      </c>
      <c r="B224" s="38" t="s">
        <v>189</v>
      </c>
      <c r="C224" s="36" t="s">
        <v>216</v>
      </c>
      <c r="D224" s="79">
        <v>4000</v>
      </c>
    </row>
    <row r="225" spans="1:4">
      <c r="A225" s="1" t="s">
        <v>304</v>
      </c>
      <c r="B225" s="38" t="s">
        <v>189</v>
      </c>
      <c r="C225" s="36" t="s">
        <v>212</v>
      </c>
      <c r="D225" s="79">
        <v>6000</v>
      </c>
    </row>
    <row r="226" spans="1:4">
      <c r="A226" s="1" t="s">
        <v>304</v>
      </c>
      <c r="B226" s="38" t="s">
        <v>189</v>
      </c>
      <c r="C226" s="36" t="s">
        <v>220</v>
      </c>
      <c r="D226" s="79">
        <v>12000</v>
      </c>
    </row>
    <row r="227" spans="1:4">
      <c r="A227" s="1" t="s">
        <v>304</v>
      </c>
      <c r="B227" s="38" t="s">
        <v>189</v>
      </c>
      <c r="C227" s="36" t="s">
        <v>221</v>
      </c>
      <c r="D227" s="79">
        <v>10000</v>
      </c>
    </row>
    <row r="228" spans="1:4">
      <c r="A228" s="1" t="s">
        <v>304</v>
      </c>
      <c r="B228" s="38" t="s">
        <v>189</v>
      </c>
      <c r="C228" s="36" t="s">
        <v>224</v>
      </c>
      <c r="D228" s="79">
        <v>10000</v>
      </c>
    </row>
    <row r="229" spans="1:4">
      <c r="A229" s="1" t="s">
        <v>304</v>
      </c>
      <c r="B229" s="38" t="s">
        <v>189</v>
      </c>
      <c r="C229" s="36" t="s">
        <v>223</v>
      </c>
      <c r="D229" s="79">
        <v>8000</v>
      </c>
    </row>
    <row r="230" spans="1:4">
      <c r="A230" s="1" t="s">
        <v>304</v>
      </c>
      <c r="B230" s="38" t="s">
        <v>189</v>
      </c>
      <c r="C230" s="36" t="s">
        <v>225</v>
      </c>
      <c r="D230" s="79">
        <v>4000</v>
      </c>
    </row>
    <row r="231" spans="1:4">
      <c r="A231" s="1" t="s">
        <v>304</v>
      </c>
      <c r="B231" s="38" t="s">
        <v>189</v>
      </c>
      <c r="C231" s="36" t="s">
        <v>222</v>
      </c>
      <c r="D231" s="79">
        <v>4000</v>
      </c>
    </row>
    <row r="232" spans="1:4">
      <c r="A232" s="1" t="s">
        <v>304</v>
      </c>
      <c r="B232" s="38" t="s">
        <v>189</v>
      </c>
      <c r="C232" s="36" t="s">
        <v>219</v>
      </c>
      <c r="D232" s="79">
        <v>6000</v>
      </c>
    </row>
    <row r="233" spans="1:4">
      <c r="A233" s="1" t="s">
        <v>304</v>
      </c>
      <c r="B233" s="38" t="s">
        <v>189</v>
      </c>
      <c r="C233" s="36" t="s">
        <v>226</v>
      </c>
      <c r="D233" s="79">
        <v>4000</v>
      </c>
    </row>
    <row r="234" spans="1:4">
      <c r="A234" s="1" t="s">
        <v>304</v>
      </c>
      <c r="B234" s="38" t="s">
        <v>189</v>
      </c>
      <c r="C234" s="36" t="s">
        <v>264</v>
      </c>
      <c r="D234" s="79">
        <v>4000</v>
      </c>
    </row>
    <row r="235" spans="1:4">
      <c r="A235" s="1" t="s">
        <v>304</v>
      </c>
      <c r="B235" s="38" t="s">
        <v>189</v>
      </c>
      <c r="C235" s="36" t="s">
        <v>255</v>
      </c>
      <c r="D235" s="79">
        <v>2000</v>
      </c>
    </row>
    <row r="236" spans="1:4">
      <c r="A236" s="1" t="s">
        <v>304</v>
      </c>
      <c r="B236" s="38" t="s">
        <v>189</v>
      </c>
      <c r="C236" s="36" t="s">
        <v>265</v>
      </c>
      <c r="D236" s="79">
        <v>4000</v>
      </c>
    </row>
    <row r="237" spans="1:4">
      <c r="A237" s="1" t="s">
        <v>304</v>
      </c>
      <c r="B237" s="38" t="s">
        <v>189</v>
      </c>
      <c r="C237" s="36" t="s">
        <v>261</v>
      </c>
      <c r="D237" s="79">
        <v>8000</v>
      </c>
    </row>
    <row r="238" spans="1:4">
      <c r="A238" s="1" t="s">
        <v>304</v>
      </c>
      <c r="B238" s="38" t="s">
        <v>189</v>
      </c>
      <c r="C238" s="36" t="s">
        <v>263</v>
      </c>
      <c r="D238" s="79">
        <v>4000</v>
      </c>
    </row>
    <row r="239" spans="1:4">
      <c r="A239" s="1" t="s">
        <v>304</v>
      </c>
      <c r="B239" s="38" t="s">
        <v>189</v>
      </c>
      <c r="C239" s="36" t="s">
        <v>258</v>
      </c>
      <c r="D239" s="79">
        <v>2000</v>
      </c>
    </row>
    <row r="240" spans="1:4">
      <c r="A240" s="1" t="s">
        <v>304</v>
      </c>
      <c r="B240" s="38" t="s">
        <v>189</v>
      </c>
      <c r="C240" s="36" t="s">
        <v>260</v>
      </c>
      <c r="D240" s="79">
        <v>4000</v>
      </c>
    </row>
    <row r="241" spans="1:4">
      <c r="A241" s="1" t="s">
        <v>304</v>
      </c>
      <c r="B241" s="38" t="s">
        <v>189</v>
      </c>
      <c r="C241" s="36" t="s">
        <v>254</v>
      </c>
      <c r="D241" s="79">
        <v>6000</v>
      </c>
    </row>
    <row r="242" spans="1:4">
      <c r="A242" s="1" t="s">
        <v>304</v>
      </c>
      <c r="B242" s="38" t="s">
        <v>189</v>
      </c>
      <c r="C242" s="36" t="s">
        <v>262</v>
      </c>
      <c r="D242" s="79">
        <v>6000</v>
      </c>
    </row>
    <row r="243" spans="1:4">
      <c r="A243" s="1" t="s">
        <v>304</v>
      </c>
      <c r="B243" s="38" t="s">
        <v>189</v>
      </c>
      <c r="C243" s="36" t="s">
        <v>256</v>
      </c>
      <c r="D243" s="79">
        <v>4000</v>
      </c>
    </row>
    <row r="244" spans="1:4">
      <c r="A244" s="1" t="s">
        <v>304</v>
      </c>
      <c r="B244" s="38" t="s">
        <v>189</v>
      </c>
      <c r="C244" s="36" t="s">
        <v>259</v>
      </c>
      <c r="D244" s="79">
        <v>4000</v>
      </c>
    </row>
    <row r="245" spans="1:4">
      <c r="A245" s="1" t="s">
        <v>304</v>
      </c>
      <c r="B245" s="38" t="s">
        <v>189</v>
      </c>
      <c r="C245" s="36" t="s">
        <v>257</v>
      </c>
      <c r="D245" s="79">
        <v>4000</v>
      </c>
    </row>
    <row r="246" spans="1:4">
      <c r="A246" s="1" t="s">
        <v>304</v>
      </c>
      <c r="B246" s="38" t="s">
        <v>189</v>
      </c>
      <c r="C246" s="36" t="s">
        <v>246</v>
      </c>
      <c r="D246" s="79">
        <v>12000</v>
      </c>
    </row>
    <row r="247" spans="1:4">
      <c r="A247" s="1" t="s">
        <v>304</v>
      </c>
      <c r="B247" s="38" t="s">
        <v>189</v>
      </c>
      <c r="C247" s="36" t="s">
        <v>251</v>
      </c>
      <c r="D247" s="79">
        <v>8000</v>
      </c>
    </row>
    <row r="248" spans="1:4">
      <c r="A248" s="1" t="s">
        <v>304</v>
      </c>
      <c r="B248" s="38" t="s">
        <v>189</v>
      </c>
      <c r="C248" s="36" t="s">
        <v>250</v>
      </c>
      <c r="D248" s="79">
        <v>4000</v>
      </c>
    </row>
    <row r="249" spans="1:4">
      <c r="A249" s="1" t="s">
        <v>304</v>
      </c>
      <c r="B249" s="38" t="s">
        <v>189</v>
      </c>
      <c r="C249" s="36" t="s">
        <v>238</v>
      </c>
      <c r="D249" s="79">
        <v>4000</v>
      </c>
    </row>
    <row r="250" spans="1:4">
      <c r="A250" s="1" t="s">
        <v>304</v>
      </c>
      <c r="B250" s="38" t="s">
        <v>189</v>
      </c>
      <c r="C250" s="36" t="s">
        <v>249</v>
      </c>
      <c r="D250" s="79">
        <v>2000</v>
      </c>
    </row>
    <row r="251" spans="1:4">
      <c r="A251" s="1" t="s">
        <v>304</v>
      </c>
      <c r="B251" s="38" t="s">
        <v>189</v>
      </c>
      <c r="C251" s="36" t="s">
        <v>247</v>
      </c>
      <c r="D251" s="79">
        <v>6000</v>
      </c>
    </row>
    <row r="252" spans="1:4">
      <c r="A252" s="1" t="s">
        <v>304</v>
      </c>
      <c r="B252" s="38" t="s">
        <v>189</v>
      </c>
      <c r="C252" s="36" t="s">
        <v>248</v>
      </c>
      <c r="D252" s="79">
        <v>4000</v>
      </c>
    </row>
    <row r="253" spans="1:4">
      <c r="A253" s="1" t="s">
        <v>304</v>
      </c>
      <c r="B253" s="38" t="s">
        <v>189</v>
      </c>
      <c r="C253" s="36" t="s">
        <v>253</v>
      </c>
      <c r="D253" s="79">
        <v>12000</v>
      </c>
    </row>
    <row r="254" spans="1:4">
      <c r="A254" s="1" t="s">
        <v>304</v>
      </c>
      <c r="B254" s="38" t="s">
        <v>189</v>
      </c>
      <c r="C254" s="36" t="s">
        <v>252</v>
      </c>
      <c r="D254" s="79">
        <v>20000</v>
      </c>
    </row>
    <row r="255" spans="1:4">
      <c r="A255" s="1" t="s">
        <v>304</v>
      </c>
      <c r="B255" s="38" t="s">
        <v>189</v>
      </c>
      <c r="C255" s="36" t="s">
        <v>243</v>
      </c>
      <c r="D255" s="79">
        <v>20000</v>
      </c>
    </row>
    <row r="256" spans="1:4">
      <c r="A256" s="1" t="s">
        <v>304</v>
      </c>
      <c r="B256" s="38" t="s">
        <v>189</v>
      </c>
      <c r="C256" s="36" t="s">
        <v>237</v>
      </c>
      <c r="D256" s="79">
        <v>6000</v>
      </c>
    </row>
    <row r="257" spans="1:4">
      <c r="A257" s="1" t="s">
        <v>304</v>
      </c>
      <c r="B257" s="38" t="s">
        <v>189</v>
      </c>
      <c r="C257" s="36" t="s">
        <v>245</v>
      </c>
      <c r="D257" s="79">
        <v>4000</v>
      </c>
    </row>
    <row r="258" spans="1:4">
      <c r="A258" s="1" t="s">
        <v>304</v>
      </c>
      <c r="B258" s="38" t="s">
        <v>189</v>
      </c>
      <c r="C258" s="36" t="s">
        <v>244</v>
      </c>
      <c r="D258" s="79">
        <v>2000</v>
      </c>
    </row>
    <row r="259" spans="1:4">
      <c r="A259" s="1" t="s">
        <v>304</v>
      </c>
      <c r="B259" s="38" t="s">
        <v>189</v>
      </c>
      <c r="C259" s="81" t="s">
        <v>239</v>
      </c>
      <c r="D259" s="79">
        <v>2000</v>
      </c>
    </row>
    <row r="260" spans="1:4">
      <c r="A260" s="1" t="s">
        <v>304</v>
      </c>
      <c r="B260" s="38" t="s">
        <v>189</v>
      </c>
      <c r="C260" s="81" t="s">
        <v>241</v>
      </c>
      <c r="D260" s="79">
        <v>4000</v>
      </c>
    </row>
    <row r="261" spans="1:4">
      <c r="A261" s="1" t="s">
        <v>304</v>
      </c>
      <c r="B261" s="38" t="s">
        <v>189</v>
      </c>
      <c r="C261" s="81" t="s">
        <v>242</v>
      </c>
      <c r="D261" s="79">
        <v>2000</v>
      </c>
    </row>
    <row r="262" spans="1:4">
      <c r="A262" s="1" t="s">
        <v>304</v>
      </c>
      <c r="B262" s="38" t="s">
        <v>189</v>
      </c>
      <c r="C262" s="81" t="s">
        <v>240</v>
      </c>
      <c r="D262" s="79">
        <v>2000</v>
      </c>
    </row>
    <row r="263" spans="1:4">
      <c r="A263" s="1" t="s">
        <v>304</v>
      </c>
      <c r="B263" s="38" t="s">
        <v>189</v>
      </c>
      <c r="C263" s="36" t="s">
        <v>233</v>
      </c>
      <c r="D263" s="79">
        <v>6000</v>
      </c>
    </row>
    <row r="264" spans="1:4">
      <c r="A264" s="1" t="s">
        <v>304</v>
      </c>
      <c r="B264" s="38" t="s">
        <v>189</v>
      </c>
      <c r="C264" s="81" t="s">
        <v>236</v>
      </c>
      <c r="D264" s="79">
        <v>6000</v>
      </c>
    </row>
    <row r="265" spans="1:4">
      <c r="A265" s="1" t="s">
        <v>304</v>
      </c>
      <c r="B265" s="38" t="s">
        <v>189</v>
      </c>
      <c r="C265" s="81" t="s">
        <v>229</v>
      </c>
      <c r="D265" s="79">
        <v>8000</v>
      </c>
    </row>
    <row r="266" spans="1:4">
      <c r="A266" s="1" t="s">
        <v>304</v>
      </c>
      <c r="B266" s="38" t="s">
        <v>189</v>
      </c>
      <c r="C266" s="81" t="s">
        <v>232</v>
      </c>
      <c r="D266" s="79">
        <v>8000</v>
      </c>
    </row>
    <row r="267" spans="1:4">
      <c r="A267" s="1" t="s">
        <v>304</v>
      </c>
      <c r="B267" s="38" t="s">
        <v>189</v>
      </c>
      <c r="C267" s="81" t="s">
        <v>231</v>
      </c>
      <c r="D267" s="79">
        <v>4000</v>
      </c>
    </row>
    <row r="268" spans="1:4">
      <c r="A268" s="1" t="s">
        <v>304</v>
      </c>
      <c r="B268" s="38" t="s">
        <v>189</v>
      </c>
      <c r="C268" s="81" t="s">
        <v>230</v>
      </c>
      <c r="D268" s="79">
        <v>4000</v>
      </c>
    </row>
    <row r="269" spans="1:4">
      <c r="A269" s="1" t="s">
        <v>304</v>
      </c>
      <c r="B269" s="38" t="s">
        <v>189</v>
      </c>
      <c r="C269" s="81" t="s">
        <v>234</v>
      </c>
      <c r="D269" s="79">
        <v>30000</v>
      </c>
    </row>
    <row r="270" spans="1:4">
      <c r="A270" s="1" t="s">
        <v>304</v>
      </c>
      <c r="B270" s="38" t="s">
        <v>189</v>
      </c>
      <c r="C270" s="81" t="s">
        <v>235</v>
      </c>
      <c r="D270" s="79">
        <v>6000</v>
      </c>
    </row>
    <row r="271" spans="1:4">
      <c r="A271" s="1" t="s">
        <v>304</v>
      </c>
      <c r="B271" s="38" t="s">
        <v>189</v>
      </c>
      <c r="C271" s="81" t="s">
        <v>276</v>
      </c>
      <c r="D271" s="79">
        <v>4000</v>
      </c>
    </row>
    <row r="272" spans="1:4">
      <c r="A272" s="1" t="s">
        <v>304</v>
      </c>
      <c r="B272" s="38" t="s">
        <v>189</v>
      </c>
      <c r="C272" s="92" t="s">
        <v>273</v>
      </c>
      <c r="D272" s="79">
        <v>22000</v>
      </c>
    </row>
    <row r="273" spans="1:4">
      <c r="A273" s="1" t="s">
        <v>304</v>
      </c>
      <c r="B273" s="38" t="s">
        <v>189</v>
      </c>
      <c r="C273" s="92" t="s">
        <v>278</v>
      </c>
      <c r="D273" s="79">
        <v>10000</v>
      </c>
    </row>
    <row r="274" spans="1:4">
      <c r="A274" s="1" t="s">
        <v>304</v>
      </c>
      <c r="B274" s="38" t="s">
        <v>189</v>
      </c>
      <c r="C274" s="92" t="s">
        <v>277</v>
      </c>
      <c r="D274" s="79">
        <v>4000</v>
      </c>
    </row>
    <row r="275" spans="1:4">
      <c r="A275" s="1" t="s">
        <v>304</v>
      </c>
      <c r="B275" s="38" t="s">
        <v>189</v>
      </c>
      <c r="C275" s="92" t="s">
        <v>270</v>
      </c>
      <c r="D275" s="79">
        <v>2000</v>
      </c>
    </row>
    <row r="276" spans="1:4">
      <c r="A276" s="1" t="s">
        <v>304</v>
      </c>
      <c r="B276" s="38" t="s">
        <v>189</v>
      </c>
      <c r="C276" s="92" t="s">
        <v>271</v>
      </c>
      <c r="D276" s="79">
        <v>4000</v>
      </c>
    </row>
    <row r="277" spans="1:4">
      <c r="A277" s="1" t="s">
        <v>304</v>
      </c>
      <c r="B277" s="38" t="s">
        <v>189</v>
      </c>
      <c r="C277" s="92" t="s">
        <v>274</v>
      </c>
      <c r="D277" s="79">
        <v>6000</v>
      </c>
    </row>
    <row r="278" spans="1:4">
      <c r="A278" s="1" t="s">
        <v>304</v>
      </c>
      <c r="B278" s="38" t="s">
        <v>189</v>
      </c>
      <c r="C278" s="92" t="s">
        <v>267</v>
      </c>
      <c r="D278" s="79">
        <v>26000</v>
      </c>
    </row>
    <row r="279" spans="1:4">
      <c r="A279" s="1" t="s">
        <v>304</v>
      </c>
      <c r="B279" s="38" t="s">
        <v>189</v>
      </c>
      <c r="C279" s="81" t="s">
        <v>266</v>
      </c>
      <c r="D279" s="79">
        <v>30000</v>
      </c>
    </row>
    <row r="280" spans="1:4">
      <c r="A280" s="1" t="s">
        <v>304</v>
      </c>
      <c r="B280" s="38" t="s">
        <v>189</v>
      </c>
      <c r="C280" s="81" t="s">
        <v>275</v>
      </c>
      <c r="D280" s="79">
        <v>2000</v>
      </c>
    </row>
    <row r="281" spans="1:4">
      <c r="A281" s="1" t="s">
        <v>304</v>
      </c>
      <c r="B281" s="38" t="s">
        <v>189</v>
      </c>
      <c r="C281" s="81" t="s">
        <v>272</v>
      </c>
      <c r="D281" s="79">
        <v>6000</v>
      </c>
    </row>
    <row r="282" spans="1:4">
      <c r="A282" s="1" t="s">
        <v>304</v>
      </c>
      <c r="B282" s="38" t="s">
        <v>189</v>
      </c>
      <c r="C282" s="81" t="s">
        <v>228</v>
      </c>
      <c r="D282" s="79">
        <v>10000</v>
      </c>
    </row>
    <row r="283" spans="1:4">
      <c r="A283" s="1" t="s">
        <v>304</v>
      </c>
      <c r="B283" s="38" t="s">
        <v>189</v>
      </c>
      <c r="C283" s="81" t="s">
        <v>268</v>
      </c>
      <c r="D283" s="79">
        <v>4000</v>
      </c>
    </row>
    <row r="284" spans="1:4">
      <c r="A284" s="1" t="s">
        <v>304</v>
      </c>
      <c r="B284" s="38" t="s">
        <v>189</v>
      </c>
      <c r="C284" s="81" t="s">
        <v>269</v>
      </c>
      <c r="D284" s="79">
        <v>16000</v>
      </c>
    </row>
    <row r="285" spans="1:4">
      <c r="A285" s="1" t="s">
        <v>304</v>
      </c>
      <c r="B285" s="38" t="s">
        <v>196</v>
      </c>
      <c r="C285" s="36" t="s">
        <v>297</v>
      </c>
      <c r="D285" s="79">
        <v>900000</v>
      </c>
    </row>
    <row r="286" spans="1:4">
      <c r="A286" s="1" t="s">
        <v>304</v>
      </c>
      <c r="B286" s="38" t="s">
        <v>196</v>
      </c>
      <c r="C286" s="36" t="s">
        <v>321</v>
      </c>
      <c r="D286" s="79">
        <v>3000</v>
      </c>
    </row>
    <row r="287" spans="1:4">
      <c r="A287" s="1" t="s">
        <v>304</v>
      </c>
      <c r="B287" s="38" t="s">
        <v>196</v>
      </c>
      <c r="C287" s="36" t="s">
        <v>213</v>
      </c>
      <c r="D287" s="79">
        <v>3000</v>
      </c>
    </row>
    <row r="288" spans="1:4">
      <c r="A288" s="1" t="s">
        <v>304</v>
      </c>
      <c r="B288" s="38" t="s">
        <v>196</v>
      </c>
      <c r="C288" s="36" t="s">
        <v>207</v>
      </c>
      <c r="D288" s="79">
        <v>3000</v>
      </c>
    </row>
    <row r="289" spans="1:4">
      <c r="A289" s="1" t="s">
        <v>304</v>
      </c>
      <c r="B289" s="38" t="s">
        <v>196</v>
      </c>
      <c r="C289" s="36" t="s">
        <v>208</v>
      </c>
      <c r="D289" s="79">
        <v>3000</v>
      </c>
    </row>
    <row r="290" spans="1:4">
      <c r="A290" s="1" t="s">
        <v>304</v>
      </c>
      <c r="B290" s="38" t="s">
        <v>196</v>
      </c>
      <c r="C290" s="36" t="s">
        <v>203</v>
      </c>
      <c r="D290" s="79">
        <v>3000</v>
      </c>
    </row>
    <row r="291" spans="1:4">
      <c r="A291" s="1" t="s">
        <v>304</v>
      </c>
      <c r="B291" s="38" t="s">
        <v>196</v>
      </c>
      <c r="C291" s="36" t="s">
        <v>187</v>
      </c>
      <c r="D291" s="79">
        <v>3000</v>
      </c>
    </row>
    <row r="292" spans="1:4">
      <c r="A292" s="1" t="s">
        <v>304</v>
      </c>
      <c r="B292" s="38" t="s">
        <v>196</v>
      </c>
      <c r="C292" s="36" t="s">
        <v>209</v>
      </c>
      <c r="D292" s="79">
        <v>3000</v>
      </c>
    </row>
    <row r="293" spans="1:4">
      <c r="A293" s="1" t="s">
        <v>304</v>
      </c>
      <c r="B293" s="38" t="s">
        <v>196</v>
      </c>
      <c r="C293" s="36" t="s">
        <v>205</v>
      </c>
      <c r="D293" s="79">
        <v>3000</v>
      </c>
    </row>
    <row r="294" spans="1:4">
      <c r="A294" s="1" t="s">
        <v>304</v>
      </c>
      <c r="B294" s="38" t="s">
        <v>196</v>
      </c>
      <c r="C294" s="36" t="s">
        <v>206</v>
      </c>
      <c r="D294" s="79">
        <v>3000</v>
      </c>
    </row>
    <row r="295" spans="1:4">
      <c r="A295" s="1" t="s">
        <v>304</v>
      </c>
      <c r="B295" s="38" t="s">
        <v>196</v>
      </c>
      <c r="C295" s="36" t="s">
        <v>204</v>
      </c>
      <c r="D295" s="79">
        <v>3000</v>
      </c>
    </row>
    <row r="296" spans="1:4">
      <c r="A296" s="1" t="s">
        <v>304</v>
      </c>
      <c r="B296" s="38" t="s">
        <v>196</v>
      </c>
      <c r="C296" s="36" t="s">
        <v>211</v>
      </c>
      <c r="D296" s="79">
        <v>3000</v>
      </c>
    </row>
    <row r="297" spans="1:4">
      <c r="A297" s="1" t="s">
        <v>304</v>
      </c>
      <c r="B297" s="38" t="s">
        <v>196</v>
      </c>
      <c r="C297" s="36" t="s">
        <v>218</v>
      </c>
      <c r="D297" s="79">
        <v>3000</v>
      </c>
    </row>
    <row r="298" spans="1:4">
      <c r="A298" s="1" t="s">
        <v>304</v>
      </c>
      <c r="B298" s="38" t="s">
        <v>196</v>
      </c>
      <c r="C298" s="36" t="s">
        <v>210</v>
      </c>
      <c r="D298" s="79">
        <v>3000</v>
      </c>
    </row>
    <row r="299" spans="1:4">
      <c r="A299" s="1" t="s">
        <v>304</v>
      </c>
      <c r="B299" s="38" t="s">
        <v>196</v>
      </c>
      <c r="C299" s="36" t="s">
        <v>215</v>
      </c>
      <c r="D299" s="79">
        <v>3000</v>
      </c>
    </row>
    <row r="300" spans="1:4">
      <c r="A300" s="1" t="s">
        <v>304</v>
      </c>
      <c r="B300" s="38" t="s">
        <v>196</v>
      </c>
      <c r="C300" s="36" t="s">
        <v>214</v>
      </c>
      <c r="D300" s="79">
        <v>3000</v>
      </c>
    </row>
    <row r="301" spans="1:4">
      <c r="A301" s="1" t="s">
        <v>304</v>
      </c>
      <c r="B301" s="38" t="s">
        <v>196</v>
      </c>
      <c r="C301" s="36" t="s">
        <v>217</v>
      </c>
      <c r="D301" s="79">
        <v>3000</v>
      </c>
    </row>
    <row r="302" spans="1:4">
      <c r="A302" s="1" t="s">
        <v>304</v>
      </c>
      <c r="B302" s="38" t="s">
        <v>196</v>
      </c>
      <c r="C302" s="36" t="s">
        <v>216</v>
      </c>
      <c r="D302" s="79">
        <v>3000</v>
      </c>
    </row>
    <row r="303" spans="1:4">
      <c r="A303" s="1" t="s">
        <v>304</v>
      </c>
      <c r="B303" s="38" t="s">
        <v>196</v>
      </c>
      <c r="C303" s="36" t="s">
        <v>212</v>
      </c>
      <c r="D303" s="79">
        <v>3000</v>
      </c>
    </row>
    <row r="304" spans="1:4">
      <c r="A304" s="1" t="s">
        <v>304</v>
      </c>
      <c r="B304" s="38" t="s">
        <v>196</v>
      </c>
      <c r="C304" s="36" t="s">
        <v>220</v>
      </c>
      <c r="D304" s="79">
        <v>3000</v>
      </c>
    </row>
    <row r="305" spans="1:4">
      <c r="A305" s="1" t="s">
        <v>304</v>
      </c>
      <c r="B305" s="38" t="s">
        <v>196</v>
      </c>
      <c r="C305" s="36" t="s">
        <v>221</v>
      </c>
      <c r="D305" s="79">
        <v>3000</v>
      </c>
    </row>
    <row r="306" spans="1:4">
      <c r="A306" s="1" t="s">
        <v>304</v>
      </c>
      <c r="B306" s="38" t="s">
        <v>196</v>
      </c>
      <c r="C306" s="36" t="s">
        <v>224</v>
      </c>
      <c r="D306" s="79">
        <v>3000</v>
      </c>
    </row>
    <row r="307" spans="1:4">
      <c r="A307" s="1" t="s">
        <v>304</v>
      </c>
      <c r="B307" s="38" t="s">
        <v>196</v>
      </c>
      <c r="C307" s="36" t="s">
        <v>223</v>
      </c>
      <c r="D307" s="79">
        <v>3000</v>
      </c>
    </row>
    <row r="308" spans="1:4">
      <c r="A308" s="1" t="s">
        <v>304</v>
      </c>
      <c r="B308" s="38" t="s">
        <v>196</v>
      </c>
      <c r="C308" s="36" t="s">
        <v>225</v>
      </c>
      <c r="D308" s="79">
        <v>3000</v>
      </c>
    </row>
    <row r="309" spans="1:4">
      <c r="A309" s="1" t="s">
        <v>304</v>
      </c>
      <c r="B309" s="38" t="s">
        <v>196</v>
      </c>
      <c r="C309" s="36" t="s">
        <v>222</v>
      </c>
      <c r="D309" s="79">
        <v>3000</v>
      </c>
    </row>
    <row r="310" spans="1:4">
      <c r="A310" s="1" t="s">
        <v>304</v>
      </c>
      <c r="B310" s="38" t="s">
        <v>196</v>
      </c>
      <c r="C310" s="36" t="s">
        <v>219</v>
      </c>
      <c r="D310" s="79">
        <v>3000</v>
      </c>
    </row>
    <row r="311" spans="1:4">
      <c r="A311" s="1" t="s">
        <v>304</v>
      </c>
      <c r="B311" s="38" t="s">
        <v>196</v>
      </c>
      <c r="C311" s="36" t="s">
        <v>226</v>
      </c>
      <c r="D311" s="79">
        <v>3000</v>
      </c>
    </row>
    <row r="312" spans="1:4">
      <c r="A312" s="1" t="s">
        <v>304</v>
      </c>
      <c r="B312" s="38" t="s">
        <v>196</v>
      </c>
      <c r="C312" s="36" t="s">
        <v>264</v>
      </c>
      <c r="D312" s="79">
        <v>3000</v>
      </c>
    </row>
    <row r="313" spans="1:4">
      <c r="A313" s="1" t="s">
        <v>304</v>
      </c>
      <c r="B313" s="38" t="s">
        <v>196</v>
      </c>
      <c r="C313" s="36" t="s">
        <v>255</v>
      </c>
      <c r="D313" s="79">
        <v>3000</v>
      </c>
    </row>
    <row r="314" spans="1:4">
      <c r="A314" s="1" t="s">
        <v>304</v>
      </c>
      <c r="B314" s="38" t="s">
        <v>196</v>
      </c>
      <c r="C314" s="36" t="s">
        <v>265</v>
      </c>
      <c r="D314" s="79">
        <v>3000</v>
      </c>
    </row>
    <row r="315" spans="1:4">
      <c r="A315" s="1" t="s">
        <v>304</v>
      </c>
      <c r="B315" s="38" t="s">
        <v>196</v>
      </c>
      <c r="C315" s="36" t="s">
        <v>261</v>
      </c>
      <c r="D315" s="79">
        <v>3000</v>
      </c>
    </row>
    <row r="316" spans="1:4">
      <c r="A316" s="1" t="s">
        <v>304</v>
      </c>
      <c r="B316" s="38" t="s">
        <v>196</v>
      </c>
      <c r="C316" s="36" t="s">
        <v>263</v>
      </c>
      <c r="D316" s="79">
        <v>3000</v>
      </c>
    </row>
    <row r="317" spans="1:4">
      <c r="A317" s="1" t="s">
        <v>304</v>
      </c>
      <c r="B317" s="38" t="s">
        <v>196</v>
      </c>
      <c r="C317" s="36" t="s">
        <v>258</v>
      </c>
      <c r="D317" s="79">
        <v>3000</v>
      </c>
    </row>
    <row r="318" spans="1:4">
      <c r="A318" s="1" t="s">
        <v>304</v>
      </c>
      <c r="B318" s="38" t="s">
        <v>196</v>
      </c>
      <c r="C318" s="36" t="s">
        <v>260</v>
      </c>
      <c r="D318" s="79">
        <v>3000</v>
      </c>
    </row>
    <row r="319" spans="1:4">
      <c r="A319" s="1" t="s">
        <v>304</v>
      </c>
      <c r="B319" s="38" t="s">
        <v>196</v>
      </c>
      <c r="C319" s="36" t="s">
        <v>254</v>
      </c>
      <c r="D319" s="79">
        <v>3000</v>
      </c>
    </row>
    <row r="320" spans="1:4">
      <c r="A320" s="1" t="s">
        <v>304</v>
      </c>
      <c r="B320" s="38" t="s">
        <v>196</v>
      </c>
      <c r="C320" s="36" t="s">
        <v>262</v>
      </c>
      <c r="D320" s="79">
        <v>3000</v>
      </c>
    </row>
    <row r="321" spans="1:4">
      <c r="A321" s="1" t="s">
        <v>304</v>
      </c>
      <c r="B321" s="38" t="s">
        <v>196</v>
      </c>
      <c r="C321" s="36" t="s">
        <v>256</v>
      </c>
      <c r="D321" s="79">
        <v>3000</v>
      </c>
    </row>
    <row r="322" spans="1:4">
      <c r="A322" s="1" t="s">
        <v>304</v>
      </c>
      <c r="B322" s="38" t="s">
        <v>196</v>
      </c>
      <c r="C322" s="36" t="s">
        <v>259</v>
      </c>
      <c r="D322" s="79">
        <v>3000</v>
      </c>
    </row>
    <row r="323" spans="1:4">
      <c r="A323" s="1" t="s">
        <v>304</v>
      </c>
      <c r="B323" s="38" t="s">
        <v>196</v>
      </c>
      <c r="C323" s="36" t="s">
        <v>257</v>
      </c>
      <c r="D323" s="79">
        <v>3000</v>
      </c>
    </row>
    <row r="324" spans="1:4">
      <c r="A324" s="1" t="s">
        <v>304</v>
      </c>
      <c r="B324" s="38" t="s">
        <v>196</v>
      </c>
      <c r="C324" s="36" t="s">
        <v>246</v>
      </c>
      <c r="D324" s="79">
        <v>3000</v>
      </c>
    </row>
    <row r="325" spans="1:4">
      <c r="A325" s="1" t="s">
        <v>304</v>
      </c>
      <c r="B325" s="38" t="s">
        <v>196</v>
      </c>
      <c r="C325" s="36" t="s">
        <v>251</v>
      </c>
      <c r="D325" s="79">
        <v>3000</v>
      </c>
    </row>
    <row r="326" spans="1:4">
      <c r="A326" s="1" t="s">
        <v>304</v>
      </c>
      <c r="B326" s="38" t="s">
        <v>196</v>
      </c>
      <c r="C326" s="36" t="s">
        <v>250</v>
      </c>
      <c r="D326" s="79">
        <v>3000</v>
      </c>
    </row>
    <row r="327" spans="1:4">
      <c r="A327" s="1" t="s">
        <v>304</v>
      </c>
      <c r="B327" s="38" t="s">
        <v>196</v>
      </c>
      <c r="C327" s="36" t="s">
        <v>238</v>
      </c>
      <c r="D327" s="79">
        <v>3000</v>
      </c>
    </row>
    <row r="328" spans="1:4">
      <c r="A328" s="1" t="s">
        <v>304</v>
      </c>
      <c r="B328" s="38" t="s">
        <v>196</v>
      </c>
      <c r="C328" s="36" t="s">
        <v>249</v>
      </c>
      <c r="D328" s="79">
        <v>3000</v>
      </c>
    </row>
    <row r="329" spans="1:4">
      <c r="A329" s="1" t="s">
        <v>304</v>
      </c>
      <c r="B329" s="38" t="s">
        <v>196</v>
      </c>
      <c r="C329" s="36" t="s">
        <v>247</v>
      </c>
      <c r="D329" s="79">
        <v>3000</v>
      </c>
    </row>
    <row r="330" spans="1:4">
      <c r="A330" s="1" t="s">
        <v>304</v>
      </c>
      <c r="B330" s="38" t="s">
        <v>196</v>
      </c>
      <c r="C330" s="36" t="s">
        <v>248</v>
      </c>
      <c r="D330" s="79">
        <v>3000</v>
      </c>
    </row>
    <row r="331" spans="1:4">
      <c r="A331" s="1" t="s">
        <v>304</v>
      </c>
      <c r="B331" s="38" t="s">
        <v>196</v>
      </c>
      <c r="C331" s="36" t="s">
        <v>253</v>
      </c>
      <c r="D331" s="79">
        <v>3000</v>
      </c>
    </row>
    <row r="332" spans="1:4">
      <c r="A332" s="1" t="s">
        <v>304</v>
      </c>
      <c r="B332" s="38" t="s">
        <v>196</v>
      </c>
      <c r="C332" s="36" t="s">
        <v>252</v>
      </c>
      <c r="D332" s="79">
        <v>3000</v>
      </c>
    </row>
    <row r="333" spans="1:4">
      <c r="A333" s="1" t="s">
        <v>304</v>
      </c>
      <c r="B333" s="38" t="s">
        <v>196</v>
      </c>
      <c r="C333" s="36" t="s">
        <v>243</v>
      </c>
      <c r="D333" s="79">
        <v>3000</v>
      </c>
    </row>
    <row r="334" spans="1:4">
      <c r="A334" s="1" t="s">
        <v>304</v>
      </c>
      <c r="B334" s="38" t="s">
        <v>196</v>
      </c>
      <c r="C334" s="36" t="s">
        <v>237</v>
      </c>
      <c r="D334" s="79">
        <v>3000</v>
      </c>
    </row>
    <row r="335" spans="1:4">
      <c r="A335" s="1" t="s">
        <v>304</v>
      </c>
      <c r="B335" s="38" t="s">
        <v>196</v>
      </c>
      <c r="C335" s="36" t="s">
        <v>245</v>
      </c>
      <c r="D335" s="79">
        <v>3000</v>
      </c>
    </row>
    <row r="336" spans="1:4">
      <c r="A336" s="1" t="s">
        <v>304</v>
      </c>
      <c r="B336" s="38" t="s">
        <v>196</v>
      </c>
      <c r="C336" s="81" t="s">
        <v>244</v>
      </c>
      <c r="D336" s="79">
        <v>3000</v>
      </c>
    </row>
    <row r="337" spans="1:4">
      <c r="A337" s="1" t="s">
        <v>304</v>
      </c>
      <c r="B337" s="38" t="s">
        <v>196</v>
      </c>
      <c r="C337" s="36" t="s">
        <v>239</v>
      </c>
      <c r="D337" s="79">
        <v>3000</v>
      </c>
    </row>
    <row r="338" spans="1:4">
      <c r="A338" s="1" t="s">
        <v>304</v>
      </c>
      <c r="B338" s="38" t="s">
        <v>196</v>
      </c>
      <c r="C338" s="36" t="s">
        <v>241</v>
      </c>
      <c r="D338" s="79">
        <v>3000</v>
      </c>
    </row>
    <row r="339" spans="1:4">
      <c r="A339" s="1" t="s">
        <v>304</v>
      </c>
      <c r="B339" s="38" t="s">
        <v>196</v>
      </c>
      <c r="C339" s="36" t="s">
        <v>242</v>
      </c>
      <c r="D339" s="79">
        <v>3000</v>
      </c>
    </row>
    <row r="340" spans="1:4">
      <c r="A340" s="1" t="s">
        <v>304</v>
      </c>
      <c r="B340" s="38" t="s">
        <v>196</v>
      </c>
      <c r="C340" s="36" t="s">
        <v>240</v>
      </c>
      <c r="D340" s="79">
        <v>3000</v>
      </c>
    </row>
    <row r="341" spans="1:4">
      <c r="A341" s="1" t="s">
        <v>304</v>
      </c>
      <c r="B341" s="38" t="s">
        <v>196</v>
      </c>
      <c r="C341" s="36" t="s">
        <v>233</v>
      </c>
      <c r="D341" s="79">
        <v>3000</v>
      </c>
    </row>
    <row r="342" spans="1:4">
      <c r="A342" s="1" t="s">
        <v>304</v>
      </c>
      <c r="B342" s="38" t="s">
        <v>196</v>
      </c>
      <c r="C342" s="36" t="s">
        <v>236</v>
      </c>
      <c r="D342" s="79">
        <v>3000</v>
      </c>
    </row>
    <row r="343" spans="1:4">
      <c r="A343" s="1" t="s">
        <v>304</v>
      </c>
      <c r="B343" s="38" t="s">
        <v>196</v>
      </c>
      <c r="C343" s="36" t="s">
        <v>229</v>
      </c>
      <c r="D343" s="79">
        <v>3000</v>
      </c>
    </row>
    <row r="344" spans="1:4">
      <c r="A344" s="1" t="s">
        <v>304</v>
      </c>
      <c r="B344" s="38" t="s">
        <v>196</v>
      </c>
      <c r="C344" s="36" t="s">
        <v>232</v>
      </c>
      <c r="D344" s="79">
        <v>3000</v>
      </c>
    </row>
    <row r="345" spans="1:4">
      <c r="A345" s="1" t="s">
        <v>304</v>
      </c>
      <c r="B345" s="38" t="s">
        <v>196</v>
      </c>
      <c r="C345" s="36" t="s">
        <v>231</v>
      </c>
      <c r="D345" s="79">
        <v>3000</v>
      </c>
    </row>
    <row r="346" spans="1:4">
      <c r="A346" s="1" t="s">
        <v>304</v>
      </c>
      <c r="B346" s="38" t="s">
        <v>196</v>
      </c>
      <c r="C346" s="36" t="s">
        <v>230</v>
      </c>
      <c r="D346" s="79">
        <v>3000</v>
      </c>
    </row>
    <row r="347" spans="1:4">
      <c r="A347" s="1" t="s">
        <v>304</v>
      </c>
      <c r="B347" s="38" t="s">
        <v>196</v>
      </c>
      <c r="C347" s="95" t="s">
        <v>234</v>
      </c>
      <c r="D347" s="79">
        <v>3000</v>
      </c>
    </row>
    <row r="348" spans="1:4">
      <c r="A348" s="1" t="s">
        <v>304</v>
      </c>
      <c r="B348" s="38" t="s">
        <v>196</v>
      </c>
      <c r="C348" s="95" t="s">
        <v>235</v>
      </c>
      <c r="D348" s="79">
        <v>3000</v>
      </c>
    </row>
    <row r="349" spans="1:4">
      <c r="A349" s="1" t="s">
        <v>304</v>
      </c>
      <c r="B349" s="38" t="s">
        <v>196</v>
      </c>
      <c r="C349" s="36" t="s">
        <v>276</v>
      </c>
      <c r="D349" s="79">
        <v>3000</v>
      </c>
    </row>
    <row r="350" spans="1:4">
      <c r="A350" s="1" t="s">
        <v>304</v>
      </c>
      <c r="B350" s="38" t="s">
        <v>196</v>
      </c>
      <c r="C350" s="36" t="s">
        <v>273</v>
      </c>
      <c r="D350" s="79">
        <v>3000</v>
      </c>
    </row>
    <row r="351" spans="1:4">
      <c r="A351" s="1" t="s">
        <v>304</v>
      </c>
      <c r="B351" s="38" t="s">
        <v>196</v>
      </c>
      <c r="C351" s="36" t="s">
        <v>278</v>
      </c>
      <c r="D351" s="79">
        <v>3000</v>
      </c>
    </row>
    <row r="352" spans="1:4">
      <c r="A352" s="1" t="s">
        <v>304</v>
      </c>
      <c r="B352" s="38" t="s">
        <v>196</v>
      </c>
      <c r="C352" s="36" t="s">
        <v>277</v>
      </c>
      <c r="D352" s="79">
        <v>3000</v>
      </c>
    </row>
    <row r="353" spans="1:4">
      <c r="A353" s="1" t="s">
        <v>304</v>
      </c>
      <c r="B353" s="38" t="s">
        <v>196</v>
      </c>
      <c r="C353" s="36" t="s">
        <v>270</v>
      </c>
      <c r="D353" s="79">
        <v>3000</v>
      </c>
    </row>
    <row r="354" spans="1:4">
      <c r="A354" s="1" t="s">
        <v>304</v>
      </c>
      <c r="B354" s="38" t="s">
        <v>196</v>
      </c>
      <c r="C354" s="36" t="s">
        <v>271</v>
      </c>
      <c r="D354" s="79">
        <v>3000</v>
      </c>
    </row>
    <row r="355" spans="1:4">
      <c r="A355" s="1" t="s">
        <v>304</v>
      </c>
      <c r="B355" s="38" t="s">
        <v>196</v>
      </c>
      <c r="C355" s="36" t="s">
        <v>274</v>
      </c>
      <c r="D355" s="79">
        <v>3000</v>
      </c>
    </row>
    <row r="356" spans="1:4">
      <c r="A356" s="1" t="s">
        <v>304</v>
      </c>
      <c r="B356" s="38" t="s">
        <v>196</v>
      </c>
      <c r="C356" s="36" t="s">
        <v>267</v>
      </c>
      <c r="D356" s="79">
        <v>3000</v>
      </c>
    </row>
    <row r="357" spans="1:4">
      <c r="A357" s="1" t="s">
        <v>304</v>
      </c>
      <c r="B357" s="38" t="s">
        <v>196</v>
      </c>
      <c r="C357" s="36" t="s">
        <v>266</v>
      </c>
      <c r="D357" s="79">
        <v>3000</v>
      </c>
    </row>
    <row r="358" spans="1:4">
      <c r="A358" s="1" t="s">
        <v>304</v>
      </c>
      <c r="B358" s="38" t="s">
        <v>196</v>
      </c>
      <c r="C358" s="36" t="s">
        <v>275</v>
      </c>
      <c r="D358" s="79">
        <v>3000</v>
      </c>
    </row>
    <row r="359" spans="1:4">
      <c r="A359" s="1" t="s">
        <v>304</v>
      </c>
      <c r="B359" s="38" t="s">
        <v>196</v>
      </c>
      <c r="C359" s="36" t="s">
        <v>272</v>
      </c>
      <c r="D359" s="79">
        <v>3000</v>
      </c>
    </row>
    <row r="360" spans="1:4">
      <c r="A360" s="1" t="s">
        <v>304</v>
      </c>
      <c r="B360" s="38" t="s">
        <v>196</v>
      </c>
      <c r="C360" s="36" t="s">
        <v>228</v>
      </c>
      <c r="D360" s="79">
        <v>3000</v>
      </c>
    </row>
    <row r="361" spans="1:4">
      <c r="A361" s="1" t="s">
        <v>304</v>
      </c>
      <c r="B361" s="38" t="s">
        <v>196</v>
      </c>
      <c r="C361" s="36" t="s">
        <v>268</v>
      </c>
      <c r="D361" s="79">
        <v>3000</v>
      </c>
    </row>
    <row r="362" spans="1:4">
      <c r="A362" s="1" t="s">
        <v>304</v>
      </c>
      <c r="B362" s="38" t="s">
        <v>196</v>
      </c>
      <c r="C362" s="36" t="s">
        <v>269</v>
      </c>
      <c r="D362" s="79">
        <v>3000</v>
      </c>
    </row>
    <row r="363" spans="1:4">
      <c r="A363" s="102" t="s">
        <v>92</v>
      </c>
      <c r="B363" s="38" t="s">
        <v>174</v>
      </c>
      <c r="C363" s="36" t="s">
        <v>1</v>
      </c>
      <c r="D363" s="79">
        <v>30400</v>
      </c>
    </row>
    <row r="364" spans="1:4">
      <c r="A364" s="102" t="s">
        <v>92</v>
      </c>
      <c r="B364" s="38" t="s">
        <v>174</v>
      </c>
      <c r="C364" s="36" t="s">
        <v>2</v>
      </c>
      <c r="D364" s="79">
        <v>30300</v>
      </c>
    </row>
    <row r="365" spans="1:4">
      <c r="A365" s="102" t="s">
        <v>92</v>
      </c>
      <c r="B365" s="38" t="s">
        <v>174</v>
      </c>
      <c r="C365" s="36" t="s">
        <v>19</v>
      </c>
      <c r="D365" s="79">
        <v>28500</v>
      </c>
    </row>
    <row r="366" spans="1:4">
      <c r="A366" s="102" t="s">
        <v>92</v>
      </c>
      <c r="B366" s="38" t="s">
        <v>174</v>
      </c>
      <c r="C366" s="36" t="s">
        <v>28</v>
      </c>
      <c r="D366" s="79">
        <v>40000</v>
      </c>
    </row>
    <row r="367" spans="1:4">
      <c r="A367" s="102" t="s">
        <v>92</v>
      </c>
      <c r="B367" s="38" t="s">
        <v>174</v>
      </c>
      <c r="C367" s="36" t="s">
        <v>41</v>
      </c>
      <c r="D367" s="79">
        <v>28500</v>
      </c>
    </row>
    <row r="368" spans="1:4">
      <c r="A368" s="102" t="s">
        <v>92</v>
      </c>
      <c r="B368" s="38" t="s">
        <v>174</v>
      </c>
      <c r="C368" s="36" t="s">
        <v>50</v>
      </c>
      <c r="D368" s="79">
        <v>30300</v>
      </c>
    </row>
    <row r="369" spans="1:4">
      <c r="A369" s="102" t="s">
        <v>92</v>
      </c>
      <c r="B369" s="38" t="s">
        <v>174</v>
      </c>
      <c r="C369" s="36" t="s">
        <v>60</v>
      </c>
      <c r="D369" s="79">
        <v>26900</v>
      </c>
    </row>
    <row r="370" spans="1:4">
      <c r="A370" s="102" t="s">
        <v>92</v>
      </c>
      <c r="B370" s="38" t="s">
        <v>174</v>
      </c>
      <c r="C370" s="36" t="s">
        <v>69</v>
      </c>
      <c r="D370" s="79">
        <v>28800</v>
      </c>
    </row>
    <row r="371" spans="1:4">
      <c r="A371" s="102" t="s">
        <v>92</v>
      </c>
      <c r="B371" s="38" t="s">
        <v>174</v>
      </c>
      <c r="C371" s="36" t="s">
        <v>70</v>
      </c>
      <c r="D371" s="79">
        <v>19700</v>
      </c>
    </row>
    <row r="372" spans="1:4">
      <c r="A372" s="102" t="s">
        <v>92</v>
      </c>
      <c r="B372" s="38" t="s">
        <v>174</v>
      </c>
      <c r="C372" s="36" t="s">
        <v>321</v>
      </c>
      <c r="D372" s="79">
        <v>600</v>
      </c>
    </row>
    <row r="373" spans="1:4">
      <c r="A373" s="102" t="s">
        <v>92</v>
      </c>
      <c r="B373" s="38" t="s">
        <v>174</v>
      </c>
      <c r="C373" s="36" t="s">
        <v>207</v>
      </c>
      <c r="D373" s="79">
        <v>1300</v>
      </c>
    </row>
    <row r="374" spans="1:4">
      <c r="A374" s="102" t="s">
        <v>92</v>
      </c>
      <c r="B374" s="38" t="s">
        <v>174</v>
      </c>
      <c r="C374" s="36" t="s">
        <v>208</v>
      </c>
      <c r="D374" s="79">
        <v>600</v>
      </c>
    </row>
    <row r="375" spans="1:4">
      <c r="A375" s="102" t="s">
        <v>92</v>
      </c>
      <c r="B375" s="38" t="s">
        <v>174</v>
      </c>
      <c r="C375" s="36" t="s">
        <v>203</v>
      </c>
      <c r="D375" s="79">
        <v>8900</v>
      </c>
    </row>
    <row r="376" spans="1:4">
      <c r="A376" s="102" t="s">
        <v>92</v>
      </c>
      <c r="B376" s="38" t="s">
        <v>174</v>
      </c>
      <c r="C376" s="36" t="s">
        <v>187</v>
      </c>
      <c r="D376" s="79">
        <v>4600</v>
      </c>
    </row>
    <row r="377" spans="1:4">
      <c r="A377" s="102" t="s">
        <v>92</v>
      </c>
      <c r="B377" s="38" t="s">
        <v>174</v>
      </c>
      <c r="C377" s="36" t="s">
        <v>209</v>
      </c>
      <c r="D377" s="79">
        <v>102100</v>
      </c>
    </row>
    <row r="378" spans="1:4">
      <c r="A378" s="102" t="s">
        <v>92</v>
      </c>
      <c r="B378" s="38" t="s">
        <v>174</v>
      </c>
      <c r="C378" s="36" t="s">
        <v>205</v>
      </c>
      <c r="D378" s="79">
        <v>6100</v>
      </c>
    </row>
    <row r="379" spans="1:4">
      <c r="A379" s="102" t="s">
        <v>92</v>
      </c>
      <c r="B379" s="38" t="s">
        <v>174</v>
      </c>
      <c r="C379" s="36" t="s">
        <v>206</v>
      </c>
      <c r="D379" s="79">
        <v>18800</v>
      </c>
    </row>
    <row r="380" spans="1:4">
      <c r="A380" s="102" t="s">
        <v>92</v>
      </c>
      <c r="B380" s="38" t="s">
        <v>174</v>
      </c>
      <c r="C380" s="36" t="s">
        <v>204</v>
      </c>
      <c r="D380" s="79">
        <v>98400</v>
      </c>
    </row>
    <row r="381" spans="1:4">
      <c r="A381" s="102" t="s">
        <v>92</v>
      </c>
      <c r="B381" s="38" t="s">
        <v>174</v>
      </c>
      <c r="C381" s="36" t="s">
        <v>211</v>
      </c>
      <c r="D381" s="79">
        <v>53600</v>
      </c>
    </row>
    <row r="382" spans="1:4">
      <c r="A382" s="102" t="s">
        <v>92</v>
      </c>
      <c r="B382" s="38" t="s">
        <v>174</v>
      </c>
      <c r="C382" s="36" t="s">
        <v>218</v>
      </c>
      <c r="D382" s="79">
        <v>34800</v>
      </c>
    </row>
    <row r="383" spans="1:4">
      <c r="A383" s="102" t="s">
        <v>92</v>
      </c>
      <c r="B383" s="38" t="s">
        <v>174</v>
      </c>
      <c r="C383" s="36" t="s">
        <v>210</v>
      </c>
      <c r="D383" s="79">
        <v>20200</v>
      </c>
    </row>
    <row r="384" spans="1:4">
      <c r="A384" s="102" t="s">
        <v>92</v>
      </c>
      <c r="B384" s="38" t="s">
        <v>174</v>
      </c>
      <c r="C384" s="36" t="s">
        <v>215</v>
      </c>
      <c r="D384" s="79">
        <v>5000</v>
      </c>
    </row>
    <row r="385" spans="1:4">
      <c r="A385" s="102" t="s">
        <v>92</v>
      </c>
      <c r="B385" s="38" t="s">
        <v>174</v>
      </c>
      <c r="C385" s="36" t="s">
        <v>214</v>
      </c>
      <c r="D385" s="79">
        <v>50400</v>
      </c>
    </row>
    <row r="386" spans="1:4">
      <c r="A386" s="102" t="s">
        <v>92</v>
      </c>
      <c r="B386" s="38" t="s">
        <v>174</v>
      </c>
      <c r="C386" s="36" t="s">
        <v>217</v>
      </c>
      <c r="D386" s="79">
        <v>54500</v>
      </c>
    </row>
    <row r="387" spans="1:4">
      <c r="A387" s="102" t="s">
        <v>92</v>
      </c>
      <c r="B387" s="38" t="s">
        <v>174</v>
      </c>
      <c r="C387" s="36" t="s">
        <v>216</v>
      </c>
      <c r="D387" s="79">
        <v>12200</v>
      </c>
    </row>
    <row r="388" spans="1:4">
      <c r="A388" s="102" t="s">
        <v>92</v>
      </c>
      <c r="B388" s="38" t="s">
        <v>174</v>
      </c>
      <c r="C388" s="36" t="s">
        <v>212</v>
      </c>
      <c r="D388" s="79">
        <v>17100</v>
      </c>
    </row>
    <row r="389" spans="1:4">
      <c r="A389" s="102" t="s">
        <v>92</v>
      </c>
      <c r="B389" s="38" t="s">
        <v>174</v>
      </c>
      <c r="C389" s="36" t="s">
        <v>220</v>
      </c>
      <c r="D389" s="79">
        <v>89300</v>
      </c>
    </row>
    <row r="390" spans="1:4">
      <c r="A390" s="102" t="s">
        <v>92</v>
      </c>
      <c r="B390" s="38" t="s">
        <v>174</v>
      </c>
      <c r="C390" s="36" t="s">
        <v>221</v>
      </c>
      <c r="D390" s="79">
        <v>28400</v>
      </c>
    </row>
    <row r="391" spans="1:4">
      <c r="A391" s="102" t="s">
        <v>92</v>
      </c>
      <c r="B391" s="38" t="s">
        <v>174</v>
      </c>
      <c r="C391" s="36" t="s">
        <v>224</v>
      </c>
      <c r="D391" s="79">
        <v>6200</v>
      </c>
    </row>
    <row r="392" spans="1:4">
      <c r="A392" s="102" t="s">
        <v>92</v>
      </c>
      <c r="B392" s="38" t="s">
        <v>174</v>
      </c>
      <c r="C392" s="36" t="s">
        <v>223</v>
      </c>
      <c r="D392" s="79">
        <v>15800</v>
      </c>
    </row>
    <row r="393" spans="1:4">
      <c r="A393" s="102" t="s">
        <v>92</v>
      </c>
      <c r="B393" s="38" t="s">
        <v>174</v>
      </c>
      <c r="C393" s="36" t="s">
        <v>225</v>
      </c>
      <c r="D393" s="79">
        <v>19900</v>
      </c>
    </row>
    <row r="394" spans="1:4">
      <c r="A394" s="102" t="s">
        <v>92</v>
      </c>
      <c r="B394" s="38" t="s">
        <v>174</v>
      </c>
      <c r="C394" s="36" t="s">
        <v>222</v>
      </c>
      <c r="D394" s="79">
        <v>11400</v>
      </c>
    </row>
    <row r="395" spans="1:4">
      <c r="A395" s="102" t="s">
        <v>92</v>
      </c>
      <c r="B395" s="38" t="s">
        <v>174</v>
      </c>
      <c r="C395" s="36" t="s">
        <v>219</v>
      </c>
      <c r="D395" s="79">
        <v>21300</v>
      </c>
    </row>
    <row r="396" spans="1:4">
      <c r="A396" s="102" t="s">
        <v>92</v>
      </c>
      <c r="B396" s="38" t="s">
        <v>174</v>
      </c>
      <c r="C396" s="36" t="s">
        <v>226</v>
      </c>
      <c r="D396" s="79">
        <v>4100</v>
      </c>
    </row>
    <row r="397" spans="1:4">
      <c r="A397" s="102" t="s">
        <v>92</v>
      </c>
      <c r="B397" s="38" t="s">
        <v>174</v>
      </c>
      <c r="C397" s="36" t="s">
        <v>264</v>
      </c>
      <c r="D397" s="79">
        <v>9400</v>
      </c>
    </row>
    <row r="398" spans="1:4">
      <c r="A398" s="102" t="s">
        <v>92</v>
      </c>
      <c r="B398" s="38" t="s">
        <v>174</v>
      </c>
      <c r="C398" s="36" t="s">
        <v>255</v>
      </c>
      <c r="D398" s="79">
        <v>73100</v>
      </c>
    </row>
    <row r="399" spans="1:4">
      <c r="A399" s="102" t="s">
        <v>92</v>
      </c>
      <c r="B399" s="38" t="s">
        <v>174</v>
      </c>
      <c r="C399" s="36" t="s">
        <v>265</v>
      </c>
      <c r="D399" s="79">
        <v>28300</v>
      </c>
    </row>
    <row r="400" spans="1:4">
      <c r="A400" s="102" t="s">
        <v>92</v>
      </c>
      <c r="B400" s="38" t="s">
        <v>174</v>
      </c>
      <c r="C400" s="36" t="s">
        <v>261</v>
      </c>
      <c r="D400" s="79">
        <v>19900</v>
      </c>
    </row>
    <row r="401" spans="1:4">
      <c r="A401" s="102" t="s">
        <v>92</v>
      </c>
      <c r="B401" s="38" t="s">
        <v>174</v>
      </c>
      <c r="C401" s="36" t="s">
        <v>263</v>
      </c>
      <c r="D401" s="79">
        <v>13800</v>
      </c>
    </row>
    <row r="402" spans="1:4">
      <c r="A402" s="102" t="s">
        <v>92</v>
      </c>
      <c r="B402" s="38" t="s">
        <v>174</v>
      </c>
      <c r="C402" s="36" t="s">
        <v>258</v>
      </c>
      <c r="D402" s="79">
        <v>34900</v>
      </c>
    </row>
    <row r="403" spans="1:4">
      <c r="A403" s="102" t="s">
        <v>92</v>
      </c>
      <c r="B403" s="38" t="s">
        <v>174</v>
      </c>
      <c r="C403" s="36" t="s">
        <v>260</v>
      </c>
      <c r="D403" s="79">
        <v>35000</v>
      </c>
    </row>
    <row r="404" spans="1:4">
      <c r="A404" s="102" t="s">
        <v>92</v>
      </c>
      <c r="B404" s="38" t="s">
        <v>174</v>
      </c>
      <c r="C404" s="36" t="s">
        <v>254</v>
      </c>
      <c r="D404" s="79">
        <v>11100</v>
      </c>
    </row>
    <row r="405" spans="1:4">
      <c r="A405" s="102" t="s">
        <v>92</v>
      </c>
      <c r="B405" s="38" t="s">
        <v>174</v>
      </c>
      <c r="C405" s="36" t="s">
        <v>262</v>
      </c>
      <c r="D405" s="79">
        <v>36700</v>
      </c>
    </row>
    <row r="406" spans="1:4">
      <c r="A406" s="102" t="s">
        <v>92</v>
      </c>
      <c r="B406" s="38" t="s">
        <v>174</v>
      </c>
      <c r="C406" s="36" t="s">
        <v>256</v>
      </c>
      <c r="D406" s="79">
        <v>13700</v>
      </c>
    </row>
    <row r="407" spans="1:4">
      <c r="A407" s="102" t="s">
        <v>92</v>
      </c>
      <c r="B407" s="38" t="s">
        <v>174</v>
      </c>
      <c r="C407" s="36" t="s">
        <v>259</v>
      </c>
      <c r="D407" s="79">
        <v>5800</v>
      </c>
    </row>
    <row r="408" spans="1:4">
      <c r="A408" s="102" t="s">
        <v>92</v>
      </c>
      <c r="B408" s="38" t="s">
        <v>174</v>
      </c>
      <c r="C408" s="36" t="s">
        <v>257</v>
      </c>
      <c r="D408" s="79">
        <v>1400</v>
      </c>
    </row>
    <row r="409" spans="1:4">
      <c r="A409" s="102" t="s">
        <v>92</v>
      </c>
      <c r="B409" s="38" t="s">
        <v>174</v>
      </c>
      <c r="C409" s="36" t="s">
        <v>246</v>
      </c>
      <c r="D409" s="79">
        <v>100300</v>
      </c>
    </row>
    <row r="410" spans="1:4">
      <c r="A410" s="102" t="s">
        <v>92</v>
      </c>
      <c r="B410" s="38" t="s">
        <v>174</v>
      </c>
      <c r="C410" s="36" t="s">
        <v>251</v>
      </c>
      <c r="D410" s="79">
        <v>61800</v>
      </c>
    </row>
    <row r="411" spans="1:4">
      <c r="A411" s="102" t="s">
        <v>92</v>
      </c>
      <c r="B411" s="38" t="s">
        <v>174</v>
      </c>
      <c r="C411" s="36" t="s">
        <v>250</v>
      </c>
      <c r="D411" s="79">
        <v>43400</v>
      </c>
    </row>
    <row r="412" spans="1:4">
      <c r="A412" s="102" t="s">
        <v>92</v>
      </c>
      <c r="B412" s="38" t="s">
        <v>174</v>
      </c>
      <c r="C412" s="36" t="s">
        <v>238</v>
      </c>
      <c r="D412" s="79">
        <v>25100</v>
      </c>
    </row>
    <row r="413" spans="1:4">
      <c r="A413" s="102" t="s">
        <v>92</v>
      </c>
      <c r="B413" s="38" t="s">
        <v>174</v>
      </c>
      <c r="C413" s="36" t="s">
        <v>249</v>
      </c>
      <c r="D413" s="79">
        <v>18400</v>
      </c>
    </row>
    <row r="414" spans="1:4">
      <c r="A414" s="102" t="s">
        <v>92</v>
      </c>
      <c r="B414" s="38" t="s">
        <v>174</v>
      </c>
      <c r="C414" s="36" t="s">
        <v>247</v>
      </c>
      <c r="D414" s="79">
        <v>11200</v>
      </c>
    </row>
    <row r="415" spans="1:4">
      <c r="A415" s="102" t="s">
        <v>92</v>
      </c>
      <c r="B415" s="38" t="s">
        <v>174</v>
      </c>
      <c r="C415" s="36" t="s">
        <v>248</v>
      </c>
      <c r="D415" s="79">
        <v>8600</v>
      </c>
    </row>
    <row r="416" spans="1:4">
      <c r="A416" s="102" t="s">
        <v>92</v>
      </c>
      <c r="B416" s="38" t="s">
        <v>174</v>
      </c>
      <c r="C416" s="36" t="s">
        <v>253</v>
      </c>
      <c r="D416" s="79">
        <v>42600</v>
      </c>
    </row>
    <row r="417" spans="1:4">
      <c r="A417" s="102" t="s">
        <v>92</v>
      </c>
      <c r="B417" s="38" t="s">
        <v>174</v>
      </c>
      <c r="C417" s="36" t="s">
        <v>252</v>
      </c>
      <c r="D417" s="79">
        <v>500</v>
      </c>
    </row>
    <row r="418" spans="1:4">
      <c r="A418" s="102" t="s">
        <v>92</v>
      </c>
      <c r="B418" s="38" t="s">
        <v>174</v>
      </c>
      <c r="C418" s="36" t="s">
        <v>243</v>
      </c>
      <c r="D418" s="79">
        <v>24300</v>
      </c>
    </row>
    <row r="419" spans="1:4">
      <c r="A419" s="102" t="s">
        <v>92</v>
      </c>
      <c r="B419" s="38" t="s">
        <v>174</v>
      </c>
      <c r="C419" s="36" t="s">
        <v>237</v>
      </c>
      <c r="D419" s="79">
        <v>10100</v>
      </c>
    </row>
    <row r="420" spans="1:4">
      <c r="A420" s="102" t="s">
        <v>92</v>
      </c>
      <c r="B420" s="38" t="s">
        <v>174</v>
      </c>
      <c r="C420" s="36" t="s">
        <v>245</v>
      </c>
      <c r="D420" s="79">
        <v>16800</v>
      </c>
    </row>
    <row r="421" spans="1:4">
      <c r="A421" s="102" t="s">
        <v>92</v>
      </c>
      <c r="B421" s="38" t="s">
        <v>174</v>
      </c>
      <c r="C421" s="81" t="s">
        <v>244</v>
      </c>
      <c r="D421" s="79">
        <v>8600</v>
      </c>
    </row>
    <row r="422" spans="1:4">
      <c r="A422" s="102" t="s">
        <v>92</v>
      </c>
      <c r="B422" s="38" t="s">
        <v>174</v>
      </c>
      <c r="C422" s="81" t="s">
        <v>239</v>
      </c>
      <c r="D422" s="79">
        <v>15900</v>
      </c>
    </row>
    <row r="423" spans="1:4">
      <c r="A423" s="102" t="s">
        <v>92</v>
      </c>
      <c r="B423" s="38" t="s">
        <v>174</v>
      </c>
      <c r="C423" s="81" t="s">
        <v>241</v>
      </c>
      <c r="D423" s="79">
        <v>16700</v>
      </c>
    </row>
    <row r="424" spans="1:4">
      <c r="A424" s="102" t="s">
        <v>92</v>
      </c>
      <c r="B424" s="38" t="s">
        <v>174</v>
      </c>
      <c r="C424" s="81" t="s">
        <v>242</v>
      </c>
      <c r="D424" s="79">
        <v>10100</v>
      </c>
    </row>
    <row r="425" spans="1:4">
      <c r="A425" s="102" t="s">
        <v>92</v>
      </c>
      <c r="B425" s="38" t="s">
        <v>174</v>
      </c>
      <c r="C425" s="81" t="s">
        <v>240</v>
      </c>
      <c r="D425" s="79">
        <v>18600</v>
      </c>
    </row>
    <row r="426" spans="1:4">
      <c r="A426" s="102" t="s">
        <v>92</v>
      </c>
      <c r="B426" s="38" t="s">
        <v>174</v>
      </c>
      <c r="C426" s="81" t="s">
        <v>233</v>
      </c>
      <c r="D426" s="79">
        <v>50900</v>
      </c>
    </row>
    <row r="427" spans="1:4">
      <c r="A427" s="102" t="s">
        <v>92</v>
      </c>
      <c r="B427" s="38" t="s">
        <v>174</v>
      </c>
      <c r="C427" s="81" t="s">
        <v>236</v>
      </c>
      <c r="D427" s="79">
        <v>106300</v>
      </c>
    </row>
    <row r="428" spans="1:4">
      <c r="A428" s="102" t="s">
        <v>92</v>
      </c>
      <c r="B428" s="38" t="s">
        <v>174</v>
      </c>
      <c r="C428" s="81" t="s">
        <v>229</v>
      </c>
      <c r="D428" s="79">
        <v>16100</v>
      </c>
    </row>
    <row r="429" spans="1:4">
      <c r="A429" s="102" t="s">
        <v>92</v>
      </c>
      <c r="B429" s="38" t="s">
        <v>174</v>
      </c>
      <c r="C429" s="81" t="s">
        <v>232</v>
      </c>
      <c r="D429" s="79">
        <v>4900</v>
      </c>
    </row>
    <row r="430" spans="1:4">
      <c r="A430" s="102" t="s">
        <v>92</v>
      </c>
      <c r="B430" s="38" t="s">
        <v>174</v>
      </c>
      <c r="C430" s="81" t="s">
        <v>231</v>
      </c>
      <c r="D430" s="79">
        <v>600</v>
      </c>
    </row>
    <row r="431" spans="1:4">
      <c r="A431" s="102" t="s">
        <v>92</v>
      </c>
      <c r="B431" s="38" t="s">
        <v>174</v>
      </c>
      <c r="C431" s="104" t="s">
        <v>230</v>
      </c>
      <c r="D431" s="79">
        <v>200</v>
      </c>
    </row>
    <row r="432" spans="1:4">
      <c r="A432" s="102" t="s">
        <v>92</v>
      </c>
      <c r="B432" s="38" t="s">
        <v>174</v>
      </c>
      <c r="C432" s="104" t="s">
        <v>234</v>
      </c>
      <c r="D432" s="79">
        <v>23400</v>
      </c>
    </row>
    <row r="433" spans="1:4">
      <c r="A433" s="102" t="s">
        <v>92</v>
      </c>
      <c r="B433" s="38" t="s">
        <v>174</v>
      </c>
      <c r="C433" s="104" t="s">
        <v>235</v>
      </c>
      <c r="D433" s="79">
        <v>32100</v>
      </c>
    </row>
    <row r="434" spans="1:4">
      <c r="A434" s="102" t="s">
        <v>92</v>
      </c>
      <c r="B434" s="38" t="s">
        <v>174</v>
      </c>
      <c r="C434" s="104" t="s">
        <v>276</v>
      </c>
      <c r="D434" s="79">
        <v>22900</v>
      </c>
    </row>
    <row r="435" spans="1:4">
      <c r="A435" s="102" t="s">
        <v>92</v>
      </c>
      <c r="B435" s="38" t="s">
        <v>174</v>
      </c>
      <c r="C435" s="104" t="s">
        <v>273</v>
      </c>
      <c r="D435" s="79">
        <v>23200</v>
      </c>
    </row>
    <row r="436" spans="1:4">
      <c r="A436" s="102" t="s">
        <v>92</v>
      </c>
      <c r="B436" s="38" t="s">
        <v>174</v>
      </c>
      <c r="C436" s="104" t="s">
        <v>278</v>
      </c>
      <c r="D436" s="79">
        <v>10200</v>
      </c>
    </row>
    <row r="437" spans="1:4">
      <c r="A437" s="102" t="s">
        <v>92</v>
      </c>
      <c r="B437" s="38" t="s">
        <v>174</v>
      </c>
      <c r="C437" s="104" t="s">
        <v>277</v>
      </c>
      <c r="D437" s="79">
        <v>1000</v>
      </c>
    </row>
    <row r="438" spans="1:4">
      <c r="A438" s="102" t="s">
        <v>92</v>
      </c>
      <c r="B438" s="38" t="s">
        <v>174</v>
      </c>
      <c r="C438" s="104" t="s">
        <v>270</v>
      </c>
      <c r="D438" s="79">
        <v>39600</v>
      </c>
    </row>
    <row r="439" spans="1:4">
      <c r="A439" s="102" t="s">
        <v>92</v>
      </c>
      <c r="B439" s="38" t="s">
        <v>174</v>
      </c>
      <c r="C439" s="81" t="s">
        <v>271</v>
      </c>
      <c r="D439" s="79">
        <v>2600</v>
      </c>
    </row>
    <row r="440" spans="1:4">
      <c r="A440" s="102" t="s">
        <v>92</v>
      </c>
      <c r="B440" s="38" t="s">
        <v>174</v>
      </c>
      <c r="C440" s="81" t="s">
        <v>274</v>
      </c>
      <c r="D440" s="79">
        <v>1700</v>
      </c>
    </row>
    <row r="441" spans="1:4">
      <c r="A441" s="102" t="s">
        <v>92</v>
      </c>
      <c r="B441" s="38" t="s">
        <v>174</v>
      </c>
      <c r="C441" s="81" t="s">
        <v>267</v>
      </c>
      <c r="D441" s="79">
        <v>13100</v>
      </c>
    </row>
    <row r="442" spans="1:4">
      <c r="A442" s="102" t="s">
        <v>92</v>
      </c>
      <c r="B442" s="38" t="s">
        <v>174</v>
      </c>
      <c r="C442" s="81" t="s">
        <v>266</v>
      </c>
      <c r="D442" s="79">
        <v>1200</v>
      </c>
    </row>
    <row r="443" spans="1:4">
      <c r="A443" s="102" t="s">
        <v>92</v>
      </c>
      <c r="B443" s="38" t="s">
        <v>174</v>
      </c>
      <c r="C443" s="81" t="s">
        <v>275</v>
      </c>
      <c r="D443" s="79">
        <v>12400</v>
      </c>
    </row>
    <row r="444" spans="1:4">
      <c r="A444" s="102" t="s">
        <v>92</v>
      </c>
      <c r="B444" s="38" t="s">
        <v>174</v>
      </c>
      <c r="C444" s="81" t="s">
        <v>272</v>
      </c>
      <c r="D444" s="79">
        <v>38800</v>
      </c>
    </row>
    <row r="445" spans="1:4">
      <c r="A445" s="102" t="s">
        <v>92</v>
      </c>
      <c r="B445" s="38" t="s">
        <v>174</v>
      </c>
      <c r="C445" s="81" t="s">
        <v>228</v>
      </c>
      <c r="D445" s="79">
        <v>400</v>
      </c>
    </row>
    <row r="446" spans="1:4">
      <c r="A446" s="102" t="s">
        <v>92</v>
      </c>
      <c r="B446" s="38" t="s">
        <v>174</v>
      </c>
      <c r="C446" s="81" t="s">
        <v>268</v>
      </c>
      <c r="D446" s="79">
        <v>2000</v>
      </c>
    </row>
    <row r="447" spans="1:4">
      <c r="A447" s="102" t="s">
        <v>92</v>
      </c>
      <c r="B447" s="38" t="s">
        <v>174</v>
      </c>
      <c r="C447" s="81" t="s">
        <v>269</v>
      </c>
      <c r="D447" s="79">
        <v>1400</v>
      </c>
    </row>
    <row r="448" spans="1:4">
      <c r="A448" s="102" t="s">
        <v>310</v>
      </c>
      <c r="B448" s="38" t="s">
        <v>174</v>
      </c>
      <c r="C448" s="81" t="s">
        <v>1</v>
      </c>
      <c r="D448" s="79">
        <v>1000</v>
      </c>
    </row>
    <row r="449" spans="1:4">
      <c r="A449" s="102" t="s">
        <v>310</v>
      </c>
      <c r="B449" s="38" t="s">
        <v>174</v>
      </c>
      <c r="C449" s="81" t="s">
        <v>2</v>
      </c>
      <c r="D449" s="79">
        <v>1000</v>
      </c>
    </row>
    <row r="450" spans="1:4">
      <c r="A450" s="102" t="s">
        <v>310</v>
      </c>
      <c r="B450" s="38" t="s">
        <v>174</v>
      </c>
      <c r="C450" s="81" t="s">
        <v>19</v>
      </c>
      <c r="D450" s="79">
        <v>1400</v>
      </c>
    </row>
    <row r="451" spans="1:4">
      <c r="A451" s="102" t="s">
        <v>310</v>
      </c>
      <c r="B451" s="38" t="s">
        <v>174</v>
      </c>
      <c r="C451" s="81" t="s">
        <v>28</v>
      </c>
      <c r="D451" s="79">
        <v>1900</v>
      </c>
    </row>
    <row r="452" spans="1:4">
      <c r="A452" s="102" t="s">
        <v>310</v>
      </c>
      <c r="B452" s="38" t="s">
        <v>174</v>
      </c>
      <c r="C452" s="81" t="s">
        <v>41</v>
      </c>
      <c r="D452" s="79">
        <v>1400</v>
      </c>
    </row>
    <row r="453" spans="1:4">
      <c r="A453" s="102" t="s">
        <v>310</v>
      </c>
      <c r="B453" s="38" t="s">
        <v>174</v>
      </c>
      <c r="C453" s="81" t="s">
        <v>50</v>
      </c>
      <c r="D453" s="79">
        <v>1000</v>
      </c>
    </row>
    <row r="454" spans="1:4">
      <c r="A454" s="102" t="s">
        <v>310</v>
      </c>
      <c r="B454" s="38" t="s">
        <v>174</v>
      </c>
      <c r="C454" s="81" t="s">
        <v>60</v>
      </c>
      <c r="D454" s="79">
        <v>1000</v>
      </c>
    </row>
    <row r="455" spans="1:4">
      <c r="A455" s="102" t="s">
        <v>310</v>
      </c>
      <c r="B455" s="38" t="s">
        <v>174</v>
      </c>
      <c r="C455" s="81" t="s">
        <v>69</v>
      </c>
      <c r="D455" s="79">
        <v>1200</v>
      </c>
    </row>
    <row r="456" spans="1:4">
      <c r="A456" s="102" t="s">
        <v>310</v>
      </c>
      <c r="B456" s="38" t="s">
        <v>174</v>
      </c>
      <c r="C456" s="81" t="s">
        <v>70</v>
      </c>
      <c r="D456" s="79">
        <v>1000</v>
      </c>
    </row>
    <row r="457" spans="1:4">
      <c r="A457" s="102" t="s">
        <v>310</v>
      </c>
      <c r="B457" s="38" t="s">
        <v>174</v>
      </c>
      <c r="C457" s="81" t="s">
        <v>209</v>
      </c>
      <c r="D457" s="79">
        <v>1000</v>
      </c>
    </row>
    <row r="458" spans="1:4">
      <c r="A458" s="102" t="s">
        <v>310</v>
      </c>
      <c r="B458" s="38" t="s">
        <v>174</v>
      </c>
      <c r="C458" s="81" t="s">
        <v>204</v>
      </c>
      <c r="D458" s="79">
        <v>1000</v>
      </c>
    </row>
    <row r="459" spans="1:4">
      <c r="A459" s="102" t="s">
        <v>310</v>
      </c>
      <c r="B459" s="38" t="s">
        <v>174</v>
      </c>
      <c r="C459" s="81" t="s">
        <v>218</v>
      </c>
      <c r="D459" s="79">
        <v>1000</v>
      </c>
    </row>
    <row r="460" spans="1:4">
      <c r="A460" s="102" t="s">
        <v>310</v>
      </c>
      <c r="B460" s="38" t="s">
        <v>174</v>
      </c>
      <c r="C460" s="81" t="s">
        <v>214</v>
      </c>
      <c r="D460" s="79">
        <v>1300</v>
      </c>
    </row>
    <row r="461" spans="1:4">
      <c r="A461" s="102" t="s">
        <v>310</v>
      </c>
      <c r="B461" s="38" t="s">
        <v>174</v>
      </c>
      <c r="C461" s="81" t="s">
        <v>220</v>
      </c>
      <c r="D461" s="79">
        <v>2300</v>
      </c>
    </row>
    <row r="462" spans="1:4">
      <c r="A462" s="102" t="s">
        <v>310</v>
      </c>
      <c r="B462" s="38" t="s">
        <v>174</v>
      </c>
      <c r="C462" s="81" t="s">
        <v>224</v>
      </c>
      <c r="D462" s="79">
        <v>1000</v>
      </c>
    </row>
    <row r="463" spans="1:4">
      <c r="A463" s="102" t="s">
        <v>310</v>
      </c>
      <c r="B463" s="38" t="s">
        <v>174</v>
      </c>
      <c r="C463" s="92" t="s">
        <v>225</v>
      </c>
      <c r="D463" s="79">
        <v>1000</v>
      </c>
    </row>
    <row r="464" spans="1:4">
      <c r="A464" s="102" t="s">
        <v>310</v>
      </c>
      <c r="B464" s="38" t="s">
        <v>174</v>
      </c>
      <c r="C464" s="92" t="s">
        <v>264</v>
      </c>
      <c r="D464" s="79">
        <v>1000</v>
      </c>
    </row>
    <row r="465" spans="1:4">
      <c r="A465" s="102" t="s">
        <v>310</v>
      </c>
      <c r="B465" s="38" t="s">
        <v>174</v>
      </c>
      <c r="C465" s="81" t="s">
        <v>255</v>
      </c>
      <c r="D465" s="79">
        <v>1200</v>
      </c>
    </row>
    <row r="466" spans="1:4">
      <c r="A466" s="102" t="s">
        <v>310</v>
      </c>
      <c r="B466" s="38" t="s">
        <v>174</v>
      </c>
      <c r="C466" s="81" t="s">
        <v>265</v>
      </c>
      <c r="D466" s="79">
        <v>2500</v>
      </c>
    </row>
    <row r="467" spans="1:4">
      <c r="A467" s="102" t="s">
        <v>310</v>
      </c>
      <c r="B467" s="38" t="s">
        <v>174</v>
      </c>
      <c r="C467" s="81" t="s">
        <v>258</v>
      </c>
      <c r="D467" s="79">
        <v>1000</v>
      </c>
    </row>
    <row r="468" spans="1:4">
      <c r="A468" s="102" t="s">
        <v>310</v>
      </c>
      <c r="B468" s="38" t="s">
        <v>174</v>
      </c>
      <c r="C468" s="81" t="s">
        <v>260</v>
      </c>
      <c r="D468" s="79">
        <v>1400</v>
      </c>
    </row>
    <row r="469" spans="1:4">
      <c r="A469" s="102" t="s">
        <v>310</v>
      </c>
      <c r="B469" s="38" t="s">
        <v>174</v>
      </c>
      <c r="C469" s="81" t="s">
        <v>262</v>
      </c>
      <c r="D469" s="79">
        <v>1000</v>
      </c>
    </row>
    <row r="470" spans="1:4">
      <c r="A470" s="102" t="s">
        <v>310</v>
      </c>
      <c r="B470" s="38" t="s">
        <v>174</v>
      </c>
      <c r="C470" s="81" t="s">
        <v>246</v>
      </c>
      <c r="D470" s="79">
        <v>3100</v>
      </c>
    </row>
    <row r="471" spans="1:4">
      <c r="A471" s="102" t="s">
        <v>310</v>
      </c>
      <c r="B471" s="38" t="s">
        <v>174</v>
      </c>
      <c r="C471" s="81" t="s">
        <v>250</v>
      </c>
      <c r="D471" s="79">
        <v>1000</v>
      </c>
    </row>
    <row r="472" spans="1:4">
      <c r="A472" s="102" t="s">
        <v>310</v>
      </c>
      <c r="B472" s="38" t="s">
        <v>174</v>
      </c>
      <c r="C472" s="81" t="s">
        <v>249</v>
      </c>
      <c r="D472" s="79">
        <v>1000</v>
      </c>
    </row>
    <row r="473" spans="1:4">
      <c r="A473" s="102" t="s">
        <v>310</v>
      </c>
      <c r="B473" s="38" t="s">
        <v>174</v>
      </c>
      <c r="C473" s="81" t="s">
        <v>245</v>
      </c>
      <c r="D473" s="79">
        <v>1000</v>
      </c>
    </row>
    <row r="474" spans="1:4">
      <c r="A474" s="102" t="s">
        <v>310</v>
      </c>
      <c r="B474" s="38" t="s">
        <v>174</v>
      </c>
      <c r="C474" s="81" t="s">
        <v>244</v>
      </c>
      <c r="D474" s="79">
        <v>2300</v>
      </c>
    </row>
    <row r="475" spans="1:4">
      <c r="A475" s="102" t="s">
        <v>310</v>
      </c>
      <c r="B475" s="38" t="s">
        <v>174</v>
      </c>
      <c r="C475" s="81" t="s">
        <v>236</v>
      </c>
      <c r="D475" s="79">
        <v>1500</v>
      </c>
    </row>
    <row r="476" spans="1:4">
      <c r="A476" s="102" t="s">
        <v>310</v>
      </c>
      <c r="B476" s="38" t="s">
        <v>174</v>
      </c>
      <c r="C476" s="81" t="s">
        <v>229</v>
      </c>
      <c r="D476" s="79">
        <v>1000</v>
      </c>
    </row>
    <row r="477" spans="1:4">
      <c r="A477" s="102" t="s">
        <v>310</v>
      </c>
      <c r="B477" s="38" t="s">
        <v>174</v>
      </c>
      <c r="C477" s="81" t="s">
        <v>232</v>
      </c>
      <c r="D477" s="79">
        <v>1500</v>
      </c>
    </row>
    <row r="478" spans="1:4">
      <c r="A478" s="102" t="s">
        <v>310</v>
      </c>
      <c r="B478" s="38" t="s">
        <v>174</v>
      </c>
      <c r="C478" s="81" t="s">
        <v>273</v>
      </c>
      <c r="D478" s="79">
        <v>1000</v>
      </c>
    </row>
    <row r="479" spans="1:4">
      <c r="A479" s="102" t="s">
        <v>310</v>
      </c>
      <c r="B479" s="38" t="s">
        <v>174</v>
      </c>
      <c r="C479" s="81" t="s">
        <v>267</v>
      </c>
      <c r="D479" s="79">
        <v>1000</v>
      </c>
    </row>
    <row r="480" spans="1:4">
      <c r="A480" s="102" t="s">
        <v>310</v>
      </c>
      <c r="B480" s="38" t="s">
        <v>174</v>
      </c>
      <c r="C480" s="81" t="s">
        <v>272</v>
      </c>
      <c r="D480" s="79">
        <v>2200</v>
      </c>
    </row>
    <row r="481" spans="1:4">
      <c r="A481" s="102" t="s">
        <v>311</v>
      </c>
      <c r="B481" s="38" t="s">
        <v>174</v>
      </c>
      <c r="C481" s="81" t="s">
        <v>1</v>
      </c>
      <c r="D481" s="79">
        <v>16300</v>
      </c>
    </row>
    <row r="482" spans="1:4">
      <c r="A482" s="102" t="s">
        <v>311</v>
      </c>
      <c r="B482" s="38" t="s">
        <v>174</v>
      </c>
      <c r="C482" s="81" t="s">
        <v>2</v>
      </c>
      <c r="D482" s="79">
        <v>7200</v>
      </c>
    </row>
    <row r="483" spans="1:4">
      <c r="A483" s="102" t="s">
        <v>311</v>
      </c>
      <c r="B483" s="38" t="s">
        <v>174</v>
      </c>
      <c r="C483" s="81" t="s">
        <v>19</v>
      </c>
      <c r="D483" s="79">
        <v>16700</v>
      </c>
    </row>
    <row r="484" spans="1:4">
      <c r="A484" s="102" t="s">
        <v>311</v>
      </c>
      <c r="B484" s="38" t="s">
        <v>174</v>
      </c>
      <c r="C484" s="81" t="s">
        <v>28</v>
      </c>
      <c r="D484" s="79">
        <v>11400</v>
      </c>
    </row>
    <row r="485" spans="1:4">
      <c r="A485" s="102" t="s">
        <v>311</v>
      </c>
      <c r="B485" s="38" t="s">
        <v>174</v>
      </c>
      <c r="C485" s="81" t="s">
        <v>41</v>
      </c>
      <c r="D485" s="79">
        <v>15500</v>
      </c>
    </row>
    <row r="486" spans="1:4">
      <c r="A486" s="102" t="s">
        <v>311</v>
      </c>
      <c r="B486" s="38" t="s">
        <v>174</v>
      </c>
      <c r="C486" s="81" t="s">
        <v>50</v>
      </c>
      <c r="D486" s="79">
        <v>4900</v>
      </c>
    </row>
    <row r="487" spans="1:4">
      <c r="A487" s="102" t="s">
        <v>311</v>
      </c>
      <c r="B487" s="38" t="s">
        <v>174</v>
      </c>
      <c r="C487" s="81" t="s">
        <v>60</v>
      </c>
      <c r="D487" s="79">
        <v>16300</v>
      </c>
    </row>
    <row r="488" spans="1:4">
      <c r="A488" s="102" t="s">
        <v>311</v>
      </c>
      <c r="B488" s="38" t="s">
        <v>174</v>
      </c>
      <c r="C488" s="81" t="s">
        <v>69</v>
      </c>
      <c r="D488" s="79">
        <v>1500</v>
      </c>
    </row>
    <row r="489" spans="1:4">
      <c r="A489" s="102" t="s">
        <v>311</v>
      </c>
      <c r="B489" s="38" t="s">
        <v>174</v>
      </c>
      <c r="C489" s="81" t="s">
        <v>70</v>
      </c>
      <c r="D489" s="79">
        <v>1100</v>
      </c>
    </row>
    <row r="490" spans="1:4">
      <c r="A490" s="102" t="s">
        <v>311</v>
      </c>
      <c r="B490" s="38" t="s">
        <v>174</v>
      </c>
      <c r="C490" s="81" t="s">
        <v>203</v>
      </c>
      <c r="D490" s="79">
        <v>500</v>
      </c>
    </row>
    <row r="491" spans="1:4">
      <c r="A491" s="102" t="s">
        <v>311</v>
      </c>
      <c r="B491" s="38" t="s">
        <v>174</v>
      </c>
      <c r="C491" s="81" t="s">
        <v>209</v>
      </c>
      <c r="D491" s="79">
        <v>4100</v>
      </c>
    </row>
    <row r="492" spans="1:4">
      <c r="A492" s="102" t="s">
        <v>311</v>
      </c>
      <c r="B492" s="38" t="s">
        <v>174</v>
      </c>
      <c r="C492" s="81" t="s">
        <v>204</v>
      </c>
      <c r="D492" s="79">
        <v>5800</v>
      </c>
    </row>
    <row r="493" spans="1:4">
      <c r="A493" s="102" t="s">
        <v>311</v>
      </c>
      <c r="B493" s="38" t="s">
        <v>174</v>
      </c>
      <c r="C493" s="81" t="s">
        <v>211</v>
      </c>
      <c r="D493" s="79">
        <v>500</v>
      </c>
    </row>
    <row r="494" spans="1:4">
      <c r="A494" s="102" t="s">
        <v>311</v>
      </c>
      <c r="B494" s="38" t="s">
        <v>174</v>
      </c>
      <c r="C494" s="81" t="s">
        <v>218</v>
      </c>
      <c r="D494" s="79">
        <v>300</v>
      </c>
    </row>
    <row r="495" spans="1:4">
      <c r="A495" s="102" t="s">
        <v>311</v>
      </c>
      <c r="B495" s="38" t="s">
        <v>174</v>
      </c>
      <c r="C495" s="81" t="s">
        <v>210</v>
      </c>
      <c r="D495" s="79">
        <v>700</v>
      </c>
    </row>
    <row r="496" spans="1:4">
      <c r="A496" s="102" t="s">
        <v>311</v>
      </c>
      <c r="B496" s="38" t="s">
        <v>174</v>
      </c>
      <c r="C496" s="81" t="s">
        <v>214</v>
      </c>
      <c r="D496" s="79">
        <v>700</v>
      </c>
    </row>
    <row r="497" spans="1:4">
      <c r="A497" s="102" t="s">
        <v>311</v>
      </c>
      <c r="B497" s="38" t="s">
        <v>174</v>
      </c>
      <c r="C497" s="81" t="s">
        <v>217</v>
      </c>
      <c r="D497" s="79">
        <v>500</v>
      </c>
    </row>
    <row r="498" spans="1:4">
      <c r="A498" s="102" t="s">
        <v>311</v>
      </c>
      <c r="B498" s="38" t="s">
        <v>174</v>
      </c>
      <c r="C498" s="81" t="s">
        <v>216</v>
      </c>
      <c r="D498" s="79">
        <v>500</v>
      </c>
    </row>
    <row r="499" spans="1:4">
      <c r="A499" s="102" t="s">
        <v>311</v>
      </c>
      <c r="B499" s="38" t="s">
        <v>174</v>
      </c>
      <c r="C499" s="81" t="s">
        <v>212</v>
      </c>
      <c r="D499" s="79">
        <v>1400</v>
      </c>
    </row>
    <row r="500" spans="1:4">
      <c r="A500" s="102" t="s">
        <v>311</v>
      </c>
      <c r="B500" s="38" t="s">
        <v>174</v>
      </c>
      <c r="C500" s="81" t="s">
        <v>220</v>
      </c>
      <c r="D500" s="79">
        <v>8100</v>
      </c>
    </row>
    <row r="501" spans="1:4">
      <c r="A501" s="102" t="s">
        <v>311</v>
      </c>
      <c r="B501" s="38" t="s">
        <v>174</v>
      </c>
      <c r="C501" s="81" t="s">
        <v>221</v>
      </c>
      <c r="D501" s="79">
        <v>700</v>
      </c>
    </row>
    <row r="502" spans="1:4">
      <c r="A502" s="102" t="s">
        <v>311</v>
      </c>
      <c r="B502" s="38" t="s">
        <v>174</v>
      </c>
      <c r="C502" s="81" t="s">
        <v>224</v>
      </c>
      <c r="D502" s="79">
        <v>500</v>
      </c>
    </row>
    <row r="503" spans="1:4">
      <c r="A503" s="102" t="s">
        <v>311</v>
      </c>
      <c r="B503" s="38" t="s">
        <v>174</v>
      </c>
      <c r="C503" s="81" t="s">
        <v>223</v>
      </c>
      <c r="D503" s="79">
        <v>500</v>
      </c>
    </row>
    <row r="504" spans="1:4">
      <c r="A504" s="102" t="s">
        <v>311</v>
      </c>
      <c r="B504" s="38" t="s">
        <v>174</v>
      </c>
      <c r="C504" s="81" t="s">
        <v>225</v>
      </c>
      <c r="D504" s="79">
        <v>300</v>
      </c>
    </row>
    <row r="505" spans="1:4">
      <c r="A505" s="102" t="s">
        <v>311</v>
      </c>
      <c r="B505" s="38" t="s">
        <v>174</v>
      </c>
      <c r="C505" s="81" t="s">
        <v>219</v>
      </c>
      <c r="D505" s="79">
        <v>500</v>
      </c>
    </row>
    <row r="506" spans="1:4">
      <c r="A506" s="102" t="s">
        <v>311</v>
      </c>
      <c r="B506" s="38" t="s">
        <v>174</v>
      </c>
      <c r="C506" s="81" t="s">
        <v>264</v>
      </c>
      <c r="D506" s="79">
        <v>300</v>
      </c>
    </row>
    <row r="507" spans="1:4">
      <c r="A507" s="102" t="s">
        <v>311</v>
      </c>
      <c r="B507" s="38" t="s">
        <v>174</v>
      </c>
      <c r="C507" s="81" t="s">
        <v>255</v>
      </c>
      <c r="D507" s="79">
        <v>2600</v>
      </c>
    </row>
    <row r="508" spans="1:4">
      <c r="A508" s="102" t="s">
        <v>311</v>
      </c>
      <c r="B508" s="38" t="s">
        <v>174</v>
      </c>
      <c r="C508" s="81" t="s">
        <v>265</v>
      </c>
      <c r="D508" s="79">
        <v>1200</v>
      </c>
    </row>
    <row r="509" spans="1:4">
      <c r="A509" s="102" t="s">
        <v>311</v>
      </c>
      <c r="B509" s="38" t="s">
        <v>174</v>
      </c>
      <c r="C509" s="81" t="s">
        <v>261</v>
      </c>
      <c r="D509" s="79">
        <v>500</v>
      </c>
    </row>
    <row r="510" spans="1:4">
      <c r="A510" s="102" t="s">
        <v>311</v>
      </c>
      <c r="B510" s="38" t="s">
        <v>174</v>
      </c>
      <c r="C510" s="81" t="s">
        <v>258</v>
      </c>
      <c r="D510" s="79">
        <v>1000</v>
      </c>
    </row>
    <row r="511" spans="1:4">
      <c r="A511" s="102" t="s">
        <v>311</v>
      </c>
      <c r="B511" s="38" t="s">
        <v>174</v>
      </c>
      <c r="C511" s="81" t="s">
        <v>260</v>
      </c>
      <c r="D511" s="79">
        <v>700</v>
      </c>
    </row>
    <row r="512" spans="1:4">
      <c r="A512" s="102" t="s">
        <v>311</v>
      </c>
      <c r="B512" s="38" t="s">
        <v>174</v>
      </c>
      <c r="C512" s="81" t="s">
        <v>254</v>
      </c>
      <c r="D512" s="79">
        <v>300</v>
      </c>
    </row>
    <row r="513" spans="1:4">
      <c r="A513" s="102" t="s">
        <v>311</v>
      </c>
      <c r="B513" s="38" t="s">
        <v>174</v>
      </c>
      <c r="C513" s="81" t="s">
        <v>262</v>
      </c>
      <c r="D513" s="79">
        <v>700</v>
      </c>
    </row>
    <row r="514" spans="1:4">
      <c r="A514" s="102" t="s">
        <v>311</v>
      </c>
      <c r="B514" s="38" t="s">
        <v>174</v>
      </c>
      <c r="C514" s="81" t="s">
        <v>246</v>
      </c>
      <c r="D514" s="79">
        <v>5000</v>
      </c>
    </row>
    <row r="515" spans="1:4">
      <c r="A515" s="102" t="s">
        <v>311</v>
      </c>
      <c r="B515" s="38" t="s">
        <v>174</v>
      </c>
      <c r="C515" s="81" t="s">
        <v>251</v>
      </c>
      <c r="D515" s="79">
        <v>2200</v>
      </c>
    </row>
    <row r="516" spans="1:4">
      <c r="A516" s="102" t="s">
        <v>311</v>
      </c>
      <c r="B516" s="38" t="s">
        <v>174</v>
      </c>
      <c r="C516" s="81" t="s">
        <v>250</v>
      </c>
      <c r="D516" s="79">
        <v>700</v>
      </c>
    </row>
    <row r="517" spans="1:4">
      <c r="A517" s="102" t="s">
        <v>311</v>
      </c>
      <c r="B517" s="38" t="s">
        <v>174</v>
      </c>
      <c r="C517" s="81" t="s">
        <v>249</v>
      </c>
      <c r="D517" s="79">
        <v>500</v>
      </c>
    </row>
    <row r="518" spans="1:4">
      <c r="A518" s="102" t="s">
        <v>311</v>
      </c>
      <c r="B518" s="38" t="s">
        <v>174</v>
      </c>
      <c r="C518" s="81" t="s">
        <v>248</v>
      </c>
      <c r="D518" s="79">
        <v>300</v>
      </c>
    </row>
    <row r="519" spans="1:4">
      <c r="A519" s="102" t="s">
        <v>311</v>
      </c>
      <c r="B519" s="38" t="s">
        <v>174</v>
      </c>
      <c r="C519" s="81" t="s">
        <v>253</v>
      </c>
      <c r="D519" s="79">
        <v>1200</v>
      </c>
    </row>
    <row r="520" spans="1:4">
      <c r="A520" s="102" t="s">
        <v>311</v>
      </c>
      <c r="B520" s="38" t="s">
        <v>174</v>
      </c>
      <c r="C520" s="81" t="s">
        <v>243</v>
      </c>
      <c r="D520" s="79">
        <v>300</v>
      </c>
    </row>
    <row r="521" spans="1:4">
      <c r="A521" s="102" t="s">
        <v>311</v>
      </c>
      <c r="B521" s="38" t="s">
        <v>174</v>
      </c>
      <c r="C521" s="81" t="s">
        <v>245</v>
      </c>
      <c r="D521" s="79">
        <v>500</v>
      </c>
    </row>
    <row r="522" spans="1:4">
      <c r="A522" s="102" t="s">
        <v>311</v>
      </c>
      <c r="B522" s="38" t="s">
        <v>174</v>
      </c>
      <c r="C522" s="81" t="s">
        <v>239</v>
      </c>
      <c r="D522" s="79">
        <v>1000</v>
      </c>
    </row>
    <row r="523" spans="1:4">
      <c r="A523" s="102" t="s">
        <v>311</v>
      </c>
      <c r="B523" s="38" t="s">
        <v>174</v>
      </c>
      <c r="C523" s="81" t="s">
        <v>241</v>
      </c>
      <c r="D523" s="79">
        <v>300</v>
      </c>
    </row>
    <row r="524" spans="1:4">
      <c r="A524" s="102" t="s">
        <v>311</v>
      </c>
      <c r="B524" s="38" t="s">
        <v>174</v>
      </c>
      <c r="C524" s="81" t="s">
        <v>242</v>
      </c>
      <c r="D524" s="79">
        <v>300</v>
      </c>
    </row>
    <row r="525" spans="1:4">
      <c r="A525" s="102" t="s">
        <v>311</v>
      </c>
      <c r="B525" s="38" t="s">
        <v>174</v>
      </c>
      <c r="C525" s="81" t="s">
        <v>240</v>
      </c>
      <c r="D525" s="79">
        <v>1000</v>
      </c>
    </row>
    <row r="526" spans="1:4">
      <c r="A526" s="102" t="s">
        <v>311</v>
      </c>
      <c r="B526" s="38" t="s">
        <v>174</v>
      </c>
      <c r="C526" s="81" t="s">
        <v>233</v>
      </c>
      <c r="D526" s="79">
        <v>1700</v>
      </c>
    </row>
    <row r="527" spans="1:4">
      <c r="A527" s="102" t="s">
        <v>311</v>
      </c>
      <c r="B527" s="38" t="s">
        <v>174</v>
      </c>
      <c r="C527" s="81" t="s">
        <v>236</v>
      </c>
      <c r="D527" s="79">
        <v>2200</v>
      </c>
    </row>
    <row r="528" spans="1:4">
      <c r="A528" s="102" t="s">
        <v>311</v>
      </c>
      <c r="B528" s="38" t="s">
        <v>174</v>
      </c>
      <c r="C528" s="81" t="s">
        <v>229</v>
      </c>
      <c r="D528" s="79">
        <v>700</v>
      </c>
    </row>
    <row r="529" spans="1:4">
      <c r="A529" s="102" t="s">
        <v>311</v>
      </c>
      <c r="B529" s="38" t="s">
        <v>174</v>
      </c>
      <c r="C529" s="81" t="s">
        <v>232</v>
      </c>
      <c r="D529" s="79">
        <v>1700</v>
      </c>
    </row>
    <row r="530" spans="1:4">
      <c r="A530" s="102" t="s">
        <v>311</v>
      </c>
      <c r="B530" s="38" t="s">
        <v>174</v>
      </c>
      <c r="C530" s="81" t="s">
        <v>234</v>
      </c>
      <c r="D530" s="79">
        <v>1200</v>
      </c>
    </row>
    <row r="531" spans="1:4">
      <c r="A531" s="102" t="s">
        <v>311</v>
      </c>
      <c r="B531" s="38" t="s">
        <v>174</v>
      </c>
      <c r="C531" s="81" t="s">
        <v>235</v>
      </c>
      <c r="D531" s="79">
        <v>2900</v>
      </c>
    </row>
    <row r="532" spans="1:4">
      <c r="A532" s="102" t="s">
        <v>311</v>
      </c>
      <c r="B532" s="38" t="s">
        <v>174</v>
      </c>
      <c r="C532" s="81" t="s">
        <v>273</v>
      </c>
      <c r="D532" s="79">
        <v>300</v>
      </c>
    </row>
    <row r="533" spans="1:4">
      <c r="A533" s="102" t="s">
        <v>311</v>
      </c>
      <c r="B533" s="38" t="s">
        <v>174</v>
      </c>
      <c r="C533" s="81" t="s">
        <v>274</v>
      </c>
      <c r="D533" s="79">
        <v>500</v>
      </c>
    </row>
    <row r="534" spans="1:4">
      <c r="A534" s="102" t="s">
        <v>311</v>
      </c>
      <c r="B534" s="38" t="s">
        <v>174</v>
      </c>
      <c r="C534" s="81" t="s">
        <v>267</v>
      </c>
      <c r="D534" s="79">
        <v>700</v>
      </c>
    </row>
    <row r="535" spans="1:4">
      <c r="A535" s="102" t="s">
        <v>311</v>
      </c>
      <c r="B535" s="38" t="s">
        <v>174</v>
      </c>
      <c r="C535" s="81" t="s">
        <v>272</v>
      </c>
      <c r="D535" s="79">
        <v>300</v>
      </c>
    </row>
    <row r="536" spans="1:4">
      <c r="A536" s="102" t="s">
        <v>94</v>
      </c>
      <c r="B536" s="38" t="s">
        <v>174</v>
      </c>
      <c r="C536" s="81" t="s">
        <v>1</v>
      </c>
      <c r="D536" s="79">
        <v>9600</v>
      </c>
    </row>
    <row r="537" spans="1:4">
      <c r="A537" s="102" t="s">
        <v>94</v>
      </c>
      <c r="B537" s="38" t="s">
        <v>174</v>
      </c>
      <c r="C537" s="81" t="s">
        <v>2</v>
      </c>
      <c r="D537" s="79">
        <v>11500</v>
      </c>
    </row>
    <row r="538" spans="1:4">
      <c r="A538" s="102" t="s">
        <v>94</v>
      </c>
      <c r="B538" s="38" t="s">
        <v>174</v>
      </c>
      <c r="C538" s="81" t="s">
        <v>19</v>
      </c>
      <c r="D538" s="79">
        <v>12900</v>
      </c>
    </row>
    <row r="539" spans="1:4">
      <c r="A539" s="102" t="s">
        <v>94</v>
      </c>
      <c r="B539" s="38" t="s">
        <v>174</v>
      </c>
      <c r="C539" s="86" t="s">
        <v>28</v>
      </c>
      <c r="D539" s="79">
        <v>13400</v>
      </c>
    </row>
    <row r="540" spans="1:4">
      <c r="A540" s="102" t="s">
        <v>94</v>
      </c>
      <c r="B540" s="38" t="s">
        <v>174</v>
      </c>
      <c r="C540" s="86" t="s">
        <v>41</v>
      </c>
      <c r="D540" s="79">
        <v>10500</v>
      </c>
    </row>
    <row r="541" spans="1:4">
      <c r="A541" s="102" t="s">
        <v>94</v>
      </c>
      <c r="B541" s="38" t="s">
        <v>174</v>
      </c>
      <c r="C541" s="86" t="s">
        <v>50</v>
      </c>
      <c r="D541" s="79">
        <v>12500</v>
      </c>
    </row>
    <row r="542" spans="1:4">
      <c r="A542" s="102" t="s">
        <v>94</v>
      </c>
      <c r="B542" s="38" t="s">
        <v>174</v>
      </c>
      <c r="C542" s="86" t="s">
        <v>60</v>
      </c>
      <c r="D542" s="79">
        <v>11000</v>
      </c>
    </row>
    <row r="543" spans="1:4">
      <c r="A543" s="102" t="s">
        <v>94</v>
      </c>
      <c r="B543" s="38" t="s">
        <v>174</v>
      </c>
      <c r="C543" s="86" t="s">
        <v>69</v>
      </c>
      <c r="D543" s="79">
        <v>10100</v>
      </c>
    </row>
    <row r="544" spans="1:4">
      <c r="A544" s="102" t="s">
        <v>94</v>
      </c>
      <c r="B544" s="38" t="s">
        <v>174</v>
      </c>
      <c r="C544" s="86" t="s">
        <v>70</v>
      </c>
      <c r="D544" s="79">
        <v>8200</v>
      </c>
    </row>
    <row r="545" spans="1:4">
      <c r="A545" s="102" t="s">
        <v>94</v>
      </c>
      <c r="B545" s="38" t="s">
        <v>174</v>
      </c>
      <c r="C545" s="86" t="s">
        <v>321</v>
      </c>
      <c r="D545" s="79">
        <v>500</v>
      </c>
    </row>
    <row r="546" spans="1:4">
      <c r="A546" s="102" t="s">
        <v>94</v>
      </c>
      <c r="B546" s="38" t="s">
        <v>174</v>
      </c>
      <c r="C546" s="86" t="s">
        <v>213</v>
      </c>
      <c r="D546" s="79">
        <v>1000</v>
      </c>
    </row>
    <row r="547" spans="1:4">
      <c r="A547" s="102" t="s">
        <v>94</v>
      </c>
      <c r="B547" s="38" t="s">
        <v>174</v>
      </c>
      <c r="C547" s="86" t="s">
        <v>207</v>
      </c>
      <c r="D547" s="79">
        <v>500</v>
      </c>
    </row>
    <row r="548" spans="1:4">
      <c r="A548" s="102" t="s">
        <v>94</v>
      </c>
      <c r="B548" s="38" t="s">
        <v>174</v>
      </c>
      <c r="C548" s="86" t="s">
        <v>208</v>
      </c>
      <c r="D548" s="79">
        <v>1000</v>
      </c>
    </row>
    <row r="549" spans="1:4">
      <c r="A549" s="102" t="s">
        <v>94</v>
      </c>
      <c r="B549" s="38" t="s">
        <v>174</v>
      </c>
      <c r="C549" s="86" t="s">
        <v>203</v>
      </c>
      <c r="D549" s="79">
        <v>1000</v>
      </c>
    </row>
    <row r="550" spans="1:4">
      <c r="A550" s="102" t="s">
        <v>94</v>
      </c>
      <c r="B550" s="38" t="s">
        <v>174</v>
      </c>
      <c r="C550" s="86" t="s">
        <v>187</v>
      </c>
      <c r="D550" s="79">
        <v>1000</v>
      </c>
    </row>
    <row r="551" spans="1:4">
      <c r="A551" s="102" t="s">
        <v>94</v>
      </c>
      <c r="B551" s="38" t="s">
        <v>174</v>
      </c>
      <c r="C551" s="86" t="s">
        <v>209</v>
      </c>
      <c r="D551" s="79">
        <v>2900</v>
      </c>
    </row>
    <row r="552" spans="1:4">
      <c r="A552" s="102" t="s">
        <v>94</v>
      </c>
      <c r="B552" s="38" t="s">
        <v>174</v>
      </c>
      <c r="C552" s="86" t="s">
        <v>205</v>
      </c>
      <c r="D552" s="79">
        <v>1000</v>
      </c>
    </row>
    <row r="553" spans="1:4">
      <c r="A553" s="102" t="s">
        <v>94</v>
      </c>
      <c r="B553" s="38" t="s">
        <v>174</v>
      </c>
      <c r="C553" s="86" t="s">
        <v>206</v>
      </c>
      <c r="D553" s="79">
        <v>1400</v>
      </c>
    </row>
    <row r="554" spans="1:4">
      <c r="A554" s="102" t="s">
        <v>94</v>
      </c>
      <c r="B554" s="38" t="s">
        <v>174</v>
      </c>
      <c r="C554" s="86" t="s">
        <v>204</v>
      </c>
      <c r="D554" s="79">
        <v>2400</v>
      </c>
    </row>
    <row r="555" spans="1:4">
      <c r="A555" s="102" t="s">
        <v>94</v>
      </c>
      <c r="B555" s="38" t="s">
        <v>174</v>
      </c>
      <c r="C555" s="86" t="s">
        <v>211</v>
      </c>
      <c r="D555" s="79">
        <v>2900</v>
      </c>
    </row>
    <row r="556" spans="1:4">
      <c r="A556" s="102" t="s">
        <v>94</v>
      </c>
      <c r="B556" s="38" t="s">
        <v>174</v>
      </c>
      <c r="C556" s="86" t="s">
        <v>218</v>
      </c>
      <c r="D556" s="79">
        <v>1900</v>
      </c>
    </row>
    <row r="557" spans="1:4">
      <c r="A557" s="102" t="s">
        <v>94</v>
      </c>
      <c r="B557" s="38" t="s">
        <v>174</v>
      </c>
      <c r="C557" s="86" t="s">
        <v>210</v>
      </c>
      <c r="D557" s="79">
        <v>1400</v>
      </c>
    </row>
    <row r="558" spans="1:4">
      <c r="A558" s="102" t="s">
        <v>94</v>
      </c>
      <c r="B558" s="38" t="s">
        <v>174</v>
      </c>
      <c r="C558" s="86" t="s">
        <v>215</v>
      </c>
      <c r="D558" s="79">
        <v>1900</v>
      </c>
    </row>
    <row r="559" spans="1:4">
      <c r="A559" s="102" t="s">
        <v>94</v>
      </c>
      <c r="B559" s="38" t="s">
        <v>174</v>
      </c>
      <c r="C559" s="86" t="s">
        <v>214</v>
      </c>
      <c r="D559" s="79">
        <v>4800</v>
      </c>
    </row>
    <row r="560" spans="1:4">
      <c r="A560" s="102" t="s">
        <v>94</v>
      </c>
      <c r="B560" s="38" t="s">
        <v>174</v>
      </c>
      <c r="C560" s="86" t="s">
        <v>217</v>
      </c>
      <c r="D560" s="79">
        <v>3400</v>
      </c>
    </row>
    <row r="561" spans="1:4">
      <c r="A561" s="102" t="s">
        <v>94</v>
      </c>
      <c r="B561" s="38" t="s">
        <v>174</v>
      </c>
      <c r="C561" s="86" t="s">
        <v>216</v>
      </c>
      <c r="D561" s="79">
        <v>1900</v>
      </c>
    </row>
    <row r="562" spans="1:4">
      <c r="A562" s="102" t="s">
        <v>94</v>
      </c>
      <c r="B562" s="38" t="s">
        <v>174</v>
      </c>
      <c r="C562" s="86" t="s">
        <v>212</v>
      </c>
      <c r="D562" s="79">
        <v>1900</v>
      </c>
    </row>
    <row r="563" spans="1:4">
      <c r="A563" s="102" t="s">
        <v>94</v>
      </c>
      <c r="B563" s="38" t="s">
        <v>174</v>
      </c>
      <c r="C563" s="86" t="s">
        <v>220</v>
      </c>
      <c r="D563" s="79">
        <v>2900</v>
      </c>
    </row>
    <row r="564" spans="1:4">
      <c r="A564" s="102" t="s">
        <v>94</v>
      </c>
      <c r="B564" s="38" t="s">
        <v>174</v>
      </c>
      <c r="C564" s="86" t="s">
        <v>221</v>
      </c>
      <c r="D564" s="79">
        <v>1000</v>
      </c>
    </row>
    <row r="565" spans="1:4">
      <c r="A565" s="102" t="s">
        <v>94</v>
      </c>
      <c r="B565" s="38" t="s">
        <v>174</v>
      </c>
      <c r="C565" s="86" t="s">
        <v>224</v>
      </c>
      <c r="D565" s="79">
        <v>1000</v>
      </c>
    </row>
    <row r="566" spans="1:4">
      <c r="A566" s="102" t="s">
        <v>94</v>
      </c>
      <c r="B566" s="38" t="s">
        <v>174</v>
      </c>
      <c r="C566" s="86" t="s">
        <v>223</v>
      </c>
      <c r="D566" s="79">
        <v>1900</v>
      </c>
    </row>
    <row r="567" spans="1:4">
      <c r="A567" s="102" t="s">
        <v>94</v>
      </c>
      <c r="B567" s="38" t="s">
        <v>174</v>
      </c>
      <c r="C567" s="86" t="s">
        <v>225</v>
      </c>
      <c r="D567" s="79">
        <v>1900</v>
      </c>
    </row>
    <row r="568" spans="1:4">
      <c r="A568" s="102" t="s">
        <v>94</v>
      </c>
      <c r="B568" s="38" t="s">
        <v>174</v>
      </c>
      <c r="C568" s="86" t="s">
        <v>222</v>
      </c>
      <c r="D568" s="79">
        <v>1000</v>
      </c>
    </row>
    <row r="569" spans="1:4">
      <c r="A569" s="102" t="s">
        <v>94</v>
      </c>
      <c r="B569" s="38" t="s">
        <v>174</v>
      </c>
      <c r="C569" s="86" t="s">
        <v>219</v>
      </c>
      <c r="D569" s="79">
        <v>1400</v>
      </c>
    </row>
    <row r="570" spans="1:4">
      <c r="A570" s="102" t="s">
        <v>94</v>
      </c>
      <c r="B570" s="38" t="s">
        <v>174</v>
      </c>
      <c r="C570" s="86" t="s">
        <v>226</v>
      </c>
      <c r="D570" s="79">
        <v>500</v>
      </c>
    </row>
    <row r="571" spans="1:4">
      <c r="A571" s="102" t="s">
        <v>94</v>
      </c>
      <c r="B571" s="38" t="s">
        <v>174</v>
      </c>
      <c r="C571" s="86" t="s">
        <v>264</v>
      </c>
      <c r="D571" s="79">
        <v>1400</v>
      </c>
    </row>
    <row r="572" spans="1:4">
      <c r="A572" s="102" t="s">
        <v>94</v>
      </c>
      <c r="B572" s="38" t="s">
        <v>174</v>
      </c>
      <c r="C572" s="86" t="s">
        <v>255</v>
      </c>
      <c r="D572" s="79">
        <v>6200</v>
      </c>
    </row>
    <row r="573" spans="1:4">
      <c r="A573" s="102" t="s">
        <v>94</v>
      </c>
      <c r="B573" s="38" t="s">
        <v>174</v>
      </c>
      <c r="C573" s="86" t="s">
        <v>265</v>
      </c>
      <c r="D573" s="79">
        <v>5700</v>
      </c>
    </row>
    <row r="574" spans="1:4">
      <c r="A574" s="102" t="s">
        <v>94</v>
      </c>
      <c r="B574" s="38" t="s">
        <v>174</v>
      </c>
      <c r="C574" s="86" t="s">
        <v>261</v>
      </c>
      <c r="D574" s="79">
        <v>1400</v>
      </c>
    </row>
    <row r="575" spans="1:4">
      <c r="A575" s="102" t="s">
        <v>94</v>
      </c>
      <c r="B575" s="38" t="s">
        <v>174</v>
      </c>
      <c r="C575" s="86" t="s">
        <v>263</v>
      </c>
      <c r="D575" s="79">
        <v>2900</v>
      </c>
    </row>
    <row r="576" spans="1:4">
      <c r="A576" s="102" t="s">
        <v>94</v>
      </c>
      <c r="B576" s="38" t="s">
        <v>174</v>
      </c>
      <c r="C576" s="86" t="s">
        <v>258</v>
      </c>
      <c r="D576" s="79">
        <v>2900</v>
      </c>
    </row>
    <row r="577" spans="1:4">
      <c r="A577" s="102" t="s">
        <v>94</v>
      </c>
      <c r="B577" s="38" t="s">
        <v>174</v>
      </c>
      <c r="C577" s="86" t="s">
        <v>260</v>
      </c>
      <c r="D577" s="79">
        <v>3400</v>
      </c>
    </row>
    <row r="578" spans="1:4">
      <c r="A578" s="102" t="s">
        <v>94</v>
      </c>
      <c r="B578" s="38" t="s">
        <v>174</v>
      </c>
      <c r="C578" s="86" t="s">
        <v>254</v>
      </c>
      <c r="D578" s="79">
        <v>1900</v>
      </c>
    </row>
    <row r="579" spans="1:4">
      <c r="A579" s="102" t="s">
        <v>94</v>
      </c>
      <c r="B579" s="38" t="s">
        <v>174</v>
      </c>
      <c r="C579" s="86" t="s">
        <v>262</v>
      </c>
      <c r="D579" s="79">
        <v>1900</v>
      </c>
    </row>
    <row r="580" spans="1:4">
      <c r="A580" s="102" t="s">
        <v>94</v>
      </c>
      <c r="B580" s="38" t="s">
        <v>174</v>
      </c>
      <c r="C580" s="86" t="s">
        <v>256</v>
      </c>
      <c r="D580" s="79">
        <v>1000</v>
      </c>
    </row>
    <row r="581" spans="1:4">
      <c r="A581" s="102" t="s">
        <v>94</v>
      </c>
      <c r="B581" s="38" t="s">
        <v>174</v>
      </c>
      <c r="C581" s="86" t="s">
        <v>259</v>
      </c>
      <c r="D581" s="79">
        <v>500</v>
      </c>
    </row>
    <row r="582" spans="1:4">
      <c r="A582" s="102" t="s">
        <v>94</v>
      </c>
      <c r="B582" s="38" t="s">
        <v>174</v>
      </c>
      <c r="C582" s="86" t="s">
        <v>257</v>
      </c>
      <c r="D582" s="79">
        <v>500</v>
      </c>
    </row>
    <row r="583" spans="1:4">
      <c r="A583" s="102" t="s">
        <v>94</v>
      </c>
      <c r="B583" s="38" t="s">
        <v>174</v>
      </c>
      <c r="C583" s="86" t="s">
        <v>246</v>
      </c>
      <c r="D583" s="79">
        <v>6200</v>
      </c>
    </row>
    <row r="584" spans="1:4">
      <c r="A584" s="102" t="s">
        <v>94</v>
      </c>
      <c r="B584" s="38" t="s">
        <v>174</v>
      </c>
      <c r="C584" s="86" t="s">
        <v>251</v>
      </c>
      <c r="D584" s="79">
        <v>1900</v>
      </c>
    </row>
    <row r="585" spans="1:4">
      <c r="A585" s="102" t="s">
        <v>94</v>
      </c>
      <c r="B585" s="38" t="s">
        <v>174</v>
      </c>
      <c r="C585" s="81" t="s">
        <v>250</v>
      </c>
      <c r="D585" s="79">
        <v>5300</v>
      </c>
    </row>
    <row r="586" spans="1:4">
      <c r="A586" s="102" t="s">
        <v>94</v>
      </c>
      <c r="B586" s="38" t="s">
        <v>174</v>
      </c>
      <c r="C586" s="81" t="s">
        <v>238</v>
      </c>
      <c r="D586" s="79">
        <v>1900</v>
      </c>
    </row>
    <row r="587" spans="1:4">
      <c r="A587" s="102" t="s">
        <v>94</v>
      </c>
      <c r="B587" s="38" t="s">
        <v>174</v>
      </c>
      <c r="C587" s="81" t="s">
        <v>249</v>
      </c>
      <c r="D587" s="79">
        <v>1000</v>
      </c>
    </row>
    <row r="588" spans="1:4">
      <c r="A588" s="102" t="s">
        <v>94</v>
      </c>
      <c r="B588" s="38" t="s">
        <v>174</v>
      </c>
      <c r="C588" s="81" t="s">
        <v>247</v>
      </c>
      <c r="D588" s="79">
        <v>500</v>
      </c>
    </row>
    <row r="589" spans="1:4">
      <c r="A589" s="102" t="s">
        <v>94</v>
      </c>
      <c r="B589" s="38" t="s">
        <v>174</v>
      </c>
      <c r="C589" s="81" t="s">
        <v>248</v>
      </c>
      <c r="D589" s="79">
        <v>500</v>
      </c>
    </row>
    <row r="590" spans="1:4">
      <c r="A590" s="102" t="s">
        <v>94</v>
      </c>
      <c r="B590" s="38" t="s">
        <v>174</v>
      </c>
      <c r="C590" s="81" t="s">
        <v>253</v>
      </c>
      <c r="D590" s="79">
        <v>1000</v>
      </c>
    </row>
    <row r="591" spans="1:4">
      <c r="A591" s="102" t="s">
        <v>94</v>
      </c>
      <c r="B591" s="38" t="s">
        <v>174</v>
      </c>
      <c r="C591" s="86" t="s">
        <v>252</v>
      </c>
      <c r="D591" s="79">
        <v>500</v>
      </c>
    </row>
    <row r="592" spans="1:4">
      <c r="A592" s="102" t="s">
        <v>94</v>
      </c>
      <c r="B592" s="38" t="s">
        <v>174</v>
      </c>
      <c r="C592" s="86" t="s">
        <v>243</v>
      </c>
      <c r="D592" s="79">
        <v>1900</v>
      </c>
    </row>
    <row r="593" spans="1:4">
      <c r="A593" s="102" t="s">
        <v>94</v>
      </c>
      <c r="B593" s="38" t="s">
        <v>174</v>
      </c>
      <c r="C593" s="86" t="s">
        <v>237</v>
      </c>
      <c r="D593" s="79">
        <v>500</v>
      </c>
    </row>
    <row r="594" spans="1:4">
      <c r="A594" s="102" t="s">
        <v>94</v>
      </c>
      <c r="B594" s="38" t="s">
        <v>174</v>
      </c>
      <c r="C594" s="86" t="s">
        <v>245</v>
      </c>
      <c r="D594" s="79">
        <v>2900</v>
      </c>
    </row>
    <row r="595" spans="1:4">
      <c r="A595" s="102" t="s">
        <v>94</v>
      </c>
      <c r="B595" s="38" t="s">
        <v>174</v>
      </c>
      <c r="C595" s="86" t="s">
        <v>244</v>
      </c>
      <c r="D595" s="79">
        <v>1900</v>
      </c>
    </row>
    <row r="596" spans="1:4">
      <c r="A596" s="102" t="s">
        <v>94</v>
      </c>
      <c r="B596" s="38" t="s">
        <v>174</v>
      </c>
      <c r="C596" s="86" t="s">
        <v>239</v>
      </c>
      <c r="D596" s="79">
        <v>1900</v>
      </c>
    </row>
    <row r="597" spans="1:4">
      <c r="A597" s="102" t="s">
        <v>94</v>
      </c>
      <c r="B597" s="38" t="s">
        <v>174</v>
      </c>
      <c r="C597" s="86" t="s">
        <v>241</v>
      </c>
      <c r="D597" s="79">
        <v>2900</v>
      </c>
    </row>
    <row r="598" spans="1:4">
      <c r="A598" s="102" t="s">
        <v>94</v>
      </c>
      <c r="B598" s="38" t="s">
        <v>174</v>
      </c>
      <c r="C598" s="86" t="s">
        <v>242</v>
      </c>
      <c r="D598" s="79">
        <v>1400</v>
      </c>
    </row>
    <row r="599" spans="1:4">
      <c r="A599" s="102" t="s">
        <v>94</v>
      </c>
      <c r="B599" s="38" t="s">
        <v>174</v>
      </c>
      <c r="C599" s="86" t="s">
        <v>240</v>
      </c>
      <c r="D599" s="79">
        <v>2900</v>
      </c>
    </row>
    <row r="600" spans="1:4">
      <c r="A600" s="102" t="s">
        <v>94</v>
      </c>
      <c r="B600" s="38" t="s">
        <v>174</v>
      </c>
      <c r="C600" s="86" t="s">
        <v>233</v>
      </c>
      <c r="D600" s="79">
        <v>3300</v>
      </c>
    </row>
    <row r="601" spans="1:4">
      <c r="A601" s="102" t="s">
        <v>94</v>
      </c>
      <c r="B601" s="38" t="s">
        <v>174</v>
      </c>
      <c r="C601" s="86" t="s">
        <v>236</v>
      </c>
      <c r="D601" s="79">
        <v>3300</v>
      </c>
    </row>
    <row r="602" spans="1:4">
      <c r="A602" s="102" t="s">
        <v>94</v>
      </c>
      <c r="B602" s="38" t="s">
        <v>174</v>
      </c>
      <c r="C602" s="86" t="s">
        <v>229</v>
      </c>
      <c r="D602" s="79">
        <v>3800</v>
      </c>
    </row>
    <row r="603" spans="1:4">
      <c r="A603" s="102" t="s">
        <v>94</v>
      </c>
      <c r="B603" s="38" t="s">
        <v>174</v>
      </c>
      <c r="C603" s="86" t="s">
        <v>232</v>
      </c>
      <c r="D603" s="79">
        <v>1900</v>
      </c>
    </row>
    <row r="604" spans="1:4">
      <c r="A604" s="102" t="s">
        <v>94</v>
      </c>
      <c r="B604" s="38" t="s">
        <v>174</v>
      </c>
      <c r="C604" s="86" t="s">
        <v>231</v>
      </c>
      <c r="D604" s="79">
        <v>500</v>
      </c>
    </row>
    <row r="605" spans="1:4">
      <c r="A605" s="102" t="s">
        <v>94</v>
      </c>
      <c r="B605" s="38" t="s">
        <v>174</v>
      </c>
      <c r="C605" s="86" t="s">
        <v>230</v>
      </c>
      <c r="D605" s="79">
        <v>500</v>
      </c>
    </row>
    <row r="606" spans="1:4">
      <c r="A606" s="102" t="s">
        <v>94</v>
      </c>
      <c r="B606" s="38" t="s">
        <v>174</v>
      </c>
      <c r="C606" s="86" t="s">
        <v>234</v>
      </c>
      <c r="D606" s="79">
        <v>1900</v>
      </c>
    </row>
    <row r="607" spans="1:4">
      <c r="A607" s="102" t="s">
        <v>94</v>
      </c>
      <c r="B607" s="38" t="s">
        <v>174</v>
      </c>
      <c r="C607" s="86" t="s">
        <v>235</v>
      </c>
      <c r="D607" s="79">
        <v>1900</v>
      </c>
    </row>
    <row r="608" spans="1:4">
      <c r="A608" s="102" t="s">
        <v>94</v>
      </c>
      <c r="B608" s="38" t="s">
        <v>174</v>
      </c>
      <c r="C608" s="86" t="s">
        <v>276</v>
      </c>
      <c r="D608" s="79">
        <v>1400</v>
      </c>
    </row>
    <row r="609" spans="1:4">
      <c r="A609" s="102" t="s">
        <v>94</v>
      </c>
      <c r="B609" s="38" t="s">
        <v>174</v>
      </c>
      <c r="C609" s="86" t="s">
        <v>273</v>
      </c>
      <c r="D609" s="79">
        <v>1400</v>
      </c>
    </row>
    <row r="610" spans="1:4">
      <c r="A610" s="102" t="s">
        <v>94</v>
      </c>
      <c r="B610" s="38" t="s">
        <v>174</v>
      </c>
      <c r="C610" s="86" t="s">
        <v>278</v>
      </c>
      <c r="D610" s="79">
        <v>1000</v>
      </c>
    </row>
    <row r="611" spans="1:4">
      <c r="A611" s="102" t="s">
        <v>94</v>
      </c>
      <c r="B611" s="38" t="s">
        <v>174</v>
      </c>
      <c r="C611" s="86" t="s">
        <v>277</v>
      </c>
      <c r="D611" s="79">
        <v>500</v>
      </c>
    </row>
    <row r="612" spans="1:4">
      <c r="A612" s="102" t="s">
        <v>94</v>
      </c>
      <c r="B612" s="38" t="s">
        <v>174</v>
      </c>
      <c r="C612" s="86" t="s">
        <v>270</v>
      </c>
      <c r="D612" s="79">
        <v>2400</v>
      </c>
    </row>
    <row r="613" spans="1:4">
      <c r="A613" s="102" t="s">
        <v>94</v>
      </c>
      <c r="B613" s="38" t="s">
        <v>174</v>
      </c>
      <c r="C613" s="86" t="s">
        <v>271</v>
      </c>
      <c r="D613" s="79">
        <v>500</v>
      </c>
    </row>
    <row r="614" spans="1:4">
      <c r="A614" s="102" t="s">
        <v>94</v>
      </c>
      <c r="B614" s="38" t="s">
        <v>174</v>
      </c>
      <c r="C614" s="86" t="s">
        <v>274</v>
      </c>
      <c r="D614" s="79">
        <v>1400</v>
      </c>
    </row>
    <row r="615" spans="1:4">
      <c r="A615" s="102" t="s">
        <v>94</v>
      </c>
      <c r="B615" s="38" t="s">
        <v>174</v>
      </c>
      <c r="C615" s="86" t="s">
        <v>267</v>
      </c>
      <c r="D615" s="79">
        <v>1000</v>
      </c>
    </row>
    <row r="616" spans="1:4">
      <c r="A616" s="102" t="s">
        <v>94</v>
      </c>
      <c r="B616" s="38" t="s">
        <v>174</v>
      </c>
      <c r="C616" s="86" t="s">
        <v>266</v>
      </c>
      <c r="D616" s="79">
        <v>500</v>
      </c>
    </row>
    <row r="617" spans="1:4">
      <c r="A617" s="102" t="s">
        <v>94</v>
      </c>
      <c r="B617" s="38" t="s">
        <v>174</v>
      </c>
      <c r="C617" s="86" t="s">
        <v>275</v>
      </c>
      <c r="D617" s="79">
        <v>500</v>
      </c>
    </row>
    <row r="618" spans="1:4">
      <c r="A618" s="102" t="s">
        <v>94</v>
      </c>
      <c r="B618" s="38" t="s">
        <v>174</v>
      </c>
      <c r="C618" s="86" t="s">
        <v>272</v>
      </c>
      <c r="D618" s="79">
        <v>1900</v>
      </c>
    </row>
    <row r="619" spans="1:4">
      <c r="A619" s="102" t="s">
        <v>94</v>
      </c>
      <c r="B619" s="38" t="s">
        <v>174</v>
      </c>
      <c r="C619" s="86" t="s">
        <v>228</v>
      </c>
      <c r="D619" s="79">
        <v>500</v>
      </c>
    </row>
    <row r="620" spans="1:4">
      <c r="A620" s="102" t="s">
        <v>94</v>
      </c>
      <c r="B620" s="38" t="s">
        <v>174</v>
      </c>
      <c r="C620" s="86" t="s">
        <v>268</v>
      </c>
      <c r="D620" s="79">
        <v>500</v>
      </c>
    </row>
    <row r="621" spans="1:4">
      <c r="A621" s="102" t="s">
        <v>94</v>
      </c>
      <c r="B621" s="38" t="s">
        <v>174</v>
      </c>
      <c r="C621" s="86" t="s">
        <v>269</v>
      </c>
      <c r="D621" s="79">
        <v>500</v>
      </c>
    </row>
    <row r="622" spans="1:4">
      <c r="A622" s="103" t="s">
        <v>313</v>
      </c>
      <c r="B622" s="38" t="s">
        <v>174</v>
      </c>
      <c r="C622" s="86" t="s">
        <v>321</v>
      </c>
      <c r="D622" s="79">
        <v>6800</v>
      </c>
    </row>
    <row r="623" spans="1:4">
      <c r="A623" s="103" t="s">
        <v>313</v>
      </c>
      <c r="B623" s="38" t="s">
        <v>174</v>
      </c>
      <c r="C623" s="86" t="s">
        <v>213</v>
      </c>
      <c r="D623" s="79">
        <v>5500</v>
      </c>
    </row>
    <row r="624" spans="1:4">
      <c r="A624" s="103" t="s">
        <v>313</v>
      </c>
      <c r="B624" s="38" t="s">
        <v>174</v>
      </c>
      <c r="C624" s="86" t="s">
        <v>207</v>
      </c>
      <c r="D624" s="79">
        <v>2900</v>
      </c>
    </row>
    <row r="625" spans="1:4">
      <c r="A625" s="103" t="s">
        <v>313</v>
      </c>
      <c r="B625" s="38" t="s">
        <v>174</v>
      </c>
      <c r="C625" s="86" t="s">
        <v>208</v>
      </c>
      <c r="D625" s="79">
        <v>9000</v>
      </c>
    </row>
    <row r="626" spans="1:4">
      <c r="A626" s="103" t="s">
        <v>313</v>
      </c>
      <c r="B626" s="38" t="s">
        <v>174</v>
      </c>
      <c r="C626" s="86" t="s">
        <v>203</v>
      </c>
      <c r="D626" s="79">
        <v>2900</v>
      </c>
    </row>
    <row r="627" spans="1:4">
      <c r="A627" s="103" t="s">
        <v>313</v>
      </c>
      <c r="B627" s="38" t="s">
        <v>174</v>
      </c>
      <c r="C627" s="86" t="s">
        <v>187</v>
      </c>
      <c r="D627" s="79">
        <v>19200</v>
      </c>
    </row>
    <row r="628" spans="1:4">
      <c r="A628" s="103" t="s">
        <v>313</v>
      </c>
      <c r="B628" s="38" t="s">
        <v>174</v>
      </c>
      <c r="C628" s="86" t="s">
        <v>209</v>
      </c>
      <c r="D628" s="79">
        <v>10200</v>
      </c>
    </row>
    <row r="629" spans="1:4">
      <c r="A629" s="103" t="s">
        <v>313</v>
      </c>
      <c r="B629" s="38" t="s">
        <v>174</v>
      </c>
      <c r="C629" s="86" t="s">
        <v>205</v>
      </c>
      <c r="D629" s="79">
        <v>2900</v>
      </c>
    </row>
    <row r="630" spans="1:4">
      <c r="A630" s="103" t="s">
        <v>313</v>
      </c>
      <c r="B630" s="38" t="s">
        <v>174</v>
      </c>
      <c r="C630" s="86" t="s">
        <v>206</v>
      </c>
      <c r="D630" s="79">
        <v>4200</v>
      </c>
    </row>
    <row r="631" spans="1:4">
      <c r="A631" s="103" t="s">
        <v>313</v>
      </c>
      <c r="B631" s="38" t="s">
        <v>174</v>
      </c>
      <c r="C631" s="86" t="s">
        <v>204</v>
      </c>
      <c r="D631" s="79">
        <v>7700</v>
      </c>
    </row>
    <row r="632" spans="1:4">
      <c r="A632" s="103" t="s">
        <v>313</v>
      </c>
      <c r="B632" s="38" t="s">
        <v>174</v>
      </c>
      <c r="C632" s="86" t="s">
        <v>211</v>
      </c>
      <c r="D632" s="79">
        <v>49300</v>
      </c>
    </row>
    <row r="633" spans="1:4">
      <c r="A633" s="103" t="s">
        <v>313</v>
      </c>
      <c r="B633" s="38" t="s">
        <v>174</v>
      </c>
      <c r="C633" s="86" t="s">
        <v>218</v>
      </c>
      <c r="D633" s="79">
        <v>11200</v>
      </c>
    </row>
    <row r="634" spans="1:4">
      <c r="A634" s="103" t="s">
        <v>313</v>
      </c>
      <c r="B634" s="38" t="s">
        <v>174</v>
      </c>
      <c r="C634" s="86" t="s">
        <v>210</v>
      </c>
      <c r="D634" s="79">
        <v>9000</v>
      </c>
    </row>
    <row r="635" spans="1:4">
      <c r="A635" s="103" t="s">
        <v>313</v>
      </c>
      <c r="B635" s="38" t="s">
        <v>174</v>
      </c>
      <c r="C635" s="86" t="s">
        <v>215</v>
      </c>
      <c r="D635" s="79">
        <v>7100</v>
      </c>
    </row>
    <row r="636" spans="1:4">
      <c r="A636" s="103" t="s">
        <v>313</v>
      </c>
      <c r="B636" s="38" t="s">
        <v>174</v>
      </c>
      <c r="C636" s="86" t="s">
        <v>214</v>
      </c>
      <c r="D636" s="79">
        <v>25300</v>
      </c>
    </row>
    <row r="637" spans="1:4">
      <c r="A637" s="103" t="s">
        <v>313</v>
      </c>
      <c r="B637" s="38" t="s">
        <v>174</v>
      </c>
      <c r="C637" s="86" t="s">
        <v>217</v>
      </c>
      <c r="D637" s="79">
        <v>14400</v>
      </c>
    </row>
    <row r="638" spans="1:4">
      <c r="A638" s="103" t="s">
        <v>313</v>
      </c>
      <c r="B638" s="38" t="s">
        <v>174</v>
      </c>
      <c r="C638" s="86" t="s">
        <v>216</v>
      </c>
      <c r="D638" s="79">
        <v>6400</v>
      </c>
    </row>
    <row r="639" spans="1:4">
      <c r="A639" s="103" t="s">
        <v>313</v>
      </c>
      <c r="B639" s="38" t="s">
        <v>174</v>
      </c>
      <c r="C639" s="86" t="s">
        <v>212</v>
      </c>
      <c r="D639" s="79">
        <v>22400</v>
      </c>
    </row>
    <row r="640" spans="1:4">
      <c r="A640" s="103" t="s">
        <v>313</v>
      </c>
      <c r="B640" s="38" t="s">
        <v>174</v>
      </c>
      <c r="C640" s="86" t="s">
        <v>220</v>
      </c>
      <c r="D640" s="79">
        <v>31100</v>
      </c>
    </row>
    <row r="641" spans="1:4">
      <c r="A641" s="103" t="s">
        <v>313</v>
      </c>
      <c r="B641" s="38" t="s">
        <v>174</v>
      </c>
      <c r="C641" s="86" t="s">
        <v>221</v>
      </c>
      <c r="D641" s="79">
        <v>20500</v>
      </c>
    </row>
    <row r="642" spans="1:4">
      <c r="A642" s="103" t="s">
        <v>313</v>
      </c>
      <c r="B642" s="38" t="s">
        <v>174</v>
      </c>
      <c r="C642" s="86" t="s">
        <v>224</v>
      </c>
      <c r="D642" s="79">
        <v>15000</v>
      </c>
    </row>
    <row r="643" spans="1:4">
      <c r="A643" s="103" t="s">
        <v>313</v>
      </c>
      <c r="B643" s="38" t="s">
        <v>174</v>
      </c>
      <c r="C643" s="86" t="s">
        <v>223</v>
      </c>
      <c r="D643" s="79">
        <v>15700</v>
      </c>
    </row>
    <row r="644" spans="1:4">
      <c r="A644" s="103" t="s">
        <v>313</v>
      </c>
      <c r="B644" s="38" t="s">
        <v>174</v>
      </c>
      <c r="C644" s="86" t="s">
        <v>225</v>
      </c>
      <c r="D644" s="79">
        <v>25300</v>
      </c>
    </row>
    <row r="645" spans="1:4">
      <c r="A645" s="103" t="s">
        <v>313</v>
      </c>
      <c r="B645" s="38" t="s">
        <v>174</v>
      </c>
      <c r="C645" s="86" t="s">
        <v>222</v>
      </c>
      <c r="D645" s="79">
        <v>12800</v>
      </c>
    </row>
    <row r="646" spans="1:4">
      <c r="A646" s="103" t="s">
        <v>313</v>
      </c>
      <c r="B646" s="38" t="s">
        <v>174</v>
      </c>
      <c r="C646" s="86" t="s">
        <v>219</v>
      </c>
      <c r="D646" s="79">
        <v>24000</v>
      </c>
    </row>
    <row r="647" spans="1:4">
      <c r="A647" s="103" t="s">
        <v>313</v>
      </c>
      <c r="B647" s="38" t="s">
        <v>174</v>
      </c>
      <c r="C647" s="86" t="s">
        <v>226</v>
      </c>
      <c r="D647" s="79">
        <v>16400</v>
      </c>
    </row>
    <row r="648" spans="1:4">
      <c r="A648" s="103" t="s">
        <v>313</v>
      </c>
      <c r="B648" s="38" t="s">
        <v>174</v>
      </c>
      <c r="C648" s="81" t="s">
        <v>264</v>
      </c>
      <c r="D648" s="79">
        <v>3900</v>
      </c>
    </row>
    <row r="649" spans="1:4">
      <c r="A649" s="103" t="s">
        <v>313</v>
      </c>
      <c r="B649" s="38" t="s">
        <v>174</v>
      </c>
      <c r="C649" s="81" t="s">
        <v>255</v>
      </c>
      <c r="D649" s="79">
        <v>9600</v>
      </c>
    </row>
    <row r="650" spans="1:4">
      <c r="A650" s="103" t="s">
        <v>313</v>
      </c>
      <c r="B650" s="38" t="s">
        <v>174</v>
      </c>
      <c r="C650" s="81" t="s">
        <v>265</v>
      </c>
      <c r="D650" s="79">
        <v>7400</v>
      </c>
    </row>
    <row r="651" spans="1:4">
      <c r="A651" s="103" t="s">
        <v>313</v>
      </c>
      <c r="B651" s="38" t="s">
        <v>174</v>
      </c>
      <c r="C651" s="86" t="s">
        <v>261</v>
      </c>
      <c r="D651" s="79">
        <v>4500</v>
      </c>
    </row>
    <row r="652" spans="1:4">
      <c r="A652" s="103" t="s">
        <v>313</v>
      </c>
      <c r="B652" s="38" t="s">
        <v>174</v>
      </c>
      <c r="C652" s="86" t="s">
        <v>263</v>
      </c>
      <c r="D652" s="79">
        <v>5800</v>
      </c>
    </row>
    <row r="653" spans="1:4">
      <c r="A653" s="103" t="s">
        <v>313</v>
      </c>
      <c r="B653" s="38" t="s">
        <v>174</v>
      </c>
      <c r="C653" s="86" t="s">
        <v>258</v>
      </c>
      <c r="D653" s="79">
        <v>7700</v>
      </c>
    </row>
    <row r="654" spans="1:4">
      <c r="A654" s="103" t="s">
        <v>313</v>
      </c>
      <c r="B654" s="38" t="s">
        <v>174</v>
      </c>
      <c r="C654" s="86" t="s">
        <v>260</v>
      </c>
      <c r="D654" s="79">
        <v>13800</v>
      </c>
    </row>
    <row r="655" spans="1:4">
      <c r="A655" s="103" t="s">
        <v>313</v>
      </c>
      <c r="B655" s="38" t="s">
        <v>174</v>
      </c>
      <c r="C655" s="86" t="s">
        <v>254</v>
      </c>
      <c r="D655" s="79">
        <v>24000</v>
      </c>
    </row>
    <row r="656" spans="1:4">
      <c r="A656" s="103" t="s">
        <v>313</v>
      </c>
      <c r="B656" s="38" t="s">
        <v>174</v>
      </c>
      <c r="C656" s="86" t="s">
        <v>262</v>
      </c>
      <c r="D656" s="79">
        <v>10500</v>
      </c>
    </row>
    <row r="657" spans="1:4">
      <c r="A657" s="103" t="s">
        <v>313</v>
      </c>
      <c r="B657" s="38" t="s">
        <v>174</v>
      </c>
      <c r="C657" s="86" t="s">
        <v>256</v>
      </c>
      <c r="D657" s="79">
        <v>5500</v>
      </c>
    </row>
    <row r="658" spans="1:4">
      <c r="A658" s="103" t="s">
        <v>313</v>
      </c>
      <c r="B658" s="38" t="s">
        <v>174</v>
      </c>
      <c r="C658" s="86" t="s">
        <v>259</v>
      </c>
      <c r="D658" s="79">
        <v>10200</v>
      </c>
    </row>
    <row r="659" spans="1:4">
      <c r="A659" s="103" t="s">
        <v>313</v>
      </c>
      <c r="B659" s="38" t="s">
        <v>174</v>
      </c>
      <c r="C659" s="86" t="s">
        <v>257</v>
      </c>
      <c r="D659" s="79">
        <v>3200</v>
      </c>
    </row>
    <row r="660" spans="1:4">
      <c r="A660" s="103" t="s">
        <v>313</v>
      </c>
      <c r="B660" s="38" t="s">
        <v>174</v>
      </c>
      <c r="C660" s="86" t="s">
        <v>246</v>
      </c>
      <c r="D660" s="79">
        <v>19200</v>
      </c>
    </row>
    <row r="661" spans="1:4">
      <c r="A661" s="103" t="s">
        <v>313</v>
      </c>
      <c r="B661" s="38" t="s">
        <v>174</v>
      </c>
      <c r="C661" s="86" t="s">
        <v>251</v>
      </c>
      <c r="D661" s="79">
        <v>8300</v>
      </c>
    </row>
    <row r="662" spans="1:4">
      <c r="A662" s="103" t="s">
        <v>313</v>
      </c>
      <c r="B662" s="38" t="s">
        <v>174</v>
      </c>
      <c r="C662" s="86" t="s">
        <v>250</v>
      </c>
      <c r="D662" s="79">
        <v>13400</v>
      </c>
    </row>
    <row r="663" spans="1:4">
      <c r="A663" s="103" t="s">
        <v>313</v>
      </c>
      <c r="B663" s="38" t="s">
        <v>174</v>
      </c>
      <c r="C663" s="86" t="s">
        <v>238</v>
      </c>
      <c r="D663" s="79">
        <v>11200</v>
      </c>
    </row>
    <row r="664" spans="1:4">
      <c r="A664" s="103" t="s">
        <v>313</v>
      </c>
      <c r="B664" s="38" t="s">
        <v>174</v>
      </c>
      <c r="C664" s="86" t="s">
        <v>249</v>
      </c>
      <c r="D664" s="79">
        <v>13200</v>
      </c>
    </row>
    <row r="665" spans="1:4">
      <c r="A665" s="103" t="s">
        <v>313</v>
      </c>
      <c r="B665" s="38" t="s">
        <v>174</v>
      </c>
      <c r="C665" s="86" t="s">
        <v>247</v>
      </c>
      <c r="D665" s="79">
        <v>6800</v>
      </c>
    </row>
    <row r="666" spans="1:4">
      <c r="A666" s="103" t="s">
        <v>313</v>
      </c>
      <c r="B666" s="38" t="s">
        <v>174</v>
      </c>
      <c r="C666" s="86" t="s">
        <v>248</v>
      </c>
      <c r="D666" s="79">
        <v>3900</v>
      </c>
    </row>
    <row r="667" spans="1:4">
      <c r="A667" s="103" t="s">
        <v>313</v>
      </c>
      <c r="B667" s="38" t="s">
        <v>174</v>
      </c>
      <c r="C667" s="86" t="s">
        <v>253</v>
      </c>
      <c r="D667" s="79">
        <v>26900</v>
      </c>
    </row>
    <row r="668" spans="1:4">
      <c r="A668" s="103" t="s">
        <v>313</v>
      </c>
      <c r="B668" s="38" t="s">
        <v>174</v>
      </c>
      <c r="C668" s="86" t="s">
        <v>252</v>
      </c>
      <c r="D668" s="79">
        <v>5800</v>
      </c>
    </row>
    <row r="669" spans="1:4">
      <c r="A669" s="103" t="s">
        <v>313</v>
      </c>
      <c r="B669" s="38" t="s">
        <v>174</v>
      </c>
      <c r="C669" s="86" t="s">
        <v>243</v>
      </c>
      <c r="D669" s="79">
        <v>18000</v>
      </c>
    </row>
    <row r="670" spans="1:4">
      <c r="A670" s="103" t="s">
        <v>313</v>
      </c>
      <c r="B670" s="38" t="s">
        <v>174</v>
      </c>
      <c r="C670" s="86" t="s">
        <v>237</v>
      </c>
      <c r="D670" s="79">
        <v>16000</v>
      </c>
    </row>
    <row r="671" spans="1:4">
      <c r="A671" s="103" t="s">
        <v>313</v>
      </c>
      <c r="B671" s="38" t="s">
        <v>174</v>
      </c>
      <c r="C671" s="86" t="s">
        <v>245</v>
      </c>
      <c r="D671" s="79">
        <v>9600</v>
      </c>
    </row>
    <row r="672" spans="1:4">
      <c r="A672" s="103" t="s">
        <v>313</v>
      </c>
      <c r="B672" s="38" t="s">
        <v>174</v>
      </c>
      <c r="C672" s="86" t="s">
        <v>244</v>
      </c>
      <c r="D672" s="79">
        <v>7700</v>
      </c>
    </row>
    <row r="673" spans="1:4">
      <c r="A673" s="103" t="s">
        <v>313</v>
      </c>
      <c r="B673" s="38" t="s">
        <v>174</v>
      </c>
      <c r="C673" s="86" t="s">
        <v>239</v>
      </c>
      <c r="D673" s="79">
        <v>6400</v>
      </c>
    </row>
    <row r="674" spans="1:4">
      <c r="A674" s="103" t="s">
        <v>313</v>
      </c>
      <c r="B674" s="38" t="s">
        <v>174</v>
      </c>
      <c r="C674" s="86" t="s">
        <v>241</v>
      </c>
      <c r="D674" s="79">
        <v>39700</v>
      </c>
    </row>
    <row r="675" spans="1:4">
      <c r="A675" s="103" t="s">
        <v>313</v>
      </c>
      <c r="B675" s="38" t="s">
        <v>174</v>
      </c>
      <c r="C675" s="86" t="s">
        <v>242</v>
      </c>
      <c r="D675" s="79">
        <v>22800</v>
      </c>
    </row>
    <row r="676" spans="1:4">
      <c r="A676" s="103" t="s">
        <v>313</v>
      </c>
      <c r="B676" s="38" t="s">
        <v>174</v>
      </c>
      <c r="C676" s="86" t="s">
        <v>240</v>
      </c>
      <c r="D676" s="79">
        <v>14400</v>
      </c>
    </row>
    <row r="677" spans="1:4">
      <c r="A677" s="103" t="s">
        <v>313</v>
      </c>
      <c r="B677" s="38" t="s">
        <v>174</v>
      </c>
      <c r="C677" s="86" t="s">
        <v>233</v>
      </c>
      <c r="D677" s="79">
        <v>25600</v>
      </c>
    </row>
    <row r="678" spans="1:4">
      <c r="A678" s="103" t="s">
        <v>313</v>
      </c>
      <c r="B678" s="38" t="s">
        <v>174</v>
      </c>
      <c r="C678" s="86" t="s">
        <v>236</v>
      </c>
      <c r="D678" s="79">
        <v>34200</v>
      </c>
    </row>
    <row r="679" spans="1:4">
      <c r="A679" s="103" t="s">
        <v>313</v>
      </c>
      <c r="B679" s="38" t="s">
        <v>174</v>
      </c>
      <c r="C679" s="86" t="s">
        <v>229</v>
      </c>
      <c r="D679" s="79">
        <v>11600</v>
      </c>
    </row>
    <row r="680" spans="1:4">
      <c r="A680" s="103" t="s">
        <v>313</v>
      </c>
      <c r="B680" s="38" t="s">
        <v>174</v>
      </c>
      <c r="C680" s="86" t="s">
        <v>232</v>
      </c>
      <c r="D680" s="79">
        <v>43200</v>
      </c>
    </row>
    <row r="681" spans="1:4">
      <c r="A681" s="103" t="s">
        <v>313</v>
      </c>
      <c r="B681" s="38" t="s">
        <v>174</v>
      </c>
      <c r="C681" s="86" t="s">
        <v>231</v>
      </c>
      <c r="D681" s="79">
        <v>3600</v>
      </c>
    </row>
    <row r="682" spans="1:4">
      <c r="A682" s="103" t="s">
        <v>313</v>
      </c>
      <c r="B682" s="38" t="s">
        <v>174</v>
      </c>
      <c r="C682" s="86" t="s">
        <v>230</v>
      </c>
      <c r="D682" s="79">
        <v>1300</v>
      </c>
    </row>
    <row r="683" spans="1:4">
      <c r="A683" s="103" t="s">
        <v>313</v>
      </c>
      <c r="B683" s="38" t="s">
        <v>174</v>
      </c>
      <c r="C683" s="86" t="s">
        <v>234</v>
      </c>
      <c r="D683" s="79">
        <v>17300</v>
      </c>
    </row>
    <row r="684" spans="1:4">
      <c r="A684" s="103" t="s">
        <v>313</v>
      </c>
      <c r="B684" s="38" t="s">
        <v>174</v>
      </c>
      <c r="C684" s="86" t="s">
        <v>235</v>
      </c>
      <c r="D684" s="79">
        <v>17000</v>
      </c>
    </row>
    <row r="685" spans="1:4">
      <c r="A685" s="103" t="s">
        <v>313</v>
      </c>
      <c r="B685" s="38" t="s">
        <v>174</v>
      </c>
      <c r="C685" s="86" t="s">
        <v>276</v>
      </c>
      <c r="D685" s="79">
        <v>8900</v>
      </c>
    </row>
    <row r="686" spans="1:4">
      <c r="A686" s="103" t="s">
        <v>313</v>
      </c>
      <c r="B686" s="38" t="s">
        <v>174</v>
      </c>
      <c r="C686" s="86" t="s">
        <v>273</v>
      </c>
      <c r="D686" s="79">
        <v>8000</v>
      </c>
    </row>
    <row r="687" spans="1:4">
      <c r="A687" s="103" t="s">
        <v>313</v>
      </c>
      <c r="B687" s="38" t="s">
        <v>174</v>
      </c>
      <c r="C687" s="86" t="s">
        <v>278</v>
      </c>
      <c r="D687" s="79">
        <v>4200</v>
      </c>
    </row>
    <row r="688" spans="1:4">
      <c r="A688" s="103" t="s">
        <v>313</v>
      </c>
      <c r="B688" s="38" t="s">
        <v>174</v>
      </c>
      <c r="C688" s="86" t="s">
        <v>277</v>
      </c>
      <c r="D688" s="79">
        <v>1300</v>
      </c>
    </row>
    <row r="689" spans="1:4">
      <c r="A689" s="103" t="s">
        <v>313</v>
      </c>
      <c r="B689" s="38" t="s">
        <v>174</v>
      </c>
      <c r="C689" s="86" t="s">
        <v>270</v>
      </c>
      <c r="D689" s="79">
        <v>10500</v>
      </c>
    </row>
    <row r="690" spans="1:4">
      <c r="A690" s="103" t="s">
        <v>313</v>
      </c>
      <c r="B690" s="38" t="s">
        <v>174</v>
      </c>
      <c r="C690" s="86" t="s">
        <v>271</v>
      </c>
      <c r="D690" s="79">
        <v>1600</v>
      </c>
    </row>
    <row r="691" spans="1:4">
      <c r="A691" s="103" t="s">
        <v>313</v>
      </c>
      <c r="B691" s="38" t="s">
        <v>174</v>
      </c>
      <c r="C691" s="86" t="s">
        <v>274</v>
      </c>
      <c r="D691" s="79">
        <v>4200</v>
      </c>
    </row>
    <row r="692" spans="1:4">
      <c r="A692" s="103" t="s">
        <v>313</v>
      </c>
      <c r="B692" s="38" t="s">
        <v>174</v>
      </c>
      <c r="C692" s="86" t="s">
        <v>267</v>
      </c>
      <c r="D692" s="79">
        <v>4500</v>
      </c>
    </row>
    <row r="693" spans="1:4">
      <c r="A693" s="103" t="s">
        <v>313</v>
      </c>
      <c r="B693" s="38" t="s">
        <v>174</v>
      </c>
      <c r="C693" s="86" t="s">
        <v>266</v>
      </c>
      <c r="D693" s="79">
        <v>2000</v>
      </c>
    </row>
    <row r="694" spans="1:4">
      <c r="A694" s="103" t="s">
        <v>313</v>
      </c>
      <c r="B694" s="38" t="s">
        <v>174</v>
      </c>
      <c r="C694" s="86" t="s">
        <v>275</v>
      </c>
      <c r="D694" s="79">
        <v>4800</v>
      </c>
    </row>
    <row r="695" spans="1:4">
      <c r="A695" s="103" t="s">
        <v>313</v>
      </c>
      <c r="B695" s="38" t="s">
        <v>174</v>
      </c>
      <c r="C695" s="86" t="s">
        <v>272</v>
      </c>
      <c r="D695" s="79">
        <v>6400</v>
      </c>
    </row>
    <row r="696" spans="1:4">
      <c r="A696" s="103" t="s">
        <v>313</v>
      </c>
      <c r="B696" s="38" t="s">
        <v>174</v>
      </c>
      <c r="C696" s="86" t="s">
        <v>228</v>
      </c>
      <c r="D696" s="79">
        <v>2200</v>
      </c>
    </row>
    <row r="697" spans="1:4">
      <c r="A697" s="103" t="s">
        <v>313</v>
      </c>
      <c r="B697" s="38" t="s">
        <v>174</v>
      </c>
      <c r="C697" s="86" t="s">
        <v>268</v>
      </c>
      <c r="D697" s="79">
        <v>1600</v>
      </c>
    </row>
    <row r="698" spans="1:4">
      <c r="A698" s="103" t="s">
        <v>313</v>
      </c>
      <c r="B698" s="38" t="s">
        <v>174</v>
      </c>
      <c r="C698" s="86" t="s">
        <v>269</v>
      </c>
      <c r="D698" s="79">
        <v>1300</v>
      </c>
    </row>
    <row r="699" spans="1:4">
      <c r="A699" s="103" t="s">
        <v>314</v>
      </c>
      <c r="B699" s="38" t="s">
        <v>174</v>
      </c>
      <c r="C699" s="86" t="s">
        <v>1</v>
      </c>
      <c r="D699" s="79">
        <v>12200</v>
      </c>
    </row>
    <row r="700" spans="1:4">
      <c r="A700" s="103" t="s">
        <v>314</v>
      </c>
      <c r="B700" s="38" t="s">
        <v>174</v>
      </c>
      <c r="C700" s="86" t="s">
        <v>2</v>
      </c>
      <c r="D700" s="79">
        <v>16300</v>
      </c>
    </row>
    <row r="701" spans="1:4">
      <c r="A701" s="103" t="s">
        <v>314</v>
      </c>
      <c r="B701" s="38" t="s">
        <v>174</v>
      </c>
      <c r="C701" s="86" t="s">
        <v>19</v>
      </c>
      <c r="D701" s="79">
        <v>5500</v>
      </c>
    </row>
    <row r="702" spans="1:4">
      <c r="A702" s="103" t="s">
        <v>314</v>
      </c>
      <c r="B702" s="38" t="s">
        <v>174</v>
      </c>
      <c r="C702" s="86" t="s">
        <v>28</v>
      </c>
      <c r="D702" s="79">
        <v>12000</v>
      </c>
    </row>
    <row r="703" spans="1:4">
      <c r="A703" s="103" t="s">
        <v>314</v>
      </c>
      <c r="B703" s="38" t="s">
        <v>174</v>
      </c>
      <c r="C703" s="86" t="s">
        <v>41</v>
      </c>
      <c r="D703" s="79">
        <v>7000</v>
      </c>
    </row>
    <row r="704" spans="1:4">
      <c r="A704" s="103" t="s">
        <v>314</v>
      </c>
      <c r="B704" s="38" t="s">
        <v>174</v>
      </c>
      <c r="C704" s="86" t="s">
        <v>50</v>
      </c>
      <c r="D704" s="79">
        <v>3600</v>
      </c>
    </row>
    <row r="705" spans="1:4">
      <c r="A705" s="103" t="s">
        <v>314</v>
      </c>
      <c r="B705" s="38" t="s">
        <v>174</v>
      </c>
      <c r="C705" s="86" t="s">
        <v>60</v>
      </c>
      <c r="D705" s="79">
        <v>9900</v>
      </c>
    </row>
    <row r="706" spans="1:4">
      <c r="A706" s="103" t="s">
        <v>314</v>
      </c>
      <c r="B706" s="38" t="s">
        <v>174</v>
      </c>
      <c r="C706" s="86" t="s">
        <v>69</v>
      </c>
      <c r="D706" s="79">
        <v>4600</v>
      </c>
    </row>
    <row r="707" spans="1:4">
      <c r="A707" s="103" t="s">
        <v>314</v>
      </c>
      <c r="B707" s="38" t="s">
        <v>174</v>
      </c>
      <c r="C707" s="86" t="s">
        <v>70</v>
      </c>
      <c r="D707" s="79">
        <v>1500</v>
      </c>
    </row>
    <row r="708" spans="1:4">
      <c r="A708" s="103" t="s">
        <v>314</v>
      </c>
      <c r="B708" s="38" t="s">
        <v>174</v>
      </c>
      <c r="C708" s="86" t="s">
        <v>321</v>
      </c>
      <c r="D708" s="79">
        <v>500</v>
      </c>
    </row>
    <row r="709" spans="1:4">
      <c r="A709" s="103" t="s">
        <v>314</v>
      </c>
      <c r="B709" s="38" t="s">
        <v>174</v>
      </c>
      <c r="C709" s="86" t="s">
        <v>213</v>
      </c>
      <c r="D709" s="79">
        <v>1000</v>
      </c>
    </row>
    <row r="710" spans="1:4">
      <c r="A710" s="103" t="s">
        <v>314</v>
      </c>
      <c r="B710" s="38" t="s">
        <v>174</v>
      </c>
      <c r="C710" s="86" t="s">
        <v>207</v>
      </c>
      <c r="D710" s="79">
        <v>500</v>
      </c>
    </row>
    <row r="711" spans="1:4">
      <c r="A711" s="103" t="s">
        <v>314</v>
      </c>
      <c r="B711" s="38" t="s">
        <v>174</v>
      </c>
      <c r="C711" s="86" t="s">
        <v>208</v>
      </c>
      <c r="D711" s="79">
        <v>1000</v>
      </c>
    </row>
    <row r="712" spans="1:4">
      <c r="A712" s="103" t="s">
        <v>314</v>
      </c>
      <c r="B712" s="38" t="s">
        <v>174</v>
      </c>
      <c r="C712" s="86" t="s">
        <v>203</v>
      </c>
      <c r="D712" s="79">
        <v>500</v>
      </c>
    </row>
    <row r="713" spans="1:4">
      <c r="A713" s="103" t="s">
        <v>314</v>
      </c>
      <c r="B713" s="38" t="s">
        <v>174</v>
      </c>
      <c r="C713" s="86" t="s">
        <v>187</v>
      </c>
      <c r="D713" s="79">
        <v>500</v>
      </c>
    </row>
    <row r="714" spans="1:4">
      <c r="A714" s="103" t="s">
        <v>314</v>
      </c>
      <c r="B714" s="38" t="s">
        <v>174</v>
      </c>
      <c r="C714" s="86" t="s">
        <v>209</v>
      </c>
      <c r="D714" s="79">
        <v>500</v>
      </c>
    </row>
    <row r="715" spans="1:4">
      <c r="A715" s="103" t="s">
        <v>314</v>
      </c>
      <c r="B715" s="38" t="s">
        <v>174</v>
      </c>
      <c r="C715" s="86" t="s">
        <v>205</v>
      </c>
      <c r="D715" s="79">
        <v>500</v>
      </c>
    </row>
    <row r="716" spans="1:4">
      <c r="A716" s="103" t="s">
        <v>314</v>
      </c>
      <c r="B716" s="38" t="s">
        <v>174</v>
      </c>
      <c r="C716" s="86" t="s">
        <v>204</v>
      </c>
      <c r="D716" s="79">
        <v>1000</v>
      </c>
    </row>
    <row r="717" spans="1:4">
      <c r="A717" s="103" t="s">
        <v>314</v>
      </c>
      <c r="B717" s="38" t="s">
        <v>174</v>
      </c>
      <c r="C717" s="86" t="s">
        <v>211</v>
      </c>
      <c r="D717" s="79">
        <v>500</v>
      </c>
    </row>
    <row r="718" spans="1:4">
      <c r="A718" s="103" t="s">
        <v>314</v>
      </c>
      <c r="B718" s="38" t="s">
        <v>174</v>
      </c>
      <c r="C718" s="86" t="s">
        <v>218</v>
      </c>
      <c r="D718" s="79">
        <v>500</v>
      </c>
    </row>
    <row r="719" spans="1:4">
      <c r="A719" s="103" t="s">
        <v>314</v>
      </c>
      <c r="B719" s="38" t="s">
        <v>174</v>
      </c>
      <c r="C719" s="86" t="s">
        <v>214</v>
      </c>
      <c r="D719" s="79">
        <v>2400</v>
      </c>
    </row>
    <row r="720" spans="1:4">
      <c r="A720" s="103" t="s">
        <v>314</v>
      </c>
      <c r="B720" s="38" t="s">
        <v>174</v>
      </c>
      <c r="C720" s="86" t="s">
        <v>217</v>
      </c>
      <c r="D720" s="79">
        <v>1000</v>
      </c>
    </row>
    <row r="721" spans="1:4">
      <c r="A721" s="103" t="s">
        <v>314</v>
      </c>
      <c r="B721" s="38" t="s">
        <v>174</v>
      </c>
      <c r="C721" s="86" t="s">
        <v>216</v>
      </c>
      <c r="D721" s="79">
        <v>500</v>
      </c>
    </row>
    <row r="722" spans="1:4">
      <c r="A722" s="103" t="s">
        <v>314</v>
      </c>
      <c r="B722" s="38" t="s">
        <v>174</v>
      </c>
      <c r="C722" s="86" t="s">
        <v>212</v>
      </c>
      <c r="D722" s="79">
        <v>500</v>
      </c>
    </row>
    <row r="723" spans="1:4">
      <c r="A723" s="103" t="s">
        <v>314</v>
      </c>
      <c r="B723" s="38" t="s">
        <v>174</v>
      </c>
      <c r="C723" s="86" t="s">
        <v>220</v>
      </c>
      <c r="D723" s="79">
        <v>500</v>
      </c>
    </row>
    <row r="724" spans="1:4">
      <c r="A724" s="103" t="s">
        <v>314</v>
      </c>
      <c r="B724" s="38" t="s">
        <v>174</v>
      </c>
      <c r="C724" s="86" t="s">
        <v>223</v>
      </c>
      <c r="D724" s="79">
        <v>1000</v>
      </c>
    </row>
    <row r="725" spans="1:4">
      <c r="A725" s="103" t="s">
        <v>314</v>
      </c>
      <c r="B725" s="38" t="s">
        <v>174</v>
      </c>
      <c r="C725" s="86" t="s">
        <v>264</v>
      </c>
      <c r="D725" s="79">
        <v>1000</v>
      </c>
    </row>
    <row r="726" spans="1:4">
      <c r="A726" s="103" t="s">
        <v>314</v>
      </c>
      <c r="B726" s="38" t="s">
        <v>174</v>
      </c>
      <c r="C726" s="86" t="s">
        <v>255</v>
      </c>
      <c r="D726" s="79">
        <v>1000</v>
      </c>
    </row>
    <row r="727" spans="1:4">
      <c r="A727" s="103" t="s">
        <v>314</v>
      </c>
      <c r="B727" s="38" t="s">
        <v>174</v>
      </c>
      <c r="C727" s="86" t="s">
        <v>263</v>
      </c>
      <c r="D727" s="79">
        <v>500</v>
      </c>
    </row>
    <row r="728" spans="1:4">
      <c r="A728" s="103" t="s">
        <v>314</v>
      </c>
      <c r="B728" s="38" t="s">
        <v>174</v>
      </c>
      <c r="C728" s="86" t="s">
        <v>258</v>
      </c>
      <c r="D728" s="79">
        <v>1000</v>
      </c>
    </row>
    <row r="729" spans="1:4">
      <c r="A729" s="103" t="s">
        <v>314</v>
      </c>
      <c r="B729" s="38" t="s">
        <v>174</v>
      </c>
      <c r="C729" s="86" t="s">
        <v>260</v>
      </c>
      <c r="D729" s="79">
        <v>1000</v>
      </c>
    </row>
    <row r="730" spans="1:4">
      <c r="A730" s="103" t="s">
        <v>314</v>
      </c>
      <c r="B730" s="38" t="s">
        <v>174</v>
      </c>
      <c r="C730" s="86" t="s">
        <v>246</v>
      </c>
      <c r="D730" s="79">
        <v>1900</v>
      </c>
    </row>
    <row r="731" spans="1:4">
      <c r="A731" s="103" t="s">
        <v>314</v>
      </c>
      <c r="B731" s="38" t="s">
        <v>174</v>
      </c>
      <c r="C731" s="86" t="s">
        <v>250</v>
      </c>
      <c r="D731" s="79">
        <v>500</v>
      </c>
    </row>
    <row r="732" spans="1:4">
      <c r="A732" s="103" t="s">
        <v>314</v>
      </c>
      <c r="B732" s="38" t="s">
        <v>174</v>
      </c>
      <c r="C732" s="86" t="s">
        <v>238</v>
      </c>
      <c r="D732" s="79">
        <v>500</v>
      </c>
    </row>
    <row r="733" spans="1:4">
      <c r="A733" s="103" t="s">
        <v>314</v>
      </c>
      <c r="B733" s="38" t="s">
        <v>174</v>
      </c>
      <c r="C733" s="86" t="s">
        <v>245</v>
      </c>
      <c r="D733" s="79">
        <v>500</v>
      </c>
    </row>
    <row r="734" spans="1:4">
      <c r="A734" s="103" t="s">
        <v>314</v>
      </c>
      <c r="B734" s="38" t="s">
        <v>174</v>
      </c>
      <c r="C734" s="86" t="s">
        <v>233</v>
      </c>
      <c r="D734" s="79">
        <v>500</v>
      </c>
    </row>
    <row r="735" spans="1:4">
      <c r="A735" s="103" t="s">
        <v>314</v>
      </c>
      <c r="B735" s="38" t="s">
        <v>174</v>
      </c>
      <c r="C735" s="86" t="s">
        <v>236</v>
      </c>
      <c r="D735" s="79">
        <v>500</v>
      </c>
    </row>
    <row r="736" spans="1:4">
      <c r="A736" s="103" t="s">
        <v>314</v>
      </c>
      <c r="B736" s="38" t="s">
        <v>174</v>
      </c>
      <c r="C736" s="86" t="s">
        <v>229</v>
      </c>
      <c r="D736" s="79">
        <v>500</v>
      </c>
    </row>
    <row r="737" spans="1:4">
      <c r="A737" s="103" t="s">
        <v>314</v>
      </c>
      <c r="B737" s="38" t="s">
        <v>174</v>
      </c>
      <c r="C737" s="86" t="s">
        <v>232</v>
      </c>
      <c r="D737" s="79">
        <v>1000</v>
      </c>
    </row>
    <row r="738" spans="1:4">
      <c r="A738" s="103" t="s">
        <v>314</v>
      </c>
      <c r="B738" s="38" t="s">
        <v>174</v>
      </c>
      <c r="C738" s="86" t="s">
        <v>231</v>
      </c>
      <c r="D738" s="79">
        <v>500</v>
      </c>
    </row>
    <row r="739" spans="1:4">
      <c r="A739" s="103" t="s">
        <v>314</v>
      </c>
      <c r="B739" s="38" t="s">
        <v>174</v>
      </c>
      <c r="C739" s="86" t="s">
        <v>235</v>
      </c>
      <c r="D739" s="79">
        <v>500</v>
      </c>
    </row>
    <row r="740" spans="1:4">
      <c r="A740" s="103" t="s">
        <v>314</v>
      </c>
      <c r="B740" s="38" t="s">
        <v>174</v>
      </c>
      <c r="C740" s="86" t="s">
        <v>278</v>
      </c>
      <c r="D740" s="79">
        <v>500</v>
      </c>
    </row>
    <row r="741" spans="1:4">
      <c r="A741" s="103" t="s">
        <v>314</v>
      </c>
      <c r="B741" s="38" t="s">
        <v>174</v>
      </c>
      <c r="C741" s="86" t="s">
        <v>270</v>
      </c>
      <c r="D741" s="79">
        <v>500</v>
      </c>
    </row>
    <row r="742" spans="1:4">
      <c r="A742" s="103" t="s">
        <v>314</v>
      </c>
      <c r="B742" s="38" t="s">
        <v>174</v>
      </c>
      <c r="C742" s="86" t="s">
        <v>267</v>
      </c>
      <c r="D742" s="79">
        <v>500</v>
      </c>
    </row>
    <row r="743" spans="1:4">
      <c r="A743" s="103" t="s">
        <v>314</v>
      </c>
      <c r="B743" s="38" t="s">
        <v>174</v>
      </c>
      <c r="C743" s="86" t="s">
        <v>272</v>
      </c>
      <c r="D743" s="79">
        <v>500</v>
      </c>
    </row>
    <row r="744" spans="1:4">
      <c r="A744" s="103" t="s">
        <v>95</v>
      </c>
      <c r="B744" s="38" t="s">
        <v>174</v>
      </c>
      <c r="C744" s="86" t="s">
        <v>1</v>
      </c>
      <c r="D744" s="79">
        <v>121000</v>
      </c>
    </row>
    <row r="745" spans="1:4">
      <c r="A745" s="103" t="s">
        <v>95</v>
      </c>
      <c r="B745" s="38" t="s">
        <v>174</v>
      </c>
      <c r="C745" s="86" t="s">
        <v>2</v>
      </c>
      <c r="D745" s="79">
        <v>81800</v>
      </c>
    </row>
    <row r="746" spans="1:4">
      <c r="A746" s="103" t="s">
        <v>95</v>
      </c>
      <c r="B746" s="38" t="s">
        <v>174</v>
      </c>
      <c r="C746" s="86" t="s">
        <v>19</v>
      </c>
      <c r="D746" s="79">
        <v>27300</v>
      </c>
    </row>
    <row r="747" spans="1:4">
      <c r="A747" s="103" t="s">
        <v>95</v>
      </c>
      <c r="B747" s="38" t="s">
        <v>174</v>
      </c>
      <c r="C747" s="86" t="s">
        <v>50</v>
      </c>
      <c r="D747" s="79">
        <v>30200</v>
      </c>
    </row>
    <row r="748" spans="1:4">
      <c r="A748" s="103" t="s">
        <v>95</v>
      </c>
      <c r="B748" s="38" t="s">
        <v>174</v>
      </c>
      <c r="C748" s="86" t="s">
        <v>60</v>
      </c>
      <c r="D748" s="79">
        <v>29000</v>
      </c>
    </row>
    <row r="749" spans="1:4">
      <c r="A749" s="103" t="s">
        <v>95</v>
      </c>
      <c r="B749" s="38" t="s">
        <v>174</v>
      </c>
      <c r="C749" s="86" t="s">
        <v>203</v>
      </c>
      <c r="D749" s="79">
        <v>1900</v>
      </c>
    </row>
    <row r="750" spans="1:4">
      <c r="A750" s="103" t="s">
        <v>95</v>
      </c>
      <c r="B750" s="38" t="s">
        <v>174</v>
      </c>
      <c r="C750" s="86" t="s">
        <v>209</v>
      </c>
      <c r="D750" s="79">
        <v>68200</v>
      </c>
    </row>
    <row r="751" spans="1:4">
      <c r="A751" s="103" t="s">
        <v>95</v>
      </c>
      <c r="B751" s="38" t="s">
        <v>174</v>
      </c>
      <c r="C751" s="86" t="s">
        <v>206</v>
      </c>
      <c r="D751" s="79">
        <v>2900</v>
      </c>
    </row>
    <row r="752" spans="1:4">
      <c r="A752" s="103" t="s">
        <v>95</v>
      </c>
      <c r="B752" s="38" t="s">
        <v>174</v>
      </c>
      <c r="C752" s="86" t="s">
        <v>204</v>
      </c>
      <c r="D752" s="79">
        <v>28800</v>
      </c>
    </row>
    <row r="753" spans="1:4">
      <c r="A753" s="103" t="s">
        <v>95</v>
      </c>
      <c r="B753" s="38" t="s">
        <v>174</v>
      </c>
      <c r="C753" s="86" t="s">
        <v>211</v>
      </c>
      <c r="D753" s="79">
        <v>26900</v>
      </c>
    </row>
    <row r="754" spans="1:4">
      <c r="A754" s="103" t="s">
        <v>95</v>
      </c>
      <c r="B754" s="38" t="s">
        <v>174</v>
      </c>
      <c r="C754" s="86" t="s">
        <v>218</v>
      </c>
      <c r="D754" s="79">
        <v>3800</v>
      </c>
    </row>
    <row r="755" spans="1:4">
      <c r="A755" s="103" t="s">
        <v>95</v>
      </c>
      <c r="B755" s="38" t="s">
        <v>174</v>
      </c>
      <c r="C755" s="86" t="s">
        <v>214</v>
      </c>
      <c r="D755" s="79">
        <v>5800</v>
      </c>
    </row>
    <row r="756" spans="1:4">
      <c r="A756" s="103" t="s">
        <v>95</v>
      </c>
      <c r="B756" s="38" t="s">
        <v>174</v>
      </c>
      <c r="C756" s="86" t="s">
        <v>217</v>
      </c>
      <c r="D756" s="79">
        <v>28800</v>
      </c>
    </row>
    <row r="757" spans="1:4">
      <c r="A757" s="103" t="s">
        <v>95</v>
      </c>
      <c r="B757" s="38" t="s">
        <v>174</v>
      </c>
      <c r="C757" s="86" t="s">
        <v>216</v>
      </c>
      <c r="D757" s="79">
        <v>2900</v>
      </c>
    </row>
    <row r="758" spans="1:4">
      <c r="A758" s="103" t="s">
        <v>95</v>
      </c>
      <c r="B758" s="38" t="s">
        <v>174</v>
      </c>
      <c r="C758" s="86" t="s">
        <v>220</v>
      </c>
      <c r="D758" s="79">
        <v>24900</v>
      </c>
    </row>
    <row r="759" spans="1:4">
      <c r="A759" s="103" t="s">
        <v>95</v>
      </c>
      <c r="B759" s="38" t="s">
        <v>174</v>
      </c>
      <c r="C759" s="86" t="s">
        <v>243</v>
      </c>
      <c r="D759" s="79">
        <v>9600</v>
      </c>
    </row>
    <row r="760" spans="1:4">
      <c r="A760" s="103" t="s">
        <v>95</v>
      </c>
      <c r="B760" s="38" t="s">
        <v>174</v>
      </c>
      <c r="C760" s="86" t="s">
        <v>242</v>
      </c>
      <c r="D760" s="79">
        <v>1900</v>
      </c>
    </row>
    <row r="761" spans="1:4">
      <c r="A761" s="103" t="s">
        <v>95</v>
      </c>
      <c r="B761" s="38" t="s">
        <v>174</v>
      </c>
      <c r="C761" s="86" t="s">
        <v>240</v>
      </c>
      <c r="D761" s="79">
        <v>15400</v>
      </c>
    </row>
    <row r="762" spans="1:4">
      <c r="A762" s="103" t="s">
        <v>95</v>
      </c>
      <c r="B762" s="38" t="s">
        <v>174</v>
      </c>
      <c r="C762" s="86" t="s">
        <v>233</v>
      </c>
      <c r="D762" s="79">
        <v>7700</v>
      </c>
    </row>
    <row r="763" spans="1:4">
      <c r="A763" s="103" t="s">
        <v>95</v>
      </c>
      <c r="B763" s="38" t="s">
        <v>174</v>
      </c>
      <c r="C763" s="86" t="s">
        <v>236</v>
      </c>
      <c r="D763" s="79">
        <v>3800</v>
      </c>
    </row>
    <row r="764" spans="1:4">
      <c r="A764" s="103" t="s">
        <v>95</v>
      </c>
      <c r="B764" s="38" t="s">
        <v>174</v>
      </c>
      <c r="C764" s="86" t="s">
        <v>229</v>
      </c>
      <c r="D764" s="79">
        <v>1000</v>
      </c>
    </row>
    <row r="765" spans="1:4">
      <c r="A765" s="103" t="s">
        <v>95</v>
      </c>
      <c r="B765" s="38" t="s">
        <v>174</v>
      </c>
      <c r="C765" s="86" t="s">
        <v>232</v>
      </c>
      <c r="D765" s="79">
        <v>6700</v>
      </c>
    </row>
    <row r="766" spans="1:4">
      <c r="A766" s="103" t="s">
        <v>95</v>
      </c>
      <c r="B766" s="38" t="s">
        <v>174</v>
      </c>
      <c r="C766" s="86" t="s">
        <v>234</v>
      </c>
      <c r="D766" s="79">
        <v>2900</v>
      </c>
    </row>
    <row r="767" spans="1:4">
      <c r="A767" s="103" t="s">
        <v>95</v>
      </c>
      <c r="B767" s="38" t="s">
        <v>174</v>
      </c>
      <c r="C767" s="86" t="s">
        <v>235</v>
      </c>
      <c r="D767" s="79">
        <v>4800</v>
      </c>
    </row>
    <row r="768" spans="1:4">
      <c r="A768" s="103" t="s">
        <v>315</v>
      </c>
      <c r="B768" s="38" t="s">
        <v>174</v>
      </c>
      <c r="C768" s="86" t="s">
        <v>1</v>
      </c>
      <c r="D768" s="79">
        <v>20000</v>
      </c>
    </row>
    <row r="769" spans="1:4">
      <c r="A769" s="103" t="s">
        <v>315</v>
      </c>
      <c r="B769" s="38" t="s">
        <v>174</v>
      </c>
      <c r="C769" s="86" t="s">
        <v>2</v>
      </c>
      <c r="D769" s="79">
        <v>20000</v>
      </c>
    </row>
    <row r="770" spans="1:4">
      <c r="A770" s="103" t="s">
        <v>315</v>
      </c>
      <c r="B770" s="38" t="s">
        <v>174</v>
      </c>
      <c r="C770" s="86" t="s">
        <v>19</v>
      </c>
      <c r="D770" s="79">
        <v>20000</v>
      </c>
    </row>
    <row r="771" spans="1:4">
      <c r="A771" s="103" t="s">
        <v>315</v>
      </c>
      <c r="B771" s="38" t="s">
        <v>174</v>
      </c>
      <c r="C771" s="86" t="s">
        <v>28</v>
      </c>
      <c r="D771" s="79">
        <v>15000</v>
      </c>
    </row>
    <row r="772" spans="1:4">
      <c r="A772" s="103" t="s">
        <v>315</v>
      </c>
      <c r="B772" s="38" t="s">
        <v>174</v>
      </c>
      <c r="C772" s="86" t="s">
        <v>41</v>
      </c>
      <c r="D772" s="79">
        <v>15000</v>
      </c>
    </row>
    <row r="773" spans="1:4">
      <c r="A773" s="103" t="s">
        <v>315</v>
      </c>
      <c r="B773" s="38" t="s">
        <v>174</v>
      </c>
      <c r="C773" s="86" t="s">
        <v>50</v>
      </c>
      <c r="D773" s="79">
        <v>20000</v>
      </c>
    </row>
    <row r="774" spans="1:4">
      <c r="A774" s="103" t="s">
        <v>315</v>
      </c>
      <c r="B774" s="38" t="s">
        <v>174</v>
      </c>
      <c r="C774" s="86" t="s">
        <v>60</v>
      </c>
      <c r="D774" s="79">
        <v>20000</v>
      </c>
    </row>
    <row r="775" spans="1:4">
      <c r="A775" s="103" t="s">
        <v>315</v>
      </c>
      <c r="B775" s="38" t="s">
        <v>174</v>
      </c>
      <c r="C775" s="86" t="s">
        <v>69</v>
      </c>
      <c r="D775" s="79">
        <v>15000</v>
      </c>
    </row>
    <row r="776" spans="1:4">
      <c r="A776" s="103" t="s">
        <v>315</v>
      </c>
      <c r="B776" s="38" t="s">
        <v>174</v>
      </c>
      <c r="C776" s="86" t="s">
        <v>70</v>
      </c>
      <c r="D776" s="79">
        <v>15000</v>
      </c>
    </row>
    <row r="777" spans="1:4">
      <c r="A777" s="103" t="s">
        <v>317</v>
      </c>
      <c r="B777" s="38" t="s">
        <v>174</v>
      </c>
      <c r="C777" s="86" t="s">
        <v>321</v>
      </c>
      <c r="D777" s="79">
        <v>23400</v>
      </c>
    </row>
    <row r="778" spans="1:4">
      <c r="A778" s="103" t="s">
        <v>317</v>
      </c>
      <c r="B778" s="38" t="s">
        <v>174</v>
      </c>
      <c r="C778" s="86" t="s">
        <v>213</v>
      </c>
      <c r="D778" s="79">
        <v>6900</v>
      </c>
    </row>
    <row r="779" spans="1:4">
      <c r="A779" s="103" t="s">
        <v>317</v>
      </c>
      <c r="B779" s="38" t="s">
        <v>174</v>
      </c>
      <c r="C779" s="86" t="s">
        <v>207</v>
      </c>
      <c r="D779" s="79">
        <v>13800</v>
      </c>
    </row>
    <row r="780" spans="1:4">
      <c r="A780" s="103" t="s">
        <v>317</v>
      </c>
      <c r="B780" s="38" t="s">
        <v>174</v>
      </c>
      <c r="C780" s="86" t="s">
        <v>208</v>
      </c>
      <c r="D780" s="79">
        <v>9700</v>
      </c>
    </row>
    <row r="781" spans="1:4">
      <c r="A781" s="103" t="s">
        <v>317</v>
      </c>
      <c r="B781" s="38" t="s">
        <v>174</v>
      </c>
      <c r="C781" s="86" t="s">
        <v>203</v>
      </c>
      <c r="D781" s="79">
        <v>4800</v>
      </c>
    </row>
    <row r="782" spans="1:4">
      <c r="A782" s="103" t="s">
        <v>317</v>
      </c>
      <c r="B782" s="38" t="s">
        <v>174</v>
      </c>
      <c r="C782" s="86" t="s">
        <v>187</v>
      </c>
      <c r="D782" s="79">
        <v>2100</v>
      </c>
    </row>
    <row r="783" spans="1:4">
      <c r="A783" s="103" t="s">
        <v>317</v>
      </c>
      <c r="B783" s="38" t="s">
        <v>174</v>
      </c>
      <c r="C783" s="86" t="s">
        <v>209</v>
      </c>
      <c r="D783" s="79">
        <v>5900</v>
      </c>
    </row>
    <row r="784" spans="1:4">
      <c r="A784" s="103" t="s">
        <v>317</v>
      </c>
      <c r="B784" s="38" t="s">
        <v>174</v>
      </c>
      <c r="C784" s="86" t="s">
        <v>205</v>
      </c>
      <c r="D784" s="79">
        <v>2200</v>
      </c>
    </row>
    <row r="785" spans="1:4">
      <c r="A785" s="103" t="s">
        <v>317</v>
      </c>
      <c r="B785" s="38" t="s">
        <v>174</v>
      </c>
      <c r="C785" s="86" t="s">
        <v>206</v>
      </c>
      <c r="D785" s="79">
        <v>3500</v>
      </c>
    </row>
    <row r="786" spans="1:4">
      <c r="A786" s="103" t="s">
        <v>317</v>
      </c>
      <c r="B786" s="38" t="s">
        <v>174</v>
      </c>
      <c r="C786" s="86" t="s">
        <v>204</v>
      </c>
      <c r="D786" s="79">
        <v>4800</v>
      </c>
    </row>
    <row r="787" spans="1:4">
      <c r="A787" s="103" t="s">
        <v>317</v>
      </c>
      <c r="B787" s="38" t="s">
        <v>174</v>
      </c>
      <c r="C787" s="86" t="s">
        <v>211</v>
      </c>
      <c r="D787" s="79">
        <v>11200</v>
      </c>
    </row>
    <row r="788" spans="1:4">
      <c r="A788" s="103" t="s">
        <v>317</v>
      </c>
      <c r="B788" s="38" t="s">
        <v>174</v>
      </c>
      <c r="C788" s="86" t="s">
        <v>218</v>
      </c>
      <c r="D788" s="79">
        <v>8000</v>
      </c>
    </row>
    <row r="789" spans="1:4">
      <c r="A789" s="103" t="s">
        <v>317</v>
      </c>
      <c r="B789" s="38" t="s">
        <v>174</v>
      </c>
      <c r="C789" s="86" t="s">
        <v>210</v>
      </c>
      <c r="D789" s="79">
        <v>5900</v>
      </c>
    </row>
    <row r="790" spans="1:4">
      <c r="A790" s="103" t="s">
        <v>317</v>
      </c>
      <c r="B790" s="38" t="s">
        <v>174</v>
      </c>
      <c r="C790" s="86" t="s">
        <v>215</v>
      </c>
      <c r="D790" s="79">
        <v>5300</v>
      </c>
    </row>
    <row r="791" spans="1:4">
      <c r="A791" s="103" t="s">
        <v>317</v>
      </c>
      <c r="B791" s="38" t="s">
        <v>174</v>
      </c>
      <c r="C791" s="86" t="s">
        <v>214</v>
      </c>
      <c r="D791" s="79">
        <v>5600</v>
      </c>
    </row>
    <row r="792" spans="1:4">
      <c r="A792" s="103" t="s">
        <v>317</v>
      </c>
      <c r="B792" s="38" t="s">
        <v>174</v>
      </c>
      <c r="C792" s="86" t="s">
        <v>217</v>
      </c>
      <c r="D792" s="79">
        <v>3800</v>
      </c>
    </row>
    <row r="793" spans="1:4">
      <c r="A793" s="103" t="s">
        <v>317</v>
      </c>
      <c r="B793" s="38" t="s">
        <v>174</v>
      </c>
      <c r="C793" s="86" t="s">
        <v>216</v>
      </c>
      <c r="D793" s="79">
        <v>2300</v>
      </c>
    </row>
    <row r="794" spans="1:4">
      <c r="A794" s="103" t="s">
        <v>317</v>
      </c>
      <c r="B794" s="38" t="s">
        <v>174</v>
      </c>
      <c r="C794" s="86" t="s">
        <v>212</v>
      </c>
      <c r="D794" s="79">
        <v>3200</v>
      </c>
    </row>
    <row r="795" spans="1:4">
      <c r="A795" s="103" t="s">
        <v>317</v>
      </c>
      <c r="B795" s="38" t="s">
        <v>174</v>
      </c>
      <c r="C795" s="86" t="s">
        <v>220</v>
      </c>
      <c r="D795" s="79">
        <v>12200</v>
      </c>
    </row>
    <row r="796" spans="1:4">
      <c r="A796" s="103" t="s">
        <v>317</v>
      </c>
      <c r="B796" s="38" t="s">
        <v>174</v>
      </c>
      <c r="C796" s="86" t="s">
        <v>221</v>
      </c>
      <c r="D796" s="79">
        <v>4300</v>
      </c>
    </row>
    <row r="797" spans="1:4">
      <c r="A797" s="103" t="s">
        <v>317</v>
      </c>
      <c r="B797" s="38" t="s">
        <v>174</v>
      </c>
      <c r="C797" s="86" t="s">
        <v>224</v>
      </c>
      <c r="D797" s="79">
        <v>4500</v>
      </c>
    </row>
    <row r="798" spans="1:4">
      <c r="A798" s="103" t="s">
        <v>317</v>
      </c>
      <c r="B798" s="38" t="s">
        <v>174</v>
      </c>
      <c r="C798" s="86" t="s">
        <v>223</v>
      </c>
      <c r="D798" s="79">
        <v>5500</v>
      </c>
    </row>
    <row r="799" spans="1:4">
      <c r="A799" s="103" t="s">
        <v>317</v>
      </c>
      <c r="B799" s="38" t="s">
        <v>174</v>
      </c>
      <c r="C799" s="86" t="s">
        <v>225</v>
      </c>
      <c r="D799" s="79">
        <v>6700</v>
      </c>
    </row>
    <row r="800" spans="1:4">
      <c r="A800" s="103" t="s">
        <v>317</v>
      </c>
      <c r="B800" s="38" t="s">
        <v>174</v>
      </c>
      <c r="C800" s="86" t="s">
        <v>222</v>
      </c>
      <c r="D800" s="79">
        <v>2900</v>
      </c>
    </row>
    <row r="801" spans="1:4">
      <c r="A801" s="103" t="s">
        <v>317</v>
      </c>
      <c r="B801" s="38" t="s">
        <v>174</v>
      </c>
      <c r="C801" s="86" t="s">
        <v>219</v>
      </c>
      <c r="D801" s="79">
        <v>5100</v>
      </c>
    </row>
    <row r="802" spans="1:4">
      <c r="A802" s="103" t="s">
        <v>317</v>
      </c>
      <c r="B802" s="38" t="s">
        <v>174</v>
      </c>
      <c r="C802" s="86" t="s">
        <v>226</v>
      </c>
      <c r="D802" s="79">
        <v>1700</v>
      </c>
    </row>
    <row r="803" spans="1:4">
      <c r="A803" s="103" t="s">
        <v>317</v>
      </c>
      <c r="B803" s="38" t="s">
        <v>174</v>
      </c>
      <c r="C803" s="86" t="s">
        <v>264</v>
      </c>
      <c r="D803" s="79">
        <v>1800</v>
      </c>
    </row>
    <row r="804" spans="1:4">
      <c r="A804" s="103" t="s">
        <v>317</v>
      </c>
      <c r="B804" s="38" t="s">
        <v>174</v>
      </c>
      <c r="C804" s="86" t="s">
        <v>255</v>
      </c>
      <c r="D804" s="79">
        <v>7800</v>
      </c>
    </row>
    <row r="805" spans="1:4">
      <c r="A805" s="103" t="s">
        <v>317</v>
      </c>
      <c r="B805" s="38" t="s">
        <v>174</v>
      </c>
      <c r="C805" s="86" t="s">
        <v>265</v>
      </c>
      <c r="D805" s="79">
        <v>7700</v>
      </c>
    </row>
    <row r="806" spans="1:4">
      <c r="A806" s="103" t="s">
        <v>317</v>
      </c>
      <c r="B806" s="38" t="s">
        <v>174</v>
      </c>
      <c r="C806" s="86" t="s">
        <v>261</v>
      </c>
      <c r="D806" s="79">
        <v>5000</v>
      </c>
    </row>
    <row r="807" spans="1:4">
      <c r="A807" s="103" t="s">
        <v>317</v>
      </c>
      <c r="B807" s="38" t="s">
        <v>174</v>
      </c>
      <c r="C807" s="86" t="s">
        <v>263</v>
      </c>
      <c r="D807" s="79">
        <v>4000</v>
      </c>
    </row>
    <row r="808" spans="1:4">
      <c r="A808" s="103" t="s">
        <v>317</v>
      </c>
      <c r="B808" s="38" t="s">
        <v>174</v>
      </c>
      <c r="C808" s="86" t="s">
        <v>258</v>
      </c>
      <c r="D808" s="79">
        <v>4700</v>
      </c>
    </row>
    <row r="809" spans="1:4">
      <c r="A809" s="103" t="s">
        <v>317</v>
      </c>
      <c r="B809" s="38" t="s">
        <v>174</v>
      </c>
      <c r="C809" s="86" t="s">
        <v>260</v>
      </c>
      <c r="D809" s="79">
        <v>5800</v>
      </c>
    </row>
    <row r="810" spans="1:4">
      <c r="A810" s="103" t="s">
        <v>317</v>
      </c>
      <c r="B810" s="38" t="s">
        <v>174</v>
      </c>
      <c r="C810" s="86" t="s">
        <v>254</v>
      </c>
      <c r="D810" s="79">
        <v>4300</v>
      </c>
    </row>
    <row r="811" spans="1:4">
      <c r="A811" s="103" t="s">
        <v>317</v>
      </c>
      <c r="B811" s="38" t="s">
        <v>174</v>
      </c>
      <c r="C811" s="86" t="s">
        <v>262</v>
      </c>
      <c r="D811" s="79">
        <v>4900</v>
      </c>
    </row>
    <row r="812" spans="1:4">
      <c r="A812" s="103" t="s">
        <v>317</v>
      </c>
      <c r="B812" s="38" t="s">
        <v>174</v>
      </c>
      <c r="C812" s="86" t="s">
        <v>256</v>
      </c>
      <c r="D812" s="79">
        <v>4500</v>
      </c>
    </row>
    <row r="813" spans="1:4">
      <c r="A813" s="103" t="s">
        <v>317</v>
      </c>
      <c r="B813" s="38" t="s">
        <v>174</v>
      </c>
      <c r="C813" s="86" t="s">
        <v>259</v>
      </c>
      <c r="D813" s="79">
        <v>1800</v>
      </c>
    </row>
    <row r="814" spans="1:4">
      <c r="A814" s="103" t="s">
        <v>317</v>
      </c>
      <c r="B814" s="38" t="s">
        <v>174</v>
      </c>
      <c r="C814" s="86" t="s">
        <v>257</v>
      </c>
      <c r="D814" s="79">
        <v>1700</v>
      </c>
    </row>
    <row r="815" spans="1:4">
      <c r="A815" s="103" t="s">
        <v>317</v>
      </c>
      <c r="B815" s="38" t="s">
        <v>174</v>
      </c>
      <c r="C815" s="86" t="s">
        <v>246</v>
      </c>
      <c r="D815" s="79">
        <v>16300</v>
      </c>
    </row>
    <row r="816" spans="1:4">
      <c r="A816" s="103" t="s">
        <v>317</v>
      </c>
      <c r="B816" s="38" t="s">
        <v>174</v>
      </c>
      <c r="C816" s="86" t="s">
        <v>251</v>
      </c>
      <c r="D816" s="79">
        <v>3800</v>
      </c>
    </row>
    <row r="817" spans="1:4">
      <c r="A817" s="103" t="s">
        <v>317</v>
      </c>
      <c r="B817" s="38" t="s">
        <v>174</v>
      </c>
      <c r="C817" s="86" t="s">
        <v>250</v>
      </c>
      <c r="D817" s="79">
        <v>4300</v>
      </c>
    </row>
    <row r="818" spans="1:4">
      <c r="A818" s="103" t="s">
        <v>317</v>
      </c>
      <c r="B818" s="38" t="s">
        <v>174</v>
      </c>
      <c r="C818" s="86" t="s">
        <v>238</v>
      </c>
      <c r="D818" s="79">
        <v>2800</v>
      </c>
    </row>
    <row r="819" spans="1:4">
      <c r="A819" s="103" t="s">
        <v>317</v>
      </c>
      <c r="B819" s="38" t="s">
        <v>174</v>
      </c>
      <c r="C819" s="86" t="s">
        <v>249</v>
      </c>
      <c r="D819" s="79">
        <v>3200</v>
      </c>
    </row>
    <row r="820" spans="1:4">
      <c r="A820" s="103" t="s">
        <v>317</v>
      </c>
      <c r="B820" s="38" t="s">
        <v>174</v>
      </c>
      <c r="C820" s="86" t="s">
        <v>247</v>
      </c>
      <c r="D820" s="79">
        <v>2700</v>
      </c>
    </row>
    <row r="821" spans="1:4">
      <c r="A821" s="103" t="s">
        <v>317</v>
      </c>
      <c r="B821" s="38" t="s">
        <v>174</v>
      </c>
      <c r="C821" s="86" t="s">
        <v>248</v>
      </c>
      <c r="D821" s="79">
        <v>3200</v>
      </c>
    </row>
    <row r="822" spans="1:4">
      <c r="A822" s="103" t="s">
        <v>317</v>
      </c>
      <c r="B822" s="38" t="s">
        <v>174</v>
      </c>
      <c r="C822" s="86" t="s">
        <v>253</v>
      </c>
      <c r="D822" s="79">
        <v>9300</v>
      </c>
    </row>
    <row r="823" spans="1:4">
      <c r="A823" s="103" t="s">
        <v>317</v>
      </c>
      <c r="B823" s="38" t="s">
        <v>174</v>
      </c>
      <c r="C823" s="86" t="s">
        <v>252</v>
      </c>
      <c r="D823" s="79">
        <v>3700</v>
      </c>
    </row>
    <row r="824" spans="1:4">
      <c r="A824" s="103" t="s">
        <v>317</v>
      </c>
      <c r="B824" s="38" t="s">
        <v>174</v>
      </c>
      <c r="C824" s="86" t="s">
        <v>243</v>
      </c>
      <c r="D824" s="79">
        <v>4100</v>
      </c>
    </row>
    <row r="825" spans="1:4">
      <c r="A825" s="103" t="s">
        <v>317</v>
      </c>
      <c r="B825" s="38" t="s">
        <v>174</v>
      </c>
      <c r="C825" s="86" t="s">
        <v>237</v>
      </c>
      <c r="D825" s="79">
        <v>1400</v>
      </c>
    </row>
    <row r="826" spans="1:4">
      <c r="A826" s="103" t="s">
        <v>317</v>
      </c>
      <c r="B826" s="38" t="s">
        <v>174</v>
      </c>
      <c r="C826" s="86" t="s">
        <v>245</v>
      </c>
      <c r="D826" s="79">
        <v>3500</v>
      </c>
    </row>
    <row r="827" spans="1:4">
      <c r="A827" s="103" t="s">
        <v>317</v>
      </c>
      <c r="B827" s="38" t="s">
        <v>174</v>
      </c>
      <c r="C827" s="86" t="s">
        <v>244</v>
      </c>
      <c r="D827" s="79">
        <v>3200</v>
      </c>
    </row>
    <row r="828" spans="1:4">
      <c r="A828" s="103" t="s">
        <v>317</v>
      </c>
      <c r="B828" s="38" t="s">
        <v>174</v>
      </c>
      <c r="C828" s="86" t="s">
        <v>239</v>
      </c>
      <c r="D828" s="79">
        <v>3200</v>
      </c>
    </row>
    <row r="829" spans="1:4">
      <c r="A829" s="103" t="s">
        <v>317</v>
      </c>
      <c r="B829" s="38" t="s">
        <v>174</v>
      </c>
      <c r="C829" s="86" t="s">
        <v>241</v>
      </c>
      <c r="D829" s="79">
        <v>5700</v>
      </c>
    </row>
    <row r="830" spans="1:4">
      <c r="A830" s="103" t="s">
        <v>317</v>
      </c>
      <c r="B830" s="38" t="s">
        <v>174</v>
      </c>
      <c r="C830" s="86" t="s">
        <v>242</v>
      </c>
      <c r="D830" s="79">
        <v>3500</v>
      </c>
    </row>
    <row r="831" spans="1:4">
      <c r="A831" s="103" t="s">
        <v>317</v>
      </c>
      <c r="B831" s="38" t="s">
        <v>174</v>
      </c>
      <c r="C831" s="86" t="s">
        <v>240</v>
      </c>
      <c r="D831" s="79">
        <v>4300</v>
      </c>
    </row>
    <row r="832" spans="1:4">
      <c r="A832" s="103" t="s">
        <v>317</v>
      </c>
      <c r="B832" s="38" t="s">
        <v>174</v>
      </c>
      <c r="C832" s="86" t="s">
        <v>233</v>
      </c>
      <c r="D832" s="79">
        <v>3000</v>
      </c>
    </row>
    <row r="833" spans="1:4">
      <c r="A833" s="103" t="s">
        <v>317</v>
      </c>
      <c r="B833" s="38" t="s">
        <v>174</v>
      </c>
      <c r="C833" s="86" t="s">
        <v>236</v>
      </c>
      <c r="D833" s="79">
        <v>3800</v>
      </c>
    </row>
    <row r="834" spans="1:4">
      <c r="A834" s="103" t="s">
        <v>317</v>
      </c>
      <c r="B834" s="38" t="s">
        <v>174</v>
      </c>
      <c r="C834" s="86" t="s">
        <v>229</v>
      </c>
      <c r="D834" s="79">
        <v>3200</v>
      </c>
    </row>
    <row r="835" spans="1:4">
      <c r="A835" s="103" t="s">
        <v>317</v>
      </c>
      <c r="B835" s="38" t="s">
        <v>174</v>
      </c>
      <c r="C835" s="86" t="s">
        <v>232</v>
      </c>
      <c r="D835" s="79">
        <v>5500</v>
      </c>
    </row>
    <row r="836" spans="1:4">
      <c r="A836" s="103" t="s">
        <v>317</v>
      </c>
      <c r="B836" s="38" t="s">
        <v>174</v>
      </c>
      <c r="C836" s="86" t="s">
        <v>231</v>
      </c>
      <c r="D836" s="79">
        <v>3800</v>
      </c>
    </row>
    <row r="837" spans="1:4">
      <c r="A837" s="103" t="s">
        <v>317</v>
      </c>
      <c r="B837" s="38" t="s">
        <v>174</v>
      </c>
      <c r="C837" s="86" t="s">
        <v>230</v>
      </c>
      <c r="D837" s="79">
        <v>1600</v>
      </c>
    </row>
    <row r="838" spans="1:4">
      <c r="A838" s="103" t="s">
        <v>317</v>
      </c>
      <c r="B838" s="38" t="s">
        <v>174</v>
      </c>
      <c r="C838" s="86" t="s">
        <v>234</v>
      </c>
      <c r="D838" s="79">
        <v>5000</v>
      </c>
    </row>
    <row r="839" spans="1:4">
      <c r="A839" s="103" t="s">
        <v>317</v>
      </c>
      <c r="B839" s="38" t="s">
        <v>174</v>
      </c>
      <c r="C839" s="86" t="s">
        <v>235</v>
      </c>
      <c r="D839" s="79">
        <v>4500</v>
      </c>
    </row>
    <row r="840" spans="1:4">
      <c r="A840" s="103" t="s">
        <v>317</v>
      </c>
      <c r="B840" s="38" t="s">
        <v>174</v>
      </c>
      <c r="C840" s="86" t="s">
        <v>276</v>
      </c>
      <c r="D840" s="79">
        <v>6600</v>
      </c>
    </row>
    <row r="841" spans="1:4">
      <c r="A841" s="103" t="s">
        <v>317</v>
      </c>
      <c r="B841" s="38" t="s">
        <v>174</v>
      </c>
      <c r="C841" s="86" t="s">
        <v>273</v>
      </c>
      <c r="D841" s="79">
        <v>3000</v>
      </c>
    </row>
    <row r="842" spans="1:4">
      <c r="A842" s="103" t="s">
        <v>317</v>
      </c>
      <c r="B842" s="38" t="s">
        <v>174</v>
      </c>
      <c r="C842" s="86" t="s">
        <v>278</v>
      </c>
      <c r="D842" s="79">
        <v>3400</v>
      </c>
    </row>
    <row r="843" spans="1:4">
      <c r="A843" s="103" t="s">
        <v>317</v>
      </c>
      <c r="B843" s="38" t="s">
        <v>174</v>
      </c>
      <c r="C843" s="86" t="s">
        <v>277</v>
      </c>
      <c r="D843" s="79">
        <v>6200</v>
      </c>
    </row>
    <row r="844" spans="1:4">
      <c r="A844" s="103" t="s">
        <v>317</v>
      </c>
      <c r="B844" s="38" t="s">
        <v>174</v>
      </c>
      <c r="C844" s="86" t="s">
        <v>270</v>
      </c>
      <c r="D844" s="79">
        <v>7500</v>
      </c>
    </row>
    <row r="845" spans="1:4">
      <c r="A845" s="103" t="s">
        <v>317</v>
      </c>
      <c r="B845" s="38" t="s">
        <v>174</v>
      </c>
      <c r="C845" s="86" t="s">
        <v>271</v>
      </c>
      <c r="D845" s="79">
        <v>2600</v>
      </c>
    </row>
    <row r="846" spans="1:4">
      <c r="A846" s="103" t="s">
        <v>317</v>
      </c>
      <c r="B846" s="38" t="s">
        <v>174</v>
      </c>
      <c r="C846" s="86" t="s">
        <v>274</v>
      </c>
      <c r="D846" s="79">
        <v>3800</v>
      </c>
    </row>
    <row r="847" spans="1:4">
      <c r="A847" s="103" t="s">
        <v>317</v>
      </c>
      <c r="B847" s="38" t="s">
        <v>174</v>
      </c>
      <c r="C847" s="86" t="s">
        <v>267</v>
      </c>
      <c r="D847" s="79">
        <v>7400</v>
      </c>
    </row>
    <row r="848" spans="1:4">
      <c r="A848" s="103" t="s">
        <v>317</v>
      </c>
      <c r="B848" s="38" t="s">
        <v>174</v>
      </c>
      <c r="C848" s="86" t="s">
        <v>266</v>
      </c>
      <c r="D848" s="79">
        <v>1500</v>
      </c>
    </row>
    <row r="849" spans="1:4">
      <c r="A849" s="103" t="s">
        <v>317</v>
      </c>
      <c r="B849" s="38" t="s">
        <v>174</v>
      </c>
      <c r="C849" s="86" t="s">
        <v>275</v>
      </c>
      <c r="D849" s="79">
        <v>3300</v>
      </c>
    </row>
    <row r="850" spans="1:4">
      <c r="A850" s="103" t="s">
        <v>317</v>
      </c>
      <c r="B850" s="38" t="s">
        <v>174</v>
      </c>
      <c r="C850" s="86" t="s">
        <v>272</v>
      </c>
      <c r="D850" s="79">
        <v>4300</v>
      </c>
    </row>
    <row r="851" spans="1:4">
      <c r="A851" s="103" t="s">
        <v>317</v>
      </c>
      <c r="B851" s="38" t="s">
        <v>174</v>
      </c>
      <c r="C851" s="86" t="s">
        <v>228</v>
      </c>
      <c r="D851" s="79">
        <v>700</v>
      </c>
    </row>
    <row r="852" spans="1:4">
      <c r="A852" s="103" t="s">
        <v>317</v>
      </c>
      <c r="B852" s="38" t="s">
        <v>174</v>
      </c>
      <c r="C852" s="86" t="s">
        <v>268</v>
      </c>
      <c r="D852" s="79">
        <v>1300</v>
      </c>
    </row>
    <row r="853" spans="1:4">
      <c r="A853" s="103" t="s">
        <v>317</v>
      </c>
      <c r="B853" s="38" t="s">
        <v>174</v>
      </c>
      <c r="C853" s="86" t="s">
        <v>269</v>
      </c>
      <c r="D853" s="79">
        <v>700</v>
      </c>
    </row>
    <row r="854" spans="1:4">
      <c r="A854" s="103" t="s">
        <v>318</v>
      </c>
      <c r="B854" s="38" t="s">
        <v>174</v>
      </c>
      <c r="C854" s="86" t="s">
        <v>1</v>
      </c>
      <c r="D854" s="79">
        <v>6300</v>
      </c>
    </row>
    <row r="855" spans="1:4">
      <c r="A855" s="103" t="s">
        <v>318</v>
      </c>
      <c r="B855" s="38" t="s">
        <v>174</v>
      </c>
      <c r="C855" s="86" t="s">
        <v>2</v>
      </c>
      <c r="D855" s="79">
        <v>7200</v>
      </c>
    </row>
    <row r="856" spans="1:4">
      <c r="A856" s="103" t="s">
        <v>318</v>
      </c>
      <c r="B856" s="38" t="s">
        <v>174</v>
      </c>
      <c r="C856" s="86" t="s">
        <v>19</v>
      </c>
      <c r="D856" s="79">
        <v>2900</v>
      </c>
    </row>
    <row r="857" spans="1:4">
      <c r="A857" s="103" t="s">
        <v>318</v>
      </c>
      <c r="B857" s="38" t="s">
        <v>174</v>
      </c>
      <c r="C857" s="86" t="s">
        <v>28</v>
      </c>
      <c r="D857" s="79">
        <v>4400</v>
      </c>
    </row>
    <row r="858" spans="1:4">
      <c r="A858" s="103" t="s">
        <v>318</v>
      </c>
      <c r="B858" s="38" t="s">
        <v>174</v>
      </c>
      <c r="C858" s="86" t="s">
        <v>41</v>
      </c>
      <c r="D858" s="79">
        <v>3900</v>
      </c>
    </row>
    <row r="859" spans="1:4">
      <c r="A859" s="103" t="s">
        <v>318</v>
      </c>
      <c r="B859" s="38" t="s">
        <v>174</v>
      </c>
      <c r="C859" s="86" t="s">
        <v>50</v>
      </c>
      <c r="D859" s="79">
        <v>2900</v>
      </c>
    </row>
    <row r="860" spans="1:4">
      <c r="A860" s="103" t="s">
        <v>318</v>
      </c>
      <c r="B860" s="38" t="s">
        <v>174</v>
      </c>
      <c r="C860" s="86" t="s">
        <v>60</v>
      </c>
      <c r="D860" s="79">
        <v>5800</v>
      </c>
    </row>
    <row r="861" spans="1:4">
      <c r="A861" s="103" t="s">
        <v>318</v>
      </c>
      <c r="B861" s="38" t="s">
        <v>174</v>
      </c>
      <c r="C861" s="86" t="s">
        <v>69</v>
      </c>
      <c r="D861" s="79">
        <v>3400</v>
      </c>
    </row>
    <row r="862" spans="1:4">
      <c r="A862" s="103" t="s">
        <v>318</v>
      </c>
      <c r="B862" s="38" t="s">
        <v>174</v>
      </c>
      <c r="C862" s="86" t="s">
        <v>70</v>
      </c>
      <c r="D862" s="79">
        <v>1500</v>
      </c>
    </row>
    <row r="863" spans="1:4">
      <c r="A863" s="103" t="s">
        <v>318</v>
      </c>
      <c r="B863" s="38" t="s">
        <v>174</v>
      </c>
      <c r="C863" s="86" t="s">
        <v>321</v>
      </c>
      <c r="D863" s="79">
        <v>104900</v>
      </c>
    </row>
    <row r="864" spans="1:4">
      <c r="A864" s="103" t="s">
        <v>318</v>
      </c>
      <c r="B864" s="38" t="s">
        <v>174</v>
      </c>
      <c r="C864" s="86" t="s">
        <v>213</v>
      </c>
      <c r="D864" s="79">
        <v>19700</v>
      </c>
    </row>
    <row r="865" spans="1:4">
      <c r="A865" s="103" t="s">
        <v>318</v>
      </c>
      <c r="B865" s="38" t="s">
        <v>174</v>
      </c>
      <c r="C865" s="86" t="s">
        <v>207</v>
      </c>
      <c r="D865" s="79">
        <v>25500</v>
      </c>
    </row>
    <row r="866" spans="1:4">
      <c r="A866" s="103" t="s">
        <v>318</v>
      </c>
      <c r="B866" s="38" t="s">
        <v>174</v>
      </c>
      <c r="C866" s="86" t="s">
        <v>208</v>
      </c>
      <c r="D866" s="79">
        <v>20300</v>
      </c>
    </row>
    <row r="867" spans="1:4">
      <c r="A867" s="103" t="s">
        <v>318</v>
      </c>
      <c r="B867" s="38" t="s">
        <v>174</v>
      </c>
      <c r="C867" s="86" t="s">
        <v>203</v>
      </c>
      <c r="D867" s="79">
        <v>2900</v>
      </c>
    </row>
    <row r="868" spans="1:4">
      <c r="A868" s="103" t="s">
        <v>318</v>
      </c>
      <c r="B868" s="38" t="s">
        <v>174</v>
      </c>
      <c r="C868" s="86" t="s">
        <v>187</v>
      </c>
      <c r="D868" s="79">
        <v>4000</v>
      </c>
    </row>
    <row r="869" spans="1:4">
      <c r="A869" s="103" t="s">
        <v>318</v>
      </c>
      <c r="B869" s="38" t="s">
        <v>174</v>
      </c>
      <c r="C869" s="86" t="s">
        <v>209</v>
      </c>
      <c r="D869" s="79">
        <v>7000</v>
      </c>
    </row>
    <row r="870" spans="1:4">
      <c r="A870" s="103" t="s">
        <v>318</v>
      </c>
      <c r="B870" s="38" t="s">
        <v>174</v>
      </c>
      <c r="C870" s="86" t="s">
        <v>205</v>
      </c>
      <c r="D870" s="79">
        <v>1200</v>
      </c>
    </row>
    <row r="871" spans="1:4">
      <c r="A871" s="103" t="s">
        <v>318</v>
      </c>
      <c r="B871" s="38" t="s">
        <v>174</v>
      </c>
      <c r="C871" s="86" t="s">
        <v>206</v>
      </c>
      <c r="D871" s="79">
        <v>1000</v>
      </c>
    </row>
    <row r="872" spans="1:4">
      <c r="A872" s="103" t="s">
        <v>318</v>
      </c>
      <c r="B872" s="38" t="s">
        <v>174</v>
      </c>
      <c r="C872" s="86" t="s">
        <v>204</v>
      </c>
      <c r="D872" s="79">
        <v>6600</v>
      </c>
    </row>
    <row r="873" spans="1:4">
      <c r="A873" s="103" t="s">
        <v>318</v>
      </c>
      <c r="B873" s="38" t="s">
        <v>174</v>
      </c>
      <c r="C873" s="86" t="s">
        <v>211</v>
      </c>
      <c r="D873" s="79">
        <v>34000</v>
      </c>
    </row>
    <row r="874" spans="1:4">
      <c r="A874" s="103" t="s">
        <v>318</v>
      </c>
      <c r="B874" s="38" t="s">
        <v>174</v>
      </c>
      <c r="C874" s="86" t="s">
        <v>218</v>
      </c>
      <c r="D874" s="79">
        <v>12200</v>
      </c>
    </row>
    <row r="875" spans="1:4">
      <c r="A875" s="103" t="s">
        <v>318</v>
      </c>
      <c r="B875" s="38" t="s">
        <v>174</v>
      </c>
      <c r="C875" s="86" t="s">
        <v>210</v>
      </c>
      <c r="D875" s="79">
        <v>4700</v>
      </c>
    </row>
    <row r="876" spans="1:4">
      <c r="A876" s="103" t="s">
        <v>318</v>
      </c>
      <c r="B876" s="38" t="s">
        <v>174</v>
      </c>
      <c r="C876" s="86" t="s">
        <v>215</v>
      </c>
      <c r="D876" s="79">
        <v>400</v>
      </c>
    </row>
    <row r="877" spans="1:4">
      <c r="A877" s="103" t="s">
        <v>318</v>
      </c>
      <c r="B877" s="38" t="s">
        <v>174</v>
      </c>
      <c r="C877" s="86" t="s">
        <v>214</v>
      </c>
      <c r="D877" s="79">
        <v>2300</v>
      </c>
    </row>
    <row r="878" spans="1:4">
      <c r="A878" s="103" t="s">
        <v>318</v>
      </c>
      <c r="B878" s="38" t="s">
        <v>174</v>
      </c>
      <c r="C878" s="86" t="s">
        <v>217</v>
      </c>
      <c r="D878" s="79">
        <v>2300</v>
      </c>
    </row>
    <row r="879" spans="1:4">
      <c r="A879" s="103" t="s">
        <v>318</v>
      </c>
      <c r="B879" s="38" t="s">
        <v>174</v>
      </c>
      <c r="C879" s="86" t="s">
        <v>216</v>
      </c>
      <c r="D879" s="79">
        <v>2300</v>
      </c>
    </row>
    <row r="880" spans="1:4">
      <c r="A880" s="103" t="s">
        <v>318</v>
      </c>
      <c r="B880" s="38" t="s">
        <v>174</v>
      </c>
      <c r="C880" s="86" t="s">
        <v>212</v>
      </c>
      <c r="D880" s="79">
        <v>3200</v>
      </c>
    </row>
    <row r="881" spans="1:4">
      <c r="A881" s="103" t="s">
        <v>318</v>
      </c>
      <c r="B881" s="38" t="s">
        <v>174</v>
      </c>
      <c r="C881" s="86" t="s">
        <v>220</v>
      </c>
      <c r="D881" s="79">
        <v>4900</v>
      </c>
    </row>
    <row r="882" spans="1:4">
      <c r="A882" s="103" t="s">
        <v>318</v>
      </c>
      <c r="B882" s="38" t="s">
        <v>174</v>
      </c>
      <c r="C882" s="86" t="s">
        <v>221</v>
      </c>
      <c r="D882" s="79">
        <v>5900</v>
      </c>
    </row>
    <row r="883" spans="1:4">
      <c r="A883" s="103" t="s">
        <v>318</v>
      </c>
      <c r="B883" s="38" t="s">
        <v>174</v>
      </c>
      <c r="C883" s="86" t="s">
        <v>224</v>
      </c>
      <c r="D883" s="79">
        <v>5300</v>
      </c>
    </row>
    <row r="884" spans="1:4">
      <c r="A884" s="103" t="s">
        <v>318</v>
      </c>
      <c r="B884" s="38" t="s">
        <v>174</v>
      </c>
      <c r="C884" s="86" t="s">
        <v>223</v>
      </c>
      <c r="D884" s="79">
        <v>1500</v>
      </c>
    </row>
    <row r="885" spans="1:4">
      <c r="A885" s="103" t="s">
        <v>318</v>
      </c>
      <c r="B885" s="38" t="s">
        <v>174</v>
      </c>
      <c r="C885" s="86" t="s">
        <v>225</v>
      </c>
      <c r="D885" s="79">
        <v>8300</v>
      </c>
    </row>
    <row r="886" spans="1:4">
      <c r="A886" s="103" t="s">
        <v>318</v>
      </c>
      <c r="B886" s="38" t="s">
        <v>174</v>
      </c>
      <c r="C886" s="86" t="s">
        <v>222</v>
      </c>
      <c r="D886" s="79">
        <v>2700</v>
      </c>
    </row>
    <row r="887" spans="1:4">
      <c r="A887" s="103" t="s">
        <v>318</v>
      </c>
      <c r="B887" s="38" t="s">
        <v>174</v>
      </c>
      <c r="C887" s="86" t="s">
        <v>219</v>
      </c>
      <c r="D887" s="79">
        <v>6000</v>
      </c>
    </row>
    <row r="888" spans="1:4">
      <c r="A888" s="103" t="s">
        <v>318</v>
      </c>
      <c r="B888" s="38" t="s">
        <v>174</v>
      </c>
      <c r="C888" s="86" t="s">
        <v>226</v>
      </c>
      <c r="D888" s="79">
        <v>1500</v>
      </c>
    </row>
    <row r="889" spans="1:4">
      <c r="A889" s="103" t="s">
        <v>318</v>
      </c>
      <c r="B889" s="38" t="s">
        <v>174</v>
      </c>
      <c r="C889" s="86" t="s">
        <v>264</v>
      </c>
      <c r="D889" s="79">
        <v>1200</v>
      </c>
    </row>
    <row r="890" spans="1:4">
      <c r="A890" s="103" t="s">
        <v>318</v>
      </c>
      <c r="B890" s="38" t="s">
        <v>174</v>
      </c>
      <c r="C890" s="86" t="s">
        <v>255</v>
      </c>
      <c r="D890" s="79">
        <v>14500</v>
      </c>
    </row>
    <row r="891" spans="1:4">
      <c r="A891" s="103" t="s">
        <v>318</v>
      </c>
      <c r="B891" s="38" t="s">
        <v>174</v>
      </c>
      <c r="C891" s="86" t="s">
        <v>265</v>
      </c>
      <c r="D891" s="79">
        <v>7800</v>
      </c>
    </row>
    <row r="892" spans="1:4">
      <c r="A892" s="103" t="s">
        <v>318</v>
      </c>
      <c r="B892" s="38" t="s">
        <v>174</v>
      </c>
      <c r="C892" s="86" t="s">
        <v>261</v>
      </c>
      <c r="D892" s="79">
        <v>4500</v>
      </c>
    </row>
    <row r="893" spans="1:4">
      <c r="A893" s="103" t="s">
        <v>318</v>
      </c>
      <c r="B893" s="38" t="s">
        <v>174</v>
      </c>
      <c r="C893" s="86" t="s">
        <v>263</v>
      </c>
      <c r="D893" s="79">
        <v>1000</v>
      </c>
    </row>
    <row r="894" spans="1:4">
      <c r="A894" s="103" t="s">
        <v>318</v>
      </c>
      <c r="B894" s="38" t="s">
        <v>174</v>
      </c>
      <c r="C894" s="86" t="s">
        <v>258</v>
      </c>
      <c r="D894" s="79">
        <v>5700</v>
      </c>
    </row>
    <row r="895" spans="1:4">
      <c r="A895" s="103" t="s">
        <v>318</v>
      </c>
      <c r="B895" s="38" t="s">
        <v>174</v>
      </c>
      <c r="C895" s="86" t="s">
        <v>260</v>
      </c>
      <c r="D895" s="79">
        <v>6200</v>
      </c>
    </row>
    <row r="896" spans="1:4">
      <c r="A896" s="103" t="s">
        <v>318</v>
      </c>
      <c r="B896" s="38" t="s">
        <v>174</v>
      </c>
      <c r="C896" s="86" t="s">
        <v>254</v>
      </c>
      <c r="D896" s="79">
        <v>4500</v>
      </c>
    </row>
    <row r="897" spans="1:4">
      <c r="A897" s="103" t="s">
        <v>318</v>
      </c>
      <c r="B897" s="38" t="s">
        <v>174</v>
      </c>
      <c r="C897" s="86" t="s">
        <v>262</v>
      </c>
      <c r="D897" s="79">
        <v>4500</v>
      </c>
    </row>
    <row r="898" spans="1:4">
      <c r="A898" s="103" t="s">
        <v>318</v>
      </c>
      <c r="B898" s="38" t="s">
        <v>174</v>
      </c>
      <c r="C898" s="86" t="s">
        <v>256</v>
      </c>
      <c r="D898" s="79">
        <v>3400</v>
      </c>
    </row>
    <row r="899" spans="1:4">
      <c r="A899" s="103" t="s">
        <v>318</v>
      </c>
      <c r="B899" s="38" t="s">
        <v>174</v>
      </c>
      <c r="C899" s="86" t="s">
        <v>259</v>
      </c>
      <c r="D899" s="79">
        <v>1500</v>
      </c>
    </row>
    <row r="900" spans="1:4">
      <c r="A900" s="103" t="s">
        <v>318</v>
      </c>
      <c r="B900" s="38" t="s">
        <v>174</v>
      </c>
      <c r="C900" s="86" t="s">
        <v>257</v>
      </c>
      <c r="D900" s="79">
        <v>2500</v>
      </c>
    </row>
    <row r="901" spans="1:4">
      <c r="A901" s="103" t="s">
        <v>318</v>
      </c>
      <c r="B901" s="38" t="s">
        <v>174</v>
      </c>
      <c r="C901" s="86" t="s">
        <v>246</v>
      </c>
      <c r="D901" s="79">
        <v>20100</v>
      </c>
    </row>
    <row r="902" spans="1:4">
      <c r="A902" s="103" t="s">
        <v>318</v>
      </c>
      <c r="B902" s="38" t="s">
        <v>174</v>
      </c>
      <c r="C902" s="86" t="s">
        <v>251</v>
      </c>
      <c r="D902" s="79">
        <v>1700</v>
      </c>
    </row>
    <row r="903" spans="1:4">
      <c r="A903" s="103" t="s">
        <v>318</v>
      </c>
      <c r="B903" s="38" t="s">
        <v>174</v>
      </c>
      <c r="C903" s="86" t="s">
        <v>250</v>
      </c>
      <c r="D903" s="79">
        <v>4900</v>
      </c>
    </row>
    <row r="904" spans="1:4">
      <c r="A904" s="103" t="s">
        <v>318</v>
      </c>
      <c r="B904" s="38" t="s">
        <v>174</v>
      </c>
      <c r="C904" s="86" t="s">
        <v>238</v>
      </c>
      <c r="D904" s="79">
        <v>2100</v>
      </c>
    </row>
    <row r="905" spans="1:4">
      <c r="A905" s="103" t="s">
        <v>318</v>
      </c>
      <c r="B905" s="38" t="s">
        <v>174</v>
      </c>
      <c r="C905" s="86" t="s">
        <v>249</v>
      </c>
      <c r="D905" s="79">
        <v>3200</v>
      </c>
    </row>
    <row r="906" spans="1:4">
      <c r="A906" s="103" t="s">
        <v>318</v>
      </c>
      <c r="B906" s="38" t="s">
        <v>174</v>
      </c>
      <c r="C906" s="86" t="s">
        <v>247</v>
      </c>
      <c r="D906" s="79">
        <v>2700</v>
      </c>
    </row>
    <row r="907" spans="1:4">
      <c r="A907" s="103" t="s">
        <v>318</v>
      </c>
      <c r="B907" s="38" t="s">
        <v>174</v>
      </c>
      <c r="C907" s="86" t="s">
        <v>248</v>
      </c>
      <c r="D907" s="79">
        <v>3800</v>
      </c>
    </row>
    <row r="908" spans="1:4">
      <c r="A908" s="103" t="s">
        <v>318</v>
      </c>
      <c r="B908" s="38" t="s">
        <v>174</v>
      </c>
      <c r="C908" s="86" t="s">
        <v>253</v>
      </c>
      <c r="D908" s="79">
        <v>9800</v>
      </c>
    </row>
    <row r="909" spans="1:4">
      <c r="A909" s="103" t="s">
        <v>318</v>
      </c>
      <c r="B909" s="38" t="s">
        <v>174</v>
      </c>
      <c r="C909" s="86" t="s">
        <v>252</v>
      </c>
      <c r="D909" s="79">
        <v>3400</v>
      </c>
    </row>
    <row r="910" spans="1:4">
      <c r="A910" s="103" t="s">
        <v>318</v>
      </c>
      <c r="B910" s="38" t="s">
        <v>174</v>
      </c>
      <c r="C910" s="86" t="s">
        <v>243</v>
      </c>
      <c r="D910" s="79">
        <v>800</v>
      </c>
    </row>
    <row r="911" spans="1:4">
      <c r="A911" s="103" t="s">
        <v>318</v>
      </c>
      <c r="B911" s="38" t="s">
        <v>174</v>
      </c>
      <c r="C911" s="86" t="s">
        <v>237</v>
      </c>
      <c r="D911" s="79">
        <v>1400</v>
      </c>
    </row>
    <row r="912" spans="1:4">
      <c r="A912" s="103" t="s">
        <v>318</v>
      </c>
      <c r="B912" s="38" t="s">
        <v>174</v>
      </c>
      <c r="C912" s="86" t="s">
        <v>245</v>
      </c>
      <c r="D912" s="79">
        <v>4000</v>
      </c>
    </row>
    <row r="913" spans="1:4">
      <c r="A913" s="103" t="s">
        <v>318</v>
      </c>
      <c r="B913" s="38" t="s">
        <v>174</v>
      </c>
      <c r="C913" s="86" t="s">
        <v>244</v>
      </c>
      <c r="D913" s="79">
        <v>2300</v>
      </c>
    </row>
    <row r="914" spans="1:4">
      <c r="A914" s="103" t="s">
        <v>318</v>
      </c>
      <c r="B914" s="38" t="s">
        <v>174</v>
      </c>
      <c r="C914" s="86" t="s">
        <v>239</v>
      </c>
      <c r="D914" s="79">
        <v>4000</v>
      </c>
    </row>
    <row r="915" spans="1:4">
      <c r="A915" s="103" t="s">
        <v>318</v>
      </c>
      <c r="B915" s="38" t="s">
        <v>174</v>
      </c>
      <c r="C915" s="86" t="s">
        <v>241</v>
      </c>
      <c r="D915" s="79">
        <v>6200</v>
      </c>
    </row>
    <row r="916" spans="1:4">
      <c r="A916" s="103" t="s">
        <v>318</v>
      </c>
      <c r="B916" s="38" t="s">
        <v>174</v>
      </c>
      <c r="C916" s="86" t="s">
        <v>242</v>
      </c>
      <c r="D916" s="79">
        <v>3600</v>
      </c>
    </row>
    <row r="917" spans="1:4">
      <c r="A917" s="103" t="s">
        <v>318</v>
      </c>
      <c r="B917" s="38" t="s">
        <v>174</v>
      </c>
      <c r="C917" s="86" t="s">
        <v>240</v>
      </c>
      <c r="D917" s="79">
        <v>800</v>
      </c>
    </row>
    <row r="918" spans="1:4">
      <c r="A918" s="103" t="s">
        <v>318</v>
      </c>
      <c r="B918" s="38" t="s">
        <v>174</v>
      </c>
      <c r="C918" s="86" t="s">
        <v>233</v>
      </c>
      <c r="D918" s="79">
        <v>1400</v>
      </c>
    </row>
    <row r="919" spans="1:4">
      <c r="A919" s="103" t="s">
        <v>318</v>
      </c>
      <c r="B919" s="38" t="s">
        <v>174</v>
      </c>
      <c r="C919" s="86" t="s">
        <v>236</v>
      </c>
      <c r="D919" s="79">
        <v>3600</v>
      </c>
    </row>
    <row r="920" spans="1:4">
      <c r="A920" s="103" t="s">
        <v>318</v>
      </c>
      <c r="B920" s="38" t="s">
        <v>174</v>
      </c>
      <c r="C920" s="86" t="s">
        <v>229</v>
      </c>
      <c r="D920" s="79">
        <v>2900</v>
      </c>
    </row>
    <row r="921" spans="1:4">
      <c r="A921" s="103" t="s">
        <v>318</v>
      </c>
      <c r="B921" s="38" t="s">
        <v>174</v>
      </c>
      <c r="C921" s="86" t="s">
        <v>232</v>
      </c>
      <c r="D921" s="79">
        <v>7500</v>
      </c>
    </row>
    <row r="922" spans="1:4">
      <c r="A922" s="103" t="s">
        <v>318</v>
      </c>
      <c r="B922" s="38" t="s">
        <v>174</v>
      </c>
      <c r="C922" s="86" t="s">
        <v>231</v>
      </c>
      <c r="D922" s="79">
        <v>800</v>
      </c>
    </row>
    <row r="923" spans="1:4">
      <c r="A923" s="103" t="s">
        <v>318</v>
      </c>
      <c r="B923" s="38" t="s">
        <v>174</v>
      </c>
      <c r="C923" s="86" t="s">
        <v>230</v>
      </c>
      <c r="D923" s="79">
        <v>3300</v>
      </c>
    </row>
    <row r="924" spans="1:4">
      <c r="A924" s="103" t="s">
        <v>318</v>
      </c>
      <c r="B924" s="38" t="s">
        <v>174</v>
      </c>
      <c r="C924" s="86" t="s">
        <v>234</v>
      </c>
      <c r="D924" s="79">
        <v>7700</v>
      </c>
    </row>
    <row r="925" spans="1:4">
      <c r="A925" s="103" t="s">
        <v>318</v>
      </c>
      <c r="B925" s="38" t="s">
        <v>174</v>
      </c>
      <c r="C925" s="86" t="s">
        <v>235</v>
      </c>
      <c r="D925" s="79">
        <v>5100</v>
      </c>
    </row>
    <row r="926" spans="1:4">
      <c r="A926" s="103" t="s">
        <v>318</v>
      </c>
      <c r="B926" s="38" t="s">
        <v>174</v>
      </c>
      <c r="C926" s="86" t="s">
        <v>276</v>
      </c>
      <c r="D926" s="79">
        <v>9800</v>
      </c>
    </row>
    <row r="927" spans="1:4">
      <c r="A927" s="103" t="s">
        <v>318</v>
      </c>
      <c r="B927" s="38" t="s">
        <v>174</v>
      </c>
      <c r="C927" s="86" t="s">
        <v>273</v>
      </c>
      <c r="D927" s="79">
        <v>4000</v>
      </c>
    </row>
    <row r="928" spans="1:4">
      <c r="A928" s="103" t="s">
        <v>318</v>
      </c>
      <c r="B928" s="38" t="s">
        <v>174</v>
      </c>
      <c r="C928" s="86" t="s">
        <v>278</v>
      </c>
      <c r="D928" s="79">
        <v>3400</v>
      </c>
    </row>
    <row r="929" spans="1:4">
      <c r="A929" s="103" t="s">
        <v>318</v>
      </c>
      <c r="B929" s="38" t="s">
        <v>174</v>
      </c>
      <c r="C929" s="86" t="s">
        <v>277</v>
      </c>
      <c r="D929" s="79">
        <v>8500</v>
      </c>
    </row>
    <row r="930" spans="1:4">
      <c r="A930" s="103" t="s">
        <v>318</v>
      </c>
      <c r="B930" s="38" t="s">
        <v>174</v>
      </c>
      <c r="C930" s="86" t="s">
        <v>270</v>
      </c>
      <c r="D930" s="79">
        <v>15800</v>
      </c>
    </row>
    <row r="931" spans="1:4">
      <c r="A931" s="103" t="s">
        <v>318</v>
      </c>
      <c r="B931" s="38" t="s">
        <v>174</v>
      </c>
      <c r="C931" s="86" t="s">
        <v>271</v>
      </c>
      <c r="D931" s="79">
        <v>800</v>
      </c>
    </row>
    <row r="932" spans="1:4">
      <c r="A932" s="103" t="s">
        <v>318</v>
      </c>
      <c r="B932" s="38" t="s">
        <v>174</v>
      </c>
      <c r="C932" s="86" t="s">
        <v>274</v>
      </c>
      <c r="D932" s="79">
        <v>3800</v>
      </c>
    </row>
    <row r="933" spans="1:4">
      <c r="A933" s="103" t="s">
        <v>318</v>
      </c>
      <c r="B933" s="38" t="s">
        <v>174</v>
      </c>
      <c r="C933" s="86" t="s">
        <v>267</v>
      </c>
      <c r="D933" s="79">
        <v>2900</v>
      </c>
    </row>
    <row r="934" spans="1:4">
      <c r="A934" s="103" t="s">
        <v>318</v>
      </c>
      <c r="B934" s="38" t="s">
        <v>174</v>
      </c>
      <c r="C934" s="86" t="s">
        <v>266</v>
      </c>
      <c r="D934" s="79">
        <v>1900</v>
      </c>
    </row>
    <row r="935" spans="1:4">
      <c r="A935" s="103" t="s">
        <v>318</v>
      </c>
      <c r="B935" s="38" t="s">
        <v>174</v>
      </c>
      <c r="C935" s="86" t="s">
        <v>275</v>
      </c>
      <c r="D935" s="79">
        <v>1200</v>
      </c>
    </row>
    <row r="936" spans="1:4">
      <c r="A936" s="103" t="s">
        <v>318</v>
      </c>
      <c r="B936" s="38" t="s">
        <v>174</v>
      </c>
      <c r="C936" s="86" t="s">
        <v>272</v>
      </c>
      <c r="D936" s="79">
        <v>4200</v>
      </c>
    </row>
    <row r="937" spans="1:4">
      <c r="A937" s="103" t="s">
        <v>318</v>
      </c>
      <c r="B937" s="38" t="s">
        <v>174</v>
      </c>
      <c r="C937" s="86" t="s">
        <v>228</v>
      </c>
      <c r="D937" s="79">
        <v>400</v>
      </c>
    </row>
    <row r="938" spans="1:4">
      <c r="A938" s="103" t="s">
        <v>318</v>
      </c>
      <c r="B938" s="38" t="s">
        <v>174</v>
      </c>
      <c r="C938" s="86" t="s">
        <v>268</v>
      </c>
      <c r="D938" s="79">
        <v>1000</v>
      </c>
    </row>
    <row r="939" spans="1:4">
      <c r="A939" s="103" t="s">
        <v>318</v>
      </c>
      <c r="B939" s="38" t="s">
        <v>174</v>
      </c>
      <c r="C939" s="86" t="s">
        <v>269</v>
      </c>
      <c r="D939" s="79">
        <v>800</v>
      </c>
    </row>
    <row r="940" spans="1:4">
      <c r="A940" s="102" t="s">
        <v>92</v>
      </c>
      <c r="B940" s="38" t="s">
        <v>189</v>
      </c>
      <c r="C940" s="86" t="s">
        <v>1</v>
      </c>
      <c r="D940" s="79">
        <v>19700</v>
      </c>
    </row>
    <row r="941" spans="1:4">
      <c r="A941" s="102" t="s">
        <v>92</v>
      </c>
      <c r="B941" s="38" t="s">
        <v>189</v>
      </c>
      <c r="C941" s="86" t="s">
        <v>2</v>
      </c>
      <c r="D941" s="79">
        <v>19700</v>
      </c>
    </row>
    <row r="942" spans="1:4">
      <c r="A942" s="102" t="s">
        <v>92</v>
      </c>
      <c r="B942" s="38" t="s">
        <v>189</v>
      </c>
      <c r="C942" s="86" t="s">
        <v>19</v>
      </c>
      <c r="D942" s="79">
        <v>18500</v>
      </c>
    </row>
    <row r="943" spans="1:4">
      <c r="A943" s="102" t="s">
        <v>92</v>
      </c>
      <c r="B943" s="38" t="s">
        <v>189</v>
      </c>
      <c r="C943" s="86" t="s">
        <v>28</v>
      </c>
      <c r="D943" s="79">
        <v>25600</v>
      </c>
    </row>
    <row r="944" spans="1:4">
      <c r="A944" s="102" t="s">
        <v>92</v>
      </c>
      <c r="B944" s="38" t="s">
        <v>189</v>
      </c>
      <c r="C944" s="86" t="s">
        <v>41</v>
      </c>
      <c r="D944" s="79">
        <v>18500</v>
      </c>
    </row>
    <row r="945" spans="1:4">
      <c r="A945" s="102" t="s">
        <v>92</v>
      </c>
      <c r="B945" s="38" t="s">
        <v>189</v>
      </c>
      <c r="C945" s="86" t="s">
        <v>50</v>
      </c>
      <c r="D945" s="79">
        <v>19700</v>
      </c>
    </row>
    <row r="946" spans="1:4">
      <c r="A946" s="102" t="s">
        <v>92</v>
      </c>
      <c r="B946" s="38" t="s">
        <v>189</v>
      </c>
      <c r="C946" s="86" t="s">
        <v>60</v>
      </c>
      <c r="D946" s="79">
        <v>17400</v>
      </c>
    </row>
    <row r="947" spans="1:4">
      <c r="A947" s="102" t="s">
        <v>92</v>
      </c>
      <c r="B947" s="38" t="s">
        <v>189</v>
      </c>
      <c r="C947" s="86" t="s">
        <v>69</v>
      </c>
      <c r="D947" s="79">
        <v>18600</v>
      </c>
    </row>
    <row r="948" spans="1:4">
      <c r="A948" s="102" t="s">
        <v>92</v>
      </c>
      <c r="B948" s="38" t="s">
        <v>189</v>
      </c>
      <c r="C948" s="86" t="s">
        <v>70</v>
      </c>
      <c r="D948" s="79">
        <v>12700</v>
      </c>
    </row>
    <row r="949" spans="1:4">
      <c r="A949" s="102" t="s">
        <v>92</v>
      </c>
      <c r="B949" s="38" t="s">
        <v>189</v>
      </c>
      <c r="C949" s="86" t="s">
        <v>321</v>
      </c>
      <c r="D949" s="79">
        <v>2200</v>
      </c>
    </row>
    <row r="950" spans="1:4">
      <c r="A950" s="102" t="s">
        <v>92</v>
      </c>
      <c r="B950" s="38" t="s">
        <v>189</v>
      </c>
      <c r="C950" s="86" t="s">
        <v>207</v>
      </c>
      <c r="D950" s="79">
        <v>3500</v>
      </c>
    </row>
    <row r="951" spans="1:4">
      <c r="A951" s="102" t="s">
        <v>92</v>
      </c>
      <c r="B951" s="38" t="s">
        <v>189</v>
      </c>
      <c r="C951" s="86" t="s">
        <v>208</v>
      </c>
      <c r="D951" s="79">
        <v>2200</v>
      </c>
    </row>
    <row r="952" spans="1:4">
      <c r="A952" s="102" t="s">
        <v>92</v>
      </c>
      <c r="B952" s="38" t="s">
        <v>189</v>
      </c>
      <c r="C952" s="86" t="s">
        <v>203</v>
      </c>
      <c r="D952" s="79">
        <v>18600</v>
      </c>
    </row>
    <row r="953" spans="1:4">
      <c r="A953" s="102" t="s">
        <v>92</v>
      </c>
      <c r="B953" s="38" t="s">
        <v>189</v>
      </c>
      <c r="C953" s="86" t="s">
        <v>187</v>
      </c>
      <c r="D953" s="79">
        <v>10300</v>
      </c>
    </row>
    <row r="954" spans="1:4">
      <c r="A954" s="102" t="s">
        <v>92</v>
      </c>
      <c r="B954" s="38" t="s">
        <v>189</v>
      </c>
      <c r="C954" s="86" t="s">
        <v>209</v>
      </c>
      <c r="D954" s="79">
        <v>195200</v>
      </c>
    </row>
    <row r="955" spans="1:4">
      <c r="A955" s="102" t="s">
        <v>92</v>
      </c>
      <c r="B955" s="38" t="s">
        <v>189</v>
      </c>
      <c r="C955" s="86" t="s">
        <v>205</v>
      </c>
      <c r="D955" s="79">
        <v>13300</v>
      </c>
    </row>
    <row r="956" spans="1:4">
      <c r="A956" s="102" t="s">
        <v>92</v>
      </c>
      <c r="B956" s="38" t="s">
        <v>189</v>
      </c>
      <c r="C956" s="86" t="s">
        <v>206</v>
      </c>
      <c r="D956" s="79">
        <v>37700</v>
      </c>
    </row>
    <row r="957" spans="1:4">
      <c r="A957" s="102" t="s">
        <v>92</v>
      </c>
      <c r="B957" s="38" t="s">
        <v>189</v>
      </c>
      <c r="C957" s="86" t="s">
        <v>204</v>
      </c>
      <c r="D957" s="79">
        <v>190100</v>
      </c>
    </row>
    <row r="958" spans="1:4">
      <c r="A958" s="102" t="s">
        <v>92</v>
      </c>
      <c r="B958" s="38" t="s">
        <v>189</v>
      </c>
      <c r="C958" s="86" t="s">
        <v>211</v>
      </c>
      <c r="D958" s="79">
        <v>105500</v>
      </c>
    </row>
    <row r="959" spans="1:4">
      <c r="A959" s="102" t="s">
        <v>92</v>
      </c>
      <c r="B959" s="38" t="s">
        <v>189</v>
      </c>
      <c r="C959" s="86" t="s">
        <v>218</v>
      </c>
      <c r="D959" s="79">
        <v>68200</v>
      </c>
    </row>
    <row r="960" spans="1:4">
      <c r="A960" s="102" t="s">
        <v>92</v>
      </c>
      <c r="B960" s="38" t="s">
        <v>189</v>
      </c>
      <c r="C960" s="86" t="s">
        <v>210</v>
      </c>
      <c r="D960" s="79">
        <v>42100</v>
      </c>
    </row>
    <row r="961" spans="1:6">
      <c r="A961" s="102" t="s">
        <v>92</v>
      </c>
      <c r="B961" s="38" t="s">
        <v>189</v>
      </c>
      <c r="C961" s="86" t="s">
        <v>215</v>
      </c>
      <c r="D961" s="79">
        <v>10700</v>
      </c>
    </row>
    <row r="962" spans="1:6">
      <c r="A962" s="102" t="s">
        <v>92</v>
      </c>
      <c r="B962" s="38" t="s">
        <v>189</v>
      </c>
      <c r="C962" s="86" t="s">
        <v>214</v>
      </c>
      <c r="D962" s="79">
        <v>17600</v>
      </c>
    </row>
    <row r="963" spans="1:6">
      <c r="A963" s="102" t="s">
        <v>92</v>
      </c>
      <c r="B963" s="38" t="s">
        <v>189</v>
      </c>
      <c r="C963" s="86" t="s">
        <v>217</v>
      </c>
      <c r="D963" s="79">
        <v>105700</v>
      </c>
    </row>
    <row r="964" spans="1:6">
      <c r="A964" s="102" t="s">
        <v>92</v>
      </c>
      <c r="B964" s="38" t="s">
        <v>189</v>
      </c>
      <c r="C964" s="86" t="s">
        <v>216</v>
      </c>
      <c r="D964" s="79">
        <v>24600</v>
      </c>
    </row>
    <row r="965" spans="1:6">
      <c r="A965" s="102" t="s">
        <v>92</v>
      </c>
      <c r="B965" s="38" t="s">
        <v>189</v>
      </c>
      <c r="C965" s="86" t="s">
        <v>212</v>
      </c>
      <c r="D965" s="79">
        <v>34500</v>
      </c>
    </row>
    <row r="966" spans="1:6">
      <c r="A966" s="102" t="s">
        <v>92</v>
      </c>
      <c r="B966" s="38" t="s">
        <v>189</v>
      </c>
      <c r="C966" s="86" t="s">
        <v>220</v>
      </c>
      <c r="D966" s="79">
        <v>149500</v>
      </c>
      <c r="F966" s="78"/>
    </row>
    <row r="967" spans="1:6">
      <c r="A967" s="102" t="s">
        <v>92</v>
      </c>
      <c r="B967" s="38" t="s">
        <v>189</v>
      </c>
      <c r="C967" s="86" t="s">
        <v>221</v>
      </c>
      <c r="D967" s="79">
        <v>55100</v>
      </c>
    </row>
    <row r="968" spans="1:6">
      <c r="A968" s="102" t="s">
        <v>92</v>
      </c>
      <c r="B968" s="38" t="s">
        <v>189</v>
      </c>
      <c r="C968" s="86" t="s">
        <v>224</v>
      </c>
      <c r="D968" s="79">
        <v>13200</v>
      </c>
    </row>
    <row r="969" spans="1:6">
      <c r="A969" s="102" t="s">
        <v>92</v>
      </c>
      <c r="B969" s="38" t="s">
        <v>189</v>
      </c>
      <c r="C969" s="86" t="s">
        <v>223</v>
      </c>
      <c r="D969" s="79">
        <v>29700</v>
      </c>
    </row>
    <row r="970" spans="1:6">
      <c r="A970" s="102" t="s">
        <v>92</v>
      </c>
      <c r="B970" s="38" t="s">
        <v>189</v>
      </c>
      <c r="C970" s="86" t="s">
        <v>225</v>
      </c>
      <c r="D970" s="79">
        <v>41100</v>
      </c>
    </row>
    <row r="971" spans="1:6">
      <c r="A971" s="102" t="s">
        <v>92</v>
      </c>
      <c r="B971" s="38" t="s">
        <v>189</v>
      </c>
      <c r="C971" s="86" t="s">
        <v>222</v>
      </c>
      <c r="D971" s="79">
        <v>23400</v>
      </c>
    </row>
    <row r="972" spans="1:6">
      <c r="A972" s="102" t="s">
        <v>92</v>
      </c>
      <c r="B972" s="38" t="s">
        <v>189</v>
      </c>
      <c r="C972" s="86" t="s">
        <v>219</v>
      </c>
      <c r="D972" s="79">
        <v>43200</v>
      </c>
    </row>
    <row r="973" spans="1:6">
      <c r="A973" s="102" t="s">
        <v>92</v>
      </c>
      <c r="B973" s="38" t="s">
        <v>189</v>
      </c>
      <c r="C973" s="86" t="s">
        <v>226</v>
      </c>
      <c r="D973" s="79">
        <v>8500</v>
      </c>
    </row>
    <row r="974" spans="1:6">
      <c r="A974" s="102" t="s">
        <v>92</v>
      </c>
      <c r="B974" s="38" t="s">
        <v>189</v>
      </c>
      <c r="C974" s="86" t="s">
        <v>264</v>
      </c>
      <c r="D974" s="79">
        <v>19800</v>
      </c>
    </row>
    <row r="975" spans="1:6">
      <c r="A975" s="102" t="s">
        <v>92</v>
      </c>
      <c r="B975" s="38" t="s">
        <v>189</v>
      </c>
      <c r="C975" s="86" t="s">
        <v>255</v>
      </c>
      <c r="D975" s="79">
        <v>134100</v>
      </c>
    </row>
    <row r="976" spans="1:6">
      <c r="A976" s="102" t="s">
        <v>92</v>
      </c>
      <c r="B976" s="38" t="s">
        <v>189</v>
      </c>
      <c r="C976" s="86" t="s">
        <v>265</v>
      </c>
      <c r="D976" s="79">
        <v>57600</v>
      </c>
    </row>
    <row r="977" spans="1:4">
      <c r="A977" s="102" t="s">
        <v>92</v>
      </c>
      <c r="B977" s="38" t="s">
        <v>189</v>
      </c>
      <c r="C977" s="86" t="s">
        <v>261</v>
      </c>
      <c r="D977" s="79">
        <v>37700</v>
      </c>
    </row>
    <row r="978" spans="1:4">
      <c r="A978" s="102" t="s">
        <v>92</v>
      </c>
      <c r="B978" s="38" t="s">
        <v>189</v>
      </c>
      <c r="C978" s="86" t="s">
        <v>263</v>
      </c>
      <c r="D978" s="79">
        <v>29000</v>
      </c>
    </row>
    <row r="979" spans="1:4">
      <c r="A979" s="102" t="s">
        <v>92</v>
      </c>
      <c r="B979" s="38" t="s">
        <v>189</v>
      </c>
      <c r="C979" s="86" t="s">
        <v>258</v>
      </c>
      <c r="D979" s="79">
        <v>68900</v>
      </c>
    </row>
    <row r="980" spans="1:4">
      <c r="A980" s="102" t="s">
        <v>92</v>
      </c>
      <c r="B980" s="38" t="s">
        <v>189</v>
      </c>
      <c r="C980" s="86" t="s">
        <v>260</v>
      </c>
      <c r="D980" s="79">
        <v>69800</v>
      </c>
    </row>
    <row r="981" spans="1:4">
      <c r="A981" s="102" t="s">
        <v>92</v>
      </c>
      <c r="B981" s="38" t="s">
        <v>189</v>
      </c>
      <c r="C981" s="86" t="s">
        <v>254</v>
      </c>
      <c r="D981" s="79">
        <v>21800</v>
      </c>
    </row>
    <row r="982" spans="1:4">
      <c r="A982" s="102" t="s">
        <v>92</v>
      </c>
      <c r="B982" s="38" t="s">
        <v>189</v>
      </c>
      <c r="C982" s="86" t="s">
        <v>262</v>
      </c>
      <c r="D982" s="79">
        <v>70700</v>
      </c>
    </row>
    <row r="983" spans="1:4">
      <c r="A983" s="102" t="s">
        <v>92</v>
      </c>
      <c r="B983" s="38" t="s">
        <v>189</v>
      </c>
      <c r="C983" s="86" t="s">
        <v>256</v>
      </c>
      <c r="D983" s="79">
        <v>26000</v>
      </c>
    </row>
    <row r="984" spans="1:4">
      <c r="A984" s="102" t="s">
        <v>92</v>
      </c>
      <c r="B984" s="38" t="s">
        <v>189</v>
      </c>
      <c r="C984" s="86" t="s">
        <v>259</v>
      </c>
      <c r="D984" s="79">
        <v>12000</v>
      </c>
    </row>
    <row r="985" spans="1:4">
      <c r="A985" s="102" t="s">
        <v>92</v>
      </c>
      <c r="B985" s="38" t="s">
        <v>189</v>
      </c>
      <c r="C985" s="86" t="s">
        <v>257</v>
      </c>
      <c r="D985" s="79">
        <v>3600</v>
      </c>
    </row>
    <row r="986" spans="1:4">
      <c r="A986" s="102" t="s">
        <v>92</v>
      </c>
      <c r="B986" s="38" t="s">
        <v>189</v>
      </c>
      <c r="C986" s="86" t="s">
        <v>246</v>
      </c>
      <c r="D986" s="79">
        <v>190600</v>
      </c>
    </row>
    <row r="987" spans="1:4">
      <c r="A987" s="102" t="s">
        <v>92</v>
      </c>
      <c r="B987" s="38" t="s">
        <v>189</v>
      </c>
      <c r="C987" s="86" t="s">
        <v>251</v>
      </c>
      <c r="D987" s="79">
        <v>117500</v>
      </c>
    </row>
    <row r="988" spans="1:4">
      <c r="A988" s="102" t="s">
        <v>92</v>
      </c>
      <c r="B988" s="38" t="s">
        <v>189</v>
      </c>
      <c r="C988" s="86" t="s">
        <v>250</v>
      </c>
      <c r="D988" s="79">
        <v>85700</v>
      </c>
    </row>
    <row r="989" spans="1:4">
      <c r="A989" s="102" t="s">
        <v>92</v>
      </c>
      <c r="B989" s="38" t="s">
        <v>189</v>
      </c>
      <c r="C989" s="86" t="s">
        <v>238</v>
      </c>
      <c r="D989" s="79">
        <v>48500</v>
      </c>
    </row>
    <row r="990" spans="1:4">
      <c r="A990" s="102" t="s">
        <v>92</v>
      </c>
      <c r="B990" s="38" t="s">
        <v>189</v>
      </c>
      <c r="C990" s="86" t="s">
        <v>249</v>
      </c>
      <c r="D990" s="79">
        <v>37800</v>
      </c>
    </row>
    <row r="991" spans="1:4">
      <c r="A991" s="102" t="s">
        <v>92</v>
      </c>
      <c r="B991" s="38" t="s">
        <v>189</v>
      </c>
      <c r="C991" s="86" t="s">
        <v>247</v>
      </c>
      <c r="D991" s="79">
        <v>22700</v>
      </c>
    </row>
    <row r="992" spans="1:4">
      <c r="A992" s="102" t="s">
        <v>92</v>
      </c>
      <c r="B992" s="38" t="s">
        <v>189</v>
      </c>
      <c r="C992" s="86" t="s">
        <v>248</v>
      </c>
      <c r="D992" s="79">
        <v>16800</v>
      </c>
    </row>
    <row r="993" spans="1:4">
      <c r="A993" s="102" t="s">
        <v>92</v>
      </c>
      <c r="B993" s="38" t="s">
        <v>189</v>
      </c>
      <c r="C993" s="86" t="s">
        <v>253</v>
      </c>
      <c r="D993" s="79">
        <v>78200</v>
      </c>
    </row>
    <row r="994" spans="1:4">
      <c r="A994" s="102" t="s">
        <v>92</v>
      </c>
      <c r="B994" s="38" t="s">
        <v>189</v>
      </c>
      <c r="C994" s="86" t="s">
        <v>252</v>
      </c>
      <c r="D994" s="79">
        <v>2100</v>
      </c>
    </row>
    <row r="995" spans="1:4">
      <c r="A995" s="102" t="s">
        <v>92</v>
      </c>
      <c r="B995" s="38" t="s">
        <v>189</v>
      </c>
      <c r="C995" s="86" t="s">
        <v>243</v>
      </c>
      <c r="D995" s="79">
        <v>48300</v>
      </c>
    </row>
    <row r="996" spans="1:4">
      <c r="A996" s="102" t="s">
        <v>92</v>
      </c>
      <c r="B996" s="38" t="s">
        <v>189</v>
      </c>
      <c r="C996" s="86" t="s">
        <v>237</v>
      </c>
      <c r="D996" s="79">
        <v>20600</v>
      </c>
    </row>
    <row r="997" spans="1:4">
      <c r="A997" s="102" t="s">
        <v>92</v>
      </c>
      <c r="B997" s="38" t="s">
        <v>189</v>
      </c>
      <c r="C997" s="86" t="s">
        <v>245</v>
      </c>
      <c r="D997" s="79">
        <v>33700</v>
      </c>
    </row>
    <row r="998" spans="1:4">
      <c r="A998" s="102" t="s">
        <v>92</v>
      </c>
      <c r="B998" s="38" t="s">
        <v>189</v>
      </c>
      <c r="C998" s="86" t="s">
        <v>244</v>
      </c>
      <c r="D998" s="79">
        <v>17400</v>
      </c>
    </row>
    <row r="999" spans="1:4">
      <c r="A999" s="102" t="s">
        <v>92</v>
      </c>
      <c r="B999" s="38" t="s">
        <v>189</v>
      </c>
      <c r="C999" s="86" t="s">
        <v>239</v>
      </c>
      <c r="D999" s="79">
        <v>32400</v>
      </c>
    </row>
    <row r="1000" spans="1:4">
      <c r="A1000" s="102" t="s">
        <v>92</v>
      </c>
      <c r="B1000" s="38" t="s">
        <v>189</v>
      </c>
      <c r="C1000" s="86" t="s">
        <v>241</v>
      </c>
      <c r="D1000" s="79">
        <v>33700</v>
      </c>
    </row>
    <row r="1001" spans="1:4">
      <c r="A1001" s="102" t="s">
        <v>92</v>
      </c>
      <c r="B1001" s="38" t="s">
        <v>189</v>
      </c>
      <c r="C1001" s="86" t="s">
        <v>242</v>
      </c>
      <c r="D1001" s="79">
        <v>20600</v>
      </c>
    </row>
    <row r="1002" spans="1:4">
      <c r="A1002" s="102" t="s">
        <v>92</v>
      </c>
      <c r="B1002" s="38" t="s">
        <v>189</v>
      </c>
      <c r="C1002" s="86" t="s">
        <v>240</v>
      </c>
      <c r="D1002" s="79">
        <v>36500</v>
      </c>
    </row>
    <row r="1003" spans="1:4">
      <c r="A1003" s="102" t="s">
        <v>92</v>
      </c>
      <c r="B1003" s="38" t="s">
        <v>189</v>
      </c>
      <c r="C1003" s="86" t="s">
        <v>233</v>
      </c>
      <c r="D1003" s="79">
        <v>88000</v>
      </c>
    </row>
    <row r="1004" spans="1:4">
      <c r="A1004" s="102" t="s">
        <v>92</v>
      </c>
      <c r="B1004" s="38" t="s">
        <v>189</v>
      </c>
      <c r="C1004" s="86" t="s">
        <v>236</v>
      </c>
      <c r="D1004" s="79">
        <v>204800</v>
      </c>
    </row>
    <row r="1005" spans="1:4">
      <c r="A1005" s="102" t="s">
        <v>92</v>
      </c>
      <c r="B1005" s="38" t="s">
        <v>189</v>
      </c>
      <c r="C1005" s="86" t="s">
        <v>229</v>
      </c>
      <c r="D1005" s="79">
        <v>31500</v>
      </c>
    </row>
    <row r="1006" spans="1:4">
      <c r="A1006" s="102" t="s">
        <v>92</v>
      </c>
      <c r="B1006" s="38" t="s">
        <v>189</v>
      </c>
      <c r="C1006" s="86" t="s">
        <v>232</v>
      </c>
      <c r="D1006" s="79">
        <v>10300</v>
      </c>
    </row>
    <row r="1007" spans="1:4">
      <c r="A1007" s="102" t="s">
        <v>92</v>
      </c>
      <c r="B1007" s="38" t="s">
        <v>189</v>
      </c>
      <c r="C1007" s="86" t="s">
        <v>231</v>
      </c>
      <c r="D1007" s="79">
        <v>2400</v>
      </c>
    </row>
    <row r="1008" spans="1:4">
      <c r="A1008" s="102" t="s">
        <v>92</v>
      </c>
      <c r="B1008" s="38" t="s">
        <v>189</v>
      </c>
      <c r="C1008" s="86" t="s">
        <v>230</v>
      </c>
      <c r="D1008" s="79">
        <v>1400</v>
      </c>
    </row>
    <row r="1009" spans="1:4">
      <c r="A1009" s="102" t="s">
        <v>92</v>
      </c>
      <c r="B1009" s="38" t="s">
        <v>189</v>
      </c>
      <c r="C1009" s="86" t="s">
        <v>234</v>
      </c>
      <c r="D1009" s="79">
        <v>46400</v>
      </c>
    </row>
    <row r="1010" spans="1:4">
      <c r="A1010" s="102" t="s">
        <v>92</v>
      </c>
      <c r="B1010" s="38" t="s">
        <v>189</v>
      </c>
      <c r="C1010" s="86" t="s">
        <v>235</v>
      </c>
      <c r="D1010" s="79">
        <v>62700</v>
      </c>
    </row>
    <row r="1011" spans="1:4">
      <c r="A1011" s="102" t="s">
        <v>92</v>
      </c>
      <c r="B1011" s="38" t="s">
        <v>189</v>
      </c>
      <c r="C1011" s="86" t="s">
        <v>276</v>
      </c>
      <c r="D1011" s="79">
        <v>41300</v>
      </c>
    </row>
    <row r="1012" spans="1:4">
      <c r="A1012" s="102" t="s">
        <v>92</v>
      </c>
      <c r="B1012" s="38" t="s">
        <v>189</v>
      </c>
      <c r="C1012" s="86" t="s">
        <v>273</v>
      </c>
      <c r="D1012" s="79">
        <v>45500</v>
      </c>
    </row>
    <row r="1013" spans="1:4">
      <c r="A1013" s="102" t="s">
        <v>92</v>
      </c>
      <c r="B1013" s="38" t="s">
        <v>189</v>
      </c>
      <c r="C1013" s="86" t="s">
        <v>278</v>
      </c>
      <c r="D1013" s="79">
        <v>20800</v>
      </c>
    </row>
    <row r="1014" spans="1:4">
      <c r="A1014" s="102" t="s">
        <v>92</v>
      </c>
      <c r="B1014" s="38" t="s">
        <v>189</v>
      </c>
      <c r="C1014" s="86" t="s">
        <v>277</v>
      </c>
      <c r="D1014" s="79">
        <v>3100</v>
      </c>
    </row>
    <row r="1015" spans="1:4">
      <c r="A1015" s="102" t="s">
        <v>92</v>
      </c>
      <c r="B1015" s="38" t="s">
        <v>189</v>
      </c>
      <c r="C1015" s="86" t="s">
        <v>270</v>
      </c>
      <c r="D1015" s="79">
        <v>77000</v>
      </c>
    </row>
    <row r="1016" spans="1:4">
      <c r="A1016" s="102" t="s">
        <v>92</v>
      </c>
      <c r="B1016" s="38" t="s">
        <v>189</v>
      </c>
      <c r="C1016" s="86" t="s">
        <v>271</v>
      </c>
      <c r="D1016" s="79">
        <v>5800</v>
      </c>
    </row>
    <row r="1017" spans="1:4">
      <c r="A1017" s="102" t="s">
        <v>92</v>
      </c>
      <c r="B1017" s="38" t="s">
        <v>189</v>
      </c>
      <c r="C1017" s="86" t="s">
        <v>274</v>
      </c>
      <c r="D1017" s="79">
        <v>4200</v>
      </c>
    </row>
    <row r="1018" spans="1:4">
      <c r="A1018" s="102" t="s">
        <v>92</v>
      </c>
      <c r="B1018" s="38" t="s">
        <v>189</v>
      </c>
      <c r="C1018" s="86" t="s">
        <v>267</v>
      </c>
      <c r="D1018" s="79">
        <v>24400</v>
      </c>
    </row>
    <row r="1019" spans="1:4">
      <c r="A1019" s="102" t="s">
        <v>92</v>
      </c>
      <c r="B1019" s="38" t="s">
        <v>189</v>
      </c>
      <c r="C1019" s="86" t="s">
        <v>266</v>
      </c>
      <c r="D1019" s="79">
        <v>3600</v>
      </c>
    </row>
    <row r="1020" spans="1:4">
      <c r="A1020" s="102" t="s">
        <v>92</v>
      </c>
      <c r="B1020" s="38" t="s">
        <v>189</v>
      </c>
      <c r="C1020" s="86" t="s">
        <v>275</v>
      </c>
      <c r="D1020" s="79">
        <v>24700</v>
      </c>
    </row>
    <row r="1021" spans="1:4">
      <c r="A1021" s="102" t="s">
        <v>92</v>
      </c>
      <c r="B1021" s="38" t="s">
        <v>189</v>
      </c>
      <c r="C1021" s="86" t="s">
        <v>272</v>
      </c>
      <c r="D1021" s="79">
        <v>75800</v>
      </c>
    </row>
    <row r="1022" spans="1:4">
      <c r="A1022" s="102" t="s">
        <v>92</v>
      </c>
      <c r="B1022" s="38" t="s">
        <v>189</v>
      </c>
      <c r="C1022" s="86" t="s">
        <v>228</v>
      </c>
      <c r="D1022" s="79">
        <v>1800</v>
      </c>
    </row>
    <row r="1023" spans="1:4">
      <c r="A1023" s="102" t="s">
        <v>92</v>
      </c>
      <c r="B1023" s="38" t="s">
        <v>189</v>
      </c>
      <c r="C1023" s="86" t="s">
        <v>268</v>
      </c>
      <c r="D1023" s="79">
        <v>4200</v>
      </c>
    </row>
    <row r="1024" spans="1:4">
      <c r="A1024" s="102" t="s">
        <v>92</v>
      </c>
      <c r="B1024" s="38" t="s">
        <v>189</v>
      </c>
      <c r="C1024" s="86" t="s">
        <v>269</v>
      </c>
      <c r="D1024" s="79">
        <v>3100</v>
      </c>
    </row>
    <row r="1025" spans="1:4">
      <c r="A1025" s="102" t="s">
        <v>310</v>
      </c>
      <c r="B1025" s="38" t="s">
        <v>189</v>
      </c>
      <c r="C1025" s="86" t="s">
        <v>1</v>
      </c>
      <c r="D1025" s="79">
        <v>2000</v>
      </c>
    </row>
    <row r="1026" spans="1:4">
      <c r="A1026" s="102" t="s">
        <v>310</v>
      </c>
      <c r="B1026" s="38" t="s">
        <v>189</v>
      </c>
      <c r="C1026" s="86" t="s">
        <v>2</v>
      </c>
      <c r="D1026" s="79">
        <v>3000</v>
      </c>
    </row>
    <row r="1027" spans="1:4">
      <c r="A1027" s="102" t="s">
        <v>310</v>
      </c>
      <c r="B1027" s="38" t="s">
        <v>189</v>
      </c>
      <c r="C1027" s="86" t="s">
        <v>19</v>
      </c>
      <c r="D1027" s="79">
        <v>3000</v>
      </c>
    </row>
    <row r="1028" spans="1:4">
      <c r="A1028" s="102" t="s">
        <v>310</v>
      </c>
      <c r="B1028" s="38" t="s">
        <v>189</v>
      </c>
      <c r="C1028" s="86" t="s">
        <v>28</v>
      </c>
      <c r="D1028" s="79">
        <v>5000</v>
      </c>
    </row>
    <row r="1029" spans="1:4">
      <c r="A1029" s="102" t="s">
        <v>310</v>
      </c>
      <c r="B1029" s="38" t="s">
        <v>189</v>
      </c>
      <c r="C1029" s="86" t="s">
        <v>41</v>
      </c>
      <c r="D1029" s="79">
        <v>3000</v>
      </c>
    </row>
    <row r="1030" spans="1:4">
      <c r="A1030" s="102" t="s">
        <v>310</v>
      </c>
      <c r="B1030" s="38" t="s">
        <v>189</v>
      </c>
      <c r="C1030" s="86" t="s">
        <v>50</v>
      </c>
      <c r="D1030" s="79">
        <v>2500</v>
      </c>
    </row>
    <row r="1031" spans="1:4">
      <c r="A1031" s="102" t="s">
        <v>310</v>
      </c>
      <c r="B1031" s="38" t="s">
        <v>189</v>
      </c>
      <c r="C1031" s="86" t="s">
        <v>60</v>
      </c>
      <c r="D1031" s="79">
        <v>3000</v>
      </c>
    </row>
    <row r="1032" spans="1:4">
      <c r="A1032" s="102" t="s">
        <v>310</v>
      </c>
      <c r="B1032" s="38" t="s">
        <v>189</v>
      </c>
      <c r="C1032" s="86" t="s">
        <v>69</v>
      </c>
      <c r="D1032" s="79">
        <v>3000</v>
      </c>
    </row>
    <row r="1033" spans="1:4">
      <c r="A1033" s="102" t="s">
        <v>310</v>
      </c>
      <c r="B1033" s="38" t="s">
        <v>189</v>
      </c>
      <c r="C1033" s="86" t="s">
        <v>70</v>
      </c>
      <c r="D1033" s="79">
        <v>2000</v>
      </c>
    </row>
    <row r="1034" spans="1:4">
      <c r="A1034" s="102" t="s">
        <v>310</v>
      </c>
      <c r="B1034" s="38" t="s">
        <v>189</v>
      </c>
      <c r="C1034" s="86" t="s">
        <v>209</v>
      </c>
      <c r="D1034" s="79">
        <v>1200</v>
      </c>
    </row>
    <row r="1035" spans="1:4">
      <c r="A1035" s="102" t="s">
        <v>310</v>
      </c>
      <c r="B1035" s="38" t="s">
        <v>189</v>
      </c>
      <c r="C1035" s="86" t="s">
        <v>204</v>
      </c>
      <c r="D1035" s="79">
        <v>2000</v>
      </c>
    </row>
    <row r="1036" spans="1:4">
      <c r="A1036" s="102" t="s">
        <v>310</v>
      </c>
      <c r="B1036" s="38" t="s">
        <v>189</v>
      </c>
      <c r="C1036" s="86" t="s">
        <v>218</v>
      </c>
      <c r="D1036" s="79">
        <v>2000</v>
      </c>
    </row>
    <row r="1037" spans="1:4">
      <c r="A1037" s="102" t="s">
        <v>310</v>
      </c>
      <c r="B1037" s="38" t="s">
        <v>189</v>
      </c>
      <c r="C1037" s="86" t="s">
        <v>214</v>
      </c>
      <c r="D1037" s="79">
        <v>3000</v>
      </c>
    </row>
    <row r="1038" spans="1:4">
      <c r="A1038" s="102" t="s">
        <v>310</v>
      </c>
      <c r="B1038" s="38" t="s">
        <v>189</v>
      </c>
      <c r="C1038" s="86" t="s">
        <v>220</v>
      </c>
      <c r="D1038" s="79">
        <v>2500</v>
      </c>
    </row>
    <row r="1039" spans="1:4">
      <c r="A1039" s="102" t="s">
        <v>310</v>
      </c>
      <c r="B1039" s="38" t="s">
        <v>189</v>
      </c>
      <c r="C1039" s="86" t="s">
        <v>224</v>
      </c>
      <c r="D1039" s="79">
        <v>2000</v>
      </c>
    </row>
    <row r="1040" spans="1:4">
      <c r="A1040" s="102" t="s">
        <v>310</v>
      </c>
      <c r="B1040" s="38" t="s">
        <v>189</v>
      </c>
      <c r="C1040" s="86" t="s">
        <v>225</v>
      </c>
      <c r="D1040" s="79">
        <v>2000</v>
      </c>
    </row>
    <row r="1041" spans="1:4">
      <c r="A1041" s="102" t="s">
        <v>310</v>
      </c>
      <c r="B1041" s="38" t="s">
        <v>189</v>
      </c>
      <c r="C1041" s="86" t="s">
        <v>264</v>
      </c>
      <c r="D1041" s="79">
        <v>2000</v>
      </c>
    </row>
    <row r="1042" spans="1:4">
      <c r="A1042" s="102" t="s">
        <v>310</v>
      </c>
      <c r="B1042" s="38" t="s">
        <v>189</v>
      </c>
      <c r="C1042" s="86" t="s">
        <v>255</v>
      </c>
      <c r="D1042" s="79">
        <v>4000</v>
      </c>
    </row>
    <row r="1043" spans="1:4">
      <c r="A1043" s="102" t="s">
        <v>310</v>
      </c>
      <c r="B1043" s="38" t="s">
        <v>189</v>
      </c>
      <c r="C1043" s="86" t="s">
        <v>265</v>
      </c>
      <c r="D1043" s="79">
        <v>5000</v>
      </c>
    </row>
    <row r="1044" spans="1:4">
      <c r="A1044" s="102" t="s">
        <v>310</v>
      </c>
      <c r="B1044" s="38" t="s">
        <v>189</v>
      </c>
      <c r="C1044" s="86" t="s">
        <v>258</v>
      </c>
      <c r="D1044" s="79">
        <v>1300</v>
      </c>
    </row>
    <row r="1045" spans="1:4">
      <c r="A1045" s="102" t="s">
        <v>310</v>
      </c>
      <c r="B1045" s="38" t="s">
        <v>189</v>
      </c>
      <c r="C1045" s="86" t="s">
        <v>260</v>
      </c>
      <c r="D1045" s="79">
        <v>4500</v>
      </c>
    </row>
    <row r="1046" spans="1:4">
      <c r="A1046" s="102" t="s">
        <v>310</v>
      </c>
      <c r="B1046" s="38" t="s">
        <v>189</v>
      </c>
      <c r="C1046" s="86" t="s">
        <v>262</v>
      </c>
      <c r="D1046" s="79">
        <v>2000</v>
      </c>
    </row>
    <row r="1047" spans="1:4">
      <c r="A1047" s="102" t="s">
        <v>310</v>
      </c>
      <c r="B1047" s="38" t="s">
        <v>189</v>
      </c>
      <c r="C1047" s="86" t="s">
        <v>246</v>
      </c>
      <c r="D1047" s="79">
        <v>6000</v>
      </c>
    </row>
    <row r="1048" spans="1:4">
      <c r="A1048" s="102" t="s">
        <v>310</v>
      </c>
      <c r="B1048" s="38" t="s">
        <v>189</v>
      </c>
      <c r="C1048" s="86" t="s">
        <v>250</v>
      </c>
      <c r="D1048" s="79">
        <v>2000</v>
      </c>
    </row>
    <row r="1049" spans="1:4">
      <c r="A1049" s="102" t="s">
        <v>310</v>
      </c>
      <c r="B1049" s="38" t="s">
        <v>189</v>
      </c>
      <c r="C1049" s="86" t="s">
        <v>249</v>
      </c>
      <c r="D1049" s="79">
        <v>2000</v>
      </c>
    </row>
    <row r="1050" spans="1:4">
      <c r="A1050" s="102" t="s">
        <v>310</v>
      </c>
      <c r="B1050" s="38" t="s">
        <v>189</v>
      </c>
      <c r="C1050" s="86" t="s">
        <v>245</v>
      </c>
      <c r="D1050" s="79">
        <v>2500</v>
      </c>
    </row>
    <row r="1051" spans="1:4">
      <c r="A1051" s="102" t="s">
        <v>310</v>
      </c>
      <c r="B1051" s="38" t="s">
        <v>189</v>
      </c>
      <c r="C1051" s="86" t="s">
        <v>244</v>
      </c>
      <c r="D1051" s="79">
        <v>4000</v>
      </c>
    </row>
    <row r="1052" spans="1:4">
      <c r="A1052" s="102" t="s">
        <v>310</v>
      </c>
      <c r="B1052" s="38" t="s">
        <v>189</v>
      </c>
      <c r="C1052" s="86" t="s">
        <v>236</v>
      </c>
      <c r="D1052" s="79">
        <v>3000</v>
      </c>
    </row>
    <row r="1053" spans="1:4">
      <c r="A1053" s="102" t="s">
        <v>310</v>
      </c>
      <c r="B1053" s="38" t="s">
        <v>189</v>
      </c>
      <c r="C1053" s="86" t="s">
        <v>229</v>
      </c>
      <c r="D1053" s="79">
        <v>2000</v>
      </c>
    </row>
    <row r="1054" spans="1:4">
      <c r="A1054" s="102" t="s">
        <v>310</v>
      </c>
      <c r="B1054" s="38" t="s">
        <v>189</v>
      </c>
      <c r="C1054" s="86" t="s">
        <v>232</v>
      </c>
      <c r="D1054" s="79">
        <v>4500</v>
      </c>
    </row>
    <row r="1055" spans="1:4">
      <c r="A1055" s="102" t="s">
        <v>310</v>
      </c>
      <c r="B1055" s="38" t="s">
        <v>189</v>
      </c>
      <c r="C1055" s="86" t="s">
        <v>273</v>
      </c>
      <c r="D1055" s="79">
        <v>2000</v>
      </c>
    </row>
    <row r="1056" spans="1:4">
      <c r="A1056" s="102" t="s">
        <v>310</v>
      </c>
      <c r="B1056" s="38" t="s">
        <v>189</v>
      </c>
      <c r="C1056" s="86" t="s">
        <v>267</v>
      </c>
      <c r="D1056" s="79">
        <v>2000</v>
      </c>
    </row>
    <row r="1057" spans="1:4">
      <c r="A1057" s="102" t="s">
        <v>310</v>
      </c>
      <c r="B1057" s="38" t="s">
        <v>189</v>
      </c>
      <c r="C1057" s="86" t="s">
        <v>272</v>
      </c>
      <c r="D1057" s="79">
        <v>5000</v>
      </c>
    </row>
    <row r="1058" spans="1:4">
      <c r="A1058" s="102" t="s">
        <v>311</v>
      </c>
      <c r="B1058" s="38" t="s">
        <v>189</v>
      </c>
      <c r="C1058" s="86" t="s">
        <v>1</v>
      </c>
      <c r="D1058" s="79">
        <v>12600</v>
      </c>
    </row>
    <row r="1059" spans="1:4">
      <c r="A1059" s="102" t="s">
        <v>311</v>
      </c>
      <c r="B1059" s="38" t="s">
        <v>189</v>
      </c>
      <c r="C1059" s="86" t="s">
        <v>2</v>
      </c>
      <c r="D1059" s="79">
        <v>5600</v>
      </c>
    </row>
    <row r="1060" spans="1:4">
      <c r="A1060" s="102" t="s">
        <v>311</v>
      </c>
      <c r="B1060" s="38" t="s">
        <v>189</v>
      </c>
      <c r="C1060" s="86" t="s">
        <v>19</v>
      </c>
      <c r="D1060" s="79">
        <v>12900</v>
      </c>
    </row>
    <row r="1061" spans="1:4">
      <c r="A1061" s="102" t="s">
        <v>311</v>
      </c>
      <c r="B1061" s="38" t="s">
        <v>189</v>
      </c>
      <c r="C1061" s="86" t="s">
        <v>28</v>
      </c>
      <c r="D1061" s="79">
        <v>8800</v>
      </c>
    </row>
    <row r="1062" spans="1:4">
      <c r="A1062" s="102" t="s">
        <v>311</v>
      </c>
      <c r="B1062" s="38" t="s">
        <v>189</v>
      </c>
      <c r="C1062" s="86" t="s">
        <v>41</v>
      </c>
      <c r="D1062" s="79">
        <v>12000</v>
      </c>
    </row>
    <row r="1063" spans="1:4">
      <c r="A1063" s="102" t="s">
        <v>311</v>
      </c>
      <c r="B1063" s="38" t="s">
        <v>189</v>
      </c>
      <c r="C1063" s="86" t="s">
        <v>50</v>
      </c>
      <c r="D1063" s="79">
        <v>3800</v>
      </c>
    </row>
    <row r="1064" spans="1:4">
      <c r="A1064" s="102" t="s">
        <v>311</v>
      </c>
      <c r="B1064" s="38" t="s">
        <v>189</v>
      </c>
      <c r="C1064" s="86" t="s">
        <v>60</v>
      </c>
      <c r="D1064" s="79">
        <v>12600</v>
      </c>
    </row>
    <row r="1065" spans="1:4">
      <c r="A1065" s="102" t="s">
        <v>311</v>
      </c>
      <c r="B1065" s="38" t="s">
        <v>189</v>
      </c>
      <c r="C1065" s="86" t="s">
        <v>69</v>
      </c>
      <c r="D1065" s="79">
        <v>1100</v>
      </c>
    </row>
    <row r="1066" spans="1:4">
      <c r="A1066" s="102" t="s">
        <v>311</v>
      </c>
      <c r="B1066" s="38" t="s">
        <v>189</v>
      </c>
      <c r="C1066" s="86" t="s">
        <v>70</v>
      </c>
      <c r="D1066" s="79">
        <v>800</v>
      </c>
    </row>
    <row r="1067" spans="1:4">
      <c r="A1067" s="102" t="s">
        <v>311</v>
      </c>
      <c r="B1067" s="38" t="s">
        <v>189</v>
      </c>
      <c r="C1067" s="86" t="s">
        <v>203</v>
      </c>
      <c r="D1067" s="79">
        <v>400</v>
      </c>
    </row>
    <row r="1068" spans="1:4">
      <c r="A1068" s="102" t="s">
        <v>311</v>
      </c>
      <c r="B1068" s="38" t="s">
        <v>189</v>
      </c>
      <c r="C1068" s="86" t="s">
        <v>209</v>
      </c>
      <c r="D1068" s="79">
        <v>3400</v>
      </c>
    </row>
    <row r="1069" spans="1:4">
      <c r="A1069" s="102" t="s">
        <v>311</v>
      </c>
      <c r="B1069" s="38" t="s">
        <v>189</v>
      </c>
      <c r="C1069" s="86" t="s">
        <v>204</v>
      </c>
      <c r="D1069" s="79">
        <v>4800</v>
      </c>
    </row>
    <row r="1070" spans="1:4">
      <c r="A1070" s="102" t="s">
        <v>311</v>
      </c>
      <c r="B1070" s="38" t="s">
        <v>189</v>
      </c>
      <c r="C1070" s="86" t="s">
        <v>211</v>
      </c>
      <c r="D1070" s="79">
        <v>400</v>
      </c>
    </row>
    <row r="1071" spans="1:4">
      <c r="A1071" s="102" t="s">
        <v>311</v>
      </c>
      <c r="B1071" s="38" t="s">
        <v>189</v>
      </c>
      <c r="C1071" s="86" t="s">
        <v>218</v>
      </c>
      <c r="D1071" s="79">
        <v>200</v>
      </c>
    </row>
    <row r="1072" spans="1:4">
      <c r="A1072" s="102" t="s">
        <v>311</v>
      </c>
      <c r="B1072" s="38" t="s">
        <v>189</v>
      </c>
      <c r="C1072" s="86" t="s">
        <v>210</v>
      </c>
      <c r="D1072" s="79">
        <v>600</v>
      </c>
    </row>
    <row r="1073" spans="1:4">
      <c r="A1073" s="102" t="s">
        <v>311</v>
      </c>
      <c r="B1073" s="38" t="s">
        <v>189</v>
      </c>
      <c r="C1073" s="86" t="s">
        <v>214</v>
      </c>
      <c r="D1073" s="79">
        <v>600</v>
      </c>
    </row>
    <row r="1074" spans="1:4">
      <c r="A1074" s="102" t="s">
        <v>311</v>
      </c>
      <c r="B1074" s="38" t="s">
        <v>189</v>
      </c>
      <c r="C1074" s="86" t="s">
        <v>217</v>
      </c>
      <c r="D1074" s="79">
        <v>400</v>
      </c>
    </row>
    <row r="1075" spans="1:4">
      <c r="A1075" s="102" t="s">
        <v>311</v>
      </c>
      <c r="B1075" s="38" t="s">
        <v>189</v>
      </c>
      <c r="C1075" s="86" t="s">
        <v>216</v>
      </c>
      <c r="D1075" s="79">
        <v>400</v>
      </c>
    </row>
    <row r="1076" spans="1:4">
      <c r="A1076" s="102" t="s">
        <v>311</v>
      </c>
      <c r="B1076" s="38" t="s">
        <v>189</v>
      </c>
      <c r="C1076" s="86" t="s">
        <v>212</v>
      </c>
      <c r="D1076" s="79">
        <v>1200</v>
      </c>
    </row>
    <row r="1077" spans="1:4">
      <c r="A1077" s="102" t="s">
        <v>311</v>
      </c>
      <c r="B1077" s="38" t="s">
        <v>189</v>
      </c>
      <c r="C1077" s="86" t="s">
        <v>220</v>
      </c>
      <c r="D1077" s="79">
        <v>6800</v>
      </c>
    </row>
    <row r="1078" spans="1:4">
      <c r="A1078" s="102" t="s">
        <v>311</v>
      </c>
      <c r="B1078" s="38" t="s">
        <v>189</v>
      </c>
      <c r="C1078" s="86" t="s">
        <v>221</v>
      </c>
      <c r="D1078" s="79">
        <v>600</v>
      </c>
    </row>
    <row r="1079" spans="1:4">
      <c r="A1079" s="102" t="s">
        <v>311</v>
      </c>
      <c r="B1079" s="38" t="s">
        <v>189</v>
      </c>
      <c r="C1079" s="86" t="s">
        <v>224</v>
      </c>
      <c r="D1079" s="79">
        <v>400</v>
      </c>
    </row>
    <row r="1080" spans="1:4">
      <c r="A1080" s="102" t="s">
        <v>311</v>
      </c>
      <c r="B1080" s="38" t="s">
        <v>189</v>
      </c>
      <c r="C1080" s="86" t="s">
        <v>223</v>
      </c>
      <c r="D1080" s="79">
        <v>400</v>
      </c>
    </row>
    <row r="1081" spans="1:4">
      <c r="A1081" s="102" t="s">
        <v>311</v>
      </c>
      <c r="B1081" s="38" t="s">
        <v>189</v>
      </c>
      <c r="C1081" s="86" t="s">
        <v>225</v>
      </c>
      <c r="D1081" s="79">
        <v>200</v>
      </c>
    </row>
    <row r="1082" spans="1:4">
      <c r="A1082" s="102" t="s">
        <v>311</v>
      </c>
      <c r="B1082" s="38" t="s">
        <v>189</v>
      </c>
      <c r="C1082" s="86" t="s">
        <v>219</v>
      </c>
      <c r="D1082" s="79">
        <v>400</v>
      </c>
    </row>
    <row r="1083" spans="1:4">
      <c r="A1083" s="102" t="s">
        <v>311</v>
      </c>
      <c r="B1083" s="38" t="s">
        <v>189</v>
      </c>
      <c r="C1083" s="86" t="s">
        <v>264</v>
      </c>
      <c r="D1083" s="79">
        <v>200</v>
      </c>
    </row>
    <row r="1084" spans="1:4">
      <c r="A1084" s="102" t="s">
        <v>311</v>
      </c>
      <c r="B1084" s="38" t="s">
        <v>189</v>
      </c>
      <c r="C1084" s="86" t="s">
        <v>255</v>
      </c>
      <c r="D1084" s="79">
        <v>2200</v>
      </c>
    </row>
    <row r="1085" spans="1:4">
      <c r="A1085" s="102" t="s">
        <v>311</v>
      </c>
      <c r="B1085" s="38" t="s">
        <v>189</v>
      </c>
      <c r="C1085" s="86" t="s">
        <v>265</v>
      </c>
      <c r="D1085" s="79">
        <v>1000</v>
      </c>
    </row>
    <row r="1086" spans="1:4">
      <c r="A1086" s="102" t="s">
        <v>311</v>
      </c>
      <c r="B1086" s="38" t="s">
        <v>189</v>
      </c>
      <c r="C1086" s="86" t="s">
        <v>261</v>
      </c>
      <c r="D1086" s="79">
        <v>400</v>
      </c>
    </row>
    <row r="1087" spans="1:4">
      <c r="A1087" s="102" t="s">
        <v>311</v>
      </c>
      <c r="B1087" s="38" t="s">
        <v>189</v>
      </c>
      <c r="C1087" s="86" t="s">
        <v>258</v>
      </c>
      <c r="D1087" s="79">
        <v>800</v>
      </c>
    </row>
    <row r="1088" spans="1:4">
      <c r="A1088" s="102" t="s">
        <v>311</v>
      </c>
      <c r="B1088" s="38" t="s">
        <v>189</v>
      </c>
      <c r="C1088" s="86" t="s">
        <v>260</v>
      </c>
      <c r="D1088" s="79">
        <v>600</v>
      </c>
    </row>
    <row r="1089" spans="1:4">
      <c r="A1089" s="102" t="s">
        <v>311</v>
      </c>
      <c r="B1089" s="38" t="s">
        <v>189</v>
      </c>
      <c r="C1089" s="86" t="s">
        <v>254</v>
      </c>
      <c r="D1089" s="79">
        <v>200</v>
      </c>
    </row>
    <row r="1090" spans="1:4">
      <c r="A1090" s="102" t="s">
        <v>311</v>
      </c>
      <c r="B1090" s="38" t="s">
        <v>189</v>
      </c>
      <c r="C1090" s="86" t="s">
        <v>262</v>
      </c>
      <c r="D1090" s="79">
        <v>600</v>
      </c>
    </row>
    <row r="1091" spans="1:4">
      <c r="A1091" s="102" t="s">
        <v>311</v>
      </c>
      <c r="B1091" s="38" t="s">
        <v>189</v>
      </c>
      <c r="C1091" s="86" t="s">
        <v>246</v>
      </c>
      <c r="D1091" s="79">
        <v>4200</v>
      </c>
    </row>
    <row r="1092" spans="1:4">
      <c r="A1092" s="102" t="s">
        <v>311</v>
      </c>
      <c r="B1092" s="38" t="s">
        <v>189</v>
      </c>
      <c r="C1092" s="86" t="s">
        <v>251</v>
      </c>
      <c r="D1092" s="79">
        <v>1800</v>
      </c>
    </row>
    <row r="1093" spans="1:4">
      <c r="A1093" s="102" t="s">
        <v>311</v>
      </c>
      <c r="B1093" s="38" t="s">
        <v>189</v>
      </c>
      <c r="C1093" s="86" t="s">
        <v>250</v>
      </c>
      <c r="D1093" s="79">
        <v>600</v>
      </c>
    </row>
    <row r="1094" spans="1:4">
      <c r="A1094" s="102" t="s">
        <v>311</v>
      </c>
      <c r="B1094" s="38" t="s">
        <v>189</v>
      </c>
      <c r="C1094" s="86" t="s">
        <v>249</v>
      </c>
      <c r="D1094" s="79">
        <v>400</v>
      </c>
    </row>
    <row r="1095" spans="1:4">
      <c r="A1095" s="102" t="s">
        <v>311</v>
      </c>
      <c r="B1095" s="38" t="s">
        <v>189</v>
      </c>
      <c r="C1095" s="86" t="s">
        <v>248</v>
      </c>
      <c r="D1095" s="79">
        <v>200</v>
      </c>
    </row>
    <row r="1096" spans="1:4">
      <c r="A1096" s="102" t="s">
        <v>311</v>
      </c>
      <c r="B1096" s="38" t="s">
        <v>189</v>
      </c>
      <c r="C1096" s="86" t="s">
        <v>253</v>
      </c>
      <c r="D1096" s="79">
        <v>1000</v>
      </c>
    </row>
    <row r="1097" spans="1:4">
      <c r="A1097" s="102" t="s">
        <v>311</v>
      </c>
      <c r="B1097" s="38" t="s">
        <v>189</v>
      </c>
      <c r="C1097" s="86" t="s">
        <v>243</v>
      </c>
      <c r="D1097" s="79">
        <v>200</v>
      </c>
    </row>
    <row r="1098" spans="1:4">
      <c r="A1098" s="102" t="s">
        <v>311</v>
      </c>
      <c r="B1098" s="38" t="s">
        <v>189</v>
      </c>
      <c r="C1098" s="86" t="s">
        <v>245</v>
      </c>
      <c r="D1098" s="79">
        <v>400</v>
      </c>
    </row>
    <row r="1099" spans="1:4">
      <c r="A1099" s="102" t="s">
        <v>311</v>
      </c>
      <c r="B1099" s="38" t="s">
        <v>189</v>
      </c>
      <c r="C1099" s="86" t="s">
        <v>239</v>
      </c>
      <c r="D1099" s="79">
        <v>800</v>
      </c>
    </row>
    <row r="1100" spans="1:4">
      <c r="A1100" s="102" t="s">
        <v>311</v>
      </c>
      <c r="B1100" s="38" t="s">
        <v>189</v>
      </c>
      <c r="C1100" s="86" t="s">
        <v>241</v>
      </c>
      <c r="D1100" s="87">
        <v>200</v>
      </c>
    </row>
    <row r="1101" spans="1:4">
      <c r="A1101" s="102" t="s">
        <v>311</v>
      </c>
      <c r="B1101" s="38" t="s">
        <v>189</v>
      </c>
      <c r="C1101" s="86" t="s">
        <v>242</v>
      </c>
      <c r="D1101" s="87">
        <v>200</v>
      </c>
    </row>
    <row r="1102" spans="1:4">
      <c r="A1102" s="102" t="s">
        <v>311</v>
      </c>
      <c r="B1102" s="38" t="s">
        <v>189</v>
      </c>
      <c r="C1102" s="86" t="s">
        <v>240</v>
      </c>
      <c r="D1102" s="87">
        <v>800</v>
      </c>
    </row>
    <row r="1103" spans="1:4">
      <c r="A1103" s="102" t="s">
        <v>311</v>
      </c>
      <c r="B1103" s="38" t="s">
        <v>189</v>
      </c>
      <c r="C1103" s="86" t="s">
        <v>233</v>
      </c>
      <c r="D1103" s="87">
        <v>1400</v>
      </c>
    </row>
    <row r="1104" spans="1:4">
      <c r="A1104" s="102" t="s">
        <v>311</v>
      </c>
      <c r="B1104" s="38" t="s">
        <v>189</v>
      </c>
      <c r="C1104" s="86" t="s">
        <v>236</v>
      </c>
      <c r="D1104" s="87">
        <v>1800</v>
      </c>
    </row>
    <row r="1105" spans="1:4">
      <c r="A1105" s="102" t="s">
        <v>311</v>
      </c>
      <c r="B1105" s="38" t="s">
        <v>189</v>
      </c>
      <c r="C1105" s="86" t="s">
        <v>229</v>
      </c>
      <c r="D1105" s="87">
        <v>600</v>
      </c>
    </row>
    <row r="1106" spans="1:4">
      <c r="A1106" s="102" t="s">
        <v>311</v>
      </c>
      <c r="B1106" s="38" t="s">
        <v>189</v>
      </c>
      <c r="C1106" s="86" t="s">
        <v>232</v>
      </c>
      <c r="D1106" s="87">
        <v>1400</v>
      </c>
    </row>
    <row r="1107" spans="1:4">
      <c r="A1107" s="102" t="s">
        <v>311</v>
      </c>
      <c r="B1107" s="38" t="s">
        <v>189</v>
      </c>
      <c r="C1107" s="86" t="s">
        <v>234</v>
      </c>
      <c r="D1107" s="87">
        <v>1000</v>
      </c>
    </row>
    <row r="1108" spans="1:4">
      <c r="A1108" s="102" t="s">
        <v>311</v>
      </c>
      <c r="B1108" s="38" t="s">
        <v>189</v>
      </c>
      <c r="C1108" s="86" t="s">
        <v>235</v>
      </c>
      <c r="D1108" s="87">
        <v>2400</v>
      </c>
    </row>
    <row r="1109" spans="1:4">
      <c r="A1109" s="102" t="s">
        <v>311</v>
      </c>
      <c r="B1109" s="38" t="s">
        <v>189</v>
      </c>
      <c r="C1109" s="86" t="s">
        <v>273</v>
      </c>
      <c r="D1109" s="87">
        <v>200</v>
      </c>
    </row>
    <row r="1110" spans="1:4">
      <c r="A1110" s="102" t="s">
        <v>311</v>
      </c>
      <c r="B1110" s="38" t="s">
        <v>189</v>
      </c>
      <c r="C1110" s="86" t="s">
        <v>274</v>
      </c>
      <c r="D1110" s="87">
        <v>400</v>
      </c>
    </row>
    <row r="1111" spans="1:4">
      <c r="A1111" s="102" t="s">
        <v>311</v>
      </c>
      <c r="B1111" s="38" t="s">
        <v>189</v>
      </c>
      <c r="C1111" s="86" t="s">
        <v>267</v>
      </c>
      <c r="D1111" s="87">
        <v>600</v>
      </c>
    </row>
    <row r="1112" spans="1:4">
      <c r="A1112" s="102" t="s">
        <v>311</v>
      </c>
      <c r="B1112" s="38" t="s">
        <v>189</v>
      </c>
      <c r="C1112" s="86" t="s">
        <v>272</v>
      </c>
      <c r="D1112" s="87">
        <v>200</v>
      </c>
    </row>
    <row r="1113" spans="1:4">
      <c r="A1113" s="102" t="s">
        <v>94</v>
      </c>
      <c r="B1113" s="38" t="s">
        <v>189</v>
      </c>
      <c r="C1113" s="86" t="s">
        <v>1</v>
      </c>
      <c r="D1113" s="87">
        <v>20000</v>
      </c>
    </row>
    <row r="1114" spans="1:4">
      <c r="A1114" s="102" t="s">
        <v>94</v>
      </c>
      <c r="B1114" s="38" t="s">
        <v>189</v>
      </c>
      <c r="C1114" s="86" t="s">
        <v>2</v>
      </c>
      <c r="D1114" s="87">
        <v>24000</v>
      </c>
    </row>
    <row r="1115" spans="1:4">
      <c r="A1115" s="102" t="s">
        <v>94</v>
      </c>
      <c r="B1115" s="38" t="s">
        <v>189</v>
      </c>
      <c r="C1115" s="86" t="s">
        <v>19</v>
      </c>
      <c r="D1115" s="87">
        <v>27000</v>
      </c>
    </row>
    <row r="1116" spans="1:4">
      <c r="A1116" s="102" t="s">
        <v>94</v>
      </c>
      <c r="B1116" s="38" t="s">
        <v>189</v>
      </c>
      <c r="C1116" s="86" t="s">
        <v>28</v>
      </c>
      <c r="D1116" s="79">
        <v>28000</v>
      </c>
    </row>
    <row r="1117" spans="1:4">
      <c r="A1117" s="102" t="s">
        <v>94</v>
      </c>
      <c r="B1117" s="38" t="s">
        <v>189</v>
      </c>
      <c r="C1117" s="86" t="s">
        <v>41</v>
      </c>
      <c r="D1117" s="79">
        <v>22000</v>
      </c>
    </row>
    <row r="1118" spans="1:4">
      <c r="A1118" s="102" t="s">
        <v>94</v>
      </c>
      <c r="B1118" s="38" t="s">
        <v>189</v>
      </c>
      <c r="C1118" s="86" t="s">
        <v>50</v>
      </c>
      <c r="D1118" s="79">
        <v>20000</v>
      </c>
    </row>
    <row r="1119" spans="1:4">
      <c r="A1119" s="102" t="s">
        <v>94</v>
      </c>
      <c r="B1119" s="38" t="s">
        <v>189</v>
      </c>
      <c r="C1119" s="86" t="s">
        <v>60</v>
      </c>
      <c r="D1119" s="79">
        <v>23000</v>
      </c>
    </row>
    <row r="1120" spans="1:4">
      <c r="A1120" s="102" t="s">
        <v>94</v>
      </c>
      <c r="B1120" s="38" t="s">
        <v>189</v>
      </c>
      <c r="C1120" s="86" t="s">
        <v>69</v>
      </c>
      <c r="D1120" s="79">
        <v>21000</v>
      </c>
    </row>
    <row r="1121" spans="1:4">
      <c r="A1121" s="102" t="s">
        <v>94</v>
      </c>
      <c r="B1121" s="38" t="s">
        <v>189</v>
      </c>
      <c r="C1121" s="86" t="s">
        <v>70</v>
      </c>
      <c r="D1121" s="79">
        <v>17000</v>
      </c>
    </row>
    <row r="1122" spans="1:4">
      <c r="A1122" s="102" t="s">
        <v>94</v>
      </c>
      <c r="B1122" s="38" t="s">
        <v>189</v>
      </c>
      <c r="C1122" s="86" t="s">
        <v>321</v>
      </c>
      <c r="D1122" s="79">
        <v>500</v>
      </c>
    </row>
    <row r="1123" spans="1:4">
      <c r="A1123" s="102" t="s">
        <v>94</v>
      </c>
      <c r="B1123" s="38" t="s">
        <v>189</v>
      </c>
      <c r="C1123" s="86" t="s">
        <v>213</v>
      </c>
      <c r="D1123" s="79">
        <v>1000</v>
      </c>
    </row>
    <row r="1124" spans="1:4">
      <c r="A1124" s="102" t="s">
        <v>94</v>
      </c>
      <c r="B1124" s="38" t="s">
        <v>189</v>
      </c>
      <c r="C1124" s="86" t="s">
        <v>207</v>
      </c>
      <c r="D1124" s="79">
        <v>500</v>
      </c>
    </row>
    <row r="1125" spans="1:4">
      <c r="A1125" s="102" t="s">
        <v>94</v>
      </c>
      <c r="B1125" s="38" t="s">
        <v>189</v>
      </c>
      <c r="C1125" s="86" t="s">
        <v>208</v>
      </c>
      <c r="D1125" s="79">
        <v>1000</v>
      </c>
    </row>
    <row r="1126" spans="1:4">
      <c r="A1126" s="102" t="s">
        <v>94</v>
      </c>
      <c r="B1126" s="38" t="s">
        <v>189</v>
      </c>
      <c r="C1126" s="86" t="s">
        <v>203</v>
      </c>
      <c r="D1126" s="79">
        <v>1000</v>
      </c>
    </row>
    <row r="1127" spans="1:4">
      <c r="A1127" s="102" t="s">
        <v>94</v>
      </c>
      <c r="B1127" s="38" t="s">
        <v>189</v>
      </c>
      <c r="C1127" s="86" t="s">
        <v>187</v>
      </c>
      <c r="D1127" s="79">
        <v>1000</v>
      </c>
    </row>
    <row r="1128" spans="1:4">
      <c r="A1128" s="102" t="s">
        <v>94</v>
      </c>
      <c r="B1128" s="38" t="s">
        <v>189</v>
      </c>
      <c r="C1128" s="86" t="s">
        <v>209</v>
      </c>
      <c r="D1128" s="79">
        <v>3500</v>
      </c>
    </row>
    <row r="1129" spans="1:4">
      <c r="A1129" s="102" t="s">
        <v>94</v>
      </c>
      <c r="B1129" s="38" t="s">
        <v>189</v>
      </c>
      <c r="C1129" s="86" t="s">
        <v>205</v>
      </c>
      <c r="D1129" s="79">
        <v>1000</v>
      </c>
    </row>
    <row r="1130" spans="1:4">
      <c r="A1130" s="102" t="s">
        <v>94</v>
      </c>
      <c r="B1130" s="38" t="s">
        <v>189</v>
      </c>
      <c r="C1130" s="86" t="s">
        <v>206</v>
      </c>
      <c r="D1130" s="79">
        <v>1500</v>
      </c>
    </row>
    <row r="1131" spans="1:4">
      <c r="A1131" s="102" t="s">
        <v>94</v>
      </c>
      <c r="B1131" s="38" t="s">
        <v>189</v>
      </c>
      <c r="C1131" s="86" t="s">
        <v>204</v>
      </c>
      <c r="D1131" s="79">
        <v>2500</v>
      </c>
    </row>
    <row r="1132" spans="1:4">
      <c r="A1132" s="102" t="s">
        <v>94</v>
      </c>
      <c r="B1132" s="38" t="s">
        <v>189</v>
      </c>
      <c r="C1132" s="86" t="s">
        <v>211</v>
      </c>
      <c r="D1132" s="79">
        <v>3000</v>
      </c>
    </row>
    <row r="1133" spans="1:4">
      <c r="A1133" s="102" t="s">
        <v>94</v>
      </c>
      <c r="B1133" s="38" t="s">
        <v>189</v>
      </c>
      <c r="C1133" s="86" t="s">
        <v>218</v>
      </c>
      <c r="D1133" s="79">
        <v>2000</v>
      </c>
    </row>
    <row r="1134" spans="1:4">
      <c r="A1134" s="102" t="s">
        <v>94</v>
      </c>
      <c r="B1134" s="38" t="s">
        <v>189</v>
      </c>
      <c r="C1134" s="86" t="s">
        <v>210</v>
      </c>
      <c r="D1134" s="79">
        <v>1500</v>
      </c>
    </row>
    <row r="1135" spans="1:4">
      <c r="A1135" s="102" t="s">
        <v>94</v>
      </c>
      <c r="B1135" s="38" t="s">
        <v>189</v>
      </c>
      <c r="C1135" s="86" t="s">
        <v>215</v>
      </c>
      <c r="D1135" s="79">
        <v>2000</v>
      </c>
    </row>
    <row r="1136" spans="1:4">
      <c r="A1136" s="102" t="s">
        <v>94</v>
      </c>
      <c r="B1136" s="38" t="s">
        <v>189</v>
      </c>
      <c r="C1136" s="86" t="s">
        <v>214</v>
      </c>
      <c r="D1136" s="79">
        <v>5000</v>
      </c>
    </row>
    <row r="1137" spans="1:4">
      <c r="A1137" s="102" t="s">
        <v>94</v>
      </c>
      <c r="B1137" s="38" t="s">
        <v>189</v>
      </c>
      <c r="C1137" s="86" t="s">
        <v>217</v>
      </c>
      <c r="D1137" s="79">
        <v>3500</v>
      </c>
    </row>
    <row r="1138" spans="1:4">
      <c r="A1138" s="102" t="s">
        <v>94</v>
      </c>
      <c r="B1138" s="38" t="s">
        <v>189</v>
      </c>
      <c r="C1138" s="86" t="s">
        <v>216</v>
      </c>
      <c r="D1138" s="79">
        <v>2000</v>
      </c>
    </row>
    <row r="1139" spans="1:4">
      <c r="A1139" s="102" t="s">
        <v>94</v>
      </c>
      <c r="B1139" s="38" t="s">
        <v>189</v>
      </c>
      <c r="C1139" s="86" t="s">
        <v>212</v>
      </c>
      <c r="D1139" s="79">
        <v>2000</v>
      </c>
    </row>
    <row r="1140" spans="1:4">
      <c r="A1140" s="102" t="s">
        <v>94</v>
      </c>
      <c r="B1140" s="38" t="s">
        <v>189</v>
      </c>
      <c r="C1140" s="86" t="s">
        <v>220</v>
      </c>
      <c r="D1140" s="79">
        <v>3000</v>
      </c>
    </row>
    <row r="1141" spans="1:4">
      <c r="A1141" s="102" t="s">
        <v>94</v>
      </c>
      <c r="B1141" s="38" t="s">
        <v>189</v>
      </c>
      <c r="C1141" s="86" t="s">
        <v>221</v>
      </c>
      <c r="D1141" s="79">
        <v>1000</v>
      </c>
    </row>
    <row r="1142" spans="1:4">
      <c r="A1142" s="102" t="s">
        <v>94</v>
      </c>
      <c r="B1142" s="38" t="s">
        <v>189</v>
      </c>
      <c r="C1142" s="86" t="s">
        <v>224</v>
      </c>
      <c r="D1142" s="79">
        <v>1000</v>
      </c>
    </row>
    <row r="1143" spans="1:4">
      <c r="A1143" s="102" t="s">
        <v>94</v>
      </c>
      <c r="B1143" s="38" t="s">
        <v>189</v>
      </c>
      <c r="C1143" s="86" t="s">
        <v>223</v>
      </c>
      <c r="D1143" s="79">
        <v>2000</v>
      </c>
    </row>
    <row r="1144" spans="1:4">
      <c r="A1144" s="102" t="s">
        <v>94</v>
      </c>
      <c r="B1144" s="38" t="s">
        <v>189</v>
      </c>
      <c r="C1144" s="86" t="s">
        <v>225</v>
      </c>
      <c r="D1144" s="79">
        <v>2000</v>
      </c>
    </row>
    <row r="1145" spans="1:4">
      <c r="A1145" s="102" t="s">
        <v>94</v>
      </c>
      <c r="B1145" s="38" t="s">
        <v>189</v>
      </c>
      <c r="C1145" s="86" t="s">
        <v>222</v>
      </c>
      <c r="D1145" s="79">
        <v>1000</v>
      </c>
    </row>
    <row r="1146" spans="1:4">
      <c r="A1146" s="102" t="s">
        <v>94</v>
      </c>
      <c r="B1146" s="38" t="s">
        <v>189</v>
      </c>
      <c r="C1146" s="86" t="s">
        <v>219</v>
      </c>
      <c r="D1146" s="79">
        <v>1500</v>
      </c>
    </row>
    <row r="1147" spans="1:4">
      <c r="A1147" s="102" t="s">
        <v>94</v>
      </c>
      <c r="B1147" s="38" t="s">
        <v>189</v>
      </c>
      <c r="C1147" s="86" t="s">
        <v>226</v>
      </c>
      <c r="D1147" s="79">
        <v>500</v>
      </c>
    </row>
    <row r="1148" spans="1:4">
      <c r="A1148" s="102" t="s">
        <v>94</v>
      </c>
      <c r="B1148" s="38" t="s">
        <v>189</v>
      </c>
      <c r="C1148" s="86" t="s">
        <v>264</v>
      </c>
      <c r="D1148" s="79">
        <v>1500</v>
      </c>
    </row>
    <row r="1149" spans="1:4">
      <c r="A1149" s="102" t="s">
        <v>94</v>
      </c>
      <c r="B1149" s="38" t="s">
        <v>189</v>
      </c>
      <c r="C1149" s="86" t="s">
        <v>255</v>
      </c>
      <c r="D1149" s="79">
        <v>6500</v>
      </c>
    </row>
    <row r="1150" spans="1:4">
      <c r="A1150" s="102" t="s">
        <v>94</v>
      </c>
      <c r="B1150" s="38" t="s">
        <v>189</v>
      </c>
      <c r="C1150" s="86" t="s">
        <v>265</v>
      </c>
      <c r="D1150" s="79">
        <v>6000</v>
      </c>
    </row>
    <row r="1151" spans="1:4">
      <c r="A1151" s="102" t="s">
        <v>94</v>
      </c>
      <c r="B1151" s="38" t="s">
        <v>189</v>
      </c>
      <c r="C1151" s="86" t="s">
        <v>261</v>
      </c>
      <c r="D1151" s="79">
        <v>1500</v>
      </c>
    </row>
    <row r="1152" spans="1:4">
      <c r="A1152" s="102" t="s">
        <v>94</v>
      </c>
      <c r="B1152" s="38" t="s">
        <v>189</v>
      </c>
      <c r="C1152" s="86" t="s">
        <v>263</v>
      </c>
      <c r="D1152" s="79">
        <v>3000</v>
      </c>
    </row>
    <row r="1153" spans="1:4">
      <c r="A1153" s="102" t="s">
        <v>94</v>
      </c>
      <c r="B1153" s="38" t="s">
        <v>189</v>
      </c>
      <c r="C1153" s="86" t="s">
        <v>258</v>
      </c>
      <c r="D1153" s="79">
        <v>3000</v>
      </c>
    </row>
    <row r="1154" spans="1:4">
      <c r="A1154" s="102" t="s">
        <v>94</v>
      </c>
      <c r="B1154" s="38" t="s">
        <v>189</v>
      </c>
      <c r="C1154" s="86" t="s">
        <v>260</v>
      </c>
      <c r="D1154" s="79">
        <v>3500</v>
      </c>
    </row>
    <row r="1155" spans="1:4">
      <c r="A1155" s="102" t="s">
        <v>94</v>
      </c>
      <c r="B1155" s="38" t="s">
        <v>189</v>
      </c>
      <c r="C1155" s="86" t="s">
        <v>254</v>
      </c>
      <c r="D1155" s="79">
        <v>2000</v>
      </c>
    </row>
    <row r="1156" spans="1:4">
      <c r="A1156" s="102" t="s">
        <v>94</v>
      </c>
      <c r="B1156" s="38" t="s">
        <v>189</v>
      </c>
      <c r="C1156" s="86" t="s">
        <v>262</v>
      </c>
      <c r="D1156" s="79">
        <v>2000</v>
      </c>
    </row>
    <row r="1157" spans="1:4">
      <c r="A1157" s="102" t="s">
        <v>94</v>
      </c>
      <c r="B1157" s="38" t="s">
        <v>189</v>
      </c>
      <c r="C1157" s="86" t="s">
        <v>256</v>
      </c>
      <c r="D1157" s="79">
        <v>1000</v>
      </c>
    </row>
    <row r="1158" spans="1:4">
      <c r="A1158" s="102" t="s">
        <v>94</v>
      </c>
      <c r="B1158" s="38" t="s">
        <v>189</v>
      </c>
      <c r="C1158" s="86" t="s">
        <v>259</v>
      </c>
      <c r="D1158" s="79">
        <v>500</v>
      </c>
    </row>
    <row r="1159" spans="1:4">
      <c r="A1159" s="102" t="s">
        <v>94</v>
      </c>
      <c r="B1159" s="38" t="s">
        <v>189</v>
      </c>
      <c r="C1159" s="86" t="s">
        <v>257</v>
      </c>
      <c r="D1159" s="79">
        <v>500</v>
      </c>
    </row>
    <row r="1160" spans="1:4">
      <c r="A1160" s="102" t="s">
        <v>94</v>
      </c>
      <c r="B1160" s="38" t="s">
        <v>189</v>
      </c>
      <c r="C1160" s="86" t="s">
        <v>246</v>
      </c>
      <c r="D1160" s="79">
        <v>6500</v>
      </c>
    </row>
    <row r="1161" spans="1:4">
      <c r="A1161" s="102" t="s">
        <v>94</v>
      </c>
      <c r="B1161" s="38" t="s">
        <v>189</v>
      </c>
      <c r="C1161" s="86" t="s">
        <v>251</v>
      </c>
      <c r="D1161" s="79">
        <v>2000</v>
      </c>
    </row>
    <row r="1162" spans="1:4">
      <c r="A1162" s="102" t="s">
        <v>94</v>
      </c>
      <c r="B1162" s="38" t="s">
        <v>189</v>
      </c>
      <c r="C1162" s="86" t="s">
        <v>250</v>
      </c>
      <c r="D1162" s="79">
        <v>5500</v>
      </c>
    </row>
    <row r="1163" spans="1:4">
      <c r="A1163" s="102" t="s">
        <v>94</v>
      </c>
      <c r="B1163" s="38" t="s">
        <v>189</v>
      </c>
      <c r="C1163" s="86" t="s">
        <v>238</v>
      </c>
      <c r="D1163" s="79">
        <v>2000</v>
      </c>
    </row>
    <row r="1164" spans="1:4">
      <c r="A1164" s="102" t="s">
        <v>94</v>
      </c>
      <c r="B1164" s="38" t="s">
        <v>189</v>
      </c>
      <c r="C1164" s="86" t="s">
        <v>249</v>
      </c>
      <c r="D1164" s="79">
        <v>1000</v>
      </c>
    </row>
    <row r="1165" spans="1:4">
      <c r="A1165" s="102" t="s">
        <v>94</v>
      </c>
      <c r="B1165" s="38" t="s">
        <v>189</v>
      </c>
      <c r="C1165" s="86" t="s">
        <v>247</v>
      </c>
      <c r="D1165" s="79">
        <v>500</v>
      </c>
    </row>
    <row r="1166" spans="1:4">
      <c r="A1166" s="102" t="s">
        <v>94</v>
      </c>
      <c r="B1166" s="38" t="s">
        <v>189</v>
      </c>
      <c r="C1166" s="86" t="s">
        <v>248</v>
      </c>
      <c r="D1166" s="79">
        <v>500</v>
      </c>
    </row>
    <row r="1167" spans="1:4">
      <c r="A1167" s="102" t="s">
        <v>94</v>
      </c>
      <c r="B1167" s="38" t="s">
        <v>189</v>
      </c>
      <c r="C1167" s="86" t="s">
        <v>253</v>
      </c>
      <c r="D1167" s="79">
        <v>1000</v>
      </c>
    </row>
    <row r="1168" spans="1:4">
      <c r="A1168" s="102" t="s">
        <v>94</v>
      </c>
      <c r="B1168" s="38" t="s">
        <v>189</v>
      </c>
      <c r="C1168" s="86" t="s">
        <v>252</v>
      </c>
      <c r="D1168" s="79">
        <v>500</v>
      </c>
    </row>
    <row r="1169" spans="1:4">
      <c r="A1169" s="102" t="s">
        <v>94</v>
      </c>
      <c r="B1169" s="38" t="s">
        <v>189</v>
      </c>
      <c r="C1169" s="86" t="s">
        <v>243</v>
      </c>
      <c r="D1169" s="79">
        <v>2000</v>
      </c>
    </row>
    <row r="1170" spans="1:4">
      <c r="A1170" s="102" t="s">
        <v>94</v>
      </c>
      <c r="B1170" s="38" t="s">
        <v>189</v>
      </c>
      <c r="C1170" s="86" t="s">
        <v>237</v>
      </c>
      <c r="D1170" s="79">
        <v>500</v>
      </c>
    </row>
    <row r="1171" spans="1:4">
      <c r="A1171" s="102" t="s">
        <v>94</v>
      </c>
      <c r="B1171" s="38" t="s">
        <v>189</v>
      </c>
      <c r="C1171" s="86" t="s">
        <v>245</v>
      </c>
      <c r="D1171" s="79">
        <v>3000</v>
      </c>
    </row>
    <row r="1172" spans="1:4">
      <c r="A1172" s="102" t="s">
        <v>94</v>
      </c>
      <c r="B1172" s="38" t="s">
        <v>189</v>
      </c>
      <c r="C1172" s="86" t="s">
        <v>244</v>
      </c>
      <c r="D1172" s="87">
        <v>2000</v>
      </c>
    </row>
    <row r="1173" spans="1:4">
      <c r="A1173" s="102" t="s">
        <v>94</v>
      </c>
      <c r="B1173" s="38" t="s">
        <v>189</v>
      </c>
      <c r="C1173" s="86" t="s">
        <v>239</v>
      </c>
      <c r="D1173" s="87">
        <v>2000</v>
      </c>
    </row>
    <row r="1174" spans="1:4">
      <c r="A1174" s="102" t="s">
        <v>94</v>
      </c>
      <c r="B1174" s="38" t="s">
        <v>189</v>
      </c>
      <c r="C1174" s="86" t="s">
        <v>241</v>
      </c>
      <c r="D1174" s="87">
        <v>3000</v>
      </c>
    </row>
    <row r="1175" spans="1:4">
      <c r="A1175" s="102" t="s">
        <v>94</v>
      </c>
      <c r="B1175" s="38" t="s">
        <v>189</v>
      </c>
      <c r="C1175" s="86" t="s">
        <v>242</v>
      </c>
      <c r="D1175" s="87">
        <v>1500</v>
      </c>
    </row>
    <row r="1176" spans="1:4">
      <c r="A1176" s="102" t="s">
        <v>94</v>
      </c>
      <c r="B1176" s="38" t="s">
        <v>189</v>
      </c>
      <c r="C1176" s="86" t="s">
        <v>240</v>
      </c>
      <c r="D1176" s="87">
        <v>3000</v>
      </c>
    </row>
    <row r="1177" spans="1:4">
      <c r="A1177" s="102" t="s">
        <v>94</v>
      </c>
      <c r="B1177" s="38" t="s">
        <v>189</v>
      </c>
      <c r="C1177" s="86" t="s">
        <v>233</v>
      </c>
      <c r="D1177" s="87">
        <v>3500</v>
      </c>
    </row>
    <row r="1178" spans="1:4">
      <c r="A1178" s="102" t="s">
        <v>94</v>
      </c>
      <c r="B1178" s="38" t="s">
        <v>189</v>
      </c>
      <c r="C1178" s="86" t="s">
        <v>236</v>
      </c>
      <c r="D1178" s="87">
        <v>3500</v>
      </c>
    </row>
    <row r="1179" spans="1:4">
      <c r="A1179" s="102" t="s">
        <v>94</v>
      </c>
      <c r="B1179" s="38" t="s">
        <v>189</v>
      </c>
      <c r="C1179" s="86" t="s">
        <v>229</v>
      </c>
      <c r="D1179" s="87">
        <v>4000</v>
      </c>
    </row>
    <row r="1180" spans="1:4">
      <c r="A1180" s="102" t="s">
        <v>94</v>
      </c>
      <c r="B1180" s="38" t="s">
        <v>189</v>
      </c>
      <c r="C1180" s="86" t="s">
        <v>232</v>
      </c>
      <c r="D1180" s="87">
        <v>3500</v>
      </c>
    </row>
    <row r="1181" spans="1:4">
      <c r="A1181" s="102" t="s">
        <v>94</v>
      </c>
      <c r="B1181" s="38" t="s">
        <v>189</v>
      </c>
      <c r="C1181" s="86" t="s">
        <v>231</v>
      </c>
      <c r="D1181" s="87">
        <v>500</v>
      </c>
    </row>
    <row r="1182" spans="1:4">
      <c r="A1182" s="102" t="s">
        <v>94</v>
      </c>
      <c r="B1182" s="38" t="s">
        <v>189</v>
      </c>
      <c r="C1182" s="86" t="s">
        <v>230</v>
      </c>
      <c r="D1182" s="87">
        <v>500</v>
      </c>
    </row>
    <row r="1183" spans="1:4">
      <c r="A1183" s="102" t="s">
        <v>94</v>
      </c>
      <c r="B1183" s="38" t="s">
        <v>189</v>
      </c>
      <c r="C1183" s="86" t="s">
        <v>234</v>
      </c>
      <c r="D1183" s="87">
        <v>2000</v>
      </c>
    </row>
    <row r="1184" spans="1:4">
      <c r="A1184" s="102" t="s">
        <v>94</v>
      </c>
      <c r="B1184" s="38" t="s">
        <v>189</v>
      </c>
      <c r="C1184" s="86" t="s">
        <v>235</v>
      </c>
      <c r="D1184" s="87">
        <v>2000</v>
      </c>
    </row>
    <row r="1185" spans="1:4">
      <c r="A1185" s="102" t="s">
        <v>94</v>
      </c>
      <c r="B1185" s="38" t="s">
        <v>189</v>
      </c>
      <c r="C1185" s="86" t="s">
        <v>276</v>
      </c>
      <c r="D1185" s="87">
        <v>1500</v>
      </c>
    </row>
    <row r="1186" spans="1:4">
      <c r="A1186" s="102" t="s">
        <v>94</v>
      </c>
      <c r="B1186" s="38" t="s">
        <v>189</v>
      </c>
      <c r="C1186" s="86" t="s">
        <v>273</v>
      </c>
      <c r="D1186" s="87">
        <v>1500</v>
      </c>
    </row>
    <row r="1187" spans="1:4">
      <c r="A1187" s="102" t="s">
        <v>94</v>
      </c>
      <c r="B1187" s="38" t="s">
        <v>189</v>
      </c>
      <c r="C1187" s="86" t="s">
        <v>278</v>
      </c>
      <c r="D1187" s="87">
        <v>1000</v>
      </c>
    </row>
    <row r="1188" spans="1:4">
      <c r="A1188" s="102" t="s">
        <v>94</v>
      </c>
      <c r="B1188" s="38" t="s">
        <v>189</v>
      </c>
      <c r="C1188" s="86" t="s">
        <v>277</v>
      </c>
      <c r="D1188" s="87">
        <v>500</v>
      </c>
    </row>
    <row r="1189" spans="1:4">
      <c r="A1189" s="102" t="s">
        <v>94</v>
      </c>
      <c r="B1189" s="38" t="s">
        <v>189</v>
      </c>
      <c r="C1189" s="86" t="s">
        <v>270</v>
      </c>
      <c r="D1189" s="87">
        <v>2500</v>
      </c>
    </row>
    <row r="1190" spans="1:4">
      <c r="A1190" s="102" t="s">
        <v>94</v>
      </c>
      <c r="B1190" s="38" t="s">
        <v>189</v>
      </c>
      <c r="C1190" s="86" t="s">
        <v>271</v>
      </c>
      <c r="D1190" s="87">
        <v>500</v>
      </c>
    </row>
    <row r="1191" spans="1:4">
      <c r="A1191" s="102" t="s">
        <v>94</v>
      </c>
      <c r="B1191" s="38" t="s">
        <v>189</v>
      </c>
      <c r="C1191" s="86" t="s">
        <v>274</v>
      </c>
      <c r="D1191" s="87">
        <v>1500</v>
      </c>
    </row>
    <row r="1192" spans="1:4">
      <c r="A1192" s="102" t="s">
        <v>94</v>
      </c>
      <c r="B1192" s="38" t="s">
        <v>189</v>
      </c>
      <c r="C1192" s="86" t="s">
        <v>267</v>
      </c>
      <c r="D1192" s="87">
        <v>1000</v>
      </c>
    </row>
    <row r="1193" spans="1:4">
      <c r="A1193" s="102" t="s">
        <v>94</v>
      </c>
      <c r="B1193" s="38" t="s">
        <v>189</v>
      </c>
      <c r="C1193" s="86" t="s">
        <v>266</v>
      </c>
      <c r="D1193" s="87">
        <v>500</v>
      </c>
    </row>
    <row r="1194" spans="1:4">
      <c r="A1194" s="102" t="s">
        <v>94</v>
      </c>
      <c r="B1194" s="38" t="s">
        <v>189</v>
      </c>
      <c r="C1194" s="86" t="s">
        <v>275</v>
      </c>
      <c r="D1194" s="87">
        <v>500</v>
      </c>
    </row>
    <row r="1195" spans="1:4">
      <c r="A1195" s="102" t="s">
        <v>94</v>
      </c>
      <c r="B1195" s="38" t="s">
        <v>189</v>
      </c>
      <c r="C1195" s="86" t="s">
        <v>272</v>
      </c>
      <c r="D1195" s="87">
        <v>3500</v>
      </c>
    </row>
    <row r="1196" spans="1:4">
      <c r="A1196" s="102" t="s">
        <v>94</v>
      </c>
      <c r="B1196" s="38" t="s">
        <v>189</v>
      </c>
      <c r="C1196" s="86" t="s">
        <v>228</v>
      </c>
      <c r="D1196" s="87">
        <v>500</v>
      </c>
    </row>
    <row r="1197" spans="1:4">
      <c r="A1197" s="102" t="s">
        <v>94</v>
      </c>
      <c r="B1197" s="38" t="s">
        <v>189</v>
      </c>
      <c r="C1197" s="86" t="s">
        <v>268</v>
      </c>
      <c r="D1197" s="87">
        <v>500</v>
      </c>
    </row>
    <row r="1198" spans="1:4">
      <c r="A1198" s="102" t="s">
        <v>94</v>
      </c>
      <c r="B1198" s="38" t="s">
        <v>189</v>
      </c>
      <c r="C1198" s="86" t="s">
        <v>269</v>
      </c>
      <c r="D1198" s="87">
        <v>500</v>
      </c>
    </row>
    <row r="1199" spans="1:4">
      <c r="A1199" s="103" t="s">
        <v>313</v>
      </c>
      <c r="B1199" s="38" t="s">
        <v>189</v>
      </c>
      <c r="C1199" s="86" t="s">
        <v>321</v>
      </c>
      <c r="D1199" s="87">
        <v>3500</v>
      </c>
    </row>
    <row r="1200" spans="1:4">
      <c r="A1200" s="103" t="s">
        <v>313</v>
      </c>
      <c r="B1200" s="38" t="s">
        <v>189</v>
      </c>
      <c r="C1200" s="86" t="s">
        <v>213</v>
      </c>
      <c r="D1200" s="87">
        <v>2800</v>
      </c>
    </row>
    <row r="1201" spans="1:4">
      <c r="A1201" s="103" t="s">
        <v>313</v>
      </c>
      <c r="B1201" s="38" t="s">
        <v>189</v>
      </c>
      <c r="C1201" s="86" t="s">
        <v>207</v>
      </c>
      <c r="D1201" s="87">
        <v>1500</v>
      </c>
    </row>
    <row r="1202" spans="1:4">
      <c r="A1202" s="103" t="s">
        <v>313</v>
      </c>
      <c r="B1202" s="38" t="s">
        <v>189</v>
      </c>
      <c r="C1202" s="86" t="s">
        <v>208</v>
      </c>
      <c r="D1202" s="87">
        <v>4700</v>
      </c>
    </row>
    <row r="1203" spans="1:4">
      <c r="A1203" s="103" t="s">
        <v>313</v>
      </c>
      <c r="B1203" s="38" t="s">
        <v>189</v>
      </c>
      <c r="C1203" s="86" t="s">
        <v>203</v>
      </c>
      <c r="D1203" s="87">
        <v>1500</v>
      </c>
    </row>
    <row r="1204" spans="1:4">
      <c r="A1204" s="103" t="s">
        <v>313</v>
      </c>
      <c r="B1204" s="38" t="s">
        <v>189</v>
      </c>
      <c r="C1204" s="86" t="s">
        <v>187</v>
      </c>
      <c r="D1204" s="87">
        <v>10000</v>
      </c>
    </row>
    <row r="1205" spans="1:4">
      <c r="A1205" s="103" t="s">
        <v>313</v>
      </c>
      <c r="B1205" s="38" t="s">
        <v>189</v>
      </c>
      <c r="C1205" s="86" t="s">
        <v>209</v>
      </c>
      <c r="D1205" s="87">
        <v>5300</v>
      </c>
    </row>
    <row r="1206" spans="1:4">
      <c r="A1206" s="103" t="s">
        <v>313</v>
      </c>
      <c r="B1206" s="38" t="s">
        <v>189</v>
      </c>
      <c r="C1206" s="86" t="s">
        <v>205</v>
      </c>
      <c r="D1206" s="87">
        <v>1500</v>
      </c>
    </row>
    <row r="1207" spans="1:4">
      <c r="A1207" s="103" t="s">
        <v>313</v>
      </c>
      <c r="B1207" s="38" t="s">
        <v>189</v>
      </c>
      <c r="C1207" s="86" t="s">
        <v>206</v>
      </c>
      <c r="D1207" s="87">
        <v>2200</v>
      </c>
    </row>
    <row r="1208" spans="1:4">
      <c r="A1208" s="103" t="s">
        <v>313</v>
      </c>
      <c r="B1208" s="38" t="s">
        <v>189</v>
      </c>
      <c r="C1208" s="86" t="s">
        <v>204</v>
      </c>
      <c r="D1208" s="87">
        <v>4000</v>
      </c>
    </row>
    <row r="1209" spans="1:4">
      <c r="A1209" s="103" t="s">
        <v>313</v>
      </c>
      <c r="B1209" s="38" t="s">
        <v>189</v>
      </c>
      <c r="C1209" s="86" t="s">
        <v>211</v>
      </c>
      <c r="D1209" s="90">
        <v>25700</v>
      </c>
    </row>
    <row r="1210" spans="1:4">
      <c r="A1210" s="103" t="s">
        <v>313</v>
      </c>
      <c r="B1210" s="38" t="s">
        <v>189</v>
      </c>
      <c r="C1210" s="86" t="s">
        <v>218</v>
      </c>
      <c r="D1210" s="90">
        <v>5800</v>
      </c>
    </row>
    <row r="1211" spans="1:4">
      <c r="A1211" s="103" t="s">
        <v>313</v>
      </c>
      <c r="B1211" s="38" t="s">
        <v>189</v>
      </c>
      <c r="C1211" s="86" t="s">
        <v>210</v>
      </c>
      <c r="D1211" s="90">
        <v>4700</v>
      </c>
    </row>
    <row r="1212" spans="1:4">
      <c r="A1212" s="103" t="s">
        <v>313</v>
      </c>
      <c r="B1212" s="38" t="s">
        <v>189</v>
      </c>
      <c r="C1212" s="86" t="s">
        <v>215</v>
      </c>
      <c r="D1212" s="90">
        <v>3700</v>
      </c>
    </row>
    <row r="1213" spans="1:4">
      <c r="A1213" s="103" t="s">
        <v>313</v>
      </c>
      <c r="B1213" s="38" t="s">
        <v>189</v>
      </c>
      <c r="C1213" s="86" t="s">
        <v>214</v>
      </c>
      <c r="D1213" s="90">
        <v>13200</v>
      </c>
    </row>
    <row r="1214" spans="1:4">
      <c r="A1214" s="103" t="s">
        <v>313</v>
      </c>
      <c r="B1214" s="38" t="s">
        <v>189</v>
      </c>
      <c r="C1214" s="86" t="s">
        <v>217</v>
      </c>
      <c r="D1214" s="90">
        <v>7500</v>
      </c>
    </row>
    <row r="1215" spans="1:4">
      <c r="A1215" s="103" t="s">
        <v>313</v>
      </c>
      <c r="B1215" s="38" t="s">
        <v>189</v>
      </c>
      <c r="C1215" s="86" t="s">
        <v>216</v>
      </c>
      <c r="D1215" s="90">
        <v>3300</v>
      </c>
    </row>
    <row r="1216" spans="1:4">
      <c r="A1216" s="103" t="s">
        <v>313</v>
      </c>
      <c r="B1216" s="38" t="s">
        <v>189</v>
      </c>
      <c r="C1216" s="86" t="s">
        <v>212</v>
      </c>
      <c r="D1216" s="90">
        <v>11700</v>
      </c>
    </row>
    <row r="1217" spans="1:4">
      <c r="A1217" s="103" t="s">
        <v>313</v>
      </c>
      <c r="B1217" s="38" t="s">
        <v>189</v>
      </c>
      <c r="C1217" s="86" t="s">
        <v>220</v>
      </c>
      <c r="D1217" s="90">
        <v>16200</v>
      </c>
    </row>
    <row r="1218" spans="1:4">
      <c r="A1218" s="103" t="s">
        <v>313</v>
      </c>
      <c r="B1218" s="38" t="s">
        <v>189</v>
      </c>
      <c r="C1218" s="86" t="s">
        <v>221</v>
      </c>
      <c r="D1218" s="90">
        <v>10700</v>
      </c>
    </row>
    <row r="1219" spans="1:4">
      <c r="A1219" s="103" t="s">
        <v>313</v>
      </c>
      <c r="B1219" s="38" t="s">
        <v>189</v>
      </c>
      <c r="C1219" s="86" t="s">
        <v>224</v>
      </c>
      <c r="D1219" s="90">
        <v>7800</v>
      </c>
    </row>
    <row r="1220" spans="1:4">
      <c r="A1220" s="103" t="s">
        <v>313</v>
      </c>
      <c r="B1220" s="38" t="s">
        <v>189</v>
      </c>
      <c r="C1220" s="86" t="s">
        <v>223</v>
      </c>
      <c r="D1220" s="90">
        <v>8200</v>
      </c>
    </row>
    <row r="1221" spans="1:4">
      <c r="A1221" s="103" t="s">
        <v>313</v>
      </c>
      <c r="B1221" s="38" t="s">
        <v>189</v>
      </c>
      <c r="C1221" s="86" t="s">
        <v>225</v>
      </c>
      <c r="D1221" s="90">
        <v>13200</v>
      </c>
    </row>
    <row r="1222" spans="1:4">
      <c r="A1222" s="103" t="s">
        <v>313</v>
      </c>
      <c r="B1222" s="38" t="s">
        <v>189</v>
      </c>
      <c r="C1222" s="86" t="s">
        <v>222</v>
      </c>
      <c r="D1222" s="90">
        <v>6700</v>
      </c>
    </row>
    <row r="1223" spans="1:4">
      <c r="A1223" s="103" t="s">
        <v>313</v>
      </c>
      <c r="B1223" s="38" t="s">
        <v>189</v>
      </c>
      <c r="C1223" s="86" t="s">
        <v>219</v>
      </c>
      <c r="D1223" s="90">
        <v>12500</v>
      </c>
    </row>
    <row r="1224" spans="1:4">
      <c r="A1224" s="103" t="s">
        <v>313</v>
      </c>
      <c r="B1224" s="38" t="s">
        <v>189</v>
      </c>
      <c r="C1224" s="86" t="s">
        <v>226</v>
      </c>
      <c r="D1224" s="90">
        <v>8500</v>
      </c>
    </row>
    <row r="1225" spans="1:4">
      <c r="A1225" s="103" t="s">
        <v>313</v>
      </c>
      <c r="B1225" s="38" t="s">
        <v>189</v>
      </c>
      <c r="C1225" s="86" t="s">
        <v>264</v>
      </c>
      <c r="D1225" s="90">
        <v>2000</v>
      </c>
    </row>
    <row r="1226" spans="1:4">
      <c r="A1226" s="103" t="s">
        <v>313</v>
      </c>
      <c r="B1226" s="38" t="s">
        <v>189</v>
      </c>
      <c r="C1226" s="86" t="s">
        <v>255</v>
      </c>
      <c r="D1226" s="90">
        <v>5000</v>
      </c>
    </row>
    <row r="1227" spans="1:4">
      <c r="A1227" s="103" t="s">
        <v>313</v>
      </c>
      <c r="B1227" s="38" t="s">
        <v>189</v>
      </c>
      <c r="C1227" s="86" t="s">
        <v>265</v>
      </c>
      <c r="D1227" s="90">
        <v>3800</v>
      </c>
    </row>
    <row r="1228" spans="1:4">
      <c r="A1228" s="103" t="s">
        <v>313</v>
      </c>
      <c r="B1228" s="38" t="s">
        <v>189</v>
      </c>
      <c r="C1228" s="86" t="s">
        <v>261</v>
      </c>
      <c r="D1228" s="90">
        <v>2300</v>
      </c>
    </row>
    <row r="1229" spans="1:4">
      <c r="A1229" s="103" t="s">
        <v>313</v>
      </c>
      <c r="B1229" s="38" t="s">
        <v>189</v>
      </c>
      <c r="C1229" s="86" t="s">
        <v>263</v>
      </c>
      <c r="D1229" s="90">
        <v>3000</v>
      </c>
    </row>
    <row r="1230" spans="1:4">
      <c r="A1230" s="103" t="s">
        <v>313</v>
      </c>
      <c r="B1230" s="38" t="s">
        <v>189</v>
      </c>
      <c r="C1230" s="86" t="s">
        <v>258</v>
      </c>
      <c r="D1230" s="90">
        <v>4000</v>
      </c>
    </row>
    <row r="1231" spans="1:4">
      <c r="A1231" s="103" t="s">
        <v>313</v>
      </c>
      <c r="B1231" s="38" t="s">
        <v>189</v>
      </c>
      <c r="C1231" s="86" t="s">
        <v>260</v>
      </c>
      <c r="D1231" s="90">
        <v>7200</v>
      </c>
    </row>
    <row r="1232" spans="1:4">
      <c r="A1232" s="103" t="s">
        <v>313</v>
      </c>
      <c r="B1232" s="38" t="s">
        <v>189</v>
      </c>
      <c r="C1232" s="86" t="s">
        <v>254</v>
      </c>
      <c r="D1232" s="90">
        <v>12500</v>
      </c>
    </row>
    <row r="1233" spans="1:4">
      <c r="A1233" s="103" t="s">
        <v>313</v>
      </c>
      <c r="B1233" s="38" t="s">
        <v>189</v>
      </c>
      <c r="C1233" s="86" t="s">
        <v>262</v>
      </c>
      <c r="D1233" s="90">
        <v>5500</v>
      </c>
    </row>
    <row r="1234" spans="1:4">
      <c r="A1234" s="103" t="s">
        <v>313</v>
      </c>
      <c r="B1234" s="38" t="s">
        <v>189</v>
      </c>
      <c r="C1234" s="86" t="s">
        <v>256</v>
      </c>
      <c r="D1234" s="90">
        <v>2800</v>
      </c>
    </row>
    <row r="1235" spans="1:4">
      <c r="A1235" s="103" t="s">
        <v>313</v>
      </c>
      <c r="B1235" s="38" t="s">
        <v>189</v>
      </c>
      <c r="C1235" s="86" t="s">
        <v>259</v>
      </c>
      <c r="D1235" s="90">
        <v>5300</v>
      </c>
    </row>
    <row r="1236" spans="1:4">
      <c r="A1236" s="103" t="s">
        <v>313</v>
      </c>
      <c r="B1236" s="38" t="s">
        <v>189</v>
      </c>
      <c r="C1236" s="86" t="s">
        <v>257</v>
      </c>
      <c r="D1236" s="90">
        <v>1700</v>
      </c>
    </row>
    <row r="1237" spans="1:4">
      <c r="A1237" s="103" t="s">
        <v>313</v>
      </c>
      <c r="B1237" s="38" t="s">
        <v>189</v>
      </c>
      <c r="C1237" s="86" t="s">
        <v>246</v>
      </c>
      <c r="D1237" s="90">
        <v>10000</v>
      </c>
    </row>
    <row r="1238" spans="1:4">
      <c r="A1238" s="103" t="s">
        <v>313</v>
      </c>
      <c r="B1238" s="38" t="s">
        <v>189</v>
      </c>
      <c r="C1238" s="86" t="s">
        <v>251</v>
      </c>
      <c r="D1238" s="90">
        <v>4300</v>
      </c>
    </row>
    <row r="1239" spans="1:4">
      <c r="A1239" s="103" t="s">
        <v>313</v>
      </c>
      <c r="B1239" s="38" t="s">
        <v>189</v>
      </c>
      <c r="C1239" s="86" t="s">
        <v>250</v>
      </c>
      <c r="D1239" s="90">
        <v>7000</v>
      </c>
    </row>
    <row r="1240" spans="1:4">
      <c r="A1240" s="103" t="s">
        <v>313</v>
      </c>
      <c r="B1240" s="38" t="s">
        <v>189</v>
      </c>
      <c r="C1240" s="86" t="s">
        <v>238</v>
      </c>
      <c r="D1240" s="90">
        <v>5800</v>
      </c>
    </row>
    <row r="1241" spans="1:4">
      <c r="A1241" s="103" t="s">
        <v>313</v>
      </c>
      <c r="B1241" s="38" t="s">
        <v>189</v>
      </c>
      <c r="C1241" s="86" t="s">
        <v>249</v>
      </c>
      <c r="D1241" s="90">
        <v>6800</v>
      </c>
    </row>
    <row r="1242" spans="1:4">
      <c r="A1242" s="103" t="s">
        <v>313</v>
      </c>
      <c r="B1242" s="38" t="s">
        <v>189</v>
      </c>
      <c r="C1242" s="86" t="s">
        <v>247</v>
      </c>
      <c r="D1242" s="90">
        <v>3500</v>
      </c>
    </row>
    <row r="1243" spans="1:4">
      <c r="A1243" s="103" t="s">
        <v>313</v>
      </c>
      <c r="B1243" s="38" t="s">
        <v>189</v>
      </c>
      <c r="C1243" s="86" t="s">
        <v>248</v>
      </c>
      <c r="D1243" s="90">
        <v>2000</v>
      </c>
    </row>
    <row r="1244" spans="1:4">
      <c r="A1244" s="103" t="s">
        <v>313</v>
      </c>
      <c r="B1244" s="38" t="s">
        <v>189</v>
      </c>
      <c r="C1244" s="86" t="s">
        <v>253</v>
      </c>
      <c r="D1244" s="90">
        <v>14000</v>
      </c>
    </row>
    <row r="1245" spans="1:4">
      <c r="A1245" s="103" t="s">
        <v>313</v>
      </c>
      <c r="B1245" s="38" t="s">
        <v>189</v>
      </c>
      <c r="C1245" s="86" t="s">
        <v>252</v>
      </c>
      <c r="D1245" s="90">
        <v>3000</v>
      </c>
    </row>
    <row r="1246" spans="1:4">
      <c r="A1246" s="103" t="s">
        <v>313</v>
      </c>
      <c r="B1246" s="38" t="s">
        <v>189</v>
      </c>
      <c r="C1246" s="86" t="s">
        <v>243</v>
      </c>
      <c r="D1246" s="90">
        <v>9300</v>
      </c>
    </row>
    <row r="1247" spans="1:4">
      <c r="A1247" s="103" t="s">
        <v>313</v>
      </c>
      <c r="B1247" s="38" t="s">
        <v>189</v>
      </c>
      <c r="C1247" s="86" t="s">
        <v>237</v>
      </c>
      <c r="D1247" s="90">
        <v>8300</v>
      </c>
    </row>
    <row r="1248" spans="1:4">
      <c r="A1248" s="103" t="s">
        <v>313</v>
      </c>
      <c r="B1248" s="38" t="s">
        <v>189</v>
      </c>
      <c r="C1248" s="86" t="s">
        <v>245</v>
      </c>
      <c r="D1248" s="90">
        <v>5000</v>
      </c>
    </row>
    <row r="1249" spans="1:4">
      <c r="A1249" s="103" t="s">
        <v>313</v>
      </c>
      <c r="B1249" s="38" t="s">
        <v>189</v>
      </c>
      <c r="C1249" s="86" t="s">
        <v>244</v>
      </c>
      <c r="D1249" s="90">
        <v>4000</v>
      </c>
    </row>
    <row r="1250" spans="1:4">
      <c r="A1250" s="103" t="s">
        <v>313</v>
      </c>
      <c r="B1250" s="38" t="s">
        <v>189</v>
      </c>
      <c r="C1250" s="86" t="s">
        <v>239</v>
      </c>
      <c r="D1250" s="90">
        <v>3300</v>
      </c>
    </row>
    <row r="1251" spans="1:4">
      <c r="A1251" s="103" t="s">
        <v>313</v>
      </c>
      <c r="B1251" s="38" t="s">
        <v>189</v>
      </c>
      <c r="C1251" s="86" t="s">
        <v>241</v>
      </c>
      <c r="D1251" s="90">
        <v>20700</v>
      </c>
    </row>
    <row r="1252" spans="1:4">
      <c r="A1252" s="103" t="s">
        <v>313</v>
      </c>
      <c r="B1252" s="38" t="s">
        <v>189</v>
      </c>
      <c r="C1252" s="86" t="s">
        <v>242</v>
      </c>
      <c r="D1252" s="90">
        <v>11800</v>
      </c>
    </row>
    <row r="1253" spans="1:4">
      <c r="A1253" s="103" t="s">
        <v>313</v>
      </c>
      <c r="B1253" s="38" t="s">
        <v>189</v>
      </c>
      <c r="C1253" s="86" t="s">
        <v>240</v>
      </c>
      <c r="D1253" s="90">
        <v>7500</v>
      </c>
    </row>
    <row r="1254" spans="1:4">
      <c r="A1254" s="103" t="s">
        <v>313</v>
      </c>
      <c r="B1254" s="38" t="s">
        <v>189</v>
      </c>
      <c r="C1254" s="86" t="s">
        <v>233</v>
      </c>
      <c r="D1254" s="90">
        <v>13300</v>
      </c>
    </row>
    <row r="1255" spans="1:4">
      <c r="A1255" s="103" t="s">
        <v>313</v>
      </c>
      <c r="B1255" s="38" t="s">
        <v>189</v>
      </c>
      <c r="C1255" s="86" t="s">
        <v>236</v>
      </c>
      <c r="D1255" s="90">
        <v>17800</v>
      </c>
    </row>
    <row r="1256" spans="1:4">
      <c r="A1256" s="103" t="s">
        <v>313</v>
      </c>
      <c r="B1256" s="38" t="s">
        <v>189</v>
      </c>
      <c r="C1256" s="86" t="s">
        <v>229</v>
      </c>
      <c r="D1256" s="90">
        <v>6000</v>
      </c>
    </row>
    <row r="1257" spans="1:4">
      <c r="A1257" s="103" t="s">
        <v>313</v>
      </c>
      <c r="B1257" s="38" t="s">
        <v>189</v>
      </c>
      <c r="C1257" s="86" t="s">
        <v>232</v>
      </c>
      <c r="D1257" s="90">
        <v>22500</v>
      </c>
    </row>
    <row r="1258" spans="1:4">
      <c r="A1258" s="103" t="s">
        <v>313</v>
      </c>
      <c r="B1258" s="38" t="s">
        <v>189</v>
      </c>
      <c r="C1258" s="86" t="s">
        <v>231</v>
      </c>
      <c r="D1258" s="90">
        <v>1800</v>
      </c>
    </row>
    <row r="1259" spans="1:4">
      <c r="A1259" s="103" t="s">
        <v>313</v>
      </c>
      <c r="B1259" s="38" t="s">
        <v>189</v>
      </c>
      <c r="C1259" s="86" t="s">
        <v>230</v>
      </c>
      <c r="D1259" s="90">
        <v>700</v>
      </c>
    </row>
    <row r="1260" spans="1:4">
      <c r="A1260" s="103" t="s">
        <v>313</v>
      </c>
      <c r="B1260" s="38" t="s">
        <v>189</v>
      </c>
      <c r="C1260" s="86" t="s">
        <v>234</v>
      </c>
      <c r="D1260" s="90">
        <v>9000</v>
      </c>
    </row>
    <row r="1261" spans="1:4">
      <c r="A1261" s="103" t="s">
        <v>313</v>
      </c>
      <c r="B1261" s="38" t="s">
        <v>189</v>
      </c>
      <c r="C1261" s="86" t="s">
        <v>235</v>
      </c>
      <c r="D1261" s="90">
        <v>8800</v>
      </c>
    </row>
    <row r="1262" spans="1:4">
      <c r="A1262" s="103" t="s">
        <v>313</v>
      </c>
      <c r="B1262" s="38" t="s">
        <v>189</v>
      </c>
      <c r="C1262" s="86" t="s">
        <v>276</v>
      </c>
      <c r="D1262" s="90">
        <v>4700</v>
      </c>
    </row>
    <row r="1263" spans="1:4">
      <c r="A1263" s="103" t="s">
        <v>313</v>
      </c>
      <c r="B1263" s="38" t="s">
        <v>189</v>
      </c>
      <c r="C1263" s="86" t="s">
        <v>273</v>
      </c>
      <c r="D1263" s="90">
        <v>4200</v>
      </c>
    </row>
    <row r="1264" spans="1:4">
      <c r="A1264" s="103" t="s">
        <v>313</v>
      </c>
      <c r="B1264" s="38" t="s">
        <v>189</v>
      </c>
      <c r="C1264" s="86" t="s">
        <v>278</v>
      </c>
      <c r="D1264" s="90">
        <v>2200</v>
      </c>
    </row>
    <row r="1265" spans="1:4">
      <c r="A1265" s="103" t="s">
        <v>313</v>
      </c>
      <c r="B1265" s="38" t="s">
        <v>189</v>
      </c>
      <c r="C1265" s="86" t="s">
        <v>277</v>
      </c>
      <c r="D1265" s="90">
        <v>700</v>
      </c>
    </row>
    <row r="1266" spans="1:4">
      <c r="A1266" s="103" t="s">
        <v>313</v>
      </c>
      <c r="B1266" s="38" t="s">
        <v>189</v>
      </c>
      <c r="C1266" s="86" t="s">
        <v>270</v>
      </c>
      <c r="D1266" s="90">
        <v>5500</v>
      </c>
    </row>
    <row r="1267" spans="1:4">
      <c r="A1267" s="103" t="s">
        <v>313</v>
      </c>
      <c r="B1267" s="38" t="s">
        <v>189</v>
      </c>
      <c r="C1267" s="86" t="s">
        <v>271</v>
      </c>
      <c r="D1267" s="90">
        <v>800</v>
      </c>
    </row>
    <row r="1268" spans="1:4">
      <c r="A1268" s="103" t="s">
        <v>313</v>
      </c>
      <c r="B1268" s="38" t="s">
        <v>189</v>
      </c>
      <c r="C1268" s="86" t="s">
        <v>274</v>
      </c>
      <c r="D1268" s="90">
        <v>2200</v>
      </c>
    </row>
    <row r="1269" spans="1:4">
      <c r="A1269" s="103" t="s">
        <v>313</v>
      </c>
      <c r="B1269" s="38" t="s">
        <v>189</v>
      </c>
      <c r="C1269" s="86" t="s">
        <v>267</v>
      </c>
      <c r="D1269" s="90">
        <v>2300</v>
      </c>
    </row>
    <row r="1270" spans="1:4">
      <c r="A1270" s="103" t="s">
        <v>313</v>
      </c>
      <c r="B1270" s="38" t="s">
        <v>189</v>
      </c>
      <c r="C1270" s="86" t="s">
        <v>266</v>
      </c>
      <c r="D1270" s="90">
        <v>1000</v>
      </c>
    </row>
    <row r="1271" spans="1:4">
      <c r="A1271" s="103" t="s">
        <v>313</v>
      </c>
      <c r="B1271" s="38" t="s">
        <v>189</v>
      </c>
      <c r="C1271" s="86" t="s">
        <v>275</v>
      </c>
      <c r="D1271" s="90">
        <v>2500</v>
      </c>
    </row>
    <row r="1272" spans="1:4">
      <c r="A1272" s="103" t="s">
        <v>313</v>
      </c>
      <c r="B1272" s="38" t="s">
        <v>189</v>
      </c>
      <c r="C1272" s="86" t="s">
        <v>272</v>
      </c>
      <c r="D1272" s="90">
        <v>3300</v>
      </c>
    </row>
    <row r="1273" spans="1:4">
      <c r="A1273" s="103" t="s">
        <v>313</v>
      </c>
      <c r="B1273" s="38" t="s">
        <v>189</v>
      </c>
      <c r="C1273" s="86" t="s">
        <v>228</v>
      </c>
      <c r="D1273" s="90">
        <v>1200</v>
      </c>
    </row>
    <row r="1274" spans="1:4">
      <c r="A1274" s="103" t="s">
        <v>313</v>
      </c>
      <c r="B1274" s="38" t="s">
        <v>189</v>
      </c>
      <c r="C1274" s="86" t="s">
        <v>268</v>
      </c>
      <c r="D1274" s="90">
        <v>800</v>
      </c>
    </row>
    <row r="1275" spans="1:4">
      <c r="A1275" s="103" t="s">
        <v>313</v>
      </c>
      <c r="B1275" s="38" t="s">
        <v>189</v>
      </c>
      <c r="C1275" s="86" t="s">
        <v>269</v>
      </c>
      <c r="D1275" s="90">
        <v>700</v>
      </c>
    </row>
    <row r="1276" spans="1:4">
      <c r="A1276" s="103" t="s">
        <v>314</v>
      </c>
      <c r="B1276" s="38" t="s">
        <v>189</v>
      </c>
      <c r="C1276" s="86" t="s">
        <v>1</v>
      </c>
      <c r="D1276" s="90">
        <v>5000</v>
      </c>
    </row>
    <row r="1277" spans="1:4">
      <c r="A1277" s="103" t="s">
        <v>314</v>
      </c>
      <c r="B1277" s="38" t="s">
        <v>189</v>
      </c>
      <c r="C1277" s="86" t="s">
        <v>2</v>
      </c>
      <c r="D1277" s="90">
        <v>7100</v>
      </c>
    </row>
    <row r="1278" spans="1:4">
      <c r="A1278" s="103" t="s">
        <v>314</v>
      </c>
      <c r="B1278" s="38" t="s">
        <v>189</v>
      </c>
      <c r="C1278" s="86" t="s">
        <v>19</v>
      </c>
      <c r="D1278" s="90">
        <v>3000</v>
      </c>
    </row>
    <row r="1279" spans="1:4">
      <c r="A1279" s="103" t="s">
        <v>314</v>
      </c>
      <c r="B1279" s="38" t="s">
        <v>189</v>
      </c>
      <c r="C1279" s="86" t="s">
        <v>28</v>
      </c>
      <c r="D1279" s="90">
        <v>5400</v>
      </c>
    </row>
    <row r="1280" spans="1:4">
      <c r="A1280" s="103" t="s">
        <v>314</v>
      </c>
      <c r="B1280" s="38" t="s">
        <v>189</v>
      </c>
      <c r="C1280" s="86" t="s">
        <v>41</v>
      </c>
      <c r="D1280" s="90">
        <v>3100</v>
      </c>
    </row>
    <row r="1281" spans="1:4">
      <c r="A1281" s="103" t="s">
        <v>314</v>
      </c>
      <c r="B1281" s="38" t="s">
        <v>189</v>
      </c>
      <c r="C1281" s="86" t="s">
        <v>50</v>
      </c>
      <c r="D1281" s="90">
        <v>1800</v>
      </c>
    </row>
    <row r="1282" spans="1:4">
      <c r="A1282" s="103" t="s">
        <v>314</v>
      </c>
      <c r="B1282" s="38" t="s">
        <v>189</v>
      </c>
      <c r="C1282" s="86" t="s">
        <v>60</v>
      </c>
      <c r="D1282" s="90">
        <v>4700</v>
      </c>
    </row>
    <row r="1283" spans="1:4">
      <c r="A1283" s="103" t="s">
        <v>314</v>
      </c>
      <c r="B1283" s="38" t="s">
        <v>189</v>
      </c>
      <c r="C1283" s="86" t="s">
        <v>69</v>
      </c>
      <c r="D1283" s="90">
        <v>2200</v>
      </c>
    </row>
    <row r="1284" spans="1:4">
      <c r="A1284" s="103" t="s">
        <v>314</v>
      </c>
      <c r="B1284" s="38" t="s">
        <v>189</v>
      </c>
      <c r="C1284" s="86" t="s">
        <v>70</v>
      </c>
      <c r="D1284" s="90">
        <v>700</v>
      </c>
    </row>
    <row r="1285" spans="1:4">
      <c r="A1285" s="103" t="s">
        <v>314</v>
      </c>
      <c r="B1285" s="38" t="s">
        <v>189</v>
      </c>
      <c r="C1285" s="86" t="s">
        <v>321</v>
      </c>
      <c r="D1285" s="90">
        <v>300</v>
      </c>
    </row>
    <row r="1286" spans="1:4">
      <c r="A1286" s="103" t="s">
        <v>314</v>
      </c>
      <c r="B1286" s="38" t="s">
        <v>189</v>
      </c>
      <c r="C1286" s="86" t="s">
        <v>213</v>
      </c>
      <c r="D1286" s="90">
        <v>500</v>
      </c>
    </row>
    <row r="1287" spans="1:4">
      <c r="A1287" s="103" t="s">
        <v>314</v>
      </c>
      <c r="B1287" s="38" t="s">
        <v>189</v>
      </c>
      <c r="C1287" s="86" t="s">
        <v>207</v>
      </c>
      <c r="D1287" s="90">
        <v>300</v>
      </c>
    </row>
    <row r="1288" spans="1:4">
      <c r="A1288" s="103" t="s">
        <v>314</v>
      </c>
      <c r="B1288" s="38" t="s">
        <v>189</v>
      </c>
      <c r="C1288" s="86" t="s">
        <v>208</v>
      </c>
      <c r="D1288" s="90">
        <v>500</v>
      </c>
    </row>
    <row r="1289" spans="1:4">
      <c r="A1289" s="103" t="s">
        <v>314</v>
      </c>
      <c r="B1289" s="38" t="s">
        <v>189</v>
      </c>
      <c r="C1289" s="86" t="s">
        <v>203</v>
      </c>
      <c r="D1289" s="90">
        <v>300</v>
      </c>
    </row>
    <row r="1290" spans="1:4">
      <c r="A1290" s="103" t="s">
        <v>314</v>
      </c>
      <c r="B1290" s="38" t="s">
        <v>189</v>
      </c>
      <c r="C1290" s="86" t="s">
        <v>187</v>
      </c>
      <c r="D1290" s="90">
        <v>300</v>
      </c>
    </row>
    <row r="1291" spans="1:4">
      <c r="A1291" s="103" t="s">
        <v>314</v>
      </c>
      <c r="B1291" s="38" t="s">
        <v>189</v>
      </c>
      <c r="C1291" s="86" t="s">
        <v>209</v>
      </c>
      <c r="D1291" s="90">
        <v>300</v>
      </c>
    </row>
    <row r="1292" spans="1:4">
      <c r="A1292" s="103" t="s">
        <v>314</v>
      </c>
      <c r="B1292" s="38" t="s">
        <v>189</v>
      </c>
      <c r="C1292" s="86" t="s">
        <v>205</v>
      </c>
      <c r="D1292" s="90">
        <v>300</v>
      </c>
    </row>
    <row r="1293" spans="1:4">
      <c r="A1293" s="103" t="s">
        <v>314</v>
      </c>
      <c r="B1293" s="38" t="s">
        <v>189</v>
      </c>
      <c r="C1293" s="86" t="s">
        <v>204</v>
      </c>
      <c r="D1293" s="90">
        <v>500</v>
      </c>
    </row>
    <row r="1294" spans="1:4">
      <c r="A1294" s="103" t="s">
        <v>314</v>
      </c>
      <c r="B1294" s="38" t="s">
        <v>189</v>
      </c>
      <c r="C1294" s="86" t="s">
        <v>211</v>
      </c>
      <c r="D1294" s="90">
        <v>300</v>
      </c>
    </row>
    <row r="1295" spans="1:4">
      <c r="A1295" s="103" t="s">
        <v>314</v>
      </c>
      <c r="B1295" s="38" t="s">
        <v>189</v>
      </c>
      <c r="C1295" s="86" t="s">
        <v>218</v>
      </c>
      <c r="D1295" s="90">
        <v>300</v>
      </c>
    </row>
    <row r="1296" spans="1:4">
      <c r="A1296" s="103" t="s">
        <v>314</v>
      </c>
      <c r="B1296" s="38" t="s">
        <v>189</v>
      </c>
      <c r="C1296" s="86" t="s">
        <v>214</v>
      </c>
      <c r="D1296" s="90">
        <v>1300</v>
      </c>
    </row>
    <row r="1297" spans="1:4">
      <c r="A1297" s="103" t="s">
        <v>314</v>
      </c>
      <c r="B1297" s="38" t="s">
        <v>189</v>
      </c>
      <c r="C1297" s="86" t="s">
        <v>217</v>
      </c>
      <c r="D1297" s="90">
        <v>500</v>
      </c>
    </row>
    <row r="1298" spans="1:4">
      <c r="A1298" s="103" t="s">
        <v>314</v>
      </c>
      <c r="B1298" s="38" t="s">
        <v>189</v>
      </c>
      <c r="C1298" s="86" t="s">
        <v>216</v>
      </c>
      <c r="D1298" s="90">
        <v>300</v>
      </c>
    </row>
    <row r="1299" spans="1:4">
      <c r="A1299" s="103" t="s">
        <v>314</v>
      </c>
      <c r="B1299" s="38" t="s">
        <v>189</v>
      </c>
      <c r="C1299" s="86" t="s">
        <v>212</v>
      </c>
      <c r="D1299" s="90">
        <v>300</v>
      </c>
    </row>
    <row r="1300" spans="1:4">
      <c r="A1300" s="103" t="s">
        <v>314</v>
      </c>
      <c r="B1300" s="38" t="s">
        <v>189</v>
      </c>
      <c r="C1300" s="86" t="s">
        <v>220</v>
      </c>
      <c r="D1300" s="90">
        <v>300</v>
      </c>
    </row>
    <row r="1301" spans="1:4">
      <c r="A1301" s="103" t="s">
        <v>314</v>
      </c>
      <c r="B1301" s="38" t="s">
        <v>189</v>
      </c>
      <c r="C1301" s="86" t="s">
        <v>223</v>
      </c>
      <c r="D1301" s="90">
        <v>500</v>
      </c>
    </row>
    <row r="1302" spans="1:4">
      <c r="A1302" s="103" t="s">
        <v>314</v>
      </c>
      <c r="B1302" s="38" t="s">
        <v>189</v>
      </c>
      <c r="C1302" s="86" t="s">
        <v>264</v>
      </c>
      <c r="D1302" s="90">
        <v>500</v>
      </c>
    </row>
    <row r="1303" spans="1:4">
      <c r="A1303" s="103" t="s">
        <v>314</v>
      </c>
      <c r="B1303" s="38" t="s">
        <v>189</v>
      </c>
      <c r="C1303" s="86" t="s">
        <v>255</v>
      </c>
      <c r="D1303" s="90">
        <v>500</v>
      </c>
    </row>
    <row r="1304" spans="1:4">
      <c r="A1304" s="103" t="s">
        <v>314</v>
      </c>
      <c r="B1304" s="38" t="s">
        <v>189</v>
      </c>
      <c r="C1304" s="86" t="s">
        <v>263</v>
      </c>
      <c r="D1304" s="90">
        <v>300</v>
      </c>
    </row>
    <row r="1305" spans="1:4">
      <c r="A1305" s="103" t="s">
        <v>314</v>
      </c>
      <c r="B1305" s="38" t="s">
        <v>189</v>
      </c>
      <c r="C1305" s="86" t="s">
        <v>258</v>
      </c>
      <c r="D1305" s="90">
        <v>500</v>
      </c>
    </row>
    <row r="1306" spans="1:4">
      <c r="A1306" s="103" t="s">
        <v>314</v>
      </c>
      <c r="B1306" s="38" t="s">
        <v>189</v>
      </c>
      <c r="C1306" s="86" t="s">
        <v>260</v>
      </c>
      <c r="D1306" s="90">
        <v>500</v>
      </c>
    </row>
    <row r="1307" spans="1:4">
      <c r="A1307" s="103" t="s">
        <v>314</v>
      </c>
      <c r="B1307" s="38" t="s">
        <v>189</v>
      </c>
      <c r="C1307" s="86" t="s">
        <v>246</v>
      </c>
      <c r="D1307" s="90">
        <v>1000</v>
      </c>
    </row>
    <row r="1308" spans="1:4">
      <c r="A1308" s="103" t="s">
        <v>314</v>
      </c>
      <c r="B1308" s="38" t="s">
        <v>189</v>
      </c>
      <c r="C1308" s="86" t="s">
        <v>250</v>
      </c>
      <c r="D1308" s="90">
        <v>300</v>
      </c>
    </row>
    <row r="1309" spans="1:4">
      <c r="A1309" s="103" t="s">
        <v>314</v>
      </c>
      <c r="B1309" s="38" t="s">
        <v>189</v>
      </c>
      <c r="C1309" s="86" t="s">
        <v>238</v>
      </c>
      <c r="D1309" s="90">
        <v>300</v>
      </c>
    </row>
    <row r="1310" spans="1:4">
      <c r="A1310" s="103" t="s">
        <v>314</v>
      </c>
      <c r="B1310" s="38" t="s">
        <v>189</v>
      </c>
      <c r="C1310" s="86" t="s">
        <v>245</v>
      </c>
      <c r="D1310" s="90">
        <v>300</v>
      </c>
    </row>
    <row r="1311" spans="1:4">
      <c r="A1311" s="103" t="s">
        <v>314</v>
      </c>
      <c r="B1311" s="38" t="s">
        <v>189</v>
      </c>
      <c r="C1311" s="86" t="s">
        <v>233</v>
      </c>
      <c r="D1311" s="90">
        <v>300</v>
      </c>
    </row>
    <row r="1312" spans="1:4">
      <c r="A1312" s="103" t="s">
        <v>314</v>
      </c>
      <c r="B1312" s="38" t="s">
        <v>189</v>
      </c>
      <c r="C1312" s="86" t="s">
        <v>236</v>
      </c>
      <c r="D1312" s="90">
        <v>300</v>
      </c>
    </row>
    <row r="1313" spans="1:4">
      <c r="A1313" s="103" t="s">
        <v>314</v>
      </c>
      <c r="B1313" s="38" t="s">
        <v>189</v>
      </c>
      <c r="C1313" s="86" t="s">
        <v>229</v>
      </c>
      <c r="D1313" s="90">
        <v>300</v>
      </c>
    </row>
    <row r="1314" spans="1:4">
      <c r="A1314" s="103" t="s">
        <v>314</v>
      </c>
      <c r="B1314" s="38" t="s">
        <v>189</v>
      </c>
      <c r="C1314" s="86" t="s">
        <v>232</v>
      </c>
      <c r="D1314" s="90">
        <v>500</v>
      </c>
    </row>
    <row r="1315" spans="1:4">
      <c r="A1315" s="103" t="s">
        <v>314</v>
      </c>
      <c r="B1315" s="38" t="s">
        <v>189</v>
      </c>
      <c r="C1315" s="86" t="s">
        <v>231</v>
      </c>
      <c r="D1315" s="90">
        <v>300</v>
      </c>
    </row>
    <row r="1316" spans="1:4">
      <c r="A1316" s="103" t="s">
        <v>314</v>
      </c>
      <c r="B1316" s="38" t="s">
        <v>189</v>
      </c>
      <c r="C1316" s="86" t="s">
        <v>235</v>
      </c>
      <c r="D1316" s="90">
        <v>300</v>
      </c>
    </row>
    <row r="1317" spans="1:4">
      <c r="A1317" s="103" t="s">
        <v>314</v>
      </c>
      <c r="B1317" s="38" t="s">
        <v>189</v>
      </c>
      <c r="C1317" s="86" t="s">
        <v>278</v>
      </c>
      <c r="D1317" s="90">
        <v>300</v>
      </c>
    </row>
    <row r="1318" spans="1:4">
      <c r="A1318" s="103" t="s">
        <v>314</v>
      </c>
      <c r="B1318" s="38" t="s">
        <v>189</v>
      </c>
      <c r="C1318" s="86" t="s">
        <v>270</v>
      </c>
      <c r="D1318" s="90">
        <v>300</v>
      </c>
    </row>
    <row r="1319" spans="1:4">
      <c r="A1319" s="103" t="s">
        <v>314</v>
      </c>
      <c r="B1319" s="38" t="s">
        <v>189</v>
      </c>
      <c r="C1319" s="86" t="s">
        <v>267</v>
      </c>
      <c r="D1319" s="90">
        <v>300</v>
      </c>
    </row>
    <row r="1320" spans="1:4">
      <c r="A1320" s="103" t="s">
        <v>314</v>
      </c>
      <c r="B1320" s="38" t="s">
        <v>189</v>
      </c>
      <c r="C1320" s="86" t="s">
        <v>272</v>
      </c>
      <c r="D1320" s="90">
        <v>300</v>
      </c>
    </row>
    <row r="1321" spans="1:4">
      <c r="A1321" s="103" t="s">
        <v>95</v>
      </c>
      <c r="B1321" s="38" t="s">
        <v>189</v>
      </c>
      <c r="C1321" s="86" t="s">
        <v>1</v>
      </c>
      <c r="D1321" s="90">
        <v>136500</v>
      </c>
    </row>
    <row r="1322" spans="1:4">
      <c r="A1322" s="103" t="s">
        <v>95</v>
      </c>
      <c r="B1322" s="38" t="s">
        <v>189</v>
      </c>
      <c r="C1322" s="86" t="s">
        <v>2</v>
      </c>
      <c r="D1322" s="90">
        <v>88400</v>
      </c>
    </row>
    <row r="1323" spans="1:4">
      <c r="A1323" s="103" t="s">
        <v>95</v>
      </c>
      <c r="B1323" s="38" t="s">
        <v>189</v>
      </c>
      <c r="C1323" s="86" t="s">
        <v>19</v>
      </c>
      <c r="D1323" s="90">
        <v>33800</v>
      </c>
    </row>
    <row r="1324" spans="1:4">
      <c r="A1324" s="103" t="s">
        <v>95</v>
      </c>
      <c r="B1324" s="38" t="s">
        <v>189</v>
      </c>
      <c r="C1324" s="86" t="s">
        <v>50</v>
      </c>
      <c r="D1324" s="90">
        <v>36400</v>
      </c>
    </row>
    <row r="1325" spans="1:4">
      <c r="A1325" s="103" t="s">
        <v>95</v>
      </c>
      <c r="B1325" s="38" t="s">
        <v>189</v>
      </c>
      <c r="C1325" s="86" t="s">
        <v>60</v>
      </c>
      <c r="D1325" s="90">
        <v>35100</v>
      </c>
    </row>
    <row r="1326" spans="1:4">
      <c r="A1326" s="103" t="s">
        <v>95</v>
      </c>
      <c r="B1326" s="38" t="s">
        <v>189</v>
      </c>
      <c r="C1326" s="86" t="s">
        <v>203</v>
      </c>
      <c r="D1326" s="90">
        <v>2400</v>
      </c>
    </row>
    <row r="1327" spans="1:4">
      <c r="A1327" s="103" t="s">
        <v>95</v>
      </c>
      <c r="B1327" s="38" t="s">
        <v>189</v>
      </c>
      <c r="C1327" s="86" t="s">
        <v>209</v>
      </c>
      <c r="D1327" s="90">
        <v>85200</v>
      </c>
    </row>
    <row r="1328" spans="1:4">
      <c r="A1328" s="103" t="s">
        <v>95</v>
      </c>
      <c r="B1328" s="38" t="s">
        <v>189</v>
      </c>
      <c r="C1328" s="86" t="s">
        <v>206</v>
      </c>
      <c r="D1328" s="90">
        <v>3600</v>
      </c>
    </row>
    <row r="1329" spans="1:4">
      <c r="A1329" s="103" t="s">
        <v>95</v>
      </c>
      <c r="B1329" s="38" t="s">
        <v>189</v>
      </c>
      <c r="C1329" s="86" t="s">
        <v>204</v>
      </c>
      <c r="D1329" s="90">
        <v>36000</v>
      </c>
    </row>
    <row r="1330" spans="1:4">
      <c r="A1330" s="103" t="s">
        <v>95</v>
      </c>
      <c r="B1330" s="38" t="s">
        <v>189</v>
      </c>
      <c r="C1330" s="86" t="s">
        <v>211</v>
      </c>
      <c r="D1330" s="90">
        <v>33600</v>
      </c>
    </row>
    <row r="1331" spans="1:4">
      <c r="A1331" s="103" t="s">
        <v>95</v>
      </c>
      <c r="B1331" s="38" t="s">
        <v>189</v>
      </c>
      <c r="C1331" s="86" t="s">
        <v>218</v>
      </c>
      <c r="D1331" s="90">
        <v>4800</v>
      </c>
    </row>
    <row r="1332" spans="1:4">
      <c r="A1332" s="103" t="s">
        <v>95</v>
      </c>
      <c r="B1332" s="38" t="s">
        <v>189</v>
      </c>
      <c r="C1332" s="86" t="s">
        <v>214</v>
      </c>
      <c r="D1332" s="90">
        <v>7200</v>
      </c>
    </row>
    <row r="1333" spans="1:4">
      <c r="A1333" s="103" t="s">
        <v>95</v>
      </c>
      <c r="B1333" s="38" t="s">
        <v>189</v>
      </c>
      <c r="C1333" s="86" t="s">
        <v>217</v>
      </c>
      <c r="D1333" s="90">
        <v>36000</v>
      </c>
    </row>
    <row r="1334" spans="1:4">
      <c r="A1334" s="103" t="s">
        <v>95</v>
      </c>
      <c r="B1334" s="38" t="s">
        <v>189</v>
      </c>
      <c r="C1334" s="86" t="s">
        <v>216</v>
      </c>
      <c r="D1334" s="90">
        <v>3600</v>
      </c>
    </row>
    <row r="1335" spans="1:4">
      <c r="A1335" s="103" t="s">
        <v>95</v>
      </c>
      <c r="B1335" s="38" t="s">
        <v>189</v>
      </c>
      <c r="C1335" s="86" t="s">
        <v>220</v>
      </c>
      <c r="D1335" s="90">
        <v>31200</v>
      </c>
    </row>
    <row r="1336" spans="1:4">
      <c r="A1336" s="103" t="s">
        <v>95</v>
      </c>
      <c r="B1336" s="38" t="s">
        <v>189</v>
      </c>
      <c r="C1336" s="86" t="s">
        <v>243</v>
      </c>
      <c r="D1336" s="90">
        <v>12000</v>
      </c>
    </row>
    <row r="1337" spans="1:4">
      <c r="A1337" s="103" t="s">
        <v>95</v>
      </c>
      <c r="B1337" s="38" t="s">
        <v>189</v>
      </c>
      <c r="C1337" s="86" t="s">
        <v>242</v>
      </c>
      <c r="D1337" s="90">
        <v>2400</v>
      </c>
    </row>
    <row r="1338" spans="1:4">
      <c r="A1338" s="103" t="s">
        <v>95</v>
      </c>
      <c r="B1338" s="38" t="s">
        <v>189</v>
      </c>
      <c r="C1338" s="86" t="s">
        <v>240</v>
      </c>
      <c r="D1338" s="90">
        <v>19200</v>
      </c>
    </row>
    <row r="1339" spans="1:4">
      <c r="A1339" s="103" t="s">
        <v>95</v>
      </c>
      <c r="B1339" s="38" t="s">
        <v>189</v>
      </c>
      <c r="C1339" s="86" t="s">
        <v>233</v>
      </c>
      <c r="D1339" s="90">
        <v>9600</v>
      </c>
    </row>
    <row r="1340" spans="1:4">
      <c r="A1340" s="103" t="s">
        <v>95</v>
      </c>
      <c r="B1340" s="38" t="s">
        <v>189</v>
      </c>
      <c r="C1340" s="86" t="s">
        <v>236</v>
      </c>
      <c r="D1340" s="90">
        <v>4800</v>
      </c>
    </row>
    <row r="1341" spans="1:4">
      <c r="A1341" s="103" t="s">
        <v>95</v>
      </c>
      <c r="B1341" s="38" t="s">
        <v>189</v>
      </c>
      <c r="C1341" s="86" t="s">
        <v>229</v>
      </c>
      <c r="D1341" s="90">
        <v>1200</v>
      </c>
    </row>
    <row r="1342" spans="1:4">
      <c r="A1342" s="103" t="s">
        <v>95</v>
      </c>
      <c r="B1342" s="38" t="s">
        <v>189</v>
      </c>
      <c r="C1342" s="86" t="s">
        <v>232</v>
      </c>
      <c r="D1342" s="90">
        <v>8400</v>
      </c>
    </row>
    <row r="1343" spans="1:4">
      <c r="A1343" s="103" t="s">
        <v>95</v>
      </c>
      <c r="B1343" s="38" t="s">
        <v>189</v>
      </c>
      <c r="C1343" s="81" t="s">
        <v>234</v>
      </c>
      <c r="D1343" s="90">
        <v>3600</v>
      </c>
    </row>
    <row r="1344" spans="1:4">
      <c r="A1344" s="103" t="s">
        <v>95</v>
      </c>
      <c r="B1344" s="38" t="s">
        <v>189</v>
      </c>
      <c r="C1344" s="81" t="s">
        <v>235</v>
      </c>
      <c r="D1344" s="90">
        <v>6000</v>
      </c>
    </row>
    <row r="1345" spans="1:4">
      <c r="A1345" s="103" t="s">
        <v>315</v>
      </c>
      <c r="B1345" s="38" t="s">
        <v>189</v>
      </c>
      <c r="C1345" s="81" t="s">
        <v>321</v>
      </c>
      <c r="D1345" s="90">
        <v>100</v>
      </c>
    </row>
    <row r="1346" spans="1:4">
      <c r="A1346" s="103" t="s">
        <v>315</v>
      </c>
      <c r="B1346" s="38" t="s">
        <v>189</v>
      </c>
      <c r="C1346" s="81" t="s">
        <v>213</v>
      </c>
      <c r="D1346" s="90">
        <v>100</v>
      </c>
    </row>
    <row r="1347" spans="1:4">
      <c r="A1347" s="103" t="s">
        <v>315</v>
      </c>
      <c r="B1347" s="38" t="s">
        <v>189</v>
      </c>
      <c r="C1347" s="81" t="s">
        <v>203</v>
      </c>
      <c r="D1347" s="90">
        <v>2700</v>
      </c>
    </row>
    <row r="1348" spans="1:4">
      <c r="A1348" s="103" t="s">
        <v>315</v>
      </c>
      <c r="B1348" s="38" t="s">
        <v>189</v>
      </c>
      <c r="C1348" s="81" t="s">
        <v>187</v>
      </c>
      <c r="D1348" s="90">
        <v>2800</v>
      </c>
    </row>
    <row r="1349" spans="1:4">
      <c r="A1349" s="103" t="s">
        <v>315</v>
      </c>
      <c r="B1349" s="38" t="s">
        <v>189</v>
      </c>
      <c r="C1349" s="81" t="s">
        <v>209</v>
      </c>
      <c r="D1349" s="90">
        <v>13500</v>
      </c>
    </row>
    <row r="1350" spans="1:4">
      <c r="A1350" s="103" t="s">
        <v>315</v>
      </c>
      <c r="B1350" s="38" t="s">
        <v>189</v>
      </c>
      <c r="C1350" s="81" t="s">
        <v>205</v>
      </c>
      <c r="D1350" s="90">
        <v>1300</v>
      </c>
    </row>
    <row r="1351" spans="1:4">
      <c r="A1351" s="103" t="s">
        <v>315</v>
      </c>
      <c r="B1351" s="38" t="s">
        <v>189</v>
      </c>
      <c r="C1351" s="81" t="s">
        <v>206</v>
      </c>
      <c r="D1351" s="90">
        <v>4700</v>
      </c>
    </row>
    <row r="1352" spans="1:4">
      <c r="A1352" s="103" t="s">
        <v>315</v>
      </c>
      <c r="B1352" s="38" t="s">
        <v>189</v>
      </c>
      <c r="C1352" s="81" t="s">
        <v>204</v>
      </c>
      <c r="D1352" s="90">
        <v>5500</v>
      </c>
    </row>
    <row r="1353" spans="1:4">
      <c r="A1353" s="103" t="s">
        <v>315</v>
      </c>
      <c r="B1353" s="38" t="s">
        <v>189</v>
      </c>
      <c r="C1353" s="81" t="s">
        <v>211</v>
      </c>
      <c r="D1353" s="90">
        <v>17000</v>
      </c>
    </row>
    <row r="1354" spans="1:4">
      <c r="A1354" s="103" t="s">
        <v>315</v>
      </c>
      <c r="B1354" s="38" t="s">
        <v>189</v>
      </c>
      <c r="C1354" s="81" t="s">
        <v>218</v>
      </c>
      <c r="D1354" s="90">
        <v>7900</v>
      </c>
    </row>
    <row r="1355" spans="1:4">
      <c r="A1355" s="103" t="s">
        <v>315</v>
      </c>
      <c r="B1355" s="38" t="s">
        <v>189</v>
      </c>
      <c r="C1355" s="81" t="s">
        <v>210</v>
      </c>
      <c r="D1355" s="90">
        <v>4500</v>
      </c>
    </row>
    <row r="1356" spans="1:4">
      <c r="A1356" s="103" t="s">
        <v>315</v>
      </c>
      <c r="B1356" s="38" t="s">
        <v>189</v>
      </c>
      <c r="C1356" s="81" t="s">
        <v>215</v>
      </c>
      <c r="D1356" s="90">
        <v>1000</v>
      </c>
    </row>
    <row r="1357" spans="1:4">
      <c r="A1357" s="103" t="s">
        <v>315</v>
      </c>
      <c r="B1357" s="38" t="s">
        <v>189</v>
      </c>
      <c r="C1357" s="81" t="s">
        <v>214</v>
      </c>
      <c r="D1357" s="90">
        <v>11600</v>
      </c>
    </row>
    <row r="1358" spans="1:4">
      <c r="A1358" s="103" t="s">
        <v>315</v>
      </c>
      <c r="B1358" s="38" t="s">
        <v>189</v>
      </c>
      <c r="C1358" s="81" t="s">
        <v>217</v>
      </c>
      <c r="D1358" s="90">
        <v>15000</v>
      </c>
    </row>
    <row r="1359" spans="1:4">
      <c r="A1359" s="103" t="s">
        <v>315</v>
      </c>
      <c r="B1359" s="38" t="s">
        <v>189</v>
      </c>
      <c r="C1359" s="81" t="s">
        <v>216</v>
      </c>
      <c r="D1359" s="90">
        <v>5300</v>
      </c>
    </row>
    <row r="1360" spans="1:4">
      <c r="A1360" s="103" t="s">
        <v>315</v>
      </c>
      <c r="B1360" s="38" t="s">
        <v>189</v>
      </c>
      <c r="C1360" s="81" t="s">
        <v>212</v>
      </c>
      <c r="D1360" s="90">
        <v>4000</v>
      </c>
    </row>
    <row r="1361" spans="1:4">
      <c r="A1361" s="103" t="s">
        <v>315</v>
      </c>
      <c r="B1361" s="38" t="s">
        <v>189</v>
      </c>
      <c r="C1361" s="81" t="s">
        <v>220</v>
      </c>
      <c r="D1361" s="90">
        <v>12900</v>
      </c>
    </row>
    <row r="1362" spans="1:4">
      <c r="A1362" s="103" t="s">
        <v>315</v>
      </c>
      <c r="B1362" s="38" t="s">
        <v>189</v>
      </c>
      <c r="C1362" s="81" t="s">
        <v>221</v>
      </c>
      <c r="D1362" s="90">
        <v>8000</v>
      </c>
    </row>
    <row r="1363" spans="1:4">
      <c r="A1363" s="103" t="s">
        <v>315</v>
      </c>
      <c r="B1363" s="38" t="s">
        <v>189</v>
      </c>
      <c r="C1363" s="81" t="s">
        <v>224</v>
      </c>
      <c r="D1363" s="90">
        <v>2300</v>
      </c>
    </row>
    <row r="1364" spans="1:4">
      <c r="A1364" s="103" t="s">
        <v>315</v>
      </c>
      <c r="B1364" s="38" t="s">
        <v>189</v>
      </c>
      <c r="C1364" s="81" t="s">
        <v>223</v>
      </c>
      <c r="D1364" s="90">
        <v>3700</v>
      </c>
    </row>
    <row r="1365" spans="1:4">
      <c r="A1365" s="103" t="s">
        <v>315</v>
      </c>
      <c r="B1365" s="38" t="s">
        <v>189</v>
      </c>
      <c r="C1365" s="81" t="s">
        <v>225</v>
      </c>
      <c r="D1365" s="90">
        <v>6800</v>
      </c>
    </row>
    <row r="1366" spans="1:4">
      <c r="A1366" s="103" t="s">
        <v>315</v>
      </c>
      <c r="B1366" s="38" t="s">
        <v>189</v>
      </c>
      <c r="C1366" s="81" t="s">
        <v>222</v>
      </c>
      <c r="D1366" s="90">
        <v>2200</v>
      </c>
    </row>
    <row r="1367" spans="1:4">
      <c r="A1367" s="103" t="s">
        <v>315</v>
      </c>
      <c r="B1367" s="38" t="s">
        <v>189</v>
      </c>
      <c r="C1367" s="81" t="s">
        <v>219</v>
      </c>
      <c r="D1367" s="90">
        <v>5400</v>
      </c>
    </row>
    <row r="1368" spans="1:4">
      <c r="A1368" s="103" t="s">
        <v>315</v>
      </c>
      <c r="B1368" s="38" t="s">
        <v>189</v>
      </c>
      <c r="C1368" s="81" t="s">
        <v>226</v>
      </c>
      <c r="D1368" s="90">
        <v>3600</v>
      </c>
    </row>
    <row r="1369" spans="1:4">
      <c r="A1369" s="103" t="s">
        <v>315</v>
      </c>
      <c r="B1369" s="38" t="s">
        <v>189</v>
      </c>
      <c r="C1369" s="81" t="s">
        <v>264</v>
      </c>
      <c r="D1369" s="90">
        <v>1300</v>
      </c>
    </row>
    <row r="1370" spans="1:4">
      <c r="A1370" s="103" t="s">
        <v>315</v>
      </c>
      <c r="B1370" s="38" t="s">
        <v>189</v>
      </c>
      <c r="C1370" s="81" t="s">
        <v>255</v>
      </c>
      <c r="D1370" s="90">
        <v>6100</v>
      </c>
    </row>
    <row r="1371" spans="1:4">
      <c r="A1371" s="103" t="s">
        <v>315</v>
      </c>
      <c r="B1371" s="38" t="s">
        <v>189</v>
      </c>
      <c r="C1371" s="81" t="s">
        <v>265</v>
      </c>
      <c r="D1371" s="90">
        <v>3300</v>
      </c>
    </row>
    <row r="1372" spans="1:4">
      <c r="A1372" s="103" t="s">
        <v>315</v>
      </c>
      <c r="B1372" s="38" t="s">
        <v>189</v>
      </c>
      <c r="C1372" s="81" t="s">
        <v>261</v>
      </c>
      <c r="D1372" s="90">
        <v>1700</v>
      </c>
    </row>
    <row r="1373" spans="1:4">
      <c r="A1373" s="103" t="s">
        <v>315</v>
      </c>
      <c r="B1373" s="38" t="s">
        <v>189</v>
      </c>
      <c r="C1373" s="81" t="s">
        <v>263</v>
      </c>
      <c r="D1373" s="90">
        <v>5700</v>
      </c>
    </row>
    <row r="1374" spans="1:4">
      <c r="A1374" s="103" t="s">
        <v>315</v>
      </c>
      <c r="B1374" s="38" t="s">
        <v>189</v>
      </c>
      <c r="C1374" s="81" t="s">
        <v>258</v>
      </c>
      <c r="D1374" s="90">
        <v>4300</v>
      </c>
    </row>
    <row r="1375" spans="1:4">
      <c r="A1375" s="103" t="s">
        <v>315</v>
      </c>
      <c r="B1375" s="38" t="s">
        <v>189</v>
      </c>
      <c r="C1375" s="81" t="s">
        <v>260</v>
      </c>
      <c r="D1375" s="90">
        <v>7700</v>
      </c>
    </row>
    <row r="1376" spans="1:4">
      <c r="A1376" s="103" t="s">
        <v>315</v>
      </c>
      <c r="B1376" s="38" t="s">
        <v>189</v>
      </c>
      <c r="C1376" s="81" t="s">
        <v>254</v>
      </c>
      <c r="D1376" s="90">
        <v>2200</v>
      </c>
    </row>
    <row r="1377" spans="1:4">
      <c r="A1377" s="103" t="s">
        <v>315</v>
      </c>
      <c r="B1377" s="38" t="s">
        <v>189</v>
      </c>
      <c r="C1377" s="81" t="s">
        <v>262</v>
      </c>
      <c r="D1377" s="90">
        <v>3400</v>
      </c>
    </row>
    <row r="1378" spans="1:4">
      <c r="A1378" s="103" t="s">
        <v>315</v>
      </c>
      <c r="B1378" s="38" t="s">
        <v>189</v>
      </c>
      <c r="C1378" s="81" t="s">
        <v>256</v>
      </c>
      <c r="D1378" s="90">
        <v>1000</v>
      </c>
    </row>
    <row r="1379" spans="1:4">
      <c r="A1379" s="103" t="s">
        <v>315</v>
      </c>
      <c r="B1379" s="38" t="s">
        <v>189</v>
      </c>
      <c r="C1379" s="81" t="s">
        <v>259</v>
      </c>
      <c r="D1379" s="90">
        <v>1300</v>
      </c>
    </row>
    <row r="1380" spans="1:4">
      <c r="A1380" s="103" t="s">
        <v>315</v>
      </c>
      <c r="B1380" s="38" t="s">
        <v>189</v>
      </c>
      <c r="C1380" s="81" t="s">
        <v>257</v>
      </c>
      <c r="D1380" s="90">
        <v>400</v>
      </c>
    </row>
    <row r="1381" spans="1:4">
      <c r="A1381" s="103" t="s">
        <v>315</v>
      </c>
      <c r="B1381" s="38" t="s">
        <v>189</v>
      </c>
      <c r="C1381" s="81" t="s">
        <v>246</v>
      </c>
      <c r="D1381" s="90">
        <v>13800</v>
      </c>
    </row>
    <row r="1382" spans="1:4">
      <c r="A1382" s="103" t="s">
        <v>315</v>
      </c>
      <c r="B1382" s="38" t="s">
        <v>189</v>
      </c>
      <c r="C1382" s="81" t="s">
        <v>251</v>
      </c>
      <c r="D1382" s="90">
        <v>5400</v>
      </c>
    </row>
    <row r="1383" spans="1:4">
      <c r="A1383" s="103" t="s">
        <v>315</v>
      </c>
      <c r="B1383" s="38" t="s">
        <v>189</v>
      </c>
      <c r="C1383" s="81" t="s">
        <v>250</v>
      </c>
      <c r="D1383" s="90">
        <v>7400</v>
      </c>
    </row>
    <row r="1384" spans="1:4">
      <c r="A1384" s="103" t="s">
        <v>315</v>
      </c>
      <c r="B1384" s="38" t="s">
        <v>189</v>
      </c>
      <c r="C1384" s="81" t="s">
        <v>238</v>
      </c>
      <c r="D1384" s="90">
        <v>4100</v>
      </c>
    </row>
    <row r="1385" spans="1:4">
      <c r="A1385" s="103" t="s">
        <v>315</v>
      </c>
      <c r="B1385" s="38" t="s">
        <v>189</v>
      </c>
      <c r="C1385" s="81" t="s">
        <v>249</v>
      </c>
      <c r="D1385" s="90">
        <v>3800</v>
      </c>
    </row>
    <row r="1386" spans="1:4">
      <c r="A1386" s="103" t="s">
        <v>315</v>
      </c>
      <c r="B1386" s="38" t="s">
        <v>189</v>
      </c>
      <c r="C1386" s="81" t="s">
        <v>247</v>
      </c>
      <c r="D1386" s="90">
        <v>1500</v>
      </c>
    </row>
    <row r="1387" spans="1:4">
      <c r="A1387" s="103" t="s">
        <v>315</v>
      </c>
      <c r="B1387" s="38" t="s">
        <v>189</v>
      </c>
      <c r="C1387" s="81" t="s">
        <v>248</v>
      </c>
      <c r="D1387" s="90">
        <v>800</v>
      </c>
    </row>
    <row r="1388" spans="1:4">
      <c r="A1388" s="103" t="s">
        <v>315</v>
      </c>
      <c r="B1388" s="38" t="s">
        <v>189</v>
      </c>
      <c r="C1388" s="81" t="s">
        <v>253</v>
      </c>
      <c r="D1388" s="90">
        <v>9400</v>
      </c>
    </row>
    <row r="1389" spans="1:4">
      <c r="A1389" s="103" t="s">
        <v>315</v>
      </c>
      <c r="B1389" s="38" t="s">
        <v>189</v>
      </c>
      <c r="C1389" s="81" t="s">
        <v>252</v>
      </c>
      <c r="D1389" s="90">
        <v>300</v>
      </c>
    </row>
    <row r="1390" spans="1:4">
      <c r="A1390" s="103" t="s">
        <v>315</v>
      </c>
      <c r="B1390" s="38" t="s">
        <v>189</v>
      </c>
      <c r="C1390" s="81" t="s">
        <v>243</v>
      </c>
      <c r="D1390" s="90">
        <v>5800</v>
      </c>
    </row>
    <row r="1391" spans="1:4">
      <c r="A1391" s="103" t="s">
        <v>315</v>
      </c>
      <c r="B1391" s="38" t="s">
        <v>189</v>
      </c>
      <c r="C1391" s="81" t="s">
        <v>237</v>
      </c>
      <c r="D1391" s="90">
        <v>3100</v>
      </c>
    </row>
    <row r="1392" spans="1:4">
      <c r="A1392" s="103" t="s">
        <v>315</v>
      </c>
      <c r="B1392" s="38" t="s">
        <v>189</v>
      </c>
      <c r="C1392" s="81" t="s">
        <v>245</v>
      </c>
      <c r="D1392" s="90">
        <v>4800</v>
      </c>
    </row>
    <row r="1393" spans="1:4">
      <c r="A1393" s="103" t="s">
        <v>315</v>
      </c>
      <c r="B1393" s="38" t="s">
        <v>189</v>
      </c>
      <c r="C1393" s="86" t="s">
        <v>244</v>
      </c>
      <c r="D1393" s="79">
        <v>2000</v>
      </c>
    </row>
    <row r="1394" spans="1:4">
      <c r="A1394" s="103" t="s">
        <v>315</v>
      </c>
      <c r="B1394" s="38" t="s">
        <v>189</v>
      </c>
      <c r="C1394" s="86" t="s">
        <v>239</v>
      </c>
      <c r="D1394" s="79">
        <v>1000</v>
      </c>
    </row>
    <row r="1395" spans="1:4">
      <c r="A1395" s="103" t="s">
        <v>315</v>
      </c>
      <c r="B1395" s="38" t="s">
        <v>189</v>
      </c>
      <c r="C1395" s="86" t="s">
        <v>241</v>
      </c>
      <c r="D1395" s="79">
        <v>7000</v>
      </c>
    </row>
    <row r="1396" spans="1:4">
      <c r="A1396" s="103" t="s">
        <v>315</v>
      </c>
      <c r="B1396" s="38" t="s">
        <v>189</v>
      </c>
      <c r="C1396" s="86" t="s">
        <v>242</v>
      </c>
      <c r="D1396" s="79">
        <v>3700</v>
      </c>
    </row>
    <row r="1397" spans="1:4">
      <c r="A1397" s="103" t="s">
        <v>315</v>
      </c>
      <c r="B1397" s="38" t="s">
        <v>189</v>
      </c>
      <c r="C1397" s="86" t="s">
        <v>240</v>
      </c>
      <c r="D1397" s="79">
        <v>7400</v>
      </c>
    </row>
    <row r="1398" spans="1:4">
      <c r="A1398" s="103" t="s">
        <v>315</v>
      </c>
      <c r="B1398" s="38" t="s">
        <v>189</v>
      </c>
      <c r="C1398" s="86" t="s">
        <v>233</v>
      </c>
      <c r="D1398" s="79">
        <v>8700</v>
      </c>
    </row>
    <row r="1399" spans="1:4">
      <c r="A1399" s="103" t="s">
        <v>315</v>
      </c>
      <c r="B1399" s="38" t="s">
        <v>189</v>
      </c>
      <c r="C1399" s="86" t="s">
        <v>236</v>
      </c>
      <c r="D1399" s="79">
        <v>15900</v>
      </c>
    </row>
    <row r="1400" spans="1:4">
      <c r="A1400" s="103" t="s">
        <v>315</v>
      </c>
      <c r="B1400" s="38" t="s">
        <v>189</v>
      </c>
      <c r="C1400" s="86" t="s">
        <v>229</v>
      </c>
      <c r="D1400" s="79">
        <v>11900</v>
      </c>
    </row>
    <row r="1401" spans="1:4">
      <c r="A1401" s="103" t="s">
        <v>315</v>
      </c>
      <c r="B1401" s="38" t="s">
        <v>189</v>
      </c>
      <c r="C1401" s="86" t="s">
        <v>232</v>
      </c>
      <c r="D1401" s="79">
        <v>9700</v>
      </c>
    </row>
    <row r="1402" spans="1:4">
      <c r="A1402" s="103" t="s">
        <v>315</v>
      </c>
      <c r="B1402" s="38" t="s">
        <v>189</v>
      </c>
      <c r="C1402" s="86" t="s">
        <v>234</v>
      </c>
      <c r="D1402" s="79">
        <v>4000</v>
      </c>
    </row>
    <row r="1403" spans="1:4">
      <c r="A1403" s="103" t="s">
        <v>315</v>
      </c>
      <c r="B1403" s="38" t="s">
        <v>189</v>
      </c>
      <c r="C1403" s="86" t="s">
        <v>235</v>
      </c>
      <c r="D1403" s="79">
        <v>3800</v>
      </c>
    </row>
    <row r="1404" spans="1:4">
      <c r="A1404" s="103" t="s">
        <v>315</v>
      </c>
      <c r="B1404" s="38" t="s">
        <v>189</v>
      </c>
      <c r="C1404" s="86" t="s">
        <v>276</v>
      </c>
      <c r="D1404" s="79">
        <v>7500</v>
      </c>
    </row>
    <row r="1405" spans="1:4">
      <c r="A1405" s="103" t="s">
        <v>315</v>
      </c>
      <c r="B1405" s="38" t="s">
        <v>189</v>
      </c>
      <c r="C1405" s="86" t="s">
        <v>273</v>
      </c>
      <c r="D1405" s="79">
        <v>4300</v>
      </c>
    </row>
    <row r="1406" spans="1:4">
      <c r="A1406" s="103" t="s">
        <v>315</v>
      </c>
      <c r="B1406" s="38" t="s">
        <v>189</v>
      </c>
      <c r="C1406" s="86" t="s">
        <v>278</v>
      </c>
      <c r="D1406" s="79">
        <v>1900</v>
      </c>
    </row>
    <row r="1407" spans="1:4">
      <c r="A1407" s="103" t="s">
        <v>315</v>
      </c>
      <c r="B1407" s="38" t="s">
        <v>189</v>
      </c>
      <c r="C1407" s="86" t="s">
        <v>277</v>
      </c>
      <c r="D1407" s="79">
        <v>100</v>
      </c>
    </row>
    <row r="1408" spans="1:4">
      <c r="A1408" s="103" t="s">
        <v>315</v>
      </c>
      <c r="B1408" s="38" t="s">
        <v>189</v>
      </c>
      <c r="C1408" s="86" t="s">
        <v>270</v>
      </c>
      <c r="D1408" s="79">
        <v>9100</v>
      </c>
    </row>
    <row r="1409" spans="1:4">
      <c r="A1409" s="103" t="s">
        <v>315</v>
      </c>
      <c r="B1409" s="38" t="s">
        <v>189</v>
      </c>
      <c r="C1409" s="86" t="s">
        <v>271</v>
      </c>
      <c r="D1409" s="79">
        <v>200</v>
      </c>
    </row>
    <row r="1410" spans="1:4">
      <c r="A1410" s="103" t="s">
        <v>315</v>
      </c>
      <c r="B1410" s="38" t="s">
        <v>189</v>
      </c>
      <c r="C1410" s="86" t="s">
        <v>274</v>
      </c>
      <c r="D1410" s="79">
        <v>1800</v>
      </c>
    </row>
    <row r="1411" spans="1:4">
      <c r="A1411" s="103" t="s">
        <v>315</v>
      </c>
      <c r="B1411" s="38" t="s">
        <v>189</v>
      </c>
      <c r="C1411" s="86" t="s">
        <v>267</v>
      </c>
      <c r="D1411" s="79">
        <v>1900</v>
      </c>
    </row>
    <row r="1412" spans="1:4">
      <c r="A1412" s="103" t="s">
        <v>315</v>
      </c>
      <c r="B1412" s="38" t="s">
        <v>189</v>
      </c>
      <c r="C1412" s="86" t="s">
        <v>266</v>
      </c>
      <c r="D1412" s="79">
        <v>800</v>
      </c>
    </row>
    <row r="1413" spans="1:4">
      <c r="A1413" s="103" t="s">
        <v>315</v>
      </c>
      <c r="B1413" s="38" t="s">
        <v>189</v>
      </c>
      <c r="C1413" s="86" t="s">
        <v>275</v>
      </c>
      <c r="D1413" s="79">
        <v>2400</v>
      </c>
    </row>
    <row r="1414" spans="1:4">
      <c r="A1414" s="103" t="s">
        <v>315</v>
      </c>
      <c r="B1414" s="38" t="s">
        <v>189</v>
      </c>
      <c r="C1414" s="86" t="s">
        <v>272</v>
      </c>
      <c r="D1414" s="79">
        <v>7000</v>
      </c>
    </row>
    <row r="1415" spans="1:4">
      <c r="A1415" s="103" t="s">
        <v>317</v>
      </c>
      <c r="B1415" s="38" t="s">
        <v>189</v>
      </c>
      <c r="C1415" s="86" t="s">
        <v>321</v>
      </c>
      <c r="D1415" s="79">
        <v>34200</v>
      </c>
    </row>
    <row r="1416" spans="1:4">
      <c r="A1416" s="103" t="s">
        <v>317</v>
      </c>
      <c r="B1416" s="38" t="s">
        <v>189</v>
      </c>
      <c r="C1416" s="86" t="s">
        <v>213</v>
      </c>
      <c r="D1416" s="79">
        <v>10100</v>
      </c>
    </row>
    <row r="1417" spans="1:4">
      <c r="A1417" s="103" t="s">
        <v>317</v>
      </c>
      <c r="B1417" s="38" t="s">
        <v>189</v>
      </c>
      <c r="C1417" s="86" t="s">
        <v>207</v>
      </c>
      <c r="D1417" s="79">
        <v>20300</v>
      </c>
    </row>
    <row r="1418" spans="1:4">
      <c r="A1418" s="103" t="s">
        <v>317</v>
      </c>
      <c r="B1418" s="38" t="s">
        <v>189</v>
      </c>
      <c r="C1418" s="86" t="s">
        <v>208</v>
      </c>
      <c r="D1418" s="79">
        <v>14300</v>
      </c>
    </row>
    <row r="1419" spans="1:4">
      <c r="A1419" s="103" t="s">
        <v>317</v>
      </c>
      <c r="B1419" s="38" t="s">
        <v>189</v>
      </c>
      <c r="C1419" s="86" t="s">
        <v>203</v>
      </c>
      <c r="D1419" s="79">
        <v>7100</v>
      </c>
    </row>
    <row r="1420" spans="1:4">
      <c r="A1420" s="103" t="s">
        <v>317</v>
      </c>
      <c r="B1420" s="38" t="s">
        <v>189</v>
      </c>
      <c r="C1420" s="86" t="s">
        <v>187</v>
      </c>
      <c r="D1420" s="79">
        <v>3000</v>
      </c>
    </row>
    <row r="1421" spans="1:4">
      <c r="A1421" s="103" t="s">
        <v>317</v>
      </c>
      <c r="B1421" s="38" t="s">
        <v>189</v>
      </c>
      <c r="C1421" s="86" t="s">
        <v>209</v>
      </c>
      <c r="D1421" s="79">
        <v>8700</v>
      </c>
    </row>
    <row r="1422" spans="1:4">
      <c r="A1422" s="103" t="s">
        <v>317</v>
      </c>
      <c r="B1422" s="38" t="s">
        <v>189</v>
      </c>
      <c r="C1422" s="86" t="s">
        <v>205</v>
      </c>
      <c r="D1422" s="79">
        <v>3200</v>
      </c>
    </row>
    <row r="1423" spans="1:4">
      <c r="A1423" s="103" t="s">
        <v>317</v>
      </c>
      <c r="B1423" s="38" t="s">
        <v>189</v>
      </c>
      <c r="C1423" s="86" t="s">
        <v>206</v>
      </c>
      <c r="D1423" s="79">
        <v>5100</v>
      </c>
    </row>
    <row r="1424" spans="1:4">
      <c r="A1424" s="103" t="s">
        <v>317</v>
      </c>
      <c r="B1424" s="38" t="s">
        <v>189</v>
      </c>
      <c r="C1424" s="86" t="s">
        <v>204</v>
      </c>
      <c r="D1424" s="79">
        <v>7100</v>
      </c>
    </row>
    <row r="1425" spans="1:4">
      <c r="A1425" s="103" t="s">
        <v>317</v>
      </c>
      <c r="B1425" s="38" t="s">
        <v>189</v>
      </c>
      <c r="C1425" s="86" t="s">
        <v>211</v>
      </c>
      <c r="D1425" s="79">
        <v>16400</v>
      </c>
    </row>
    <row r="1426" spans="1:4">
      <c r="A1426" s="103" t="s">
        <v>317</v>
      </c>
      <c r="B1426" s="38" t="s">
        <v>189</v>
      </c>
      <c r="C1426" s="86" t="s">
        <v>218</v>
      </c>
      <c r="D1426" s="79">
        <v>11700</v>
      </c>
    </row>
    <row r="1427" spans="1:4">
      <c r="A1427" s="103" t="s">
        <v>317</v>
      </c>
      <c r="B1427" s="38" t="s">
        <v>189</v>
      </c>
      <c r="C1427" s="86" t="s">
        <v>210</v>
      </c>
      <c r="D1427" s="79">
        <v>8700</v>
      </c>
    </row>
    <row r="1428" spans="1:4">
      <c r="A1428" s="103" t="s">
        <v>317</v>
      </c>
      <c r="B1428" s="38" t="s">
        <v>189</v>
      </c>
      <c r="C1428" s="86" t="s">
        <v>215</v>
      </c>
      <c r="D1428" s="79">
        <v>7800</v>
      </c>
    </row>
    <row r="1429" spans="1:4">
      <c r="A1429" s="103" t="s">
        <v>317</v>
      </c>
      <c r="B1429" s="38" t="s">
        <v>189</v>
      </c>
      <c r="C1429" s="86" t="s">
        <v>214</v>
      </c>
      <c r="D1429" s="79">
        <v>8300</v>
      </c>
    </row>
    <row r="1430" spans="1:4">
      <c r="A1430" s="103" t="s">
        <v>317</v>
      </c>
      <c r="B1430" s="38" t="s">
        <v>189</v>
      </c>
      <c r="C1430" s="86" t="s">
        <v>217</v>
      </c>
      <c r="D1430" s="79">
        <v>5600</v>
      </c>
    </row>
    <row r="1431" spans="1:4">
      <c r="A1431" s="103" t="s">
        <v>317</v>
      </c>
      <c r="B1431" s="38" t="s">
        <v>189</v>
      </c>
      <c r="C1431" s="86" t="s">
        <v>216</v>
      </c>
      <c r="D1431" s="79">
        <v>3300</v>
      </c>
    </row>
    <row r="1432" spans="1:4">
      <c r="A1432" s="103" t="s">
        <v>317</v>
      </c>
      <c r="B1432" s="38" t="s">
        <v>189</v>
      </c>
      <c r="C1432" s="86" t="s">
        <v>212</v>
      </c>
      <c r="D1432" s="79">
        <v>4700</v>
      </c>
    </row>
    <row r="1433" spans="1:4">
      <c r="A1433" s="103" t="s">
        <v>317</v>
      </c>
      <c r="B1433" s="38" t="s">
        <v>189</v>
      </c>
      <c r="C1433" s="86" t="s">
        <v>220</v>
      </c>
      <c r="D1433" s="79">
        <v>17900</v>
      </c>
    </row>
    <row r="1434" spans="1:4">
      <c r="A1434" s="103" t="s">
        <v>317</v>
      </c>
      <c r="B1434" s="38" t="s">
        <v>189</v>
      </c>
      <c r="C1434" s="86" t="s">
        <v>221</v>
      </c>
      <c r="D1434" s="79">
        <v>6300</v>
      </c>
    </row>
    <row r="1435" spans="1:4">
      <c r="A1435" s="103" t="s">
        <v>317</v>
      </c>
      <c r="B1435" s="38" t="s">
        <v>189</v>
      </c>
      <c r="C1435" s="86" t="s">
        <v>224</v>
      </c>
      <c r="D1435" s="79">
        <v>6600</v>
      </c>
    </row>
    <row r="1436" spans="1:4">
      <c r="A1436" s="103" t="s">
        <v>317</v>
      </c>
      <c r="B1436" s="38" t="s">
        <v>189</v>
      </c>
      <c r="C1436" s="86" t="s">
        <v>223</v>
      </c>
      <c r="D1436" s="79">
        <v>8100</v>
      </c>
    </row>
    <row r="1437" spans="1:4">
      <c r="A1437" s="103" t="s">
        <v>317</v>
      </c>
      <c r="B1437" s="38" t="s">
        <v>189</v>
      </c>
      <c r="C1437" s="86" t="s">
        <v>225</v>
      </c>
      <c r="D1437" s="79">
        <v>9800</v>
      </c>
    </row>
    <row r="1438" spans="1:4">
      <c r="A1438" s="103" t="s">
        <v>317</v>
      </c>
      <c r="B1438" s="38" t="s">
        <v>189</v>
      </c>
      <c r="C1438" s="86" t="s">
        <v>222</v>
      </c>
      <c r="D1438" s="79">
        <v>4200</v>
      </c>
    </row>
    <row r="1439" spans="1:4">
      <c r="A1439" s="103" t="s">
        <v>317</v>
      </c>
      <c r="B1439" s="38" t="s">
        <v>189</v>
      </c>
      <c r="C1439" s="86" t="s">
        <v>219</v>
      </c>
      <c r="D1439" s="79">
        <v>7500</v>
      </c>
    </row>
    <row r="1440" spans="1:4">
      <c r="A1440" s="103" t="s">
        <v>317</v>
      </c>
      <c r="B1440" s="38" t="s">
        <v>189</v>
      </c>
      <c r="C1440" s="86" t="s">
        <v>226</v>
      </c>
      <c r="D1440" s="79">
        <v>2600</v>
      </c>
    </row>
    <row r="1441" spans="1:4">
      <c r="A1441" s="103" t="s">
        <v>317</v>
      </c>
      <c r="B1441" s="38" t="s">
        <v>189</v>
      </c>
      <c r="C1441" s="86" t="s">
        <v>264</v>
      </c>
      <c r="D1441" s="87">
        <v>2700</v>
      </c>
    </row>
    <row r="1442" spans="1:4">
      <c r="A1442" s="103" t="s">
        <v>317</v>
      </c>
      <c r="B1442" s="38" t="s">
        <v>189</v>
      </c>
      <c r="C1442" s="86" t="s">
        <v>255</v>
      </c>
      <c r="D1442" s="87">
        <v>11400</v>
      </c>
    </row>
    <row r="1443" spans="1:4">
      <c r="A1443" s="103" t="s">
        <v>317</v>
      </c>
      <c r="B1443" s="38" t="s">
        <v>189</v>
      </c>
      <c r="C1443" s="86" t="s">
        <v>265</v>
      </c>
      <c r="D1443" s="87">
        <v>11300</v>
      </c>
    </row>
    <row r="1444" spans="1:4">
      <c r="A1444" s="103" t="s">
        <v>317</v>
      </c>
      <c r="B1444" s="38" t="s">
        <v>189</v>
      </c>
      <c r="C1444" s="86" t="s">
        <v>261</v>
      </c>
      <c r="D1444" s="87">
        <v>7400</v>
      </c>
    </row>
    <row r="1445" spans="1:4">
      <c r="A1445" s="103" t="s">
        <v>317</v>
      </c>
      <c r="B1445" s="38" t="s">
        <v>189</v>
      </c>
      <c r="C1445" s="86" t="s">
        <v>263</v>
      </c>
      <c r="D1445" s="87">
        <v>5900</v>
      </c>
    </row>
    <row r="1446" spans="1:4">
      <c r="A1446" s="103" t="s">
        <v>317</v>
      </c>
      <c r="B1446" s="38" t="s">
        <v>189</v>
      </c>
      <c r="C1446" s="86" t="s">
        <v>258</v>
      </c>
      <c r="D1446" s="87">
        <v>6900</v>
      </c>
    </row>
    <row r="1447" spans="1:4">
      <c r="A1447" s="103" t="s">
        <v>317</v>
      </c>
      <c r="B1447" s="38" t="s">
        <v>189</v>
      </c>
      <c r="C1447" s="86" t="s">
        <v>260</v>
      </c>
      <c r="D1447" s="87">
        <v>8600</v>
      </c>
    </row>
    <row r="1448" spans="1:4">
      <c r="A1448" s="103" t="s">
        <v>317</v>
      </c>
      <c r="B1448" s="38" t="s">
        <v>189</v>
      </c>
      <c r="C1448" s="86" t="s">
        <v>254</v>
      </c>
      <c r="D1448" s="87">
        <v>6300</v>
      </c>
    </row>
    <row r="1449" spans="1:4">
      <c r="A1449" s="103" t="s">
        <v>317</v>
      </c>
      <c r="B1449" s="38" t="s">
        <v>189</v>
      </c>
      <c r="C1449" s="86" t="s">
        <v>262</v>
      </c>
      <c r="D1449" s="87">
        <v>7200</v>
      </c>
    </row>
    <row r="1450" spans="1:4">
      <c r="A1450" s="103" t="s">
        <v>317</v>
      </c>
      <c r="B1450" s="38" t="s">
        <v>189</v>
      </c>
      <c r="C1450" s="86" t="s">
        <v>256</v>
      </c>
      <c r="D1450" s="87">
        <v>6600</v>
      </c>
    </row>
    <row r="1451" spans="1:4">
      <c r="A1451" s="103" t="s">
        <v>317</v>
      </c>
      <c r="B1451" s="38" t="s">
        <v>189</v>
      </c>
      <c r="C1451" s="86" t="s">
        <v>259</v>
      </c>
      <c r="D1451" s="87">
        <v>2700</v>
      </c>
    </row>
    <row r="1452" spans="1:4">
      <c r="A1452" s="103" t="s">
        <v>317</v>
      </c>
      <c r="B1452" s="38" t="s">
        <v>189</v>
      </c>
      <c r="C1452" s="86" t="s">
        <v>257</v>
      </c>
      <c r="D1452" s="87">
        <v>2600</v>
      </c>
    </row>
    <row r="1453" spans="1:4">
      <c r="A1453" s="103" t="s">
        <v>317</v>
      </c>
      <c r="B1453" s="38" t="s">
        <v>189</v>
      </c>
      <c r="C1453" s="86" t="s">
        <v>246</v>
      </c>
      <c r="D1453" s="87">
        <v>23900</v>
      </c>
    </row>
    <row r="1454" spans="1:4">
      <c r="A1454" s="103" t="s">
        <v>317</v>
      </c>
      <c r="B1454" s="38" t="s">
        <v>189</v>
      </c>
      <c r="C1454" s="86" t="s">
        <v>251</v>
      </c>
      <c r="D1454" s="87">
        <v>5600</v>
      </c>
    </row>
    <row r="1455" spans="1:4">
      <c r="A1455" s="103" t="s">
        <v>317</v>
      </c>
      <c r="B1455" s="38" t="s">
        <v>189</v>
      </c>
      <c r="C1455" s="86" t="s">
        <v>250</v>
      </c>
      <c r="D1455" s="87">
        <v>6300</v>
      </c>
    </row>
    <row r="1456" spans="1:4">
      <c r="A1456" s="103" t="s">
        <v>317</v>
      </c>
      <c r="B1456" s="38" t="s">
        <v>189</v>
      </c>
      <c r="C1456" s="86" t="s">
        <v>238</v>
      </c>
      <c r="D1456" s="87">
        <v>4100</v>
      </c>
    </row>
    <row r="1457" spans="1:4">
      <c r="A1457" s="103" t="s">
        <v>317</v>
      </c>
      <c r="B1457" s="38" t="s">
        <v>189</v>
      </c>
      <c r="C1457" s="86" t="s">
        <v>249</v>
      </c>
      <c r="D1457" s="87">
        <v>4700</v>
      </c>
    </row>
    <row r="1458" spans="1:4">
      <c r="A1458" s="103" t="s">
        <v>317</v>
      </c>
      <c r="B1458" s="38" t="s">
        <v>189</v>
      </c>
      <c r="C1458" s="86" t="s">
        <v>247</v>
      </c>
      <c r="D1458" s="87">
        <v>3900</v>
      </c>
    </row>
    <row r="1459" spans="1:4">
      <c r="A1459" s="103" t="s">
        <v>317</v>
      </c>
      <c r="B1459" s="38" t="s">
        <v>189</v>
      </c>
      <c r="C1459" s="86" t="s">
        <v>248</v>
      </c>
      <c r="D1459" s="87">
        <v>4700</v>
      </c>
    </row>
    <row r="1460" spans="1:4">
      <c r="A1460" s="103" t="s">
        <v>317</v>
      </c>
      <c r="B1460" s="38" t="s">
        <v>189</v>
      </c>
      <c r="C1460" s="86" t="s">
        <v>253</v>
      </c>
      <c r="D1460" s="87">
        <v>13700</v>
      </c>
    </row>
    <row r="1461" spans="1:4">
      <c r="A1461" s="103" t="s">
        <v>317</v>
      </c>
      <c r="B1461" s="38" t="s">
        <v>189</v>
      </c>
      <c r="C1461" s="86" t="s">
        <v>252</v>
      </c>
      <c r="D1461" s="87">
        <v>5400</v>
      </c>
    </row>
    <row r="1462" spans="1:4">
      <c r="A1462" s="103" t="s">
        <v>317</v>
      </c>
      <c r="B1462" s="38" t="s">
        <v>189</v>
      </c>
      <c r="C1462" s="86" t="s">
        <v>243</v>
      </c>
      <c r="D1462" s="87">
        <v>6000</v>
      </c>
    </row>
    <row r="1463" spans="1:4">
      <c r="A1463" s="103" t="s">
        <v>317</v>
      </c>
      <c r="B1463" s="38" t="s">
        <v>189</v>
      </c>
      <c r="C1463" s="86" t="s">
        <v>237</v>
      </c>
      <c r="D1463" s="87">
        <v>2100</v>
      </c>
    </row>
    <row r="1464" spans="1:4">
      <c r="A1464" s="103" t="s">
        <v>317</v>
      </c>
      <c r="B1464" s="38" t="s">
        <v>189</v>
      </c>
      <c r="C1464" s="86" t="s">
        <v>245</v>
      </c>
      <c r="D1464" s="87">
        <v>5100</v>
      </c>
    </row>
    <row r="1465" spans="1:4">
      <c r="A1465" s="103" t="s">
        <v>317</v>
      </c>
      <c r="B1465" s="38" t="s">
        <v>189</v>
      </c>
      <c r="C1465" s="86" t="s">
        <v>244</v>
      </c>
      <c r="D1465" s="87">
        <v>4700</v>
      </c>
    </row>
    <row r="1466" spans="1:4">
      <c r="A1466" s="103" t="s">
        <v>317</v>
      </c>
      <c r="B1466" s="38" t="s">
        <v>189</v>
      </c>
      <c r="C1466" s="86" t="s">
        <v>239</v>
      </c>
      <c r="D1466" s="87">
        <v>4700</v>
      </c>
    </row>
    <row r="1467" spans="1:4">
      <c r="A1467" s="103" t="s">
        <v>317</v>
      </c>
      <c r="B1467" s="38" t="s">
        <v>189</v>
      </c>
      <c r="C1467" s="86" t="s">
        <v>241</v>
      </c>
      <c r="D1467" s="87">
        <v>8400</v>
      </c>
    </row>
    <row r="1468" spans="1:4">
      <c r="A1468" s="103" t="s">
        <v>317</v>
      </c>
      <c r="B1468" s="38" t="s">
        <v>189</v>
      </c>
      <c r="C1468" s="86" t="s">
        <v>242</v>
      </c>
      <c r="D1468" s="87">
        <v>5100</v>
      </c>
    </row>
    <row r="1469" spans="1:4">
      <c r="A1469" s="103" t="s">
        <v>317</v>
      </c>
      <c r="B1469" s="38" t="s">
        <v>189</v>
      </c>
      <c r="C1469" s="86" t="s">
        <v>240</v>
      </c>
      <c r="D1469" s="87">
        <v>6300</v>
      </c>
    </row>
    <row r="1470" spans="1:4">
      <c r="A1470" s="103" t="s">
        <v>317</v>
      </c>
      <c r="B1470" s="38" t="s">
        <v>189</v>
      </c>
      <c r="C1470" s="86" t="s">
        <v>233</v>
      </c>
      <c r="D1470" s="87">
        <v>4400</v>
      </c>
    </row>
    <row r="1471" spans="1:4">
      <c r="A1471" s="103" t="s">
        <v>317</v>
      </c>
      <c r="B1471" s="38" t="s">
        <v>189</v>
      </c>
      <c r="C1471" s="86" t="s">
        <v>236</v>
      </c>
      <c r="D1471" s="87">
        <v>5600</v>
      </c>
    </row>
    <row r="1472" spans="1:4">
      <c r="A1472" s="103" t="s">
        <v>317</v>
      </c>
      <c r="B1472" s="38" t="s">
        <v>189</v>
      </c>
      <c r="C1472" s="86" t="s">
        <v>229</v>
      </c>
      <c r="D1472" s="87">
        <v>4700</v>
      </c>
    </row>
    <row r="1473" spans="1:4">
      <c r="A1473" s="103" t="s">
        <v>317</v>
      </c>
      <c r="B1473" s="38" t="s">
        <v>189</v>
      </c>
      <c r="C1473" s="86" t="s">
        <v>232</v>
      </c>
      <c r="D1473" s="87">
        <v>8100</v>
      </c>
    </row>
    <row r="1474" spans="1:4">
      <c r="A1474" s="103" t="s">
        <v>317</v>
      </c>
      <c r="B1474" s="38" t="s">
        <v>189</v>
      </c>
      <c r="C1474" s="86" t="s">
        <v>231</v>
      </c>
      <c r="D1474" s="87">
        <v>5600</v>
      </c>
    </row>
    <row r="1475" spans="1:4">
      <c r="A1475" s="103" t="s">
        <v>317</v>
      </c>
      <c r="B1475" s="38" t="s">
        <v>189</v>
      </c>
      <c r="C1475" s="86" t="s">
        <v>230</v>
      </c>
      <c r="D1475" s="87">
        <v>2400</v>
      </c>
    </row>
    <row r="1476" spans="1:4">
      <c r="A1476" s="103" t="s">
        <v>317</v>
      </c>
      <c r="B1476" s="38" t="s">
        <v>189</v>
      </c>
      <c r="C1476" s="86" t="s">
        <v>234</v>
      </c>
      <c r="D1476" s="87">
        <v>7400</v>
      </c>
    </row>
    <row r="1477" spans="1:4">
      <c r="A1477" s="103" t="s">
        <v>317</v>
      </c>
      <c r="B1477" s="38" t="s">
        <v>189</v>
      </c>
      <c r="C1477" s="86" t="s">
        <v>235</v>
      </c>
      <c r="D1477" s="87">
        <v>6600</v>
      </c>
    </row>
    <row r="1478" spans="1:4">
      <c r="A1478" s="103" t="s">
        <v>317</v>
      </c>
      <c r="B1478" s="38" t="s">
        <v>189</v>
      </c>
      <c r="C1478" s="86" t="s">
        <v>276</v>
      </c>
      <c r="D1478" s="87">
        <v>9600</v>
      </c>
    </row>
    <row r="1479" spans="1:4">
      <c r="A1479" s="103" t="s">
        <v>317</v>
      </c>
      <c r="B1479" s="38" t="s">
        <v>189</v>
      </c>
      <c r="C1479" s="86" t="s">
        <v>273</v>
      </c>
      <c r="D1479" s="79">
        <v>4400</v>
      </c>
    </row>
    <row r="1480" spans="1:4">
      <c r="A1480" s="103" t="s">
        <v>317</v>
      </c>
      <c r="B1480" s="38" t="s">
        <v>189</v>
      </c>
      <c r="C1480" s="86" t="s">
        <v>278</v>
      </c>
      <c r="D1480" s="79">
        <v>5000</v>
      </c>
    </row>
    <row r="1481" spans="1:4">
      <c r="A1481" s="103" t="s">
        <v>317</v>
      </c>
      <c r="B1481" s="38" t="s">
        <v>189</v>
      </c>
      <c r="C1481" s="86" t="s">
        <v>277</v>
      </c>
      <c r="D1481" s="79">
        <v>9000</v>
      </c>
    </row>
    <row r="1482" spans="1:4">
      <c r="A1482" s="103" t="s">
        <v>317</v>
      </c>
      <c r="B1482" s="38" t="s">
        <v>189</v>
      </c>
      <c r="C1482" s="86" t="s">
        <v>270</v>
      </c>
      <c r="D1482" s="79">
        <v>11000</v>
      </c>
    </row>
    <row r="1483" spans="1:4">
      <c r="A1483" s="103" t="s">
        <v>317</v>
      </c>
      <c r="B1483" s="38" t="s">
        <v>189</v>
      </c>
      <c r="C1483" s="86" t="s">
        <v>271</v>
      </c>
      <c r="D1483" s="79">
        <v>3800</v>
      </c>
    </row>
    <row r="1484" spans="1:4">
      <c r="A1484" s="103" t="s">
        <v>317</v>
      </c>
      <c r="B1484" s="38" t="s">
        <v>189</v>
      </c>
      <c r="C1484" s="86" t="s">
        <v>274</v>
      </c>
      <c r="D1484" s="79">
        <v>5600</v>
      </c>
    </row>
    <row r="1485" spans="1:4">
      <c r="A1485" s="103" t="s">
        <v>317</v>
      </c>
      <c r="B1485" s="38" t="s">
        <v>189</v>
      </c>
      <c r="C1485" s="86" t="s">
        <v>267</v>
      </c>
      <c r="D1485" s="79">
        <v>10800</v>
      </c>
    </row>
    <row r="1486" spans="1:4">
      <c r="A1486" s="103" t="s">
        <v>317</v>
      </c>
      <c r="B1486" s="38" t="s">
        <v>189</v>
      </c>
      <c r="C1486" s="86" t="s">
        <v>266</v>
      </c>
      <c r="D1486" s="79">
        <v>2300</v>
      </c>
    </row>
    <row r="1487" spans="1:4">
      <c r="A1487" s="103" t="s">
        <v>317</v>
      </c>
      <c r="B1487" s="38" t="s">
        <v>189</v>
      </c>
      <c r="C1487" s="86" t="s">
        <v>275</v>
      </c>
      <c r="D1487" s="79">
        <v>4800</v>
      </c>
    </row>
    <row r="1488" spans="1:4">
      <c r="A1488" s="103" t="s">
        <v>317</v>
      </c>
      <c r="B1488" s="38" t="s">
        <v>189</v>
      </c>
      <c r="C1488" s="86" t="s">
        <v>272</v>
      </c>
      <c r="D1488" s="79">
        <v>6300</v>
      </c>
    </row>
    <row r="1489" spans="1:4">
      <c r="A1489" s="103" t="s">
        <v>317</v>
      </c>
      <c r="B1489" s="38" t="s">
        <v>189</v>
      </c>
      <c r="C1489" s="86" t="s">
        <v>228</v>
      </c>
      <c r="D1489" s="79">
        <v>1100</v>
      </c>
    </row>
    <row r="1490" spans="1:4">
      <c r="A1490" s="103" t="s">
        <v>317</v>
      </c>
      <c r="B1490" s="38" t="s">
        <v>189</v>
      </c>
      <c r="C1490" s="86" t="s">
        <v>268</v>
      </c>
      <c r="D1490" s="79">
        <v>2000</v>
      </c>
    </row>
    <row r="1491" spans="1:4">
      <c r="A1491" s="103" t="s">
        <v>317</v>
      </c>
      <c r="B1491" s="38" t="s">
        <v>189</v>
      </c>
      <c r="C1491" s="86" t="s">
        <v>269</v>
      </c>
      <c r="D1491" s="79">
        <v>1100</v>
      </c>
    </row>
    <row r="1492" spans="1:4">
      <c r="A1492" s="103" t="s">
        <v>318</v>
      </c>
      <c r="B1492" s="38" t="s">
        <v>189</v>
      </c>
      <c r="C1492" s="86" t="s">
        <v>1</v>
      </c>
      <c r="D1492" s="79">
        <v>4000</v>
      </c>
    </row>
    <row r="1493" spans="1:4">
      <c r="A1493" s="103" t="s">
        <v>318</v>
      </c>
      <c r="B1493" s="38" t="s">
        <v>189</v>
      </c>
      <c r="C1493" s="86" t="s">
        <v>2</v>
      </c>
      <c r="D1493" s="79">
        <v>4500</v>
      </c>
    </row>
    <row r="1494" spans="1:4">
      <c r="A1494" s="103" t="s">
        <v>318</v>
      </c>
      <c r="B1494" s="38" t="s">
        <v>189</v>
      </c>
      <c r="C1494" s="86" t="s">
        <v>19</v>
      </c>
      <c r="D1494" s="79">
        <v>3500</v>
      </c>
    </row>
    <row r="1495" spans="1:4">
      <c r="A1495" s="103" t="s">
        <v>318</v>
      </c>
      <c r="B1495" s="38" t="s">
        <v>189</v>
      </c>
      <c r="C1495" s="86" t="s">
        <v>28</v>
      </c>
      <c r="D1495" s="79">
        <v>3500</v>
      </c>
    </row>
    <row r="1496" spans="1:4">
      <c r="A1496" s="103" t="s">
        <v>318</v>
      </c>
      <c r="B1496" s="38" t="s">
        <v>189</v>
      </c>
      <c r="C1496" s="86" t="s">
        <v>41</v>
      </c>
      <c r="D1496" s="79">
        <v>3500</v>
      </c>
    </row>
    <row r="1497" spans="1:4">
      <c r="A1497" s="103" t="s">
        <v>318</v>
      </c>
      <c r="B1497" s="38" t="s">
        <v>189</v>
      </c>
      <c r="C1497" s="86" t="s">
        <v>50</v>
      </c>
      <c r="D1497" s="79">
        <v>3500</v>
      </c>
    </row>
    <row r="1498" spans="1:4">
      <c r="A1498" s="103" t="s">
        <v>318</v>
      </c>
      <c r="B1498" s="38" t="s">
        <v>189</v>
      </c>
      <c r="C1498" s="86" t="s">
        <v>60</v>
      </c>
      <c r="D1498" s="79">
        <v>4000</v>
      </c>
    </row>
    <row r="1499" spans="1:4">
      <c r="A1499" s="103" t="s">
        <v>318</v>
      </c>
      <c r="B1499" s="38" t="s">
        <v>189</v>
      </c>
      <c r="C1499" s="86" t="s">
        <v>69</v>
      </c>
      <c r="D1499" s="79">
        <v>3500</v>
      </c>
    </row>
    <row r="1500" spans="1:4">
      <c r="A1500" s="103" t="s">
        <v>318</v>
      </c>
      <c r="B1500" s="38" t="s">
        <v>189</v>
      </c>
      <c r="C1500" s="86" t="s">
        <v>70</v>
      </c>
      <c r="D1500" s="79">
        <v>1500</v>
      </c>
    </row>
    <row r="1501" spans="1:4">
      <c r="A1501" s="103" t="s">
        <v>318</v>
      </c>
      <c r="B1501" s="38" t="s">
        <v>189</v>
      </c>
      <c r="C1501" s="86" t="s">
        <v>321</v>
      </c>
      <c r="D1501" s="79">
        <v>8000</v>
      </c>
    </row>
    <row r="1502" spans="1:4">
      <c r="A1502" s="103" t="s">
        <v>318</v>
      </c>
      <c r="B1502" s="38" t="s">
        <v>189</v>
      </c>
      <c r="C1502" s="86" t="s">
        <v>213</v>
      </c>
      <c r="D1502" s="79">
        <v>4500</v>
      </c>
    </row>
    <row r="1503" spans="1:4">
      <c r="A1503" s="103" t="s">
        <v>318</v>
      </c>
      <c r="B1503" s="38" t="s">
        <v>189</v>
      </c>
      <c r="C1503" s="86" t="s">
        <v>207</v>
      </c>
      <c r="D1503" s="79">
        <v>5000</v>
      </c>
    </row>
    <row r="1504" spans="1:4">
      <c r="A1504" s="103" t="s">
        <v>318</v>
      </c>
      <c r="B1504" s="38" t="s">
        <v>189</v>
      </c>
      <c r="C1504" s="86" t="s">
        <v>208</v>
      </c>
      <c r="D1504" s="79">
        <v>4500</v>
      </c>
    </row>
    <row r="1505" spans="1:4">
      <c r="A1505" s="103" t="s">
        <v>318</v>
      </c>
      <c r="B1505" s="38" t="s">
        <v>189</v>
      </c>
      <c r="C1505" s="86" t="s">
        <v>203</v>
      </c>
      <c r="D1505" s="79">
        <v>2000</v>
      </c>
    </row>
    <row r="1506" spans="1:4">
      <c r="A1506" s="103" t="s">
        <v>318</v>
      </c>
      <c r="B1506" s="38" t="s">
        <v>189</v>
      </c>
      <c r="C1506" s="86" t="s">
        <v>187</v>
      </c>
      <c r="D1506" s="79">
        <v>3000</v>
      </c>
    </row>
    <row r="1507" spans="1:4">
      <c r="A1507" s="103" t="s">
        <v>318</v>
      </c>
      <c r="B1507" s="38" t="s">
        <v>189</v>
      </c>
      <c r="C1507" s="86" t="s">
        <v>209</v>
      </c>
      <c r="D1507" s="79">
        <v>4000</v>
      </c>
    </row>
    <row r="1508" spans="1:4">
      <c r="A1508" s="103" t="s">
        <v>318</v>
      </c>
      <c r="B1508" s="38" t="s">
        <v>189</v>
      </c>
      <c r="C1508" s="86" t="s">
        <v>205</v>
      </c>
      <c r="D1508" s="79">
        <v>1500</v>
      </c>
    </row>
    <row r="1509" spans="1:4">
      <c r="A1509" s="103" t="s">
        <v>318</v>
      </c>
      <c r="B1509" s="38" t="s">
        <v>189</v>
      </c>
      <c r="C1509" s="86" t="s">
        <v>206</v>
      </c>
      <c r="D1509" s="79">
        <v>1500</v>
      </c>
    </row>
    <row r="1510" spans="1:4">
      <c r="A1510" s="103" t="s">
        <v>318</v>
      </c>
      <c r="B1510" s="38" t="s">
        <v>189</v>
      </c>
      <c r="C1510" s="86" t="s">
        <v>204</v>
      </c>
      <c r="D1510" s="79">
        <v>4000</v>
      </c>
    </row>
    <row r="1511" spans="1:4">
      <c r="A1511" s="103" t="s">
        <v>318</v>
      </c>
      <c r="B1511" s="38" t="s">
        <v>189</v>
      </c>
      <c r="C1511" s="86" t="s">
        <v>211</v>
      </c>
      <c r="D1511" s="79">
        <v>5000</v>
      </c>
    </row>
    <row r="1512" spans="1:4">
      <c r="A1512" s="103" t="s">
        <v>318</v>
      </c>
      <c r="B1512" s="38" t="s">
        <v>189</v>
      </c>
      <c r="C1512" s="86" t="s">
        <v>218</v>
      </c>
      <c r="D1512" s="79">
        <v>4500</v>
      </c>
    </row>
    <row r="1513" spans="1:4">
      <c r="A1513" s="103" t="s">
        <v>318</v>
      </c>
      <c r="B1513" s="38" t="s">
        <v>189</v>
      </c>
      <c r="C1513" s="86" t="s">
        <v>210</v>
      </c>
      <c r="D1513" s="79">
        <v>2500</v>
      </c>
    </row>
    <row r="1514" spans="1:4">
      <c r="A1514" s="103" t="s">
        <v>318</v>
      </c>
      <c r="B1514" s="38" t="s">
        <v>189</v>
      </c>
      <c r="C1514" s="86" t="s">
        <v>215</v>
      </c>
      <c r="D1514" s="79">
        <v>1500</v>
      </c>
    </row>
    <row r="1515" spans="1:4">
      <c r="A1515" s="103" t="s">
        <v>318</v>
      </c>
      <c r="B1515" s="38" t="s">
        <v>189</v>
      </c>
      <c r="C1515" s="86" t="s">
        <v>214</v>
      </c>
      <c r="D1515" s="79">
        <v>2000</v>
      </c>
    </row>
    <row r="1516" spans="1:4">
      <c r="A1516" s="103" t="s">
        <v>318</v>
      </c>
      <c r="B1516" s="38" t="s">
        <v>189</v>
      </c>
      <c r="C1516" s="86" t="s">
        <v>217</v>
      </c>
      <c r="D1516" s="79">
        <v>3500</v>
      </c>
    </row>
    <row r="1517" spans="1:4">
      <c r="A1517" s="103" t="s">
        <v>318</v>
      </c>
      <c r="B1517" s="38" t="s">
        <v>189</v>
      </c>
      <c r="C1517" s="86" t="s">
        <v>216</v>
      </c>
      <c r="D1517" s="79">
        <v>2000</v>
      </c>
    </row>
    <row r="1518" spans="1:4">
      <c r="A1518" s="103" t="s">
        <v>318</v>
      </c>
      <c r="B1518" s="38" t="s">
        <v>189</v>
      </c>
      <c r="C1518" s="86" t="s">
        <v>212</v>
      </c>
      <c r="D1518" s="79">
        <v>2000</v>
      </c>
    </row>
    <row r="1519" spans="1:4">
      <c r="A1519" s="103" t="s">
        <v>318</v>
      </c>
      <c r="B1519" s="38" t="s">
        <v>189</v>
      </c>
      <c r="C1519" s="86" t="s">
        <v>220</v>
      </c>
      <c r="D1519" s="79">
        <v>4000</v>
      </c>
    </row>
    <row r="1520" spans="1:4">
      <c r="A1520" s="103" t="s">
        <v>318</v>
      </c>
      <c r="B1520" s="38" t="s">
        <v>189</v>
      </c>
      <c r="C1520" s="86" t="s">
        <v>221</v>
      </c>
      <c r="D1520" s="79">
        <v>4500</v>
      </c>
    </row>
    <row r="1521" spans="1:4">
      <c r="A1521" s="103" t="s">
        <v>318</v>
      </c>
      <c r="B1521" s="38" t="s">
        <v>189</v>
      </c>
      <c r="C1521" s="86" t="s">
        <v>224</v>
      </c>
      <c r="D1521" s="79">
        <v>4000</v>
      </c>
    </row>
    <row r="1522" spans="1:4">
      <c r="A1522" s="103" t="s">
        <v>318</v>
      </c>
      <c r="B1522" s="38" t="s">
        <v>189</v>
      </c>
      <c r="C1522" s="86" t="s">
        <v>223</v>
      </c>
      <c r="D1522" s="79">
        <v>1500</v>
      </c>
    </row>
    <row r="1523" spans="1:4">
      <c r="A1523" s="103" t="s">
        <v>318</v>
      </c>
      <c r="B1523" s="38" t="s">
        <v>189</v>
      </c>
      <c r="C1523" s="86" t="s">
        <v>225</v>
      </c>
      <c r="D1523" s="79">
        <v>4500</v>
      </c>
    </row>
    <row r="1524" spans="1:4">
      <c r="A1524" s="103" t="s">
        <v>318</v>
      </c>
      <c r="B1524" s="38" t="s">
        <v>189</v>
      </c>
      <c r="C1524" s="86" t="s">
        <v>222</v>
      </c>
      <c r="D1524" s="79">
        <v>2000</v>
      </c>
    </row>
    <row r="1525" spans="1:4">
      <c r="A1525" s="103" t="s">
        <v>318</v>
      </c>
      <c r="B1525" s="38" t="s">
        <v>189</v>
      </c>
      <c r="C1525" s="86" t="s">
        <v>219</v>
      </c>
      <c r="D1525" s="79">
        <v>4500</v>
      </c>
    </row>
    <row r="1526" spans="1:4">
      <c r="A1526" s="103" t="s">
        <v>318</v>
      </c>
      <c r="B1526" s="38" t="s">
        <v>189</v>
      </c>
      <c r="C1526" s="86" t="s">
        <v>226</v>
      </c>
      <c r="D1526" s="79">
        <v>1500</v>
      </c>
    </row>
    <row r="1527" spans="1:4">
      <c r="A1527" s="103" t="s">
        <v>318</v>
      </c>
      <c r="B1527" s="38" t="s">
        <v>189</v>
      </c>
      <c r="C1527" s="86" t="s">
        <v>264</v>
      </c>
      <c r="D1527" s="87">
        <v>1500</v>
      </c>
    </row>
    <row r="1528" spans="1:4">
      <c r="A1528" s="103" t="s">
        <v>318</v>
      </c>
      <c r="B1528" s="38" t="s">
        <v>189</v>
      </c>
      <c r="C1528" s="86" t="s">
        <v>255</v>
      </c>
      <c r="D1528" s="87">
        <v>5000</v>
      </c>
    </row>
    <row r="1529" spans="1:4">
      <c r="A1529" s="103" t="s">
        <v>318</v>
      </c>
      <c r="B1529" s="38" t="s">
        <v>189</v>
      </c>
      <c r="C1529" s="86" t="s">
        <v>265</v>
      </c>
      <c r="D1529" s="87">
        <v>4500</v>
      </c>
    </row>
    <row r="1530" spans="1:4">
      <c r="A1530" s="103" t="s">
        <v>318</v>
      </c>
      <c r="B1530" s="38" t="s">
        <v>189</v>
      </c>
      <c r="C1530" s="86" t="s">
        <v>261</v>
      </c>
      <c r="D1530" s="87">
        <v>3000</v>
      </c>
    </row>
    <row r="1531" spans="1:4">
      <c r="A1531" s="103" t="s">
        <v>318</v>
      </c>
      <c r="B1531" s="38" t="s">
        <v>189</v>
      </c>
      <c r="C1531" s="86" t="s">
        <v>263</v>
      </c>
      <c r="D1531" s="87">
        <v>1500</v>
      </c>
    </row>
    <row r="1532" spans="1:4">
      <c r="A1532" s="103" t="s">
        <v>318</v>
      </c>
      <c r="B1532" s="38" t="s">
        <v>189</v>
      </c>
      <c r="C1532" s="86" t="s">
        <v>258</v>
      </c>
      <c r="D1532" s="87">
        <v>3000</v>
      </c>
    </row>
    <row r="1533" spans="1:4">
      <c r="A1533" s="103" t="s">
        <v>318</v>
      </c>
      <c r="B1533" s="38" t="s">
        <v>189</v>
      </c>
      <c r="C1533" s="86" t="s">
        <v>260</v>
      </c>
      <c r="D1533" s="87">
        <v>3000</v>
      </c>
    </row>
    <row r="1534" spans="1:4">
      <c r="A1534" s="103" t="s">
        <v>318</v>
      </c>
      <c r="B1534" s="38" t="s">
        <v>189</v>
      </c>
      <c r="C1534" s="86" t="s">
        <v>254</v>
      </c>
      <c r="D1534" s="87">
        <v>3000</v>
      </c>
    </row>
    <row r="1535" spans="1:4">
      <c r="A1535" s="103" t="s">
        <v>318</v>
      </c>
      <c r="B1535" s="38" t="s">
        <v>189</v>
      </c>
      <c r="C1535" s="86" t="s">
        <v>262</v>
      </c>
      <c r="D1535" s="87">
        <v>3000</v>
      </c>
    </row>
    <row r="1536" spans="1:4">
      <c r="A1536" s="103" t="s">
        <v>318</v>
      </c>
      <c r="B1536" s="38" t="s">
        <v>189</v>
      </c>
      <c r="C1536" s="86" t="s">
        <v>256</v>
      </c>
      <c r="D1536" s="87">
        <v>2500</v>
      </c>
    </row>
    <row r="1537" spans="1:4">
      <c r="A1537" s="103" t="s">
        <v>318</v>
      </c>
      <c r="B1537" s="38" t="s">
        <v>189</v>
      </c>
      <c r="C1537" s="86" t="s">
        <v>259</v>
      </c>
      <c r="D1537" s="87">
        <v>1500</v>
      </c>
    </row>
    <row r="1538" spans="1:4">
      <c r="A1538" s="103" t="s">
        <v>318</v>
      </c>
      <c r="B1538" s="38" t="s">
        <v>189</v>
      </c>
      <c r="C1538" s="86" t="s">
        <v>257</v>
      </c>
      <c r="D1538" s="87">
        <v>2500</v>
      </c>
    </row>
    <row r="1539" spans="1:4">
      <c r="A1539" s="103" t="s">
        <v>318</v>
      </c>
      <c r="B1539" s="38" t="s">
        <v>189</v>
      </c>
      <c r="C1539" s="86" t="s">
        <v>246</v>
      </c>
      <c r="D1539" s="87">
        <v>5500</v>
      </c>
    </row>
    <row r="1540" spans="1:4">
      <c r="A1540" s="103" t="s">
        <v>318</v>
      </c>
      <c r="B1540" s="38" t="s">
        <v>189</v>
      </c>
      <c r="C1540" s="86" t="s">
        <v>251</v>
      </c>
      <c r="D1540" s="87">
        <v>1500</v>
      </c>
    </row>
    <row r="1541" spans="1:4">
      <c r="A1541" s="103" t="s">
        <v>318</v>
      </c>
      <c r="B1541" s="38" t="s">
        <v>189</v>
      </c>
      <c r="C1541" s="86" t="s">
        <v>250</v>
      </c>
      <c r="D1541" s="87">
        <v>3000</v>
      </c>
    </row>
    <row r="1542" spans="1:4">
      <c r="A1542" s="103" t="s">
        <v>318</v>
      </c>
      <c r="B1542" s="38" t="s">
        <v>189</v>
      </c>
      <c r="C1542" s="86" t="s">
        <v>238</v>
      </c>
      <c r="D1542" s="87">
        <v>2000</v>
      </c>
    </row>
    <row r="1543" spans="1:4">
      <c r="A1543" s="103" t="s">
        <v>318</v>
      </c>
      <c r="B1543" s="38" t="s">
        <v>189</v>
      </c>
      <c r="C1543" s="86" t="s">
        <v>249</v>
      </c>
      <c r="D1543" s="87">
        <v>2000</v>
      </c>
    </row>
    <row r="1544" spans="1:4">
      <c r="A1544" s="103" t="s">
        <v>318</v>
      </c>
      <c r="B1544" s="38" t="s">
        <v>189</v>
      </c>
      <c r="C1544" s="86" t="s">
        <v>247</v>
      </c>
      <c r="D1544" s="87">
        <v>2000</v>
      </c>
    </row>
    <row r="1545" spans="1:4">
      <c r="A1545" s="103" t="s">
        <v>318</v>
      </c>
      <c r="B1545" s="38" t="s">
        <v>189</v>
      </c>
      <c r="C1545" s="86" t="s">
        <v>248</v>
      </c>
      <c r="D1545" s="87">
        <v>2500</v>
      </c>
    </row>
    <row r="1546" spans="1:4">
      <c r="A1546" s="103" t="s">
        <v>318</v>
      </c>
      <c r="B1546" s="38" t="s">
        <v>189</v>
      </c>
      <c r="C1546" s="86" t="s">
        <v>253</v>
      </c>
      <c r="D1546" s="87">
        <v>5000</v>
      </c>
    </row>
    <row r="1547" spans="1:4">
      <c r="A1547" s="103" t="s">
        <v>318</v>
      </c>
      <c r="B1547" s="38" t="s">
        <v>189</v>
      </c>
      <c r="C1547" s="86" t="s">
        <v>252</v>
      </c>
      <c r="D1547" s="87">
        <v>2500</v>
      </c>
    </row>
    <row r="1548" spans="1:4">
      <c r="A1548" s="103" t="s">
        <v>318</v>
      </c>
      <c r="B1548" s="38" t="s">
        <v>189</v>
      </c>
      <c r="C1548" s="86" t="s">
        <v>243</v>
      </c>
      <c r="D1548" s="87">
        <v>1500</v>
      </c>
    </row>
    <row r="1549" spans="1:4">
      <c r="A1549" s="103" t="s">
        <v>318</v>
      </c>
      <c r="B1549" s="38" t="s">
        <v>189</v>
      </c>
      <c r="C1549" s="86" t="s">
        <v>237</v>
      </c>
      <c r="D1549" s="87">
        <v>1500</v>
      </c>
    </row>
    <row r="1550" spans="1:4">
      <c r="A1550" s="103" t="s">
        <v>318</v>
      </c>
      <c r="B1550" s="38" t="s">
        <v>189</v>
      </c>
      <c r="C1550" s="86" t="s">
        <v>245</v>
      </c>
      <c r="D1550" s="87">
        <v>2500</v>
      </c>
    </row>
    <row r="1551" spans="1:4">
      <c r="A1551" s="103" t="s">
        <v>318</v>
      </c>
      <c r="B1551" s="38" t="s">
        <v>189</v>
      </c>
      <c r="C1551" s="86" t="s">
        <v>244</v>
      </c>
      <c r="D1551" s="87">
        <v>2000</v>
      </c>
    </row>
    <row r="1552" spans="1:4">
      <c r="A1552" s="103" t="s">
        <v>318</v>
      </c>
      <c r="B1552" s="38" t="s">
        <v>189</v>
      </c>
      <c r="C1552" s="86" t="s">
        <v>239</v>
      </c>
      <c r="D1552" s="87">
        <v>2500</v>
      </c>
    </row>
    <row r="1553" spans="1:4">
      <c r="A1553" s="103" t="s">
        <v>318</v>
      </c>
      <c r="B1553" s="38" t="s">
        <v>189</v>
      </c>
      <c r="C1553" s="86" t="s">
        <v>241</v>
      </c>
      <c r="D1553" s="87">
        <v>3500</v>
      </c>
    </row>
    <row r="1554" spans="1:4">
      <c r="A1554" s="103" t="s">
        <v>318</v>
      </c>
      <c r="B1554" s="38" t="s">
        <v>189</v>
      </c>
      <c r="C1554" s="86" t="s">
        <v>242</v>
      </c>
      <c r="D1554" s="87">
        <v>2500</v>
      </c>
    </row>
    <row r="1555" spans="1:4">
      <c r="A1555" s="103" t="s">
        <v>318</v>
      </c>
      <c r="B1555" s="38" t="s">
        <v>189</v>
      </c>
      <c r="C1555" s="86" t="s">
        <v>240</v>
      </c>
      <c r="D1555" s="87">
        <v>1500</v>
      </c>
    </row>
    <row r="1556" spans="1:4">
      <c r="A1556" s="103" t="s">
        <v>318</v>
      </c>
      <c r="B1556" s="38" t="s">
        <v>189</v>
      </c>
      <c r="C1556" s="86" t="s">
        <v>233</v>
      </c>
      <c r="D1556" s="87">
        <v>1500</v>
      </c>
    </row>
    <row r="1557" spans="1:4">
      <c r="A1557" s="103" t="s">
        <v>318</v>
      </c>
      <c r="B1557" s="38" t="s">
        <v>189</v>
      </c>
      <c r="C1557" s="86" t="s">
        <v>236</v>
      </c>
      <c r="D1557" s="87">
        <v>2500</v>
      </c>
    </row>
    <row r="1558" spans="1:4">
      <c r="A1558" s="103" t="s">
        <v>318</v>
      </c>
      <c r="B1558" s="38" t="s">
        <v>189</v>
      </c>
      <c r="C1558" s="86" t="s">
        <v>229</v>
      </c>
      <c r="D1558" s="87">
        <v>2500</v>
      </c>
    </row>
    <row r="1559" spans="1:4">
      <c r="A1559" s="103" t="s">
        <v>318</v>
      </c>
      <c r="B1559" s="38" t="s">
        <v>189</v>
      </c>
      <c r="C1559" s="86" t="s">
        <v>232</v>
      </c>
      <c r="D1559" s="87">
        <v>4000</v>
      </c>
    </row>
    <row r="1560" spans="1:4">
      <c r="A1560" s="103" t="s">
        <v>318</v>
      </c>
      <c r="B1560" s="38" t="s">
        <v>189</v>
      </c>
      <c r="C1560" s="86" t="s">
        <v>231</v>
      </c>
      <c r="D1560" s="87">
        <v>1500</v>
      </c>
    </row>
    <row r="1561" spans="1:4">
      <c r="A1561" s="103" t="s">
        <v>318</v>
      </c>
      <c r="B1561" s="38" t="s">
        <v>189</v>
      </c>
      <c r="C1561" s="86" t="s">
        <v>230</v>
      </c>
      <c r="D1561" s="87">
        <v>1500</v>
      </c>
    </row>
    <row r="1562" spans="1:4">
      <c r="A1562" s="103" t="s">
        <v>318</v>
      </c>
      <c r="B1562" s="38" t="s">
        <v>189</v>
      </c>
      <c r="C1562" s="86" t="s">
        <v>234</v>
      </c>
      <c r="D1562" s="87">
        <v>4000</v>
      </c>
    </row>
    <row r="1563" spans="1:4">
      <c r="A1563" s="103" t="s">
        <v>318</v>
      </c>
      <c r="B1563" s="38" t="s">
        <v>189</v>
      </c>
      <c r="C1563" s="86" t="s">
        <v>235</v>
      </c>
      <c r="D1563" s="87">
        <v>3500</v>
      </c>
    </row>
    <row r="1564" spans="1:4">
      <c r="A1564" s="103" t="s">
        <v>318</v>
      </c>
      <c r="B1564" s="38" t="s">
        <v>189</v>
      </c>
      <c r="C1564" s="86" t="s">
        <v>276</v>
      </c>
      <c r="D1564" s="87">
        <v>4500</v>
      </c>
    </row>
    <row r="1565" spans="1:4">
      <c r="A1565" s="103" t="s">
        <v>318</v>
      </c>
      <c r="B1565" s="38" t="s">
        <v>189</v>
      </c>
      <c r="C1565" s="86" t="s">
        <v>273</v>
      </c>
      <c r="D1565" s="79">
        <v>3500</v>
      </c>
    </row>
    <row r="1566" spans="1:4">
      <c r="A1566" s="103" t="s">
        <v>318</v>
      </c>
      <c r="B1566" s="38" t="s">
        <v>189</v>
      </c>
      <c r="C1566" s="86" t="s">
        <v>278</v>
      </c>
      <c r="D1566" s="79">
        <v>3000</v>
      </c>
    </row>
    <row r="1567" spans="1:4">
      <c r="A1567" s="103" t="s">
        <v>318</v>
      </c>
      <c r="B1567" s="38" t="s">
        <v>189</v>
      </c>
      <c r="C1567" s="86" t="s">
        <v>277</v>
      </c>
      <c r="D1567" s="79">
        <v>5000</v>
      </c>
    </row>
    <row r="1568" spans="1:4">
      <c r="A1568" s="103" t="s">
        <v>318</v>
      </c>
      <c r="B1568" s="38" t="s">
        <v>189</v>
      </c>
      <c r="C1568" s="86" t="s">
        <v>270</v>
      </c>
      <c r="D1568" s="79">
        <v>6000</v>
      </c>
    </row>
    <row r="1569" spans="1:4">
      <c r="A1569" s="103" t="s">
        <v>318</v>
      </c>
      <c r="B1569" s="38" t="s">
        <v>189</v>
      </c>
      <c r="C1569" s="86" t="s">
        <v>271</v>
      </c>
      <c r="D1569" s="79">
        <v>2000</v>
      </c>
    </row>
    <row r="1570" spans="1:4">
      <c r="A1570" s="103" t="s">
        <v>318</v>
      </c>
      <c r="B1570" s="38" t="s">
        <v>189</v>
      </c>
      <c r="C1570" s="86" t="s">
        <v>274</v>
      </c>
      <c r="D1570" s="79">
        <v>3500</v>
      </c>
    </row>
    <row r="1571" spans="1:4">
      <c r="A1571" s="103" t="s">
        <v>318</v>
      </c>
      <c r="B1571" s="38" t="s">
        <v>189</v>
      </c>
      <c r="C1571" s="86" t="s">
        <v>267</v>
      </c>
      <c r="D1571" s="79">
        <v>3000</v>
      </c>
    </row>
    <row r="1572" spans="1:4">
      <c r="A1572" s="103" t="s">
        <v>318</v>
      </c>
      <c r="B1572" s="38" t="s">
        <v>189</v>
      </c>
      <c r="C1572" s="86" t="s">
        <v>266</v>
      </c>
      <c r="D1572" s="79">
        <v>2500</v>
      </c>
    </row>
    <row r="1573" spans="1:4">
      <c r="A1573" s="103" t="s">
        <v>318</v>
      </c>
      <c r="B1573" s="38" t="s">
        <v>189</v>
      </c>
      <c r="C1573" s="86" t="s">
        <v>275</v>
      </c>
      <c r="D1573" s="79">
        <v>2000</v>
      </c>
    </row>
    <row r="1574" spans="1:4">
      <c r="A1574" s="103" t="s">
        <v>318</v>
      </c>
      <c r="B1574" s="38" t="s">
        <v>189</v>
      </c>
      <c r="C1574" s="86" t="s">
        <v>272</v>
      </c>
      <c r="D1574" s="79">
        <v>4000</v>
      </c>
    </row>
    <row r="1575" spans="1:4">
      <c r="A1575" s="103" t="s">
        <v>318</v>
      </c>
      <c r="B1575" s="38" t="s">
        <v>189</v>
      </c>
      <c r="C1575" s="86" t="s">
        <v>228</v>
      </c>
      <c r="D1575" s="79">
        <v>2000</v>
      </c>
    </row>
    <row r="1576" spans="1:4">
      <c r="A1576" s="103" t="s">
        <v>318</v>
      </c>
      <c r="B1576" s="38" t="s">
        <v>189</v>
      </c>
      <c r="C1576" s="86" t="s">
        <v>268</v>
      </c>
      <c r="D1576" s="79">
        <v>2000</v>
      </c>
    </row>
    <row r="1577" spans="1:4">
      <c r="A1577" s="103" t="s">
        <v>318</v>
      </c>
      <c r="B1577" s="38" t="s">
        <v>189</v>
      </c>
      <c r="C1577" s="86" t="s">
        <v>269</v>
      </c>
      <c r="D1577" s="79">
        <v>2000</v>
      </c>
    </row>
    <row r="1578" spans="1:4">
      <c r="A1578" s="102" t="s">
        <v>92</v>
      </c>
      <c r="B1578" s="38" t="s">
        <v>196</v>
      </c>
      <c r="C1578" s="86" t="s">
        <v>297</v>
      </c>
      <c r="D1578" s="79">
        <v>788100</v>
      </c>
    </row>
    <row r="1579" spans="1:4">
      <c r="A1579" s="102" t="s">
        <v>92</v>
      </c>
      <c r="B1579" s="38" t="s">
        <v>196</v>
      </c>
      <c r="C1579" s="86" t="s">
        <v>292</v>
      </c>
      <c r="D1579" s="79">
        <v>34700</v>
      </c>
    </row>
    <row r="1580" spans="1:4">
      <c r="A1580" s="102" t="s">
        <v>92</v>
      </c>
      <c r="B1580" s="38" t="s">
        <v>196</v>
      </c>
      <c r="C1580" s="86" t="s">
        <v>300</v>
      </c>
      <c r="D1580" s="79">
        <v>34000</v>
      </c>
    </row>
    <row r="1581" spans="1:4">
      <c r="A1581" s="102" t="s">
        <v>92</v>
      </c>
      <c r="B1581" s="38" t="s">
        <v>196</v>
      </c>
      <c r="C1581" s="86" t="s">
        <v>301</v>
      </c>
      <c r="D1581" s="79">
        <v>38700</v>
      </c>
    </row>
    <row r="1582" spans="1:4">
      <c r="A1582" s="102" t="s">
        <v>92</v>
      </c>
      <c r="B1582" s="38" t="s">
        <v>196</v>
      </c>
      <c r="C1582" s="86" t="s">
        <v>294</v>
      </c>
      <c r="D1582" s="79">
        <v>1629200</v>
      </c>
    </row>
    <row r="1583" spans="1:4">
      <c r="A1583" s="102" t="s">
        <v>92</v>
      </c>
      <c r="B1583" s="38" t="s">
        <v>196</v>
      </c>
      <c r="C1583" s="86" t="s">
        <v>293</v>
      </c>
      <c r="D1583" s="79">
        <v>21700</v>
      </c>
    </row>
    <row r="1584" spans="1:4">
      <c r="A1584" s="102" t="s">
        <v>92</v>
      </c>
      <c r="B1584" s="38" t="s">
        <v>196</v>
      </c>
      <c r="C1584" s="86" t="s">
        <v>295</v>
      </c>
      <c r="D1584" s="79">
        <v>39200</v>
      </c>
    </row>
    <row r="1585" spans="1:4">
      <c r="A1585" s="102" t="s">
        <v>92</v>
      </c>
      <c r="B1585" s="38" t="s">
        <v>196</v>
      </c>
      <c r="C1585" s="86" t="s">
        <v>296</v>
      </c>
      <c r="D1585" s="79">
        <v>21700</v>
      </c>
    </row>
    <row r="1586" spans="1:4">
      <c r="A1586" s="102" t="s">
        <v>92</v>
      </c>
      <c r="B1586" s="38" t="s">
        <v>196</v>
      </c>
      <c r="C1586" s="86" t="s">
        <v>299</v>
      </c>
      <c r="D1586" s="79">
        <v>2800</v>
      </c>
    </row>
    <row r="1587" spans="1:4">
      <c r="A1587" s="102" t="s">
        <v>310</v>
      </c>
      <c r="B1587" s="38" t="s">
        <v>196</v>
      </c>
      <c r="C1587" s="86" t="s">
        <v>297</v>
      </c>
      <c r="D1587" s="79">
        <v>2100000</v>
      </c>
    </row>
    <row r="1588" spans="1:4">
      <c r="A1588" s="102" t="s">
        <v>310</v>
      </c>
      <c r="B1588" s="38" t="s">
        <v>196</v>
      </c>
      <c r="C1588" s="86" t="s">
        <v>209</v>
      </c>
      <c r="D1588" s="79">
        <v>5900</v>
      </c>
    </row>
    <row r="1589" spans="1:4">
      <c r="A1589" s="102" t="s">
        <v>310</v>
      </c>
      <c r="B1589" s="38" t="s">
        <v>196</v>
      </c>
      <c r="C1589" s="86" t="s">
        <v>204</v>
      </c>
      <c r="D1589" s="79">
        <v>10600</v>
      </c>
    </row>
    <row r="1590" spans="1:4">
      <c r="A1590" s="102" t="s">
        <v>310</v>
      </c>
      <c r="B1590" s="38" t="s">
        <v>196</v>
      </c>
      <c r="C1590" s="86" t="s">
        <v>218</v>
      </c>
      <c r="D1590" s="79">
        <v>3300</v>
      </c>
    </row>
    <row r="1591" spans="1:4">
      <c r="A1591" s="102" t="s">
        <v>310</v>
      </c>
      <c r="B1591" s="38" t="s">
        <v>196</v>
      </c>
      <c r="C1591" s="86" t="s">
        <v>214</v>
      </c>
      <c r="D1591" s="79">
        <v>24400</v>
      </c>
    </row>
    <row r="1592" spans="1:4">
      <c r="A1592" s="102" t="s">
        <v>310</v>
      </c>
      <c r="B1592" s="38" t="s">
        <v>196</v>
      </c>
      <c r="C1592" s="86" t="s">
        <v>220</v>
      </c>
      <c r="D1592" s="79">
        <v>25000</v>
      </c>
    </row>
    <row r="1593" spans="1:4">
      <c r="A1593" s="102" t="s">
        <v>310</v>
      </c>
      <c r="B1593" s="38" t="s">
        <v>196</v>
      </c>
      <c r="C1593" s="86" t="s">
        <v>224</v>
      </c>
      <c r="D1593" s="79">
        <v>3300</v>
      </c>
    </row>
    <row r="1594" spans="1:4">
      <c r="A1594" s="102" t="s">
        <v>310</v>
      </c>
      <c r="B1594" s="38" t="s">
        <v>196</v>
      </c>
      <c r="C1594" s="86" t="s">
        <v>225</v>
      </c>
      <c r="D1594" s="87">
        <v>3300</v>
      </c>
    </row>
    <row r="1595" spans="1:4">
      <c r="A1595" s="102" t="s">
        <v>310</v>
      </c>
      <c r="B1595" s="38" t="s">
        <v>196</v>
      </c>
      <c r="C1595" s="86" t="s">
        <v>264</v>
      </c>
      <c r="D1595" s="87">
        <v>7700</v>
      </c>
    </row>
    <row r="1596" spans="1:4">
      <c r="A1596" s="102" t="s">
        <v>310</v>
      </c>
      <c r="B1596" s="38" t="s">
        <v>196</v>
      </c>
      <c r="C1596" s="86" t="s">
        <v>255</v>
      </c>
      <c r="D1596" s="87">
        <v>16700</v>
      </c>
    </row>
    <row r="1597" spans="1:4">
      <c r="A1597" s="102" t="s">
        <v>310</v>
      </c>
      <c r="B1597" s="38" t="s">
        <v>196</v>
      </c>
      <c r="C1597" s="86" t="s">
        <v>265</v>
      </c>
      <c r="D1597" s="87">
        <v>17500</v>
      </c>
    </row>
    <row r="1598" spans="1:4">
      <c r="A1598" s="102" t="s">
        <v>310</v>
      </c>
      <c r="B1598" s="38" t="s">
        <v>196</v>
      </c>
      <c r="C1598" s="86" t="s">
        <v>258</v>
      </c>
      <c r="D1598" s="87">
        <v>7300</v>
      </c>
    </row>
    <row r="1599" spans="1:4">
      <c r="A1599" s="102" t="s">
        <v>310</v>
      </c>
      <c r="B1599" s="38" t="s">
        <v>196</v>
      </c>
      <c r="C1599" s="86" t="s">
        <v>260</v>
      </c>
      <c r="D1599" s="87">
        <v>10600</v>
      </c>
    </row>
    <row r="1600" spans="1:4">
      <c r="A1600" s="102" t="s">
        <v>310</v>
      </c>
      <c r="B1600" s="38" t="s">
        <v>196</v>
      </c>
      <c r="C1600" s="86" t="s">
        <v>262</v>
      </c>
      <c r="D1600" s="87">
        <v>3300</v>
      </c>
    </row>
    <row r="1601" spans="1:4">
      <c r="A1601" s="102" t="s">
        <v>310</v>
      </c>
      <c r="B1601" s="38" t="s">
        <v>196</v>
      </c>
      <c r="C1601" s="86" t="s">
        <v>246</v>
      </c>
      <c r="D1601" s="87">
        <v>37200</v>
      </c>
    </row>
    <row r="1602" spans="1:4">
      <c r="A1602" s="102" t="s">
        <v>310</v>
      </c>
      <c r="B1602" s="38" t="s">
        <v>196</v>
      </c>
      <c r="C1602" s="86" t="s">
        <v>250</v>
      </c>
      <c r="D1602" s="87">
        <v>3300</v>
      </c>
    </row>
    <row r="1603" spans="1:4">
      <c r="A1603" s="102" t="s">
        <v>310</v>
      </c>
      <c r="B1603" s="38" t="s">
        <v>196</v>
      </c>
      <c r="C1603" s="86" t="s">
        <v>249</v>
      </c>
      <c r="D1603" s="87">
        <v>3300</v>
      </c>
    </row>
    <row r="1604" spans="1:4">
      <c r="A1604" s="102" t="s">
        <v>310</v>
      </c>
      <c r="B1604" s="38" t="s">
        <v>196</v>
      </c>
      <c r="C1604" s="86" t="s">
        <v>245</v>
      </c>
      <c r="D1604" s="87">
        <v>3300</v>
      </c>
    </row>
    <row r="1605" spans="1:4">
      <c r="A1605" s="102" t="s">
        <v>310</v>
      </c>
      <c r="B1605" s="38" t="s">
        <v>196</v>
      </c>
      <c r="C1605" s="86" t="s">
        <v>244</v>
      </c>
      <c r="D1605" s="87">
        <v>12600</v>
      </c>
    </row>
    <row r="1606" spans="1:4">
      <c r="A1606" s="102" t="s">
        <v>310</v>
      </c>
      <c r="B1606" s="38" t="s">
        <v>196</v>
      </c>
      <c r="C1606" s="86" t="s">
        <v>236</v>
      </c>
      <c r="D1606" s="87">
        <v>14000</v>
      </c>
    </row>
    <row r="1607" spans="1:4">
      <c r="A1607" s="102" t="s">
        <v>310</v>
      </c>
      <c r="B1607" s="38" t="s">
        <v>196</v>
      </c>
      <c r="C1607" s="86" t="s">
        <v>229</v>
      </c>
      <c r="D1607" s="87">
        <v>3300</v>
      </c>
    </row>
    <row r="1608" spans="1:4">
      <c r="A1608" s="102" t="s">
        <v>310</v>
      </c>
      <c r="B1608" s="38" t="s">
        <v>196</v>
      </c>
      <c r="C1608" s="86" t="s">
        <v>232</v>
      </c>
      <c r="D1608" s="87">
        <v>18200</v>
      </c>
    </row>
    <row r="1609" spans="1:4">
      <c r="A1609" s="102" t="s">
        <v>310</v>
      </c>
      <c r="B1609" s="38" t="s">
        <v>196</v>
      </c>
      <c r="C1609" s="86" t="s">
        <v>273</v>
      </c>
      <c r="D1609" s="87">
        <v>3300</v>
      </c>
    </row>
    <row r="1610" spans="1:4">
      <c r="A1610" s="102" t="s">
        <v>310</v>
      </c>
      <c r="B1610" s="38" t="s">
        <v>196</v>
      </c>
      <c r="C1610" s="86" t="s">
        <v>267</v>
      </c>
      <c r="D1610" s="87">
        <v>3300</v>
      </c>
    </row>
    <row r="1611" spans="1:4">
      <c r="A1611" s="102" t="s">
        <v>310</v>
      </c>
      <c r="B1611" s="38" t="s">
        <v>196</v>
      </c>
      <c r="C1611" s="86" t="s">
        <v>272</v>
      </c>
      <c r="D1611" s="87">
        <v>24200</v>
      </c>
    </row>
    <row r="1612" spans="1:4">
      <c r="A1612" s="102" t="s">
        <v>93</v>
      </c>
      <c r="B1612" s="38" t="s">
        <v>196</v>
      </c>
      <c r="C1612" s="86" t="s">
        <v>297</v>
      </c>
      <c r="D1612" s="87">
        <v>7370000</v>
      </c>
    </row>
    <row r="1613" spans="1:4">
      <c r="A1613" s="102" t="s">
        <v>93</v>
      </c>
      <c r="B1613" s="38" t="s">
        <v>196</v>
      </c>
      <c r="C1613" s="86" t="s">
        <v>292</v>
      </c>
      <c r="D1613" s="87">
        <v>3510000</v>
      </c>
    </row>
    <row r="1614" spans="1:4">
      <c r="A1614" s="102" t="s">
        <v>93</v>
      </c>
      <c r="B1614" s="38" t="s">
        <v>196</v>
      </c>
      <c r="C1614" s="86" t="s">
        <v>300</v>
      </c>
      <c r="D1614" s="87">
        <v>2680900</v>
      </c>
    </row>
    <row r="1615" spans="1:4">
      <c r="A1615" s="102" t="s">
        <v>94</v>
      </c>
      <c r="B1615" s="38" t="s">
        <v>196</v>
      </c>
      <c r="C1615" s="86" t="s">
        <v>291</v>
      </c>
      <c r="D1615" s="87">
        <v>62000</v>
      </c>
    </row>
    <row r="1616" spans="1:4">
      <c r="A1616" s="102" t="s">
        <v>94</v>
      </c>
      <c r="B1616" s="38" t="s">
        <v>196</v>
      </c>
      <c r="C1616" s="86" t="s">
        <v>292</v>
      </c>
      <c r="D1616" s="87">
        <v>92000</v>
      </c>
    </row>
    <row r="1617" spans="1:4">
      <c r="A1617" s="102" t="s">
        <v>94</v>
      </c>
      <c r="B1617" s="38" t="s">
        <v>196</v>
      </c>
      <c r="C1617" s="86" t="s">
        <v>300</v>
      </c>
      <c r="D1617" s="87">
        <v>48000</v>
      </c>
    </row>
    <row r="1618" spans="1:4">
      <c r="A1618" s="102" t="s">
        <v>94</v>
      </c>
      <c r="B1618" s="38" t="s">
        <v>196</v>
      </c>
      <c r="C1618" s="86" t="s">
        <v>301</v>
      </c>
      <c r="D1618" s="87">
        <v>120000</v>
      </c>
    </row>
    <row r="1619" spans="1:4">
      <c r="A1619" s="102" t="s">
        <v>94</v>
      </c>
      <c r="B1619" s="38" t="s">
        <v>196</v>
      </c>
      <c r="C1619" s="86" t="s">
        <v>294</v>
      </c>
      <c r="D1619" s="87">
        <v>64000</v>
      </c>
    </row>
    <row r="1620" spans="1:4">
      <c r="A1620" s="102" t="s">
        <v>94</v>
      </c>
      <c r="B1620" s="38" t="s">
        <v>196</v>
      </c>
      <c r="C1620" s="86" t="s">
        <v>293</v>
      </c>
      <c r="D1620" s="87">
        <v>72000</v>
      </c>
    </row>
    <row r="1621" spans="1:4">
      <c r="A1621" s="102" t="s">
        <v>94</v>
      </c>
      <c r="B1621" s="38" t="s">
        <v>196</v>
      </c>
      <c r="C1621" s="86" t="s">
        <v>295</v>
      </c>
      <c r="D1621" s="87">
        <v>78000</v>
      </c>
    </row>
    <row r="1622" spans="1:4">
      <c r="A1622" s="102" t="s">
        <v>94</v>
      </c>
      <c r="B1622" s="38" t="s">
        <v>196</v>
      </c>
      <c r="C1622" s="86" t="s">
        <v>296</v>
      </c>
      <c r="D1622" s="87">
        <v>64000</v>
      </c>
    </row>
    <row r="1623" spans="1:4">
      <c r="A1623" s="103" t="s">
        <v>313</v>
      </c>
      <c r="B1623" s="38" t="s">
        <v>196</v>
      </c>
      <c r="C1623" s="86" t="s">
        <v>297</v>
      </c>
      <c r="D1623" s="87">
        <v>269900</v>
      </c>
    </row>
    <row r="1624" spans="1:4">
      <c r="A1624" s="103" t="s">
        <v>313</v>
      </c>
      <c r="B1624" s="38" t="s">
        <v>196</v>
      </c>
      <c r="C1624" s="86" t="s">
        <v>292</v>
      </c>
      <c r="D1624" s="87">
        <v>676000</v>
      </c>
    </row>
    <row r="1625" spans="1:4">
      <c r="A1625" s="103" t="s">
        <v>313</v>
      </c>
      <c r="B1625" s="38" t="s">
        <v>196</v>
      </c>
      <c r="C1625" s="86" t="s">
        <v>300</v>
      </c>
      <c r="D1625" s="87">
        <v>731000</v>
      </c>
    </row>
    <row r="1626" spans="1:4">
      <c r="A1626" s="103" t="s">
        <v>313</v>
      </c>
      <c r="B1626" s="38" t="s">
        <v>196</v>
      </c>
      <c r="C1626" s="86" t="s">
        <v>301</v>
      </c>
      <c r="D1626" s="87">
        <v>443900</v>
      </c>
    </row>
    <row r="1627" spans="1:4">
      <c r="A1627" s="103" t="s">
        <v>313</v>
      </c>
      <c r="B1627" s="38" t="s">
        <v>196</v>
      </c>
      <c r="C1627" s="86" t="s">
        <v>294</v>
      </c>
      <c r="D1627" s="87">
        <v>420300</v>
      </c>
    </row>
    <row r="1628" spans="1:4">
      <c r="A1628" s="103" t="s">
        <v>313</v>
      </c>
      <c r="B1628" s="38" t="s">
        <v>196</v>
      </c>
      <c r="C1628" s="86" t="s">
        <v>293</v>
      </c>
      <c r="D1628" s="87">
        <v>661800</v>
      </c>
    </row>
    <row r="1629" spans="1:4">
      <c r="A1629" s="103" t="s">
        <v>313</v>
      </c>
      <c r="B1629" s="38" t="s">
        <v>196</v>
      </c>
      <c r="C1629" s="86" t="s">
        <v>295</v>
      </c>
      <c r="D1629" s="87">
        <v>700700</v>
      </c>
    </row>
    <row r="1630" spans="1:4">
      <c r="A1630" s="103" t="s">
        <v>313</v>
      </c>
      <c r="B1630" s="38" t="s">
        <v>196</v>
      </c>
      <c r="C1630" s="86" t="s">
        <v>296</v>
      </c>
      <c r="D1630" s="87">
        <v>235200</v>
      </c>
    </row>
    <row r="1631" spans="1:4">
      <c r="A1631" s="103" t="s">
        <v>313</v>
      </c>
      <c r="B1631" s="38" t="s">
        <v>196</v>
      </c>
      <c r="C1631" s="86" t="s">
        <v>321</v>
      </c>
      <c r="D1631" s="87">
        <v>4600</v>
      </c>
    </row>
    <row r="1632" spans="1:4">
      <c r="A1632" s="103" t="s">
        <v>313</v>
      </c>
      <c r="B1632" s="38" t="s">
        <v>196</v>
      </c>
      <c r="C1632" s="86" t="s">
        <v>213</v>
      </c>
      <c r="D1632" s="87">
        <v>2800</v>
      </c>
    </row>
    <row r="1633" spans="1:4">
      <c r="A1633" s="103" t="s">
        <v>313</v>
      </c>
      <c r="B1633" s="38" t="s">
        <v>196</v>
      </c>
      <c r="C1633" s="86" t="s">
        <v>207</v>
      </c>
      <c r="D1633" s="87">
        <v>1500</v>
      </c>
    </row>
    <row r="1634" spans="1:4">
      <c r="A1634" s="103" t="s">
        <v>313</v>
      </c>
      <c r="B1634" s="38" t="s">
        <v>196</v>
      </c>
      <c r="C1634" s="86" t="s">
        <v>208</v>
      </c>
      <c r="D1634" s="87">
        <v>6000</v>
      </c>
    </row>
    <row r="1635" spans="1:4">
      <c r="A1635" s="103" t="s">
        <v>313</v>
      </c>
      <c r="B1635" s="38" t="s">
        <v>196</v>
      </c>
      <c r="C1635" s="86" t="s">
        <v>203</v>
      </c>
      <c r="D1635" s="87">
        <v>1300</v>
      </c>
    </row>
    <row r="1636" spans="1:4">
      <c r="A1636" s="103" t="s">
        <v>313</v>
      </c>
      <c r="B1636" s="38" t="s">
        <v>196</v>
      </c>
      <c r="C1636" s="86" t="s">
        <v>187</v>
      </c>
      <c r="D1636" s="87">
        <v>10500</v>
      </c>
    </row>
    <row r="1637" spans="1:4">
      <c r="A1637" s="103" t="s">
        <v>313</v>
      </c>
      <c r="B1637" s="38" t="s">
        <v>196</v>
      </c>
      <c r="C1637" s="86" t="s">
        <v>209</v>
      </c>
      <c r="D1637" s="87">
        <v>5900</v>
      </c>
    </row>
    <row r="1638" spans="1:4">
      <c r="A1638" s="103" t="s">
        <v>313</v>
      </c>
      <c r="B1638" s="38" t="s">
        <v>196</v>
      </c>
      <c r="C1638" s="86" t="s">
        <v>205</v>
      </c>
      <c r="D1638" s="87">
        <v>1600</v>
      </c>
    </row>
    <row r="1639" spans="1:4">
      <c r="A1639" s="103" t="s">
        <v>313</v>
      </c>
      <c r="B1639" s="38" t="s">
        <v>196</v>
      </c>
      <c r="C1639" s="86" t="s">
        <v>206</v>
      </c>
      <c r="D1639" s="88">
        <v>2400</v>
      </c>
    </row>
    <row r="1640" spans="1:4">
      <c r="A1640" s="103" t="s">
        <v>313</v>
      </c>
      <c r="B1640" s="38" t="s">
        <v>196</v>
      </c>
      <c r="C1640" s="86" t="s">
        <v>204</v>
      </c>
      <c r="D1640" s="88">
        <v>5000</v>
      </c>
    </row>
    <row r="1641" spans="1:4">
      <c r="A1641" s="103" t="s">
        <v>313</v>
      </c>
      <c r="B1641" s="38" t="s">
        <v>196</v>
      </c>
      <c r="C1641" s="86" t="s">
        <v>211</v>
      </c>
      <c r="D1641" s="88">
        <v>30400</v>
      </c>
    </row>
    <row r="1642" spans="1:4">
      <c r="A1642" s="103" t="s">
        <v>313</v>
      </c>
      <c r="B1642" s="38" t="s">
        <v>196</v>
      </c>
      <c r="C1642" s="86" t="s">
        <v>218</v>
      </c>
      <c r="D1642" s="88">
        <v>6800</v>
      </c>
    </row>
    <row r="1643" spans="1:4">
      <c r="A1643" s="103" t="s">
        <v>313</v>
      </c>
      <c r="B1643" s="38" t="s">
        <v>196</v>
      </c>
      <c r="C1643" s="85" t="s">
        <v>210</v>
      </c>
      <c r="D1643" s="91">
        <v>5400</v>
      </c>
    </row>
    <row r="1644" spans="1:4">
      <c r="A1644" s="103" t="s">
        <v>313</v>
      </c>
      <c r="B1644" s="38" t="s">
        <v>196</v>
      </c>
      <c r="C1644" s="85" t="s">
        <v>215</v>
      </c>
      <c r="D1644" s="91">
        <v>3600</v>
      </c>
    </row>
    <row r="1645" spans="1:4">
      <c r="A1645" s="103" t="s">
        <v>313</v>
      </c>
      <c r="B1645" s="38" t="s">
        <v>196</v>
      </c>
      <c r="C1645" s="85" t="s">
        <v>214</v>
      </c>
      <c r="D1645" s="91">
        <v>15800</v>
      </c>
    </row>
    <row r="1646" spans="1:4">
      <c r="A1646" s="103" t="s">
        <v>313</v>
      </c>
      <c r="B1646" s="38" t="s">
        <v>196</v>
      </c>
      <c r="C1646" s="85" t="s">
        <v>217</v>
      </c>
      <c r="D1646" s="91">
        <v>9100</v>
      </c>
    </row>
    <row r="1647" spans="1:4">
      <c r="A1647" s="103" t="s">
        <v>313</v>
      </c>
      <c r="B1647" s="38" t="s">
        <v>196</v>
      </c>
      <c r="C1647" s="85" t="s">
        <v>216</v>
      </c>
      <c r="D1647" s="91">
        <v>3200</v>
      </c>
    </row>
    <row r="1648" spans="1:4">
      <c r="A1648" s="103" t="s">
        <v>313</v>
      </c>
      <c r="B1648" s="38" t="s">
        <v>196</v>
      </c>
      <c r="C1648" s="85" t="s">
        <v>212</v>
      </c>
      <c r="D1648" s="91">
        <v>15400</v>
      </c>
    </row>
    <row r="1649" spans="1:4">
      <c r="A1649" s="103" t="s">
        <v>313</v>
      </c>
      <c r="B1649" s="38" t="s">
        <v>196</v>
      </c>
      <c r="C1649" s="85" t="s">
        <v>220</v>
      </c>
      <c r="D1649" s="91">
        <v>21000</v>
      </c>
    </row>
    <row r="1650" spans="1:4">
      <c r="A1650" s="103" t="s">
        <v>313</v>
      </c>
      <c r="B1650" s="38" t="s">
        <v>196</v>
      </c>
      <c r="C1650" s="85" t="s">
        <v>221</v>
      </c>
      <c r="D1650" s="91">
        <v>13100</v>
      </c>
    </row>
    <row r="1651" spans="1:4">
      <c r="A1651" s="103" t="s">
        <v>313</v>
      </c>
      <c r="B1651" s="38" t="s">
        <v>196</v>
      </c>
      <c r="C1651" s="85" t="s">
        <v>224</v>
      </c>
      <c r="D1651" s="91">
        <v>9400</v>
      </c>
    </row>
    <row r="1652" spans="1:4">
      <c r="A1652" s="103" t="s">
        <v>313</v>
      </c>
      <c r="B1652" s="38" t="s">
        <v>196</v>
      </c>
      <c r="C1652" s="85" t="s">
        <v>223</v>
      </c>
      <c r="D1652" s="91">
        <v>11100</v>
      </c>
    </row>
    <row r="1653" spans="1:4">
      <c r="A1653" s="103" t="s">
        <v>313</v>
      </c>
      <c r="B1653" s="38" t="s">
        <v>196</v>
      </c>
      <c r="C1653" s="85" t="s">
        <v>225</v>
      </c>
      <c r="D1653" s="91">
        <v>19800</v>
      </c>
    </row>
    <row r="1654" spans="1:4">
      <c r="A1654" s="103" t="s">
        <v>313</v>
      </c>
      <c r="B1654" s="38" t="s">
        <v>196</v>
      </c>
      <c r="C1654" s="85" t="s">
        <v>222</v>
      </c>
      <c r="D1654" s="91">
        <v>8700</v>
      </c>
    </row>
    <row r="1655" spans="1:4">
      <c r="A1655" s="103" t="s">
        <v>313</v>
      </c>
      <c r="B1655" s="38" t="s">
        <v>196</v>
      </c>
      <c r="C1655" s="85" t="s">
        <v>219</v>
      </c>
      <c r="D1655" s="91">
        <v>18100</v>
      </c>
    </row>
    <row r="1656" spans="1:4">
      <c r="A1656" s="103" t="s">
        <v>313</v>
      </c>
      <c r="B1656" s="38" t="s">
        <v>196</v>
      </c>
      <c r="C1656" s="85" t="s">
        <v>226</v>
      </c>
      <c r="D1656" s="91">
        <v>12400</v>
      </c>
    </row>
    <row r="1657" spans="1:4">
      <c r="A1657" s="103" t="s">
        <v>313</v>
      </c>
      <c r="B1657" s="38" t="s">
        <v>196</v>
      </c>
      <c r="C1657" s="85" t="s">
        <v>264</v>
      </c>
      <c r="D1657" s="91">
        <v>2300</v>
      </c>
    </row>
    <row r="1658" spans="1:4">
      <c r="A1658" s="103" t="s">
        <v>313</v>
      </c>
      <c r="B1658" s="38" t="s">
        <v>196</v>
      </c>
      <c r="C1658" s="85" t="s">
        <v>255</v>
      </c>
      <c r="D1658" s="91">
        <v>6300</v>
      </c>
    </row>
    <row r="1659" spans="1:4">
      <c r="A1659" s="103" t="s">
        <v>313</v>
      </c>
      <c r="B1659" s="38" t="s">
        <v>196</v>
      </c>
      <c r="C1659" s="85" t="s">
        <v>265</v>
      </c>
      <c r="D1659" s="91">
        <v>5100</v>
      </c>
    </row>
    <row r="1660" spans="1:4">
      <c r="A1660" s="103" t="s">
        <v>313</v>
      </c>
      <c r="B1660" s="38" t="s">
        <v>196</v>
      </c>
      <c r="C1660" s="85" t="s">
        <v>261</v>
      </c>
      <c r="D1660" s="91">
        <v>3000</v>
      </c>
    </row>
    <row r="1661" spans="1:4">
      <c r="A1661" s="103" t="s">
        <v>313</v>
      </c>
      <c r="B1661" s="38" t="s">
        <v>196</v>
      </c>
      <c r="C1661" s="85" t="s">
        <v>263</v>
      </c>
      <c r="D1661" s="91">
        <v>3300</v>
      </c>
    </row>
    <row r="1662" spans="1:4">
      <c r="A1662" s="103" t="s">
        <v>313</v>
      </c>
      <c r="B1662" s="38" t="s">
        <v>196</v>
      </c>
      <c r="C1662" s="85" t="s">
        <v>258</v>
      </c>
      <c r="D1662" s="91">
        <v>4600</v>
      </c>
    </row>
    <row r="1663" spans="1:4">
      <c r="A1663" s="103" t="s">
        <v>313</v>
      </c>
      <c r="B1663" s="38" t="s">
        <v>196</v>
      </c>
      <c r="C1663" s="85" t="s">
        <v>260</v>
      </c>
      <c r="D1663" s="91">
        <v>9800</v>
      </c>
    </row>
    <row r="1664" spans="1:4">
      <c r="A1664" s="103" t="s">
        <v>313</v>
      </c>
      <c r="B1664" s="38" t="s">
        <v>196</v>
      </c>
      <c r="C1664" s="85" t="s">
        <v>254</v>
      </c>
      <c r="D1664" s="91">
        <v>17100</v>
      </c>
    </row>
    <row r="1665" spans="1:4">
      <c r="A1665" s="103" t="s">
        <v>313</v>
      </c>
      <c r="B1665" s="38" t="s">
        <v>196</v>
      </c>
      <c r="C1665" s="85" t="s">
        <v>262</v>
      </c>
      <c r="D1665" s="91">
        <v>6900</v>
      </c>
    </row>
    <row r="1666" spans="1:4">
      <c r="A1666" s="103" t="s">
        <v>313</v>
      </c>
      <c r="B1666" s="38" t="s">
        <v>196</v>
      </c>
      <c r="C1666" s="85" t="s">
        <v>256</v>
      </c>
      <c r="D1666" s="91">
        <v>3700</v>
      </c>
    </row>
    <row r="1667" spans="1:4">
      <c r="A1667" s="103" t="s">
        <v>313</v>
      </c>
      <c r="B1667" s="38" t="s">
        <v>196</v>
      </c>
      <c r="C1667" s="85" t="s">
        <v>259</v>
      </c>
      <c r="D1667" s="91">
        <v>6900</v>
      </c>
    </row>
    <row r="1668" spans="1:4">
      <c r="A1668" s="103" t="s">
        <v>313</v>
      </c>
      <c r="B1668" s="38" t="s">
        <v>196</v>
      </c>
      <c r="C1668" s="85" t="s">
        <v>257</v>
      </c>
      <c r="D1668" s="91">
        <v>1800</v>
      </c>
    </row>
    <row r="1669" spans="1:4">
      <c r="A1669" s="103" t="s">
        <v>313</v>
      </c>
      <c r="B1669" s="38" t="s">
        <v>196</v>
      </c>
      <c r="C1669" s="85" t="s">
        <v>246</v>
      </c>
      <c r="D1669" s="91">
        <v>13400</v>
      </c>
    </row>
    <row r="1670" spans="1:4">
      <c r="A1670" s="103" t="s">
        <v>313</v>
      </c>
      <c r="B1670" s="38" t="s">
        <v>196</v>
      </c>
      <c r="C1670" s="85" t="s">
        <v>251</v>
      </c>
      <c r="D1670" s="91">
        <v>4300</v>
      </c>
    </row>
    <row r="1671" spans="1:4">
      <c r="A1671" s="103" t="s">
        <v>313</v>
      </c>
      <c r="B1671" s="38" t="s">
        <v>196</v>
      </c>
      <c r="C1671" s="85" t="s">
        <v>250</v>
      </c>
      <c r="D1671" s="91">
        <v>9100</v>
      </c>
    </row>
    <row r="1672" spans="1:4">
      <c r="A1672" s="103" t="s">
        <v>313</v>
      </c>
      <c r="B1672" s="38" t="s">
        <v>196</v>
      </c>
      <c r="C1672" s="85" t="s">
        <v>238</v>
      </c>
      <c r="D1672" s="91">
        <v>7100</v>
      </c>
    </row>
    <row r="1673" spans="1:4">
      <c r="A1673" s="103" t="s">
        <v>313</v>
      </c>
      <c r="B1673" s="38" t="s">
        <v>196</v>
      </c>
      <c r="C1673" s="85" t="s">
        <v>249</v>
      </c>
      <c r="D1673" s="91">
        <v>10000</v>
      </c>
    </row>
    <row r="1674" spans="1:4">
      <c r="A1674" s="103" t="s">
        <v>313</v>
      </c>
      <c r="B1674" s="38" t="s">
        <v>196</v>
      </c>
      <c r="C1674" s="85" t="s">
        <v>247</v>
      </c>
      <c r="D1674" s="91">
        <v>4000</v>
      </c>
    </row>
    <row r="1675" spans="1:4">
      <c r="A1675" s="103" t="s">
        <v>313</v>
      </c>
      <c r="B1675" s="38" t="s">
        <v>196</v>
      </c>
      <c r="C1675" s="85" t="s">
        <v>248</v>
      </c>
      <c r="D1675" s="91">
        <v>2300</v>
      </c>
    </row>
    <row r="1676" spans="1:4">
      <c r="A1676" s="103" t="s">
        <v>313</v>
      </c>
      <c r="B1676" s="38" t="s">
        <v>196</v>
      </c>
      <c r="C1676" s="85" t="s">
        <v>253</v>
      </c>
      <c r="D1676" s="91">
        <v>18800</v>
      </c>
    </row>
    <row r="1677" spans="1:4">
      <c r="A1677" s="103" t="s">
        <v>313</v>
      </c>
      <c r="B1677" s="38" t="s">
        <v>196</v>
      </c>
      <c r="C1677" s="85" t="s">
        <v>252</v>
      </c>
      <c r="D1677" s="91">
        <v>3800</v>
      </c>
    </row>
    <row r="1678" spans="1:4">
      <c r="A1678" s="103" t="s">
        <v>313</v>
      </c>
      <c r="B1678" s="38" t="s">
        <v>196</v>
      </c>
      <c r="C1678" s="85" t="s">
        <v>243</v>
      </c>
      <c r="D1678" s="91">
        <v>12300</v>
      </c>
    </row>
    <row r="1679" spans="1:4">
      <c r="A1679" s="103" t="s">
        <v>313</v>
      </c>
      <c r="B1679" s="38" t="s">
        <v>196</v>
      </c>
      <c r="C1679" s="85" t="s">
        <v>237</v>
      </c>
      <c r="D1679" s="91">
        <v>11800</v>
      </c>
    </row>
    <row r="1680" spans="1:4">
      <c r="A1680" s="103" t="s">
        <v>313</v>
      </c>
      <c r="B1680" s="38" t="s">
        <v>196</v>
      </c>
      <c r="C1680" s="85" t="s">
        <v>245</v>
      </c>
      <c r="D1680" s="91">
        <v>6600</v>
      </c>
    </row>
    <row r="1681" spans="1:4">
      <c r="A1681" s="103" t="s">
        <v>313</v>
      </c>
      <c r="B1681" s="38" t="s">
        <v>196</v>
      </c>
      <c r="C1681" s="85" t="s">
        <v>244</v>
      </c>
      <c r="D1681" s="91">
        <v>4700</v>
      </c>
    </row>
    <row r="1682" spans="1:4">
      <c r="A1682" s="103" t="s">
        <v>313</v>
      </c>
      <c r="B1682" s="38" t="s">
        <v>196</v>
      </c>
      <c r="C1682" s="85" t="s">
        <v>239</v>
      </c>
      <c r="D1682" s="91">
        <v>4000</v>
      </c>
    </row>
    <row r="1683" spans="1:4">
      <c r="A1683" s="103" t="s">
        <v>313</v>
      </c>
      <c r="B1683" s="38" t="s">
        <v>196</v>
      </c>
      <c r="C1683" s="85" t="s">
        <v>241</v>
      </c>
      <c r="D1683" s="91">
        <v>29100</v>
      </c>
    </row>
    <row r="1684" spans="1:4">
      <c r="A1684" s="103" t="s">
        <v>313</v>
      </c>
      <c r="B1684" s="38" t="s">
        <v>196</v>
      </c>
      <c r="C1684" s="85" t="s">
        <v>242</v>
      </c>
      <c r="D1684" s="91">
        <v>17100</v>
      </c>
    </row>
    <row r="1685" spans="1:4">
      <c r="A1685" s="103" t="s">
        <v>313</v>
      </c>
      <c r="B1685" s="38" t="s">
        <v>196</v>
      </c>
      <c r="C1685" s="85" t="s">
        <v>240</v>
      </c>
      <c r="D1685" s="91">
        <v>10800</v>
      </c>
    </row>
    <row r="1686" spans="1:4">
      <c r="A1686" s="103" t="s">
        <v>313</v>
      </c>
      <c r="B1686" s="38" t="s">
        <v>196</v>
      </c>
      <c r="C1686" s="85" t="s">
        <v>233</v>
      </c>
      <c r="D1686" s="91">
        <v>17900</v>
      </c>
    </row>
    <row r="1687" spans="1:4">
      <c r="A1687" s="103" t="s">
        <v>313</v>
      </c>
      <c r="B1687" s="38" t="s">
        <v>196</v>
      </c>
      <c r="C1687" s="85" t="s">
        <v>236</v>
      </c>
      <c r="D1687" s="91">
        <v>25800</v>
      </c>
    </row>
    <row r="1688" spans="1:4">
      <c r="A1688" s="103" t="s">
        <v>313</v>
      </c>
      <c r="B1688" s="38" t="s">
        <v>196</v>
      </c>
      <c r="C1688" s="85" t="s">
        <v>229</v>
      </c>
      <c r="D1688" s="91">
        <v>8000</v>
      </c>
    </row>
    <row r="1689" spans="1:4">
      <c r="A1689" s="103" t="s">
        <v>313</v>
      </c>
      <c r="B1689" s="38" t="s">
        <v>196</v>
      </c>
      <c r="C1689" s="85" t="s">
        <v>232</v>
      </c>
      <c r="D1689" s="91">
        <v>28100</v>
      </c>
    </row>
    <row r="1690" spans="1:4">
      <c r="A1690" s="103" t="s">
        <v>313</v>
      </c>
      <c r="B1690" s="38" t="s">
        <v>196</v>
      </c>
      <c r="C1690" s="85" t="s">
        <v>231</v>
      </c>
      <c r="D1690" s="91">
        <v>1600</v>
      </c>
    </row>
    <row r="1691" spans="1:4">
      <c r="A1691" s="103" t="s">
        <v>313</v>
      </c>
      <c r="B1691" s="38" t="s">
        <v>196</v>
      </c>
      <c r="C1691" s="85" t="s">
        <v>230</v>
      </c>
      <c r="D1691" s="91">
        <v>200</v>
      </c>
    </row>
    <row r="1692" spans="1:4">
      <c r="A1692" s="103" t="s">
        <v>313</v>
      </c>
      <c r="B1692" s="38" t="s">
        <v>196</v>
      </c>
      <c r="C1692" s="85" t="s">
        <v>234</v>
      </c>
      <c r="D1692" s="91">
        <v>12200</v>
      </c>
    </row>
    <row r="1693" spans="1:4">
      <c r="A1693" s="103" t="s">
        <v>313</v>
      </c>
      <c r="B1693" s="38" t="s">
        <v>196</v>
      </c>
      <c r="C1693" s="85" t="s">
        <v>235</v>
      </c>
      <c r="D1693" s="91">
        <v>12000</v>
      </c>
    </row>
    <row r="1694" spans="1:4">
      <c r="A1694" s="103" t="s">
        <v>313</v>
      </c>
      <c r="B1694" s="38" t="s">
        <v>196</v>
      </c>
      <c r="C1694" s="85" t="s">
        <v>276</v>
      </c>
      <c r="D1694" s="91">
        <v>4800</v>
      </c>
    </row>
    <row r="1695" spans="1:4">
      <c r="A1695" s="103" t="s">
        <v>313</v>
      </c>
      <c r="B1695" s="38" t="s">
        <v>196</v>
      </c>
      <c r="C1695" s="85" t="s">
        <v>273</v>
      </c>
      <c r="D1695" s="91">
        <v>5400</v>
      </c>
    </row>
    <row r="1696" spans="1:4">
      <c r="A1696" s="103" t="s">
        <v>313</v>
      </c>
      <c r="B1696" s="38" t="s">
        <v>196</v>
      </c>
      <c r="C1696" s="85" t="s">
        <v>278</v>
      </c>
      <c r="D1696" s="91">
        <v>2400</v>
      </c>
    </row>
    <row r="1697" spans="1:4">
      <c r="A1697" s="103" t="s">
        <v>313</v>
      </c>
      <c r="B1697" s="38" t="s">
        <v>196</v>
      </c>
      <c r="C1697" s="85" t="s">
        <v>277</v>
      </c>
      <c r="D1697" s="91">
        <v>300</v>
      </c>
    </row>
    <row r="1698" spans="1:4">
      <c r="A1698" s="103" t="s">
        <v>313</v>
      </c>
      <c r="B1698" s="38" t="s">
        <v>196</v>
      </c>
      <c r="C1698" s="85" t="s">
        <v>270</v>
      </c>
      <c r="D1698" s="91">
        <v>6400</v>
      </c>
    </row>
    <row r="1699" spans="1:4">
      <c r="A1699" s="103" t="s">
        <v>313</v>
      </c>
      <c r="B1699" s="38" t="s">
        <v>196</v>
      </c>
      <c r="C1699" s="85" t="s">
        <v>271</v>
      </c>
      <c r="D1699" s="91">
        <v>500</v>
      </c>
    </row>
    <row r="1700" spans="1:4">
      <c r="A1700" s="103" t="s">
        <v>313</v>
      </c>
      <c r="B1700" s="38" t="s">
        <v>196</v>
      </c>
      <c r="C1700" s="13" t="s">
        <v>274</v>
      </c>
      <c r="D1700" s="91">
        <v>2500</v>
      </c>
    </row>
    <row r="1701" spans="1:4">
      <c r="A1701" s="103" t="s">
        <v>313</v>
      </c>
      <c r="B1701" s="38" t="s">
        <v>196</v>
      </c>
      <c r="C1701" s="86" t="s">
        <v>267</v>
      </c>
      <c r="D1701" s="91">
        <v>2000</v>
      </c>
    </row>
    <row r="1702" spans="1:4">
      <c r="A1702" s="103" t="s">
        <v>313</v>
      </c>
      <c r="B1702" s="38" t="s">
        <v>196</v>
      </c>
      <c r="C1702" s="86" t="s">
        <v>266</v>
      </c>
      <c r="D1702" s="91">
        <v>700</v>
      </c>
    </row>
    <row r="1703" spans="1:4">
      <c r="A1703" s="103" t="s">
        <v>313</v>
      </c>
      <c r="B1703" s="38" t="s">
        <v>196</v>
      </c>
      <c r="C1703" s="86" t="s">
        <v>275</v>
      </c>
      <c r="D1703" s="91">
        <v>2900</v>
      </c>
    </row>
    <row r="1704" spans="1:4">
      <c r="A1704" s="103" t="s">
        <v>313</v>
      </c>
      <c r="B1704" s="38" t="s">
        <v>196</v>
      </c>
      <c r="C1704" s="86" t="s">
        <v>272</v>
      </c>
      <c r="D1704" s="91">
        <v>3500</v>
      </c>
    </row>
    <row r="1705" spans="1:4">
      <c r="A1705" s="103" t="s">
        <v>313</v>
      </c>
      <c r="B1705" s="38" t="s">
        <v>196</v>
      </c>
      <c r="C1705" s="86" t="s">
        <v>228</v>
      </c>
      <c r="D1705" s="91">
        <v>1400</v>
      </c>
    </row>
    <row r="1706" spans="1:4">
      <c r="A1706" s="103" t="s">
        <v>313</v>
      </c>
      <c r="B1706" s="38" t="s">
        <v>196</v>
      </c>
      <c r="C1706" s="86" t="s">
        <v>268</v>
      </c>
      <c r="D1706" s="91">
        <v>1200</v>
      </c>
    </row>
    <row r="1707" spans="1:4">
      <c r="A1707" s="103" t="s">
        <v>313</v>
      </c>
      <c r="B1707" s="38" t="s">
        <v>196</v>
      </c>
      <c r="C1707" s="86" t="s">
        <v>269</v>
      </c>
      <c r="D1707" s="91">
        <v>900</v>
      </c>
    </row>
    <row r="1708" spans="1:4">
      <c r="A1708" s="103" t="s">
        <v>315</v>
      </c>
      <c r="B1708" s="38" t="s">
        <v>196</v>
      </c>
      <c r="C1708" s="86" t="s">
        <v>297</v>
      </c>
      <c r="D1708" s="91">
        <v>11259600</v>
      </c>
    </row>
    <row r="1709" spans="1:4">
      <c r="A1709" s="103" t="s">
        <v>315</v>
      </c>
      <c r="B1709" s="38" t="s">
        <v>196</v>
      </c>
      <c r="C1709" s="86" t="s">
        <v>321</v>
      </c>
      <c r="D1709" s="91">
        <v>300</v>
      </c>
    </row>
    <row r="1710" spans="1:4">
      <c r="A1710" s="103" t="s">
        <v>315</v>
      </c>
      <c r="B1710" s="38" t="s">
        <v>196</v>
      </c>
      <c r="C1710" s="86" t="s">
        <v>213</v>
      </c>
      <c r="D1710" s="91">
        <v>300</v>
      </c>
    </row>
    <row r="1711" spans="1:4">
      <c r="A1711" s="103" t="s">
        <v>315</v>
      </c>
      <c r="B1711" s="38" t="s">
        <v>196</v>
      </c>
      <c r="C1711" s="86" t="s">
        <v>203</v>
      </c>
      <c r="D1711" s="91">
        <v>4500</v>
      </c>
    </row>
    <row r="1712" spans="1:4">
      <c r="A1712" s="103" t="s">
        <v>315</v>
      </c>
      <c r="B1712" s="38" t="s">
        <v>196</v>
      </c>
      <c r="C1712" s="86" t="s">
        <v>187</v>
      </c>
      <c r="D1712" s="91">
        <v>5000</v>
      </c>
    </row>
    <row r="1713" spans="1:4">
      <c r="A1713" s="103" t="s">
        <v>315</v>
      </c>
      <c r="B1713" s="38" t="s">
        <v>196</v>
      </c>
      <c r="C1713" s="86" t="s">
        <v>209</v>
      </c>
      <c r="D1713" s="91">
        <v>17000</v>
      </c>
    </row>
    <row r="1714" spans="1:4">
      <c r="A1714" s="103" t="s">
        <v>315</v>
      </c>
      <c r="B1714" s="38" t="s">
        <v>196</v>
      </c>
      <c r="C1714" s="13" t="s">
        <v>205</v>
      </c>
      <c r="D1714" s="107">
        <v>2000</v>
      </c>
    </row>
    <row r="1715" spans="1:4">
      <c r="A1715" s="103" t="s">
        <v>315</v>
      </c>
      <c r="B1715" s="38" t="s">
        <v>196</v>
      </c>
      <c r="C1715" s="13" t="s">
        <v>206</v>
      </c>
      <c r="D1715" s="107">
        <v>6000</v>
      </c>
    </row>
    <row r="1716" spans="1:4">
      <c r="A1716" s="103" t="s">
        <v>315</v>
      </c>
      <c r="B1716" s="38" t="s">
        <v>196</v>
      </c>
      <c r="C1716" s="13" t="s">
        <v>204</v>
      </c>
      <c r="D1716" s="107">
        <v>8000</v>
      </c>
    </row>
    <row r="1717" spans="1:4">
      <c r="A1717" s="103" t="s">
        <v>315</v>
      </c>
      <c r="B1717" s="38" t="s">
        <v>196</v>
      </c>
      <c r="C1717" s="13" t="s">
        <v>211</v>
      </c>
      <c r="D1717" s="107">
        <v>23000</v>
      </c>
    </row>
    <row r="1718" spans="1:4">
      <c r="A1718" s="103" t="s">
        <v>315</v>
      </c>
      <c r="B1718" s="38" t="s">
        <v>196</v>
      </c>
      <c r="C1718" s="13" t="s">
        <v>218</v>
      </c>
      <c r="D1718" s="107">
        <v>10200</v>
      </c>
    </row>
    <row r="1719" spans="1:4">
      <c r="A1719" s="103" t="s">
        <v>315</v>
      </c>
      <c r="B1719" s="38" t="s">
        <v>196</v>
      </c>
      <c r="C1719" s="13" t="s">
        <v>210</v>
      </c>
      <c r="D1719" s="107">
        <v>5500</v>
      </c>
    </row>
    <row r="1720" spans="1:4">
      <c r="A1720" s="103" t="s">
        <v>315</v>
      </c>
      <c r="B1720" s="38" t="s">
        <v>196</v>
      </c>
      <c r="C1720" s="13" t="s">
        <v>215</v>
      </c>
      <c r="D1720" s="107">
        <v>1300</v>
      </c>
    </row>
    <row r="1721" spans="1:4">
      <c r="A1721" s="103" t="s">
        <v>315</v>
      </c>
      <c r="B1721" s="38" t="s">
        <v>196</v>
      </c>
      <c r="C1721" s="13" t="s">
        <v>214</v>
      </c>
      <c r="D1721" s="107">
        <v>16000</v>
      </c>
    </row>
    <row r="1722" spans="1:4">
      <c r="A1722" s="103" t="s">
        <v>315</v>
      </c>
      <c r="B1722" s="38" t="s">
        <v>196</v>
      </c>
      <c r="C1722" s="13" t="s">
        <v>217</v>
      </c>
      <c r="D1722" s="107">
        <v>20500</v>
      </c>
    </row>
    <row r="1723" spans="1:4">
      <c r="A1723" s="103" t="s">
        <v>315</v>
      </c>
      <c r="B1723" s="38" t="s">
        <v>196</v>
      </c>
      <c r="C1723" s="13" t="s">
        <v>216</v>
      </c>
      <c r="D1723" s="107">
        <v>7500</v>
      </c>
    </row>
    <row r="1724" spans="1:4">
      <c r="A1724" s="103" t="s">
        <v>315</v>
      </c>
      <c r="B1724" s="38" t="s">
        <v>196</v>
      </c>
      <c r="C1724" s="13" t="s">
        <v>212</v>
      </c>
      <c r="D1724" s="107">
        <v>5500</v>
      </c>
    </row>
    <row r="1725" spans="1:4">
      <c r="A1725" s="103" t="s">
        <v>315</v>
      </c>
      <c r="B1725" s="38" t="s">
        <v>196</v>
      </c>
      <c r="C1725" s="13" t="s">
        <v>220</v>
      </c>
      <c r="D1725" s="107">
        <v>17300</v>
      </c>
    </row>
    <row r="1726" spans="1:4">
      <c r="A1726" s="103" t="s">
        <v>315</v>
      </c>
      <c r="B1726" s="38" t="s">
        <v>196</v>
      </c>
      <c r="C1726" s="13" t="s">
        <v>221</v>
      </c>
      <c r="D1726" s="107">
        <v>11000</v>
      </c>
    </row>
    <row r="1727" spans="1:4">
      <c r="A1727" s="103" t="s">
        <v>315</v>
      </c>
      <c r="B1727" s="38" t="s">
        <v>196</v>
      </c>
      <c r="C1727" s="13" t="s">
        <v>224</v>
      </c>
      <c r="D1727" s="107">
        <v>3400</v>
      </c>
    </row>
    <row r="1728" spans="1:4">
      <c r="A1728" s="103" t="s">
        <v>315</v>
      </c>
      <c r="B1728" s="38" t="s">
        <v>196</v>
      </c>
      <c r="C1728" s="13" t="s">
        <v>223</v>
      </c>
      <c r="D1728" s="107">
        <v>4700</v>
      </c>
    </row>
    <row r="1729" spans="1:4">
      <c r="A1729" s="103" t="s">
        <v>315</v>
      </c>
      <c r="B1729" s="38" t="s">
        <v>196</v>
      </c>
      <c r="C1729" s="13" t="s">
        <v>225</v>
      </c>
      <c r="D1729" s="107">
        <v>10200</v>
      </c>
    </row>
    <row r="1730" spans="1:4">
      <c r="A1730" s="103" t="s">
        <v>315</v>
      </c>
      <c r="B1730" s="38" t="s">
        <v>196</v>
      </c>
      <c r="C1730" s="13" t="s">
        <v>222</v>
      </c>
      <c r="D1730" s="107">
        <v>3100</v>
      </c>
    </row>
    <row r="1731" spans="1:4">
      <c r="A1731" s="103" t="s">
        <v>315</v>
      </c>
      <c r="B1731" s="38" t="s">
        <v>196</v>
      </c>
      <c r="C1731" s="13" t="s">
        <v>219</v>
      </c>
      <c r="D1731" s="107">
        <v>7200</v>
      </c>
    </row>
    <row r="1732" spans="1:4">
      <c r="A1732" s="103" t="s">
        <v>315</v>
      </c>
      <c r="B1732" s="38" t="s">
        <v>196</v>
      </c>
      <c r="C1732" s="13" t="s">
        <v>226</v>
      </c>
      <c r="D1732" s="107">
        <v>4400</v>
      </c>
    </row>
    <row r="1733" spans="1:4">
      <c r="A1733" s="103" t="s">
        <v>315</v>
      </c>
      <c r="B1733" s="38" t="s">
        <v>196</v>
      </c>
      <c r="C1733" s="13" t="s">
        <v>264</v>
      </c>
      <c r="D1733" s="107">
        <v>1600</v>
      </c>
    </row>
    <row r="1734" spans="1:4">
      <c r="A1734" s="103" t="s">
        <v>315</v>
      </c>
      <c r="B1734" s="38" t="s">
        <v>196</v>
      </c>
      <c r="C1734" s="13" t="s">
        <v>255</v>
      </c>
      <c r="D1734" s="107">
        <v>8100</v>
      </c>
    </row>
    <row r="1735" spans="1:4">
      <c r="A1735" s="103" t="s">
        <v>315</v>
      </c>
      <c r="B1735" s="38" t="s">
        <v>196</v>
      </c>
      <c r="C1735" s="13" t="s">
        <v>265</v>
      </c>
      <c r="D1735" s="107">
        <v>4400</v>
      </c>
    </row>
    <row r="1736" spans="1:4">
      <c r="A1736" s="103" t="s">
        <v>315</v>
      </c>
      <c r="B1736" s="38" t="s">
        <v>196</v>
      </c>
      <c r="C1736" s="13" t="s">
        <v>261</v>
      </c>
      <c r="D1736" s="107">
        <v>2200</v>
      </c>
    </row>
    <row r="1737" spans="1:4">
      <c r="A1737" s="103" t="s">
        <v>315</v>
      </c>
      <c r="B1737" s="38" t="s">
        <v>196</v>
      </c>
      <c r="C1737" s="13" t="s">
        <v>263</v>
      </c>
      <c r="D1737" s="107">
        <v>6400</v>
      </c>
    </row>
    <row r="1738" spans="1:4">
      <c r="A1738" s="103" t="s">
        <v>315</v>
      </c>
      <c r="B1738" s="38" t="s">
        <v>196</v>
      </c>
      <c r="C1738" s="13" t="s">
        <v>258</v>
      </c>
      <c r="D1738" s="107">
        <v>5300</v>
      </c>
    </row>
    <row r="1739" spans="1:4">
      <c r="A1739" s="103" t="s">
        <v>315</v>
      </c>
      <c r="B1739" s="38" t="s">
        <v>196</v>
      </c>
      <c r="C1739" s="13" t="s">
        <v>260</v>
      </c>
      <c r="D1739" s="107">
        <v>11000</v>
      </c>
    </row>
    <row r="1740" spans="1:4">
      <c r="A1740" s="103" t="s">
        <v>315</v>
      </c>
      <c r="B1740" s="38" t="s">
        <v>196</v>
      </c>
      <c r="C1740" s="13" t="s">
        <v>254</v>
      </c>
      <c r="D1740" s="107">
        <v>3000</v>
      </c>
    </row>
    <row r="1741" spans="1:4">
      <c r="A1741" s="103" t="s">
        <v>315</v>
      </c>
      <c r="B1741" s="38" t="s">
        <v>196</v>
      </c>
      <c r="C1741" s="13" t="s">
        <v>262</v>
      </c>
      <c r="D1741" s="107">
        <v>4400</v>
      </c>
    </row>
    <row r="1742" spans="1:4">
      <c r="A1742" s="103" t="s">
        <v>315</v>
      </c>
      <c r="B1742" s="38" t="s">
        <v>196</v>
      </c>
      <c r="C1742" s="13" t="s">
        <v>256</v>
      </c>
      <c r="D1742" s="107">
        <v>1200</v>
      </c>
    </row>
    <row r="1743" spans="1:4">
      <c r="A1743" s="103" t="s">
        <v>315</v>
      </c>
      <c r="B1743" s="38" t="s">
        <v>196</v>
      </c>
      <c r="C1743" s="13" t="s">
        <v>259</v>
      </c>
      <c r="D1743" s="107">
        <v>2000</v>
      </c>
    </row>
    <row r="1744" spans="1:4">
      <c r="A1744" s="103" t="s">
        <v>315</v>
      </c>
      <c r="B1744" s="38" t="s">
        <v>196</v>
      </c>
      <c r="C1744" s="13" t="s">
        <v>257</v>
      </c>
      <c r="D1744" s="107">
        <v>400</v>
      </c>
    </row>
    <row r="1745" spans="1:4">
      <c r="A1745" s="103" t="s">
        <v>315</v>
      </c>
      <c r="B1745" s="38" t="s">
        <v>196</v>
      </c>
      <c r="C1745" s="13" t="s">
        <v>246</v>
      </c>
      <c r="D1745" s="107">
        <v>20600</v>
      </c>
    </row>
    <row r="1746" spans="1:4">
      <c r="A1746" s="103" t="s">
        <v>315</v>
      </c>
      <c r="B1746" s="38" t="s">
        <v>196</v>
      </c>
      <c r="C1746" s="13" t="s">
        <v>251</v>
      </c>
      <c r="D1746" s="107">
        <v>7400</v>
      </c>
    </row>
    <row r="1747" spans="1:4">
      <c r="A1747" s="103" t="s">
        <v>315</v>
      </c>
      <c r="B1747" s="38" t="s">
        <v>196</v>
      </c>
      <c r="C1747" s="13" t="s">
        <v>250</v>
      </c>
      <c r="D1747" s="107">
        <v>9400</v>
      </c>
    </row>
    <row r="1748" spans="1:4">
      <c r="A1748" s="103" t="s">
        <v>315</v>
      </c>
      <c r="B1748" s="38" t="s">
        <v>196</v>
      </c>
      <c r="C1748" s="13" t="s">
        <v>238</v>
      </c>
      <c r="D1748" s="107">
        <v>6700</v>
      </c>
    </row>
    <row r="1749" spans="1:4">
      <c r="A1749" s="103" t="s">
        <v>315</v>
      </c>
      <c r="B1749" s="38" t="s">
        <v>196</v>
      </c>
      <c r="C1749" s="13" t="s">
        <v>249</v>
      </c>
      <c r="D1749" s="107">
        <v>5600</v>
      </c>
    </row>
    <row r="1750" spans="1:4">
      <c r="A1750" s="103" t="s">
        <v>315</v>
      </c>
      <c r="B1750" s="38" t="s">
        <v>196</v>
      </c>
      <c r="C1750" s="13" t="s">
        <v>247</v>
      </c>
      <c r="D1750" s="107">
        <v>2500</v>
      </c>
    </row>
    <row r="1751" spans="1:4">
      <c r="A1751" s="103" t="s">
        <v>315</v>
      </c>
      <c r="B1751" s="38" t="s">
        <v>196</v>
      </c>
      <c r="C1751" s="13" t="s">
        <v>248</v>
      </c>
      <c r="D1751" s="107">
        <v>1200</v>
      </c>
    </row>
    <row r="1752" spans="1:4">
      <c r="A1752" s="103" t="s">
        <v>315</v>
      </c>
      <c r="B1752" s="38" t="s">
        <v>196</v>
      </c>
      <c r="C1752" s="13" t="s">
        <v>253</v>
      </c>
      <c r="D1752" s="107">
        <v>16000</v>
      </c>
    </row>
    <row r="1753" spans="1:4">
      <c r="A1753" s="103" t="s">
        <v>315</v>
      </c>
      <c r="B1753" s="38" t="s">
        <v>196</v>
      </c>
      <c r="C1753" s="13" t="s">
        <v>252</v>
      </c>
      <c r="D1753" s="107">
        <v>600</v>
      </c>
    </row>
    <row r="1754" spans="1:4">
      <c r="A1754" s="103" t="s">
        <v>315</v>
      </c>
      <c r="B1754" s="38" t="s">
        <v>196</v>
      </c>
      <c r="C1754" s="13" t="s">
        <v>243</v>
      </c>
      <c r="D1754" s="107">
        <v>7700</v>
      </c>
    </row>
    <row r="1755" spans="1:4">
      <c r="A1755" s="103" t="s">
        <v>315</v>
      </c>
      <c r="B1755" s="38" t="s">
        <v>196</v>
      </c>
      <c r="C1755" s="13" t="s">
        <v>237</v>
      </c>
      <c r="D1755" s="107">
        <v>4700</v>
      </c>
    </row>
    <row r="1756" spans="1:4">
      <c r="A1756" s="103" t="s">
        <v>315</v>
      </c>
      <c r="B1756" s="38" t="s">
        <v>196</v>
      </c>
      <c r="C1756" s="13" t="s">
        <v>245</v>
      </c>
      <c r="D1756" s="107">
        <v>6500</v>
      </c>
    </row>
    <row r="1757" spans="1:4">
      <c r="A1757" s="103" t="s">
        <v>315</v>
      </c>
      <c r="B1757" s="38" t="s">
        <v>196</v>
      </c>
      <c r="C1757" s="13" t="s">
        <v>244</v>
      </c>
      <c r="D1757" s="107">
        <v>2200</v>
      </c>
    </row>
    <row r="1758" spans="1:4">
      <c r="A1758" s="103" t="s">
        <v>315</v>
      </c>
      <c r="B1758" s="38" t="s">
        <v>196</v>
      </c>
      <c r="C1758" s="13" t="s">
        <v>239</v>
      </c>
      <c r="D1758" s="107">
        <v>1300</v>
      </c>
    </row>
    <row r="1759" spans="1:4">
      <c r="A1759" s="103" t="s">
        <v>315</v>
      </c>
      <c r="B1759" s="38" t="s">
        <v>196</v>
      </c>
      <c r="C1759" s="13" t="s">
        <v>241</v>
      </c>
      <c r="D1759" s="107">
        <v>10600</v>
      </c>
    </row>
    <row r="1760" spans="1:4">
      <c r="A1760" s="103" t="s">
        <v>315</v>
      </c>
      <c r="B1760" s="38" t="s">
        <v>196</v>
      </c>
      <c r="C1760" s="13" t="s">
        <v>242</v>
      </c>
      <c r="D1760" s="107">
        <v>5800</v>
      </c>
    </row>
    <row r="1761" spans="1:4">
      <c r="A1761" s="103" t="s">
        <v>315</v>
      </c>
      <c r="B1761" s="38" t="s">
        <v>196</v>
      </c>
      <c r="C1761" s="13" t="s">
        <v>240</v>
      </c>
      <c r="D1761" s="107">
        <v>9900</v>
      </c>
    </row>
    <row r="1762" spans="1:4">
      <c r="A1762" s="103" t="s">
        <v>315</v>
      </c>
      <c r="B1762" s="38" t="s">
        <v>196</v>
      </c>
      <c r="C1762" s="13" t="s">
        <v>233</v>
      </c>
      <c r="D1762" s="107">
        <v>11700</v>
      </c>
    </row>
    <row r="1763" spans="1:4">
      <c r="A1763" s="103" t="s">
        <v>315</v>
      </c>
      <c r="B1763" s="38" t="s">
        <v>196</v>
      </c>
      <c r="C1763" s="13" t="s">
        <v>236</v>
      </c>
      <c r="D1763" s="107">
        <v>21500</v>
      </c>
    </row>
    <row r="1764" spans="1:4">
      <c r="A1764" s="103" t="s">
        <v>315</v>
      </c>
      <c r="B1764" s="38" t="s">
        <v>196</v>
      </c>
      <c r="C1764" s="13" t="s">
        <v>229</v>
      </c>
      <c r="D1764" s="107">
        <v>15200</v>
      </c>
    </row>
    <row r="1765" spans="1:4">
      <c r="A1765" s="103" t="s">
        <v>315</v>
      </c>
      <c r="B1765" s="38" t="s">
        <v>196</v>
      </c>
      <c r="C1765" s="13" t="s">
        <v>232</v>
      </c>
      <c r="D1765" s="107">
        <v>15400</v>
      </c>
    </row>
    <row r="1766" spans="1:4">
      <c r="A1766" s="103" t="s">
        <v>315</v>
      </c>
      <c r="B1766" s="38" t="s">
        <v>196</v>
      </c>
      <c r="C1766" s="13" t="s">
        <v>234</v>
      </c>
      <c r="D1766" s="107">
        <v>5500</v>
      </c>
    </row>
    <row r="1767" spans="1:4">
      <c r="A1767" s="103" t="s">
        <v>315</v>
      </c>
      <c r="B1767" s="38" t="s">
        <v>196</v>
      </c>
      <c r="C1767" s="13" t="s">
        <v>235</v>
      </c>
      <c r="D1767" s="107">
        <v>5100</v>
      </c>
    </row>
    <row r="1768" spans="1:4">
      <c r="A1768" s="103" t="s">
        <v>315</v>
      </c>
      <c r="B1768" s="38" t="s">
        <v>196</v>
      </c>
      <c r="C1768" s="13" t="s">
        <v>276</v>
      </c>
      <c r="D1768" s="107">
        <v>10100</v>
      </c>
    </row>
    <row r="1769" spans="1:4">
      <c r="A1769" s="103" t="s">
        <v>315</v>
      </c>
      <c r="B1769" s="38" t="s">
        <v>196</v>
      </c>
      <c r="C1769" s="13" t="s">
        <v>273</v>
      </c>
      <c r="D1769" s="107">
        <v>5500</v>
      </c>
    </row>
    <row r="1770" spans="1:4">
      <c r="A1770" s="103" t="s">
        <v>315</v>
      </c>
      <c r="B1770" s="38" t="s">
        <v>196</v>
      </c>
      <c r="C1770" s="13" t="s">
        <v>278</v>
      </c>
      <c r="D1770" s="107">
        <v>2400</v>
      </c>
    </row>
    <row r="1771" spans="1:4">
      <c r="A1771" s="103" t="s">
        <v>315</v>
      </c>
      <c r="B1771" s="38" t="s">
        <v>196</v>
      </c>
      <c r="C1771" s="13" t="s">
        <v>277</v>
      </c>
      <c r="D1771" s="107">
        <v>300</v>
      </c>
    </row>
    <row r="1772" spans="1:4">
      <c r="A1772" s="103" t="s">
        <v>315</v>
      </c>
      <c r="B1772" s="38" t="s">
        <v>196</v>
      </c>
      <c r="C1772" s="13" t="s">
        <v>270</v>
      </c>
      <c r="D1772" s="107">
        <v>10900</v>
      </c>
    </row>
    <row r="1773" spans="1:4">
      <c r="A1773" s="103" t="s">
        <v>315</v>
      </c>
      <c r="B1773" s="38" t="s">
        <v>196</v>
      </c>
      <c r="C1773" s="13" t="s">
        <v>271</v>
      </c>
      <c r="D1773" s="107">
        <v>300</v>
      </c>
    </row>
    <row r="1774" spans="1:4">
      <c r="A1774" s="103" t="s">
        <v>315</v>
      </c>
      <c r="B1774" s="38" t="s">
        <v>196</v>
      </c>
      <c r="C1774" s="13" t="s">
        <v>274</v>
      </c>
      <c r="D1774" s="107">
        <v>2300</v>
      </c>
    </row>
    <row r="1775" spans="1:4">
      <c r="A1775" s="103" t="s">
        <v>315</v>
      </c>
      <c r="B1775" s="38" t="s">
        <v>196</v>
      </c>
      <c r="C1775" s="13" t="s">
        <v>267</v>
      </c>
      <c r="D1775" s="107">
        <v>2500</v>
      </c>
    </row>
    <row r="1776" spans="1:4">
      <c r="A1776" s="103" t="s">
        <v>315</v>
      </c>
      <c r="B1776" s="38" t="s">
        <v>196</v>
      </c>
      <c r="C1776" s="13" t="s">
        <v>266</v>
      </c>
      <c r="D1776" s="107">
        <v>1200</v>
      </c>
    </row>
    <row r="1777" spans="1:4">
      <c r="A1777" s="103" t="s">
        <v>315</v>
      </c>
      <c r="B1777" s="38" t="s">
        <v>196</v>
      </c>
      <c r="C1777" s="13" t="s">
        <v>275</v>
      </c>
      <c r="D1777" s="107">
        <v>2900</v>
      </c>
    </row>
    <row r="1778" spans="1:4">
      <c r="A1778" s="103" t="s">
        <v>315</v>
      </c>
      <c r="B1778" s="38" t="s">
        <v>196</v>
      </c>
      <c r="C1778" s="13" t="s">
        <v>272</v>
      </c>
      <c r="D1778" s="107">
        <v>8700</v>
      </c>
    </row>
    <row r="1779" spans="1:4">
      <c r="A1779" s="103" t="s">
        <v>317</v>
      </c>
      <c r="B1779" s="38" t="s">
        <v>196</v>
      </c>
      <c r="C1779" s="13" t="s">
        <v>297</v>
      </c>
      <c r="D1779" s="107">
        <v>403100</v>
      </c>
    </row>
    <row r="1780" spans="1:4">
      <c r="A1780" s="103" t="s">
        <v>317</v>
      </c>
      <c r="B1780" s="38" t="s">
        <v>196</v>
      </c>
      <c r="C1780" s="13" t="s">
        <v>292</v>
      </c>
      <c r="D1780" s="107">
        <v>205000</v>
      </c>
    </row>
    <row r="1781" spans="1:4">
      <c r="A1781" s="103" t="s">
        <v>317</v>
      </c>
      <c r="B1781" s="38" t="s">
        <v>196</v>
      </c>
      <c r="C1781" s="13" t="s">
        <v>300</v>
      </c>
      <c r="D1781" s="107">
        <v>128100</v>
      </c>
    </row>
    <row r="1782" spans="1:4">
      <c r="A1782" s="103" t="s">
        <v>317</v>
      </c>
      <c r="B1782" s="38" t="s">
        <v>196</v>
      </c>
      <c r="C1782" s="13" t="s">
        <v>301</v>
      </c>
      <c r="D1782" s="107">
        <v>153900</v>
      </c>
    </row>
    <row r="1783" spans="1:4">
      <c r="A1783" s="103" t="s">
        <v>317</v>
      </c>
      <c r="B1783" s="38" t="s">
        <v>196</v>
      </c>
      <c r="C1783" s="13" t="s">
        <v>294</v>
      </c>
      <c r="D1783" s="107">
        <v>118600</v>
      </c>
    </row>
    <row r="1784" spans="1:4">
      <c r="A1784" s="103" t="s">
        <v>317</v>
      </c>
      <c r="B1784" s="38" t="s">
        <v>196</v>
      </c>
      <c r="C1784" s="13" t="s">
        <v>293</v>
      </c>
      <c r="D1784" s="107">
        <v>83800</v>
      </c>
    </row>
    <row r="1785" spans="1:4">
      <c r="A1785" s="103" t="s">
        <v>317</v>
      </c>
      <c r="B1785" s="38" t="s">
        <v>196</v>
      </c>
      <c r="C1785" s="13" t="s">
        <v>295</v>
      </c>
      <c r="D1785" s="107">
        <v>80600</v>
      </c>
    </row>
    <row r="1786" spans="1:4">
      <c r="A1786" s="103" t="s">
        <v>317</v>
      </c>
      <c r="B1786" s="38" t="s">
        <v>196</v>
      </c>
      <c r="C1786" s="13" t="s">
        <v>296</v>
      </c>
      <c r="D1786" s="107">
        <v>145500</v>
      </c>
    </row>
    <row r="1787" spans="1:4">
      <c r="A1787" s="103" t="s">
        <v>317</v>
      </c>
      <c r="B1787" s="38" t="s">
        <v>196</v>
      </c>
      <c r="C1787" s="13" t="s">
        <v>299</v>
      </c>
      <c r="D1787" s="107">
        <v>11100</v>
      </c>
    </row>
    <row r="1788" spans="1:4">
      <c r="A1788" s="103" t="s">
        <v>317</v>
      </c>
      <c r="B1788" s="38" t="s">
        <v>196</v>
      </c>
      <c r="C1788" s="13" t="s">
        <v>321</v>
      </c>
      <c r="D1788" s="107">
        <v>80800</v>
      </c>
    </row>
    <row r="1789" spans="1:4">
      <c r="A1789" s="103" t="s">
        <v>317</v>
      </c>
      <c r="B1789" s="38" t="s">
        <v>196</v>
      </c>
      <c r="C1789" s="13" t="s">
        <v>213</v>
      </c>
      <c r="D1789" s="107">
        <v>13200</v>
      </c>
    </row>
    <row r="1790" spans="1:4">
      <c r="A1790" s="103" t="s">
        <v>317</v>
      </c>
      <c r="B1790" s="38" t="s">
        <v>196</v>
      </c>
      <c r="C1790" s="13" t="s">
        <v>207</v>
      </c>
      <c r="D1790" s="107">
        <v>18200</v>
      </c>
    </row>
    <row r="1791" spans="1:4">
      <c r="A1791" s="103" t="s">
        <v>317</v>
      </c>
      <c r="B1791" s="38" t="s">
        <v>196</v>
      </c>
      <c r="C1791" s="13" t="s">
        <v>208</v>
      </c>
      <c r="D1791" s="107">
        <v>13800</v>
      </c>
    </row>
    <row r="1792" spans="1:4">
      <c r="A1792" s="103" t="s">
        <v>317</v>
      </c>
      <c r="B1792" s="38" t="s">
        <v>196</v>
      </c>
      <c r="C1792" s="13" t="s">
        <v>203</v>
      </c>
      <c r="D1792" s="107">
        <v>6000</v>
      </c>
    </row>
    <row r="1793" spans="1:4">
      <c r="A1793" s="103" t="s">
        <v>317</v>
      </c>
      <c r="B1793" s="38" t="s">
        <v>196</v>
      </c>
      <c r="C1793" s="13" t="s">
        <v>187</v>
      </c>
      <c r="D1793" s="107">
        <v>2400</v>
      </c>
    </row>
    <row r="1794" spans="1:4">
      <c r="A1794" s="103" t="s">
        <v>317</v>
      </c>
      <c r="B1794" s="38" t="s">
        <v>196</v>
      </c>
      <c r="C1794" s="13" t="s">
        <v>209</v>
      </c>
      <c r="D1794" s="107">
        <v>6000</v>
      </c>
    </row>
    <row r="1795" spans="1:4">
      <c r="A1795" s="103" t="s">
        <v>317</v>
      </c>
      <c r="B1795" s="38" t="s">
        <v>196</v>
      </c>
      <c r="C1795" s="13" t="s">
        <v>205</v>
      </c>
      <c r="D1795" s="107">
        <v>2400</v>
      </c>
    </row>
    <row r="1796" spans="1:4">
      <c r="A1796" s="103" t="s">
        <v>317</v>
      </c>
      <c r="B1796" s="38" t="s">
        <v>196</v>
      </c>
      <c r="C1796" s="13" t="s">
        <v>206</v>
      </c>
      <c r="D1796" s="107">
        <v>3600</v>
      </c>
    </row>
    <row r="1797" spans="1:4">
      <c r="A1797" s="103" t="s">
        <v>317</v>
      </c>
      <c r="B1797" s="38" t="s">
        <v>196</v>
      </c>
      <c r="C1797" s="13" t="s">
        <v>204</v>
      </c>
      <c r="D1797" s="107">
        <v>5400</v>
      </c>
    </row>
    <row r="1798" spans="1:4">
      <c r="A1798" s="103" t="s">
        <v>317</v>
      </c>
      <c r="B1798" s="38" t="s">
        <v>196</v>
      </c>
      <c r="C1798" s="13" t="s">
        <v>211</v>
      </c>
      <c r="D1798" s="107">
        <v>26600</v>
      </c>
    </row>
    <row r="1799" spans="1:4">
      <c r="A1799" s="103" t="s">
        <v>317</v>
      </c>
      <c r="B1799" s="38" t="s">
        <v>196</v>
      </c>
      <c r="C1799" s="13" t="s">
        <v>218</v>
      </c>
      <c r="D1799" s="107">
        <v>11600</v>
      </c>
    </row>
    <row r="1800" spans="1:4">
      <c r="A1800" s="103" t="s">
        <v>317</v>
      </c>
      <c r="B1800" s="38" t="s">
        <v>196</v>
      </c>
      <c r="C1800" s="13" t="s">
        <v>210</v>
      </c>
      <c r="D1800" s="107">
        <v>5400</v>
      </c>
    </row>
    <row r="1801" spans="1:4">
      <c r="A1801" s="103" t="s">
        <v>317</v>
      </c>
      <c r="B1801" s="38" t="s">
        <v>196</v>
      </c>
      <c r="C1801" s="13" t="s">
        <v>215</v>
      </c>
      <c r="D1801" s="107">
        <v>5400</v>
      </c>
    </row>
    <row r="1802" spans="1:4">
      <c r="A1802" s="103" t="s">
        <v>317</v>
      </c>
      <c r="B1802" s="38" t="s">
        <v>196</v>
      </c>
      <c r="C1802" s="13" t="s">
        <v>214</v>
      </c>
      <c r="D1802" s="107">
        <v>6000</v>
      </c>
    </row>
    <row r="1803" spans="1:4">
      <c r="A1803" s="103" t="s">
        <v>317</v>
      </c>
      <c r="B1803" s="38" t="s">
        <v>196</v>
      </c>
      <c r="C1803" s="13" t="s">
        <v>217</v>
      </c>
      <c r="D1803" s="107">
        <v>3600</v>
      </c>
    </row>
    <row r="1804" spans="1:4">
      <c r="A1804" s="103" t="s">
        <v>317</v>
      </c>
      <c r="B1804" s="38" t="s">
        <v>196</v>
      </c>
      <c r="C1804" s="13" t="s">
        <v>216</v>
      </c>
      <c r="D1804" s="107">
        <v>2400</v>
      </c>
    </row>
    <row r="1805" spans="1:4">
      <c r="A1805" s="103" t="s">
        <v>317</v>
      </c>
      <c r="B1805" s="38" t="s">
        <v>196</v>
      </c>
      <c r="C1805" s="13" t="s">
        <v>212</v>
      </c>
      <c r="D1805" s="107">
        <v>3600</v>
      </c>
    </row>
    <row r="1806" spans="1:4">
      <c r="A1806" s="103" t="s">
        <v>317</v>
      </c>
      <c r="B1806" s="38" t="s">
        <v>196</v>
      </c>
      <c r="C1806" s="13" t="s">
        <v>220</v>
      </c>
      <c r="D1806" s="107">
        <v>18000</v>
      </c>
    </row>
    <row r="1807" spans="1:4">
      <c r="A1807" s="103" t="s">
        <v>317</v>
      </c>
      <c r="B1807" s="38" t="s">
        <v>196</v>
      </c>
      <c r="C1807" s="13" t="s">
        <v>221</v>
      </c>
      <c r="D1807" s="107">
        <v>4200</v>
      </c>
    </row>
    <row r="1808" spans="1:4">
      <c r="A1808" s="103" t="s">
        <v>317</v>
      </c>
      <c r="B1808" s="38" t="s">
        <v>196</v>
      </c>
      <c r="C1808" s="13" t="s">
        <v>224</v>
      </c>
      <c r="D1808" s="107">
        <v>4200</v>
      </c>
    </row>
    <row r="1809" spans="1:4">
      <c r="A1809" s="103" t="s">
        <v>317</v>
      </c>
      <c r="B1809" s="38" t="s">
        <v>196</v>
      </c>
      <c r="C1809" s="13" t="s">
        <v>223</v>
      </c>
      <c r="D1809" s="107">
        <v>5400</v>
      </c>
    </row>
    <row r="1810" spans="1:4">
      <c r="A1810" s="103" t="s">
        <v>317</v>
      </c>
      <c r="B1810" s="38" t="s">
        <v>196</v>
      </c>
      <c r="C1810" s="13" t="s">
        <v>225</v>
      </c>
      <c r="D1810" s="107">
        <v>6600</v>
      </c>
    </row>
    <row r="1811" spans="1:4">
      <c r="A1811" s="103" t="s">
        <v>317</v>
      </c>
      <c r="B1811" s="38" t="s">
        <v>196</v>
      </c>
      <c r="C1811" s="13" t="s">
        <v>222</v>
      </c>
      <c r="D1811" s="107">
        <v>3000</v>
      </c>
    </row>
    <row r="1812" spans="1:4">
      <c r="A1812" s="103" t="s">
        <v>317</v>
      </c>
      <c r="B1812" s="38" t="s">
        <v>196</v>
      </c>
      <c r="C1812" s="13" t="s">
        <v>219</v>
      </c>
      <c r="D1812" s="107">
        <v>5400</v>
      </c>
    </row>
    <row r="1813" spans="1:4">
      <c r="A1813" s="103" t="s">
        <v>317</v>
      </c>
      <c r="B1813" s="38" t="s">
        <v>196</v>
      </c>
      <c r="C1813" s="13" t="s">
        <v>226</v>
      </c>
      <c r="D1813" s="107">
        <v>1800</v>
      </c>
    </row>
    <row r="1814" spans="1:4">
      <c r="A1814" s="103" t="s">
        <v>317</v>
      </c>
      <c r="B1814" s="38" t="s">
        <v>196</v>
      </c>
      <c r="C1814" s="13" t="s">
        <v>264</v>
      </c>
      <c r="D1814" s="107">
        <v>2400</v>
      </c>
    </row>
    <row r="1815" spans="1:4">
      <c r="A1815" s="103" t="s">
        <v>317</v>
      </c>
      <c r="B1815" s="38" t="s">
        <v>196</v>
      </c>
      <c r="C1815" s="13" t="s">
        <v>255</v>
      </c>
      <c r="D1815" s="107">
        <v>11000</v>
      </c>
    </row>
    <row r="1816" spans="1:4">
      <c r="A1816" s="103" t="s">
        <v>317</v>
      </c>
      <c r="B1816" s="38" t="s">
        <v>196</v>
      </c>
      <c r="C1816" s="13" t="s">
        <v>265</v>
      </c>
      <c r="D1816" s="107">
        <v>7800</v>
      </c>
    </row>
    <row r="1817" spans="1:4">
      <c r="A1817" s="103" t="s">
        <v>317</v>
      </c>
      <c r="B1817" s="38" t="s">
        <v>196</v>
      </c>
      <c r="C1817" s="13" t="s">
        <v>261</v>
      </c>
      <c r="D1817" s="107">
        <v>4800</v>
      </c>
    </row>
    <row r="1818" spans="1:4">
      <c r="A1818" s="103" t="s">
        <v>317</v>
      </c>
      <c r="B1818" s="38" t="s">
        <v>196</v>
      </c>
      <c r="C1818" s="13" t="s">
        <v>263</v>
      </c>
      <c r="D1818" s="107">
        <v>4200</v>
      </c>
    </row>
    <row r="1819" spans="1:4">
      <c r="A1819" s="103" t="s">
        <v>317</v>
      </c>
      <c r="B1819" s="38" t="s">
        <v>196</v>
      </c>
      <c r="C1819" s="13" t="s">
        <v>258</v>
      </c>
      <c r="D1819" s="107">
        <v>4800</v>
      </c>
    </row>
    <row r="1820" spans="1:4">
      <c r="A1820" s="103" t="s">
        <v>317</v>
      </c>
      <c r="B1820" s="38" t="s">
        <v>196</v>
      </c>
      <c r="C1820" s="13" t="s">
        <v>260</v>
      </c>
      <c r="D1820" s="107">
        <v>6000</v>
      </c>
    </row>
    <row r="1821" spans="1:4">
      <c r="A1821" s="103" t="s">
        <v>317</v>
      </c>
      <c r="B1821" s="38" t="s">
        <v>196</v>
      </c>
      <c r="C1821" s="13" t="s">
        <v>254</v>
      </c>
      <c r="D1821" s="107">
        <v>4200</v>
      </c>
    </row>
    <row r="1822" spans="1:4">
      <c r="A1822" s="103" t="s">
        <v>317</v>
      </c>
      <c r="B1822" s="38" t="s">
        <v>196</v>
      </c>
      <c r="C1822" s="13" t="s">
        <v>262</v>
      </c>
      <c r="D1822" s="107">
        <v>4800</v>
      </c>
    </row>
    <row r="1823" spans="1:4">
      <c r="A1823" s="103" t="s">
        <v>317</v>
      </c>
      <c r="B1823" s="38" t="s">
        <v>196</v>
      </c>
      <c r="C1823" s="13" t="s">
        <v>256</v>
      </c>
      <c r="D1823" s="107">
        <v>4200</v>
      </c>
    </row>
    <row r="1824" spans="1:4">
      <c r="A1824" s="103" t="s">
        <v>317</v>
      </c>
      <c r="B1824" s="38" t="s">
        <v>196</v>
      </c>
      <c r="C1824" s="13" t="s">
        <v>259</v>
      </c>
      <c r="D1824" s="107">
        <v>2400</v>
      </c>
    </row>
    <row r="1825" spans="1:4">
      <c r="A1825" s="103" t="s">
        <v>317</v>
      </c>
      <c r="B1825" s="38" t="s">
        <v>196</v>
      </c>
      <c r="C1825" s="13" t="s">
        <v>257</v>
      </c>
      <c r="D1825" s="107">
        <v>1800</v>
      </c>
    </row>
    <row r="1826" spans="1:4">
      <c r="A1826" s="103" t="s">
        <v>317</v>
      </c>
      <c r="B1826" s="38" t="s">
        <v>196</v>
      </c>
      <c r="C1826" s="13" t="s">
        <v>246</v>
      </c>
      <c r="D1826" s="107">
        <v>18400</v>
      </c>
    </row>
    <row r="1827" spans="1:4">
      <c r="A1827" s="103" t="s">
        <v>317</v>
      </c>
      <c r="B1827" s="38" t="s">
        <v>196</v>
      </c>
      <c r="C1827" s="13" t="s">
        <v>251</v>
      </c>
      <c r="D1827" s="107">
        <v>3600</v>
      </c>
    </row>
    <row r="1828" spans="1:4">
      <c r="A1828" s="103" t="s">
        <v>317</v>
      </c>
      <c r="B1828" s="38" t="s">
        <v>196</v>
      </c>
      <c r="C1828" s="13" t="s">
        <v>250</v>
      </c>
      <c r="D1828" s="107">
        <v>3600</v>
      </c>
    </row>
    <row r="1829" spans="1:4">
      <c r="A1829" s="103" t="s">
        <v>317</v>
      </c>
      <c r="B1829" s="38" t="s">
        <v>196</v>
      </c>
      <c r="C1829" s="13" t="s">
        <v>238</v>
      </c>
      <c r="D1829" s="107">
        <v>3000</v>
      </c>
    </row>
    <row r="1830" spans="1:4">
      <c r="A1830" s="103" t="s">
        <v>317</v>
      </c>
      <c r="B1830" s="38" t="s">
        <v>196</v>
      </c>
      <c r="C1830" s="13" t="s">
        <v>249</v>
      </c>
      <c r="D1830" s="107">
        <v>3000</v>
      </c>
    </row>
    <row r="1831" spans="1:4">
      <c r="A1831" s="103" t="s">
        <v>317</v>
      </c>
      <c r="B1831" s="38" t="s">
        <v>196</v>
      </c>
      <c r="C1831" s="13" t="s">
        <v>247</v>
      </c>
      <c r="D1831" s="107">
        <v>2400</v>
      </c>
    </row>
    <row r="1832" spans="1:4">
      <c r="A1832" s="103" t="s">
        <v>317</v>
      </c>
      <c r="B1832" s="38" t="s">
        <v>196</v>
      </c>
      <c r="C1832" s="13" t="s">
        <v>248</v>
      </c>
      <c r="D1832" s="107">
        <v>3000</v>
      </c>
    </row>
    <row r="1833" spans="1:4">
      <c r="A1833" s="103" t="s">
        <v>317</v>
      </c>
      <c r="B1833" s="38" t="s">
        <v>196</v>
      </c>
      <c r="C1833" s="13" t="s">
        <v>253</v>
      </c>
      <c r="D1833" s="107">
        <v>9000</v>
      </c>
    </row>
    <row r="1834" spans="1:4">
      <c r="A1834" s="103" t="s">
        <v>317</v>
      </c>
      <c r="B1834" s="38" t="s">
        <v>196</v>
      </c>
      <c r="C1834" s="13" t="s">
        <v>252</v>
      </c>
      <c r="D1834" s="107">
        <v>2400</v>
      </c>
    </row>
    <row r="1835" spans="1:4">
      <c r="A1835" s="103" t="s">
        <v>317</v>
      </c>
      <c r="B1835" s="38" t="s">
        <v>196</v>
      </c>
      <c r="C1835" s="13" t="s">
        <v>243</v>
      </c>
      <c r="D1835" s="107">
        <v>3600</v>
      </c>
    </row>
    <row r="1836" spans="1:4">
      <c r="A1836" s="103" t="s">
        <v>317</v>
      </c>
      <c r="B1836" s="38" t="s">
        <v>196</v>
      </c>
      <c r="C1836" s="13" t="s">
        <v>237</v>
      </c>
      <c r="D1836" s="107">
        <v>1800</v>
      </c>
    </row>
    <row r="1837" spans="1:4">
      <c r="A1837" s="103" t="s">
        <v>317</v>
      </c>
      <c r="B1837" s="38" t="s">
        <v>196</v>
      </c>
      <c r="C1837" s="13" t="s">
        <v>245</v>
      </c>
      <c r="D1837" s="107">
        <v>3600</v>
      </c>
    </row>
    <row r="1838" spans="1:4">
      <c r="A1838" s="103" t="s">
        <v>317</v>
      </c>
      <c r="B1838" s="38" t="s">
        <v>196</v>
      </c>
      <c r="C1838" s="13" t="s">
        <v>244</v>
      </c>
      <c r="D1838" s="107">
        <v>3000</v>
      </c>
    </row>
    <row r="1839" spans="1:4">
      <c r="A1839" s="103" t="s">
        <v>317</v>
      </c>
      <c r="B1839" s="38" t="s">
        <v>196</v>
      </c>
      <c r="C1839" s="13" t="s">
        <v>239</v>
      </c>
      <c r="D1839" s="107">
        <v>3000</v>
      </c>
    </row>
    <row r="1840" spans="1:4">
      <c r="A1840" s="103" t="s">
        <v>317</v>
      </c>
      <c r="B1840" s="38" t="s">
        <v>196</v>
      </c>
      <c r="C1840" s="13" t="s">
        <v>241</v>
      </c>
      <c r="D1840" s="107">
        <v>6000</v>
      </c>
    </row>
    <row r="1841" spans="1:4">
      <c r="A1841" s="103" t="s">
        <v>317</v>
      </c>
      <c r="B1841" s="38" t="s">
        <v>196</v>
      </c>
      <c r="C1841" s="13" t="s">
        <v>242</v>
      </c>
      <c r="D1841" s="107">
        <v>3600</v>
      </c>
    </row>
    <row r="1842" spans="1:4">
      <c r="A1842" s="103" t="s">
        <v>317</v>
      </c>
      <c r="B1842" s="38" t="s">
        <v>196</v>
      </c>
      <c r="C1842" s="13" t="s">
        <v>240</v>
      </c>
      <c r="D1842" s="107">
        <v>4200</v>
      </c>
    </row>
    <row r="1843" spans="1:4">
      <c r="A1843" s="103" t="s">
        <v>317</v>
      </c>
      <c r="B1843" s="38" t="s">
        <v>196</v>
      </c>
      <c r="C1843" s="13" t="s">
        <v>233</v>
      </c>
      <c r="D1843" s="107">
        <v>2400</v>
      </c>
    </row>
    <row r="1844" spans="1:4">
      <c r="A1844" s="103" t="s">
        <v>317</v>
      </c>
      <c r="B1844" s="38" t="s">
        <v>196</v>
      </c>
      <c r="C1844" s="13" t="s">
        <v>236</v>
      </c>
      <c r="D1844" s="107">
        <v>4200</v>
      </c>
    </row>
    <row r="1845" spans="1:4">
      <c r="A1845" s="103" t="s">
        <v>317</v>
      </c>
      <c r="B1845" s="38" t="s">
        <v>196</v>
      </c>
      <c r="C1845" s="13" t="s">
        <v>229</v>
      </c>
      <c r="D1845" s="107">
        <v>3000</v>
      </c>
    </row>
    <row r="1846" spans="1:4">
      <c r="A1846" s="103" t="s">
        <v>317</v>
      </c>
      <c r="B1846" s="38" t="s">
        <v>196</v>
      </c>
      <c r="C1846" s="13" t="s">
        <v>232</v>
      </c>
      <c r="D1846" s="107">
        <v>5400</v>
      </c>
    </row>
    <row r="1847" spans="1:4">
      <c r="A1847" s="103" t="s">
        <v>317</v>
      </c>
      <c r="B1847" s="38" t="s">
        <v>196</v>
      </c>
      <c r="C1847" s="13" t="s">
        <v>231</v>
      </c>
      <c r="D1847" s="107">
        <v>4200</v>
      </c>
    </row>
    <row r="1848" spans="1:4">
      <c r="A1848" s="103" t="s">
        <v>317</v>
      </c>
      <c r="B1848" s="38" t="s">
        <v>196</v>
      </c>
      <c r="C1848" s="13" t="s">
        <v>230</v>
      </c>
      <c r="D1848" s="107">
        <v>1800</v>
      </c>
    </row>
    <row r="1849" spans="1:4">
      <c r="A1849" s="103" t="s">
        <v>317</v>
      </c>
      <c r="B1849" s="38" t="s">
        <v>196</v>
      </c>
      <c r="C1849" s="13" t="s">
        <v>234</v>
      </c>
      <c r="D1849" s="107">
        <v>4800</v>
      </c>
    </row>
    <row r="1850" spans="1:4">
      <c r="A1850" s="103" t="s">
        <v>317</v>
      </c>
      <c r="B1850" s="38" t="s">
        <v>196</v>
      </c>
      <c r="C1850" s="13" t="s">
        <v>235</v>
      </c>
      <c r="D1850" s="107">
        <v>5000</v>
      </c>
    </row>
    <row r="1851" spans="1:4">
      <c r="A1851" s="103" t="s">
        <v>317</v>
      </c>
      <c r="B1851" s="38" t="s">
        <v>196</v>
      </c>
      <c r="C1851" s="13" t="s">
        <v>276</v>
      </c>
      <c r="D1851" s="107">
        <v>7200</v>
      </c>
    </row>
    <row r="1852" spans="1:4">
      <c r="A1852" s="103" t="s">
        <v>317</v>
      </c>
      <c r="B1852" s="38" t="s">
        <v>196</v>
      </c>
      <c r="C1852" s="13" t="s">
        <v>273</v>
      </c>
      <c r="D1852" s="107">
        <v>3000</v>
      </c>
    </row>
    <row r="1853" spans="1:4">
      <c r="A1853" s="103" t="s">
        <v>317</v>
      </c>
      <c r="B1853" s="38" t="s">
        <v>196</v>
      </c>
      <c r="C1853" s="13" t="s">
        <v>278</v>
      </c>
      <c r="D1853" s="107">
        <v>3600</v>
      </c>
    </row>
    <row r="1854" spans="1:4">
      <c r="A1854" s="103" t="s">
        <v>317</v>
      </c>
      <c r="B1854" s="38" t="s">
        <v>196</v>
      </c>
      <c r="C1854" s="13" t="s">
        <v>277</v>
      </c>
      <c r="D1854" s="107">
        <v>6000</v>
      </c>
    </row>
    <row r="1855" spans="1:4">
      <c r="A1855" s="103" t="s">
        <v>317</v>
      </c>
      <c r="B1855" s="38" t="s">
        <v>196</v>
      </c>
      <c r="C1855" s="13" t="s">
        <v>270</v>
      </c>
      <c r="D1855" s="107">
        <v>12000</v>
      </c>
    </row>
    <row r="1856" spans="1:4">
      <c r="A1856" s="103" t="s">
        <v>317</v>
      </c>
      <c r="B1856" s="38" t="s">
        <v>196</v>
      </c>
      <c r="C1856" s="13" t="s">
        <v>271</v>
      </c>
      <c r="D1856" s="107">
        <v>2400</v>
      </c>
    </row>
    <row r="1857" spans="1:4">
      <c r="A1857" s="103" t="s">
        <v>317</v>
      </c>
      <c r="B1857" s="38" t="s">
        <v>196</v>
      </c>
      <c r="C1857" s="13" t="s">
        <v>274</v>
      </c>
      <c r="D1857" s="107">
        <v>3600</v>
      </c>
    </row>
    <row r="1858" spans="1:4">
      <c r="A1858" s="103" t="s">
        <v>317</v>
      </c>
      <c r="B1858" s="38" t="s">
        <v>196</v>
      </c>
      <c r="C1858" s="13" t="s">
        <v>267</v>
      </c>
      <c r="D1858" s="107">
        <v>9000</v>
      </c>
    </row>
    <row r="1859" spans="1:4">
      <c r="A1859" s="103" t="s">
        <v>317</v>
      </c>
      <c r="B1859" s="38" t="s">
        <v>196</v>
      </c>
      <c r="C1859" s="13" t="s">
        <v>266</v>
      </c>
      <c r="D1859" s="107">
        <v>1800</v>
      </c>
    </row>
    <row r="1860" spans="1:4">
      <c r="A1860" s="103" t="s">
        <v>317</v>
      </c>
      <c r="B1860" s="38" t="s">
        <v>196</v>
      </c>
      <c r="C1860" s="13" t="s">
        <v>275</v>
      </c>
      <c r="D1860" s="107">
        <v>3000</v>
      </c>
    </row>
    <row r="1861" spans="1:4">
      <c r="A1861" s="103" t="s">
        <v>317</v>
      </c>
      <c r="B1861" s="38" t="s">
        <v>196</v>
      </c>
      <c r="C1861" s="13" t="s">
        <v>272</v>
      </c>
      <c r="D1861" s="107">
        <v>4800</v>
      </c>
    </row>
    <row r="1862" spans="1:4">
      <c r="A1862" s="103" t="s">
        <v>317</v>
      </c>
      <c r="B1862" s="38" t="s">
        <v>196</v>
      </c>
      <c r="C1862" s="13" t="s">
        <v>228</v>
      </c>
      <c r="D1862" s="107">
        <v>1000</v>
      </c>
    </row>
    <row r="1863" spans="1:4">
      <c r="A1863" s="103" t="s">
        <v>317</v>
      </c>
      <c r="B1863" s="38" t="s">
        <v>196</v>
      </c>
      <c r="C1863" s="13" t="s">
        <v>268</v>
      </c>
      <c r="D1863" s="107">
        <v>1200</v>
      </c>
    </row>
    <row r="1864" spans="1:4">
      <c r="A1864" s="103" t="s">
        <v>317</v>
      </c>
      <c r="B1864" s="38" t="s">
        <v>196</v>
      </c>
      <c r="C1864" s="86" t="s">
        <v>269</v>
      </c>
      <c r="D1864" s="107">
        <v>800</v>
      </c>
    </row>
    <row r="1865" spans="1:4">
      <c r="A1865" s="103" t="s">
        <v>318</v>
      </c>
      <c r="B1865" s="38" t="s">
        <v>196</v>
      </c>
      <c r="C1865" s="86" t="s">
        <v>297</v>
      </c>
      <c r="D1865" s="107">
        <v>342500</v>
      </c>
    </row>
    <row r="1866" spans="1:4">
      <c r="A1866" s="103" t="s">
        <v>318</v>
      </c>
      <c r="B1866" s="38" t="s">
        <v>196</v>
      </c>
      <c r="C1866" s="86" t="s">
        <v>1</v>
      </c>
      <c r="D1866" s="107">
        <v>3600</v>
      </c>
    </row>
    <row r="1867" spans="1:4">
      <c r="A1867" s="103" t="s">
        <v>318</v>
      </c>
      <c r="B1867" s="38" t="s">
        <v>196</v>
      </c>
      <c r="C1867" s="86" t="s">
        <v>2</v>
      </c>
      <c r="D1867" s="107">
        <v>4000</v>
      </c>
    </row>
    <row r="1868" spans="1:4">
      <c r="A1868" s="103" t="s">
        <v>318</v>
      </c>
      <c r="B1868" s="38" t="s">
        <v>196</v>
      </c>
      <c r="C1868" s="86" t="s">
        <v>19</v>
      </c>
      <c r="D1868" s="107">
        <v>2200</v>
      </c>
    </row>
    <row r="1869" spans="1:4">
      <c r="A1869" s="103" t="s">
        <v>318</v>
      </c>
      <c r="B1869" s="38" t="s">
        <v>196</v>
      </c>
      <c r="C1869" s="86" t="s">
        <v>28</v>
      </c>
      <c r="D1869" s="107">
        <v>2800</v>
      </c>
    </row>
    <row r="1870" spans="1:4">
      <c r="A1870" s="103" t="s">
        <v>318</v>
      </c>
      <c r="B1870" s="38" t="s">
        <v>196</v>
      </c>
      <c r="C1870" s="86" t="s">
        <v>41</v>
      </c>
      <c r="D1870" s="107">
        <v>2600</v>
      </c>
    </row>
    <row r="1871" spans="1:4">
      <c r="A1871" s="103" t="s">
        <v>318</v>
      </c>
      <c r="B1871" s="38" t="s">
        <v>196</v>
      </c>
      <c r="C1871" s="86" t="s">
        <v>50</v>
      </c>
      <c r="D1871" s="107">
        <v>2200</v>
      </c>
    </row>
    <row r="1872" spans="1:4">
      <c r="A1872" s="103" t="s">
        <v>318</v>
      </c>
      <c r="B1872" s="38" t="s">
        <v>196</v>
      </c>
      <c r="C1872" s="13" t="s">
        <v>60</v>
      </c>
      <c r="D1872" s="107">
        <v>3400</v>
      </c>
    </row>
    <row r="1873" spans="1:4">
      <c r="A1873" s="103" t="s">
        <v>318</v>
      </c>
      <c r="B1873" s="38" t="s">
        <v>196</v>
      </c>
      <c r="C1873" s="13" t="s">
        <v>69</v>
      </c>
      <c r="D1873" s="107">
        <v>2400</v>
      </c>
    </row>
    <row r="1874" spans="1:4">
      <c r="A1874" s="103" t="s">
        <v>318</v>
      </c>
      <c r="B1874" s="38" t="s">
        <v>196</v>
      </c>
      <c r="C1874" s="13" t="s">
        <v>70</v>
      </c>
      <c r="D1874" s="107">
        <v>1600</v>
      </c>
    </row>
    <row r="1875" spans="1:4">
      <c r="A1875" s="103" t="s">
        <v>318</v>
      </c>
      <c r="B1875" s="38" t="s">
        <v>196</v>
      </c>
      <c r="C1875" s="13" t="s">
        <v>292</v>
      </c>
      <c r="D1875" s="107">
        <v>105000</v>
      </c>
    </row>
    <row r="1876" spans="1:4">
      <c r="A1876" s="103" t="s">
        <v>318</v>
      </c>
      <c r="B1876" s="38" t="s">
        <v>196</v>
      </c>
      <c r="C1876" s="13" t="s">
        <v>300</v>
      </c>
      <c r="D1876" s="107">
        <v>70000</v>
      </c>
    </row>
    <row r="1877" spans="1:4">
      <c r="A1877" s="103" t="s">
        <v>318</v>
      </c>
      <c r="B1877" s="38" t="s">
        <v>196</v>
      </c>
      <c r="C1877" s="13" t="s">
        <v>301</v>
      </c>
      <c r="D1877" s="107">
        <v>90000</v>
      </c>
    </row>
    <row r="1878" spans="1:4">
      <c r="A1878" s="103" t="s">
        <v>318</v>
      </c>
      <c r="B1878" s="38" t="s">
        <v>196</v>
      </c>
      <c r="C1878" s="13" t="s">
        <v>294</v>
      </c>
      <c r="D1878" s="107">
        <v>80000</v>
      </c>
    </row>
    <row r="1879" spans="1:4">
      <c r="A1879" s="103" t="s">
        <v>318</v>
      </c>
      <c r="B1879" s="38" t="s">
        <v>196</v>
      </c>
      <c r="C1879" s="13" t="s">
        <v>293</v>
      </c>
      <c r="D1879" s="107">
        <v>60000</v>
      </c>
    </row>
    <row r="1880" spans="1:4">
      <c r="A1880" s="103" t="s">
        <v>318</v>
      </c>
      <c r="B1880" s="38" t="s">
        <v>196</v>
      </c>
      <c r="C1880" s="13" t="s">
        <v>295</v>
      </c>
      <c r="D1880" s="107">
        <v>70000</v>
      </c>
    </row>
    <row r="1881" spans="1:4">
      <c r="A1881" s="103" t="s">
        <v>318</v>
      </c>
      <c r="B1881" s="38" t="s">
        <v>196</v>
      </c>
      <c r="C1881" s="13" t="s">
        <v>296</v>
      </c>
      <c r="D1881" s="107">
        <v>105000</v>
      </c>
    </row>
    <row r="1882" spans="1:4">
      <c r="A1882" s="103" t="s">
        <v>318</v>
      </c>
      <c r="B1882" s="38" t="s">
        <v>196</v>
      </c>
      <c r="C1882" s="13" t="s">
        <v>299</v>
      </c>
      <c r="D1882" s="107">
        <v>0</v>
      </c>
    </row>
    <row r="1883" spans="1:4">
      <c r="A1883" s="103" t="s">
        <v>318</v>
      </c>
      <c r="B1883" s="38" t="s">
        <v>196</v>
      </c>
      <c r="C1883" s="13" t="s">
        <v>321</v>
      </c>
      <c r="D1883" s="107">
        <v>56500</v>
      </c>
    </row>
    <row r="1884" spans="1:4">
      <c r="A1884" s="103" t="s">
        <v>318</v>
      </c>
      <c r="B1884" s="38" t="s">
        <v>196</v>
      </c>
      <c r="C1884" s="13" t="s">
        <v>213</v>
      </c>
      <c r="D1884" s="107">
        <v>11000</v>
      </c>
    </row>
    <row r="1885" spans="1:4">
      <c r="A1885" s="103" t="s">
        <v>318</v>
      </c>
      <c r="B1885" s="38" t="s">
        <v>196</v>
      </c>
      <c r="C1885" s="13" t="s">
        <v>207</v>
      </c>
      <c r="D1885" s="107">
        <v>14100</v>
      </c>
    </row>
    <row r="1886" spans="1:4">
      <c r="A1886" s="103" t="s">
        <v>318</v>
      </c>
      <c r="B1886" s="38" t="s">
        <v>196</v>
      </c>
      <c r="C1886" s="13" t="s">
        <v>208</v>
      </c>
      <c r="D1886" s="107">
        <v>11300</v>
      </c>
    </row>
    <row r="1887" spans="1:4">
      <c r="A1887" s="103" t="s">
        <v>318</v>
      </c>
      <c r="B1887" s="38" t="s">
        <v>196</v>
      </c>
      <c r="C1887" s="13" t="s">
        <v>203</v>
      </c>
      <c r="D1887" s="107">
        <v>2000</v>
      </c>
    </row>
    <row r="1888" spans="1:4">
      <c r="A1888" s="103" t="s">
        <v>318</v>
      </c>
      <c r="B1888" s="38" t="s">
        <v>196</v>
      </c>
      <c r="C1888" s="13" t="s">
        <v>187</v>
      </c>
      <c r="D1888" s="107">
        <v>2600</v>
      </c>
    </row>
    <row r="1889" spans="1:4">
      <c r="A1889" s="103" t="s">
        <v>318</v>
      </c>
      <c r="B1889" s="38" t="s">
        <v>196</v>
      </c>
      <c r="C1889" s="13" t="s">
        <v>209</v>
      </c>
      <c r="D1889" s="107">
        <v>4200</v>
      </c>
    </row>
    <row r="1890" spans="1:4">
      <c r="A1890" s="103" t="s">
        <v>318</v>
      </c>
      <c r="B1890" s="38" t="s">
        <v>196</v>
      </c>
      <c r="C1890" s="13" t="s">
        <v>205</v>
      </c>
      <c r="D1890" s="107">
        <v>1100</v>
      </c>
    </row>
    <row r="1891" spans="1:4">
      <c r="A1891" s="103" t="s">
        <v>318</v>
      </c>
      <c r="B1891" s="38" t="s">
        <v>196</v>
      </c>
      <c r="C1891" s="13" t="s">
        <v>206</v>
      </c>
      <c r="D1891" s="107">
        <v>1000</v>
      </c>
    </row>
    <row r="1892" spans="1:4">
      <c r="A1892" s="103" t="s">
        <v>318</v>
      </c>
      <c r="B1892" s="38" t="s">
        <v>196</v>
      </c>
      <c r="C1892" s="13" t="s">
        <v>204</v>
      </c>
      <c r="D1892" s="107">
        <v>4000</v>
      </c>
    </row>
    <row r="1893" spans="1:4">
      <c r="A1893" s="103" t="s">
        <v>318</v>
      </c>
      <c r="B1893" s="38" t="s">
        <v>196</v>
      </c>
      <c r="C1893" s="13" t="s">
        <v>211</v>
      </c>
      <c r="D1893" s="107">
        <v>18500</v>
      </c>
    </row>
    <row r="1894" spans="1:4">
      <c r="A1894" s="103" t="s">
        <v>318</v>
      </c>
      <c r="B1894" s="38" t="s">
        <v>196</v>
      </c>
      <c r="C1894" s="13" t="s">
        <v>218</v>
      </c>
      <c r="D1894" s="107">
        <v>7000</v>
      </c>
    </row>
    <row r="1895" spans="1:4">
      <c r="A1895" s="103" t="s">
        <v>318</v>
      </c>
      <c r="B1895" s="38" t="s">
        <v>196</v>
      </c>
      <c r="C1895" s="13" t="s">
        <v>210</v>
      </c>
      <c r="D1895" s="107">
        <v>3000</v>
      </c>
    </row>
    <row r="1896" spans="1:4">
      <c r="A1896" s="103" t="s">
        <v>318</v>
      </c>
      <c r="B1896" s="38" t="s">
        <v>196</v>
      </c>
      <c r="C1896" s="13" t="s">
        <v>215</v>
      </c>
      <c r="D1896" s="107">
        <v>700</v>
      </c>
    </row>
    <row r="1897" spans="1:4">
      <c r="A1897" s="103" t="s">
        <v>318</v>
      </c>
      <c r="B1897" s="38" t="s">
        <v>196</v>
      </c>
      <c r="C1897" s="13" t="s">
        <v>214</v>
      </c>
      <c r="D1897" s="107">
        <v>1700</v>
      </c>
    </row>
    <row r="1898" spans="1:4">
      <c r="A1898" s="103" t="s">
        <v>318</v>
      </c>
      <c r="B1898" s="38" t="s">
        <v>196</v>
      </c>
      <c r="C1898" s="13" t="s">
        <v>217</v>
      </c>
      <c r="D1898" s="107">
        <v>3300</v>
      </c>
    </row>
    <row r="1899" spans="1:4">
      <c r="A1899" s="103" t="s">
        <v>318</v>
      </c>
      <c r="B1899" s="38" t="s">
        <v>196</v>
      </c>
      <c r="C1899" s="13" t="s">
        <v>216</v>
      </c>
      <c r="D1899" s="107">
        <v>1700</v>
      </c>
    </row>
    <row r="1900" spans="1:4">
      <c r="A1900" s="103" t="s">
        <v>318</v>
      </c>
      <c r="B1900" s="38" t="s">
        <v>196</v>
      </c>
      <c r="C1900" s="13" t="s">
        <v>212</v>
      </c>
      <c r="D1900" s="107">
        <v>2200</v>
      </c>
    </row>
    <row r="1901" spans="1:4">
      <c r="A1901" s="103" t="s">
        <v>318</v>
      </c>
      <c r="B1901" s="38" t="s">
        <v>196</v>
      </c>
      <c r="C1901" s="13" t="s">
        <v>220</v>
      </c>
      <c r="D1901" s="107">
        <v>3100</v>
      </c>
    </row>
    <row r="1902" spans="1:4">
      <c r="A1902" s="103" t="s">
        <v>318</v>
      </c>
      <c r="B1902" s="38" t="s">
        <v>196</v>
      </c>
      <c r="C1902" s="13" t="s">
        <v>221</v>
      </c>
      <c r="D1902" s="107">
        <v>3600</v>
      </c>
    </row>
    <row r="1903" spans="1:4">
      <c r="A1903" s="103" t="s">
        <v>318</v>
      </c>
      <c r="B1903" s="38" t="s">
        <v>196</v>
      </c>
      <c r="C1903" s="13" t="s">
        <v>224</v>
      </c>
      <c r="D1903" s="107">
        <v>3300</v>
      </c>
    </row>
    <row r="1904" spans="1:4">
      <c r="A1904" s="103" t="s">
        <v>318</v>
      </c>
      <c r="B1904" s="38" t="s">
        <v>196</v>
      </c>
      <c r="C1904" s="13" t="s">
        <v>223</v>
      </c>
      <c r="D1904" s="107">
        <v>1300</v>
      </c>
    </row>
    <row r="1905" spans="1:4">
      <c r="A1905" s="103" t="s">
        <v>318</v>
      </c>
      <c r="B1905" s="38" t="s">
        <v>196</v>
      </c>
      <c r="C1905" s="13" t="s">
        <v>225</v>
      </c>
      <c r="D1905" s="107">
        <v>4900</v>
      </c>
    </row>
    <row r="1906" spans="1:4">
      <c r="A1906" s="103" t="s">
        <v>318</v>
      </c>
      <c r="B1906" s="38" t="s">
        <v>196</v>
      </c>
      <c r="C1906" s="13" t="s">
        <v>222</v>
      </c>
      <c r="D1906" s="107">
        <v>1900</v>
      </c>
    </row>
    <row r="1907" spans="1:4">
      <c r="A1907" s="103" t="s">
        <v>318</v>
      </c>
      <c r="B1907" s="38" t="s">
        <v>196</v>
      </c>
      <c r="C1907" s="13" t="s">
        <v>219</v>
      </c>
      <c r="D1907" s="107">
        <v>3700</v>
      </c>
    </row>
    <row r="1908" spans="1:4">
      <c r="A1908" s="103" t="s">
        <v>318</v>
      </c>
      <c r="B1908" s="38" t="s">
        <v>196</v>
      </c>
      <c r="C1908" s="13" t="s">
        <v>226</v>
      </c>
      <c r="D1908" s="107">
        <v>1300</v>
      </c>
    </row>
    <row r="1909" spans="1:4">
      <c r="A1909" s="103" t="s">
        <v>318</v>
      </c>
      <c r="B1909" s="38" t="s">
        <v>196</v>
      </c>
      <c r="C1909" s="13" t="s">
        <v>264</v>
      </c>
      <c r="D1909" s="107">
        <v>1100</v>
      </c>
    </row>
    <row r="1910" spans="1:4">
      <c r="A1910" s="103" t="s">
        <v>318</v>
      </c>
      <c r="B1910" s="38" t="s">
        <v>196</v>
      </c>
      <c r="C1910" s="13" t="s">
        <v>255</v>
      </c>
      <c r="D1910" s="107">
        <v>8200</v>
      </c>
    </row>
    <row r="1911" spans="1:4">
      <c r="A1911" s="103" t="s">
        <v>318</v>
      </c>
      <c r="B1911" s="38" t="s">
        <v>196</v>
      </c>
      <c r="C1911" s="13" t="s">
        <v>265</v>
      </c>
      <c r="D1911" s="107">
        <v>4700</v>
      </c>
    </row>
    <row r="1912" spans="1:4">
      <c r="A1912" s="103" t="s">
        <v>318</v>
      </c>
      <c r="B1912" s="38" t="s">
        <v>196</v>
      </c>
      <c r="C1912" s="13" t="s">
        <v>261</v>
      </c>
      <c r="D1912" s="107">
        <v>2900</v>
      </c>
    </row>
    <row r="1913" spans="1:4">
      <c r="A1913" s="103" t="s">
        <v>318</v>
      </c>
      <c r="B1913" s="38" t="s">
        <v>196</v>
      </c>
      <c r="C1913" s="13" t="s">
        <v>263</v>
      </c>
      <c r="D1913" s="107">
        <v>1000</v>
      </c>
    </row>
    <row r="1914" spans="1:4">
      <c r="A1914" s="103" t="s">
        <v>318</v>
      </c>
      <c r="B1914" s="38" t="s">
        <v>196</v>
      </c>
      <c r="C1914" s="13" t="s">
        <v>258</v>
      </c>
      <c r="D1914" s="107">
        <v>3500</v>
      </c>
    </row>
    <row r="1915" spans="1:4">
      <c r="A1915" s="103" t="s">
        <v>318</v>
      </c>
      <c r="B1915" s="38" t="s">
        <v>196</v>
      </c>
      <c r="C1915" s="13" t="s">
        <v>260</v>
      </c>
      <c r="D1915" s="107">
        <v>3800</v>
      </c>
    </row>
    <row r="1916" spans="1:4">
      <c r="A1916" s="103" t="s">
        <v>318</v>
      </c>
      <c r="B1916" s="38" t="s">
        <v>196</v>
      </c>
      <c r="C1916" s="13" t="s">
        <v>254</v>
      </c>
      <c r="D1916" s="107">
        <v>2900</v>
      </c>
    </row>
    <row r="1917" spans="1:4">
      <c r="A1917" s="103" t="s">
        <v>318</v>
      </c>
      <c r="B1917" s="38" t="s">
        <v>196</v>
      </c>
      <c r="C1917" s="13" t="s">
        <v>262</v>
      </c>
      <c r="D1917" s="107">
        <v>2900</v>
      </c>
    </row>
    <row r="1918" spans="1:4">
      <c r="A1918" s="103" t="s">
        <v>318</v>
      </c>
      <c r="B1918" s="38" t="s">
        <v>196</v>
      </c>
      <c r="C1918" s="13" t="s">
        <v>256</v>
      </c>
      <c r="D1918" s="107">
        <v>2300</v>
      </c>
    </row>
    <row r="1919" spans="1:4">
      <c r="A1919" s="103" t="s">
        <v>318</v>
      </c>
      <c r="B1919" s="38" t="s">
        <v>196</v>
      </c>
      <c r="C1919" s="13" t="s">
        <v>259</v>
      </c>
      <c r="D1919" s="107">
        <v>1300</v>
      </c>
    </row>
    <row r="1920" spans="1:4">
      <c r="A1920" s="103" t="s">
        <v>318</v>
      </c>
      <c r="B1920" s="38" t="s">
        <v>196</v>
      </c>
      <c r="C1920" s="13" t="s">
        <v>257</v>
      </c>
      <c r="D1920" s="107">
        <v>1800</v>
      </c>
    </row>
    <row r="1921" spans="1:4">
      <c r="A1921" s="103" t="s">
        <v>318</v>
      </c>
      <c r="B1921" s="38" t="s">
        <v>196</v>
      </c>
      <c r="C1921" s="13" t="s">
        <v>246</v>
      </c>
      <c r="D1921" s="107">
        <v>11200</v>
      </c>
    </row>
    <row r="1922" spans="1:4">
      <c r="A1922" s="103" t="s">
        <v>318</v>
      </c>
      <c r="B1922" s="38" t="s">
        <v>196</v>
      </c>
      <c r="C1922" s="13" t="s">
        <v>251</v>
      </c>
      <c r="D1922" s="107">
        <v>1400</v>
      </c>
    </row>
    <row r="1923" spans="1:4">
      <c r="A1923" s="103" t="s">
        <v>318</v>
      </c>
      <c r="B1923" s="38" t="s">
        <v>196</v>
      </c>
      <c r="C1923" s="13" t="s">
        <v>250</v>
      </c>
      <c r="D1923" s="107">
        <v>3100</v>
      </c>
    </row>
    <row r="1924" spans="1:4">
      <c r="A1924" s="103" t="s">
        <v>318</v>
      </c>
      <c r="B1924" s="38" t="s">
        <v>196</v>
      </c>
      <c r="C1924" s="13" t="s">
        <v>238</v>
      </c>
      <c r="D1924" s="107">
        <v>1600</v>
      </c>
    </row>
    <row r="1925" spans="1:4">
      <c r="A1925" s="103" t="s">
        <v>318</v>
      </c>
      <c r="B1925" s="38" t="s">
        <v>196</v>
      </c>
      <c r="C1925" s="13" t="s">
        <v>249</v>
      </c>
      <c r="D1925" s="107">
        <v>2200</v>
      </c>
    </row>
    <row r="1926" spans="1:4">
      <c r="A1926" s="103" t="s">
        <v>318</v>
      </c>
      <c r="B1926" s="38" t="s">
        <v>196</v>
      </c>
      <c r="C1926" s="13" t="s">
        <v>247</v>
      </c>
      <c r="D1926" s="107">
        <v>1900</v>
      </c>
    </row>
    <row r="1927" spans="1:4">
      <c r="A1927" s="103" t="s">
        <v>318</v>
      </c>
      <c r="B1927" s="38" t="s">
        <v>196</v>
      </c>
      <c r="C1927" s="13" t="s">
        <v>248</v>
      </c>
      <c r="D1927" s="107">
        <v>2500</v>
      </c>
    </row>
    <row r="1928" spans="1:4">
      <c r="A1928" s="103" t="s">
        <v>318</v>
      </c>
      <c r="B1928" s="38" t="s">
        <v>196</v>
      </c>
      <c r="C1928" s="13" t="s">
        <v>253</v>
      </c>
      <c r="D1928" s="107">
        <v>5700</v>
      </c>
    </row>
    <row r="1929" spans="1:4">
      <c r="A1929" s="103" t="s">
        <v>318</v>
      </c>
      <c r="B1929" s="38" t="s">
        <v>196</v>
      </c>
      <c r="C1929" s="13" t="s">
        <v>252</v>
      </c>
      <c r="D1929" s="107">
        <v>2300</v>
      </c>
    </row>
    <row r="1930" spans="1:4">
      <c r="A1930" s="103" t="s">
        <v>318</v>
      </c>
      <c r="B1930" s="38" t="s">
        <v>196</v>
      </c>
      <c r="C1930" s="13" t="s">
        <v>243</v>
      </c>
      <c r="D1930" s="107">
        <v>900</v>
      </c>
    </row>
    <row r="1931" spans="1:4">
      <c r="A1931" s="103" t="s">
        <v>318</v>
      </c>
      <c r="B1931" s="38" t="s">
        <v>196</v>
      </c>
      <c r="C1931" s="81" t="s">
        <v>237</v>
      </c>
      <c r="D1931" s="107">
        <v>1200</v>
      </c>
    </row>
    <row r="1932" spans="1:4">
      <c r="A1932" s="103" t="s">
        <v>318</v>
      </c>
      <c r="B1932" s="38" t="s">
        <v>196</v>
      </c>
      <c r="C1932" s="81" t="s">
        <v>245</v>
      </c>
      <c r="D1932" s="107">
        <v>2600</v>
      </c>
    </row>
    <row r="1933" spans="1:4">
      <c r="A1933" s="103" t="s">
        <v>318</v>
      </c>
      <c r="B1933" s="38" t="s">
        <v>196</v>
      </c>
      <c r="C1933" s="81" t="s">
        <v>244</v>
      </c>
      <c r="D1933" s="107">
        <v>1700</v>
      </c>
    </row>
    <row r="1934" spans="1:4">
      <c r="A1934" s="103" t="s">
        <v>318</v>
      </c>
      <c r="B1934" s="38" t="s">
        <v>196</v>
      </c>
      <c r="C1934" s="81" t="s">
        <v>239</v>
      </c>
      <c r="D1934" s="107">
        <v>2600</v>
      </c>
    </row>
    <row r="1935" spans="1:4">
      <c r="A1935" s="103" t="s">
        <v>318</v>
      </c>
      <c r="B1935" s="38" t="s">
        <v>196</v>
      </c>
      <c r="C1935" s="81" t="s">
        <v>241</v>
      </c>
      <c r="D1935" s="107">
        <v>3800</v>
      </c>
    </row>
    <row r="1936" spans="1:4">
      <c r="A1936" s="103" t="s">
        <v>318</v>
      </c>
      <c r="B1936" s="38" t="s">
        <v>196</v>
      </c>
      <c r="C1936" s="81" t="s">
        <v>242</v>
      </c>
      <c r="D1936" s="107">
        <v>2400</v>
      </c>
    </row>
    <row r="1937" spans="1:4">
      <c r="A1937" s="103" t="s">
        <v>318</v>
      </c>
      <c r="B1937" s="38" t="s">
        <v>196</v>
      </c>
      <c r="C1937" s="81" t="s">
        <v>240</v>
      </c>
      <c r="D1937" s="107">
        <v>900</v>
      </c>
    </row>
    <row r="1938" spans="1:4">
      <c r="A1938" s="103" t="s">
        <v>318</v>
      </c>
      <c r="B1938" s="38" t="s">
        <v>196</v>
      </c>
      <c r="C1938" s="81" t="s">
        <v>233</v>
      </c>
      <c r="D1938" s="107">
        <v>1200</v>
      </c>
    </row>
    <row r="1939" spans="1:4">
      <c r="A1939" s="103" t="s">
        <v>318</v>
      </c>
      <c r="B1939" s="38" t="s">
        <v>196</v>
      </c>
      <c r="C1939" s="81" t="s">
        <v>236</v>
      </c>
      <c r="D1939" s="107">
        <v>2400</v>
      </c>
    </row>
    <row r="1940" spans="1:4">
      <c r="A1940" s="103" t="s">
        <v>318</v>
      </c>
      <c r="B1940" s="38" t="s">
        <v>196</v>
      </c>
      <c r="C1940" s="13" t="s">
        <v>229</v>
      </c>
      <c r="D1940" s="107">
        <v>2000</v>
      </c>
    </row>
    <row r="1941" spans="1:4">
      <c r="A1941" s="103" t="s">
        <v>318</v>
      </c>
      <c r="B1941" s="38" t="s">
        <v>196</v>
      </c>
      <c r="C1941" s="106" t="s">
        <v>232</v>
      </c>
      <c r="D1941" s="97">
        <v>4500</v>
      </c>
    </row>
    <row r="1942" spans="1:4">
      <c r="A1942" s="103" t="s">
        <v>318</v>
      </c>
      <c r="B1942" s="38" t="s">
        <v>196</v>
      </c>
      <c r="C1942" s="106" t="s">
        <v>231</v>
      </c>
      <c r="D1942" s="97">
        <v>900</v>
      </c>
    </row>
    <row r="1943" spans="1:4">
      <c r="A1943" s="103" t="s">
        <v>318</v>
      </c>
      <c r="B1943" s="38" t="s">
        <v>196</v>
      </c>
      <c r="C1943" s="106" t="s">
        <v>230</v>
      </c>
      <c r="D1943" s="97">
        <v>1300</v>
      </c>
    </row>
    <row r="1944" spans="1:4">
      <c r="A1944" s="103" t="s">
        <v>318</v>
      </c>
      <c r="B1944" s="38" t="s">
        <v>196</v>
      </c>
      <c r="C1944" s="106" t="s">
        <v>234</v>
      </c>
      <c r="D1944" s="97">
        <v>4600</v>
      </c>
    </row>
    <row r="1945" spans="1:4">
      <c r="A1945" s="103" t="s">
        <v>318</v>
      </c>
      <c r="B1945" s="38" t="s">
        <v>196</v>
      </c>
      <c r="C1945" s="106" t="s">
        <v>235</v>
      </c>
      <c r="D1945" s="97">
        <v>3200</v>
      </c>
    </row>
    <row r="1946" spans="1:4">
      <c r="A1946" s="103" t="s">
        <v>318</v>
      </c>
      <c r="B1946" s="38" t="s">
        <v>196</v>
      </c>
      <c r="C1946" s="106" t="s">
        <v>276</v>
      </c>
      <c r="D1946" s="97">
        <v>5700</v>
      </c>
    </row>
    <row r="1947" spans="1:4">
      <c r="A1947" s="103" t="s">
        <v>318</v>
      </c>
      <c r="B1947" s="38" t="s">
        <v>196</v>
      </c>
      <c r="C1947" s="106" t="s">
        <v>273</v>
      </c>
      <c r="D1947" s="97">
        <v>2600</v>
      </c>
    </row>
    <row r="1948" spans="1:4">
      <c r="A1948" s="103" t="s">
        <v>318</v>
      </c>
      <c r="B1948" s="38" t="s">
        <v>196</v>
      </c>
      <c r="C1948" s="106" t="s">
        <v>278</v>
      </c>
      <c r="D1948" s="97">
        <v>2300</v>
      </c>
    </row>
    <row r="1949" spans="1:4">
      <c r="A1949" s="103" t="s">
        <v>318</v>
      </c>
      <c r="B1949" s="38" t="s">
        <v>196</v>
      </c>
      <c r="C1949" s="106" t="s">
        <v>277</v>
      </c>
      <c r="D1949" s="97">
        <v>5000</v>
      </c>
    </row>
    <row r="1950" spans="1:4">
      <c r="A1950" s="103" t="s">
        <v>318</v>
      </c>
      <c r="B1950" s="38" t="s">
        <v>196</v>
      </c>
      <c r="C1950" s="106" t="s">
        <v>270</v>
      </c>
      <c r="D1950" s="97">
        <v>8900</v>
      </c>
    </row>
    <row r="1951" spans="1:4">
      <c r="A1951" s="103" t="s">
        <v>318</v>
      </c>
      <c r="B1951" s="38" t="s">
        <v>196</v>
      </c>
      <c r="C1951" s="106" t="s">
        <v>271</v>
      </c>
      <c r="D1951" s="97">
        <v>900</v>
      </c>
    </row>
    <row r="1952" spans="1:4">
      <c r="A1952" s="103" t="s">
        <v>318</v>
      </c>
      <c r="B1952" s="38" t="s">
        <v>196</v>
      </c>
      <c r="C1952" s="106" t="s">
        <v>274</v>
      </c>
      <c r="D1952" s="97">
        <v>2500</v>
      </c>
    </row>
    <row r="1953" spans="1:4">
      <c r="A1953" s="103" t="s">
        <v>318</v>
      </c>
      <c r="B1953" s="38" t="s">
        <v>196</v>
      </c>
      <c r="C1953" s="106" t="s">
        <v>267</v>
      </c>
      <c r="D1953" s="97">
        <v>2000</v>
      </c>
    </row>
    <row r="1954" spans="1:4">
      <c r="A1954" s="103" t="s">
        <v>318</v>
      </c>
      <c r="B1954" s="38" t="s">
        <v>196</v>
      </c>
      <c r="C1954" s="106" t="s">
        <v>266</v>
      </c>
      <c r="D1954" s="97">
        <v>1500</v>
      </c>
    </row>
    <row r="1955" spans="1:4">
      <c r="A1955" s="103" t="s">
        <v>318</v>
      </c>
      <c r="B1955" s="38" t="s">
        <v>196</v>
      </c>
      <c r="C1955" s="106" t="s">
        <v>275</v>
      </c>
      <c r="D1955" s="97">
        <v>1100</v>
      </c>
    </row>
    <row r="1956" spans="1:4">
      <c r="A1956" s="103" t="s">
        <v>318</v>
      </c>
      <c r="B1956" s="38" t="s">
        <v>196</v>
      </c>
      <c r="C1956" s="106" t="s">
        <v>272</v>
      </c>
      <c r="D1956" s="97">
        <v>2700</v>
      </c>
    </row>
    <row r="1957" spans="1:4">
      <c r="A1957" s="103" t="s">
        <v>318</v>
      </c>
      <c r="B1957" s="38" t="s">
        <v>196</v>
      </c>
      <c r="C1957" s="106" t="s">
        <v>228</v>
      </c>
      <c r="D1957" s="97">
        <v>700</v>
      </c>
    </row>
    <row r="1958" spans="1:4">
      <c r="A1958" s="103" t="s">
        <v>318</v>
      </c>
      <c r="B1958" s="38" t="s">
        <v>196</v>
      </c>
      <c r="C1958" s="106" t="s">
        <v>268</v>
      </c>
      <c r="D1958" s="97">
        <v>1000</v>
      </c>
    </row>
    <row r="1959" spans="1:4">
      <c r="A1959" s="103" t="s">
        <v>318</v>
      </c>
      <c r="B1959" s="38" t="s">
        <v>196</v>
      </c>
      <c r="C1959" s="106" t="s">
        <v>269</v>
      </c>
      <c r="D1959" s="97">
        <v>900</v>
      </c>
    </row>
    <row r="1960" spans="1:4">
      <c r="A1960" s="103" t="s">
        <v>317</v>
      </c>
      <c r="B1960" s="38" t="s">
        <v>180</v>
      </c>
      <c r="C1960" s="106" t="s">
        <v>321</v>
      </c>
      <c r="D1960" s="97">
        <v>11600</v>
      </c>
    </row>
    <row r="1961" spans="1:4">
      <c r="A1961" s="103" t="s">
        <v>317</v>
      </c>
      <c r="B1961" s="38" t="s">
        <v>180</v>
      </c>
      <c r="C1961" s="106" t="s">
        <v>213</v>
      </c>
      <c r="D1961" s="97">
        <v>8700</v>
      </c>
    </row>
    <row r="1962" spans="1:4">
      <c r="A1962" s="103" t="s">
        <v>317</v>
      </c>
      <c r="B1962" s="38" t="s">
        <v>180</v>
      </c>
      <c r="C1962" s="106" t="s">
        <v>207</v>
      </c>
      <c r="D1962" s="97">
        <v>11600</v>
      </c>
    </row>
    <row r="1963" spans="1:4">
      <c r="A1963" s="103" t="s">
        <v>317</v>
      </c>
      <c r="B1963" s="38" t="s">
        <v>180</v>
      </c>
      <c r="C1963" s="106" t="s">
        <v>208</v>
      </c>
      <c r="D1963" s="97">
        <v>8700</v>
      </c>
    </row>
    <row r="1964" spans="1:4">
      <c r="A1964" s="103" t="s">
        <v>317</v>
      </c>
      <c r="B1964" s="38" t="s">
        <v>180</v>
      </c>
      <c r="C1964" s="106" t="s">
        <v>203</v>
      </c>
      <c r="D1964" s="97">
        <v>8700</v>
      </c>
    </row>
    <row r="1965" spans="1:4">
      <c r="A1965" s="103" t="s">
        <v>317</v>
      </c>
      <c r="B1965" s="38" t="s">
        <v>180</v>
      </c>
      <c r="C1965" s="106" t="s">
        <v>187</v>
      </c>
      <c r="D1965" s="97">
        <v>8700</v>
      </c>
    </row>
    <row r="1966" spans="1:4">
      <c r="A1966" s="103" t="s">
        <v>317</v>
      </c>
      <c r="B1966" s="38" t="s">
        <v>180</v>
      </c>
      <c r="C1966" s="106" t="s">
        <v>209</v>
      </c>
      <c r="D1966" s="97">
        <v>8700</v>
      </c>
    </row>
    <row r="1967" spans="1:4">
      <c r="A1967" s="103" t="s">
        <v>317</v>
      </c>
      <c r="B1967" s="38" t="s">
        <v>180</v>
      </c>
      <c r="C1967" s="106" t="s">
        <v>205</v>
      </c>
      <c r="D1967" s="97">
        <v>5800</v>
      </c>
    </row>
    <row r="1968" spans="1:4">
      <c r="A1968" s="103" t="s">
        <v>317</v>
      </c>
      <c r="B1968" s="38" t="s">
        <v>180</v>
      </c>
      <c r="C1968" s="106" t="s">
        <v>206</v>
      </c>
      <c r="D1968" s="97">
        <v>8700</v>
      </c>
    </row>
    <row r="1969" spans="1:4">
      <c r="A1969" s="103" t="s">
        <v>317</v>
      </c>
      <c r="B1969" s="38" t="s">
        <v>180</v>
      </c>
      <c r="C1969" s="106" t="s">
        <v>204</v>
      </c>
      <c r="D1969" s="97">
        <v>8700</v>
      </c>
    </row>
    <row r="1970" spans="1:4">
      <c r="A1970" s="103" t="s">
        <v>317</v>
      </c>
      <c r="B1970" s="38" t="s">
        <v>180</v>
      </c>
      <c r="C1970" s="106" t="s">
        <v>211</v>
      </c>
      <c r="D1970" s="97">
        <v>11600</v>
      </c>
    </row>
    <row r="1971" spans="1:4">
      <c r="A1971" s="103" t="s">
        <v>317</v>
      </c>
      <c r="B1971" s="38" t="s">
        <v>180</v>
      </c>
      <c r="C1971" s="106" t="s">
        <v>218</v>
      </c>
      <c r="D1971" s="97">
        <v>8700</v>
      </c>
    </row>
    <row r="1972" spans="1:4">
      <c r="A1972" s="103" t="s">
        <v>317</v>
      </c>
      <c r="B1972" s="38" t="s">
        <v>180</v>
      </c>
      <c r="C1972" s="106" t="s">
        <v>210</v>
      </c>
      <c r="D1972" s="97">
        <v>8700</v>
      </c>
    </row>
    <row r="1973" spans="1:4">
      <c r="A1973" s="103" t="s">
        <v>317</v>
      </c>
      <c r="B1973" s="38" t="s">
        <v>180</v>
      </c>
      <c r="C1973" s="106" t="s">
        <v>215</v>
      </c>
      <c r="D1973" s="97">
        <v>8700</v>
      </c>
    </row>
    <row r="1974" spans="1:4">
      <c r="A1974" s="103" t="s">
        <v>317</v>
      </c>
      <c r="B1974" s="38" t="s">
        <v>180</v>
      </c>
      <c r="C1974" s="106" t="s">
        <v>214</v>
      </c>
      <c r="D1974" s="97">
        <v>8700</v>
      </c>
    </row>
    <row r="1975" spans="1:4">
      <c r="A1975" s="103" t="s">
        <v>317</v>
      </c>
      <c r="B1975" s="38" t="s">
        <v>180</v>
      </c>
      <c r="C1975" s="106" t="s">
        <v>217</v>
      </c>
      <c r="D1975" s="97">
        <v>8700</v>
      </c>
    </row>
    <row r="1976" spans="1:4">
      <c r="A1976" s="103" t="s">
        <v>317</v>
      </c>
      <c r="B1976" s="38" t="s">
        <v>180</v>
      </c>
      <c r="C1976" s="106" t="s">
        <v>216</v>
      </c>
      <c r="D1976" s="97">
        <v>8700</v>
      </c>
    </row>
    <row r="1977" spans="1:4">
      <c r="A1977" s="103" t="s">
        <v>317</v>
      </c>
      <c r="B1977" s="38" t="s">
        <v>180</v>
      </c>
      <c r="C1977" s="106" t="s">
        <v>212</v>
      </c>
      <c r="D1977" s="97">
        <v>8700</v>
      </c>
    </row>
    <row r="1978" spans="1:4">
      <c r="A1978" s="103" t="s">
        <v>317</v>
      </c>
      <c r="B1978" s="38" t="s">
        <v>180</v>
      </c>
      <c r="C1978" s="106" t="s">
        <v>220</v>
      </c>
      <c r="D1978" s="97">
        <v>11600</v>
      </c>
    </row>
    <row r="1979" spans="1:4">
      <c r="A1979" s="103" t="s">
        <v>317</v>
      </c>
      <c r="B1979" s="38" t="s">
        <v>180</v>
      </c>
      <c r="C1979" s="106" t="s">
        <v>221</v>
      </c>
      <c r="D1979" s="97">
        <v>8700</v>
      </c>
    </row>
    <row r="1980" spans="1:4">
      <c r="A1980" s="103" t="s">
        <v>317</v>
      </c>
      <c r="B1980" s="38" t="s">
        <v>180</v>
      </c>
      <c r="C1980" s="106" t="s">
        <v>224</v>
      </c>
      <c r="D1980" s="97">
        <v>8700</v>
      </c>
    </row>
    <row r="1981" spans="1:4">
      <c r="A1981" s="103" t="s">
        <v>317</v>
      </c>
      <c r="B1981" s="38" t="s">
        <v>180</v>
      </c>
      <c r="C1981" s="106" t="s">
        <v>223</v>
      </c>
      <c r="D1981" s="97">
        <v>8700</v>
      </c>
    </row>
    <row r="1982" spans="1:4">
      <c r="A1982" s="103" t="s">
        <v>317</v>
      </c>
      <c r="B1982" s="38" t="s">
        <v>180</v>
      </c>
      <c r="C1982" s="106" t="s">
        <v>225</v>
      </c>
      <c r="D1982" s="97">
        <v>8700</v>
      </c>
    </row>
    <row r="1983" spans="1:4">
      <c r="A1983" s="103" t="s">
        <v>317</v>
      </c>
      <c r="B1983" s="38" t="s">
        <v>180</v>
      </c>
      <c r="C1983" s="13" t="s">
        <v>222</v>
      </c>
      <c r="D1983" s="97">
        <v>8700</v>
      </c>
    </row>
    <row r="1984" spans="1:4">
      <c r="A1984" s="103" t="s">
        <v>317</v>
      </c>
      <c r="B1984" s="38" t="s">
        <v>180</v>
      </c>
      <c r="C1984" s="81" t="s">
        <v>219</v>
      </c>
      <c r="D1984" s="97">
        <v>8700</v>
      </c>
    </row>
    <row r="1985" spans="1:4">
      <c r="A1985" s="103" t="s">
        <v>317</v>
      </c>
      <c r="B1985" s="38" t="s">
        <v>180</v>
      </c>
      <c r="C1985" s="81" t="s">
        <v>226</v>
      </c>
      <c r="D1985" s="97">
        <v>8700</v>
      </c>
    </row>
    <row r="1986" spans="1:4">
      <c r="A1986" s="103" t="s">
        <v>317</v>
      </c>
      <c r="B1986" s="38" t="s">
        <v>180</v>
      </c>
      <c r="C1986" s="81" t="s">
        <v>264</v>
      </c>
      <c r="D1986" s="97">
        <v>5800</v>
      </c>
    </row>
    <row r="1987" spans="1:4">
      <c r="A1987" s="103" t="s">
        <v>317</v>
      </c>
      <c r="B1987" s="38" t="s">
        <v>180</v>
      </c>
      <c r="C1987" s="81" t="s">
        <v>255</v>
      </c>
      <c r="D1987" s="97">
        <v>11600</v>
      </c>
    </row>
    <row r="1988" spans="1:4">
      <c r="A1988" s="103" t="s">
        <v>317</v>
      </c>
      <c r="B1988" s="38" t="s">
        <v>180</v>
      </c>
      <c r="C1988" s="81" t="s">
        <v>265</v>
      </c>
      <c r="D1988" s="97">
        <v>8700</v>
      </c>
    </row>
    <row r="1989" spans="1:4">
      <c r="A1989" s="103" t="s">
        <v>317</v>
      </c>
      <c r="B1989" s="38" t="s">
        <v>180</v>
      </c>
      <c r="C1989" s="81" t="s">
        <v>261</v>
      </c>
      <c r="D1989" s="97">
        <v>8700</v>
      </c>
    </row>
    <row r="1990" spans="1:4">
      <c r="A1990" s="103" t="s">
        <v>317</v>
      </c>
      <c r="B1990" s="38" t="s">
        <v>180</v>
      </c>
      <c r="C1990" s="81" t="s">
        <v>263</v>
      </c>
      <c r="D1990" s="97">
        <v>8700</v>
      </c>
    </row>
    <row r="1991" spans="1:4">
      <c r="A1991" s="103" t="s">
        <v>317</v>
      </c>
      <c r="B1991" s="38" t="s">
        <v>180</v>
      </c>
      <c r="C1991" s="81" t="s">
        <v>258</v>
      </c>
      <c r="D1991" s="97">
        <v>8700</v>
      </c>
    </row>
    <row r="1992" spans="1:4">
      <c r="A1992" s="103" t="s">
        <v>317</v>
      </c>
      <c r="B1992" s="38" t="s">
        <v>180</v>
      </c>
      <c r="C1992" s="81" t="s">
        <v>260</v>
      </c>
      <c r="D1992" s="97">
        <v>8700</v>
      </c>
    </row>
    <row r="1993" spans="1:4">
      <c r="A1993" s="103" t="s">
        <v>317</v>
      </c>
      <c r="B1993" s="38" t="s">
        <v>180</v>
      </c>
      <c r="C1993" s="81" t="s">
        <v>254</v>
      </c>
      <c r="D1993" s="97">
        <v>8700</v>
      </c>
    </row>
    <row r="1994" spans="1:4">
      <c r="A1994" s="103" t="s">
        <v>317</v>
      </c>
      <c r="B1994" s="38" t="s">
        <v>180</v>
      </c>
      <c r="C1994" s="81" t="s">
        <v>262</v>
      </c>
      <c r="D1994" s="97">
        <v>8700</v>
      </c>
    </row>
    <row r="1995" spans="1:4">
      <c r="A1995" s="103" t="s">
        <v>317</v>
      </c>
      <c r="B1995" s="38" t="s">
        <v>180</v>
      </c>
      <c r="C1995" s="81" t="s">
        <v>256</v>
      </c>
      <c r="D1995" s="97">
        <v>8700</v>
      </c>
    </row>
    <row r="1996" spans="1:4">
      <c r="A1996" s="103" t="s">
        <v>317</v>
      </c>
      <c r="B1996" s="38" t="s">
        <v>180</v>
      </c>
      <c r="C1996" s="81" t="s">
        <v>259</v>
      </c>
      <c r="D1996" s="97">
        <v>8700</v>
      </c>
    </row>
    <row r="1997" spans="1:4">
      <c r="A1997" s="103" t="s">
        <v>317</v>
      </c>
      <c r="B1997" s="38" t="s">
        <v>180</v>
      </c>
      <c r="C1997" s="81" t="s">
        <v>257</v>
      </c>
      <c r="D1997" s="97">
        <v>5800</v>
      </c>
    </row>
    <row r="1998" spans="1:4">
      <c r="A1998" s="103" t="s">
        <v>317</v>
      </c>
      <c r="B1998" s="38" t="s">
        <v>180</v>
      </c>
      <c r="C1998" s="81" t="s">
        <v>246</v>
      </c>
      <c r="D1998" s="97">
        <v>11600</v>
      </c>
    </row>
    <row r="1999" spans="1:4">
      <c r="A1999" s="103" t="s">
        <v>317</v>
      </c>
      <c r="B1999" s="38" t="s">
        <v>180</v>
      </c>
      <c r="C1999" s="81" t="s">
        <v>251</v>
      </c>
      <c r="D1999" s="97">
        <v>8700</v>
      </c>
    </row>
    <row r="2000" spans="1:4">
      <c r="A2000" s="103" t="s">
        <v>317</v>
      </c>
      <c r="B2000" s="38" t="s">
        <v>180</v>
      </c>
      <c r="C2000" s="106" t="s">
        <v>250</v>
      </c>
      <c r="D2000" s="79">
        <v>8700</v>
      </c>
    </row>
    <row r="2001" spans="1:4">
      <c r="A2001" s="103" t="s">
        <v>317</v>
      </c>
      <c r="B2001" s="38" t="s">
        <v>180</v>
      </c>
      <c r="C2001" s="106" t="s">
        <v>238</v>
      </c>
      <c r="D2001" s="79">
        <v>8700</v>
      </c>
    </row>
    <row r="2002" spans="1:4">
      <c r="A2002" s="103" t="s">
        <v>317</v>
      </c>
      <c r="B2002" s="38" t="s">
        <v>180</v>
      </c>
      <c r="C2002" s="106" t="s">
        <v>249</v>
      </c>
      <c r="D2002" s="79">
        <v>8700</v>
      </c>
    </row>
    <row r="2003" spans="1:4">
      <c r="A2003" s="103" t="s">
        <v>317</v>
      </c>
      <c r="B2003" s="38" t="s">
        <v>180</v>
      </c>
      <c r="C2003" s="106" t="s">
        <v>247</v>
      </c>
      <c r="D2003" s="79">
        <v>8700</v>
      </c>
    </row>
    <row r="2004" spans="1:4">
      <c r="A2004" s="103" t="s">
        <v>317</v>
      </c>
      <c r="B2004" s="38" t="s">
        <v>180</v>
      </c>
      <c r="C2004" s="106" t="s">
        <v>248</v>
      </c>
      <c r="D2004" s="79">
        <v>8700</v>
      </c>
    </row>
    <row r="2005" spans="1:4">
      <c r="A2005" s="103" t="s">
        <v>317</v>
      </c>
      <c r="B2005" s="38" t="s">
        <v>180</v>
      </c>
      <c r="C2005" s="106" t="s">
        <v>253</v>
      </c>
      <c r="D2005" s="79">
        <v>8700</v>
      </c>
    </row>
    <row r="2006" spans="1:4">
      <c r="A2006" s="103" t="s">
        <v>317</v>
      </c>
      <c r="B2006" s="38" t="s">
        <v>180</v>
      </c>
      <c r="C2006" s="106" t="s">
        <v>252</v>
      </c>
      <c r="D2006" s="79">
        <v>8700</v>
      </c>
    </row>
    <row r="2007" spans="1:4">
      <c r="A2007" s="103" t="s">
        <v>317</v>
      </c>
      <c r="B2007" s="38" t="s">
        <v>180</v>
      </c>
      <c r="C2007" s="106" t="s">
        <v>243</v>
      </c>
      <c r="D2007" s="79">
        <v>8700</v>
      </c>
    </row>
    <row r="2008" spans="1:4">
      <c r="A2008" s="103" t="s">
        <v>317</v>
      </c>
      <c r="B2008" s="38" t="s">
        <v>180</v>
      </c>
      <c r="C2008" s="106" t="s">
        <v>237</v>
      </c>
      <c r="D2008" s="79">
        <v>8700</v>
      </c>
    </row>
    <row r="2009" spans="1:4">
      <c r="A2009" s="103" t="s">
        <v>317</v>
      </c>
      <c r="B2009" s="38" t="s">
        <v>180</v>
      </c>
      <c r="C2009" s="106" t="s">
        <v>245</v>
      </c>
      <c r="D2009" s="79">
        <v>8700</v>
      </c>
    </row>
    <row r="2010" spans="1:4">
      <c r="A2010" s="103" t="s">
        <v>317</v>
      </c>
      <c r="B2010" s="38" t="s">
        <v>180</v>
      </c>
      <c r="C2010" s="106" t="s">
        <v>244</v>
      </c>
      <c r="D2010" s="79">
        <v>8700</v>
      </c>
    </row>
    <row r="2011" spans="1:4">
      <c r="A2011" s="103" t="s">
        <v>317</v>
      </c>
      <c r="B2011" s="38" t="s">
        <v>180</v>
      </c>
      <c r="C2011" s="106" t="s">
        <v>239</v>
      </c>
      <c r="D2011" s="79">
        <v>8700</v>
      </c>
    </row>
    <row r="2012" spans="1:4">
      <c r="A2012" s="103" t="s">
        <v>317</v>
      </c>
      <c r="B2012" s="38" t="s">
        <v>180</v>
      </c>
      <c r="C2012" s="106" t="s">
        <v>241</v>
      </c>
      <c r="D2012" s="79">
        <v>8700</v>
      </c>
    </row>
    <row r="2013" spans="1:4">
      <c r="A2013" s="103" t="s">
        <v>317</v>
      </c>
      <c r="B2013" s="38" t="s">
        <v>180</v>
      </c>
      <c r="C2013" s="106" t="s">
        <v>242</v>
      </c>
      <c r="D2013" s="79">
        <v>8700</v>
      </c>
    </row>
    <row r="2014" spans="1:4">
      <c r="A2014" s="103" t="s">
        <v>317</v>
      </c>
      <c r="B2014" s="38" t="s">
        <v>180</v>
      </c>
      <c r="C2014" s="106" t="s">
        <v>240</v>
      </c>
      <c r="D2014" s="79">
        <v>8700</v>
      </c>
    </row>
    <row r="2015" spans="1:4">
      <c r="A2015" s="103" t="s">
        <v>317</v>
      </c>
      <c r="B2015" s="38" t="s">
        <v>180</v>
      </c>
      <c r="C2015" s="106" t="s">
        <v>233</v>
      </c>
      <c r="D2015" s="79">
        <v>8700</v>
      </c>
    </row>
    <row r="2016" spans="1:4">
      <c r="A2016" s="103" t="s">
        <v>317</v>
      </c>
      <c r="B2016" s="38" t="s">
        <v>180</v>
      </c>
      <c r="C2016" s="106" t="s">
        <v>236</v>
      </c>
      <c r="D2016" s="79">
        <v>8700</v>
      </c>
    </row>
    <row r="2017" spans="1:4">
      <c r="A2017" s="103" t="s">
        <v>317</v>
      </c>
      <c r="B2017" s="38" t="s">
        <v>180</v>
      </c>
      <c r="C2017" s="106" t="s">
        <v>229</v>
      </c>
      <c r="D2017" s="79">
        <v>8700</v>
      </c>
    </row>
    <row r="2018" spans="1:4">
      <c r="A2018" s="103" t="s">
        <v>317</v>
      </c>
      <c r="B2018" s="38" t="s">
        <v>180</v>
      </c>
      <c r="C2018" s="106" t="s">
        <v>232</v>
      </c>
      <c r="D2018" s="79">
        <v>8700</v>
      </c>
    </row>
    <row r="2019" spans="1:4">
      <c r="A2019" s="103" t="s">
        <v>317</v>
      </c>
      <c r="B2019" s="38" t="s">
        <v>180</v>
      </c>
      <c r="C2019" s="106" t="s">
        <v>231</v>
      </c>
      <c r="D2019" s="79">
        <v>8700</v>
      </c>
    </row>
    <row r="2020" spans="1:4">
      <c r="A2020" s="103" t="s">
        <v>317</v>
      </c>
      <c r="B2020" s="38" t="s">
        <v>180</v>
      </c>
      <c r="C2020" s="106" t="s">
        <v>230</v>
      </c>
      <c r="D2020" s="79">
        <v>8700</v>
      </c>
    </row>
    <row r="2021" spans="1:4">
      <c r="A2021" s="103" t="s">
        <v>317</v>
      </c>
      <c r="B2021" s="38" t="s">
        <v>180</v>
      </c>
      <c r="C2021" s="106" t="s">
        <v>234</v>
      </c>
      <c r="D2021" s="79">
        <v>8700</v>
      </c>
    </row>
    <row r="2022" spans="1:4">
      <c r="A2022" s="103" t="s">
        <v>317</v>
      </c>
      <c r="B2022" s="38" t="s">
        <v>180</v>
      </c>
      <c r="C2022" s="106" t="s">
        <v>235</v>
      </c>
      <c r="D2022" s="79">
        <v>8700</v>
      </c>
    </row>
    <row r="2023" spans="1:4">
      <c r="A2023" s="103" t="s">
        <v>317</v>
      </c>
      <c r="B2023" s="38" t="s">
        <v>180</v>
      </c>
      <c r="C2023" s="106" t="s">
        <v>276</v>
      </c>
      <c r="D2023" s="79">
        <v>8700</v>
      </c>
    </row>
    <row r="2024" spans="1:4">
      <c r="A2024" s="103" t="s">
        <v>317</v>
      </c>
      <c r="B2024" s="38" t="s">
        <v>180</v>
      </c>
      <c r="C2024" s="86" t="s">
        <v>273</v>
      </c>
      <c r="D2024" s="79">
        <v>8700</v>
      </c>
    </row>
    <row r="2025" spans="1:4">
      <c r="A2025" s="103" t="s">
        <v>317</v>
      </c>
      <c r="B2025" s="38" t="s">
        <v>180</v>
      </c>
      <c r="C2025" s="106" t="s">
        <v>278</v>
      </c>
      <c r="D2025" s="108">
        <v>8700</v>
      </c>
    </row>
    <row r="2026" spans="1:4">
      <c r="A2026" s="103" t="s">
        <v>317</v>
      </c>
      <c r="B2026" s="38" t="s">
        <v>180</v>
      </c>
      <c r="C2026" s="106" t="s">
        <v>277</v>
      </c>
      <c r="D2026" s="108">
        <v>8700</v>
      </c>
    </row>
    <row r="2027" spans="1:4">
      <c r="A2027" s="103" t="s">
        <v>317</v>
      </c>
      <c r="B2027" s="38" t="s">
        <v>180</v>
      </c>
      <c r="C2027" s="106" t="s">
        <v>270</v>
      </c>
      <c r="D2027" s="108">
        <v>11600</v>
      </c>
    </row>
    <row r="2028" spans="1:4">
      <c r="A2028" s="103" t="s">
        <v>317</v>
      </c>
      <c r="B2028" s="38" t="s">
        <v>180</v>
      </c>
      <c r="C2028" s="106" t="s">
        <v>271</v>
      </c>
      <c r="D2028" s="108">
        <v>8700</v>
      </c>
    </row>
    <row r="2029" spans="1:4">
      <c r="A2029" s="103" t="s">
        <v>317</v>
      </c>
      <c r="B2029" s="38" t="s">
        <v>180</v>
      </c>
      <c r="C2029" s="106" t="s">
        <v>274</v>
      </c>
      <c r="D2029" s="108">
        <v>8700</v>
      </c>
    </row>
    <row r="2030" spans="1:4">
      <c r="A2030" s="103" t="s">
        <v>317</v>
      </c>
      <c r="B2030" s="38" t="s">
        <v>180</v>
      </c>
      <c r="C2030" s="106" t="s">
        <v>267</v>
      </c>
      <c r="D2030" s="108">
        <v>8700</v>
      </c>
    </row>
    <row r="2031" spans="1:4">
      <c r="A2031" s="103" t="s">
        <v>317</v>
      </c>
      <c r="B2031" s="38" t="s">
        <v>180</v>
      </c>
      <c r="C2031" s="106" t="s">
        <v>266</v>
      </c>
      <c r="D2031" s="108">
        <v>5800</v>
      </c>
    </row>
    <row r="2032" spans="1:4">
      <c r="A2032" s="103" t="s">
        <v>317</v>
      </c>
      <c r="B2032" s="38" t="s">
        <v>180</v>
      </c>
      <c r="C2032" s="106" t="s">
        <v>275</v>
      </c>
      <c r="D2032" s="108">
        <v>8700</v>
      </c>
    </row>
    <row r="2033" spans="1:4">
      <c r="A2033" s="103" t="s">
        <v>317</v>
      </c>
      <c r="B2033" s="38" t="s">
        <v>180</v>
      </c>
      <c r="C2033" s="106" t="s">
        <v>272</v>
      </c>
      <c r="D2033" s="108">
        <v>8700</v>
      </c>
    </row>
    <row r="2034" spans="1:4">
      <c r="A2034" s="103" t="s">
        <v>317</v>
      </c>
      <c r="B2034" s="38" t="s">
        <v>180</v>
      </c>
      <c r="C2034" s="106" t="s">
        <v>228</v>
      </c>
      <c r="D2034" s="108">
        <v>5800</v>
      </c>
    </row>
    <row r="2035" spans="1:4">
      <c r="A2035" s="103" t="s">
        <v>317</v>
      </c>
      <c r="B2035" s="38" t="s">
        <v>180</v>
      </c>
      <c r="C2035" s="106" t="s">
        <v>268</v>
      </c>
      <c r="D2035" s="108">
        <v>5800</v>
      </c>
    </row>
    <row r="2036" spans="1:4">
      <c r="A2036" s="103" t="s">
        <v>317</v>
      </c>
      <c r="B2036" s="38" t="s">
        <v>180</v>
      </c>
      <c r="C2036" s="106" t="s">
        <v>269</v>
      </c>
      <c r="D2036" s="108">
        <v>5800</v>
      </c>
    </row>
    <row r="2037" spans="1:4">
      <c r="A2037" s="103" t="s">
        <v>313</v>
      </c>
      <c r="B2037" s="38" t="s">
        <v>180</v>
      </c>
      <c r="C2037" s="106" t="s">
        <v>321</v>
      </c>
      <c r="D2037" s="108">
        <v>5100</v>
      </c>
    </row>
    <row r="2038" spans="1:4">
      <c r="A2038" s="103" t="s">
        <v>313</v>
      </c>
      <c r="B2038" s="38" t="s">
        <v>180</v>
      </c>
      <c r="C2038" s="106" t="s">
        <v>213</v>
      </c>
      <c r="D2038" s="108">
        <v>3900</v>
      </c>
    </row>
    <row r="2039" spans="1:4">
      <c r="A2039" s="103" t="s">
        <v>313</v>
      </c>
      <c r="B2039" s="38" t="s">
        <v>180</v>
      </c>
      <c r="C2039" s="106" t="s">
        <v>207</v>
      </c>
      <c r="D2039" s="108">
        <v>1700</v>
      </c>
    </row>
    <row r="2040" spans="1:4">
      <c r="A2040" s="103" t="s">
        <v>313</v>
      </c>
      <c r="B2040" s="38" t="s">
        <v>180</v>
      </c>
      <c r="C2040" s="106" t="s">
        <v>208</v>
      </c>
      <c r="D2040" s="108">
        <v>7200</v>
      </c>
    </row>
    <row r="2041" spans="1:4">
      <c r="A2041" s="103" t="s">
        <v>313</v>
      </c>
      <c r="B2041" s="38" t="s">
        <v>180</v>
      </c>
      <c r="C2041" s="106" t="s">
        <v>203</v>
      </c>
      <c r="D2041" s="108">
        <v>1700</v>
      </c>
    </row>
    <row r="2042" spans="1:4">
      <c r="A2042" s="103" t="s">
        <v>313</v>
      </c>
      <c r="B2042" s="38" t="s">
        <v>180</v>
      </c>
      <c r="C2042" s="106" t="s">
        <v>187</v>
      </c>
      <c r="D2042" s="108">
        <v>15300</v>
      </c>
    </row>
    <row r="2043" spans="1:4">
      <c r="A2043" s="103" t="s">
        <v>313</v>
      </c>
      <c r="B2043" s="38" t="s">
        <v>180</v>
      </c>
      <c r="C2043" s="106" t="s">
        <v>209</v>
      </c>
      <c r="D2043" s="108">
        <v>7300</v>
      </c>
    </row>
    <row r="2044" spans="1:4">
      <c r="A2044" s="103" t="s">
        <v>313</v>
      </c>
      <c r="B2044" s="38" t="s">
        <v>180</v>
      </c>
      <c r="C2044" s="106" t="s">
        <v>205</v>
      </c>
      <c r="D2044" s="108">
        <v>1700</v>
      </c>
    </row>
    <row r="2045" spans="1:4">
      <c r="A2045" s="103" t="s">
        <v>313</v>
      </c>
      <c r="B2045" s="38" t="s">
        <v>180</v>
      </c>
      <c r="C2045" s="106" t="s">
        <v>206</v>
      </c>
      <c r="D2045" s="108">
        <v>2800</v>
      </c>
    </row>
    <row r="2046" spans="1:4">
      <c r="A2046" s="103" t="s">
        <v>313</v>
      </c>
      <c r="B2046" s="38" t="s">
        <v>180</v>
      </c>
      <c r="C2046" s="106" t="s">
        <v>204</v>
      </c>
      <c r="D2046" s="108">
        <v>5900</v>
      </c>
    </row>
    <row r="2047" spans="1:4">
      <c r="A2047" s="103" t="s">
        <v>313</v>
      </c>
      <c r="B2047" s="38" t="s">
        <v>180</v>
      </c>
      <c r="C2047" s="106" t="s">
        <v>211</v>
      </c>
      <c r="D2047" s="108">
        <v>42000</v>
      </c>
    </row>
    <row r="2048" spans="1:4">
      <c r="A2048" s="103" t="s">
        <v>313</v>
      </c>
      <c r="B2048" s="38" t="s">
        <v>180</v>
      </c>
      <c r="C2048" s="106" t="s">
        <v>218</v>
      </c>
      <c r="D2048" s="108">
        <v>9000</v>
      </c>
    </row>
    <row r="2049" spans="1:4">
      <c r="A2049" s="103" t="s">
        <v>313</v>
      </c>
      <c r="B2049" s="38" t="s">
        <v>180</v>
      </c>
      <c r="C2049" s="106" t="s">
        <v>210</v>
      </c>
      <c r="D2049" s="108">
        <v>7100</v>
      </c>
    </row>
    <row r="2050" spans="1:4">
      <c r="A2050" s="103" t="s">
        <v>313</v>
      </c>
      <c r="B2050" s="38" t="s">
        <v>180</v>
      </c>
      <c r="C2050" s="106" t="s">
        <v>215</v>
      </c>
      <c r="D2050" s="108">
        <v>5500</v>
      </c>
    </row>
    <row r="2051" spans="1:4">
      <c r="A2051" s="103" t="s">
        <v>313</v>
      </c>
      <c r="B2051" s="38" t="s">
        <v>180</v>
      </c>
      <c r="C2051" s="106" t="s">
        <v>214</v>
      </c>
      <c r="D2051" s="108">
        <v>20700</v>
      </c>
    </row>
    <row r="2052" spans="1:4">
      <c r="A2052" s="103" t="s">
        <v>313</v>
      </c>
      <c r="B2052" s="38" t="s">
        <v>180</v>
      </c>
      <c r="C2052" s="106" t="s">
        <v>217</v>
      </c>
      <c r="D2052" s="108">
        <v>11000</v>
      </c>
    </row>
    <row r="2053" spans="1:4">
      <c r="A2053" s="103" t="s">
        <v>313</v>
      </c>
      <c r="B2053" s="38" t="s">
        <v>180</v>
      </c>
      <c r="C2053" s="106" t="s">
        <v>216</v>
      </c>
      <c r="D2053" s="108">
        <v>4800</v>
      </c>
    </row>
    <row r="2054" spans="1:4">
      <c r="A2054" s="103" t="s">
        <v>313</v>
      </c>
      <c r="B2054" s="38" t="s">
        <v>180</v>
      </c>
      <c r="C2054" s="106" t="s">
        <v>212</v>
      </c>
      <c r="D2054" s="108">
        <v>18100</v>
      </c>
    </row>
    <row r="2055" spans="1:4">
      <c r="A2055" s="103" t="s">
        <v>313</v>
      </c>
      <c r="B2055" s="38" t="s">
        <v>180</v>
      </c>
      <c r="C2055" s="106" t="s">
        <v>220</v>
      </c>
      <c r="D2055" s="108">
        <v>26500</v>
      </c>
    </row>
    <row r="2056" spans="1:4">
      <c r="A2056" s="103" t="s">
        <v>313</v>
      </c>
      <c r="B2056" s="38" t="s">
        <v>180</v>
      </c>
      <c r="C2056" s="106" t="s">
        <v>221</v>
      </c>
      <c r="D2056" s="108">
        <v>16400</v>
      </c>
    </row>
    <row r="2057" spans="1:4">
      <c r="A2057" s="103" t="s">
        <v>313</v>
      </c>
      <c r="B2057" s="38" t="s">
        <v>180</v>
      </c>
      <c r="C2057" s="106" t="s">
        <v>224</v>
      </c>
      <c r="D2057" s="108">
        <v>11600</v>
      </c>
    </row>
    <row r="2058" spans="1:4">
      <c r="A2058" s="103" t="s">
        <v>313</v>
      </c>
      <c r="B2058" s="38" t="s">
        <v>180</v>
      </c>
      <c r="C2058" s="106" t="s">
        <v>223</v>
      </c>
      <c r="D2058" s="108">
        <v>12100</v>
      </c>
    </row>
    <row r="2059" spans="1:4">
      <c r="A2059" s="103" t="s">
        <v>313</v>
      </c>
      <c r="B2059" s="38" t="s">
        <v>180</v>
      </c>
      <c r="C2059" s="106" t="s">
        <v>225</v>
      </c>
      <c r="D2059" s="108">
        <v>21400</v>
      </c>
    </row>
    <row r="2060" spans="1:4">
      <c r="A2060" s="103" t="s">
        <v>313</v>
      </c>
      <c r="B2060" s="38" t="s">
        <v>180</v>
      </c>
      <c r="C2060" s="106" t="s">
        <v>222</v>
      </c>
      <c r="D2060" s="108">
        <v>10400</v>
      </c>
    </row>
    <row r="2061" spans="1:4">
      <c r="A2061" s="103" t="s">
        <v>313</v>
      </c>
      <c r="B2061" s="38" t="s">
        <v>180</v>
      </c>
      <c r="C2061" s="106" t="s">
        <v>219</v>
      </c>
      <c r="D2061" s="108">
        <v>19500</v>
      </c>
    </row>
    <row r="2062" spans="1:4">
      <c r="A2062" s="103" t="s">
        <v>313</v>
      </c>
      <c r="B2062" s="38" t="s">
        <v>180</v>
      </c>
      <c r="C2062" s="106" t="s">
        <v>226</v>
      </c>
      <c r="D2062" s="108">
        <v>13600</v>
      </c>
    </row>
    <row r="2063" spans="1:4">
      <c r="A2063" s="103" t="s">
        <v>313</v>
      </c>
      <c r="B2063" s="38" t="s">
        <v>180</v>
      </c>
      <c r="C2063" s="106" t="s">
        <v>264</v>
      </c>
      <c r="D2063" s="108">
        <v>2500</v>
      </c>
    </row>
    <row r="2064" spans="1:4">
      <c r="A2064" s="103" t="s">
        <v>313</v>
      </c>
      <c r="B2064" s="38" t="s">
        <v>180</v>
      </c>
      <c r="C2064" s="106" t="s">
        <v>255</v>
      </c>
      <c r="D2064" s="108">
        <v>7600</v>
      </c>
    </row>
    <row r="2065" spans="1:4">
      <c r="A2065" s="103" t="s">
        <v>313</v>
      </c>
      <c r="B2065" s="38" t="s">
        <v>180</v>
      </c>
      <c r="C2065" s="106" t="s">
        <v>265</v>
      </c>
      <c r="D2065" s="108">
        <v>5600</v>
      </c>
    </row>
    <row r="2066" spans="1:4">
      <c r="A2066" s="103" t="s">
        <v>313</v>
      </c>
      <c r="B2066" s="38" t="s">
        <v>180</v>
      </c>
      <c r="C2066" s="106" t="s">
        <v>261</v>
      </c>
      <c r="D2066" s="108">
        <v>3100</v>
      </c>
    </row>
    <row r="2067" spans="1:4">
      <c r="A2067" s="103" t="s">
        <v>313</v>
      </c>
      <c r="B2067" s="38" t="s">
        <v>180</v>
      </c>
      <c r="C2067" s="106" t="s">
        <v>263</v>
      </c>
      <c r="D2067" s="108">
        <v>4200</v>
      </c>
    </row>
    <row r="2068" spans="1:4">
      <c r="A2068" s="103" t="s">
        <v>313</v>
      </c>
      <c r="B2068" s="38" t="s">
        <v>180</v>
      </c>
      <c r="C2068" s="106" t="s">
        <v>258</v>
      </c>
      <c r="D2068" s="108">
        <v>5100</v>
      </c>
    </row>
    <row r="2069" spans="1:4">
      <c r="A2069" s="103" t="s">
        <v>313</v>
      </c>
      <c r="B2069" s="38" t="s">
        <v>180</v>
      </c>
      <c r="C2069" s="106" t="s">
        <v>260</v>
      </c>
      <c r="D2069" s="108">
        <v>11300</v>
      </c>
    </row>
    <row r="2070" spans="1:4">
      <c r="A2070" s="103" t="s">
        <v>313</v>
      </c>
      <c r="B2070" s="38" t="s">
        <v>180</v>
      </c>
      <c r="C2070" s="106" t="s">
        <v>254</v>
      </c>
      <c r="D2070" s="108">
        <v>19600</v>
      </c>
    </row>
    <row r="2071" spans="1:4">
      <c r="A2071" s="103" t="s">
        <v>313</v>
      </c>
      <c r="B2071" s="38" t="s">
        <v>180</v>
      </c>
      <c r="C2071" s="106" t="s">
        <v>262</v>
      </c>
      <c r="D2071" s="108">
        <v>7600</v>
      </c>
    </row>
    <row r="2072" spans="1:4">
      <c r="A2072" s="103" t="s">
        <v>313</v>
      </c>
      <c r="B2072" s="38" t="s">
        <v>180</v>
      </c>
      <c r="C2072" s="106" t="s">
        <v>256</v>
      </c>
      <c r="D2072" s="108">
        <v>3900</v>
      </c>
    </row>
    <row r="2073" spans="1:4">
      <c r="A2073" s="103" t="s">
        <v>313</v>
      </c>
      <c r="B2073" s="38" t="s">
        <v>180</v>
      </c>
      <c r="C2073" s="106" t="s">
        <v>259</v>
      </c>
      <c r="D2073" s="108">
        <v>7300</v>
      </c>
    </row>
    <row r="2074" spans="1:4">
      <c r="A2074" s="103" t="s">
        <v>313</v>
      </c>
      <c r="B2074" s="38" t="s">
        <v>180</v>
      </c>
      <c r="C2074" s="106" t="s">
        <v>257</v>
      </c>
      <c r="D2074" s="108">
        <v>2000</v>
      </c>
    </row>
    <row r="2075" spans="1:4">
      <c r="A2075" s="103" t="s">
        <v>313</v>
      </c>
      <c r="B2075" s="38" t="s">
        <v>180</v>
      </c>
      <c r="C2075" s="106" t="s">
        <v>246</v>
      </c>
      <c r="D2075" s="108">
        <v>15200</v>
      </c>
    </row>
    <row r="2076" spans="1:4">
      <c r="A2076" s="103" t="s">
        <v>313</v>
      </c>
      <c r="B2076" s="38" t="s">
        <v>180</v>
      </c>
      <c r="C2076" s="106" t="s">
        <v>251</v>
      </c>
      <c r="D2076" s="108">
        <v>5600</v>
      </c>
    </row>
    <row r="2077" spans="1:4">
      <c r="A2077" s="103" t="s">
        <v>313</v>
      </c>
      <c r="B2077" s="38" t="s">
        <v>180</v>
      </c>
      <c r="C2077" s="106" t="s">
        <v>250</v>
      </c>
      <c r="D2077" s="108">
        <v>10200</v>
      </c>
    </row>
    <row r="2078" spans="1:4">
      <c r="A2078" s="103" t="s">
        <v>313</v>
      </c>
      <c r="B2078" s="38" t="s">
        <v>180</v>
      </c>
      <c r="C2078" s="106" t="s">
        <v>238</v>
      </c>
      <c r="D2078" s="108">
        <v>8500</v>
      </c>
    </row>
    <row r="2079" spans="1:4">
      <c r="A2079" s="103" t="s">
        <v>313</v>
      </c>
      <c r="B2079" s="38" t="s">
        <v>180</v>
      </c>
      <c r="C2079" s="106" t="s">
        <v>249</v>
      </c>
      <c r="D2079" s="108">
        <v>10700</v>
      </c>
    </row>
    <row r="2080" spans="1:4">
      <c r="A2080" s="103" t="s">
        <v>313</v>
      </c>
      <c r="B2080" s="38" t="s">
        <v>180</v>
      </c>
      <c r="C2080" s="106" t="s">
        <v>247</v>
      </c>
      <c r="D2080" s="108">
        <v>5100</v>
      </c>
    </row>
    <row r="2081" spans="1:4">
      <c r="A2081" s="103" t="s">
        <v>313</v>
      </c>
      <c r="B2081" s="38" t="s">
        <v>180</v>
      </c>
      <c r="C2081" s="106" t="s">
        <v>248</v>
      </c>
      <c r="D2081" s="108">
        <v>2500</v>
      </c>
    </row>
    <row r="2082" spans="1:4">
      <c r="A2082" s="103" t="s">
        <v>313</v>
      </c>
      <c r="B2082" s="38" t="s">
        <v>180</v>
      </c>
      <c r="C2082" s="106" t="s">
        <v>253</v>
      </c>
      <c r="D2082" s="108">
        <v>22000</v>
      </c>
    </row>
    <row r="2083" spans="1:4">
      <c r="A2083" s="103" t="s">
        <v>313</v>
      </c>
      <c r="B2083" s="38" t="s">
        <v>180</v>
      </c>
      <c r="C2083" s="106" t="s">
        <v>252</v>
      </c>
      <c r="D2083" s="108">
        <v>4200</v>
      </c>
    </row>
    <row r="2084" spans="1:4">
      <c r="A2084" s="103" t="s">
        <v>313</v>
      </c>
      <c r="B2084" s="38" t="s">
        <v>180</v>
      </c>
      <c r="C2084" s="106" t="s">
        <v>243</v>
      </c>
      <c r="D2084" s="108">
        <v>14900</v>
      </c>
    </row>
    <row r="2085" spans="1:4">
      <c r="A2085" s="103" t="s">
        <v>313</v>
      </c>
      <c r="B2085" s="38" t="s">
        <v>180</v>
      </c>
      <c r="C2085" s="106" t="s">
        <v>237</v>
      </c>
      <c r="D2085" s="108">
        <v>13300</v>
      </c>
    </row>
    <row r="2086" spans="1:4">
      <c r="A2086" s="103" t="s">
        <v>313</v>
      </c>
      <c r="B2086" s="38" t="s">
        <v>180</v>
      </c>
      <c r="C2086" s="106" t="s">
        <v>245</v>
      </c>
      <c r="D2086" s="108">
        <v>7600</v>
      </c>
    </row>
    <row r="2087" spans="1:4">
      <c r="A2087" s="103" t="s">
        <v>313</v>
      </c>
      <c r="B2087" s="38" t="s">
        <v>180</v>
      </c>
      <c r="C2087" s="106" t="s">
        <v>244</v>
      </c>
      <c r="D2087" s="108">
        <v>5900</v>
      </c>
    </row>
    <row r="2088" spans="1:4">
      <c r="A2088" s="103" t="s">
        <v>313</v>
      </c>
      <c r="B2088" s="38" t="s">
        <v>180</v>
      </c>
      <c r="C2088" s="106" t="s">
        <v>239</v>
      </c>
      <c r="D2088" s="108">
        <v>4800</v>
      </c>
    </row>
    <row r="2089" spans="1:4">
      <c r="A2089" s="103" t="s">
        <v>313</v>
      </c>
      <c r="B2089" s="38" t="s">
        <v>180</v>
      </c>
      <c r="C2089" s="106" t="s">
        <v>241</v>
      </c>
      <c r="D2089" s="108">
        <v>33400</v>
      </c>
    </row>
    <row r="2090" spans="1:4">
      <c r="A2090" s="103" t="s">
        <v>313</v>
      </c>
      <c r="B2090" s="38" t="s">
        <v>180</v>
      </c>
      <c r="C2090" s="106" t="s">
        <v>242</v>
      </c>
      <c r="D2090" s="108">
        <v>19300</v>
      </c>
    </row>
    <row r="2091" spans="1:4">
      <c r="A2091" s="103" t="s">
        <v>313</v>
      </c>
      <c r="B2091" s="38" t="s">
        <v>180</v>
      </c>
      <c r="C2091" s="106" t="s">
        <v>240</v>
      </c>
      <c r="D2091" s="108">
        <v>11800</v>
      </c>
    </row>
    <row r="2092" spans="1:4">
      <c r="A2092" s="103" t="s">
        <v>313</v>
      </c>
      <c r="B2092" s="38" t="s">
        <v>180</v>
      </c>
      <c r="C2092" s="106" t="s">
        <v>233</v>
      </c>
      <c r="D2092" s="108">
        <v>20700</v>
      </c>
    </row>
    <row r="2093" spans="1:4">
      <c r="A2093" s="103" t="s">
        <v>313</v>
      </c>
      <c r="B2093" s="38" t="s">
        <v>180</v>
      </c>
      <c r="C2093" s="106" t="s">
        <v>236</v>
      </c>
      <c r="D2093" s="108">
        <v>28600</v>
      </c>
    </row>
    <row r="2094" spans="1:4">
      <c r="A2094" s="103" t="s">
        <v>313</v>
      </c>
      <c r="B2094" s="38" t="s">
        <v>180</v>
      </c>
      <c r="C2094" s="106" t="s">
        <v>229</v>
      </c>
      <c r="D2094" s="108">
        <v>9300</v>
      </c>
    </row>
    <row r="2095" spans="1:4">
      <c r="A2095" s="103" t="s">
        <v>313</v>
      </c>
      <c r="B2095" s="38" t="s">
        <v>180</v>
      </c>
      <c r="C2095" s="106" t="s">
        <v>232</v>
      </c>
      <c r="D2095" s="108">
        <v>36500</v>
      </c>
    </row>
    <row r="2096" spans="1:4">
      <c r="A2096" s="103" t="s">
        <v>313</v>
      </c>
      <c r="B2096" s="38" t="s">
        <v>180</v>
      </c>
      <c r="C2096" s="106" t="s">
        <v>231</v>
      </c>
      <c r="D2096" s="108">
        <v>2300</v>
      </c>
    </row>
    <row r="2097" spans="1:4">
      <c r="A2097" s="103" t="s">
        <v>313</v>
      </c>
      <c r="B2097" s="38" t="s">
        <v>180</v>
      </c>
      <c r="C2097" s="106" t="s">
        <v>230</v>
      </c>
      <c r="D2097" s="108">
        <v>500</v>
      </c>
    </row>
    <row r="2098" spans="1:4">
      <c r="A2098" s="103" t="s">
        <v>313</v>
      </c>
      <c r="B2098" s="38" t="s">
        <v>180</v>
      </c>
      <c r="C2098" s="106" t="s">
        <v>234</v>
      </c>
      <c r="D2098" s="108">
        <v>14500</v>
      </c>
    </row>
    <row r="2099" spans="1:4">
      <c r="A2099" s="103" t="s">
        <v>313</v>
      </c>
      <c r="B2099" s="38" t="s">
        <v>180</v>
      </c>
      <c r="C2099" s="106" t="s">
        <v>235</v>
      </c>
      <c r="D2099" s="108">
        <v>14200</v>
      </c>
    </row>
    <row r="2100" spans="1:4">
      <c r="A2100" s="103" t="s">
        <v>313</v>
      </c>
      <c r="B2100" s="38" t="s">
        <v>180</v>
      </c>
      <c r="C2100" s="106" t="s">
        <v>276</v>
      </c>
      <c r="D2100" s="108">
        <v>6200</v>
      </c>
    </row>
    <row r="2101" spans="1:4">
      <c r="A2101" s="103" t="s">
        <v>313</v>
      </c>
      <c r="B2101" s="38" t="s">
        <v>180</v>
      </c>
      <c r="C2101" s="106" t="s">
        <v>273</v>
      </c>
      <c r="D2101" s="108">
        <v>6200</v>
      </c>
    </row>
    <row r="2102" spans="1:4">
      <c r="A2102" s="103" t="s">
        <v>313</v>
      </c>
      <c r="B2102" s="38" t="s">
        <v>180</v>
      </c>
      <c r="C2102" s="106" t="s">
        <v>278</v>
      </c>
      <c r="D2102" s="108">
        <v>2800</v>
      </c>
    </row>
    <row r="2103" spans="1:4">
      <c r="A2103" s="103" t="s">
        <v>313</v>
      </c>
      <c r="B2103" s="38" t="s">
        <v>180</v>
      </c>
      <c r="C2103" s="106" t="s">
        <v>277</v>
      </c>
      <c r="D2103" s="108">
        <v>500</v>
      </c>
    </row>
    <row r="2104" spans="1:4">
      <c r="A2104" s="103" t="s">
        <v>313</v>
      </c>
      <c r="B2104" s="38" t="s">
        <v>180</v>
      </c>
      <c r="C2104" s="106" t="s">
        <v>270</v>
      </c>
      <c r="D2104" s="108">
        <v>7400</v>
      </c>
    </row>
    <row r="2105" spans="1:4">
      <c r="A2105" s="103" t="s">
        <v>313</v>
      </c>
      <c r="B2105" s="38" t="s">
        <v>180</v>
      </c>
      <c r="C2105" s="106" t="s">
        <v>271</v>
      </c>
      <c r="D2105" s="108">
        <v>600</v>
      </c>
    </row>
    <row r="2106" spans="1:4">
      <c r="A2106" s="103" t="s">
        <v>313</v>
      </c>
      <c r="B2106" s="38" t="s">
        <v>180</v>
      </c>
      <c r="C2106" s="106" t="s">
        <v>274</v>
      </c>
      <c r="D2106" s="108">
        <v>2800</v>
      </c>
    </row>
    <row r="2107" spans="1:4">
      <c r="A2107" s="103" t="s">
        <v>313</v>
      </c>
      <c r="B2107" s="38" t="s">
        <v>180</v>
      </c>
      <c r="C2107" s="106" t="s">
        <v>267</v>
      </c>
      <c r="D2107" s="108">
        <v>3100</v>
      </c>
    </row>
    <row r="2108" spans="1:4">
      <c r="A2108" s="103" t="s">
        <v>313</v>
      </c>
      <c r="B2108" s="38" t="s">
        <v>180</v>
      </c>
      <c r="C2108" s="106" t="s">
        <v>266</v>
      </c>
      <c r="D2108" s="108">
        <v>800</v>
      </c>
    </row>
    <row r="2109" spans="1:4">
      <c r="A2109" s="103" t="s">
        <v>313</v>
      </c>
      <c r="B2109" s="38" t="s">
        <v>180</v>
      </c>
      <c r="C2109" s="106" t="s">
        <v>275</v>
      </c>
      <c r="D2109" s="108">
        <v>3400</v>
      </c>
    </row>
    <row r="2110" spans="1:4">
      <c r="A2110" s="103" t="s">
        <v>313</v>
      </c>
      <c r="B2110" s="38" t="s">
        <v>180</v>
      </c>
      <c r="C2110" s="106" t="s">
        <v>272</v>
      </c>
      <c r="D2110" s="108">
        <v>3900</v>
      </c>
    </row>
    <row r="2111" spans="1:4">
      <c r="A2111" s="103" t="s">
        <v>313</v>
      </c>
      <c r="B2111" s="38" t="s">
        <v>180</v>
      </c>
      <c r="C2111" s="106" t="s">
        <v>228</v>
      </c>
      <c r="D2111" s="108">
        <v>2000</v>
      </c>
    </row>
    <row r="2112" spans="1:4">
      <c r="A2112" s="103" t="s">
        <v>313</v>
      </c>
      <c r="B2112" s="38" t="s">
        <v>180</v>
      </c>
      <c r="C2112" s="106" t="s">
        <v>268</v>
      </c>
      <c r="D2112" s="108">
        <v>1400</v>
      </c>
    </row>
    <row r="2113" spans="1:4">
      <c r="A2113" s="103" t="s">
        <v>313</v>
      </c>
      <c r="B2113" s="38" t="s">
        <v>180</v>
      </c>
      <c r="C2113" s="106" t="s">
        <v>269</v>
      </c>
      <c r="D2113" s="108">
        <v>1100</v>
      </c>
    </row>
    <row r="2114" spans="1:4">
      <c r="A2114" s="102" t="s">
        <v>92</v>
      </c>
      <c r="B2114" s="38" t="s">
        <v>180</v>
      </c>
      <c r="C2114" s="36" t="s">
        <v>1</v>
      </c>
      <c r="D2114" s="108">
        <v>8100</v>
      </c>
    </row>
    <row r="2115" spans="1:4">
      <c r="A2115" s="102" t="s">
        <v>92</v>
      </c>
      <c r="B2115" s="38" t="s">
        <v>180</v>
      </c>
      <c r="C2115" s="36" t="s">
        <v>2</v>
      </c>
      <c r="D2115" s="108">
        <v>135000</v>
      </c>
    </row>
    <row r="2116" spans="1:4">
      <c r="A2116" s="102" t="s">
        <v>92</v>
      </c>
      <c r="B2116" s="38" t="s">
        <v>180</v>
      </c>
      <c r="C2116" s="36" t="s">
        <v>19</v>
      </c>
      <c r="D2116" s="108">
        <v>54000</v>
      </c>
    </row>
    <row r="2117" spans="1:4">
      <c r="A2117" s="102" t="s">
        <v>92</v>
      </c>
      <c r="B2117" s="38" t="s">
        <v>180</v>
      </c>
      <c r="C2117" s="36" t="s">
        <v>28</v>
      </c>
      <c r="D2117" s="108">
        <v>108000</v>
      </c>
    </row>
    <row r="2118" spans="1:4">
      <c r="A2118" s="102" t="s">
        <v>92</v>
      </c>
      <c r="B2118" s="38" t="s">
        <v>180</v>
      </c>
      <c r="C2118" s="36" t="s">
        <v>41</v>
      </c>
      <c r="D2118" s="108">
        <v>81000</v>
      </c>
    </row>
    <row r="2119" spans="1:4">
      <c r="A2119" s="102" t="s">
        <v>92</v>
      </c>
      <c r="B2119" s="38" t="s">
        <v>180</v>
      </c>
      <c r="C2119" s="36" t="s">
        <v>50</v>
      </c>
      <c r="D2119" s="108">
        <v>54000</v>
      </c>
    </row>
    <row r="2120" spans="1:4">
      <c r="A2120" s="102" t="s">
        <v>92</v>
      </c>
      <c r="B2120" s="38" t="s">
        <v>180</v>
      </c>
      <c r="C2120" s="36" t="s">
        <v>60</v>
      </c>
      <c r="D2120" s="108">
        <v>81000</v>
      </c>
    </row>
    <row r="2121" spans="1:4">
      <c r="A2121" s="102" t="s">
        <v>92</v>
      </c>
      <c r="B2121" s="38" t="s">
        <v>180</v>
      </c>
      <c r="C2121" s="36" t="s">
        <v>69</v>
      </c>
      <c r="D2121" s="108">
        <v>54000</v>
      </c>
    </row>
    <row r="2122" spans="1:4">
      <c r="A2122" s="102" t="s">
        <v>92</v>
      </c>
      <c r="B2122" s="38" t="s">
        <v>180</v>
      </c>
      <c r="C2122" s="36" t="s">
        <v>70</v>
      </c>
      <c r="D2122" s="108">
        <v>32400</v>
      </c>
    </row>
    <row r="2123" spans="1:4">
      <c r="A2123" s="103" t="s">
        <v>313</v>
      </c>
      <c r="B2123" s="38" t="s">
        <v>179</v>
      </c>
      <c r="C2123" s="36" t="s">
        <v>1</v>
      </c>
      <c r="D2123" s="108">
        <v>144000</v>
      </c>
    </row>
    <row r="2124" spans="1:4">
      <c r="A2124" s="103" t="s">
        <v>313</v>
      </c>
      <c r="B2124" s="38" t="s">
        <v>179</v>
      </c>
      <c r="C2124" s="36" t="s">
        <v>2</v>
      </c>
      <c r="D2124" s="108">
        <v>120000</v>
      </c>
    </row>
    <row r="2125" spans="1:4">
      <c r="A2125" s="103" t="s">
        <v>313</v>
      </c>
      <c r="B2125" s="38" t="s">
        <v>179</v>
      </c>
      <c r="C2125" s="36" t="s">
        <v>19</v>
      </c>
      <c r="D2125" s="108">
        <v>120000</v>
      </c>
    </row>
    <row r="2126" spans="1:4">
      <c r="A2126" s="103" t="s">
        <v>313</v>
      </c>
      <c r="B2126" s="38" t="s">
        <v>179</v>
      </c>
      <c r="C2126" s="36" t="s">
        <v>28</v>
      </c>
      <c r="D2126" s="108">
        <v>120000</v>
      </c>
    </row>
    <row r="2127" spans="1:4">
      <c r="A2127" s="103" t="s">
        <v>313</v>
      </c>
      <c r="B2127" s="38" t="s">
        <v>179</v>
      </c>
      <c r="C2127" s="36" t="s">
        <v>41</v>
      </c>
      <c r="D2127" s="108">
        <v>120000</v>
      </c>
    </row>
    <row r="2128" spans="1:4">
      <c r="A2128" s="103" t="s">
        <v>313</v>
      </c>
      <c r="B2128" s="38" t="s">
        <v>179</v>
      </c>
      <c r="C2128" s="36" t="s">
        <v>50</v>
      </c>
      <c r="D2128" s="108">
        <v>120000</v>
      </c>
    </row>
    <row r="2129" spans="1:4">
      <c r="A2129" s="103" t="s">
        <v>313</v>
      </c>
      <c r="B2129" s="38" t="s">
        <v>179</v>
      </c>
      <c r="C2129" s="36" t="s">
        <v>60</v>
      </c>
      <c r="D2129" s="108">
        <v>120000</v>
      </c>
    </row>
    <row r="2130" spans="1:4">
      <c r="A2130" s="103" t="s">
        <v>313</v>
      </c>
      <c r="B2130" s="38" t="s">
        <v>179</v>
      </c>
      <c r="C2130" s="36" t="s">
        <v>69</v>
      </c>
      <c r="D2130" s="108">
        <v>120000</v>
      </c>
    </row>
    <row r="2131" spans="1:4">
      <c r="A2131" s="103" t="s">
        <v>313</v>
      </c>
      <c r="B2131" s="38" t="s">
        <v>179</v>
      </c>
      <c r="C2131" s="36" t="s">
        <v>70</v>
      </c>
      <c r="D2131" s="108">
        <v>120000</v>
      </c>
    </row>
    <row r="2132" spans="1:4">
      <c r="A2132" s="1" t="s">
        <v>165</v>
      </c>
      <c r="B2132" s="38" t="s">
        <v>171</v>
      </c>
      <c r="C2132" s="106" t="s">
        <v>1</v>
      </c>
      <c r="D2132" s="108"/>
    </row>
    <row r="2133" spans="1:4">
      <c r="A2133" s="1" t="s">
        <v>165</v>
      </c>
      <c r="B2133" s="38" t="s">
        <v>171</v>
      </c>
      <c r="C2133" s="106" t="s">
        <v>2</v>
      </c>
      <c r="D2133" s="108"/>
    </row>
    <row r="2134" spans="1:4">
      <c r="A2134" s="1" t="s">
        <v>165</v>
      </c>
      <c r="B2134" s="38" t="s">
        <v>171</v>
      </c>
      <c r="C2134" s="106" t="s">
        <v>19</v>
      </c>
      <c r="D2134" s="108"/>
    </row>
    <row r="2135" spans="1:4">
      <c r="A2135" s="1" t="s">
        <v>165</v>
      </c>
      <c r="B2135" s="38" t="s">
        <v>171</v>
      </c>
      <c r="C2135" s="106" t="s">
        <v>28</v>
      </c>
      <c r="D2135" s="108"/>
    </row>
    <row r="2136" spans="1:4">
      <c r="A2136" s="1" t="s">
        <v>165</v>
      </c>
      <c r="B2136" s="38" t="s">
        <v>171</v>
      </c>
      <c r="C2136" s="106" t="s">
        <v>41</v>
      </c>
      <c r="D2136" s="108"/>
    </row>
    <row r="2137" spans="1:4">
      <c r="A2137" s="1" t="s">
        <v>165</v>
      </c>
      <c r="B2137" s="38" t="s">
        <v>171</v>
      </c>
      <c r="C2137" s="106" t="s">
        <v>50</v>
      </c>
      <c r="D2137" s="108"/>
    </row>
    <row r="2138" spans="1:4">
      <c r="A2138" s="1" t="s">
        <v>165</v>
      </c>
      <c r="B2138" s="38" t="s">
        <v>171</v>
      </c>
      <c r="C2138" s="106" t="s">
        <v>60</v>
      </c>
      <c r="D2138" s="108"/>
    </row>
    <row r="2139" spans="1:4">
      <c r="A2139" s="1" t="s">
        <v>165</v>
      </c>
      <c r="B2139" s="38" t="s">
        <v>171</v>
      </c>
      <c r="C2139" s="106" t="s">
        <v>69</v>
      </c>
      <c r="D2139" s="108"/>
    </row>
    <row r="2140" spans="1:4">
      <c r="A2140" s="1" t="s">
        <v>165</v>
      </c>
      <c r="B2140" s="38" t="s">
        <v>171</v>
      </c>
      <c r="C2140" s="106" t="s">
        <v>70</v>
      </c>
      <c r="D2140" s="108"/>
    </row>
    <row r="2141" spans="1:4">
      <c r="A2141" s="1" t="s">
        <v>165</v>
      </c>
      <c r="B2141" s="38" t="s">
        <v>171</v>
      </c>
      <c r="C2141" s="106" t="s">
        <v>292</v>
      </c>
      <c r="D2141" s="108"/>
    </row>
    <row r="2142" spans="1:4">
      <c r="A2142" s="1" t="s">
        <v>165</v>
      </c>
      <c r="B2142" s="38" t="s">
        <v>171</v>
      </c>
      <c r="C2142" s="106" t="s">
        <v>300</v>
      </c>
      <c r="D2142" s="108"/>
    </row>
    <row r="2143" spans="1:4">
      <c r="A2143" s="1" t="s">
        <v>165</v>
      </c>
      <c r="B2143" s="38" t="s">
        <v>171</v>
      </c>
      <c r="C2143" s="106" t="s">
        <v>301</v>
      </c>
      <c r="D2143" s="108"/>
    </row>
    <row r="2144" spans="1:4">
      <c r="A2144" s="1" t="s">
        <v>165</v>
      </c>
      <c r="B2144" s="38" t="s">
        <v>171</v>
      </c>
      <c r="C2144" s="106" t="s">
        <v>294</v>
      </c>
      <c r="D2144" s="108"/>
    </row>
    <row r="2145" spans="1:4">
      <c r="A2145" s="1" t="s">
        <v>165</v>
      </c>
      <c r="B2145" s="38" t="s">
        <v>171</v>
      </c>
      <c r="C2145" s="106" t="s">
        <v>293</v>
      </c>
      <c r="D2145" s="108"/>
    </row>
    <row r="2146" spans="1:4">
      <c r="A2146" s="1" t="s">
        <v>165</v>
      </c>
      <c r="B2146" s="38" t="s">
        <v>171</v>
      </c>
      <c r="C2146" s="106" t="s">
        <v>295</v>
      </c>
      <c r="D2146" s="108"/>
    </row>
    <row r="2147" spans="1:4">
      <c r="A2147" s="1" t="s">
        <v>165</v>
      </c>
      <c r="B2147" s="38" t="s">
        <v>171</v>
      </c>
      <c r="C2147" s="106" t="s">
        <v>296</v>
      </c>
      <c r="D2147" s="108"/>
    </row>
    <row r="2148" spans="1:4">
      <c r="A2148" s="1" t="s">
        <v>165</v>
      </c>
      <c r="B2148" s="38" t="s">
        <v>171</v>
      </c>
      <c r="C2148" s="106" t="s">
        <v>299</v>
      </c>
      <c r="D2148" s="108"/>
    </row>
    <row r="2149" spans="1:4">
      <c r="A2149" s="1" t="s">
        <v>165</v>
      </c>
      <c r="B2149" s="38" t="s">
        <v>171</v>
      </c>
      <c r="C2149" s="106" t="s">
        <v>321</v>
      </c>
      <c r="D2149" s="108"/>
    </row>
    <row r="2150" spans="1:4">
      <c r="A2150" s="1" t="s">
        <v>165</v>
      </c>
      <c r="B2150" s="38" t="s">
        <v>171</v>
      </c>
      <c r="C2150" s="106" t="s">
        <v>213</v>
      </c>
      <c r="D2150" s="108"/>
    </row>
    <row r="2151" spans="1:4">
      <c r="A2151" s="1" t="s">
        <v>165</v>
      </c>
      <c r="B2151" s="38" t="s">
        <v>171</v>
      </c>
      <c r="C2151" s="106" t="s">
        <v>207</v>
      </c>
      <c r="D2151" s="108"/>
    </row>
    <row r="2152" spans="1:4">
      <c r="A2152" s="1" t="s">
        <v>165</v>
      </c>
      <c r="B2152" s="38" t="s">
        <v>171</v>
      </c>
      <c r="C2152" s="106" t="s">
        <v>208</v>
      </c>
      <c r="D2152" s="108"/>
    </row>
    <row r="2153" spans="1:4">
      <c r="A2153" s="1" t="s">
        <v>165</v>
      </c>
      <c r="B2153" s="38" t="s">
        <v>171</v>
      </c>
      <c r="C2153" s="106" t="s">
        <v>203</v>
      </c>
      <c r="D2153" s="108"/>
    </row>
    <row r="2154" spans="1:4">
      <c r="A2154" s="1" t="s">
        <v>165</v>
      </c>
      <c r="B2154" s="38" t="s">
        <v>171</v>
      </c>
      <c r="C2154" s="106" t="s">
        <v>187</v>
      </c>
      <c r="D2154" s="108"/>
    </row>
    <row r="2155" spans="1:4">
      <c r="A2155" s="1" t="s">
        <v>165</v>
      </c>
      <c r="B2155" s="38" t="s">
        <v>171</v>
      </c>
      <c r="C2155" s="106" t="s">
        <v>209</v>
      </c>
      <c r="D2155" s="108"/>
    </row>
    <row r="2156" spans="1:4">
      <c r="A2156" s="1" t="s">
        <v>165</v>
      </c>
      <c r="B2156" s="38" t="s">
        <v>171</v>
      </c>
      <c r="C2156" s="106" t="s">
        <v>205</v>
      </c>
      <c r="D2156" s="108"/>
    </row>
    <row r="2157" spans="1:4">
      <c r="A2157" s="1" t="s">
        <v>165</v>
      </c>
      <c r="B2157" s="38" t="s">
        <v>171</v>
      </c>
      <c r="C2157" s="106" t="s">
        <v>206</v>
      </c>
      <c r="D2157" s="108"/>
    </row>
    <row r="2158" spans="1:4">
      <c r="A2158" s="1" t="s">
        <v>165</v>
      </c>
      <c r="B2158" s="38" t="s">
        <v>171</v>
      </c>
      <c r="C2158" s="106" t="s">
        <v>204</v>
      </c>
      <c r="D2158" s="108"/>
    </row>
    <row r="2159" spans="1:4">
      <c r="A2159" s="1" t="s">
        <v>165</v>
      </c>
      <c r="B2159" s="38" t="s">
        <v>171</v>
      </c>
      <c r="C2159" s="106" t="s">
        <v>211</v>
      </c>
      <c r="D2159" s="108"/>
    </row>
    <row r="2160" spans="1:4">
      <c r="A2160" s="1" t="s">
        <v>165</v>
      </c>
      <c r="B2160" s="38" t="s">
        <v>171</v>
      </c>
      <c r="C2160" s="106" t="s">
        <v>218</v>
      </c>
      <c r="D2160" s="108"/>
    </row>
    <row r="2161" spans="1:4">
      <c r="A2161" s="1" t="s">
        <v>165</v>
      </c>
      <c r="B2161" s="38" t="s">
        <v>171</v>
      </c>
      <c r="C2161" s="106" t="s">
        <v>210</v>
      </c>
      <c r="D2161" s="108"/>
    </row>
    <row r="2162" spans="1:4">
      <c r="A2162" s="1" t="s">
        <v>165</v>
      </c>
      <c r="B2162" s="38" t="s">
        <v>171</v>
      </c>
      <c r="C2162" s="106" t="s">
        <v>215</v>
      </c>
      <c r="D2162" s="108"/>
    </row>
    <row r="2163" spans="1:4">
      <c r="A2163" s="1" t="s">
        <v>165</v>
      </c>
      <c r="B2163" s="38" t="s">
        <v>171</v>
      </c>
      <c r="C2163" s="106" t="s">
        <v>214</v>
      </c>
      <c r="D2163" s="108"/>
    </row>
    <row r="2164" spans="1:4">
      <c r="A2164" s="1" t="s">
        <v>165</v>
      </c>
      <c r="B2164" s="38" t="s">
        <v>171</v>
      </c>
      <c r="C2164" s="106" t="s">
        <v>217</v>
      </c>
      <c r="D2164" s="108"/>
    </row>
    <row r="2165" spans="1:4">
      <c r="A2165" s="1" t="s">
        <v>165</v>
      </c>
      <c r="B2165" s="38" t="s">
        <v>171</v>
      </c>
      <c r="C2165" s="106" t="s">
        <v>216</v>
      </c>
      <c r="D2165" s="108"/>
    </row>
    <row r="2166" spans="1:4">
      <c r="A2166" s="1" t="s">
        <v>165</v>
      </c>
      <c r="B2166" s="38" t="s">
        <v>171</v>
      </c>
      <c r="C2166" s="106" t="s">
        <v>212</v>
      </c>
      <c r="D2166" s="108"/>
    </row>
    <row r="2167" spans="1:4">
      <c r="A2167" s="1" t="s">
        <v>165</v>
      </c>
      <c r="B2167" s="38" t="s">
        <v>171</v>
      </c>
      <c r="C2167" s="106" t="s">
        <v>220</v>
      </c>
      <c r="D2167" s="108"/>
    </row>
    <row r="2168" spans="1:4">
      <c r="A2168" s="1" t="s">
        <v>165</v>
      </c>
      <c r="B2168" s="38" t="s">
        <v>171</v>
      </c>
      <c r="C2168" s="106" t="s">
        <v>221</v>
      </c>
      <c r="D2168" s="108"/>
    </row>
    <row r="2169" spans="1:4">
      <c r="A2169" s="1" t="s">
        <v>165</v>
      </c>
      <c r="B2169" s="38" t="s">
        <v>171</v>
      </c>
      <c r="C2169" s="106" t="s">
        <v>224</v>
      </c>
      <c r="D2169" s="108"/>
    </row>
    <row r="2170" spans="1:4">
      <c r="A2170" s="1" t="s">
        <v>165</v>
      </c>
      <c r="B2170" s="38" t="s">
        <v>171</v>
      </c>
      <c r="C2170" s="106" t="s">
        <v>223</v>
      </c>
      <c r="D2170" s="108"/>
    </row>
    <row r="2171" spans="1:4">
      <c r="A2171" s="1" t="s">
        <v>165</v>
      </c>
      <c r="B2171" s="38" t="s">
        <v>171</v>
      </c>
      <c r="C2171" s="106" t="s">
        <v>225</v>
      </c>
      <c r="D2171" s="108"/>
    </row>
    <row r="2172" spans="1:4">
      <c r="A2172" s="1" t="s">
        <v>165</v>
      </c>
      <c r="B2172" s="38" t="s">
        <v>171</v>
      </c>
      <c r="C2172" s="106" t="s">
        <v>222</v>
      </c>
      <c r="D2172" s="108"/>
    </row>
    <row r="2173" spans="1:4">
      <c r="A2173" s="1" t="s">
        <v>165</v>
      </c>
      <c r="B2173" s="38" t="s">
        <v>171</v>
      </c>
      <c r="C2173" s="106" t="s">
        <v>219</v>
      </c>
      <c r="D2173" s="108"/>
    </row>
    <row r="2174" spans="1:4">
      <c r="A2174" s="1" t="s">
        <v>165</v>
      </c>
      <c r="B2174" s="38" t="s">
        <v>171</v>
      </c>
      <c r="C2174" s="106" t="s">
        <v>226</v>
      </c>
      <c r="D2174" s="108"/>
    </row>
    <row r="2175" spans="1:4">
      <c r="A2175" s="1" t="s">
        <v>165</v>
      </c>
      <c r="B2175" s="38" t="s">
        <v>171</v>
      </c>
      <c r="C2175" s="106" t="s">
        <v>264</v>
      </c>
      <c r="D2175" s="108"/>
    </row>
    <row r="2176" spans="1:4">
      <c r="A2176" s="1" t="s">
        <v>165</v>
      </c>
      <c r="B2176" s="38" t="s">
        <v>171</v>
      </c>
      <c r="C2176" s="106" t="s">
        <v>255</v>
      </c>
      <c r="D2176" s="108"/>
    </row>
    <row r="2177" spans="1:4">
      <c r="A2177" s="1" t="s">
        <v>165</v>
      </c>
      <c r="B2177" s="38" t="s">
        <v>171</v>
      </c>
      <c r="C2177" s="106" t="s">
        <v>265</v>
      </c>
      <c r="D2177" s="108"/>
    </row>
    <row r="2178" spans="1:4">
      <c r="A2178" s="1" t="s">
        <v>165</v>
      </c>
      <c r="B2178" s="38" t="s">
        <v>171</v>
      </c>
      <c r="C2178" s="106" t="s">
        <v>261</v>
      </c>
      <c r="D2178" s="108"/>
    </row>
    <row r="2179" spans="1:4">
      <c r="A2179" s="1" t="s">
        <v>165</v>
      </c>
      <c r="B2179" s="38" t="s">
        <v>171</v>
      </c>
      <c r="C2179" s="106" t="s">
        <v>263</v>
      </c>
      <c r="D2179" s="108"/>
    </row>
    <row r="2180" spans="1:4">
      <c r="A2180" s="1" t="s">
        <v>165</v>
      </c>
      <c r="B2180" s="38" t="s">
        <v>171</v>
      </c>
      <c r="C2180" s="106" t="s">
        <v>258</v>
      </c>
      <c r="D2180" s="108"/>
    </row>
    <row r="2181" spans="1:4">
      <c r="A2181" s="1" t="s">
        <v>165</v>
      </c>
      <c r="B2181" s="38" t="s">
        <v>171</v>
      </c>
      <c r="C2181" s="106" t="s">
        <v>260</v>
      </c>
      <c r="D2181" s="108"/>
    </row>
    <row r="2182" spans="1:4">
      <c r="A2182" s="1" t="s">
        <v>165</v>
      </c>
      <c r="B2182" s="38" t="s">
        <v>171</v>
      </c>
      <c r="C2182" s="106" t="s">
        <v>254</v>
      </c>
      <c r="D2182" s="108"/>
    </row>
    <row r="2183" spans="1:4">
      <c r="A2183" s="1" t="s">
        <v>165</v>
      </c>
      <c r="B2183" s="38" t="s">
        <v>171</v>
      </c>
      <c r="C2183" s="106" t="s">
        <v>262</v>
      </c>
      <c r="D2183" s="108"/>
    </row>
    <row r="2184" spans="1:4">
      <c r="A2184" s="1" t="s">
        <v>165</v>
      </c>
      <c r="B2184" s="38" t="s">
        <v>171</v>
      </c>
      <c r="C2184" s="106" t="s">
        <v>256</v>
      </c>
      <c r="D2184" s="108"/>
    </row>
    <row r="2185" spans="1:4">
      <c r="A2185" s="1" t="s">
        <v>165</v>
      </c>
      <c r="B2185" s="38" t="s">
        <v>171</v>
      </c>
      <c r="C2185" s="106" t="s">
        <v>259</v>
      </c>
      <c r="D2185" s="108"/>
    </row>
    <row r="2186" spans="1:4">
      <c r="A2186" s="1" t="s">
        <v>165</v>
      </c>
      <c r="B2186" s="38" t="s">
        <v>171</v>
      </c>
      <c r="C2186" s="106" t="s">
        <v>257</v>
      </c>
      <c r="D2186" s="108"/>
    </row>
    <row r="2187" spans="1:4">
      <c r="A2187" s="1" t="s">
        <v>165</v>
      </c>
      <c r="B2187" s="38" t="s">
        <v>171</v>
      </c>
      <c r="C2187" s="106" t="s">
        <v>246</v>
      </c>
      <c r="D2187" s="108"/>
    </row>
    <row r="2188" spans="1:4">
      <c r="A2188" s="1" t="s">
        <v>165</v>
      </c>
      <c r="B2188" s="38" t="s">
        <v>171</v>
      </c>
      <c r="C2188" s="106" t="s">
        <v>251</v>
      </c>
      <c r="D2188" s="108"/>
    </row>
    <row r="2189" spans="1:4">
      <c r="A2189" s="1" t="s">
        <v>165</v>
      </c>
      <c r="B2189" s="38" t="s">
        <v>171</v>
      </c>
      <c r="C2189" s="106" t="s">
        <v>250</v>
      </c>
      <c r="D2189" s="108"/>
    </row>
    <row r="2190" spans="1:4">
      <c r="A2190" s="1" t="s">
        <v>165</v>
      </c>
      <c r="B2190" s="38" t="s">
        <v>171</v>
      </c>
      <c r="C2190" s="106" t="s">
        <v>238</v>
      </c>
      <c r="D2190" s="108"/>
    </row>
    <row r="2191" spans="1:4">
      <c r="A2191" s="1" t="s">
        <v>165</v>
      </c>
      <c r="B2191" s="38" t="s">
        <v>171</v>
      </c>
      <c r="C2191" s="106" t="s">
        <v>249</v>
      </c>
      <c r="D2191" s="108"/>
    </row>
    <row r="2192" spans="1:4">
      <c r="A2192" s="1" t="s">
        <v>165</v>
      </c>
      <c r="B2192" s="38" t="s">
        <v>171</v>
      </c>
      <c r="C2192" s="106" t="s">
        <v>247</v>
      </c>
      <c r="D2192" s="108"/>
    </row>
    <row r="2193" spans="1:4">
      <c r="A2193" s="1" t="s">
        <v>165</v>
      </c>
      <c r="B2193" s="38" t="s">
        <v>171</v>
      </c>
      <c r="C2193" s="106" t="s">
        <v>248</v>
      </c>
      <c r="D2193" s="108"/>
    </row>
    <row r="2194" spans="1:4">
      <c r="A2194" s="1" t="s">
        <v>165</v>
      </c>
      <c r="B2194" s="38" t="s">
        <v>171</v>
      </c>
      <c r="C2194" s="106" t="s">
        <v>253</v>
      </c>
      <c r="D2194" s="108"/>
    </row>
    <row r="2195" spans="1:4">
      <c r="A2195" s="1" t="s">
        <v>165</v>
      </c>
      <c r="B2195" s="38" t="s">
        <v>171</v>
      </c>
      <c r="C2195" s="106" t="s">
        <v>252</v>
      </c>
      <c r="D2195" s="108"/>
    </row>
    <row r="2196" spans="1:4">
      <c r="A2196" s="1" t="s">
        <v>165</v>
      </c>
      <c r="B2196" s="38" t="s">
        <v>171</v>
      </c>
      <c r="C2196" s="106" t="s">
        <v>243</v>
      </c>
      <c r="D2196" s="108"/>
    </row>
    <row r="2197" spans="1:4">
      <c r="A2197" s="1" t="s">
        <v>165</v>
      </c>
      <c r="B2197" s="38" t="s">
        <v>171</v>
      </c>
      <c r="C2197" s="106" t="s">
        <v>237</v>
      </c>
      <c r="D2197" s="108"/>
    </row>
    <row r="2198" spans="1:4">
      <c r="A2198" s="1" t="s">
        <v>165</v>
      </c>
      <c r="B2198" s="38" t="s">
        <v>171</v>
      </c>
      <c r="C2198" s="106" t="s">
        <v>245</v>
      </c>
      <c r="D2198" s="108"/>
    </row>
    <row r="2199" spans="1:4">
      <c r="A2199" s="1" t="s">
        <v>165</v>
      </c>
      <c r="B2199" s="38" t="s">
        <v>171</v>
      </c>
      <c r="C2199" s="106" t="s">
        <v>244</v>
      </c>
      <c r="D2199" s="108"/>
    </row>
    <row r="2200" spans="1:4">
      <c r="A2200" s="1" t="s">
        <v>165</v>
      </c>
      <c r="B2200" s="38" t="s">
        <v>171</v>
      </c>
      <c r="C2200" s="106" t="s">
        <v>239</v>
      </c>
      <c r="D2200" s="108"/>
    </row>
    <row r="2201" spans="1:4">
      <c r="A2201" s="1" t="s">
        <v>165</v>
      </c>
      <c r="B2201" s="38" t="s">
        <v>171</v>
      </c>
      <c r="C2201" s="106" t="s">
        <v>241</v>
      </c>
      <c r="D2201" s="108"/>
    </row>
    <row r="2202" spans="1:4">
      <c r="A2202" s="1" t="s">
        <v>165</v>
      </c>
      <c r="B2202" s="38" t="s">
        <v>171</v>
      </c>
      <c r="C2202" s="106" t="s">
        <v>242</v>
      </c>
      <c r="D2202" s="108"/>
    </row>
    <row r="2203" spans="1:4">
      <c r="A2203" s="1" t="s">
        <v>165</v>
      </c>
      <c r="B2203" s="38" t="s">
        <v>171</v>
      </c>
      <c r="C2203" s="106" t="s">
        <v>240</v>
      </c>
      <c r="D2203" s="108"/>
    </row>
    <row r="2204" spans="1:4">
      <c r="A2204" s="1" t="s">
        <v>165</v>
      </c>
      <c r="B2204" s="38" t="s">
        <v>171</v>
      </c>
      <c r="C2204" s="106" t="s">
        <v>233</v>
      </c>
      <c r="D2204" s="108"/>
    </row>
    <row r="2205" spans="1:4">
      <c r="A2205" s="1" t="s">
        <v>165</v>
      </c>
      <c r="B2205" s="38" t="s">
        <v>171</v>
      </c>
      <c r="C2205" s="106" t="s">
        <v>236</v>
      </c>
      <c r="D2205" s="108"/>
    </row>
    <row r="2206" spans="1:4">
      <c r="A2206" s="1" t="s">
        <v>165</v>
      </c>
      <c r="B2206" s="38" t="s">
        <v>171</v>
      </c>
      <c r="C2206" s="106" t="s">
        <v>229</v>
      </c>
      <c r="D2206" s="108"/>
    </row>
    <row r="2207" spans="1:4">
      <c r="A2207" s="1" t="s">
        <v>165</v>
      </c>
      <c r="B2207" s="38" t="s">
        <v>171</v>
      </c>
      <c r="C2207" s="106" t="s">
        <v>232</v>
      </c>
      <c r="D2207" s="108"/>
    </row>
    <row r="2208" spans="1:4">
      <c r="A2208" s="1" t="s">
        <v>165</v>
      </c>
      <c r="B2208" s="38" t="s">
        <v>171</v>
      </c>
      <c r="C2208" s="106" t="s">
        <v>231</v>
      </c>
      <c r="D2208" s="108"/>
    </row>
    <row r="2209" spans="1:3">
      <c r="A2209" s="1" t="s">
        <v>165</v>
      </c>
      <c r="B2209" s="38" t="s">
        <v>171</v>
      </c>
      <c r="C2209" s="13" t="s">
        <v>230</v>
      </c>
    </row>
    <row r="2210" spans="1:3">
      <c r="A2210" s="1" t="s">
        <v>165</v>
      </c>
      <c r="B2210" s="38" t="s">
        <v>171</v>
      </c>
      <c r="C2210" s="13" t="s">
        <v>234</v>
      </c>
    </row>
    <row r="2211" spans="1:3">
      <c r="A2211" s="1" t="s">
        <v>165</v>
      </c>
      <c r="B2211" s="38" t="s">
        <v>171</v>
      </c>
      <c r="C2211" s="13" t="s">
        <v>235</v>
      </c>
    </row>
    <row r="2212" spans="1:3">
      <c r="A2212" s="1" t="s">
        <v>165</v>
      </c>
      <c r="B2212" s="38" t="s">
        <v>171</v>
      </c>
      <c r="C2212" s="13" t="s">
        <v>276</v>
      </c>
    </row>
    <row r="2213" spans="1:3">
      <c r="A2213" s="1" t="s">
        <v>165</v>
      </c>
      <c r="B2213" s="38" t="s">
        <v>171</v>
      </c>
      <c r="C2213" s="13" t="s">
        <v>273</v>
      </c>
    </row>
    <row r="2214" spans="1:3">
      <c r="A2214" s="1" t="s">
        <v>165</v>
      </c>
      <c r="B2214" s="38" t="s">
        <v>171</v>
      </c>
      <c r="C2214" s="13" t="s">
        <v>278</v>
      </c>
    </row>
    <row r="2215" spans="1:3">
      <c r="A2215" s="1" t="s">
        <v>165</v>
      </c>
      <c r="B2215" s="38" t="s">
        <v>171</v>
      </c>
      <c r="C2215" s="13" t="s">
        <v>277</v>
      </c>
    </row>
    <row r="2216" spans="1:3">
      <c r="A2216" s="1" t="s">
        <v>165</v>
      </c>
      <c r="B2216" s="38" t="s">
        <v>171</v>
      </c>
      <c r="C2216" s="13" t="s">
        <v>270</v>
      </c>
    </row>
    <row r="2217" spans="1:3">
      <c r="A2217" s="1" t="s">
        <v>165</v>
      </c>
      <c r="B2217" s="38" t="s">
        <v>171</v>
      </c>
      <c r="C2217" s="13" t="s">
        <v>271</v>
      </c>
    </row>
    <row r="2218" spans="1:3">
      <c r="A2218" s="1" t="s">
        <v>165</v>
      </c>
      <c r="B2218" s="38" t="s">
        <v>171</v>
      </c>
      <c r="C2218" s="13" t="s">
        <v>274</v>
      </c>
    </row>
    <row r="2219" spans="1:3">
      <c r="A2219" s="1" t="s">
        <v>165</v>
      </c>
      <c r="B2219" s="38" t="s">
        <v>171</v>
      </c>
      <c r="C2219" s="13" t="s">
        <v>267</v>
      </c>
    </row>
    <row r="2220" spans="1:3">
      <c r="A2220" s="1" t="s">
        <v>165</v>
      </c>
      <c r="B2220" s="38" t="s">
        <v>171</v>
      </c>
      <c r="C2220" s="13" t="s">
        <v>266</v>
      </c>
    </row>
    <row r="2221" spans="1:3">
      <c r="A2221" s="1" t="s">
        <v>165</v>
      </c>
      <c r="B2221" s="38" t="s">
        <v>171</v>
      </c>
      <c r="C2221" s="13" t="s">
        <v>275</v>
      </c>
    </row>
    <row r="2222" spans="1:3">
      <c r="A2222" s="1" t="s">
        <v>165</v>
      </c>
      <c r="B2222" s="38" t="s">
        <v>171</v>
      </c>
      <c r="C2222" s="13" t="s">
        <v>272</v>
      </c>
    </row>
    <row r="2223" spans="1:3">
      <c r="A2223" s="1" t="s">
        <v>165</v>
      </c>
      <c r="B2223" s="38" t="s">
        <v>171</v>
      </c>
      <c r="C2223" s="13" t="s">
        <v>228</v>
      </c>
    </row>
    <row r="2224" spans="1:3">
      <c r="A2224" s="1" t="s">
        <v>165</v>
      </c>
      <c r="B2224" s="38" t="s">
        <v>171</v>
      </c>
      <c r="C2224" s="13" t="s">
        <v>268</v>
      </c>
    </row>
    <row r="2225" spans="1:3">
      <c r="A2225" s="1" t="s">
        <v>165</v>
      </c>
      <c r="B2225" s="38" t="s">
        <v>171</v>
      </c>
      <c r="C2225" s="13" t="s">
        <v>269</v>
      </c>
    </row>
    <row r="2226" spans="1:3">
      <c r="A2226" s="1" t="s">
        <v>165</v>
      </c>
      <c r="B2226" s="38" t="s">
        <v>184</v>
      </c>
      <c r="C2226" s="106" t="s">
        <v>1</v>
      </c>
    </row>
    <row r="2227" spans="1:3">
      <c r="A2227" s="1" t="s">
        <v>165</v>
      </c>
      <c r="B2227" s="38" t="s">
        <v>184</v>
      </c>
      <c r="C2227" s="106" t="s">
        <v>2</v>
      </c>
    </row>
    <row r="2228" spans="1:3">
      <c r="A2228" s="1" t="s">
        <v>165</v>
      </c>
      <c r="B2228" s="38" t="s">
        <v>184</v>
      </c>
      <c r="C2228" s="106" t="s">
        <v>19</v>
      </c>
    </row>
    <row r="2229" spans="1:3">
      <c r="A2229" s="1" t="s">
        <v>165</v>
      </c>
      <c r="B2229" s="38" t="s">
        <v>184</v>
      </c>
      <c r="C2229" s="106" t="s">
        <v>28</v>
      </c>
    </row>
    <row r="2230" spans="1:3">
      <c r="A2230" s="1" t="s">
        <v>165</v>
      </c>
      <c r="B2230" s="38" t="s">
        <v>184</v>
      </c>
      <c r="C2230" s="106" t="s">
        <v>41</v>
      </c>
    </row>
    <row r="2231" spans="1:3">
      <c r="A2231" s="1" t="s">
        <v>165</v>
      </c>
      <c r="B2231" s="38" t="s">
        <v>184</v>
      </c>
      <c r="C2231" s="106" t="s">
        <v>50</v>
      </c>
    </row>
    <row r="2232" spans="1:3">
      <c r="A2232" s="1" t="s">
        <v>165</v>
      </c>
      <c r="B2232" s="38" t="s">
        <v>184</v>
      </c>
      <c r="C2232" s="106" t="s">
        <v>60</v>
      </c>
    </row>
    <row r="2233" spans="1:3">
      <c r="A2233" s="1" t="s">
        <v>165</v>
      </c>
      <c r="B2233" s="38" t="s">
        <v>184</v>
      </c>
      <c r="C2233" s="106" t="s">
        <v>69</v>
      </c>
    </row>
    <row r="2234" spans="1:3">
      <c r="A2234" s="1" t="s">
        <v>165</v>
      </c>
      <c r="B2234" s="38" t="s">
        <v>184</v>
      </c>
      <c r="C2234" s="106" t="s">
        <v>70</v>
      </c>
    </row>
    <row r="2235" spans="1:3">
      <c r="A2235" s="1" t="s">
        <v>165</v>
      </c>
      <c r="B2235" s="38" t="s">
        <v>184</v>
      </c>
      <c r="C2235" s="106" t="s">
        <v>292</v>
      </c>
    </row>
    <row r="2236" spans="1:3">
      <c r="A2236" s="1" t="s">
        <v>165</v>
      </c>
      <c r="B2236" s="38" t="s">
        <v>184</v>
      </c>
      <c r="C2236" s="106" t="s">
        <v>300</v>
      </c>
    </row>
    <row r="2237" spans="1:3">
      <c r="A2237" s="1" t="s">
        <v>165</v>
      </c>
      <c r="B2237" s="38" t="s">
        <v>184</v>
      </c>
      <c r="C2237" s="106" t="s">
        <v>301</v>
      </c>
    </row>
    <row r="2238" spans="1:3">
      <c r="A2238" s="1" t="s">
        <v>165</v>
      </c>
      <c r="B2238" s="38" t="s">
        <v>184</v>
      </c>
      <c r="C2238" s="106" t="s">
        <v>294</v>
      </c>
    </row>
    <row r="2239" spans="1:3">
      <c r="A2239" s="1" t="s">
        <v>165</v>
      </c>
      <c r="B2239" s="38" t="s">
        <v>184</v>
      </c>
      <c r="C2239" s="106" t="s">
        <v>293</v>
      </c>
    </row>
    <row r="2240" spans="1:3">
      <c r="A2240" s="1" t="s">
        <v>165</v>
      </c>
      <c r="B2240" s="38" t="s">
        <v>184</v>
      </c>
      <c r="C2240" s="106" t="s">
        <v>295</v>
      </c>
    </row>
    <row r="2241" spans="1:3">
      <c r="A2241" s="1" t="s">
        <v>165</v>
      </c>
      <c r="B2241" s="38" t="s">
        <v>184</v>
      </c>
      <c r="C2241" s="106" t="s">
        <v>296</v>
      </c>
    </row>
    <row r="2242" spans="1:3">
      <c r="A2242" s="1" t="s">
        <v>165</v>
      </c>
      <c r="B2242" s="38" t="s">
        <v>184</v>
      </c>
      <c r="C2242" s="106" t="s">
        <v>299</v>
      </c>
    </row>
    <row r="2243" spans="1:3">
      <c r="A2243" s="1" t="s">
        <v>165</v>
      </c>
      <c r="B2243" s="38" t="s">
        <v>184</v>
      </c>
      <c r="C2243" s="106" t="s">
        <v>321</v>
      </c>
    </row>
    <row r="2244" spans="1:3">
      <c r="A2244" s="1" t="s">
        <v>165</v>
      </c>
      <c r="B2244" s="38" t="s">
        <v>184</v>
      </c>
      <c r="C2244" s="106" t="s">
        <v>213</v>
      </c>
    </row>
    <row r="2245" spans="1:3">
      <c r="A2245" s="1" t="s">
        <v>165</v>
      </c>
      <c r="B2245" s="38" t="s">
        <v>184</v>
      </c>
      <c r="C2245" s="106" t="s">
        <v>207</v>
      </c>
    </row>
    <row r="2246" spans="1:3">
      <c r="A2246" s="1" t="s">
        <v>165</v>
      </c>
      <c r="B2246" s="38" t="s">
        <v>184</v>
      </c>
      <c r="C2246" s="106" t="s">
        <v>208</v>
      </c>
    </row>
    <row r="2247" spans="1:3">
      <c r="A2247" s="1" t="s">
        <v>165</v>
      </c>
      <c r="B2247" s="38" t="s">
        <v>184</v>
      </c>
      <c r="C2247" s="106" t="s">
        <v>203</v>
      </c>
    </row>
    <row r="2248" spans="1:3">
      <c r="A2248" s="1" t="s">
        <v>165</v>
      </c>
      <c r="B2248" s="38" t="s">
        <v>184</v>
      </c>
      <c r="C2248" s="106" t="s">
        <v>187</v>
      </c>
    </row>
    <row r="2249" spans="1:3">
      <c r="A2249" s="1" t="s">
        <v>165</v>
      </c>
      <c r="B2249" s="38" t="s">
        <v>184</v>
      </c>
      <c r="C2249" s="106" t="s">
        <v>209</v>
      </c>
    </row>
    <row r="2250" spans="1:3">
      <c r="A2250" s="1" t="s">
        <v>165</v>
      </c>
      <c r="B2250" s="38" t="s">
        <v>184</v>
      </c>
      <c r="C2250" s="106" t="s">
        <v>205</v>
      </c>
    </row>
    <row r="2251" spans="1:3">
      <c r="A2251" s="1" t="s">
        <v>165</v>
      </c>
      <c r="B2251" s="38" t="s">
        <v>184</v>
      </c>
      <c r="C2251" s="106" t="s">
        <v>206</v>
      </c>
    </row>
    <row r="2252" spans="1:3">
      <c r="A2252" s="1" t="s">
        <v>165</v>
      </c>
      <c r="B2252" s="38" t="s">
        <v>184</v>
      </c>
      <c r="C2252" s="106" t="s">
        <v>204</v>
      </c>
    </row>
    <row r="2253" spans="1:3">
      <c r="A2253" s="1" t="s">
        <v>165</v>
      </c>
      <c r="B2253" s="38" t="s">
        <v>184</v>
      </c>
      <c r="C2253" s="106" t="s">
        <v>211</v>
      </c>
    </row>
    <row r="2254" spans="1:3">
      <c r="A2254" s="1" t="s">
        <v>165</v>
      </c>
      <c r="B2254" s="38" t="s">
        <v>184</v>
      </c>
      <c r="C2254" s="106" t="s">
        <v>218</v>
      </c>
    </row>
    <row r="2255" spans="1:3">
      <c r="A2255" s="1" t="s">
        <v>165</v>
      </c>
      <c r="B2255" s="38" t="s">
        <v>184</v>
      </c>
      <c r="C2255" s="106" t="s">
        <v>210</v>
      </c>
    </row>
    <row r="2256" spans="1:3">
      <c r="A2256" s="1" t="s">
        <v>165</v>
      </c>
      <c r="B2256" s="38" t="s">
        <v>184</v>
      </c>
      <c r="C2256" s="106" t="s">
        <v>215</v>
      </c>
    </row>
    <row r="2257" spans="1:3">
      <c r="A2257" s="1" t="s">
        <v>165</v>
      </c>
      <c r="B2257" s="38" t="s">
        <v>184</v>
      </c>
      <c r="C2257" s="106" t="s">
        <v>214</v>
      </c>
    </row>
    <row r="2258" spans="1:3">
      <c r="A2258" s="1" t="s">
        <v>165</v>
      </c>
      <c r="B2258" s="38" t="s">
        <v>184</v>
      </c>
      <c r="C2258" s="106" t="s">
        <v>217</v>
      </c>
    </row>
    <row r="2259" spans="1:3">
      <c r="A2259" s="1" t="s">
        <v>165</v>
      </c>
      <c r="B2259" s="38" t="s">
        <v>184</v>
      </c>
      <c r="C2259" s="106" t="s">
        <v>216</v>
      </c>
    </row>
    <row r="2260" spans="1:3">
      <c r="A2260" s="1" t="s">
        <v>165</v>
      </c>
      <c r="B2260" s="38" t="s">
        <v>184</v>
      </c>
      <c r="C2260" s="106" t="s">
        <v>212</v>
      </c>
    </row>
    <row r="2261" spans="1:3">
      <c r="A2261" s="1" t="s">
        <v>165</v>
      </c>
      <c r="B2261" s="38" t="s">
        <v>184</v>
      </c>
      <c r="C2261" s="106" t="s">
        <v>220</v>
      </c>
    </row>
    <row r="2262" spans="1:3">
      <c r="A2262" s="1" t="s">
        <v>165</v>
      </c>
      <c r="B2262" s="38" t="s">
        <v>184</v>
      </c>
      <c r="C2262" s="106" t="s">
        <v>221</v>
      </c>
    </row>
    <row r="2263" spans="1:3">
      <c r="A2263" s="1" t="s">
        <v>165</v>
      </c>
      <c r="B2263" s="38" t="s">
        <v>184</v>
      </c>
      <c r="C2263" s="106" t="s">
        <v>224</v>
      </c>
    </row>
    <row r="2264" spans="1:3">
      <c r="A2264" s="1" t="s">
        <v>165</v>
      </c>
      <c r="B2264" s="38" t="s">
        <v>184</v>
      </c>
      <c r="C2264" s="106" t="s">
        <v>223</v>
      </c>
    </row>
    <row r="2265" spans="1:3">
      <c r="A2265" s="1" t="s">
        <v>165</v>
      </c>
      <c r="B2265" s="38" t="s">
        <v>184</v>
      </c>
      <c r="C2265" s="106" t="s">
        <v>225</v>
      </c>
    </row>
    <row r="2266" spans="1:3">
      <c r="A2266" s="1" t="s">
        <v>165</v>
      </c>
      <c r="B2266" s="38" t="s">
        <v>184</v>
      </c>
      <c r="C2266" s="106" t="s">
        <v>222</v>
      </c>
    </row>
    <row r="2267" spans="1:3">
      <c r="A2267" s="1" t="s">
        <v>165</v>
      </c>
      <c r="B2267" s="38" t="s">
        <v>184</v>
      </c>
      <c r="C2267" s="106" t="s">
        <v>219</v>
      </c>
    </row>
    <row r="2268" spans="1:3">
      <c r="A2268" s="1" t="s">
        <v>165</v>
      </c>
      <c r="B2268" s="38" t="s">
        <v>184</v>
      </c>
      <c r="C2268" s="106" t="s">
        <v>226</v>
      </c>
    </row>
    <row r="2269" spans="1:3">
      <c r="A2269" s="1" t="s">
        <v>165</v>
      </c>
      <c r="B2269" s="38" t="s">
        <v>184</v>
      </c>
      <c r="C2269" s="106" t="s">
        <v>264</v>
      </c>
    </row>
    <row r="2270" spans="1:3">
      <c r="A2270" s="1" t="s">
        <v>165</v>
      </c>
      <c r="B2270" s="38" t="s">
        <v>184</v>
      </c>
      <c r="C2270" s="106" t="s">
        <v>255</v>
      </c>
    </row>
    <row r="2271" spans="1:3">
      <c r="A2271" s="1" t="s">
        <v>165</v>
      </c>
      <c r="B2271" s="38" t="s">
        <v>184</v>
      </c>
      <c r="C2271" s="106" t="s">
        <v>265</v>
      </c>
    </row>
    <row r="2272" spans="1:3">
      <c r="A2272" s="1" t="s">
        <v>165</v>
      </c>
      <c r="B2272" s="38" t="s">
        <v>184</v>
      </c>
      <c r="C2272" s="106" t="s">
        <v>261</v>
      </c>
    </row>
    <row r="2273" spans="1:3">
      <c r="A2273" s="1" t="s">
        <v>165</v>
      </c>
      <c r="B2273" s="38" t="s">
        <v>184</v>
      </c>
      <c r="C2273" s="106" t="s">
        <v>263</v>
      </c>
    </row>
    <row r="2274" spans="1:3">
      <c r="A2274" s="1" t="s">
        <v>165</v>
      </c>
      <c r="B2274" s="38" t="s">
        <v>184</v>
      </c>
      <c r="C2274" s="106" t="s">
        <v>258</v>
      </c>
    </row>
    <row r="2275" spans="1:3">
      <c r="A2275" s="1" t="s">
        <v>165</v>
      </c>
      <c r="B2275" s="38" t="s">
        <v>184</v>
      </c>
      <c r="C2275" s="106" t="s">
        <v>260</v>
      </c>
    </row>
    <row r="2276" spans="1:3">
      <c r="A2276" s="1" t="s">
        <v>165</v>
      </c>
      <c r="B2276" s="38" t="s">
        <v>184</v>
      </c>
      <c r="C2276" s="106" t="s">
        <v>254</v>
      </c>
    </row>
    <row r="2277" spans="1:3">
      <c r="A2277" s="1" t="s">
        <v>165</v>
      </c>
      <c r="B2277" s="38" t="s">
        <v>184</v>
      </c>
      <c r="C2277" s="106" t="s">
        <v>262</v>
      </c>
    </row>
    <row r="2278" spans="1:3">
      <c r="A2278" s="1" t="s">
        <v>165</v>
      </c>
      <c r="B2278" s="38" t="s">
        <v>184</v>
      </c>
      <c r="C2278" s="106" t="s">
        <v>256</v>
      </c>
    </row>
    <row r="2279" spans="1:3">
      <c r="A2279" s="1" t="s">
        <v>165</v>
      </c>
      <c r="B2279" s="38" t="s">
        <v>184</v>
      </c>
      <c r="C2279" s="106" t="s">
        <v>259</v>
      </c>
    </row>
    <row r="2280" spans="1:3">
      <c r="A2280" s="1" t="s">
        <v>165</v>
      </c>
      <c r="B2280" s="38" t="s">
        <v>184</v>
      </c>
      <c r="C2280" s="106" t="s">
        <v>257</v>
      </c>
    </row>
    <row r="2281" spans="1:3">
      <c r="A2281" s="1" t="s">
        <v>165</v>
      </c>
      <c r="B2281" s="38" t="s">
        <v>184</v>
      </c>
      <c r="C2281" s="106" t="s">
        <v>246</v>
      </c>
    </row>
    <row r="2282" spans="1:3">
      <c r="A2282" s="1" t="s">
        <v>165</v>
      </c>
      <c r="B2282" s="38" t="s">
        <v>184</v>
      </c>
      <c r="C2282" s="106" t="s">
        <v>251</v>
      </c>
    </row>
    <row r="2283" spans="1:3">
      <c r="A2283" s="1" t="s">
        <v>165</v>
      </c>
      <c r="B2283" s="38" t="s">
        <v>184</v>
      </c>
      <c r="C2283" s="106" t="s">
        <v>250</v>
      </c>
    </row>
    <row r="2284" spans="1:3">
      <c r="A2284" s="1" t="s">
        <v>165</v>
      </c>
      <c r="B2284" s="38" t="s">
        <v>184</v>
      </c>
      <c r="C2284" s="106" t="s">
        <v>238</v>
      </c>
    </row>
    <row r="2285" spans="1:3">
      <c r="A2285" s="1" t="s">
        <v>165</v>
      </c>
      <c r="B2285" s="38" t="s">
        <v>184</v>
      </c>
      <c r="C2285" s="106" t="s">
        <v>249</v>
      </c>
    </row>
    <row r="2286" spans="1:3">
      <c r="A2286" s="1" t="s">
        <v>165</v>
      </c>
      <c r="B2286" s="38" t="s">
        <v>184</v>
      </c>
      <c r="C2286" s="106" t="s">
        <v>247</v>
      </c>
    </row>
    <row r="2287" spans="1:3">
      <c r="A2287" s="1" t="s">
        <v>165</v>
      </c>
      <c r="B2287" s="38" t="s">
        <v>184</v>
      </c>
      <c r="C2287" s="106" t="s">
        <v>248</v>
      </c>
    </row>
    <row r="2288" spans="1:3">
      <c r="A2288" s="1" t="s">
        <v>165</v>
      </c>
      <c r="B2288" s="38" t="s">
        <v>184</v>
      </c>
      <c r="C2288" s="106" t="s">
        <v>253</v>
      </c>
    </row>
    <row r="2289" spans="1:3">
      <c r="A2289" s="1" t="s">
        <v>165</v>
      </c>
      <c r="B2289" s="38" t="s">
        <v>184</v>
      </c>
      <c r="C2289" s="106" t="s">
        <v>252</v>
      </c>
    </row>
    <row r="2290" spans="1:3">
      <c r="A2290" s="1" t="s">
        <v>165</v>
      </c>
      <c r="B2290" s="38" t="s">
        <v>184</v>
      </c>
      <c r="C2290" s="106" t="s">
        <v>243</v>
      </c>
    </row>
    <row r="2291" spans="1:3">
      <c r="A2291" s="1" t="s">
        <v>165</v>
      </c>
      <c r="B2291" s="38" t="s">
        <v>184</v>
      </c>
      <c r="C2291" s="106" t="s">
        <v>237</v>
      </c>
    </row>
    <row r="2292" spans="1:3">
      <c r="A2292" s="1" t="s">
        <v>165</v>
      </c>
      <c r="B2292" s="38" t="s">
        <v>184</v>
      </c>
      <c r="C2292" s="106" t="s">
        <v>245</v>
      </c>
    </row>
    <row r="2293" spans="1:3">
      <c r="A2293" s="1" t="s">
        <v>165</v>
      </c>
      <c r="B2293" s="38" t="s">
        <v>184</v>
      </c>
      <c r="C2293" s="106" t="s">
        <v>244</v>
      </c>
    </row>
    <row r="2294" spans="1:3">
      <c r="A2294" s="1" t="s">
        <v>165</v>
      </c>
      <c r="B2294" s="38" t="s">
        <v>184</v>
      </c>
      <c r="C2294" s="106" t="s">
        <v>239</v>
      </c>
    </row>
    <row r="2295" spans="1:3">
      <c r="A2295" s="1" t="s">
        <v>165</v>
      </c>
      <c r="B2295" s="38" t="s">
        <v>184</v>
      </c>
      <c r="C2295" s="106" t="s">
        <v>241</v>
      </c>
    </row>
    <row r="2296" spans="1:3">
      <c r="A2296" s="1" t="s">
        <v>165</v>
      </c>
      <c r="B2296" s="38" t="s">
        <v>184</v>
      </c>
      <c r="C2296" s="106" t="s">
        <v>242</v>
      </c>
    </row>
    <row r="2297" spans="1:3">
      <c r="A2297" s="1" t="s">
        <v>165</v>
      </c>
      <c r="B2297" s="38" t="s">
        <v>184</v>
      </c>
      <c r="C2297" s="106" t="s">
        <v>240</v>
      </c>
    </row>
    <row r="2298" spans="1:3">
      <c r="A2298" s="1" t="s">
        <v>165</v>
      </c>
      <c r="B2298" s="38" t="s">
        <v>184</v>
      </c>
      <c r="C2298" s="106" t="s">
        <v>233</v>
      </c>
    </row>
    <row r="2299" spans="1:3">
      <c r="A2299" s="1" t="s">
        <v>165</v>
      </c>
      <c r="B2299" s="38" t="s">
        <v>184</v>
      </c>
      <c r="C2299" s="106" t="s">
        <v>236</v>
      </c>
    </row>
    <row r="2300" spans="1:3">
      <c r="A2300" s="1" t="s">
        <v>165</v>
      </c>
      <c r="B2300" s="38" t="s">
        <v>184</v>
      </c>
      <c r="C2300" s="106" t="s">
        <v>229</v>
      </c>
    </row>
    <row r="2301" spans="1:3">
      <c r="A2301" s="1" t="s">
        <v>165</v>
      </c>
      <c r="B2301" s="38" t="s">
        <v>184</v>
      </c>
      <c r="C2301" s="106" t="s">
        <v>232</v>
      </c>
    </row>
    <row r="2302" spans="1:3">
      <c r="A2302" s="1" t="s">
        <v>165</v>
      </c>
      <c r="B2302" s="38" t="s">
        <v>184</v>
      </c>
      <c r="C2302" s="106" t="s">
        <v>231</v>
      </c>
    </row>
    <row r="2303" spans="1:3">
      <c r="A2303" s="1" t="s">
        <v>165</v>
      </c>
      <c r="B2303" s="38" t="s">
        <v>184</v>
      </c>
      <c r="C2303" s="13" t="s">
        <v>230</v>
      </c>
    </row>
    <row r="2304" spans="1:3">
      <c r="A2304" s="1" t="s">
        <v>165</v>
      </c>
      <c r="B2304" s="38" t="s">
        <v>184</v>
      </c>
      <c r="C2304" s="13" t="s">
        <v>234</v>
      </c>
    </row>
    <row r="2305" spans="1:3">
      <c r="A2305" s="1" t="s">
        <v>165</v>
      </c>
      <c r="B2305" s="38" t="s">
        <v>184</v>
      </c>
      <c r="C2305" s="13" t="s">
        <v>235</v>
      </c>
    </row>
    <row r="2306" spans="1:3">
      <c r="A2306" s="1" t="s">
        <v>165</v>
      </c>
      <c r="B2306" s="38" t="s">
        <v>184</v>
      </c>
      <c r="C2306" s="13" t="s">
        <v>276</v>
      </c>
    </row>
    <row r="2307" spans="1:3">
      <c r="A2307" s="1" t="s">
        <v>165</v>
      </c>
      <c r="B2307" s="38" t="s">
        <v>184</v>
      </c>
      <c r="C2307" s="13" t="s">
        <v>273</v>
      </c>
    </row>
    <row r="2308" spans="1:3">
      <c r="A2308" s="1" t="s">
        <v>165</v>
      </c>
      <c r="B2308" s="38" t="s">
        <v>184</v>
      </c>
      <c r="C2308" s="13" t="s">
        <v>278</v>
      </c>
    </row>
    <row r="2309" spans="1:3">
      <c r="A2309" s="1" t="s">
        <v>165</v>
      </c>
      <c r="B2309" s="38" t="s">
        <v>184</v>
      </c>
      <c r="C2309" s="13" t="s">
        <v>277</v>
      </c>
    </row>
    <row r="2310" spans="1:3">
      <c r="A2310" s="1" t="s">
        <v>165</v>
      </c>
      <c r="B2310" s="38" t="s">
        <v>184</v>
      </c>
      <c r="C2310" s="13" t="s">
        <v>270</v>
      </c>
    </row>
    <row r="2311" spans="1:3">
      <c r="A2311" s="1" t="s">
        <v>165</v>
      </c>
      <c r="B2311" s="38" t="s">
        <v>184</v>
      </c>
      <c r="C2311" s="13" t="s">
        <v>271</v>
      </c>
    </row>
    <row r="2312" spans="1:3">
      <c r="A2312" s="1" t="s">
        <v>165</v>
      </c>
      <c r="B2312" s="38" t="s">
        <v>184</v>
      </c>
      <c r="C2312" s="13" t="s">
        <v>274</v>
      </c>
    </row>
    <row r="2313" spans="1:3">
      <c r="A2313" s="1" t="s">
        <v>165</v>
      </c>
      <c r="B2313" s="38" t="s">
        <v>184</v>
      </c>
      <c r="C2313" s="13" t="s">
        <v>267</v>
      </c>
    </row>
    <row r="2314" spans="1:3">
      <c r="A2314" s="1" t="s">
        <v>165</v>
      </c>
      <c r="B2314" s="38" t="s">
        <v>184</v>
      </c>
      <c r="C2314" s="13" t="s">
        <v>266</v>
      </c>
    </row>
    <row r="2315" spans="1:3">
      <c r="A2315" s="1" t="s">
        <v>165</v>
      </c>
      <c r="B2315" s="38" t="s">
        <v>184</v>
      </c>
      <c r="C2315" s="13" t="s">
        <v>275</v>
      </c>
    </row>
    <row r="2316" spans="1:3">
      <c r="A2316" s="1" t="s">
        <v>165</v>
      </c>
      <c r="B2316" s="38" t="s">
        <v>184</v>
      </c>
      <c r="C2316" s="13" t="s">
        <v>272</v>
      </c>
    </row>
    <row r="2317" spans="1:3">
      <c r="A2317" s="1" t="s">
        <v>165</v>
      </c>
      <c r="B2317" s="38" t="s">
        <v>184</v>
      </c>
      <c r="C2317" s="13" t="s">
        <v>228</v>
      </c>
    </row>
    <row r="2318" spans="1:3">
      <c r="A2318" s="1" t="s">
        <v>165</v>
      </c>
      <c r="B2318" s="38" t="s">
        <v>184</v>
      </c>
      <c r="C2318" s="13" t="s">
        <v>268</v>
      </c>
    </row>
    <row r="2319" spans="1:3">
      <c r="A2319" s="1" t="s">
        <v>165</v>
      </c>
      <c r="B2319" s="38" t="s">
        <v>184</v>
      </c>
      <c r="C2319" s="13" t="s">
        <v>269</v>
      </c>
    </row>
  </sheetData>
  <autoFilter ref="A1:D939" xr:uid="{572AE31A-0D94-420D-929B-46DEA10044F9}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5"/>
  <sheetViews>
    <sheetView topLeftCell="A37" zoomScale="85" zoomScaleNormal="85" workbookViewId="0">
      <selection activeCell="Q30" sqref="Q30"/>
    </sheetView>
  </sheetViews>
  <sheetFormatPr defaultColWidth="9" defaultRowHeight="24"/>
  <cols>
    <col min="1" max="2" width="36.42578125" style="13" customWidth="1"/>
    <col min="3" max="3" width="73.42578125" style="13" bestFit="1" customWidth="1"/>
    <col min="4" max="4" width="24" style="82" customWidth="1"/>
    <col min="5" max="5" width="33.85546875" style="13" customWidth="1"/>
    <col min="6" max="6" width="25.28515625" style="1" customWidth="1"/>
    <col min="7" max="7" width="32.140625" style="36" customWidth="1"/>
    <col min="8" max="16384" width="9" style="36"/>
  </cols>
  <sheetData>
    <row r="1" spans="1:6">
      <c r="A1" s="93" t="s">
        <v>170</v>
      </c>
      <c r="B1" s="93"/>
      <c r="C1" s="93" t="s">
        <v>168</v>
      </c>
      <c r="D1" s="93" t="s">
        <v>169</v>
      </c>
      <c r="E1" s="93" t="s">
        <v>167</v>
      </c>
      <c r="F1" s="37"/>
    </row>
    <row r="2" spans="1:6">
      <c r="A2" s="92" t="s">
        <v>304</v>
      </c>
      <c r="B2" s="92" t="s">
        <v>196</v>
      </c>
      <c r="C2" s="86" t="s">
        <v>298</v>
      </c>
      <c r="D2" s="79"/>
      <c r="E2" s="38"/>
    </row>
    <row r="3" spans="1:6">
      <c r="A3" s="92" t="s">
        <v>304</v>
      </c>
      <c r="B3" s="92" t="s">
        <v>196</v>
      </c>
      <c r="C3" s="86" t="s">
        <v>297</v>
      </c>
      <c r="D3" s="79"/>
      <c r="E3" s="38"/>
    </row>
    <row r="4" spans="1:6">
      <c r="A4" s="92" t="s">
        <v>304</v>
      </c>
      <c r="B4" s="92" t="s">
        <v>196</v>
      </c>
      <c r="C4" s="86" t="s">
        <v>291</v>
      </c>
      <c r="D4" s="79"/>
      <c r="E4" s="38"/>
    </row>
    <row r="5" spans="1:6">
      <c r="A5" s="92" t="s">
        <v>304</v>
      </c>
      <c r="B5" s="92" t="s">
        <v>196</v>
      </c>
      <c r="C5" s="86" t="s">
        <v>306</v>
      </c>
      <c r="D5" s="79"/>
      <c r="E5" s="38"/>
    </row>
    <row r="6" spans="1:6">
      <c r="A6" s="92" t="s">
        <v>304</v>
      </c>
      <c r="B6" s="92" t="s">
        <v>196</v>
      </c>
      <c r="C6" s="86" t="s">
        <v>1</v>
      </c>
      <c r="D6" s="79"/>
      <c r="E6" s="38"/>
    </row>
    <row r="7" spans="1:6">
      <c r="A7" s="92" t="s">
        <v>304</v>
      </c>
      <c r="B7" s="92" t="s">
        <v>196</v>
      </c>
      <c r="C7" s="86" t="s">
        <v>2</v>
      </c>
      <c r="D7" s="79"/>
      <c r="E7" s="38"/>
    </row>
    <row r="8" spans="1:6">
      <c r="A8" s="92" t="s">
        <v>304</v>
      </c>
      <c r="B8" s="92" t="s">
        <v>196</v>
      </c>
      <c r="C8" s="86" t="s">
        <v>19</v>
      </c>
      <c r="D8" s="79"/>
      <c r="E8" s="38"/>
    </row>
    <row r="9" spans="1:6">
      <c r="A9" s="92" t="s">
        <v>304</v>
      </c>
      <c r="B9" s="92" t="s">
        <v>196</v>
      </c>
      <c r="C9" s="86" t="s">
        <v>28</v>
      </c>
      <c r="D9" s="79"/>
      <c r="E9" s="38"/>
    </row>
    <row r="10" spans="1:6">
      <c r="A10" s="92" t="s">
        <v>304</v>
      </c>
      <c r="B10" s="92" t="s">
        <v>196</v>
      </c>
      <c r="C10" s="86" t="s">
        <v>41</v>
      </c>
      <c r="D10" s="79"/>
      <c r="E10" s="38"/>
    </row>
    <row r="11" spans="1:6">
      <c r="A11" s="92" t="s">
        <v>304</v>
      </c>
      <c r="B11" s="92" t="s">
        <v>196</v>
      </c>
      <c r="C11" s="86" t="s">
        <v>50</v>
      </c>
      <c r="D11" s="79"/>
      <c r="E11" s="38"/>
    </row>
    <row r="12" spans="1:6">
      <c r="A12" s="92" t="s">
        <v>304</v>
      </c>
      <c r="B12" s="92" t="s">
        <v>196</v>
      </c>
      <c r="C12" s="86" t="s">
        <v>60</v>
      </c>
      <c r="D12" s="79"/>
      <c r="E12" s="38"/>
    </row>
    <row r="13" spans="1:6">
      <c r="A13" s="92" t="s">
        <v>304</v>
      </c>
      <c r="B13" s="92" t="s">
        <v>196</v>
      </c>
      <c r="C13" s="86" t="s">
        <v>69</v>
      </c>
      <c r="D13" s="79"/>
      <c r="E13" s="38"/>
    </row>
    <row r="14" spans="1:6">
      <c r="A14" s="92" t="s">
        <v>304</v>
      </c>
      <c r="B14" s="92" t="s">
        <v>196</v>
      </c>
      <c r="C14" s="86" t="s">
        <v>70</v>
      </c>
      <c r="D14" s="79"/>
      <c r="E14" s="38"/>
    </row>
    <row r="15" spans="1:6">
      <c r="A15" s="92" t="s">
        <v>304</v>
      </c>
      <c r="B15" s="92" t="s">
        <v>196</v>
      </c>
      <c r="C15" s="86" t="s">
        <v>292</v>
      </c>
      <c r="D15" s="79"/>
      <c r="E15" s="38"/>
    </row>
    <row r="16" spans="1:6">
      <c r="A16" s="92" t="s">
        <v>304</v>
      </c>
      <c r="B16" s="92" t="s">
        <v>196</v>
      </c>
      <c r="C16" s="86" t="s">
        <v>300</v>
      </c>
      <c r="D16" s="79"/>
      <c r="E16" s="38"/>
    </row>
    <row r="17" spans="1:5">
      <c r="A17" s="92" t="s">
        <v>304</v>
      </c>
      <c r="B17" s="92" t="s">
        <v>196</v>
      </c>
      <c r="C17" s="86" t="s">
        <v>301</v>
      </c>
      <c r="D17" s="79"/>
      <c r="E17" s="38"/>
    </row>
    <row r="18" spans="1:5">
      <c r="A18" s="92" t="s">
        <v>304</v>
      </c>
      <c r="B18" s="92" t="s">
        <v>196</v>
      </c>
      <c r="C18" s="86" t="s">
        <v>294</v>
      </c>
      <c r="D18" s="79"/>
      <c r="E18" s="38"/>
    </row>
    <row r="19" spans="1:5">
      <c r="A19" s="92" t="s">
        <v>304</v>
      </c>
      <c r="B19" s="92" t="s">
        <v>196</v>
      </c>
      <c r="C19" s="86" t="s">
        <v>293</v>
      </c>
      <c r="D19" s="79"/>
      <c r="E19" s="38"/>
    </row>
    <row r="20" spans="1:5">
      <c r="A20" s="92" t="s">
        <v>304</v>
      </c>
      <c r="B20" s="92" t="s">
        <v>196</v>
      </c>
      <c r="C20" s="86" t="s">
        <v>295</v>
      </c>
      <c r="D20" s="79"/>
      <c r="E20" s="38"/>
    </row>
    <row r="21" spans="1:5">
      <c r="A21" s="92" t="s">
        <v>304</v>
      </c>
      <c r="B21" s="92" t="s">
        <v>196</v>
      </c>
      <c r="C21" s="86" t="s">
        <v>296</v>
      </c>
      <c r="D21" s="79"/>
      <c r="E21" s="38"/>
    </row>
    <row r="22" spans="1:5">
      <c r="A22" s="92" t="s">
        <v>304</v>
      </c>
      <c r="B22" s="92" t="s">
        <v>196</v>
      </c>
      <c r="C22" s="86" t="s">
        <v>299</v>
      </c>
      <c r="D22" s="79"/>
      <c r="E22" s="38"/>
    </row>
    <row r="23" spans="1:5">
      <c r="A23" s="92" t="s">
        <v>304</v>
      </c>
      <c r="B23" s="92" t="s">
        <v>196</v>
      </c>
      <c r="C23" s="86" t="s">
        <v>173</v>
      </c>
      <c r="D23" s="79"/>
      <c r="E23" s="38"/>
    </row>
    <row r="24" spans="1:5">
      <c r="A24" s="92" t="s">
        <v>304</v>
      </c>
      <c r="B24" s="92" t="s">
        <v>196</v>
      </c>
      <c r="C24" s="86" t="s">
        <v>187</v>
      </c>
      <c r="D24" s="79"/>
      <c r="E24" s="38"/>
    </row>
    <row r="25" spans="1:5">
      <c r="A25" s="92" t="s">
        <v>304</v>
      </c>
      <c r="B25" s="92" t="s">
        <v>196</v>
      </c>
      <c r="C25" s="86" t="s">
        <v>204</v>
      </c>
      <c r="D25" s="79"/>
      <c r="E25" s="38"/>
    </row>
    <row r="26" spans="1:5">
      <c r="A26" s="92" t="s">
        <v>304</v>
      </c>
      <c r="B26" s="92" t="s">
        <v>196</v>
      </c>
      <c r="C26" s="86" t="s">
        <v>307</v>
      </c>
      <c r="D26" s="79"/>
      <c r="E26" s="38"/>
    </row>
    <row r="27" spans="1:5">
      <c r="A27" s="92" t="s">
        <v>304</v>
      </c>
      <c r="B27" s="92" t="s">
        <v>196</v>
      </c>
      <c r="C27" s="86" t="s">
        <v>205</v>
      </c>
      <c r="D27" s="79"/>
      <c r="E27" s="38"/>
    </row>
    <row r="28" spans="1:5">
      <c r="A28" s="92" t="s">
        <v>304</v>
      </c>
      <c r="B28" s="92" t="s">
        <v>196</v>
      </c>
      <c r="C28" s="86" t="s">
        <v>209</v>
      </c>
      <c r="D28" s="79"/>
      <c r="E28" s="38"/>
    </row>
    <row r="29" spans="1:5">
      <c r="A29" s="92" t="s">
        <v>304</v>
      </c>
      <c r="B29" s="92" t="s">
        <v>196</v>
      </c>
      <c r="C29" s="86" t="s">
        <v>208</v>
      </c>
      <c r="D29" s="79"/>
      <c r="E29" s="38"/>
    </row>
    <row r="30" spans="1:5">
      <c r="A30" s="92" t="s">
        <v>304</v>
      </c>
      <c r="B30" s="92" t="s">
        <v>196</v>
      </c>
      <c r="C30" s="86" t="s">
        <v>207</v>
      </c>
      <c r="D30" s="79"/>
      <c r="E30" s="38"/>
    </row>
    <row r="31" spans="1:5">
      <c r="A31" s="92" t="s">
        <v>304</v>
      </c>
      <c r="B31" s="92" t="s">
        <v>196</v>
      </c>
      <c r="C31" s="86" t="s">
        <v>206</v>
      </c>
      <c r="D31" s="87"/>
      <c r="E31" s="38"/>
    </row>
    <row r="32" spans="1:5">
      <c r="A32" s="92" t="s">
        <v>304</v>
      </c>
      <c r="B32" s="92" t="s">
        <v>196</v>
      </c>
      <c r="C32" s="86" t="s">
        <v>210</v>
      </c>
      <c r="D32" s="87"/>
      <c r="E32" s="38"/>
    </row>
    <row r="33" spans="1:5">
      <c r="A33" s="92" t="s">
        <v>304</v>
      </c>
      <c r="B33" s="92" t="s">
        <v>196</v>
      </c>
      <c r="C33" s="86" t="s">
        <v>214</v>
      </c>
      <c r="D33" s="87"/>
      <c r="E33" s="38"/>
    </row>
    <row r="34" spans="1:5">
      <c r="A34" s="92" t="s">
        <v>304</v>
      </c>
      <c r="B34" s="92" t="s">
        <v>196</v>
      </c>
      <c r="C34" s="86" t="s">
        <v>213</v>
      </c>
      <c r="D34" s="87"/>
      <c r="E34" s="38"/>
    </row>
    <row r="35" spans="1:5">
      <c r="A35" s="92" t="s">
        <v>304</v>
      </c>
      <c r="B35" s="92" t="s">
        <v>196</v>
      </c>
      <c r="C35" s="86" t="s">
        <v>212</v>
      </c>
      <c r="D35" s="87"/>
      <c r="E35" s="38"/>
    </row>
    <row r="36" spans="1:5">
      <c r="A36" s="92" t="s">
        <v>304</v>
      </c>
      <c r="B36" s="92" t="s">
        <v>196</v>
      </c>
      <c r="C36" s="86" t="s">
        <v>211</v>
      </c>
      <c r="D36" s="87"/>
      <c r="E36" s="38"/>
    </row>
    <row r="37" spans="1:5">
      <c r="A37" s="92" t="s">
        <v>304</v>
      </c>
      <c r="B37" s="92" t="s">
        <v>196</v>
      </c>
      <c r="C37" s="86" t="s">
        <v>215</v>
      </c>
      <c r="D37" s="87"/>
      <c r="E37" s="38"/>
    </row>
    <row r="38" spans="1:5">
      <c r="A38" s="92" t="s">
        <v>304</v>
      </c>
      <c r="B38" s="92" t="s">
        <v>196</v>
      </c>
      <c r="C38" s="86" t="s">
        <v>216</v>
      </c>
      <c r="D38" s="87"/>
      <c r="E38" s="38"/>
    </row>
    <row r="39" spans="1:5">
      <c r="A39" s="92" t="s">
        <v>304</v>
      </c>
      <c r="B39" s="92" t="s">
        <v>196</v>
      </c>
      <c r="C39" s="86" t="s">
        <v>217</v>
      </c>
      <c r="D39" s="87"/>
      <c r="E39" s="38"/>
    </row>
    <row r="40" spans="1:5">
      <c r="A40" s="92" t="s">
        <v>304</v>
      </c>
      <c r="B40" s="92" t="s">
        <v>196</v>
      </c>
      <c r="C40" s="86" t="s">
        <v>218</v>
      </c>
      <c r="D40" s="87"/>
      <c r="E40" s="38"/>
    </row>
    <row r="41" spans="1:5">
      <c r="A41" s="92" t="s">
        <v>304</v>
      </c>
      <c r="B41" s="92" t="s">
        <v>196</v>
      </c>
      <c r="C41" s="86" t="s">
        <v>219</v>
      </c>
      <c r="D41" s="87"/>
      <c r="E41" s="38"/>
    </row>
    <row r="42" spans="1:5">
      <c r="A42" s="92" t="s">
        <v>304</v>
      </c>
      <c r="B42" s="92" t="s">
        <v>196</v>
      </c>
      <c r="C42" s="86" t="s">
        <v>220</v>
      </c>
      <c r="D42" s="87"/>
      <c r="E42" s="38"/>
    </row>
    <row r="43" spans="1:5">
      <c r="A43" s="92" t="s">
        <v>304</v>
      </c>
      <c r="B43" s="92" t="s">
        <v>196</v>
      </c>
      <c r="C43" s="86" t="s">
        <v>221</v>
      </c>
      <c r="D43" s="87"/>
      <c r="E43" s="38"/>
    </row>
    <row r="44" spans="1:5">
      <c r="A44" s="92" t="s">
        <v>304</v>
      </c>
      <c r="B44" s="92" t="s">
        <v>196</v>
      </c>
      <c r="C44" s="86" t="s">
        <v>222</v>
      </c>
      <c r="D44" s="87"/>
      <c r="E44" s="38"/>
    </row>
    <row r="45" spans="1:5">
      <c r="A45" s="92" t="s">
        <v>304</v>
      </c>
      <c r="B45" s="92" t="s">
        <v>196</v>
      </c>
      <c r="C45" s="86" t="s">
        <v>223</v>
      </c>
      <c r="D45" s="87"/>
      <c r="E45" s="38"/>
    </row>
    <row r="46" spans="1:5">
      <c r="A46" s="92" t="s">
        <v>304</v>
      </c>
      <c r="B46" s="92" t="s">
        <v>196</v>
      </c>
      <c r="C46" s="86" t="s">
        <v>224</v>
      </c>
      <c r="D46" s="87"/>
      <c r="E46" s="38"/>
    </row>
    <row r="47" spans="1:5">
      <c r="A47" s="92" t="s">
        <v>304</v>
      </c>
      <c r="B47" s="92" t="s">
        <v>196</v>
      </c>
      <c r="C47" s="86" t="s">
        <v>225</v>
      </c>
      <c r="D47" s="87"/>
      <c r="E47" s="38"/>
    </row>
    <row r="48" spans="1:5">
      <c r="A48" s="92" t="s">
        <v>304</v>
      </c>
      <c r="B48" s="92" t="s">
        <v>196</v>
      </c>
      <c r="C48" s="86" t="s">
        <v>226</v>
      </c>
      <c r="D48" s="87"/>
      <c r="E48" s="38"/>
    </row>
    <row r="49" spans="1:5">
      <c r="A49" s="92" t="s">
        <v>304</v>
      </c>
      <c r="B49" s="92" t="s">
        <v>196</v>
      </c>
      <c r="C49" s="86" t="s">
        <v>254</v>
      </c>
      <c r="D49" s="87"/>
      <c r="E49" s="38"/>
    </row>
    <row r="50" spans="1:5">
      <c r="A50" s="92" t="s">
        <v>304</v>
      </c>
      <c r="B50" s="92" t="s">
        <v>196</v>
      </c>
      <c r="C50" s="86" t="s">
        <v>255</v>
      </c>
      <c r="D50" s="87"/>
      <c r="E50" s="38"/>
    </row>
    <row r="51" spans="1:5">
      <c r="A51" s="92" t="s">
        <v>304</v>
      </c>
      <c r="B51" s="92" t="s">
        <v>196</v>
      </c>
      <c r="C51" s="86" t="s">
        <v>256</v>
      </c>
      <c r="D51" s="87"/>
      <c r="E51" s="38"/>
    </row>
    <row r="52" spans="1:5">
      <c r="A52" s="92" t="s">
        <v>304</v>
      </c>
      <c r="B52" s="92" t="s">
        <v>196</v>
      </c>
      <c r="C52" s="86" t="s">
        <v>257</v>
      </c>
      <c r="D52" s="87"/>
      <c r="E52" s="38"/>
    </row>
    <row r="53" spans="1:5">
      <c r="A53" s="92" t="s">
        <v>304</v>
      </c>
      <c r="B53" s="92" t="s">
        <v>196</v>
      </c>
      <c r="C53" s="86" t="s">
        <v>258</v>
      </c>
      <c r="D53" s="87"/>
      <c r="E53" s="38"/>
    </row>
    <row r="54" spans="1:5">
      <c r="A54" s="92" t="s">
        <v>304</v>
      </c>
      <c r="B54" s="92" t="s">
        <v>196</v>
      </c>
      <c r="C54" s="86" t="s">
        <v>259</v>
      </c>
      <c r="D54" s="87"/>
      <c r="E54" s="38"/>
    </row>
    <row r="55" spans="1:5">
      <c r="A55" s="92" t="s">
        <v>304</v>
      </c>
      <c r="B55" s="92" t="s">
        <v>196</v>
      </c>
      <c r="C55" s="86" t="s">
        <v>260</v>
      </c>
      <c r="D55" s="87"/>
      <c r="E55" s="38"/>
    </row>
    <row r="56" spans="1:5">
      <c r="A56" s="92" t="s">
        <v>304</v>
      </c>
      <c r="B56" s="92" t="s">
        <v>196</v>
      </c>
      <c r="C56" s="86" t="s">
        <v>261</v>
      </c>
      <c r="D56" s="87"/>
      <c r="E56" s="38"/>
    </row>
    <row r="57" spans="1:5">
      <c r="A57" s="92" t="s">
        <v>304</v>
      </c>
      <c r="B57" s="92" t="s">
        <v>196</v>
      </c>
      <c r="C57" s="86" t="s">
        <v>262</v>
      </c>
      <c r="D57" s="87"/>
      <c r="E57" s="38"/>
    </row>
    <row r="58" spans="1:5">
      <c r="A58" s="92" t="s">
        <v>304</v>
      </c>
      <c r="B58" s="92" t="s">
        <v>196</v>
      </c>
      <c r="C58" s="86" t="s">
        <v>263</v>
      </c>
      <c r="D58" s="87"/>
      <c r="E58" s="38"/>
    </row>
    <row r="59" spans="1:5">
      <c r="A59" s="92" t="s">
        <v>304</v>
      </c>
      <c r="B59" s="92" t="s">
        <v>196</v>
      </c>
      <c r="C59" s="86" t="s">
        <v>264</v>
      </c>
      <c r="D59" s="87"/>
      <c r="E59" s="38"/>
    </row>
    <row r="60" spans="1:5">
      <c r="A60" s="92" t="s">
        <v>304</v>
      </c>
      <c r="B60" s="92" t="s">
        <v>196</v>
      </c>
      <c r="C60" s="86" t="s">
        <v>265</v>
      </c>
      <c r="D60" s="87"/>
      <c r="E60" s="38"/>
    </row>
    <row r="61" spans="1:5">
      <c r="A61" s="92" t="s">
        <v>304</v>
      </c>
      <c r="B61" s="92" t="s">
        <v>196</v>
      </c>
      <c r="C61" s="86" t="s">
        <v>253</v>
      </c>
      <c r="D61" s="87"/>
      <c r="E61" s="38"/>
    </row>
    <row r="62" spans="1:5">
      <c r="A62" s="92" t="s">
        <v>304</v>
      </c>
      <c r="B62" s="92" t="s">
        <v>196</v>
      </c>
      <c r="C62" s="86" t="s">
        <v>246</v>
      </c>
      <c r="D62" s="87"/>
      <c r="E62" s="38"/>
    </row>
    <row r="63" spans="1:5">
      <c r="A63" s="92" t="s">
        <v>304</v>
      </c>
      <c r="B63" s="92" t="s">
        <v>196</v>
      </c>
      <c r="C63" s="86" t="s">
        <v>247</v>
      </c>
      <c r="D63" s="87"/>
      <c r="E63" s="38"/>
    </row>
    <row r="64" spans="1:5">
      <c r="A64" s="92" t="s">
        <v>304</v>
      </c>
      <c r="B64" s="92" t="s">
        <v>196</v>
      </c>
      <c r="C64" s="86" t="s">
        <v>248</v>
      </c>
      <c r="D64" s="87"/>
      <c r="E64" s="38"/>
    </row>
    <row r="65" spans="1:5">
      <c r="A65" s="92" t="s">
        <v>304</v>
      </c>
      <c r="B65" s="92" t="s">
        <v>196</v>
      </c>
      <c r="C65" s="86" t="s">
        <v>249</v>
      </c>
      <c r="D65" s="87"/>
      <c r="E65" s="38"/>
    </row>
    <row r="66" spans="1:5">
      <c r="A66" s="92" t="s">
        <v>304</v>
      </c>
      <c r="B66" s="92" t="s">
        <v>196</v>
      </c>
      <c r="C66" s="86" t="s">
        <v>252</v>
      </c>
      <c r="D66" s="87"/>
      <c r="E66" s="38"/>
    </row>
    <row r="67" spans="1:5">
      <c r="A67" s="92" t="s">
        <v>304</v>
      </c>
      <c r="B67" s="92" t="s">
        <v>196</v>
      </c>
      <c r="C67" s="86" t="s">
        <v>250</v>
      </c>
      <c r="D67" s="87"/>
      <c r="E67" s="38"/>
    </row>
    <row r="68" spans="1:5">
      <c r="A68" s="92" t="s">
        <v>304</v>
      </c>
      <c r="B68" s="92" t="s">
        <v>196</v>
      </c>
      <c r="C68" s="86" t="s">
        <v>251</v>
      </c>
      <c r="D68" s="87"/>
      <c r="E68" s="38"/>
    </row>
    <row r="69" spans="1:5">
      <c r="A69" s="92" t="s">
        <v>304</v>
      </c>
      <c r="B69" s="92" t="s">
        <v>196</v>
      </c>
      <c r="C69" s="86" t="s">
        <v>245</v>
      </c>
      <c r="D69" s="87"/>
      <c r="E69" s="38"/>
    </row>
    <row r="70" spans="1:5">
      <c r="A70" s="92" t="s">
        <v>304</v>
      </c>
      <c r="B70" s="92" t="s">
        <v>196</v>
      </c>
      <c r="C70" s="86" t="s">
        <v>244</v>
      </c>
      <c r="D70" s="87"/>
      <c r="E70" s="38"/>
    </row>
    <row r="71" spans="1:5">
      <c r="A71" s="92" t="s">
        <v>304</v>
      </c>
      <c r="B71" s="92" t="s">
        <v>196</v>
      </c>
      <c r="C71" s="86" t="s">
        <v>243</v>
      </c>
      <c r="D71" s="87"/>
      <c r="E71" s="38"/>
    </row>
    <row r="72" spans="1:5">
      <c r="A72" s="92" t="s">
        <v>304</v>
      </c>
      <c r="B72" s="92" t="s">
        <v>196</v>
      </c>
      <c r="C72" s="86" t="s">
        <v>242</v>
      </c>
      <c r="D72" s="87"/>
      <c r="E72" s="38"/>
    </row>
    <row r="73" spans="1:5">
      <c r="A73" s="92" t="s">
        <v>304</v>
      </c>
      <c r="B73" s="92" t="s">
        <v>196</v>
      </c>
      <c r="C73" s="86" t="s">
        <v>241</v>
      </c>
      <c r="D73" s="87"/>
      <c r="E73" s="38"/>
    </row>
    <row r="74" spans="1:5">
      <c r="A74" s="92" t="s">
        <v>304</v>
      </c>
      <c r="B74" s="92" t="s">
        <v>196</v>
      </c>
      <c r="C74" s="86" t="s">
        <v>240</v>
      </c>
      <c r="D74" s="87"/>
      <c r="E74" s="38"/>
    </row>
    <row r="75" spans="1:5">
      <c r="A75" s="92" t="s">
        <v>304</v>
      </c>
      <c r="B75" s="92" t="s">
        <v>196</v>
      </c>
      <c r="C75" s="86" t="s">
        <v>239</v>
      </c>
      <c r="D75" s="87"/>
      <c r="E75" s="38"/>
    </row>
    <row r="76" spans="1:5">
      <c r="A76" s="92" t="s">
        <v>304</v>
      </c>
      <c r="B76" s="92" t="s">
        <v>196</v>
      </c>
      <c r="C76" s="86" t="s">
        <v>238</v>
      </c>
      <c r="D76" s="88"/>
      <c r="E76" s="92"/>
    </row>
    <row r="77" spans="1:5">
      <c r="A77" s="92" t="s">
        <v>304</v>
      </c>
      <c r="B77" s="92" t="s">
        <v>196</v>
      </c>
      <c r="C77" s="86" t="s">
        <v>237</v>
      </c>
      <c r="D77" s="88"/>
      <c r="E77" s="92"/>
    </row>
    <row r="78" spans="1:5">
      <c r="A78" s="92" t="s">
        <v>304</v>
      </c>
      <c r="B78" s="92" t="s">
        <v>196</v>
      </c>
      <c r="C78" s="86" t="s">
        <v>236</v>
      </c>
      <c r="D78" s="88"/>
      <c r="E78" s="92"/>
    </row>
    <row r="79" spans="1:5">
      <c r="A79" s="92" t="s">
        <v>304</v>
      </c>
      <c r="B79" s="92" t="s">
        <v>196</v>
      </c>
      <c r="C79" s="86" t="s">
        <v>232</v>
      </c>
      <c r="D79" s="88"/>
      <c r="E79" s="92"/>
    </row>
    <row r="80" spans="1:5">
      <c r="A80" s="92"/>
      <c r="B80" s="92"/>
      <c r="C80" s="86" t="s">
        <v>235</v>
      </c>
      <c r="D80" s="88"/>
      <c r="E80" s="92"/>
    </row>
    <row r="81" spans="1:6">
      <c r="A81" s="92"/>
      <c r="B81" s="92"/>
      <c r="C81" s="86" t="s">
        <v>234</v>
      </c>
      <c r="D81" s="88"/>
      <c r="E81" s="92"/>
    </row>
    <row r="82" spans="1:6">
      <c r="A82" s="92"/>
      <c r="B82" s="92"/>
      <c r="C82" s="86" t="s">
        <v>233</v>
      </c>
      <c r="D82" s="88"/>
      <c r="E82" s="92"/>
    </row>
    <row r="83" spans="1:6">
      <c r="A83" s="92"/>
      <c r="B83" s="92"/>
      <c r="C83" s="86" t="s">
        <v>230</v>
      </c>
      <c r="D83" s="88"/>
      <c r="E83" s="92"/>
    </row>
    <row r="84" spans="1:6">
      <c r="A84" s="92"/>
      <c r="B84" s="92"/>
      <c r="C84" s="86" t="s">
        <v>231</v>
      </c>
      <c r="D84" s="88"/>
      <c r="E84" s="92"/>
      <c r="F84" s="78"/>
    </row>
    <row r="85" spans="1:6">
      <c r="A85" s="92"/>
      <c r="B85" s="92"/>
      <c r="C85" s="86" t="s">
        <v>229</v>
      </c>
      <c r="D85" s="87"/>
      <c r="E85" s="38"/>
    </row>
    <row r="86" spans="1:6">
      <c r="A86" s="92"/>
      <c r="B86" s="92"/>
      <c r="C86" s="86" t="s">
        <v>273</v>
      </c>
      <c r="D86" s="87"/>
      <c r="E86" s="38"/>
    </row>
    <row r="87" spans="1:6">
      <c r="A87" s="92"/>
      <c r="B87" s="92"/>
      <c r="C87" s="86" t="s">
        <v>274</v>
      </c>
      <c r="D87" s="87"/>
      <c r="E87" s="38"/>
    </row>
    <row r="88" spans="1:6">
      <c r="A88" s="92"/>
      <c r="B88" s="92"/>
      <c r="C88" s="86" t="s">
        <v>275</v>
      </c>
      <c r="D88" s="87"/>
      <c r="E88" s="38"/>
    </row>
    <row r="89" spans="1:6">
      <c r="A89" s="92"/>
      <c r="B89" s="92"/>
      <c r="C89" s="86" t="s">
        <v>276</v>
      </c>
      <c r="D89" s="87"/>
      <c r="E89" s="38"/>
    </row>
    <row r="90" spans="1:6">
      <c r="A90" s="92"/>
      <c r="B90" s="92"/>
      <c r="C90" s="86" t="s">
        <v>308</v>
      </c>
      <c r="D90" s="87"/>
      <c r="E90" s="38"/>
    </row>
    <row r="91" spans="1:6">
      <c r="A91" s="92"/>
      <c r="B91" s="92"/>
      <c r="C91" s="86" t="s">
        <v>278</v>
      </c>
      <c r="D91" s="87"/>
      <c r="E91" s="38"/>
    </row>
    <row r="92" spans="1:6">
      <c r="A92" s="92"/>
      <c r="B92" s="92"/>
      <c r="C92" s="86" t="s">
        <v>272</v>
      </c>
      <c r="D92" s="87"/>
      <c r="E92" s="38"/>
    </row>
    <row r="93" spans="1:6">
      <c r="A93" s="92"/>
      <c r="B93" s="92"/>
      <c r="C93" s="86" t="s">
        <v>271</v>
      </c>
      <c r="D93" s="87"/>
      <c r="E93" s="38"/>
    </row>
    <row r="94" spans="1:6">
      <c r="A94" s="92"/>
      <c r="B94" s="92"/>
      <c r="C94" s="86" t="s">
        <v>270</v>
      </c>
      <c r="D94" s="87"/>
      <c r="E94" s="38"/>
    </row>
    <row r="95" spans="1:6">
      <c r="A95" s="92"/>
      <c r="B95" s="92"/>
      <c r="C95" s="86" t="s">
        <v>269</v>
      </c>
      <c r="D95" s="87"/>
      <c r="E95" s="38"/>
    </row>
    <row r="96" spans="1:6">
      <c r="A96" s="92"/>
      <c r="B96" s="92"/>
      <c r="C96" s="86" t="s">
        <v>228</v>
      </c>
      <c r="D96" s="87"/>
      <c r="E96" s="38"/>
    </row>
    <row r="97" spans="1:5">
      <c r="A97" s="92"/>
      <c r="B97" s="92"/>
      <c r="C97" s="86" t="s">
        <v>268</v>
      </c>
      <c r="D97" s="87"/>
      <c r="E97" s="38"/>
    </row>
    <row r="98" spans="1:5">
      <c r="A98" s="92"/>
      <c r="B98" s="92"/>
      <c r="C98" s="86" t="s">
        <v>309</v>
      </c>
      <c r="D98" s="87"/>
      <c r="E98" s="38"/>
    </row>
    <row r="99" spans="1:5">
      <c r="A99" s="92"/>
      <c r="B99" s="92"/>
      <c r="C99" s="86" t="s">
        <v>266</v>
      </c>
      <c r="D99" s="87"/>
      <c r="E99" s="38"/>
    </row>
    <row r="100" spans="1:5">
      <c r="A100" s="92"/>
      <c r="B100" s="92"/>
      <c r="C100" s="86"/>
      <c r="D100" s="87"/>
      <c r="E100" s="38"/>
    </row>
    <row r="101" spans="1:5">
      <c r="A101" s="92"/>
      <c r="B101" s="92"/>
      <c r="C101" s="86"/>
      <c r="D101" s="87"/>
      <c r="E101" s="38"/>
    </row>
    <row r="102" spans="1:5">
      <c r="A102" s="92"/>
      <c r="B102" s="92"/>
      <c r="C102" s="86"/>
      <c r="D102" s="87"/>
      <c r="E102" s="38"/>
    </row>
    <row r="103" spans="1:5">
      <c r="A103" s="92"/>
      <c r="B103" s="92"/>
      <c r="C103" s="86"/>
      <c r="D103" s="87"/>
      <c r="E103" s="38"/>
    </row>
    <row r="104" spans="1:5">
      <c r="A104" s="92"/>
      <c r="B104" s="92"/>
      <c r="C104" s="86"/>
      <c r="D104" s="87"/>
      <c r="E104" s="38"/>
    </row>
    <row r="105" spans="1:5">
      <c r="A105" s="92"/>
      <c r="B105" s="92"/>
      <c r="C105" s="86"/>
      <c r="D105" s="87"/>
      <c r="E105" s="38"/>
    </row>
    <row r="106" spans="1:5">
      <c r="A106" s="92"/>
      <c r="B106" s="92"/>
      <c r="C106" s="86"/>
      <c r="D106" s="87"/>
      <c r="E106" s="38"/>
    </row>
    <row r="107" spans="1:5">
      <c r="A107" s="92"/>
      <c r="B107" s="92"/>
      <c r="C107" s="86"/>
      <c r="D107" s="87"/>
      <c r="E107" s="38"/>
    </row>
    <row r="108" spans="1:5">
      <c r="A108" s="92"/>
      <c r="B108" s="92"/>
      <c r="C108" s="86"/>
      <c r="D108" s="87"/>
      <c r="E108" s="38"/>
    </row>
    <row r="109" spans="1:5">
      <c r="A109" s="92"/>
      <c r="B109" s="92"/>
      <c r="C109" s="86"/>
      <c r="D109" s="87"/>
      <c r="E109" s="38"/>
    </row>
    <row r="110" spans="1:5">
      <c r="A110" s="92"/>
      <c r="B110" s="92"/>
      <c r="C110" s="86"/>
      <c r="D110" s="87"/>
      <c r="E110" s="38"/>
    </row>
    <row r="111" spans="1:5">
      <c r="A111" s="92"/>
      <c r="B111" s="92"/>
      <c r="C111" s="86"/>
      <c r="D111" s="87"/>
      <c r="E111" s="38"/>
    </row>
    <row r="112" spans="1:5">
      <c r="A112" s="92"/>
      <c r="B112" s="92"/>
      <c r="C112" s="86"/>
      <c r="D112" s="87"/>
      <c r="E112" s="38"/>
    </row>
    <row r="113" spans="1:5">
      <c r="A113" s="92"/>
      <c r="B113" s="92"/>
      <c r="C113" s="86"/>
      <c r="D113" s="87"/>
      <c r="E113" s="38"/>
    </row>
    <row r="114" spans="1:5">
      <c r="A114" s="92"/>
      <c r="B114" s="92"/>
      <c r="C114" s="86"/>
      <c r="D114" s="87"/>
      <c r="E114" s="38"/>
    </row>
    <row r="115" spans="1:5">
      <c r="A115" s="92"/>
      <c r="B115" s="92"/>
      <c r="C115" s="86"/>
      <c r="D115" s="87"/>
      <c r="E115" s="38"/>
    </row>
    <row r="116" spans="1:5">
      <c r="A116" s="92"/>
      <c r="B116" s="92"/>
      <c r="C116" s="86"/>
      <c r="D116" s="87"/>
      <c r="E116" s="38"/>
    </row>
    <row r="117" spans="1:5">
      <c r="A117" s="92"/>
      <c r="B117" s="92"/>
      <c r="C117" s="86"/>
      <c r="D117" s="87"/>
      <c r="E117" s="38"/>
    </row>
    <row r="118" spans="1:5">
      <c r="A118" s="92"/>
      <c r="B118" s="92"/>
      <c r="C118" s="86"/>
      <c r="D118" s="87"/>
      <c r="E118" s="38"/>
    </row>
    <row r="119" spans="1:5">
      <c r="A119" s="92"/>
      <c r="B119" s="92"/>
      <c r="C119" s="86"/>
      <c r="D119" s="87"/>
      <c r="E119" s="38"/>
    </row>
    <row r="120" spans="1:5">
      <c r="A120" s="92"/>
      <c r="B120" s="92"/>
      <c r="C120" s="86"/>
      <c r="D120" s="87"/>
      <c r="E120" s="38"/>
    </row>
    <row r="121" spans="1:5">
      <c r="A121" s="92"/>
      <c r="B121" s="92"/>
      <c r="C121" s="86"/>
      <c r="D121" s="87"/>
      <c r="E121" s="38"/>
    </row>
    <row r="122" spans="1:5">
      <c r="A122" s="92"/>
      <c r="B122" s="92"/>
      <c r="C122" s="86"/>
      <c r="D122" s="87"/>
      <c r="E122" s="38"/>
    </row>
    <row r="123" spans="1:5">
      <c r="A123" s="92"/>
      <c r="B123" s="92"/>
      <c r="C123" s="86"/>
      <c r="D123" s="87"/>
      <c r="E123" s="38"/>
    </row>
    <row r="124" spans="1:5">
      <c r="A124" s="92"/>
      <c r="B124" s="92"/>
      <c r="C124" s="86"/>
      <c r="D124" s="87"/>
      <c r="E124" s="38"/>
    </row>
    <row r="125" spans="1:5">
      <c r="A125" s="92"/>
      <c r="B125" s="92"/>
      <c r="C125" s="86"/>
      <c r="D125" s="87"/>
      <c r="E125" s="38"/>
    </row>
    <row r="126" spans="1:5">
      <c r="A126" s="92"/>
      <c r="B126" s="92"/>
      <c r="C126" s="86"/>
      <c r="D126" s="87"/>
      <c r="E126" s="38"/>
    </row>
    <row r="127" spans="1:5">
      <c r="A127" s="92"/>
      <c r="B127" s="92"/>
      <c r="C127" s="86"/>
      <c r="D127" s="87"/>
      <c r="E127" s="38"/>
    </row>
    <row r="128" spans="1:5">
      <c r="A128" s="92"/>
      <c r="B128" s="92"/>
      <c r="C128" s="86"/>
      <c r="D128" s="87"/>
      <c r="E128" s="38"/>
    </row>
    <row r="129" spans="1:5">
      <c r="A129" s="92"/>
      <c r="B129" s="92"/>
      <c r="C129" s="86"/>
      <c r="D129" s="87"/>
      <c r="E129" s="38"/>
    </row>
    <row r="130" spans="1:5">
      <c r="A130" s="92"/>
      <c r="B130" s="92"/>
      <c r="C130" s="86"/>
      <c r="D130" s="87"/>
      <c r="E130" s="38"/>
    </row>
    <row r="131" spans="1:5">
      <c r="A131" s="92"/>
      <c r="B131" s="92"/>
      <c r="C131" s="86"/>
      <c r="D131" s="87"/>
      <c r="E131" s="38"/>
    </row>
    <row r="132" spans="1:5">
      <c r="A132" s="92"/>
      <c r="B132" s="92"/>
      <c r="C132" s="86"/>
      <c r="D132" s="87"/>
      <c r="E132" s="38"/>
    </row>
    <row r="133" spans="1:5">
      <c r="A133" s="92"/>
      <c r="B133" s="92"/>
      <c r="C133" s="86"/>
      <c r="D133" s="87"/>
      <c r="E133" s="38"/>
    </row>
    <row r="134" spans="1:5">
      <c r="A134" s="92"/>
      <c r="B134" s="92"/>
      <c r="C134" s="86"/>
      <c r="D134" s="87"/>
      <c r="E134" s="38"/>
    </row>
    <row r="135" spans="1:5">
      <c r="A135" s="92"/>
      <c r="B135" s="92"/>
      <c r="C135" s="86"/>
      <c r="D135" s="87"/>
      <c r="E135" s="38"/>
    </row>
    <row r="136" spans="1:5">
      <c r="A136" s="92"/>
      <c r="B136" s="92"/>
      <c r="C136" s="86"/>
      <c r="D136" s="87"/>
      <c r="E136" s="38"/>
    </row>
    <row r="137" spans="1:5">
      <c r="A137" s="92"/>
      <c r="B137" s="92"/>
      <c r="C137" s="86"/>
      <c r="D137" s="87"/>
      <c r="E137" s="38"/>
    </row>
    <row r="138" spans="1:5">
      <c r="A138" s="92"/>
      <c r="B138" s="92"/>
      <c r="C138" s="86"/>
      <c r="D138" s="87"/>
      <c r="E138" s="38"/>
    </row>
    <row r="139" spans="1:5">
      <c r="A139" s="92"/>
      <c r="B139" s="92"/>
      <c r="C139" s="86"/>
      <c r="D139" s="87"/>
      <c r="E139" s="38"/>
    </row>
    <row r="140" spans="1:5">
      <c r="A140" s="92"/>
      <c r="B140" s="92"/>
      <c r="C140" s="86"/>
      <c r="D140" s="87"/>
      <c r="E140" s="38"/>
    </row>
    <row r="141" spans="1:5">
      <c r="A141" s="92"/>
      <c r="B141" s="92"/>
      <c r="C141" s="86"/>
      <c r="D141" s="87"/>
      <c r="E141" s="38"/>
    </row>
    <row r="142" spans="1:5">
      <c r="A142" s="92"/>
      <c r="B142" s="92"/>
      <c r="C142" s="86"/>
      <c r="D142" s="87"/>
      <c r="E142" s="38"/>
    </row>
    <row r="143" spans="1:5">
      <c r="A143" s="92"/>
      <c r="B143" s="92"/>
      <c r="C143" s="86"/>
      <c r="D143" s="87"/>
      <c r="E143" s="38"/>
    </row>
    <row r="144" spans="1:5">
      <c r="A144" s="92"/>
      <c r="B144" s="92"/>
      <c r="C144" s="86"/>
      <c r="D144" s="87"/>
      <c r="E144" s="38"/>
    </row>
    <row r="145" spans="1:5">
      <c r="A145" s="92"/>
      <c r="B145" s="92"/>
      <c r="C145" s="86"/>
      <c r="D145" s="87"/>
      <c r="E145" s="38"/>
    </row>
    <row r="146" spans="1:5">
      <c r="A146" s="92"/>
      <c r="B146" s="92"/>
      <c r="C146" s="86"/>
      <c r="D146" s="87"/>
      <c r="E146" s="38"/>
    </row>
    <row r="147" spans="1:5">
      <c r="A147" s="92"/>
      <c r="B147" s="92"/>
      <c r="C147" s="86"/>
      <c r="D147" s="87"/>
      <c r="E147" s="38"/>
    </row>
    <row r="148" spans="1:5">
      <c r="A148" s="92"/>
      <c r="B148" s="92"/>
      <c r="C148" s="86"/>
      <c r="D148" s="87"/>
      <c r="E148" s="38"/>
    </row>
    <row r="149" spans="1:5">
      <c r="A149" s="92"/>
      <c r="B149" s="92"/>
      <c r="C149" s="86"/>
      <c r="D149" s="87"/>
      <c r="E149" s="38"/>
    </row>
    <row r="150" spans="1:5">
      <c r="A150" s="92"/>
      <c r="B150" s="92"/>
      <c r="C150" s="86"/>
      <c r="D150" s="87"/>
      <c r="E150" s="38"/>
    </row>
    <row r="151" spans="1:5">
      <c r="A151" s="92"/>
      <c r="B151" s="92"/>
      <c r="C151" s="86"/>
      <c r="D151" s="87"/>
      <c r="E151" s="38"/>
    </row>
    <row r="152" spans="1:5">
      <c r="A152" s="92"/>
      <c r="B152" s="92"/>
      <c r="C152" s="86"/>
      <c r="D152" s="87"/>
      <c r="E152" s="38"/>
    </row>
    <row r="153" spans="1:5">
      <c r="A153" s="92"/>
      <c r="B153" s="92"/>
      <c r="C153" s="86"/>
      <c r="D153" s="87"/>
      <c r="E153" s="38"/>
    </row>
    <row r="154" spans="1:5">
      <c r="A154" s="92"/>
      <c r="B154" s="92"/>
      <c r="C154" s="86"/>
      <c r="D154" s="87"/>
      <c r="E154" s="38"/>
    </row>
    <row r="155" spans="1:5">
      <c r="A155" s="92"/>
      <c r="B155" s="92"/>
      <c r="C155" s="86"/>
      <c r="D155" s="87"/>
      <c r="E155" s="38"/>
    </row>
    <row r="156" spans="1:5">
      <c r="A156" s="92"/>
      <c r="B156" s="92"/>
      <c r="C156" s="86"/>
      <c r="D156" s="87"/>
      <c r="E156" s="38"/>
    </row>
    <row r="157" spans="1:5">
      <c r="A157" s="92"/>
      <c r="B157" s="92"/>
      <c r="C157" s="86"/>
      <c r="D157" s="87"/>
      <c r="E157" s="38"/>
    </row>
    <row r="158" spans="1:5">
      <c r="A158" s="92"/>
      <c r="B158" s="92"/>
      <c r="C158" s="86"/>
      <c r="D158" s="87"/>
      <c r="E158" s="38"/>
    </row>
    <row r="159" spans="1:5">
      <c r="A159" s="92"/>
      <c r="B159" s="92"/>
      <c r="C159" s="86"/>
      <c r="D159" s="87"/>
      <c r="E159" s="38"/>
    </row>
    <row r="160" spans="1:5">
      <c r="A160" s="92"/>
      <c r="B160" s="92"/>
      <c r="C160" s="86"/>
      <c r="D160" s="87"/>
      <c r="E160" s="38"/>
    </row>
    <row r="161" spans="1:5">
      <c r="A161" s="92"/>
      <c r="B161" s="92"/>
      <c r="C161" s="86"/>
      <c r="D161" s="87"/>
      <c r="E161" s="38"/>
    </row>
    <row r="162" spans="1:5">
      <c r="A162" s="92"/>
      <c r="B162" s="92"/>
      <c r="C162" s="86"/>
      <c r="D162" s="87"/>
      <c r="E162" s="38"/>
    </row>
    <row r="163" spans="1:5">
      <c r="A163" s="92"/>
      <c r="B163" s="92"/>
      <c r="C163" s="86"/>
      <c r="D163" s="87"/>
      <c r="E163" s="38"/>
    </row>
    <row r="164" spans="1:5">
      <c r="A164" s="92"/>
      <c r="B164" s="92"/>
      <c r="C164" s="86"/>
      <c r="D164" s="87"/>
      <c r="E164" s="38"/>
    </row>
    <row r="165" spans="1:5">
      <c r="A165" s="92"/>
      <c r="B165" s="92"/>
      <c r="C165" s="86"/>
      <c r="D165" s="87"/>
      <c r="E165" s="38"/>
    </row>
    <row r="166" spans="1:5">
      <c r="A166" s="92"/>
      <c r="B166" s="92"/>
      <c r="C166" s="86"/>
      <c r="D166" s="87"/>
      <c r="E166" s="38"/>
    </row>
    <row r="167" spans="1:5">
      <c r="A167" s="92"/>
      <c r="B167" s="92"/>
      <c r="C167" s="86"/>
      <c r="D167" s="87"/>
      <c r="E167" s="38"/>
    </row>
    <row r="168" spans="1:5">
      <c r="A168" s="92"/>
      <c r="B168" s="92"/>
      <c r="C168" s="86"/>
      <c r="D168" s="87"/>
      <c r="E168" s="38"/>
    </row>
    <row r="169" spans="1:5">
      <c r="A169" s="92"/>
      <c r="B169" s="92"/>
      <c r="C169" s="86"/>
      <c r="D169" s="87"/>
      <c r="E169" s="38"/>
    </row>
    <row r="170" spans="1:5">
      <c r="A170" s="92"/>
      <c r="B170" s="92"/>
      <c r="C170" s="86"/>
      <c r="D170" s="87"/>
      <c r="E170" s="38"/>
    </row>
    <row r="171" spans="1:5">
      <c r="A171" s="92"/>
      <c r="B171" s="92"/>
      <c r="C171" s="86"/>
      <c r="D171" s="87"/>
      <c r="E171" s="38"/>
    </row>
    <row r="172" spans="1:5">
      <c r="A172" s="92"/>
      <c r="B172" s="92"/>
      <c r="C172" s="86"/>
      <c r="D172" s="87"/>
      <c r="E172" s="38"/>
    </row>
    <row r="173" spans="1:5">
      <c r="A173" s="92"/>
      <c r="B173" s="92"/>
      <c r="C173" s="86"/>
      <c r="D173" s="87"/>
      <c r="E173" s="38"/>
    </row>
    <row r="174" spans="1:5">
      <c r="A174" s="92"/>
      <c r="B174" s="92"/>
      <c r="C174" s="86"/>
      <c r="D174" s="87"/>
      <c r="E174" s="38"/>
    </row>
    <row r="175" spans="1:5">
      <c r="A175" s="92"/>
      <c r="B175" s="92"/>
      <c r="C175" s="86"/>
      <c r="D175" s="87"/>
      <c r="E175" s="38"/>
    </row>
    <row r="176" spans="1:5">
      <c r="A176" s="92"/>
      <c r="B176" s="92"/>
      <c r="C176" s="86"/>
      <c r="D176" s="87"/>
      <c r="E176" s="38"/>
    </row>
    <row r="177" spans="1:5">
      <c r="A177" s="92"/>
      <c r="B177" s="92"/>
      <c r="C177" s="86"/>
      <c r="D177" s="87"/>
      <c r="E177" s="38"/>
    </row>
    <row r="178" spans="1:5">
      <c r="A178" s="92"/>
      <c r="B178" s="92"/>
      <c r="C178" s="86"/>
      <c r="D178" s="87"/>
      <c r="E178" s="38"/>
    </row>
    <row r="179" spans="1:5">
      <c r="A179" s="92"/>
      <c r="B179" s="92"/>
      <c r="C179" s="86"/>
      <c r="D179" s="87"/>
      <c r="E179" s="38"/>
    </row>
    <row r="180" spans="1:5">
      <c r="A180" s="92"/>
      <c r="B180" s="92"/>
      <c r="C180" s="86"/>
      <c r="D180" s="87"/>
      <c r="E180" s="38"/>
    </row>
    <row r="181" spans="1:5">
      <c r="A181" s="92"/>
      <c r="B181" s="92"/>
      <c r="C181" s="86"/>
      <c r="D181" s="87"/>
      <c r="E181" s="38"/>
    </row>
    <row r="182" spans="1:5">
      <c r="A182" s="92"/>
      <c r="B182" s="92"/>
      <c r="C182" s="86"/>
      <c r="D182" s="87"/>
      <c r="E182" s="38"/>
    </row>
    <row r="183" spans="1:5">
      <c r="A183" s="92"/>
      <c r="B183" s="92"/>
      <c r="C183" s="86"/>
      <c r="D183" s="87"/>
      <c r="E183" s="38"/>
    </row>
    <row r="184" spans="1:5">
      <c r="A184" s="92"/>
      <c r="B184" s="92"/>
      <c r="C184" s="86"/>
      <c r="D184" s="87"/>
      <c r="E184" s="38"/>
    </row>
    <row r="185" spans="1:5">
      <c r="A185" s="92"/>
      <c r="B185" s="92"/>
      <c r="C185" s="86"/>
      <c r="D185" s="87"/>
      <c r="E185" s="38"/>
    </row>
    <row r="186" spans="1:5">
      <c r="A186" s="92"/>
      <c r="B186" s="92"/>
      <c r="C186" s="86"/>
      <c r="D186" s="87"/>
      <c r="E186" s="38"/>
    </row>
    <row r="187" spans="1:5">
      <c r="A187" s="92"/>
      <c r="B187" s="92"/>
      <c r="C187" s="86"/>
      <c r="D187" s="87"/>
      <c r="E187" s="38"/>
    </row>
    <row r="188" spans="1:5">
      <c r="A188" s="92"/>
      <c r="B188" s="92"/>
      <c r="C188" s="86"/>
      <c r="D188" s="87"/>
      <c r="E188" s="38"/>
    </row>
    <row r="189" spans="1:5">
      <c r="A189" s="92"/>
      <c r="B189" s="92"/>
      <c r="C189" s="86"/>
      <c r="D189" s="87"/>
      <c r="E189" s="38"/>
    </row>
    <row r="190" spans="1:5">
      <c r="A190" s="92"/>
      <c r="B190" s="92"/>
      <c r="C190" s="86"/>
      <c r="D190" s="87"/>
      <c r="E190" s="38"/>
    </row>
    <row r="191" spans="1:5">
      <c r="A191" s="92"/>
      <c r="B191" s="92"/>
      <c r="C191" s="86"/>
      <c r="D191" s="87"/>
      <c r="E191" s="38"/>
    </row>
    <row r="192" spans="1:5">
      <c r="A192" s="92"/>
      <c r="B192" s="92"/>
      <c r="C192" s="86"/>
      <c r="D192" s="87"/>
      <c r="E192" s="38"/>
    </row>
    <row r="193" spans="1:5">
      <c r="A193" s="92"/>
      <c r="B193" s="92"/>
      <c r="C193" s="86"/>
      <c r="D193" s="87"/>
      <c r="E193" s="38"/>
    </row>
    <row r="194" spans="1:5">
      <c r="A194" s="92"/>
      <c r="B194" s="92"/>
      <c r="C194" s="86"/>
      <c r="D194" s="87"/>
      <c r="E194" s="38"/>
    </row>
    <row r="195" spans="1:5">
      <c r="A195" s="92"/>
      <c r="B195" s="92"/>
      <c r="C195" s="86"/>
      <c r="D195" s="87"/>
      <c r="E195" s="38"/>
    </row>
    <row r="196" spans="1:5">
      <c r="A196" s="92"/>
      <c r="B196" s="92"/>
      <c r="C196" s="86"/>
      <c r="D196" s="87"/>
      <c r="E196" s="38"/>
    </row>
    <row r="197" spans="1:5">
      <c r="A197" s="92"/>
      <c r="B197" s="92"/>
      <c r="C197" s="86"/>
      <c r="D197" s="87"/>
      <c r="E197" s="38"/>
    </row>
    <row r="198" spans="1:5">
      <c r="A198" s="92"/>
      <c r="B198" s="92"/>
      <c r="C198" s="86"/>
      <c r="D198" s="87"/>
      <c r="E198" s="38"/>
    </row>
    <row r="199" spans="1:5">
      <c r="A199" s="92"/>
      <c r="B199" s="92"/>
      <c r="C199" s="86"/>
      <c r="D199" s="87"/>
      <c r="E199" s="38"/>
    </row>
    <row r="200" spans="1:5">
      <c r="A200" s="92"/>
      <c r="B200" s="92"/>
      <c r="C200" s="86"/>
      <c r="D200" s="87"/>
      <c r="E200" s="38"/>
    </row>
    <row r="201" spans="1:5">
      <c r="A201" s="92"/>
      <c r="B201" s="92"/>
      <c r="C201" s="86"/>
      <c r="D201" s="87"/>
      <c r="E201" s="38"/>
    </row>
    <row r="202" spans="1:5">
      <c r="A202" s="92"/>
      <c r="B202" s="92"/>
      <c r="C202" s="86"/>
      <c r="D202" s="87"/>
      <c r="E202" s="38"/>
    </row>
    <row r="203" spans="1:5">
      <c r="A203" s="92"/>
      <c r="B203" s="92"/>
      <c r="C203" s="86"/>
      <c r="D203" s="87"/>
      <c r="E203" s="38"/>
    </row>
    <row r="204" spans="1:5">
      <c r="A204" s="92"/>
      <c r="B204" s="92"/>
      <c r="C204" s="86"/>
      <c r="D204" s="87"/>
      <c r="E204" s="38"/>
    </row>
    <row r="205" spans="1:5">
      <c r="A205" s="92"/>
      <c r="B205" s="92"/>
      <c r="C205" s="86"/>
      <c r="D205" s="87"/>
      <c r="E205" s="38"/>
    </row>
    <row r="206" spans="1:5">
      <c r="A206" s="92"/>
      <c r="B206" s="92"/>
      <c r="C206" s="86"/>
      <c r="D206" s="87"/>
      <c r="E206" s="38"/>
    </row>
    <row r="207" spans="1:5">
      <c r="A207" s="92"/>
      <c r="B207" s="92"/>
      <c r="C207" s="86"/>
      <c r="D207" s="87"/>
      <c r="E207" s="38"/>
    </row>
    <row r="208" spans="1:5">
      <c r="A208" s="92"/>
      <c r="B208" s="92"/>
      <c r="C208" s="86"/>
      <c r="D208" s="87"/>
      <c r="E208" s="38"/>
    </row>
    <row r="209" spans="1:5">
      <c r="A209" s="92"/>
      <c r="B209" s="92"/>
      <c r="C209" s="86"/>
      <c r="D209" s="87"/>
      <c r="E209" s="38"/>
    </row>
    <row r="210" spans="1:5">
      <c r="A210" s="92"/>
      <c r="B210" s="92"/>
      <c r="C210" s="86"/>
      <c r="D210" s="87"/>
      <c r="E210" s="38"/>
    </row>
    <row r="211" spans="1:5">
      <c r="A211" s="92"/>
      <c r="B211" s="92"/>
      <c r="C211" s="86"/>
      <c r="D211" s="87"/>
      <c r="E211" s="38"/>
    </row>
    <row r="212" spans="1:5">
      <c r="A212" s="92"/>
      <c r="B212" s="92"/>
      <c r="C212" s="86"/>
      <c r="D212" s="87"/>
      <c r="E212" s="38"/>
    </row>
    <row r="213" spans="1:5">
      <c r="A213" s="92"/>
      <c r="B213" s="92"/>
      <c r="C213" s="86"/>
      <c r="D213" s="87"/>
      <c r="E213" s="38"/>
    </row>
    <row r="214" spans="1:5">
      <c r="A214" s="92"/>
      <c r="B214" s="92"/>
      <c r="C214" s="86"/>
      <c r="D214" s="87"/>
      <c r="E214" s="38"/>
    </row>
    <row r="215" spans="1:5">
      <c r="A215" s="92"/>
      <c r="B215" s="92"/>
      <c r="C215" s="86"/>
      <c r="D215" s="87"/>
      <c r="E215" s="38"/>
    </row>
    <row r="216" spans="1:5">
      <c r="A216" s="92"/>
      <c r="B216" s="92"/>
      <c r="C216" s="86"/>
      <c r="D216" s="87"/>
      <c r="E216" s="38"/>
    </row>
    <row r="217" spans="1:5">
      <c r="A217" s="92"/>
      <c r="B217" s="92"/>
      <c r="C217" s="86"/>
      <c r="D217" s="87"/>
      <c r="E217" s="38"/>
    </row>
    <row r="218" spans="1:5">
      <c r="A218" s="92"/>
      <c r="B218" s="92"/>
      <c r="C218" s="86"/>
      <c r="D218" s="87"/>
      <c r="E218" s="38"/>
    </row>
    <row r="219" spans="1:5">
      <c r="A219" s="92"/>
      <c r="B219" s="92"/>
      <c r="C219" s="86"/>
      <c r="D219" s="87"/>
      <c r="E219" s="38"/>
    </row>
    <row r="220" spans="1:5">
      <c r="A220" s="92"/>
      <c r="B220" s="92"/>
      <c r="C220" s="86"/>
      <c r="D220" s="87"/>
      <c r="E220" s="38"/>
    </row>
    <row r="221" spans="1:5">
      <c r="A221" s="92"/>
      <c r="B221" s="92"/>
      <c r="C221" s="86"/>
      <c r="D221" s="87"/>
      <c r="E221" s="38"/>
    </row>
    <row r="222" spans="1:5">
      <c r="A222" s="92"/>
      <c r="B222" s="92"/>
      <c r="C222" s="86"/>
      <c r="D222" s="87"/>
      <c r="E222" s="38"/>
    </row>
    <row r="223" spans="1:5">
      <c r="A223" s="92"/>
      <c r="B223" s="92"/>
      <c r="C223" s="86"/>
      <c r="D223" s="87"/>
      <c r="E223" s="38"/>
    </row>
    <row r="224" spans="1:5">
      <c r="A224" s="92"/>
      <c r="B224" s="92"/>
      <c r="C224" s="86"/>
      <c r="D224" s="87"/>
      <c r="E224" s="38"/>
    </row>
    <row r="225" spans="1:5">
      <c r="A225" s="92"/>
      <c r="B225" s="92"/>
      <c r="C225" s="86"/>
      <c r="D225" s="87"/>
      <c r="E225" s="38"/>
    </row>
    <row r="226" spans="1:5">
      <c r="A226" s="92"/>
      <c r="B226" s="92"/>
      <c r="C226" s="86"/>
      <c r="D226" s="87"/>
      <c r="E226" s="38"/>
    </row>
    <row r="227" spans="1:5">
      <c r="A227" s="92"/>
      <c r="B227" s="92"/>
      <c r="C227" s="86"/>
      <c r="D227" s="87"/>
      <c r="E227" s="38"/>
    </row>
    <row r="228" spans="1:5">
      <c r="A228" s="92"/>
      <c r="B228" s="92"/>
      <c r="C228" s="86"/>
      <c r="D228" s="87"/>
      <c r="E228" s="38"/>
    </row>
    <row r="229" spans="1:5">
      <c r="A229" s="92"/>
      <c r="B229" s="92"/>
      <c r="C229" s="86"/>
      <c r="D229" s="87"/>
      <c r="E229" s="38"/>
    </row>
    <row r="230" spans="1:5">
      <c r="A230" s="92"/>
      <c r="B230" s="92"/>
      <c r="C230" s="86"/>
      <c r="D230" s="87"/>
      <c r="E230" s="38"/>
    </row>
    <row r="231" spans="1:5">
      <c r="A231" s="92"/>
      <c r="B231" s="92"/>
      <c r="C231" s="86"/>
      <c r="D231" s="87"/>
      <c r="E231" s="38"/>
    </row>
    <row r="232" spans="1:5">
      <c r="A232" s="92"/>
      <c r="B232" s="92"/>
      <c r="C232" s="86"/>
      <c r="D232" s="87"/>
      <c r="E232" s="38"/>
    </row>
    <row r="233" spans="1:5">
      <c r="A233" s="92"/>
      <c r="B233" s="92"/>
      <c r="C233" s="86"/>
      <c r="D233" s="87"/>
      <c r="E233" s="38"/>
    </row>
    <row r="234" spans="1:5">
      <c r="A234" s="92"/>
      <c r="B234" s="92"/>
      <c r="C234" s="86"/>
      <c r="D234" s="87"/>
      <c r="E234" s="38"/>
    </row>
    <row r="235" spans="1:5">
      <c r="A235" s="92"/>
      <c r="B235" s="92"/>
      <c r="C235" s="86"/>
      <c r="D235" s="87"/>
      <c r="E235" s="38"/>
    </row>
    <row r="236" spans="1:5">
      <c r="A236" s="92"/>
      <c r="B236" s="92"/>
      <c r="C236" s="86"/>
      <c r="D236" s="87"/>
      <c r="E236" s="38"/>
    </row>
    <row r="237" spans="1:5">
      <c r="A237" s="92"/>
      <c r="B237" s="92"/>
      <c r="C237" s="86"/>
      <c r="D237" s="87"/>
      <c r="E237" s="38"/>
    </row>
    <row r="238" spans="1:5">
      <c r="A238" s="92"/>
      <c r="B238" s="92"/>
      <c r="C238" s="86"/>
      <c r="D238" s="87"/>
      <c r="E238" s="38"/>
    </row>
    <row r="239" spans="1:5">
      <c r="A239" s="92"/>
      <c r="B239" s="92"/>
      <c r="C239" s="86"/>
      <c r="D239" s="87"/>
      <c r="E239" s="38"/>
    </row>
    <row r="240" spans="1:5">
      <c r="A240" s="92"/>
      <c r="B240" s="92"/>
      <c r="C240" s="86"/>
      <c r="D240" s="87"/>
      <c r="E240" s="38"/>
    </row>
    <row r="241" spans="1:5">
      <c r="A241" s="92"/>
      <c r="B241" s="92"/>
      <c r="C241" s="86"/>
      <c r="D241" s="87"/>
      <c r="E241" s="38"/>
    </row>
    <row r="242" spans="1:5">
      <c r="A242" s="92"/>
      <c r="B242" s="92"/>
      <c r="C242" s="86"/>
      <c r="D242" s="87"/>
      <c r="E242" s="38"/>
    </row>
    <row r="243" spans="1:5">
      <c r="A243" s="92"/>
      <c r="B243" s="92"/>
      <c r="C243" s="86"/>
      <c r="D243" s="87"/>
      <c r="E243" s="38"/>
    </row>
    <row r="244" spans="1:5">
      <c r="A244" s="92"/>
      <c r="B244" s="92"/>
      <c r="C244" s="86"/>
      <c r="D244" s="87"/>
      <c r="E244" s="38"/>
    </row>
    <row r="245" spans="1:5">
      <c r="A245" s="92"/>
      <c r="B245" s="92"/>
      <c r="C245" s="86"/>
      <c r="D245" s="87"/>
      <c r="E245" s="38"/>
    </row>
    <row r="246" spans="1:5">
      <c r="A246" s="92"/>
      <c r="B246" s="92"/>
      <c r="C246" s="86"/>
      <c r="D246" s="87"/>
      <c r="E246" s="38"/>
    </row>
    <row r="247" spans="1:5">
      <c r="A247" s="92"/>
      <c r="B247" s="92"/>
      <c r="C247" s="86"/>
      <c r="D247" s="87"/>
      <c r="E247" s="38"/>
    </row>
    <row r="248" spans="1:5">
      <c r="A248" s="92"/>
      <c r="B248" s="92"/>
      <c r="C248" s="86"/>
      <c r="D248" s="87"/>
      <c r="E248" s="38"/>
    </row>
    <row r="249" spans="1:5">
      <c r="A249" s="92"/>
      <c r="B249" s="92"/>
      <c r="C249" s="86"/>
      <c r="D249" s="87"/>
      <c r="E249" s="38"/>
    </row>
    <row r="250" spans="1:5">
      <c r="A250" s="92"/>
      <c r="B250" s="92"/>
      <c r="C250" s="86"/>
      <c r="D250" s="87"/>
      <c r="E250" s="38"/>
    </row>
    <row r="251" spans="1:5">
      <c r="A251" s="92"/>
      <c r="B251" s="92"/>
      <c r="C251" s="86"/>
      <c r="D251" s="87"/>
      <c r="E251" s="38"/>
    </row>
    <row r="252" spans="1:5">
      <c r="A252" s="92"/>
      <c r="B252" s="92"/>
      <c r="C252" s="86"/>
      <c r="D252" s="87"/>
      <c r="E252" s="38"/>
    </row>
    <row r="253" spans="1:5">
      <c r="A253" s="92"/>
      <c r="B253" s="92"/>
      <c r="C253" s="86"/>
      <c r="D253" s="87"/>
      <c r="E253" s="38"/>
    </row>
    <row r="254" spans="1:5">
      <c r="A254" s="92"/>
      <c r="B254" s="92"/>
      <c r="C254" s="86"/>
      <c r="D254" s="87"/>
      <c r="E254" s="38"/>
    </row>
    <row r="255" spans="1:5">
      <c r="A255" s="92"/>
      <c r="B255" s="92"/>
      <c r="C255" s="86"/>
      <c r="D255" s="87"/>
      <c r="E255" s="38"/>
    </row>
    <row r="256" spans="1:5">
      <c r="A256" s="92"/>
      <c r="B256" s="92"/>
      <c r="C256" s="86"/>
      <c r="D256" s="87"/>
      <c r="E256" s="38"/>
    </row>
    <row r="257" spans="1:5">
      <c r="A257" s="92"/>
      <c r="B257" s="92"/>
      <c r="C257" s="86"/>
      <c r="D257" s="87"/>
      <c r="E257" s="38"/>
    </row>
    <row r="258" spans="1:5">
      <c r="A258" s="92"/>
      <c r="B258" s="92"/>
      <c r="C258" s="86"/>
      <c r="D258" s="87"/>
      <c r="E258" s="38"/>
    </row>
    <row r="259" spans="1:5">
      <c r="A259" s="92"/>
      <c r="B259" s="92"/>
      <c r="C259" s="86"/>
      <c r="D259" s="87"/>
      <c r="E259" s="38"/>
    </row>
    <row r="260" spans="1:5">
      <c r="A260" s="92"/>
      <c r="B260" s="92"/>
      <c r="C260" s="86"/>
      <c r="D260" s="87"/>
      <c r="E260" s="38"/>
    </row>
    <row r="261" spans="1:5">
      <c r="A261" s="92"/>
      <c r="B261" s="92"/>
      <c r="C261" s="86"/>
      <c r="D261" s="87"/>
      <c r="E261" s="38"/>
    </row>
    <row r="262" spans="1:5">
      <c r="A262" s="92"/>
      <c r="B262" s="92"/>
      <c r="C262" s="86"/>
      <c r="D262" s="87"/>
      <c r="E262" s="38"/>
    </row>
    <row r="263" spans="1:5">
      <c r="A263" s="92"/>
      <c r="B263" s="92"/>
      <c r="C263" s="86"/>
      <c r="D263" s="87"/>
      <c r="E263" s="38"/>
    </row>
    <row r="264" spans="1:5">
      <c r="A264" s="92"/>
      <c r="B264" s="92"/>
      <c r="C264" s="86"/>
      <c r="D264" s="87"/>
      <c r="E264" s="38"/>
    </row>
    <row r="265" spans="1:5">
      <c r="A265" s="92"/>
      <c r="B265" s="92"/>
      <c r="C265" s="86"/>
      <c r="D265" s="87"/>
      <c r="E265" s="38"/>
    </row>
    <row r="266" spans="1:5">
      <c r="A266" s="92"/>
      <c r="B266" s="92"/>
      <c r="C266" s="86"/>
      <c r="D266" s="87"/>
      <c r="E266" s="38"/>
    </row>
    <row r="267" spans="1:5">
      <c r="A267" s="92"/>
      <c r="B267" s="92"/>
      <c r="C267" s="86"/>
      <c r="D267" s="87"/>
      <c r="E267" s="38"/>
    </row>
    <row r="268" spans="1:5">
      <c r="A268" s="92"/>
      <c r="B268" s="92"/>
      <c r="C268" s="86"/>
      <c r="D268" s="87"/>
      <c r="E268" s="38"/>
    </row>
    <row r="269" spans="1:5">
      <c r="A269" s="92"/>
      <c r="B269" s="92"/>
      <c r="C269" s="86"/>
      <c r="D269" s="87"/>
      <c r="E269" s="38"/>
    </row>
    <row r="270" spans="1:5">
      <c r="A270" s="92"/>
      <c r="B270" s="92"/>
      <c r="C270" s="86"/>
      <c r="D270" s="87"/>
      <c r="E270" s="38"/>
    </row>
    <row r="271" spans="1:5">
      <c r="A271" s="92"/>
      <c r="B271" s="92"/>
      <c r="C271" s="86"/>
      <c r="D271" s="87"/>
      <c r="E271" s="38"/>
    </row>
    <row r="272" spans="1:5">
      <c r="A272" s="92"/>
      <c r="B272" s="92"/>
      <c r="C272" s="86"/>
      <c r="D272" s="87"/>
      <c r="E272" s="38"/>
    </row>
    <row r="273" spans="1:5">
      <c r="A273" s="92"/>
      <c r="B273" s="92"/>
      <c r="C273" s="86"/>
      <c r="D273" s="87"/>
      <c r="E273" s="38"/>
    </row>
    <row r="274" spans="1:5">
      <c r="A274" s="92"/>
      <c r="B274" s="92"/>
      <c r="C274" s="86"/>
      <c r="D274" s="87"/>
      <c r="E274" s="38"/>
    </row>
    <row r="275" spans="1:5">
      <c r="A275" s="92"/>
      <c r="B275" s="92"/>
      <c r="C275" s="86"/>
      <c r="D275" s="87"/>
      <c r="E275" s="38"/>
    </row>
    <row r="276" spans="1:5">
      <c r="A276" s="92"/>
      <c r="B276" s="92"/>
      <c r="C276" s="86"/>
      <c r="D276" s="87"/>
      <c r="E276" s="38"/>
    </row>
    <row r="277" spans="1:5">
      <c r="A277" s="92"/>
      <c r="B277" s="92"/>
      <c r="C277" s="86"/>
      <c r="D277" s="87"/>
      <c r="E277" s="38"/>
    </row>
    <row r="278" spans="1:5">
      <c r="A278" s="92"/>
      <c r="B278" s="92"/>
      <c r="C278" s="86"/>
      <c r="D278" s="87"/>
      <c r="E278" s="38"/>
    </row>
    <row r="279" spans="1:5">
      <c r="A279" s="92"/>
      <c r="B279" s="92"/>
      <c r="C279" s="86"/>
      <c r="D279" s="87"/>
      <c r="E279" s="38"/>
    </row>
    <row r="280" spans="1:5">
      <c r="A280" s="92"/>
      <c r="B280" s="92"/>
      <c r="C280" s="86"/>
      <c r="D280" s="87"/>
      <c r="E280" s="38"/>
    </row>
    <row r="281" spans="1:5">
      <c r="A281" s="92"/>
      <c r="B281" s="92"/>
      <c r="C281" s="86"/>
      <c r="D281" s="87"/>
      <c r="E281" s="38"/>
    </row>
    <row r="282" spans="1:5">
      <c r="A282" s="80"/>
      <c r="B282" s="80"/>
      <c r="C282" s="86"/>
      <c r="D282" s="89"/>
      <c r="E282" s="38"/>
    </row>
    <row r="283" spans="1:5">
      <c r="A283" s="80"/>
      <c r="B283" s="80"/>
      <c r="C283" s="86"/>
      <c r="D283" s="89"/>
      <c r="E283" s="38"/>
    </row>
    <row r="284" spans="1:5">
      <c r="A284" s="80"/>
      <c r="B284" s="80"/>
      <c r="C284" s="86"/>
      <c r="D284" s="89"/>
      <c r="E284" s="38"/>
    </row>
    <row r="285" spans="1:5">
      <c r="A285" s="80"/>
      <c r="B285" s="80"/>
      <c r="C285" s="86"/>
      <c r="D285" s="89"/>
      <c r="E285" s="38"/>
    </row>
    <row r="286" spans="1:5">
      <c r="A286" s="80"/>
      <c r="B286" s="80"/>
      <c r="C286" s="86"/>
      <c r="D286" s="89"/>
      <c r="E286" s="38"/>
    </row>
    <row r="287" spans="1:5">
      <c r="A287" s="80"/>
      <c r="B287" s="80"/>
      <c r="C287" s="86"/>
      <c r="D287" s="87"/>
      <c r="E287" s="38"/>
    </row>
    <row r="288" spans="1:5">
      <c r="A288" s="80"/>
      <c r="B288" s="80"/>
      <c r="C288" s="86"/>
      <c r="D288" s="87"/>
      <c r="E288" s="38"/>
    </row>
    <row r="289" spans="1:5">
      <c r="A289" s="80"/>
      <c r="B289" s="80"/>
      <c r="C289" s="86"/>
      <c r="D289" s="87"/>
      <c r="E289" s="38"/>
    </row>
    <row r="290" spans="1:5">
      <c r="A290" s="80"/>
      <c r="B290" s="80"/>
      <c r="C290" s="86"/>
      <c r="D290" s="87"/>
      <c r="E290" s="38"/>
    </row>
    <row r="291" spans="1:5">
      <c r="A291" s="80"/>
      <c r="B291" s="80"/>
      <c r="C291" s="86"/>
      <c r="D291" s="87"/>
      <c r="E291" s="38"/>
    </row>
    <row r="292" spans="1:5">
      <c r="A292" s="80"/>
      <c r="B292" s="80"/>
      <c r="C292" s="86"/>
      <c r="D292" s="87"/>
      <c r="E292" s="38"/>
    </row>
    <row r="293" spans="1:5">
      <c r="A293" s="80"/>
      <c r="B293" s="80"/>
      <c r="C293" s="86"/>
      <c r="D293" s="87"/>
      <c r="E293" s="38"/>
    </row>
    <row r="294" spans="1:5">
      <c r="A294" s="80"/>
      <c r="B294" s="80"/>
      <c r="C294" s="86"/>
      <c r="D294" s="87"/>
      <c r="E294" s="38"/>
    </row>
    <row r="295" spans="1:5">
      <c r="A295" s="80"/>
      <c r="B295" s="80"/>
      <c r="C295" s="86"/>
      <c r="D295" s="87"/>
      <c r="E295" s="38"/>
    </row>
    <row r="296" spans="1:5">
      <c r="A296" s="80"/>
      <c r="B296" s="80"/>
      <c r="C296" s="86"/>
      <c r="D296" s="87"/>
      <c r="E296" s="38"/>
    </row>
    <row r="297" spans="1:5">
      <c r="A297" s="80"/>
      <c r="B297" s="80"/>
      <c r="C297" s="86"/>
      <c r="D297" s="87"/>
      <c r="E297" s="38"/>
    </row>
    <row r="298" spans="1:5">
      <c r="A298" s="80"/>
      <c r="B298" s="80"/>
      <c r="C298" s="86"/>
      <c r="D298" s="87"/>
      <c r="E298" s="38"/>
    </row>
    <row r="299" spans="1:5">
      <c r="A299" s="80"/>
      <c r="B299" s="80"/>
      <c r="C299" s="86"/>
      <c r="D299" s="87"/>
      <c r="E299" s="38"/>
    </row>
    <row r="300" spans="1:5">
      <c r="A300" s="80"/>
      <c r="B300" s="80"/>
      <c r="C300" s="86"/>
      <c r="D300" s="87"/>
      <c r="E300" s="38"/>
    </row>
    <row r="301" spans="1:5">
      <c r="A301" s="80"/>
      <c r="B301" s="80"/>
      <c r="C301" s="86"/>
      <c r="D301" s="87"/>
      <c r="E301" s="38"/>
    </row>
    <row r="302" spans="1:5">
      <c r="A302" s="80"/>
      <c r="B302" s="80"/>
      <c r="C302" s="86"/>
      <c r="D302" s="87"/>
      <c r="E302" s="38"/>
    </row>
    <row r="303" spans="1:5">
      <c r="A303" s="80"/>
      <c r="B303" s="80"/>
      <c r="C303" s="86"/>
      <c r="D303" s="87"/>
      <c r="E303" s="38"/>
    </row>
    <row r="304" spans="1:5">
      <c r="A304" s="80"/>
      <c r="B304" s="80"/>
      <c r="C304" s="86"/>
      <c r="D304" s="87"/>
      <c r="E304" s="38"/>
    </row>
    <row r="305" spans="1:5">
      <c r="A305" s="80"/>
      <c r="B305" s="80"/>
      <c r="C305" s="86"/>
      <c r="D305" s="87"/>
      <c r="E305" s="38"/>
    </row>
    <row r="306" spans="1:5">
      <c r="A306" s="80"/>
      <c r="B306" s="80"/>
      <c r="C306" s="86"/>
      <c r="D306" s="87"/>
      <c r="E306" s="38"/>
    </row>
    <row r="307" spans="1:5">
      <c r="A307" s="80"/>
      <c r="B307" s="80"/>
      <c r="C307" s="86"/>
      <c r="D307" s="87"/>
      <c r="E307" s="38"/>
    </row>
    <row r="308" spans="1:5">
      <c r="A308" s="80"/>
      <c r="B308" s="80"/>
      <c r="C308" s="86"/>
      <c r="D308" s="87"/>
      <c r="E308" s="38"/>
    </row>
    <row r="309" spans="1:5">
      <c r="A309" s="80"/>
      <c r="B309" s="80"/>
      <c r="C309" s="86"/>
      <c r="D309" s="87"/>
      <c r="E309" s="38"/>
    </row>
    <row r="310" spans="1:5">
      <c r="A310" s="80"/>
      <c r="B310" s="80"/>
      <c r="C310" s="86"/>
      <c r="D310" s="87"/>
      <c r="E310" s="38"/>
    </row>
    <row r="311" spans="1:5">
      <c r="A311" s="80"/>
      <c r="B311" s="80"/>
      <c r="C311" s="86"/>
      <c r="D311" s="87"/>
      <c r="E311" s="38"/>
    </row>
    <row r="312" spans="1:5">
      <c r="A312" s="80"/>
      <c r="B312" s="80"/>
      <c r="C312" s="86"/>
      <c r="D312" s="87"/>
      <c r="E312" s="38"/>
    </row>
    <row r="313" spans="1:5">
      <c r="A313" s="80"/>
      <c r="B313" s="80"/>
      <c r="C313" s="86"/>
      <c r="D313" s="87"/>
      <c r="E313" s="38"/>
    </row>
    <row r="314" spans="1:5">
      <c r="A314" s="80"/>
      <c r="B314" s="80"/>
      <c r="C314" s="86"/>
      <c r="D314" s="87"/>
      <c r="E314" s="38"/>
    </row>
    <row r="315" spans="1:5">
      <c r="A315" s="80"/>
      <c r="B315" s="80"/>
      <c r="C315" s="86"/>
      <c r="D315" s="87"/>
      <c r="E315" s="38"/>
    </row>
    <row r="316" spans="1:5">
      <c r="A316" s="80"/>
      <c r="B316" s="80"/>
      <c r="C316" s="86"/>
      <c r="D316" s="87"/>
      <c r="E316" s="38"/>
    </row>
    <row r="317" spans="1:5">
      <c r="A317" s="80"/>
      <c r="B317" s="80"/>
      <c r="C317" s="86"/>
      <c r="D317" s="87"/>
      <c r="E317" s="38"/>
    </row>
    <row r="318" spans="1:5">
      <c r="A318" s="80"/>
      <c r="B318" s="80"/>
      <c r="C318" s="86"/>
      <c r="D318" s="87"/>
      <c r="E318" s="38"/>
    </row>
    <row r="319" spans="1:5">
      <c r="A319" s="80"/>
      <c r="B319" s="80"/>
      <c r="C319" s="86"/>
      <c r="D319" s="87"/>
      <c r="E319" s="38"/>
    </row>
    <row r="320" spans="1:5">
      <c r="A320" s="80"/>
      <c r="B320" s="80"/>
      <c r="C320" s="86"/>
      <c r="D320" s="87"/>
      <c r="E320" s="38"/>
    </row>
    <row r="321" spans="1:5">
      <c r="A321" s="80"/>
      <c r="B321" s="80"/>
      <c r="C321" s="86"/>
      <c r="D321" s="87"/>
      <c r="E321" s="38"/>
    </row>
    <row r="322" spans="1:5">
      <c r="A322" s="80"/>
      <c r="B322" s="80"/>
      <c r="C322" s="86"/>
      <c r="D322" s="87"/>
      <c r="E322" s="38"/>
    </row>
    <row r="323" spans="1:5">
      <c r="A323" s="80"/>
      <c r="B323" s="80"/>
      <c r="C323" s="86"/>
      <c r="D323" s="87"/>
      <c r="E323" s="38"/>
    </row>
    <row r="324" spans="1:5">
      <c r="A324" s="80"/>
      <c r="B324" s="80"/>
      <c r="C324" s="86"/>
      <c r="D324" s="87"/>
      <c r="E324" s="38"/>
    </row>
    <row r="325" spans="1:5">
      <c r="A325" s="80"/>
      <c r="B325" s="80"/>
      <c r="C325" s="86"/>
      <c r="D325" s="87"/>
      <c r="E325" s="38"/>
    </row>
    <row r="326" spans="1:5">
      <c r="A326" s="80"/>
      <c r="B326" s="80"/>
      <c r="C326" s="86"/>
      <c r="D326" s="87"/>
      <c r="E326" s="38"/>
    </row>
    <row r="327" spans="1:5">
      <c r="A327" s="80"/>
      <c r="B327" s="80"/>
      <c r="C327" s="86"/>
      <c r="D327" s="87"/>
      <c r="E327" s="38"/>
    </row>
    <row r="328" spans="1:5">
      <c r="A328" s="80"/>
      <c r="B328" s="80"/>
      <c r="C328" s="86"/>
      <c r="D328" s="87"/>
      <c r="E328" s="38"/>
    </row>
    <row r="329" spans="1:5">
      <c r="A329" s="80"/>
      <c r="B329" s="80"/>
      <c r="C329" s="86"/>
      <c r="D329" s="87"/>
      <c r="E329" s="38"/>
    </row>
    <row r="330" spans="1:5">
      <c r="A330" s="92"/>
      <c r="B330" s="92"/>
      <c r="C330" s="81"/>
      <c r="D330" s="90"/>
      <c r="E330" s="38"/>
    </row>
    <row r="331" spans="1:5">
      <c r="A331" s="92"/>
      <c r="B331" s="92"/>
      <c r="C331" s="81"/>
      <c r="D331" s="90"/>
      <c r="E331" s="38"/>
    </row>
    <row r="332" spans="1:5">
      <c r="A332" s="92"/>
      <c r="B332" s="92"/>
      <c r="C332" s="81"/>
      <c r="D332" s="90"/>
      <c r="E332" s="38"/>
    </row>
    <row r="333" spans="1:5">
      <c r="A333" s="92"/>
      <c r="B333" s="92"/>
      <c r="C333" s="81"/>
      <c r="D333" s="90"/>
      <c r="E333" s="38"/>
    </row>
    <row r="334" spans="1:5">
      <c r="A334" s="92"/>
      <c r="B334" s="92"/>
      <c r="C334" s="81"/>
      <c r="D334" s="90"/>
      <c r="E334" s="38"/>
    </row>
    <row r="335" spans="1:5">
      <c r="A335" s="92"/>
      <c r="B335" s="92"/>
      <c r="C335" s="81"/>
      <c r="D335" s="90"/>
      <c r="E335" s="38"/>
    </row>
    <row r="336" spans="1:5">
      <c r="A336" s="92"/>
      <c r="B336" s="92"/>
      <c r="C336" s="81"/>
      <c r="D336" s="90"/>
      <c r="E336" s="38"/>
    </row>
    <row r="337" spans="1:5">
      <c r="A337" s="92"/>
      <c r="B337" s="92"/>
      <c r="C337" s="81"/>
      <c r="D337" s="90"/>
      <c r="E337" s="38"/>
    </row>
    <row r="338" spans="1:5">
      <c r="A338" s="92"/>
      <c r="B338" s="92"/>
      <c r="C338" s="81"/>
      <c r="D338" s="90"/>
      <c r="E338" s="38"/>
    </row>
    <row r="339" spans="1:5">
      <c r="A339" s="92"/>
      <c r="B339" s="92"/>
      <c r="C339" s="81"/>
      <c r="D339" s="90"/>
      <c r="E339" s="38"/>
    </row>
    <row r="340" spans="1:5">
      <c r="A340" s="92"/>
      <c r="B340" s="92"/>
      <c r="C340" s="81"/>
      <c r="D340" s="90"/>
      <c r="E340" s="38"/>
    </row>
    <row r="341" spans="1:5">
      <c r="A341" s="92"/>
      <c r="B341" s="92"/>
      <c r="C341" s="81"/>
      <c r="D341" s="90"/>
      <c r="E341" s="38"/>
    </row>
    <row r="342" spans="1:5">
      <c r="A342" s="92"/>
      <c r="B342" s="92"/>
      <c r="C342" s="81"/>
      <c r="D342" s="90"/>
      <c r="E342" s="38"/>
    </row>
    <row r="343" spans="1:5">
      <c r="A343" s="92"/>
      <c r="B343" s="92"/>
      <c r="C343" s="81"/>
      <c r="D343" s="90"/>
      <c r="E343" s="38"/>
    </row>
    <row r="344" spans="1:5">
      <c r="A344" s="92"/>
      <c r="B344" s="92"/>
      <c r="C344" s="81"/>
      <c r="D344" s="90"/>
      <c r="E344" s="38"/>
    </row>
    <row r="345" spans="1:5">
      <c r="A345" s="92"/>
      <c r="B345" s="92"/>
      <c r="C345" s="81"/>
      <c r="D345" s="90"/>
      <c r="E345" s="38"/>
    </row>
    <row r="346" spans="1:5">
      <c r="A346" s="92"/>
      <c r="B346" s="92"/>
      <c r="C346" s="81"/>
      <c r="D346" s="90"/>
      <c r="E346" s="38"/>
    </row>
    <row r="347" spans="1:5">
      <c r="A347" s="92"/>
      <c r="B347" s="92"/>
      <c r="C347" s="81"/>
      <c r="D347" s="90"/>
      <c r="E347" s="38"/>
    </row>
    <row r="348" spans="1:5">
      <c r="A348" s="92"/>
      <c r="B348" s="92"/>
      <c r="C348" s="81"/>
      <c r="D348" s="90"/>
      <c r="E348" s="38"/>
    </row>
    <row r="349" spans="1:5">
      <c r="A349" s="92"/>
      <c r="B349" s="92"/>
      <c r="C349" s="81"/>
      <c r="D349" s="90"/>
      <c r="E349" s="38"/>
    </row>
    <row r="350" spans="1:5">
      <c r="A350" s="92"/>
      <c r="B350" s="92"/>
      <c r="C350" s="81"/>
      <c r="D350" s="90"/>
      <c r="E350" s="38"/>
    </row>
    <row r="351" spans="1:5">
      <c r="A351" s="92"/>
      <c r="B351" s="92"/>
      <c r="C351" s="81"/>
      <c r="D351" s="90"/>
      <c r="E351" s="38"/>
    </row>
    <row r="352" spans="1:5">
      <c r="A352" s="92"/>
      <c r="B352" s="92"/>
      <c r="C352" s="81"/>
      <c r="D352" s="90"/>
      <c r="E352" s="38"/>
    </row>
    <row r="353" spans="1:5">
      <c r="A353" s="92"/>
      <c r="B353" s="92"/>
      <c r="C353" s="81"/>
      <c r="D353" s="90"/>
      <c r="E353" s="38"/>
    </row>
    <row r="354" spans="1:5">
      <c r="A354" s="92"/>
      <c r="B354" s="92"/>
      <c r="C354" s="81"/>
      <c r="D354" s="90"/>
      <c r="E354" s="38"/>
    </row>
    <row r="355" spans="1:5">
      <c r="A355" s="92"/>
      <c r="B355" s="92"/>
      <c r="C355" s="81"/>
      <c r="D355" s="90"/>
      <c r="E355" s="38"/>
    </row>
    <row r="356" spans="1:5">
      <c r="A356" s="92"/>
      <c r="B356" s="92"/>
      <c r="C356" s="81"/>
      <c r="D356" s="90"/>
      <c r="E356" s="38"/>
    </row>
    <row r="357" spans="1:5">
      <c r="A357" s="92"/>
      <c r="B357" s="92"/>
      <c r="C357" s="81"/>
      <c r="D357" s="90"/>
      <c r="E357" s="38"/>
    </row>
    <row r="358" spans="1:5">
      <c r="A358" s="92"/>
      <c r="B358" s="92"/>
      <c r="C358" s="81"/>
      <c r="D358" s="90"/>
      <c r="E358" s="38"/>
    </row>
    <row r="359" spans="1:5">
      <c r="A359" s="92"/>
      <c r="B359" s="92"/>
      <c r="C359" s="81"/>
      <c r="D359" s="90"/>
      <c r="E359" s="38"/>
    </row>
    <row r="360" spans="1:5">
      <c r="A360" s="92"/>
      <c r="B360" s="92"/>
      <c r="C360" s="81"/>
      <c r="D360" s="90"/>
      <c r="E360" s="38"/>
    </row>
    <row r="361" spans="1:5">
      <c r="A361" s="92"/>
      <c r="B361" s="92"/>
      <c r="C361" s="81"/>
      <c r="D361" s="90"/>
      <c r="E361" s="38"/>
    </row>
    <row r="362" spans="1:5">
      <c r="A362" s="92"/>
      <c r="B362" s="92"/>
      <c r="C362" s="81"/>
      <c r="D362" s="90"/>
      <c r="E362" s="38"/>
    </row>
    <row r="363" spans="1:5">
      <c r="A363" s="92"/>
      <c r="B363" s="92"/>
      <c r="C363" s="81"/>
      <c r="D363" s="90"/>
      <c r="E363" s="38"/>
    </row>
    <row r="364" spans="1:5">
      <c r="A364" s="92"/>
      <c r="B364" s="92"/>
      <c r="C364" s="81"/>
      <c r="D364" s="90"/>
      <c r="E364" s="38"/>
    </row>
    <row r="365" spans="1:5">
      <c r="A365" s="92"/>
      <c r="B365" s="92"/>
      <c r="C365" s="81"/>
      <c r="D365" s="90"/>
      <c r="E365" s="38"/>
    </row>
    <row r="366" spans="1:5">
      <c r="A366" s="92"/>
      <c r="B366" s="92"/>
      <c r="C366" s="81"/>
      <c r="D366" s="90"/>
      <c r="E366" s="38"/>
    </row>
    <row r="367" spans="1:5">
      <c r="A367" s="92"/>
      <c r="B367" s="92"/>
      <c r="C367" s="81"/>
      <c r="D367" s="90"/>
      <c r="E367" s="38"/>
    </row>
    <row r="368" spans="1:5">
      <c r="A368" s="92"/>
      <c r="B368" s="92"/>
      <c r="C368" s="81"/>
      <c r="D368" s="90"/>
      <c r="E368" s="38"/>
    </row>
    <row r="369" spans="1:5">
      <c r="A369" s="92"/>
      <c r="B369" s="92"/>
      <c r="C369" s="81"/>
      <c r="D369" s="90"/>
      <c r="E369" s="38"/>
    </row>
    <row r="370" spans="1:5">
      <c r="A370" s="92"/>
      <c r="B370" s="92"/>
      <c r="C370" s="81"/>
      <c r="D370" s="90"/>
      <c r="E370" s="38"/>
    </row>
    <row r="371" spans="1:5">
      <c r="A371" s="92"/>
      <c r="B371" s="92"/>
      <c r="C371" s="81"/>
      <c r="D371" s="90"/>
      <c r="E371" s="38"/>
    </row>
    <row r="372" spans="1:5">
      <c r="A372" s="92"/>
      <c r="B372" s="92"/>
      <c r="C372" s="81"/>
      <c r="D372" s="90"/>
      <c r="E372" s="38"/>
    </row>
    <row r="373" spans="1:5">
      <c r="A373" s="92"/>
      <c r="B373" s="92"/>
      <c r="C373" s="81"/>
      <c r="D373" s="90"/>
      <c r="E373" s="38"/>
    </row>
    <row r="374" spans="1:5">
      <c r="A374" s="92"/>
      <c r="B374" s="92"/>
      <c r="C374" s="81"/>
      <c r="D374" s="90"/>
      <c r="E374" s="38"/>
    </row>
    <row r="375" spans="1:5">
      <c r="A375" s="92"/>
      <c r="B375" s="92"/>
      <c r="C375" s="81"/>
      <c r="D375" s="90"/>
      <c r="E375" s="38"/>
    </row>
    <row r="376" spans="1:5">
      <c r="A376" s="92"/>
      <c r="B376" s="92"/>
      <c r="C376" s="81"/>
      <c r="D376" s="90"/>
      <c r="E376" s="38"/>
    </row>
    <row r="377" spans="1:5">
      <c r="A377" s="92"/>
      <c r="B377" s="92"/>
      <c r="C377" s="81"/>
      <c r="D377" s="90"/>
      <c r="E377" s="38"/>
    </row>
    <row r="378" spans="1:5">
      <c r="A378" s="92"/>
      <c r="B378" s="92"/>
      <c r="C378" s="81"/>
      <c r="D378" s="90"/>
      <c r="E378" s="38"/>
    </row>
    <row r="379" spans="1:5">
      <c r="A379" s="92"/>
      <c r="B379" s="92"/>
      <c r="C379" s="81"/>
      <c r="D379" s="90"/>
      <c r="E379" s="38"/>
    </row>
    <row r="380" spans="1:5">
      <c r="A380" s="92"/>
      <c r="B380" s="92"/>
      <c r="C380" s="81"/>
      <c r="D380" s="90"/>
      <c r="E380" s="38"/>
    </row>
    <row r="381" spans="1:5">
      <c r="A381" s="92"/>
      <c r="B381" s="92"/>
      <c r="C381" s="81"/>
      <c r="D381" s="90"/>
      <c r="E381" s="38"/>
    </row>
    <row r="382" spans="1:5">
      <c r="A382" s="92"/>
      <c r="B382" s="92"/>
      <c r="C382" s="81"/>
      <c r="D382" s="90"/>
      <c r="E382" s="38"/>
    </row>
    <row r="383" spans="1:5">
      <c r="A383" s="92"/>
      <c r="B383" s="92"/>
      <c r="C383" s="81"/>
      <c r="D383" s="90"/>
      <c r="E383" s="38"/>
    </row>
    <row r="384" spans="1:5">
      <c r="A384" s="92"/>
      <c r="B384" s="92"/>
      <c r="C384" s="81"/>
      <c r="D384" s="90"/>
      <c r="E384" s="38"/>
    </row>
    <row r="385" spans="1:5">
      <c r="A385" s="92"/>
      <c r="B385" s="92"/>
      <c r="C385" s="81"/>
      <c r="D385" s="90"/>
      <c r="E385" s="38"/>
    </row>
    <row r="386" spans="1:5">
      <c r="A386" s="92"/>
      <c r="B386" s="92"/>
      <c r="C386" s="81"/>
      <c r="D386" s="90"/>
      <c r="E386" s="38"/>
    </row>
    <row r="387" spans="1:5">
      <c r="A387" s="92"/>
      <c r="B387" s="92"/>
      <c r="C387" s="81"/>
      <c r="D387" s="90"/>
      <c r="E387" s="38"/>
    </row>
    <row r="388" spans="1:5">
      <c r="A388" s="92"/>
      <c r="B388" s="92"/>
      <c r="C388" s="81"/>
      <c r="D388" s="90"/>
      <c r="E388" s="38"/>
    </row>
    <row r="389" spans="1:5">
      <c r="A389" s="92"/>
      <c r="B389" s="92"/>
      <c r="C389" s="81"/>
      <c r="D389" s="90"/>
      <c r="E389" s="38"/>
    </row>
    <row r="390" spans="1:5">
      <c r="A390" s="92"/>
      <c r="B390" s="92"/>
      <c r="C390" s="81"/>
      <c r="D390" s="90"/>
      <c r="E390" s="38"/>
    </row>
    <row r="391" spans="1:5">
      <c r="A391" s="92"/>
      <c r="B391" s="92"/>
      <c r="C391" s="81"/>
      <c r="D391" s="90"/>
      <c r="E391" s="38"/>
    </row>
    <row r="392" spans="1:5">
      <c r="A392" s="92"/>
      <c r="B392" s="92"/>
      <c r="C392" s="81"/>
      <c r="D392" s="90"/>
      <c r="E392" s="38"/>
    </row>
    <row r="393" spans="1:5">
      <c r="A393" s="92"/>
      <c r="B393" s="92"/>
      <c r="C393" s="81"/>
      <c r="D393" s="90"/>
      <c r="E393" s="38"/>
    </row>
    <row r="394" spans="1:5">
      <c r="A394" s="92"/>
      <c r="B394" s="92"/>
      <c r="C394" s="81"/>
      <c r="D394" s="90"/>
      <c r="E394" s="38"/>
    </row>
    <row r="395" spans="1:5">
      <c r="A395" s="92"/>
      <c r="B395" s="92"/>
      <c r="C395" s="81"/>
      <c r="D395" s="90"/>
      <c r="E395" s="38"/>
    </row>
    <row r="396" spans="1:5">
      <c r="A396" s="92"/>
      <c r="B396" s="92"/>
      <c r="C396" s="81"/>
      <c r="D396" s="90"/>
      <c r="E396" s="38"/>
    </row>
    <row r="397" spans="1:5">
      <c r="A397" s="92"/>
      <c r="B397" s="92"/>
      <c r="C397" s="81"/>
      <c r="D397" s="90"/>
      <c r="E397" s="38"/>
    </row>
    <row r="398" spans="1:5">
      <c r="A398" s="92"/>
      <c r="B398" s="92"/>
      <c r="C398" s="81"/>
      <c r="D398" s="90"/>
      <c r="E398" s="38"/>
    </row>
    <row r="399" spans="1:5">
      <c r="A399" s="92"/>
      <c r="B399" s="92"/>
      <c r="C399" s="81"/>
      <c r="D399" s="90"/>
      <c r="E399" s="38"/>
    </row>
    <row r="400" spans="1:5">
      <c r="A400" s="92"/>
      <c r="B400" s="92"/>
      <c r="C400" s="81"/>
      <c r="D400" s="90"/>
      <c r="E400" s="38"/>
    </row>
    <row r="401" spans="1:5">
      <c r="A401" s="92"/>
      <c r="B401" s="92"/>
      <c r="C401" s="81"/>
      <c r="D401" s="90"/>
      <c r="E401" s="38"/>
    </row>
    <row r="402" spans="1:5">
      <c r="A402" s="92"/>
      <c r="B402" s="92"/>
      <c r="C402" s="81"/>
      <c r="D402" s="90"/>
      <c r="E402" s="38"/>
    </row>
    <row r="403" spans="1:5">
      <c r="A403" s="92"/>
      <c r="B403" s="92"/>
      <c r="C403" s="81"/>
      <c r="D403" s="90"/>
      <c r="E403" s="38"/>
    </row>
    <row r="404" spans="1:5">
      <c r="A404" s="92"/>
      <c r="B404" s="92"/>
      <c r="C404" s="81"/>
      <c r="D404" s="90"/>
      <c r="E404" s="38"/>
    </row>
    <row r="405" spans="1:5">
      <c r="A405" s="92"/>
      <c r="B405" s="92"/>
      <c r="C405" s="81"/>
      <c r="D405" s="90"/>
      <c r="E405" s="38"/>
    </row>
    <row r="406" spans="1:5">
      <c r="A406" s="92"/>
      <c r="B406" s="92"/>
      <c r="C406" s="81"/>
      <c r="D406" s="90"/>
      <c r="E406" s="38"/>
    </row>
    <row r="407" spans="1:5">
      <c r="A407" s="92"/>
      <c r="B407" s="92"/>
      <c r="C407" s="81"/>
      <c r="D407" s="90"/>
      <c r="E407" s="38"/>
    </row>
    <row r="408" spans="1:5">
      <c r="A408" s="92"/>
      <c r="B408" s="92"/>
      <c r="C408" s="81"/>
      <c r="D408" s="90"/>
      <c r="E408" s="38"/>
    </row>
    <row r="409" spans="1:5">
      <c r="A409" s="92"/>
      <c r="B409" s="92"/>
      <c r="C409" s="81"/>
      <c r="D409" s="90"/>
      <c r="E409" s="38"/>
    </row>
    <row r="410" spans="1:5">
      <c r="A410" s="92"/>
      <c r="B410" s="92"/>
      <c r="C410" s="81"/>
      <c r="D410" s="90"/>
      <c r="E410" s="38"/>
    </row>
    <row r="411" spans="1:5">
      <c r="A411" s="92"/>
      <c r="B411" s="92"/>
      <c r="C411" s="81"/>
      <c r="D411" s="90"/>
      <c r="E411" s="38"/>
    </row>
    <row r="412" spans="1:5">
      <c r="A412" s="92"/>
      <c r="B412" s="92"/>
      <c r="C412" s="81"/>
      <c r="D412" s="90"/>
      <c r="E412" s="38"/>
    </row>
    <row r="413" spans="1:5">
      <c r="A413" s="92"/>
      <c r="B413" s="92"/>
      <c r="C413" s="81"/>
      <c r="D413" s="90"/>
      <c r="E413" s="38"/>
    </row>
    <row r="414" spans="1:5">
      <c r="A414" s="92"/>
      <c r="B414" s="92"/>
      <c r="C414" s="81"/>
      <c r="D414" s="90"/>
      <c r="E414" s="38"/>
    </row>
    <row r="415" spans="1:5">
      <c r="A415" s="92"/>
      <c r="B415" s="92"/>
      <c r="C415" s="81"/>
      <c r="D415" s="90"/>
      <c r="E415" s="38"/>
    </row>
    <row r="416" spans="1:5">
      <c r="A416" s="92"/>
      <c r="B416" s="92"/>
      <c r="C416" s="81"/>
      <c r="D416" s="90"/>
      <c r="E416" s="38"/>
    </row>
    <row r="417" spans="1:5">
      <c r="A417" s="92"/>
      <c r="B417" s="92"/>
      <c r="C417" s="81"/>
      <c r="D417" s="90"/>
      <c r="E417" s="38"/>
    </row>
    <row r="418" spans="1:5">
      <c r="A418" s="92"/>
      <c r="B418" s="92"/>
      <c r="C418" s="81"/>
      <c r="D418" s="90"/>
      <c r="E418" s="38"/>
    </row>
    <row r="419" spans="1:5">
      <c r="A419" s="92"/>
      <c r="B419" s="92"/>
      <c r="C419" s="81"/>
      <c r="D419" s="90"/>
      <c r="E419" s="38"/>
    </row>
    <row r="420" spans="1:5">
      <c r="A420" s="92"/>
      <c r="B420" s="92"/>
      <c r="C420" s="81"/>
      <c r="D420" s="90"/>
      <c r="E420" s="38"/>
    </row>
    <row r="421" spans="1:5">
      <c r="A421" s="92"/>
      <c r="B421" s="92"/>
      <c r="C421" s="81"/>
      <c r="D421" s="90"/>
      <c r="E421" s="38"/>
    </row>
    <row r="422" spans="1:5">
      <c r="A422" s="92"/>
      <c r="B422" s="92"/>
      <c r="C422" s="81"/>
      <c r="D422" s="90"/>
      <c r="E422" s="38"/>
    </row>
    <row r="423" spans="1:5">
      <c r="A423" s="92"/>
      <c r="B423" s="92"/>
      <c r="C423" s="81"/>
      <c r="D423" s="90"/>
      <c r="E423" s="38"/>
    </row>
    <row r="424" spans="1:5">
      <c r="A424" s="92"/>
      <c r="B424" s="92"/>
      <c r="C424" s="81"/>
      <c r="D424" s="90"/>
      <c r="E424" s="38"/>
    </row>
    <row r="425" spans="1:5">
      <c r="A425" s="92"/>
      <c r="B425" s="92"/>
      <c r="C425" s="81"/>
      <c r="D425" s="90"/>
      <c r="E425" s="38"/>
    </row>
    <row r="426" spans="1:5">
      <c r="A426" s="92"/>
      <c r="B426" s="92"/>
      <c r="C426" s="81"/>
      <c r="D426" s="90"/>
      <c r="E426" s="38"/>
    </row>
    <row r="427" spans="1:5">
      <c r="A427" s="92"/>
      <c r="B427" s="92"/>
      <c r="C427" s="81"/>
      <c r="D427" s="90"/>
      <c r="E427" s="38"/>
    </row>
    <row r="428" spans="1:5">
      <c r="A428" s="92"/>
      <c r="B428" s="92"/>
      <c r="C428" s="81"/>
      <c r="D428" s="90"/>
      <c r="E428" s="38"/>
    </row>
    <row r="429" spans="1:5">
      <c r="A429" s="92"/>
      <c r="B429" s="92"/>
      <c r="C429" s="81"/>
      <c r="D429" s="90"/>
      <c r="E429" s="38"/>
    </row>
    <row r="430" spans="1:5">
      <c r="A430" s="92"/>
      <c r="B430" s="92"/>
      <c r="C430" s="81"/>
      <c r="D430" s="90"/>
      <c r="E430" s="38"/>
    </row>
    <row r="431" spans="1:5">
      <c r="A431" s="92"/>
      <c r="B431" s="92"/>
      <c r="C431" s="81"/>
      <c r="D431" s="90"/>
      <c r="E431" s="38"/>
    </row>
    <row r="432" spans="1:5">
      <c r="A432" s="92"/>
      <c r="B432" s="92"/>
      <c r="C432" s="81"/>
      <c r="D432" s="90"/>
      <c r="E432" s="38"/>
    </row>
    <row r="433" spans="1:5">
      <c r="A433" s="92"/>
      <c r="B433" s="92"/>
      <c r="C433" s="81"/>
      <c r="D433" s="90"/>
      <c r="E433" s="38"/>
    </row>
    <row r="434" spans="1:5">
      <c r="A434" s="92"/>
      <c r="B434" s="92"/>
      <c r="C434" s="81"/>
      <c r="D434" s="90"/>
      <c r="E434" s="38"/>
    </row>
    <row r="435" spans="1:5">
      <c r="A435" s="92"/>
      <c r="B435" s="92"/>
      <c r="C435" s="81"/>
      <c r="D435" s="90"/>
      <c r="E435" s="38"/>
    </row>
    <row r="436" spans="1:5">
      <c r="A436" s="92"/>
      <c r="B436" s="92"/>
      <c r="C436" s="81"/>
      <c r="D436" s="90"/>
      <c r="E436" s="38"/>
    </row>
    <row r="437" spans="1:5">
      <c r="A437" s="92"/>
      <c r="B437" s="92"/>
      <c r="C437" s="81"/>
      <c r="D437" s="90"/>
      <c r="E437" s="38"/>
    </row>
    <row r="438" spans="1:5">
      <c r="A438" s="92"/>
      <c r="B438" s="92"/>
      <c r="C438" s="81"/>
      <c r="D438" s="90"/>
      <c r="E438" s="38"/>
    </row>
    <row r="439" spans="1:5">
      <c r="A439" s="92"/>
      <c r="B439" s="92"/>
      <c r="C439" s="81"/>
      <c r="D439" s="90"/>
      <c r="E439" s="38"/>
    </row>
    <row r="440" spans="1:5">
      <c r="A440" s="92"/>
      <c r="B440" s="92"/>
      <c r="C440" s="81"/>
      <c r="D440" s="90"/>
      <c r="E440" s="38"/>
    </row>
    <row r="441" spans="1:5">
      <c r="A441" s="92"/>
      <c r="B441" s="92"/>
      <c r="C441" s="81"/>
      <c r="D441" s="90"/>
      <c r="E441" s="38"/>
    </row>
    <row r="442" spans="1:5">
      <c r="A442" s="92"/>
      <c r="B442" s="92"/>
      <c r="C442" s="81"/>
      <c r="D442" s="90"/>
      <c r="E442" s="38"/>
    </row>
    <row r="443" spans="1:5">
      <c r="A443" s="92"/>
      <c r="B443" s="92"/>
      <c r="C443" s="81"/>
      <c r="D443" s="90"/>
      <c r="E443" s="38"/>
    </row>
    <row r="444" spans="1:5">
      <c r="A444" s="92"/>
      <c r="B444" s="92"/>
      <c r="C444" s="81"/>
      <c r="D444" s="90"/>
      <c r="E444" s="38"/>
    </row>
    <row r="445" spans="1:5">
      <c r="A445" s="92"/>
      <c r="B445" s="92"/>
      <c r="C445" s="81"/>
      <c r="D445" s="90"/>
      <c r="E445" s="38"/>
    </row>
    <row r="446" spans="1:5">
      <c r="A446" s="92"/>
      <c r="B446" s="92"/>
      <c r="C446" s="81"/>
      <c r="D446" s="90"/>
      <c r="E446" s="38"/>
    </row>
    <row r="447" spans="1:5">
      <c r="A447" s="92"/>
      <c r="B447" s="92"/>
      <c r="C447" s="81"/>
      <c r="D447" s="90"/>
      <c r="E447" s="38"/>
    </row>
    <row r="448" spans="1:5">
      <c r="A448" s="92"/>
      <c r="B448" s="92"/>
      <c r="C448" s="81"/>
      <c r="D448" s="90"/>
      <c r="E448" s="38"/>
    </row>
    <row r="449" spans="1:5">
      <c r="A449" s="92"/>
      <c r="B449" s="92"/>
      <c r="C449" s="81"/>
      <c r="D449" s="90"/>
      <c r="E449" s="38"/>
    </row>
    <row r="450" spans="1:5">
      <c r="A450" s="92"/>
      <c r="B450" s="92"/>
      <c r="C450" s="81"/>
      <c r="D450" s="90"/>
      <c r="E450" s="38"/>
    </row>
    <row r="451" spans="1:5">
      <c r="A451" s="92"/>
      <c r="B451" s="92"/>
      <c r="C451" s="81"/>
      <c r="D451" s="90"/>
      <c r="E451" s="38"/>
    </row>
    <row r="452" spans="1:5">
      <c r="A452" s="92"/>
      <c r="B452" s="92"/>
      <c r="C452" s="81"/>
      <c r="D452" s="90"/>
      <c r="E452" s="38"/>
    </row>
    <row r="453" spans="1:5">
      <c r="A453" s="92"/>
      <c r="B453" s="92"/>
      <c r="C453" s="81"/>
      <c r="D453" s="90"/>
      <c r="E453" s="38"/>
    </row>
    <row r="454" spans="1:5">
      <c r="A454" s="92"/>
      <c r="B454" s="92"/>
      <c r="C454" s="81"/>
      <c r="D454" s="90"/>
      <c r="E454" s="38"/>
    </row>
    <row r="455" spans="1:5">
      <c r="A455" s="92"/>
      <c r="B455" s="92"/>
      <c r="C455" s="81"/>
      <c r="D455" s="90"/>
      <c r="E455" s="38"/>
    </row>
    <row r="456" spans="1:5">
      <c r="A456" s="92"/>
      <c r="B456" s="92"/>
      <c r="C456" s="81"/>
      <c r="D456" s="90"/>
      <c r="E456" s="38"/>
    </row>
    <row r="457" spans="1:5">
      <c r="A457" s="92"/>
      <c r="B457" s="92"/>
      <c r="C457" s="81"/>
      <c r="D457" s="90"/>
      <c r="E457" s="38"/>
    </row>
    <row r="458" spans="1:5">
      <c r="A458" s="92"/>
      <c r="B458" s="92"/>
      <c r="C458" s="81"/>
      <c r="D458" s="90"/>
      <c r="E458" s="38"/>
    </row>
    <row r="459" spans="1:5">
      <c r="A459" s="92"/>
      <c r="B459" s="92"/>
      <c r="C459" s="81"/>
      <c r="D459" s="90"/>
      <c r="E459" s="38"/>
    </row>
    <row r="460" spans="1:5">
      <c r="A460" s="92"/>
      <c r="B460" s="92"/>
      <c r="C460" s="81"/>
      <c r="D460" s="90"/>
      <c r="E460" s="38"/>
    </row>
    <row r="461" spans="1:5">
      <c r="A461" s="92"/>
      <c r="B461" s="92"/>
      <c r="C461" s="81"/>
      <c r="D461" s="90"/>
      <c r="E461" s="38"/>
    </row>
    <row r="462" spans="1:5">
      <c r="A462" s="92"/>
      <c r="B462" s="92"/>
      <c r="C462" s="81"/>
      <c r="D462" s="90"/>
      <c r="E462" s="38"/>
    </row>
    <row r="463" spans="1:5">
      <c r="A463" s="92"/>
      <c r="B463" s="92"/>
      <c r="C463" s="81"/>
      <c r="D463" s="90"/>
      <c r="E463" s="38"/>
    </row>
    <row r="464" spans="1:5">
      <c r="A464" s="92"/>
      <c r="B464" s="92"/>
      <c r="C464" s="81"/>
      <c r="D464" s="90"/>
      <c r="E464" s="38"/>
    </row>
    <row r="465" spans="1:5">
      <c r="A465" s="92"/>
      <c r="B465" s="92"/>
      <c r="C465" s="81"/>
      <c r="D465" s="90"/>
      <c r="E465" s="38"/>
    </row>
    <row r="466" spans="1:5">
      <c r="A466" s="92"/>
      <c r="B466" s="92"/>
      <c r="C466" s="81"/>
      <c r="D466" s="90"/>
      <c r="E466" s="38"/>
    </row>
    <row r="467" spans="1:5">
      <c r="A467" s="92"/>
      <c r="B467" s="92"/>
      <c r="C467" s="81"/>
      <c r="D467" s="90"/>
      <c r="E467" s="38"/>
    </row>
    <row r="468" spans="1:5">
      <c r="A468" s="92"/>
      <c r="B468" s="92"/>
      <c r="C468" s="81"/>
      <c r="D468" s="90"/>
      <c r="E468" s="38"/>
    </row>
    <row r="469" spans="1:5">
      <c r="A469" s="92"/>
      <c r="B469" s="92"/>
      <c r="C469" s="81"/>
      <c r="D469" s="90"/>
      <c r="E469" s="38"/>
    </row>
    <row r="470" spans="1:5">
      <c r="A470" s="92"/>
      <c r="B470" s="92"/>
      <c r="C470" s="81"/>
      <c r="D470" s="90"/>
      <c r="E470" s="38"/>
    </row>
    <row r="471" spans="1:5">
      <c r="A471" s="92"/>
      <c r="B471" s="92"/>
      <c r="C471" s="81"/>
      <c r="D471" s="90"/>
      <c r="E471" s="38"/>
    </row>
    <row r="472" spans="1:5">
      <c r="A472" s="92"/>
      <c r="B472" s="92"/>
      <c r="C472" s="81"/>
      <c r="D472" s="90"/>
      <c r="E472" s="38"/>
    </row>
    <row r="473" spans="1:5">
      <c r="A473" s="92"/>
      <c r="B473" s="92"/>
      <c r="C473" s="81"/>
      <c r="D473" s="90"/>
      <c r="E473" s="38"/>
    </row>
    <row r="474" spans="1:5">
      <c r="A474" s="92"/>
      <c r="B474" s="92"/>
      <c r="C474" s="81"/>
      <c r="D474" s="90"/>
      <c r="E474" s="38"/>
    </row>
    <row r="475" spans="1:5">
      <c r="A475" s="92"/>
      <c r="B475" s="92"/>
      <c r="C475" s="81"/>
      <c r="D475" s="90"/>
      <c r="E475" s="38"/>
    </row>
    <row r="476" spans="1:5">
      <c r="A476" s="92"/>
      <c r="B476" s="92"/>
      <c r="C476" s="81"/>
      <c r="D476" s="90"/>
      <c r="E476" s="38"/>
    </row>
    <row r="477" spans="1:5">
      <c r="A477" s="92"/>
      <c r="B477" s="92"/>
      <c r="C477" s="81"/>
      <c r="D477" s="90"/>
      <c r="E477" s="38"/>
    </row>
    <row r="478" spans="1:5">
      <c r="A478" s="92"/>
      <c r="B478" s="92"/>
      <c r="C478" s="81"/>
      <c r="D478" s="90"/>
      <c r="E478" s="38"/>
    </row>
    <row r="479" spans="1:5">
      <c r="A479" s="92"/>
      <c r="B479" s="92"/>
      <c r="C479" s="81"/>
      <c r="D479" s="90"/>
      <c r="E479" s="38"/>
    </row>
    <row r="480" spans="1:5">
      <c r="A480" s="92"/>
      <c r="B480" s="92"/>
      <c r="C480" s="81"/>
      <c r="D480" s="90"/>
      <c r="E480" s="38"/>
    </row>
    <row r="481" spans="1:5">
      <c r="A481" s="92"/>
      <c r="B481" s="92"/>
      <c r="C481" s="81"/>
      <c r="D481" s="90"/>
      <c r="E481" s="38"/>
    </row>
    <row r="482" spans="1:5">
      <c r="A482" s="92"/>
      <c r="B482" s="92"/>
      <c r="C482" s="81"/>
      <c r="D482" s="90"/>
      <c r="E482" s="38"/>
    </row>
    <row r="483" spans="1:5">
      <c r="A483" s="92"/>
      <c r="B483" s="92"/>
      <c r="C483" s="81"/>
      <c r="D483" s="90"/>
      <c r="E483" s="38"/>
    </row>
    <row r="484" spans="1:5">
      <c r="A484" s="92"/>
      <c r="B484" s="92"/>
      <c r="C484" s="81"/>
      <c r="D484" s="90"/>
      <c r="E484" s="38"/>
    </row>
    <row r="485" spans="1:5">
      <c r="A485" s="92"/>
      <c r="B485" s="92"/>
      <c r="C485" s="81"/>
      <c r="D485" s="90"/>
      <c r="E485" s="38"/>
    </row>
    <row r="486" spans="1:5">
      <c r="A486" s="92"/>
      <c r="B486" s="92"/>
      <c r="C486" s="81"/>
      <c r="D486" s="90"/>
      <c r="E486" s="38"/>
    </row>
    <row r="487" spans="1:5">
      <c r="A487" s="92"/>
      <c r="B487" s="92"/>
      <c r="C487" s="81"/>
      <c r="D487" s="90"/>
      <c r="E487" s="38"/>
    </row>
    <row r="488" spans="1:5">
      <c r="A488" s="92"/>
      <c r="B488" s="92"/>
      <c r="C488" s="81"/>
      <c r="D488" s="90"/>
      <c r="E488" s="38"/>
    </row>
    <row r="489" spans="1:5">
      <c r="A489" s="92"/>
      <c r="B489" s="92"/>
      <c r="C489" s="81"/>
      <c r="D489" s="90"/>
      <c r="E489" s="38"/>
    </row>
    <row r="490" spans="1:5">
      <c r="A490" s="92"/>
      <c r="B490" s="92"/>
      <c r="C490" s="81"/>
      <c r="D490" s="90"/>
      <c r="E490" s="38"/>
    </row>
    <row r="491" spans="1:5">
      <c r="A491" s="92"/>
      <c r="B491" s="92"/>
      <c r="C491" s="81"/>
      <c r="D491" s="90"/>
      <c r="E491" s="38"/>
    </row>
    <row r="492" spans="1:5">
      <c r="A492" s="92"/>
      <c r="B492" s="92"/>
      <c r="C492" s="81"/>
      <c r="D492" s="90"/>
      <c r="E492" s="38"/>
    </row>
    <row r="493" spans="1:5">
      <c r="A493" s="92"/>
      <c r="B493" s="92"/>
      <c r="C493" s="81"/>
      <c r="D493" s="90"/>
      <c r="E493" s="38"/>
    </row>
    <row r="494" spans="1:5">
      <c r="A494" s="92"/>
      <c r="B494" s="92"/>
      <c r="C494" s="81"/>
      <c r="D494" s="90"/>
      <c r="E494" s="38"/>
    </row>
    <row r="495" spans="1:5">
      <c r="A495" s="92"/>
      <c r="B495" s="92"/>
      <c r="C495" s="81"/>
      <c r="D495" s="90"/>
      <c r="E495" s="38"/>
    </row>
    <row r="496" spans="1:5">
      <c r="A496" s="92"/>
      <c r="B496" s="92"/>
      <c r="C496" s="81"/>
      <c r="D496" s="90"/>
      <c r="E496" s="38"/>
    </row>
    <row r="497" spans="1:5">
      <c r="A497" s="92"/>
      <c r="B497" s="92"/>
      <c r="C497" s="81"/>
      <c r="D497" s="90"/>
      <c r="E497" s="38"/>
    </row>
    <row r="498" spans="1:5">
      <c r="A498" s="92"/>
      <c r="B498" s="92"/>
      <c r="C498" s="81"/>
      <c r="D498" s="90"/>
      <c r="E498" s="38"/>
    </row>
    <row r="499" spans="1:5">
      <c r="A499" s="92"/>
      <c r="B499" s="92"/>
      <c r="C499" s="81"/>
      <c r="D499" s="90"/>
      <c r="E499" s="38"/>
    </row>
    <row r="500" spans="1:5">
      <c r="A500" s="92"/>
      <c r="B500" s="92"/>
      <c r="C500" s="81"/>
      <c r="D500" s="90"/>
      <c r="E500" s="38"/>
    </row>
    <row r="501" spans="1:5">
      <c r="A501" s="92"/>
      <c r="B501" s="92"/>
      <c r="C501" s="81"/>
      <c r="D501" s="90"/>
      <c r="E501" s="38"/>
    </row>
    <row r="502" spans="1:5">
      <c r="A502" s="92"/>
      <c r="B502" s="92"/>
      <c r="C502" s="81"/>
      <c r="D502" s="90"/>
      <c r="E502" s="38"/>
    </row>
    <row r="503" spans="1:5">
      <c r="A503" s="92"/>
      <c r="B503" s="92"/>
      <c r="C503" s="81"/>
      <c r="D503" s="90"/>
      <c r="E503" s="38"/>
    </row>
    <row r="504" spans="1:5">
      <c r="A504" s="92"/>
      <c r="B504" s="92"/>
      <c r="C504" s="81"/>
      <c r="D504" s="90"/>
      <c r="E504" s="38"/>
    </row>
    <row r="505" spans="1:5">
      <c r="A505" s="92"/>
      <c r="B505" s="92"/>
      <c r="C505" s="81"/>
      <c r="D505" s="90"/>
      <c r="E505" s="38"/>
    </row>
    <row r="506" spans="1:5">
      <c r="A506" s="92"/>
      <c r="B506" s="92"/>
      <c r="C506" s="81"/>
      <c r="D506" s="90"/>
      <c r="E506" s="38"/>
    </row>
    <row r="507" spans="1:5">
      <c r="A507" s="92"/>
      <c r="B507" s="92"/>
      <c r="C507" s="81"/>
      <c r="D507" s="90"/>
      <c r="E507" s="38"/>
    </row>
    <row r="508" spans="1:5">
      <c r="A508" s="92"/>
      <c r="B508" s="92"/>
      <c r="C508" s="81"/>
      <c r="D508" s="90"/>
      <c r="E508" s="38"/>
    </row>
    <row r="509" spans="1:5">
      <c r="A509" s="92"/>
      <c r="B509" s="92"/>
      <c r="C509" s="81"/>
      <c r="D509" s="90"/>
      <c r="E509" s="38"/>
    </row>
    <row r="510" spans="1:5">
      <c r="A510" s="92"/>
      <c r="B510" s="92"/>
      <c r="C510" s="81"/>
      <c r="D510" s="90"/>
      <c r="E510" s="38"/>
    </row>
    <row r="511" spans="1:5">
      <c r="A511" s="92"/>
      <c r="B511" s="92"/>
      <c r="C511" s="81"/>
      <c r="D511" s="90"/>
      <c r="E511" s="38"/>
    </row>
    <row r="512" spans="1:5">
      <c r="A512" s="92"/>
      <c r="B512" s="92"/>
      <c r="C512" s="81"/>
      <c r="D512" s="90"/>
      <c r="E512" s="38"/>
    </row>
    <row r="513" spans="1:5">
      <c r="A513" s="92"/>
      <c r="B513" s="92"/>
      <c r="C513" s="81"/>
      <c r="D513" s="90"/>
      <c r="E513" s="38"/>
    </row>
    <row r="514" spans="1:5">
      <c r="A514" s="92"/>
      <c r="B514" s="92"/>
      <c r="C514" s="81"/>
      <c r="D514" s="90"/>
      <c r="E514" s="38"/>
    </row>
    <row r="515" spans="1:5">
      <c r="A515" s="92"/>
      <c r="B515" s="92"/>
      <c r="C515" s="81"/>
      <c r="D515" s="90"/>
      <c r="E515" s="38"/>
    </row>
    <row r="516" spans="1:5">
      <c r="A516" s="92"/>
      <c r="B516" s="92"/>
      <c r="C516" s="81"/>
      <c r="D516" s="90"/>
      <c r="E516" s="38"/>
    </row>
    <row r="517" spans="1:5">
      <c r="A517" s="92"/>
      <c r="B517" s="92"/>
      <c r="C517" s="81"/>
      <c r="D517" s="90"/>
      <c r="E517" s="38"/>
    </row>
    <row r="518" spans="1:5">
      <c r="A518" s="92"/>
      <c r="B518" s="92"/>
      <c r="C518" s="81"/>
      <c r="D518" s="90"/>
      <c r="E518" s="38"/>
    </row>
    <row r="519" spans="1:5">
      <c r="A519" s="92"/>
      <c r="B519" s="92"/>
      <c r="C519" s="81"/>
      <c r="D519" s="90"/>
      <c r="E519" s="38"/>
    </row>
    <row r="520" spans="1:5">
      <c r="A520" s="92"/>
      <c r="B520" s="92"/>
      <c r="C520" s="81"/>
      <c r="D520" s="90"/>
      <c r="E520" s="38"/>
    </row>
    <row r="521" spans="1:5">
      <c r="A521" s="92"/>
      <c r="B521" s="92"/>
      <c r="C521" s="81"/>
      <c r="D521" s="90"/>
      <c r="E521" s="38"/>
    </row>
    <row r="522" spans="1:5">
      <c r="A522" s="92"/>
      <c r="B522" s="92"/>
      <c r="C522" s="81"/>
      <c r="D522" s="90"/>
      <c r="E522" s="38"/>
    </row>
    <row r="523" spans="1:5">
      <c r="A523" s="92"/>
      <c r="B523" s="92"/>
      <c r="C523" s="81"/>
      <c r="D523" s="90"/>
      <c r="E523" s="38"/>
    </row>
    <row r="524" spans="1:5">
      <c r="A524" s="92"/>
      <c r="B524" s="92"/>
      <c r="C524" s="81"/>
      <c r="D524" s="90"/>
      <c r="E524" s="38"/>
    </row>
    <row r="525" spans="1:5">
      <c r="A525" s="92"/>
      <c r="B525" s="92"/>
      <c r="C525" s="81"/>
      <c r="D525" s="90"/>
      <c r="E525" s="38"/>
    </row>
    <row r="526" spans="1:5">
      <c r="A526" s="92"/>
      <c r="B526" s="92"/>
      <c r="C526" s="81"/>
      <c r="D526" s="90"/>
      <c r="E526" s="38"/>
    </row>
    <row r="527" spans="1:5">
      <c r="A527" s="92"/>
      <c r="B527" s="92"/>
      <c r="C527" s="81"/>
      <c r="D527" s="90"/>
      <c r="E527" s="38"/>
    </row>
    <row r="528" spans="1:5">
      <c r="A528" s="92"/>
      <c r="B528" s="92"/>
      <c r="C528" s="81"/>
      <c r="D528" s="90"/>
      <c r="E528" s="38"/>
    </row>
    <row r="529" spans="1:5">
      <c r="A529" s="92"/>
      <c r="B529" s="92"/>
      <c r="C529" s="81"/>
      <c r="D529" s="90"/>
      <c r="E529" s="38"/>
    </row>
    <row r="530" spans="1:5">
      <c r="A530" s="92"/>
      <c r="B530" s="92"/>
      <c r="C530" s="81"/>
      <c r="D530" s="90"/>
      <c r="E530" s="38"/>
    </row>
    <row r="531" spans="1:5">
      <c r="A531" s="92"/>
      <c r="B531" s="92"/>
      <c r="C531" s="81"/>
      <c r="D531" s="90"/>
      <c r="E531" s="38"/>
    </row>
    <row r="532" spans="1:5">
      <c r="A532" s="92"/>
      <c r="B532" s="92"/>
      <c r="C532" s="81"/>
      <c r="D532" s="90"/>
      <c r="E532" s="38"/>
    </row>
    <row r="533" spans="1:5">
      <c r="A533" s="92"/>
      <c r="B533" s="92"/>
      <c r="C533" s="81"/>
      <c r="D533" s="90"/>
      <c r="E533" s="38"/>
    </row>
    <row r="534" spans="1:5">
      <c r="A534" s="92"/>
      <c r="B534" s="92"/>
      <c r="C534" s="81"/>
      <c r="D534" s="90"/>
      <c r="E534" s="38"/>
    </row>
    <row r="535" spans="1:5">
      <c r="A535" s="92"/>
      <c r="B535" s="92"/>
      <c r="C535" s="81"/>
      <c r="D535" s="90"/>
      <c r="E535" s="38"/>
    </row>
    <row r="536" spans="1:5">
      <c r="A536" s="92"/>
      <c r="B536" s="92"/>
      <c r="C536" s="81"/>
      <c r="D536" s="90"/>
      <c r="E536" s="38"/>
    </row>
    <row r="537" spans="1:5">
      <c r="A537" s="92"/>
      <c r="B537" s="92"/>
      <c r="C537" s="81"/>
      <c r="D537" s="90"/>
      <c r="E537" s="38"/>
    </row>
    <row r="538" spans="1:5">
      <c r="A538" s="92"/>
      <c r="B538" s="92"/>
      <c r="C538" s="81"/>
      <c r="D538" s="90"/>
      <c r="E538" s="38"/>
    </row>
    <row r="539" spans="1:5">
      <c r="A539" s="92"/>
      <c r="B539" s="92"/>
      <c r="C539" s="81"/>
      <c r="D539" s="90"/>
      <c r="E539" s="38"/>
    </row>
    <row r="540" spans="1:5">
      <c r="A540" s="92"/>
      <c r="B540" s="92"/>
      <c r="C540" s="81"/>
      <c r="D540" s="90"/>
      <c r="E540" s="38"/>
    </row>
    <row r="541" spans="1:5">
      <c r="A541" s="92"/>
      <c r="B541" s="92"/>
      <c r="C541" s="81"/>
      <c r="D541" s="90"/>
      <c r="E541" s="38"/>
    </row>
    <row r="542" spans="1:5">
      <c r="A542" s="92"/>
      <c r="B542" s="92"/>
      <c r="C542" s="81"/>
      <c r="D542" s="90"/>
      <c r="E542" s="38"/>
    </row>
    <row r="543" spans="1:5">
      <c r="A543" s="92"/>
      <c r="B543" s="92"/>
      <c r="C543" s="81"/>
      <c r="D543" s="90"/>
      <c r="E543" s="38"/>
    </row>
    <row r="544" spans="1:5">
      <c r="A544" s="92"/>
      <c r="B544" s="92"/>
      <c r="C544" s="81"/>
      <c r="D544" s="90"/>
      <c r="E544" s="38"/>
    </row>
    <row r="545" spans="1:5">
      <c r="A545" s="92"/>
      <c r="B545" s="92"/>
      <c r="C545" s="81"/>
      <c r="D545" s="90"/>
      <c r="E545" s="38"/>
    </row>
    <row r="546" spans="1:5">
      <c r="A546" s="92"/>
      <c r="B546" s="92"/>
      <c r="C546" s="81"/>
      <c r="D546" s="90"/>
      <c r="E546" s="38"/>
    </row>
    <row r="547" spans="1:5">
      <c r="A547" s="92"/>
      <c r="B547" s="92"/>
      <c r="C547" s="81"/>
      <c r="D547" s="90"/>
      <c r="E547" s="38"/>
    </row>
    <row r="548" spans="1:5">
      <c r="A548" s="92"/>
      <c r="B548" s="92"/>
      <c r="C548" s="81"/>
      <c r="D548" s="90"/>
      <c r="E548" s="38"/>
    </row>
    <row r="549" spans="1:5">
      <c r="A549" s="92"/>
      <c r="B549" s="92"/>
      <c r="C549" s="81"/>
      <c r="D549" s="90"/>
      <c r="E549" s="38"/>
    </row>
    <row r="550" spans="1:5">
      <c r="A550" s="92"/>
      <c r="B550" s="92"/>
      <c r="C550" s="81"/>
      <c r="D550" s="90"/>
      <c r="E550" s="38"/>
    </row>
    <row r="551" spans="1:5">
      <c r="A551" s="92"/>
      <c r="B551" s="92"/>
      <c r="C551" s="81"/>
      <c r="D551" s="90"/>
      <c r="E551" s="38"/>
    </row>
    <row r="552" spans="1:5">
      <c r="A552" s="92"/>
      <c r="B552" s="92"/>
      <c r="C552" s="81"/>
      <c r="D552" s="90"/>
      <c r="E552" s="38"/>
    </row>
    <row r="553" spans="1:5">
      <c r="A553" s="92"/>
      <c r="B553" s="92"/>
      <c r="C553" s="81"/>
      <c r="D553" s="90"/>
      <c r="E553" s="38"/>
    </row>
    <row r="554" spans="1:5">
      <c r="A554" s="92"/>
      <c r="B554" s="92"/>
      <c r="C554" s="81"/>
      <c r="D554" s="90"/>
      <c r="E554" s="38"/>
    </row>
    <row r="555" spans="1:5">
      <c r="A555" s="92"/>
      <c r="B555" s="92"/>
      <c r="C555" s="81"/>
      <c r="D555" s="90"/>
      <c r="E555" s="38"/>
    </row>
    <row r="556" spans="1:5">
      <c r="A556" s="92"/>
      <c r="B556" s="92"/>
      <c r="C556" s="81"/>
      <c r="D556" s="90"/>
      <c r="E556" s="38"/>
    </row>
    <row r="557" spans="1:5">
      <c r="A557" s="92"/>
      <c r="B557" s="92"/>
      <c r="C557" s="81"/>
      <c r="D557" s="90"/>
      <c r="E557" s="38"/>
    </row>
    <row r="558" spans="1:5">
      <c r="A558" s="92"/>
      <c r="B558" s="92"/>
      <c r="C558" s="81"/>
      <c r="D558" s="90"/>
      <c r="E558" s="38"/>
    </row>
    <row r="559" spans="1:5">
      <c r="A559" s="92"/>
      <c r="B559" s="92"/>
      <c r="C559" s="81"/>
      <c r="D559" s="90"/>
      <c r="E559" s="38"/>
    </row>
    <row r="560" spans="1:5">
      <c r="A560" s="92"/>
      <c r="B560" s="92"/>
      <c r="C560" s="81"/>
      <c r="D560" s="90"/>
      <c r="E560" s="38"/>
    </row>
    <row r="561" spans="1:5">
      <c r="A561" s="92"/>
      <c r="B561" s="92"/>
      <c r="C561" s="81"/>
      <c r="D561" s="90"/>
      <c r="E561" s="38"/>
    </row>
    <row r="562" spans="1:5">
      <c r="A562" s="92"/>
      <c r="B562" s="92"/>
      <c r="C562" s="81"/>
      <c r="D562" s="90"/>
      <c r="E562" s="38"/>
    </row>
    <row r="563" spans="1:5">
      <c r="A563" s="92"/>
      <c r="B563" s="92"/>
      <c r="C563" s="81"/>
      <c r="D563" s="90"/>
      <c r="E563" s="38"/>
    </row>
    <row r="564" spans="1:5">
      <c r="A564" s="92"/>
      <c r="B564" s="92"/>
      <c r="C564" s="81"/>
      <c r="D564" s="90"/>
      <c r="E564" s="38"/>
    </row>
    <row r="565" spans="1:5">
      <c r="A565" s="92"/>
      <c r="B565" s="92"/>
      <c r="C565" s="81"/>
      <c r="D565" s="90"/>
      <c r="E565" s="38"/>
    </row>
    <row r="566" spans="1:5">
      <c r="A566" s="92"/>
      <c r="B566" s="92"/>
      <c r="C566" s="81"/>
      <c r="D566" s="90"/>
      <c r="E566" s="38"/>
    </row>
    <row r="567" spans="1:5">
      <c r="A567" s="92"/>
      <c r="B567" s="92"/>
      <c r="C567" s="81"/>
      <c r="D567" s="90"/>
      <c r="E567" s="38"/>
    </row>
    <row r="568" spans="1:5">
      <c r="A568" s="92"/>
      <c r="B568" s="92"/>
      <c r="C568" s="81"/>
      <c r="D568" s="90"/>
      <c r="E568" s="38"/>
    </row>
    <row r="569" spans="1:5">
      <c r="A569" s="92"/>
      <c r="B569" s="92"/>
      <c r="C569" s="81"/>
      <c r="D569" s="90"/>
      <c r="E569" s="38"/>
    </row>
    <row r="570" spans="1:5">
      <c r="A570" s="92"/>
      <c r="B570" s="92"/>
      <c r="C570" s="81"/>
      <c r="D570" s="90"/>
      <c r="E570" s="38"/>
    </row>
    <row r="571" spans="1:5">
      <c r="A571" s="92"/>
      <c r="B571" s="92"/>
      <c r="C571" s="81"/>
      <c r="D571" s="90"/>
      <c r="E571" s="38"/>
    </row>
    <row r="572" spans="1:5">
      <c r="A572" s="92"/>
      <c r="B572" s="92"/>
      <c r="C572" s="81"/>
      <c r="D572" s="90"/>
      <c r="E572" s="38"/>
    </row>
    <row r="573" spans="1:5">
      <c r="A573" s="92"/>
      <c r="B573" s="92"/>
      <c r="C573" s="81"/>
      <c r="D573" s="90"/>
      <c r="E573" s="38"/>
    </row>
    <row r="574" spans="1:5">
      <c r="A574" s="92"/>
      <c r="B574" s="92"/>
      <c r="C574" s="81"/>
      <c r="D574" s="90"/>
      <c r="E574" s="38"/>
    </row>
    <row r="575" spans="1:5">
      <c r="A575" s="92"/>
      <c r="B575" s="92"/>
      <c r="C575" s="81"/>
      <c r="D575" s="90"/>
      <c r="E575" s="38"/>
    </row>
    <row r="576" spans="1:5">
      <c r="A576" s="92"/>
      <c r="B576" s="92"/>
      <c r="C576" s="81"/>
      <c r="D576" s="90"/>
      <c r="E576" s="38"/>
    </row>
    <row r="577" spans="1:5">
      <c r="A577" s="92"/>
      <c r="B577" s="92"/>
      <c r="C577" s="81"/>
      <c r="D577" s="90"/>
      <c r="E577" s="38"/>
    </row>
    <row r="578" spans="1:5">
      <c r="A578" s="92"/>
      <c r="B578" s="92"/>
      <c r="C578" s="81"/>
      <c r="D578" s="90"/>
      <c r="E578" s="38"/>
    </row>
    <row r="579" spans="1:5">
      <c r="A579" s="92"/>
      <c r="B579" s="92"/>
      <c r="C579" s="81"/>
      <c r="D579" s="90"/>
      <c r="E579" s="38"/>
    </row>
    <row r="580" spans="1:5">
      <c r="A580" s="92"/>
      <c r="B580" s="92"/>
      <c r="C580" s="81"/>
      <c r="D580" s="90"/>
      <c r="E580" s="38"/>
    </row>
    <row r="581" spans="1:5">
      <c r="A581" s="92"/>
      <c r="B581" s="92"/>
      <c r="C581" s="81"/>
      <c r="D581" s="90"/>
      <c r="E581" s="38"/>
    </row>
    <row r="582" spans="1:5">
      <c r="A582" s="92"/>
      <c r="B582" s="92"/>
      <c r="C582" s="81"/>
      <c r="D582" s="90"/>
      <c r="E582" s="38"/>
    </row>
    <row r="583" spans="1:5">
      <c r="A583" s="92"/>
      <c r="B583" s="92"/>
      <c r="C583" s="81"/>
      <c r="D583" s="90"/>
      <c r="E583" s="38"/>
    </row>
    <row r="584" spans="1:5">
      <c r="A584" s="92"/>
      <c r="B584" s="92"/>
      <c r="C584" s="81"/>
      <c r="D584" s="90"/>
      <c r="E584" s="38"/>
    </row>
    <row r="585" spans="1:5">
      <c r="A585" s="92"/>
      <c r="B585" s="92"/>
      <c r="C585" s="81"/>
      <c r="D585" s="90"/>
      <c r="E585" s="38"/>
    </row>
    <row r="586" spans="1:5">
      <c r="A586" s="92"/>
      <c r="B586" s="92"/>
      <c r="C586" s="81"/>
      <c r="D586" s="90"/>
      <c r="E586" s="38"/>
    </row>
    <row r="587" spans="1:5">
      <c r="A587" s="83"/>
      <c r="B587" s="83"/>
      <c r="C587" s="85"/>
      <c r="D587" s="91"/>
      <c r="E587" s="84"/>
    </row>
    <row r="588" spans="1:5">
      <c r="A588" s="83"/>
      <c r="B588" s="83"/>
      <c r="C588" s="85"/>
      <c r="D588" s="91"/>
      <c r="E588" s="84"/>
    </row>
    <row r="589" spans="1:5">
      <c r="A589" s="83"/>
      <c r="B589" s="83"/>
      <c r="C589" s="85"/>
      <c r="D589" s="91"/>
      <c r="E589" s="84"/>
    </row>
    <row r="590" spans="1:5">
      <c r="A590" s="83"/>
      <c r="B590" s="83"/>
      <c r="C590" s="85"/>
      <c r="D590" s="91"/>
      <c r="E590" s="84"/>
    </row>
    <row r="591" spans="1:5">
      <c r="A591" s="83"/>
      <c r="B591" s="83"/>
      <c r="C591" s="85"/>
      <c r="D591" s="91"/>
      <c r="E591" s="84"/>
    </row>
    <row r="592" spans="1:5">
      <c r="A592" s="83"/>
      <c r="B592" s="83"/>
      <c r="C592" s="85"/>
      <c r="D592" s="91"/>
      <c r="E592" s="84"/>
    </row>
    <row r="593" spans="1:5">
      <c r="A593" s="83"/>
      <c r="B593" s="83"/>
      <c r="C593" s="85"/>
      <c r="D593" s="91"/>
      <c r="E593" s="84"/>
    </row>
    <row r="594" spans="1:5">
      <c r="A594" s="83"/>
      <c r="B594" s="83"/>
      <c r="C594" s="85"/>
      <c r="D594" s="91"/>
      <c r="E594" s="84"/>
    </row>
    <row r="595" spans="1:5">
      <c r="A595" s="83"/>
      <c r="B595" s="83"/>
      <c r="C595" s="85"/>
      <c r="D595" s="91"/>
      <c r="E595" s="84"/>
    </row>
    <row r="596" spans="1:5">
      <c r="A596" s="83"/>
      <c r="B596" s="83"/>
      <c r="C596" s="85"/>
      <c r="D596" s="91"/>
      <c r="E596" s="84"/>
    </row>
    <row r="597" spans="1:5">
      <c r="A597" s="83"/>
      <c r="B597" s="83"/>
      <c r="C597" s="85"/>
      <c r="D597" s="91"/>
      <c r="E597" s="84"/>
    </row>
    <row r="598" spans="1:5">
      <c r="A598" s="83"/>
      <c r="B598" s="83"/>
      <c r="C598" s="85"/>
      <c r="D598" s="91"/>
      <c r="E598" s="84"/>
    </row>
    <row r="599" spans="1:5">
      <c r="A599" s="83"/>
      <c r="B599" s="83"/>
      <c r="C599" s="85"/>
      <c r="D599" s="91"/>
      <c r="E599" s="84"/>
    </row>
    <row r="600" spans="1:5">
      <c r="A600" s="83"/>
      <c r="B600" s="83"/>
      <c r="C600" s="85"/>
      <c r="D600" s="91"/>
      <c r="E600" s="84"/>
    </row>
    <row r="601" spans="1:5">
      <c r="A601" s="83"/>
      <c r="B601" s="83"/>
      <c r="C601" s="85"/>
      <c r="D601" s="91"/>
      <c r="E601" s="84"/>
    </row>
    <row r="602" spans="1:5">
      <c r="A602" s="83"/>
      <c r="B602" s="83"/>
      <c r="C602" s="85"/>
      <c r="D602" s="91"/>
      <c r="E602" s="84"/>
    </row>
    <row r="603" spans="1:5">
      <c r="A603" s="83"/>
      <c r="B603" s="83"/>
      <c r="C603" s="85"/>
      <c r="D603" s="91"/>
      <c r="E603" s="84"/>
    </row>
    <row r="604" spans="1:5">
      <c r="A604" s="83"/>
      <c r="B604" s="83"/>
      <c r="C604" s="85"/>
      <c r="D604" s="91"/>
      <c r="E604" s="84"/>
    </row>
    <row r="605" spans="1:5">
      <c r="A605" s="83"/>
      <c r="B605" s="83"/>
      <c r="C605" s="85"/>
      <c r="D605" s="91"/>
      <c r="E605" s="84"/>
    </row>
    <row r="606" spans="1:5">
      <c r="A606" s="83"/>
      <c r="B606" s="83"/>
      <c r="C606" s="81"/>
      <c r="D606" s="91"/>
      <c r="E606" s="84"/>
    </row>
    <row r="607" spans="1:5">
      <c r="A607" s="83"/>
      <c r="B607" s="83"/>
      <c r="C607" s="85"/>
      <c r="D607" s="91"/>
      <c r="E607" s="84"/>
    </row>
    <row r="608" spans="1:5">
      <c r="A608" s="83"/>
      <c r="B608" s="83"/>
      <c r="C608" s="85"/>
      <c r="D608" s="91"/>
      <c r="E608" s="84"/>
    </row>
    <row r="609" spans="1:5">
      <c r="A609" s="83"/>
      <c r="B609" s="83"/>
      <c r="C609" s="85"/>
      <c r="D609" s="91"/>
      <c r="E609" s="84"/>
    </row>
    <row r="610" spans="1:5">
      <c r="A610" s="83"/>
      <c r="B610" s="83"/>
      <c r="C610" s="85"/>
      <c r="D610" s="91"/>
      <c r="E610" s="84"/>
    </row>
    <row r="611" spans="1:5">
      <c r="A611" s="83"/>
      <c r="B611" s="83"/>
      <c r="C611" s="85"/>
      <c r="D611" s="91"/>
      <c r="E611" s="84"/>
    </row>
    <row r="612" spans="1:5">
      <c r="A612" s="83"/>
      <c r="B612" s="83"/>
      <c r="C612" s="85"/>
      <c r="D612" s="91"/>
      <c r="E612" s="84"/>
    </row>
    <row r="613" spans="1:5">
      <c r="A613" s="83"/>
      <c r="B613" s="83"/>
      <c r="C613" s="85"/>
      <c r="D613" s="91"/>
      <c r="E613" s="84"/>
    </row>
    <row r="614" spans="1:5">
      <c r="A614" s="83"/>
      <c r="B614" s="83"/>
      <c r="C614" s="85"/>
      <c r="D614" s="91"/>
      <c r="E614" s="84"/>
    </row>
    <row r="615" spans="1:5">
      <c r="A615" s="83"/>
      <c r="B615" s="83"/>
      <c r="C615" s="85"/>
      <c r="D615" s="91"/>
      <c r="E615" s="84"/>
    </row>
    <row r="616" spans="1:5">
      <c r="A616" s="83"/>
      <c r="B616" s="83"/>
      <c r="C616" s="85"/>
      <c r="D616" s="91"/>
      <c r="E616" s="84"/>
    </row>
    <row r="617" spans="1:5">
      <c r="A617" s="83"/>
      <c r="B617" s="83"/>
      <c r="C617" s="85"/>
      <c r="D617" s="91"/>
      <c r="E617" s="84"/>
    </row>
    <row r="618" spans="1:5">
      <c r="A618" s="83"/>
      <c r="B618" s="83"/>
      <c r="C618" s="85"/>
      <c r="D618" s="91"/>
      <c r="E618" s="84"/>
    </row>
    <row r="619" spans="1:5">
      <c r="A619" s="83"/>
      <c r="B619" s="83"/>
      <c r="C619" s="85"/>
      <c r="D619" s="91"/>
      <c r="E619" s="84"/>
    </row>
    <row r="620" spans="1:5">
      <c r="A620" s="83"/>
      <c r="B620" s="83"/>
      <c r="C620" s="85"/>
      <c r="D620" s="91"/>
      <c r="E620" s="84"/>
    </row>
    <row r="621" spans="1:5">
      <c r="A621" s="83"/>
      <c r="B621" s="83"/>
      <c r="C621" s="85"/>
      <c r="D621" s="91"/>
      <c r="E621" s="84"/>
    </row>
    <row r="622" spans="1:5">
      <c r="A622" s="83"/>
      <c r="B622" s="83"/>
      <c r="C622" s="85"/>
      <c r="D622" s="91"/>
      <c r="E622" s="84"/>
    </row>
    <row r="623" spans="1:5">
      <c r="A623" s="83"/>
      <c r="B623" s="83"/>
      <c r="C623" s="85"/>
      <c r="D623" s="91"/>
      <c r="E623" s="84"/>
    </row>
    <row r="624" spans="1:5">
      <c r="A624" s="83"/>
      <c r="B624" s="83"/>
      <c r="C624" s="85"/>
      <c r="D624" s="91"/>
      <c r="E624" s="84"/>
    </row>
    <row r="625" spans="1:5">
      <c r="A625" s="83"/>
      <c r="B625" s="83"/>
      <c r="C625" s="85"/>
      <c r="D625" s="91"/>
      <c r="E625" s="84"/>
    </row>
    <row r="626" spans="1:5">
      <c r="A626" s="83"/>
      <c r="B626" s="83"/>
      <c r="C626" s="85"/>
      <c r="D626" s="91"/>
      <c r="E626" s="84"/>
    </row>
    <row r="627" spans="1:5">
      <c r="A627" s="83"/>
      <c r="B627" s="83"/>
      <c r="C627" s="85"/>
      <c r="D627" s="91"/>
      <c r="E627" s="84"/>
    </row>
    <row r="628" spans="1:5">
      <c r="A628" s="83"/>
      <c r="B628" s="83"/>
      <c r="C628" s="85"/>
      <c r="D628" s="91"/>
      <c r="E628" s="84"/>
    </row>
    <row r="629" spans="1:5">
      <c r="A629" s="83"/>
      <c r="B629" s="83"/>
      <c r="C629" s="85"/>
      <c r="D629" s="91"/>
      <c r="E629" s="84"/>
    </row>
    <row r="630" spans="1:5">
      <c r="A630" s="83"/>
      <c r="B630" s="83"/>
      <c r="C630" s="85"/>
      <c r="D630" s="91"/>
      <c r="E630" s="84"/>
    </row>
    <row r="631" spans="1:5">
      <c r="A631" s="83"/>
      <c r="B631" s="83"/>
      <c r="C631" s="85"/>
      <c r="D631" s="91"/>
      <c r="E631" s="84"/>
    </row>
    <row r="632" spans="1:5">
      <c r="A632" s="83"/>
      <c r="B632" s="83"/>
      <c r="C632" s="85"/>
      <c r="D632" s="91"/>
      <c r="E632" s="84"/>
    </row>
    <row r="633" spans="1:5">
      <c r="A633" s="83"/>
      <c r="B633" s="83"/>
      <c r="C633" s="85"/>
      <c r="D633" s="91"/>
      <c r="E633" s="84"/>
    </row>
    <row r="634" spans="1:5">
      <c r="A634" s="83"/>
      <c r="B634" s="83"/>
      <c r="C634" s="85"/>
      <c r="D634" s="91"/>
      <c r="E634" s="84"/>
    </row>
    <row r="635" spans="1:5">
      <c r="A635" s="83"/>
      <c r="B635" s="83"/>
      <c r="C635" s="85"/>
      <c r="D635" s="91"/>
      <c r="E635" s="84"/>
    </row>
    <row r="636" spans="1:5">
      <c r="A636" s="83"/>
      <c r="B636" s="83"/>
      <c r="C636" s="85"/>
      <c r="D636" s="91"/>
      <c r="E636" s="84"/>
    </row>
    <row r="637" spans="1:5">
      <c r="A637" s="83"/>
      <c r="B637" s="83"/>
      <c r="C637" s="85"/>
      <c r="D637" s="91"/>
      <c r="E637" s="84"/>
    </row>
    <row r="638" spans="1:5">
      <c r="A638" s="83"/>
      <c r="B638" s="83"/>
      <c r="C638" s="85"/>
      <c r="D638" s="91"/>
      <c r="E638" s="84"/>
    </row>
    <row r="639" spans="1:5">
      <c r="A639" s="83"/>
      <c r="B639" s="83"/>
      <c r="C639" s="85"/>
      <c r="D639" s="91"/>
      <c r="E639" s="84"/>
    </row>
    <row r="640" spans="1:5">
      <c r="A640" s="83"/>
      <c r="B640" s="83"/>
      <c r="C640" s="85"/>
      <c r="D640" s="91"/>
      <c r="E640" s="84"/>
    </row>
    <row r="641" spans="1:5">
      <c r="A641" s="83"/>
      <c r="B641" s="83"/>
      <c r="C641" s="85"/>
      <c r="D641" s="91"/>
      <c r="E641" s="84"/>
    </row>
    <row r="642" spans="1:5">
      <c r="A642" s="83"/>
      <c r="B642" s="83"/>
      <c r="C642" s="85"/>
      <c r="D642" s="91"/>
      <c r="E642" s="84"/>
    </row>
    <row r="643" spans="1:5">
      <c r="A643" s="83"/>
      <c r="B643" s="83"/>
      <c r="C643" s="85"/>
      <c r="D643" s="91"/>
      <c r="E643" s="84"/>
    </row>
    <row r="644" spans="1:5">
      <c r="A644" s="83"/>
      <c r="B644" s="83"/>
      <c r="C644" s="85"/>
      <c r="D644" s="91"/>
      <c r="E644" s="84"/>
    </row>
    <row r="645" spans="1:5">
      <c r="A645" s="83"/>
      <c r="B645" s="83"/>
      <c r="C645" s="85"/>
      <c r="D645" s="91"/>
      <c r="E645" s="84"/>
    </row>
    <row r="646" spans="1:5">
      <c r="A646" s="83"/>
      <c r="B646" s="83"/>
      <c r="C646" s="85"/>
      <c r="D646" s="91"/>
      <c r="E646" s="84"/>
    </row>
    <row r="647" spans="1:5">
      <c r="A647" s="83"/>
      <c r="B647" s="83"/>
      <c r="C647" s="85"/>
      <c r="D647" s="91"/>
      <c r="E647" s="84"/>
    </row>
    <row r="648" spans="1:5">
      <c r="A648" s="83"/>
      <c r="B648" s="83"/>
      <c r="C648" s="85"/>
      <c r="D648" s="91"/>
      <c r="E648" s="84"/>
    </row>
    <row r="649" spans="1:5">
      <c r="A649" s="83"/>
      <c r="B649" s="83"/>
      <c r="C649" s="85"/>
      <c r="D649" s="91"/>
      <c r="E649" s="84"/>
    </row>
    <row r="650" spans="1:5">
      <c r="A650" s="83"/>
      <c r="B650" s="83"/>
      <c r="C650" s="85"/>
      <c r="D650" s="91"/>
      <c r="E650" s="84"/>
    </row>
    <row r="651" spans="1:5">
      <c r="A651" s="83"/>
      <c r="B651" s="83"/>
      <c r="C651" s="85"/>
      <c r="D651" s="91"/>
      <c r="E651" s="84"/>
    </row>
    <row r="652" spans="1:5">
      <c r="A652" s="83"/>
      <c r="B652" s="83"/>
      <c r="C652" s="85"/>
      <c r="D652" s="91"/>
      <c r="E652" s="84"/>
    </row>
    <row r="653" spans="1:5">
      <c r="A653" s="83"/>
      <c r="B653" s="83"/>
      <c r="C653" s="85"/>
      <c r="D653" s="91"/>
      <c r="E653" s="84"/>
    </row>
    <row r="654" spans="1:5">
      <c r="A654" s="83"/>
      <c r="B654" s="83"/>
      <c r="C654" s="85"/>
      <c r="D654" s="91"/>
      <c r="E654" s="84"/>
    </row>
    <row r="655" spans="1:5">
      <c r="A655" s="83"/>
      <c r="B655" s="83"/>
      <c r="C655" s="85"/>
      <c r="D655" s="91"/>
      <c r="E655" s="84"/>
    </row>
    <row r="656" spans="1:5">
      <c r="A656" s="83"/>
      <c r="B656" s="83"/>
      <c r="C656" s="85"/>
      <c r="D656" s="91"/>
      <c r="E656" s="84"/>
    </row>
    <row r="657" spans="1:5">
      <c r="A657" s="83"/>
      <c r="B657" s="83"/>
      <c r="C657" s="85"/>
      <c r="D657" s="91"/>
      <c r="E657" s="84"/>
    </row>
    <row r="658" spans="1:5">
      <c r="A658" s="83"/>
      <c r="B658" s="83"/>
      <c r="C658" s="85"/>
      <c r="D658" s="91"/>
      <c r="E658" s="84"/>
    </row>
    <row r="659" spans="1:5">
      <c r="A659" s="83"/>
      <c r="B659" s="83"/>
      <c r="C659" s="85"/>
      <c r="D659" s="91"/>
      <c r="E659" s="84"/>
    </row>
    <row r="660" spans="1:5">
      <c r="A660" s="83"/>
      <c r="B660" s="83"/>
      <c r="C660" s="85"/>
      <c r="D660" s="91"/>
      <c r="E660" s="84"/>
    </row>
    <row r="661" spans="1:5">
      <c r="A661" s="83"/>
      <c r="B661" s="83"/>
      <c r="C661" s="85"/>
      <c r="D661" s="91"/>
      <c r="E661" s="84"/>
    </row>
    <row r="662" spans="1:5">
      <c r="A662" s="83"/>
      <c r="B662" s="83"/>
      <c r="C662" s="85"/>
      <c r="D662" s="91"/>
      <c r="E662" s="84"/>
    </row>
    <row r="663" spans="1:5">
      <c r="A663" s="83"/>
      <c r="B663" s="83"/>
      <c r="C663" s="85"/>
      <c r="D663" s="91"/>
      <c r="E663" s="84"/>
    </row>
    <row r="664" spans="1:5">
      <c r="A664" s="83"/>
      <c r="B664" s="83"/>
      <c r="C664" s="85"/>
      <c r="D664" s="91"/>
      <c r="E664" s="84"/>
    </row>
    <row r="665" spans="1:5">
      <c r="A665" s="83"/>
      <c r="B665" s="83"/>
      <c r="C665" s="85"/>
      <c r="D665" s="91"/>
      <c r="E665" s="84"/>
    </row>
    <row r="666" spans="1:5">
      <c r="A666" s="83"/>
      <c r="B666" s="83"/>
      <c r="C666" s="85"/>
      <c r="D666" s="91"/>
      <c r="E666" s="84"/>
    </row>
    <row r="667" spans="1:5">
      <c r="A667" s="83"/>
      <c r="B667" s="83"/>
      <c r="C667" s="85"/>
      <c r="D667" s="91"/>
      <c r="E667" s="84"/>
    </row>
    <row r="668" spans="1:5">
      <c r="A668" s="83"/>
      <c r="B668" s="83"/>
      <c r="C668" s="85"/>
      <c r="D668" s="91"/>
      <c r="E668" s="84"/>
    </row>
    <row r="669" spans="1:5">
      <c r="A669" s="83"/>
      <c r="B669" s="83"/>
      <c r="C669" s="85"/>
      <c r="D669" s="91"/>
      <c r="E669" s="84"/>
    </row>
    <row r="670" spans="1:5">
      <c r="A670" s="83"/>
      <c r="B670" s="83"/>
      <c r="C670" s="85"/>
      <c r="D670" s="91"/>
      <c r="E670" s="84"/>
    </row>
    <row r="671" spans="1:5">
      <c r="A671" s="83"/>
      <c r="B671" s="83"/>
      <c r="C671" s="85"/>
      <c r="D671" s="91"/>
      <c r="E671" s="84"/>
    </row>
    <row r="672" spans="1:5">
      <c r="A672" s="83"/>
      <c r="B672" s="83"/>
      <c r="C672" s="85"/>
      <c r="D672" s="91"/>
      <c r="E672" s="84"/>
    </row>
    <row r="673" spans="1:5">
      <c r="A673" s="83"/>
      <c r="B673" s="83"/>
      <c r="C673" s="85"/>
      <c r="D673" s="91"/>
      <c r="E673" s="84"/>
    </row>
    <row r="674" spans="1:5">
      <c r="A674" s="83"/>
      <c r="B674" s="83"/>
      <c r="C674" s="85"/>
      <c r="D674" s="91"/>
      <c r="E674" s="84"/>
    </row>
    <row r="675" spans="1:5">
      <c r="A675" s="83"/>
      <c r="B675" s="83"/>
      <c r="C675" s="85"/>
      <c r="D675" s="91"/>
      <c r="E675" s="84"/>
    </row>
    <row r="676" spans="1:5">
      <c r="A676" s="83"/>
      <c r="B676" s="83"/>
      <c r="C676" s="85"/>
      <c r="D676" s="91"/>
      <c r="E676" s="84"/>
    </row>
    <row r="677" spans="1:5">
      <c r="A677" s="83"/>
      <c r="B677" s="83"/>
      <c r="C677" s="85"/>
      <c r="D677" s="91"/>
      <c r="E677" s="84"/>
    </row>
    <row r="678" spans="1:5">
      <c r="A678" s="83"/>
      <c r="B678" s="83"/>
      <c r="C678" s="85"/>
      <c r="D678" s="91"/>
      <c r="E678" s="84"/>
    </row>
    <row r="679" spans="1:5">
      <c r="A679" s="83"/>
      <c r="B679" s="83"/>
      <c r="C679" s="85"/>
      <c r="D679" s="91"/>
      <c r="E679" s="84"/>
    </row>
    <row r="680" spans="1:5">
      <c r="A680" s="83"/>
      <c r="B680" s="83"/>
      <c r="C680" s="85"/>
      <c r="D680" s="91"/>
      <c r="E680" s="84"/>
    </row>
    <row r="681" spans="1:5">
      <c r="A681" s="83"/>
      <c r="B681" s="83"/>
      <c r="C681" s="85"/>
      <c r="D681" s="91"/>
      <c r="E681" s="84"/>
    </row>
    <row r="682" spans="1:5">
      <c r="A682" s="83"/>
      <c r="B682" s="83"/>
      <c r="C682" s="85"/>
      <c r="D682" s="91"/>
      <c r="E682" s="84"/>
    </row>
    <row r="683" spans="1:5">
      <c r="A683" s="83"/>
      <c r="B683" s="83"/>
      <c r="C683" s="81"/>
      <c r="D683" s="91"/>
      <c r="E683" s="84"/>
    </row>
    <row r="684" spans="1:5">
      <c r="A684" s="83"/>
      <c r="B684" s="83"/>
      <c r="C684" s="85"/>
      <c r="D684" s="91"/>
      <c r="E684" s="84"/>
    </row>
    <row r="685" spans="1:5">
      <c r="A685" s="83"/>
      <c r="B685" s="83"/>
      <c r="C685" s="85"/>
      <c r="D685" s="91"/>
      <c r="E685" s="84"/>
    </row>
    <row r="686" spans="1:5">
      <c r="A686" s="83"/>
      <c r="B686" s="83"/>
      <c r="C686" s="85"/>
      <c r="D686" s="91"/>
      <c r="E686" s="84"/>
    </row>
    <row r="687" spans="1:5">
      <c r="A687" s="83"/>
      <c r="B687" s="83"/>
      <c r="C687" s="85"/>
      <c r="D687" s="91"/>
      <c r="E687" s="84"/>
    </row>
    <row r="688" spans="1:5">
      <c r="A688" s="83"/>
      <c r="B688" s="83"/>
      <c r="C688" s="85"/>
      <c r="D688" s="91"/>
      <c r="E688" s="84"/>
    </row>
    <row r="689" spans="1:5">
      <c r="A689" s="83"/>
      <c r="B689" s="83"/>
      <c r="C689" s="85"/>
      <c r="D689" s="91"/>
      <c r="E689" s="84"/>
    </row>
    <row r="690" spans="1:5">
      <c r="A690" s="83"/>
      <c r="B690" s="83"/>
      <c r="C690" s="85"/>
      <c r="D690" s="91"/>
      <c r="E690" s="84"/>
    </row>
    <row r="691" spans="1:5">
      <c r="A691" s="83"/>
      <c r="B691" s="83"/>
      <c r="C691" s="85"/>
      <c r="D691" s="91"/>
      <c r="E691" s="84"/>
    </row>
    <row r="692" spans="1:5">
      <c r="A692" s="83"/>
      <c r="B692" s="83"/>
      <c r="C692" s="85"/>
      <c r="D692" s="91"/>
      <c r="E692" s="84"/>
    </row>
    <row r="693" spans="1:5">
      <c r="A693" s="83"/>
      <c r="B693" s="83"/>
      <c r="C693" s="85"/>
      <c r="D693" s="91"/>
      <c r="E693" s="84"/>
    </row>
    <row r="694" spans="1:5">
      <c r="A694" s="83"/>
      <c r="B694" s="83"/>
      <c r="C694" s="85"/>
      <c r="D694" s="91"/>
      <c r="E694" s="84"/>
    </row>
    <row r="695" spans="1:5">
      <c r="A695" s="83"/>
      <c r="B695" s="83"/>
      <c r="C695" s="85"/>
      <c r="D695" s="91"/>
      <c r="E695" s="84"/>
    </row>
    <row r="696" spans="1:5">
      <c r="A696" s="83"/>
      <c r="B696" s="83"/>
      <c r="C696" s="85"/>
      <c r="D696" s="91"/>
      <c r="E696" s="84"/>
    </row>
    <row r="697" spans="1:5">
      <c r="A697" s="83"/>
      <c r="B697" s="83"/>
      <c r="C697" s="85"/>
      <c r="D697" s="91"/>
      <c r="E697" s="84"/>
    </row>
    <row r="698" spans="1:5">
      <c r="A698" s="83"/>
      <c r="B698" s="83"/>
      <c r="C698" s="85"/>
      <c r="D698" s="91"/>
      <c r="E698" s="84"/>
    </row>
    <row r="699" spans="1:5">
      <c r="A699" s="83"/>
      <c r="B699" s="83"/>
      <c r="C699" s="85"/>
      <c r="D699" s="91"/>
      <c r="E699" s="84"/>
    </row>
    <row r="700" spans="1:5">
      <c r="A700" s="83"/>
      <c r="B700" s="83"/>
      <c r="C700" s="85"/>
      <c r="D700" s="91"/>
      <c r="E700" s="84"/>
    </row>
    <row r="701" spans="1:5">
      <c r="A701" s="83"/>
      <c r="B701" s="83"/>
      <c r="C701" s="85"/>
      <c r="D701" s="91"/>
      <c r="E701" s="84"/>
    </row>
    <row r="702" spans="1:5">
      <c r="A702" s="83"/>
      <c r="B702" s="83"/>
      <c r="C702" s="85"/>
      <c r="D702" s="91"/>
      <c r="E702" s="84"/>
    </row>
    <row r="703" spans="1:5">
      <c r="A703" s="83"/>
      <c r="B703" s="83"/>
      <c r="C703" s="85"/>
      <c r="D703" s="91"/>
      <c r="E703" s="84"/>
    </row>
    <row r="704" spans="1:5">
      <c r="A704" s="83"/>
      <c r="B704" s="83"/>
      <c r="C704" s="85"/>
      <c r="D704" s="91"/>
      <c r="E704" s="84"/>
    </row>
    <row r="705" spans="1:5">
      <c r="A705" s="83"/>
      <c r="B705" s="83"/>
      <c r="C705" s="85"/>
      <c r="D705" s="91"/>
      <c r="E705" s="84"/>
    </row>
    <row r="706" spans="1:5">
      <c r="A706" s="83"/>
      <c r="B706" s="83"/>
      <c r="C706" s="85"/>
      <c r="D706" s="91"/>
      <c r="E706" s="84"/>
    </row>
    <row r="707" spans="1:5">
      <c r="A707" s="83"/>
      <c r="B707" s="83"/>
      <c r="C707" s="85"/>
      <c r="D707" s="91"/>
      <c r="E707" s="84"/>
    </row>
    <row r="708" spans="1:5">
      <c r="A708" s="83"/>
      <c r="B708" s="83"/>
      <c r="C708" s="85"/>
      <c r="D708" s="91"/>
      <c r="E708" s="84"/>
    </row>
    <row r="709" spans="1:5">
      <c r="A709" s="83"/>
      <c r="B709" s="83"/>
      <c r="C709" s="85"/>
      <c r="D709" s="91"/>
      <c r="E709" s="84"/>
    </row>
    <row r="710" spans="1:5">
      <c r="A710" s="83"/>
      <c r="B710" s="83"/>
      <c r="C710" s="85"/>
      <c r="D710" s="91"/>
      <c r="E710" s="84"/>
    </row>
    <row r="711" spans="1:5">
      <c r="A711" s="83"/>
      <c r="B711" s="83"/>
      <c r="C711" s="85"/>
      <c r="D711" s="91"/>
      <c r="E711" s="84"/>
    </row>
    <row r="712" spans="1:5">
      <c r="A712" s="83"/>
      <c r="B712" s="83"/>
      <c r="C712" s="85"/>
      <c r="D712" s="91"/>
      <c r="E712" s="84"/>
    </row>
    <row r="713" spans="1:5">
      <c r="A713" s="83"/>
      <c r="B713" s="83"/>
      <c r="C713" s="85"/>
      <c r="D713" s="91"/>
      <c r="E713" s="84"/>
    </row>
    <row r="714" spans="1:5">
      <c r="A714" s="83"/>
      <c r="B714" s="83"/>
      <c r="C714" s="85"/>
      <c r="D714" s="91"/>
      <c r="E714" s="84"/>
    </row>
    <row r="715" spans="1:5">
      <c r="A715" s="83"/>
      <c r="B715" s="83"/>
      <c r="C715" s="85"/>
      <c r="D715" s="91"/>
      <c r="E715" s="84"/>
    </row>
    <row r="716" spans="1:5">
      <c r="A716" s="83"/>
      <c r="B716" s="83"/>
      <c r="C716" s="85"/>
      <c r="D716" s="91"/>
      <c r="E716" s="84"/>
    </row>
    <row r="717" spans="1:5">
      <c r="A717" s="83"/>
      <c r="B717" s="83"/>
      <c r="C717" s="85"/>
      <c r="D717" s="91"/>
      <c r="E717" s="84"/>
    </row>
    <row r="718" spans="1:5">
      <c r="A718" s="83"/>
      <c r="B718" s="83"/>
      <c r="C718" s="85"/>
      <c r="D718" s="91"/>
      <c r="E718" s="84"/>
    </row>
    <row r="719" spans="1:5">
      <c r="A719" s="83"/>
      <c r="B719" s="83"/>
      <c r="C719" s="85"/>
      <c r="D719" s="91"/>
      <c r="E719" s="84"/>
    </row>
    <row r="720" spans="1:5">
      <c r="A720" s="83"/>
      <c r="B720" s="83"/>
      <c r="C720" s="85"/>
      <c r="D720" s="91"/>
      <c r="E720" s="84"/>
    </row>
    <row r="721" spans="1:5">
      <c r="A721" s="83"/>
      <c r="B721" s="83"/>
      <c r="C721" s="85"/>
      <c r="D721" s="91"/>
      <c r="E721" s="84"/>
    </row>
    <row r="722" spans="1:5">
      <c r="A722" s="83"/>
      <c r="B722" s="83"/>
      <c r="C722" s="85"/>
      <c r="D722" s="91"/>
      <c r="E722" s="84"/>
    </row>
    <row r="723" spans="1:5">
      <c r="A723" s="83"/>
      <c r="B723" s="83"/>
      <c r="C723" s="85"/>
      <c r="D723" s="91"/>
      <c r="E723" s="84"/>
    </row>
    <row r="724" spans="1:5">
      <c r="A724" s="83"/>
      <c r="B724" s="83"/>
      <c r="C724" s="85"/>
      <c r="D724" s="91"/>
      <c r="E724" s="84"/>
    </row>
    <row r="725" spans="1:5">
      <c r="A725" s="83"/>
      <c r="B725" s="83"/>
      <c r="C725" s="85"/>
      <c r="D725" s="91"/>
      <c r="E725" s="84"/>
    </row>
    <row r="726" spans="1:5">
      <c r="A726" s="83"/>
      <c r="B726" s="83"/>
      <c r="C726" s="85"/>
      <c r="D726" s="91"/>
      <c r="E726" s="84"/>
    </row>
    <row r="727" spans="1:5">
      <c r="A727" s="83"/>
      <c r="B727" s="83"/>
      <c r="C727" s="85"/>
      <c r="D727" s="91"/>
      <c r="E727" s="84"/>
    </row>
    <row r="728" spans="1:5">
      <c r="A728" s="83"/>
      <c r="B728" s="83"/>
      <c r="C728" s="85"/>
      <c r="D728" s="91"/>
      <c r="E728" s="84"/>
    </row>
    <row r="729" spans="1:5">
      <c r="A729" s="83"/>
      <c r="B729" s="83"/>
      <c r="C729" s="85"/>
      <c r="D729" s="91"/>
      <c r="E729" s="84"/>
    </row>
    <row r="730" spans="1:5">
      <c r="A730" s="83"/>
      <c r="B730" s="83"/>
      <c r="C730" s="85"/>
      <c r="D730" s="91"/>
      <c r="E730" s="84"/>
    </row>
    <row r="731" spans="1:5">
      <c r="A731" s="83"/>
      <c r="B731" s="83"/>
      <c r="C731" s="85"/>
      <c r="D731" s="91"/>
      <c r="E731" s="84"/>
    </row>
    <row r="732" spans="1:5">
      <c r="A732" s="83"/>
      <c r="B732" s="83"/>
      <c r="C732" s="85"/>
      <c r="D732" s="91"/>
      <c r="E732" s="84"/>
    </row>
    <row r="733" spans="1:5">
      <c r="A733" s="83"/>
      <c r="B733" s="83"/>
      <c r="C733" s="85"/>
      <c r="D733" s="91"/>
      <c r="E733" s="84"/>
    </row>
    <row r="734" spans="1:5">
      <c r="A734" s="83"/>
      <c r="B734" s="83"/>
      <c r="C734" s="85"/>
      <c r="D734" s="91"/>
      <c r="E734" s="84"/>
    </row>
    <row r="735" spans="1:5">
      <c r="A735" s="83"/>
      <c r="B735" s="83"/>
      <c r="C735" s="85"/>
      <c r="D735" s="91"/>
      <c r="E735" s="84"/>
    </row>
    <row r="736" spans="1:5">
      <c r="A736" s="83"/>
      <c r="B736" s="83"/>
      <c r="C736" s="85"/>
      <c r="D736" s="91"/>
      <c r="E736" s="84"/>
    </row>
    <row r="737" spans="1:5">
      <c r="A737" s="83"/>
      <c r="B737" s="83"/>
      <c r="C737" s="85"/>
      <c r="D737" s="91"/>
      <c r="E737" s="84"/>
    </row>
    <row r="738" spans="1:5">
      <c r="A738" s="83"/>
      <c r="B738" s="83"/>
      <c r="C738" s="85"/>
      <c r="D738" s="91"/>
      <c r="E738" s="84"/>
    </row>
    <row r="739" spans="1:5">
      <c r="A739" s="83"/>
      <c r="B739" s="83"/>
      <c r="C739" s="85"/>
      <c r="D739" s="91"/>
      <c r="E739" s="84"/>
    </row>
    <row r="740" spans="1:5">
      <c r="A740" s="83"/>
      <c r="B740" s="83"/>
      <c r="C740" s="85"/>
      <c r="D740" s="91"/>
      <c r="E740" s="84"/>
    </row>
    <row r="741" spans="1:5">
      <c r="A741" s="83"/>
      <c r="B741" s="83"/>
      <c r="C741" s="85"/>
      <c r="D741" s="91"/>
      <c r="E741" s="84"/>
    </row>
    <row r="742" spans="1:5">
      <c r="A742" s="83"/>
      <c r="B742" s="83"/>
      <c r="C742" s="85"/>
      <c r="D742" s="91"/>
      <c r="E742" s="84"/>
    </row>
    <row r="743" spans="1:5">
      <c r="A743" s="83"/>
      <c r="B743" s="83"/>
      <c r="C743" s="85"/>
      <c r="D743" s="91"/>
      <c r="E743" s="84"/>
    </row>
    <row r="744" spans="1:5">
      <c r="A744" s="83"/>
      <c r="B744" s="83"/>
      <c r="C744" s="85"/>
      <c r="D744" s="91"/>
      <c r="E744" s="84"/>
    </row>
    <row r="745" spans="1:5">
      <c r="A745" s="83"/>
      <c r="B745" s="83"/>
      <c r="C745" s="85"/>
      <c r="D745" s="91"/>
      <c r="E745" s="84"/>
    </row>
    <row r="746" spans="1:5">
      <c r="A746" s="83"/>
      <c r="B746" s="83"/>
      <c r="C746" s="85"/>
      <c r="D746" s="91"/>
      <c r="E746" s="84"/>
    </row>
    <row r="747" spans="1:5">
      <c r="A747" s="83"/>
      <c r="B747" s="83"/>
      <c r="C747" s="85"/>
      <c r="D747" s="91"/>
      <c r="E747" s="84"/>
    </row>
    <row r="748" spans="1:5">
      <c r="A748" s="83"/>
      <c r="B748" s="83"/>
      <c r="C748" s="85"/>
      <c r="D748" s="91"/>
      <c r="E748" s="84"/>
    </row>
    <row r="749" spans="1:5">
      <c r="A749" s="83"/>
      <c r="B749" s="83"/>
      <c r="C749" s="85"/>
      <c r="D749" s="91"/>
      <c r="E749" s="84"/>
    </row>
    <row r="750" spans="1:5">
      <c r="A750" s="83"/>
      <c r="B750" s="83"/>
      <c r="C750" s="85"/>
      <c r="D750" s="91"/>
      <c r="E750" s="84"/>
    </row>
    <row r="751" spans="1:5">
      <c r="A751" s="83"/>
      <c r="B751" s="83"/>
      <c r="C751" s="85"/>
      <c r="D751" s="91"/>
      <c r="E751" s="84"/>
    </row>
    <row r="752" spans="1:5">
      <c r="A752" s="83"/>
      <c r="B752" s="83"/>
      <c r="C752" s="85"/>
      <c r="D752" s="91"/>
      <c r="E752" s="84"/>
    </row>
    <row r="753" spans="1:5">
      <c r="A753" s="83"/>
      <c r="B753" s="83"/>
      <c r="C753" s="85"/>
      <c r="D753" s="91"/>
      <c r="E753" s="84"/>
    </row>
    <row r="754" spans="1:5">
      <c r="A754" s="83"/>
      <c r="B754" s="83"/>
      <c r="C754" s="85"/>
      <c r="D754" s="91"/>
      <c r="E754" s="84"/>
    </row>
    <row r="755" spans="1:5">
      <c r="A755" s="83"/>
      <c r="B755" s="83"/>
      <c r="C755" s="85"/>
      <c r="D755" s="91"/>
      <c r="E755" s="84"/>
    </row>
    <row r="756" spans="1:5">
      <c r="A756" s="83"/>
      <c r="B756" s="83"/>
      <c r="C756" s="85"/>
      <c r="D756" s="91"/>
      <c r="E756" s="84"/>
    </row>
    <row r="757" spans="1:5">
      <c r="A757" s="83"/>
      <c r="B757" s="83"/>
      <c r="C757" s="85"/>
      <c r="D757" s="91"/>
      <c r="E757" s="84"/>
    </row>
    <row r="758" spans="1:5">
      <c r="A758" s="83"/>
      <c r="B758" s="83"/>
      <c r="C758" s="85"/>
      <c r="D758" s="91"/>
      <c r="E758" s="84"/>
    </row>
    <row r="759" spans="1:5">
      <c r="A759" s="83"/>
      <c r="B759" s="83"/>
      <c r="C759" s="85"/>
      <c r="D759" s="91"/>
      <c r="E759" s="84"/>
    </row>
    <row r="760" spans="1:5">
      <c r="A760" s="83"/>
      <c r="B760" s="83"/>
      <c r="C760" s="81"/>
      <c r="D760" s="91"/>
      <c r="E760" s="84"/>
    </row>
    <row r="761" spans="1:5">
      <c r="A761" s="83"/>
      <c r="B761" s="83"/>
      <c r="C761" s="85"/>
      <c r="D761" s="91"/>
      <c r="E761" s="84"/>
    </row>
    <row r="762" spans="1:5">
      <c r="A762" s="83"/>
      <c r="B762" s="83"/>
      <c r="C762" s="85"/>
      <c r="D762" s="91"/>
      <c r="E762" s="84"/>
    </row>
    <row r="763" spans="1:5">
      <c r="A763" s="83"/>
      <c r="B763" s="83"/>
      <c r="C763" s="85"/>
      <c r="D763" s="91"/>
      <c r="E763" s="84"/>
    </row>
    <row r="764" spans="1:5">
      <c r="A764" s="83"/>
      <c r="B764" s="83"/>
      <c r="C764" s="85"/>
      <c r="D764" s="91"/>
      <c r="E764" s="84"/>
    </row>
    <row r="765" spans="1:5">
      <c r="A765" s="83"/>
      <c r="B765" s="83"/>
      <c r="C765" s="85"/>
      <c r="D765" s="91"/>
      <c r="E765" s="84"/>
    </row>
    <row r="766" spans="1:5">
      <c r="A766" s="83"/>
      <c r="B766" s="83"/>
      <c r="C766" s="85"/>
      <c r="D766" s="91"/>
      <c r="E766" s="84"/>
    </row>
    <row r="767" spans="1:5">
      <c r="A767" s="83"/>
      <c r="B767" s="83"/>
      <c r="C767" s="85"/>
      <c r="D767" s="91"/>
      <c r="E767" s="84"/>
    </row>
    <row r="768" spans="1:5">
      <c r="A768" s="83"/>
      <c r="B768" s="83"/>
      <c r="C768" s="85"/>
      <c r="D768" s="91"/>
      <c r="E768" s="84"/>
    </row>
    <row r="769" spans="1:5">
      <c r="A769" s="83"/>
      <c r="B769" s="83"/>
      <c r="C769" s="85"/>
      <c r="D769" s="91"/>
      <c r="E769" s="84"/>
    </row>
    <row r="770" spans="1:5">
      <c r="A770" s="83"/>
      <c r="B770" s="83"/>
      <c r="C770" s="85"/>
      <c r="D770" s="91"/>
      <c r="E770" s="84"/>
    </row>
    <row r="771" spans="1:5">
      <c r="A771" s="83"/>
      <c r="B771" s="83"/>
      <c r="C771" s="85"/>
      <c r="D771" s="91"/>
      <c r="E771" s="84"/>
    </row>
    <row r="772" spans="1:5">
      <c r="A772" s="83"/>
      <c r="B772" s="83"/>
      <c r="C772" s="85"/>
      <c r="D772" s="91"/>
      <c r="E772" s="84"/>
    </row>
    <row r="773" spans="1:5">
      <c r="A773" s="83"/>
      <c r="B773" s="83"/>
      <c r="C773" s="85"/>
      <c r="D773" s="91"/>
      <c r="E773" s="84"/>
    </row>
    <row r="774" spans="1:5">
      <c r="A774" s="83"/>
      <c r="B774" s="83"/>
      <c r="C774" s="85"/>
      <c r="D774" s="91"/>
      <c r="E774" s="84"/>
    </row>
    <row r="775" spans="1:5">
      <c r="A775" s="83"/>
      <c r="B775" s="83"/>
      <c r="C775" s="85"/>
      <c r="D775" s="91"/>
      <c r="E775" s="84"/>
    </row>
    <row r="776" spans="1:5">
      <c r="A776" s="83"/>
      <c r="B776" s="83"/>
      <c r="C776" s="85"/>
      <c r="D776" s="91"/>
      <c r="E776" s="84"/>
    </row>
    <row r="777" spans="1:5">
      <c r="A777" s="83"/>
      <c r="B777" s="83"/>
      <c r="C777" s="85"/>
      <c r="D777" s="91"/>
      <c r="E777" s="84"/>
    </row>
    <row r="778" spans="1:5">
      <c r="A778" s="83"/>
      <c r="B778" s="83"/>
      <c r="C778" s="85"/>
      <c r="D778" s="91"/>
      <c r="E778" s="84"/>
    </row>
    <row r="779" spans="1:5">
      <c r="A779" s="83"/>
      <c r="B779" s="83"/>
      <c r="C779" s="85"/>
      <c r="D779" s="91"/>
      <c r="E779" s="84"/>
    </row>
    <row r="780" spans="1:5">
      <c r="A780" s="83"/>
      <c r="B780" s="83"/>
      <c r="C780" s="85"/>
      <c r="D780" s="91"/>
      <c r="E780" s="84"/>
    </row>
    <row r="781" spans="1:5">
      <c r="A781" s="83"/>
      <c r="B781" s="83"/>
      <c r="C781" s="85"/>
      <c r="D781" s="91"/>
      <c r="E781" s="84"/>
    </row>
    <row r="782" spans="1:5">
      <c r="A782" s="83"/>
      <c r="B782" s="83"/>
      <c r="C782" s="85"/>
      <c r="D782" s="91"/>
      <c r="E782" s="84"/>
    </row>
    <row r="783" spans="1:5">
      <c r="A783" s="83"/>
      <c r="B783" s="83"/>
      <c r="C783" s="85"/>
      <c r="D783" s="91"/>
      <c r="E783" s="84"/>
    </row>
    <row r="784" spans="1:5">
      <c r="A784" s="83"/>
      <c r="B784" s="83"/>
      <c r="C784" s="85"/>
      <c r="D784" s="91"/>
      <c r="E784" s="84"/>
    </row>
    <row r="785" spans="1:5">
      <c r="A785" s="83"/>
      <c r="B785" s="83"/>
      <c r="C785" s="85"/>
      <c r="D785" s="91"/>
      <c r="E785" s="84"/>
    </row>
    <row r="786" spans="1:5">
      <c r="A786" s="83"/>
      <c r="B786" s="83"/>
      <c r="C786" s="85"/>
      <c r="D786" s="91"/>
      <c r="E786" s="84"/>
    </row>
    <row r="787" spans="1:5">
      <c r="A787" s="83"/>
      <c r="B787" s="83"/>
      <c r="C787" s="85"/>
      <c r="D787" s="91"/>
      <c r="E787" s="84"/>
    </row>
    <row r="788" spans="1:5">
      <c r="A788" s="83"/>
      <c r="B788" s="83"/>
      <c r="C788" s="85"/>
      <c r="D788" s="91"/>
      <c r="E788" s="84"/>
    </row>
    <row r="789" spans="1:5">
      <c r="A789" s="83"/>
      <c r="B789" s="83"/>
      <c r="C789" s="85"/>
      <c r="D789" s="91"/>
      <c r="E789" s="84"/>
    </row>
    <row r="790" spans="1:5">
      <c r="A790" s="83"/>
      <c r="B790" s="83"/>
      <c r="C790" s="85"/>
      <c r="D790" s="91"/>
      <c r="E790" s="84"/>
    </row>
    <row r="791" spans="1:5">
      <c r="A791" s="83"/>
      <c r="B791" s="83"/>
      <c r="C791" s="85"/>
      <c r="D791" s="91"/>
      <c r="E791" s="84"/>
    </row>
    <row r="792" spans="1:5">
      <c r="A792" s="83"/>
      <c r="B792" s="83"/>
      <c r="C792" s="85"/>
      <c r="D792" s="91"/>
      <c r="E792" s="84"/>
    </row>
    <row r="793" spans="1:5">
      <c r="A793" s="83"/>
      <c r="B793" s="83"/>
      <c r="C793" s="85"/>
      <c r="D793" s="91"/>
      <c r="E793" s="84"/>
    </row>
    <row r="794" spans="1:5">
      <c r="A794" s="83"/>
      <c r="B794" s="83"/>
      <c r="C794" s="85"/>
      <c r="D794" s="91"/>
      <c r="E794" s="84"/>
    </row>
    <row r="795" spans="1:5">
      <c r="A795" s="83"/>
      <c r="B795" s="83"/>
      <c r="C795" s="85"/>
      <c r="D795" s="91"/>
      <c r="E795" s="84"/>
    </row>
    <row r="796" spans="1:5">
      <c r="A796" s="83"/>
      <c r="B796" s="83"/>
      <c r="C796" s="85"/>
      <c r="D796" s="91"/>
      <c r="E796" s="84"/>
    </row>
    <row r="797" spans="1:5">
      <c r="A797" s="83"/>
      <c r="B797" s="83"/>
      <c r="C797" s="85"/>
      <c r="D797" s="91"/>
      <c r="E797" s="84"/>
    </row>
    <row r="798" spans="1:5">
      <c r="A798" s="83"/>
      <c r="B798" s="83"/>
      <c r="C798" s="85"/>
      <c r="D798" s="91"/>
      <c r="E798" s="84"/>
    </row>
    <row r="799" spans="1:5">
      <c r="A799" s="83"/>
      <c r="B799" s="83"/>
      <c r="C799" s="85"/>
      <c r="D799" s="91"/>
      <c r="E799" s="84"/>
    </row>
    <row r="800" spans="1:5">
      <c r="A800" s="83"/>
      <c r="B800" s="83"/>
      <c r="C800" s="85"/>
      <c r="D800" s="91"/>
      <c r="E800" s="84"/>
    </row>
    <row r="801" spans="1:5">
      <c r="A801" s="83"/>
      <c r="B801" s="83"/>
      <c r="C801" s="85"/>
      <c r="D801" s="91"/>
      <c r="E801" s="84"/>
    </row>
    <row r="802" spans="1:5">
      <c r="A802" s="83"/>
      <c r="B802" s="83"/>
      <c r="C802" s="85"/>
      <c r="D802" s="91"/>
      <c r="E802" s="84"/>
    </row>
    <row r="803" spans="1:5">
      <c r="A803" s="83"/>
      <c r="B803" s="83"/>
      <c r="C803" s="85"/>
      <c r="D803" s="91"/>
      <c r="E803" s="84"/>
    </row>
    <row r="804" spans="1:5">
      <c r="A804" s="83"/>
      <c r="B804" s="83"/>
      <c r="C804" s="85"/>
      <c r="D804" s="91"/>
      <c r="E804" s="84"/>
    </row>
    <row r="805" spans="1:5">
      <c r="A805" s="83"/>
      <c r="B805" s="83"/>
      <c r="C805" s="85"/>
      <c r="D805" s="91"/>
      <c r="E805" s="84"/>
    </row>
    <row r="806" spans="1:5">
      <c r="A806" s="83"/>
      <c r="B806" s="83"/>
      <c r="C806" s="85"/>
      <c r="D806" s="91"/>
      <c r="E806" s="84"/>
    </row>
    <row r="807" spans="1:5">
      <c r="A807" s="83"/>
      <c r="B807" s="83"/>
      <c r="C807" s="85"/>
      <c r="D807" s="91"/>
      <c r="E807" s="84"/>
    </row>
    <row r="808" spans="1:5">
      <c r="A808" s="83"/>
      <c r="B808" s="83"/>
      <c r="C808" s="85"/>
      <c r="D808" s="91"/>
      <c r="E808" s="84"/>
    </row>
    <row r="809" spans="1:5">
      <c r="A809" s="83"/>
      <c r="B809" s="83"/>
      <c r="C809" s="85"/>
      <c r="D809" s="91"/>
      <c r="E809" s="84"/>
    </row>
    <row r="810" spans="1:5">
      <c r="A810" s="83"/>
      <c r="B810" s="83"/>
      <c r="C810" s="85"/>
      <c r="D810" s="91"/>
      <c r="E810" s="84"/>
    </row>
    <row r="811" spans="1:5">
      <c r="A811" s="83"/>
      <c r="B811" s="83"/>
      <c r="C811" s="85"/>
      <c r="D811" s="91"/>
      <c r="E811" s="84"/>
    </row>
    <row r="812" spans="1:5">
      <c r="A812" s="83"/>
      <c r="B812" s="83"/>
      <c r="C812" s="85"/>
      <c r="D812" s="91"/>
      <c r="E812" s="84"/>
    </row>
    <row r="813" spans="1:5">
      <c r="A813" s="83"/>
      <c r="B813" s="83"/>
      <c r="C813" s="85"/>
      <c r="D813" s="91"/>
      <c r="E813" s="84"/>
    </row>
    <row r="814" spans="1:5">
      <c r="A814" s="83"/>
      <c r="B814" s="83"/>
      <c r="C814" s="85"/>
      <c r="D814" s="91"/>
      <c r="E814" s="84"/>
    </row>
    <row r="815" spans="1:5">
      <c r="A815" s="83"/>
      <c r="B815" s="83"/>
      <c r="C815" s="85"/>
      <c r="D815" s="91"/>
      <c r="E815" s="84"/>
    </row>
    <row r="816" spans="1:5">
      <c r="A816" s="83"/>
      <c r="B816" s="83"/>
      <c r="C816" s="85"/>
      <c r="D816" s="91"/>
      <c r="E816" s="84"/>
    </row>
    <row r="817" spans="1:5">
      <c r="A817" s="83"/>
      <c r="B817" s="83"/>
      <c r="C817" s="85"/>
      <c r="D817" s="91"/>
      <c r="E817" s="84"/>
    </row>
    <row r="818" spans="1:5">
      <c r="A818" s="83"/>
      <c r="B818" s="83"/>
      <c r="C818" s="85"/>
      <c r="D818" s="91"/>
      <c r="E818" s="84"/>
    </row>
    <row r="819" spans="1:5">
      <c r="A819" s="83"/>
      <c r="B819" s="83"/>
      <c r="C819" s="85"/>
      <c r="D819" s="91"/>
      <c r="E819" s="84"/>
    </row>
    <row r="820" spans="1:5">
      <c r="A820" s="83"/>
      <c r="B820" s="83"/>
      <c r="C820" s="85"/>
      <c r="D820" s="91"/>
      <c r="E820" s="84"/>
    </row>
    <row r="821" spans="1:5">
      <c r="A821" s="83"/>
      <c r="B821" s="83"/>
      <c r="C821" s="85"/>
      <c r="D821" s="91"/>
      <c r="E821" s="84"/>
    </row>
    <row r="822" spans="1:5">
      <c r="A822" s="83"/>
      <c r="B822" s="83"/>
      <c r="C822" s="85"/>
      <c r="D822" s="91"/>
      <c r="E822" s="84"/>
    </row>
    <row r="823" spans="1:5">
      <c r="A823" s="83"/>
      <c r="B823" s="83"/>
      <c r="C823" s="85"/>
      <c r="D823" s="91"/>
      <c r="E823" s="84"/>
    </row>
    <row r="824" spans="1:5">
      <c r="A824" s="83"/>
      <c r="B824" s="83"/>
      <c r="C824" s="85"/>
      <c r="D824" s="91"/>
      <c r="E824" s="84"/>
    </row>
    <row r="825" spans="1:5">
      <c r="A825" s="83"/>
      <c r="B825" s="83"/>
      <c r="C825" s="85"/>
      <c r="D825" s="91"/>
      <c r="E825" s="84"/>
    </row>
  </sheetData>
  <autoFilter ref="A1:P79" xr:uid="{00000000-0009-0000-0000-000004000000}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4">
    <tabColor theme="4" tint="0.59999389629810485"/>
  </sheetPr>
  <dimension ref="A1:Y88"/>
  <sheetViews>
    <sheetView zoomScale="70" zoomScaleNormal="70" workbookViewId="0">
      <pane xSplit="2" ySplit="6" topLeftCell="C7" activePane="bottomRight" state="frozen"/>
      <selection activeCell="A5" sqref="A5:B5"/>
      <selection pane="topRight" activeCell="A5" sqref="A5:B5"/>
      <selection pane="bottomLeft" activeCell="A5" sqref="A5:B5"/>
      <selection pane="bottomRight" activeCell="A5" sqref="A5:B5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0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s="31" customFormat="1" ht="72.75" customHeight="1">
      <c r="A4" s="113" t="s">
        <v>85</v>
      </c>
      <c r="B4" s="114"/>
      <c r="C4" s="115" t="s">
        <v>86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7"/>
      <c r="U4" s="35" t="s">
        <v>87</v>
      </c>
      <c r="V4" s="34" t="s">
        <v>305</v>
      </c>
      <c r="W4" s="35" t="s">
        <v>88</v>
      </c>
      <c r="X4" s="34" t="s">
        <v>165</v>
      </c>
      <c r="Y4" s="111" t="s">
        <v>89</v>
      </c>
    </row>
    <row r="5" spans="1:25" s="31" customFormat="1" ht="65.25" customHeight="1">
      <c r="A5" s="115" t="s">
        <v>90</v>
      </c>
      <c r="B5" s="117"/>
      <c r="C5" s="32" t="s">
        <v>91</v>
      </c>
      <c r="D5" s="33" t="s">
        <v>324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5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4" t="s">
        <v>165</v>
      </c>
      <c r="Y5" s="112"/>
    </row>
    <row r="6" spans="1:25" s="31" customFormat="1" ht="23.25">
      <c r="A6" s="109" t="s">
        <v>97</v>
      </c>
      <c r="B6" s="110"/>
      <c r="C6" s="39">
        <f t="shared" ref="C6:Y6" si="0">C8+C27+C74+C87+C88</f>
        <v>0</v>
      </c>
      <c r="D6" s="39">
        <f t="shared" si="0"/>
        <v>0</v>
      </c>
      <c r="E6" s="39">
        <f t="shared" si="0"/>
        <v>58200</v>
      </c>
      <c r="F6" s="39">
        <f t="shared" si="0"/>
        <v>3000</v>
      </c>
      <c r="G6" s="39">
        <f t="shared" si="0"/>
        <v>28900</v>
      </c>
      <c r="H6" s="39">
        <f t="shared" si="0"/>
        <v>0</v>
      </c>
      <c r="I6" s="39">
        <f t="shared" si="0"/>
        <v>0</v>
      </c>
      <c r="J6" s="39">
        <f t="shared" si="0"/>
        <v>29600</v>
      </c>
      <c r="K6" s="39">
        <f t="shared" si="0"/>
        <v>144000</v>
      </c>
      <c r="L6" s="39">
        <f t="shared" si="0"/>
        <v>17200</v>
      </c>
      <c r="M6" s="39">
        <f t="shared" si="0"/>
        <v>257500</v>
      </c>
      <c r="N6" s="39">
        <f t="shared" si="0"/>
        <v>20000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13900</v>
      </c>
      <c r="R6" s="39">
        <f>R8+R27+R74+R87+R88</f>
        <v>0</v>
      </c>
      <c r="S6" s="39">
        <f>S8+S27+S74+S87+S88</f>
        <v>0</v>
      </c>
      <c r="T6" s="39">
        <f>T8+T27+T74+T87+T88</f>
        <v>572300</v>
      </c>
      <c r="U6" s="39">
        <f t="shared" si="0"/>
        <v>34000</v>
      </c>
      <c r="V6" s="39">
        <f t="shared" ref="V6" si="2">V8+V27+V74+V87+V88</f>
        <v>20200</v>
      </c>
      <c r="W6" s="39">
        <f t="shared" si="0"/>
        <v>0</v>
      </c>
      <c r="X6" s="39">
        <f t="shared" si="0"/>
        <v>0</v>
      </c>
      <c r="Y6" s="39">
        <f t="shared" si="0"/>
        <v>626500</v>
      </c>
    </row>
    <row r="7" spans="1:25" s="31" customFormat="1" ht="23.2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>
        <f>SUM(T7:X7)</f>
        <v>0</v>
      </c>
    </row>
    <row r="8" spans="1:25" s="31" customFormat="1" ht="23.25">
      <c r="A8" s="4">
        <v>1</v>
      </c>
      <c r="B8" s="5" t="s">
        <v>99</v>
      </c>
      <c r="C8" s="41">
        <f t="shared" ref="C8:Y8" si="3">C9+C23+C24</f>
        <v>0</v>
      </c>
      <c r="D8" s="41">
        <f t="shared" si="3"/>
        <v>0</v>
      </c>
      <c r="E8" s="41">
        <f t="shared" si="3"/>
        <v>0</v>
      </c>
      <c r="F8" s="41">
        <f t="shared" si="3"/>
        <v>0</v>
      </c>
      <c r="G8" s="41">
        <f t="shared" si="3"/>
        <v>0</v>
      </c>
      <c r="H8" s="41">
        <f t="shared" si="3"/>
        <v>0</v>
      </c>
      <c r="I8" s="41">
        <f t="shared" si="3"/>
        <v>0</v>
      </c>
      <c r="J8" s="41">
        <f t="shared" si="3"/>
        <v>0</v>
      </c>
      <c r="K8" s="41">
        <f t="shared" si="3"/>
        <v>0</v>
      </c>
      <c r="L8" s="41">
        <f t="shared" si="3"/>
        <v>0</v>
      </c>
      <c r="M8" s="41">
        <f t="shared" si="3"/>
        <v>0</v>
      </c>
      <c r="N8" s="41">
        <f t="shared" si="3"/>
        <v>0</v>
      </c>
      <c r="O8" s="41">
        <f t="shared" si="3"/>
        <v>0</v>
      </c>
      <c r="P8" s="41">
        <f t="shared" ref="P8:S8" si="4">P9+P23+P24</f>
        <v>0</v>
      </c>
      <c r="Q8" s="41">
        <f t="shared" si="4"/>
        <v>0</v>
      </c>
      <c r="R8" s="41">
        <f t="shared" ref="R8" si="5">R9+R23+R24</f>
        <v>0</v>
      </c>
      <c r="S8" s="41">
        <f t="shared" si="4"/>
        <v>0</v>
      </c>
      <c r="T8" s="41">
        <f t="shared" si="3"/>
        <v>0</v>
      </c>
      <c r="U8" s="41">
        <f t="shared" si="3"/>
        <v>0</v>
      </c>
      <c r="V8" s="41">
        <f t="shared" ref="V8" si="6">V9+V23+V24</f>
        <v>0</v>
      </c>
      <c r="W8" s="41">
        <f t="shared" si="3"/>
        <v>0</v>
      </c>
      <c r="X8" s="41">
        <f t="shared" si="3"/>
        <v>0</v>
      </c>
      <c r="Y8" s="41">
        <f t="shared" si="3"/>
        <v>0</v>
      </c>
    </row>
    <row r="9" spans="1:25" s="31" customFormat="1" ht="23.25">
      <c r="A9" s="6">
        <v>1.1000000000000001</v>
      </c>
      <c r="B9" s="7" t="s">
        <v>100</v>
      </c>
      <c r="C9" s="42">
        <f t="shared" ref="C9:Y9" si="7">C10+C17</f>
        <v>0</v>
      </c>
      <c r="D9" s="42">
        <f t="shared" si="7"/>
        <v>0</v>
      </c>
      <c r="E9" s="42">
        <f t="shared" si="7"/>
        <v>0</v>
      </c>
      <c r="F9" s="42">
        <f t="shared" si="7"/>
        <v>0</v>
      </c>
      <c r="G9" s="42">
        <f t="shared" si="7"/>
        <v>0</v>
      </c>
      <c r="H9" s="42">
        <f t="shared" si="7"/>
        <v>0</v>
      </c>
      <c r="I9" s="42">
        <f t="shared" si="7"/>
        <v>0</v>
      </c>
      <c r="J9" s="42">
        <f t="shared" si="7"/>
        <v>0</v>
      </c>
      <c r="K9" s="42">
        <f t="shared" si="7"/>
        <v>0</v>
      </c>
      <c r="L9" s="42">
        <f t="shared" si="7"/>
        <v>0</v>
      </c>
      <c r="M9" s="42">
        <f t="shared" si="7"/>
        <v>0</v>
      </c>
      <c r="N9" s="42">
        <f t="shared" si="7"/>
        <v>0</v>
      </c>
      <c r="O9" s="42">
        <f t="shared" si="7"/>
        <v>0</v>
      </c>
      <c r="P9" s="42">
        <f t="shared" ref="P9:S9" si="8">P10+P17</f>
        <v>0</v>
      </c>
      <c r="Q9" s="42">
        <f t="shared" si="8"/>
        <v>0</v>
      </c>
      <c r="R9" s="42">
        <f t="shared" ref="R9" si="9">R10+R17</f>
        <v>0</v>
      </c>
      <c r="S9" s="42">
        <f t="shared" si="8"/>
        <v>0</v>
      </c>
      <c r="T9" s="42">
        <f t="shared" si="7"/>
        <v>0</v>
      </c>
      <c r="U9" s="42">
        <f t="shared" si="7"/>
        <v>0</v>
      </c>
      <c r="V9" s="42">
        <f t="shared" ref="V9" si="10">V10+V17</f>
        <v>0</v>
      </c>
      <c r="W9" s="42">
        <f t="shared" si="7"/>
        <v>0</v>
      </c>
      <c r="X9" s="42">
        <f t="shared" si="7"/>
        <v>0</v>
      </c>
      <c r="Y9" s="42">
        <f t="shared" si="7"/>
        <v>0</v>
      </c>
    </row>
    <row r="10" spans="1:25" s="31" customFormat="1" ht="23.25">
      <c r="A10" s="8" t="s">
        <v>101</v>
      </c>
      <c r="B10" s="9" t="s">
        <v>102</v>
      </c>
      <c r="C10" s="43">
        <f t="shared" ref="C10:Y10" si="11">SUM(C11:C16)</f>
        <v>0</v>
      </c>
      <c r="D10" s="43">
        <f t="shared" si="11"/>
        <v>0</v>
      </c>
      <c r="E10" s="43">
        <f t="shared" si="11"/>
        <v>0</v>
      </c>
      <c r="F10" s="43">
        <f t="shared" si="11"/>
        <v>0</v>
      </c>
      <c r="G10" s="43">
        <f t="shared" si="11"/>
        <v>0</v>
      </c>
      <c r="H10" s="43">
        <f t="shared" si="11"/>
        <v>0</v>
      </c>
      <c r="I10" s="43">
        <f t="shared" si="11"/>
        <v>0</v>
      </c>
      <c r="J10" s="43">
        <f t="shared" si="11"/>
        <v>0</v>
      </c>
      <c r="K10" s="43">
        <f t="shared" si="11"/>
        <v>0</v>
      </c>
      <c r="L10" s="43">
        <f t="shared" si="11"/>
        <v>0</v>
      </c>
      <c r="M10" s="43">
        <f t="shared" si="11"/>
        <v>0</v>
      </c>
      <c r="N10" s="43">
        <f t="shared" si="11"/>
        <v>0</v>
      </c>
      <c r="O10" s="43">
        <f t="shared" ref="O10" si="12">SUM(O11:O16)</f>
        <v>0</v>
      </c>
      <c r="P10" s="43">
        <f t="shared" ref="P10:Q10" si="13">SUM(P11:P16)</f>
        <v>0</v>
      </c>
      <c r="Q10" s="43">
        <f t="shared" si="13"/>
        <v>0</v>
      </c>
      <c r="R10" s="43">
        <f t="shared" ref="R10:S10" si="14">SUM(R11:R16)</f>
        <v>0</v>
      </c>
      <c r="S10" s="43">
        <f t="shared" si="14"/>
        <v>0</v>
      </c>
      <c r="T10" s="43">
        <f t="shared" ref="T10" si="15">SUM(T11:T16)</f>
        <v>0</v>
      </c>
      <c r="U10" s="43">
        <f t="shared" si="11"/>
        <v>0</v>
      </c>
      <c r="V10" s="43">
        <f t="shared" ref="V10" si="16">SUM(V11:V16)</f>
        <v>0</v>
      </c>
      <c r="W10" s="43">
        <f t="shared" si="11"/>
        <v>0</v>
      </c>
      <c r="X10" s="43">
        <f t="shared" si="11"/>
        <v>0</v>
      </c>
      <c r="Y10" s="43">
        <f t="shared" si="11"/>
        <v>0</v>
      </c>
    </row>
    <row r="11" spans="1:25" s="31" customFormat="1" ht="23.25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17">SUM(C11:M11)</f>
        <v>0</v>
      </c>
      <c r="U11" s="44"/>
      <c r="V11" s="44"/>
      <c r="W11" s="44"/>
      <c r="X11" s="44"/>
      <c r="Y11" s="40">
        <f t="shared" ref="Y11:Y16" si="18">SUM(T11:X11)</f>
        <v>0</v>
      </c>
    </row>
    <row r="12" spans="1:25" s="31" customFormat="1" ht="23.25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17"/>
        <v>0</v>
      </c>
      <c r="U12" s="44"/>
      <c r="V12" s="44"/>
      <c r="W12" s="44"/>
      <c r="X12" s="44"/>
      <c r="Y12" s="40">
        <f t="shared" si="18"/>
        <v>0</v>
      </c>
    </row>
    <row r="13" spans="1:25" s="31" customFormat="1" ht="23.25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17"/>
        <v>0</v>
      </c>
      <c r="U13" s="44"/>
      <c r="V13" s="44"/>
      <c r="W13" s="44"/>
      <c r="X13" s="44"/>
      <c r="Y13" s="40">
        <f t="shared" si="18"/>
        <v>0</v>
      </c>
    </row>
    <row r="14" spans="1:25" s="31" customFormat="1" ht="23.25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17"/>
        <v>0</v>
      </c>
      <c r="U14" s="44"/>
      <c r="V14" s="44"/>
      <c r="W14" s="44"/>
      <c r="X14" s="44"/>
      <c r="Y14" s="40">
        <f t="shared" si="18"/>
        <v>0</v>
      </c>
    </row>
    <row r="15" spans="1:25" s="31" customFormat="1" ht="23.25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17"/>
        <v>0</v>
      </c>
      <c r="U15" s="44"/>
      <c r="V15" s="44"/>
      <c r="W15" s="44"/>
      <c r="X15" s="44"/>
      <c r="Y15" s="40">
        <f t="shared" si="18"/>
        <v>0</v>
      </c>
    </row>
    <row r="16" spans="1:25" s="31" customFormat="1" ht="23.25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17"/>
        <v>0</v>
      </c>
      <c r="U16" s="44"/>
      <c r="V16" s="44"/>
      <c r="W16" s="44"/>
      <c r="X16" s="44"/>
      <c r="Y16" s="40">
        <f t="shared" si="18"/>
        <v>0</v>
      </c>
    </row>
    <row r="17" spans="1:25" s="31" customFormat="1" ht="23.25">
      <c r="A17" s="8" t="s">
        <v>109</v>
      </c>
      <c r="B17" s="9" t="s">
        <v>110</v>
      </c>
      <c r="C17" s="43">
        <f t="shared" ref="C17:Y17" si="19">SUM(C18:C22)</f>
        <v>0</v>
      </c>
      <c r="D17" s="43">
        <f t="shared" si="19"/>
        <v>0</v>
      </c>
      <c r="E17" s="43">
        <f t="shared" si="19"/>
        <v>0</v>
      </c>
      <c r="F17" s="43">
        <f t="shared" si="19"/>
        <v>0</v>
      </c>
      <c r="G17" s="43">
        <f t="shared" si="19"/>
        <v>0</v>
      </c>
      <c r="H17" s="43">
        <f t="shared" si="19"/>
        <v>0</v>
      </c>
      <c r="I17" s="43">
        <f t="shared" si="19"/>
        <v>0</v>
      </c>
      <c r="J17" s="43">
        <f t="shared" si="19"/>
        <v>0</v>
      </c>
      <c r="K17" s="43">
        <f t="shared" si="19"/>
        <v>0</v>
      </c>
      <c r="L17" s="43">
        <f t="shared" si="19"/>
        <v>0</v>
      </c>
      <c r="M17" s="43">
        <f t="shared" si="19"/>
        <v>0</v>
      </c>
      <c r="N17" s="43">
        <f t="shared" si="19"/>
        <v>0</v>
      </c>
      <c r="O17" s="43">
        <f t="shared" si="19"/>
        <v>0</v>
      </c>
      <c r="P17" s="43">
        <f t="shared" ref="P17:S17" si="20">SUM(P18:P22)</f>
        <v>0</v>
      </c>
      <c r="Q17" s="43">
        <f t="shared" si="20"/>
        <v>0</v>
      </c>
      <c r="R17" s="43">
        <f t="shared" ref="R17" si="21">SUM(R18:R22)</f>
        <v>0</v>
      </c>
      <c r="S17" s="43">
        <f t="shared" si="20"/>
        <v>0</v>
      </c>
      <c r="T17" s="43">
        <f t="shared" si="19"/>
        <v>0</v>
      </c>
      <c r="U17" s="43">
        <f t="shared" si="19"/>
        <v>0</v>
      </c>
      <c r="V17" s="43">
        <f t="shared" ref="V17" si="22">SUM(V18:V22)</f>
        <v>0</v>
      </c>
      <c r="W17" s="43">
        <f t="shared" si="19"/>
        <v>0</v>
      </c>
      <c r="X17" s="43">
        <f t="shared" si="19"/>
        <v>0</v>
      </c>
      <c r="Y17" s="43">
        <f t="shared" si="19"/>
        <v>0</v>
      </c>
    </row>
    <row r="18" spans="1:25" s="31" customFormat="1" ht="23.25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3">SUM(C18:S18)</f>
        <v>0</v>
      </c>
      <c r="U18" s="44"/>
      <c r="V18" s="44"/>
      <c r="W18" s="44"/>
      <c r="X18" s="44"/>
      <c r="Y18" s="40">
        <f t="shared" ref="Y18:Y23" si="24">SUM(T18:X18)</f>
        <v>0</v>
      </c>
    </row>
    <row r="19" spans="1:25" s="31" customFormat="1" ht="23.25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3"/>
        <v>0</v>
      </c>
      <c r="U19" s="44"/>
      <c r="V19" s="44"/>
      <c r="W19" s="44"/>
      <c r="X19" s="44"/>
      <c r="Y19" s="40">
        <f t="shared" si="24"/>
        <v>0</v>
      </c>
    </row>
    <row r="20" spans="1:25" s="31" customFormat="1" ht="23.25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3"/>
        <v>0</v>
      </c>
      <c r="U20" s="44"/>
      <c r="V20" s="44"/>
      <c r="W20" s="44"/>
      <c r="X20" s="44"/>
      <c r="Y20" s="40">
        <f t="shared" si="24"/>
        <v>0</v>
      </c>
    </row>
    <row r="21" spans="1:25" s="31" customFormat="1" ht="23.25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3"/>
        <v>0</v>
      </c>
      <c r="U21" s="44"/>
      <c r="V21" s="44"/>
      <c r="W21" s="44"/>
      <c r="X21" s="44"/>
      <c r="Y21" s="40">
        <f t="shared" si="24"/>
        <v>0</v>
      </c>
    </row>
    <row r="22" spans="1:25" s="31" customFormat="1" ht="23.25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3"/>
        <v>0</v>
      </c>
      <c r="U22" s="44"/>
      <c r="V22" s="44"/>
      <c r="W22" s="44"/>
      <c r="X22" s="44"/>
      <c r="Y22" s="40">
        <f t="shared" si="24"/>
        <v>0</v>
      </c>
    </row>
    <row r="23" spans="1:25" s="31" customFormat="1" ht="23.2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25">SUM(B23:L23)</f>
        <v>0</v>
      </c>
      <c r="P23" s="42"/>
      <c r="Q23" s="42"/>
      <c r="R23" s="45">
        <f t="shared" ref="R23:S23" si="26">SUM(D23:N23)</f>
        <v>0</v>
      </c>
      <c r="S23" s="45">
        <f t="shared" si="26"/>
        <v>0</v>
      </c>
      <c r="T23" s="45">
        <f t="shared" ref="T23" si="27">SUM(C23:M23)</f>
        <v>0</v>
      </c>
      <c r="U23" s="45"/>
      <c r="V23" s="42"/>
      <c r="W23" s="45"/>
      <c r="X23" s="45"/>
      <c r="Y23" s="45">
        <f t="shared" si="24"/>
        <v>0</v>
      </c>
    </row>
    <row r="24" spans="1:25" s="31" customFormat="1" ht="23.25">
      <c r="A24" s="12">
        <v>1.3</v>
      </c>
      <c r="B24" s="7" t="s">
        <v>117</v>
      </c>
      <c r="C24" s="42">
        <f t="shared" ref="C24:Y24" si="28">C25+C26</f>
        <v>0</v>
      </c>
      <c r="D24" s="42">
        <f t="shared" si="28"/>
        <v>0</v>
      </c>
      <c r="E24" s="42">
        <f t="shared" si="28"/>
        <v>0</v>
      </c>
      <c r="F24" s="42">
        <f t="shared" si="28"/>
        <v>0</v>
      </c>
      <c r="G24" s="42">
        <f t="shared" si="28"/>
        <v>0</v>
      </c>
      <c r="H24" s="42">
        <f t="shared" si="28"/>
        <v>0</v>
      </c>
      <c r="I24" s="42">
        <f t="shared" si="28"/>
        <v>0</v>
      </c>
      <c r="J24" s="42">
        <f t="shared" si="28"/>
        <v>0</v>
      </c>
      <c r="K24" s="42">
        <f t="shared" si="28"/>
        <v>0</v>
      </c>
      <c r="L24" s="42">
        <f t="shared" si="28"/>
        <v>0</v>
      </c>
      <c r="M24" s="42">
        <f t="shared" si="28"/>
        <v>0</v>
      </c>
      <c r="N24" s="42">
        <f t="shared" si="28"/>
        <v>0</v>
      </c>
      <c r="O24" s="42">
        <f t="shared" si="28"/>
        <v>0</v>
      </c>
      <c r="P24" s="42">
        <f t="shared" ref="P24:S24" si="29">P25+P26</f>
        <v>0</v>
      </c>
      <c r="Q24" s="42">
        <f t="shared" si="29"/>
        <v>0</v>
      </c>
      <c r="R24" s="42">
        <f t="shared" ref="R24" si="30">R25+R26</f>
        <v>0</v>
      </c>
      <c r="S24" s="42">
        <f t="shared" si="29"/>
        <v>0</v>
      </c>
      <c r="T24" s="42">
        <f t="shared" si="28"/>
        <v>0</v>
      </c>
      <c r="U24" s="42">
        <f t="shared" si="28"/>
        <v>0</v>
      </c>
      <c r="V24" s="42">
        <f t="shared" ref="V24" si="31">V25+V26</f>
        <v>0</v>
      </c>
      <c r="W24" s="42">
        <f t="shared" si="28"/>
        <v>0</v>
      </c>
      <c r="X24" s="42">
        <f t="shared" si="28"/>
        <v>0</v>
      </c>
      <c r="Y24" s="42">
        <f t="shared" si="28"/>
        <v>0</v>
      </c>
    </row>
    <row r="25" spans="1:25" s="31" customFormat="1" ht="23.2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2">SUM(C25:S25)</f>
        <v>0</v>
      </c>
      <c r="U25" s="44"/>
      <c r="V25" s="44"/>
      <c r="W25" s="44"/>
      <c r="X25" s="44">
        <f>SUMIFS(Data!$D$2:$D$4982,Data!$A$2:$A$4982,$X$5,Data!$B$2:$B$4982,$B25,Data!$C$2:$C$4982,$A$3)</f>
        <v>0</v>
      </c>
      <c r="Y25" s="40">
        <f>SUM(T25:X25)</f>
        <v>0</v>
      </c>
    </row>
    <row r="26" spans="1:25" s="31" customFormat="1" ht="23.2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2"/>
        <v>0</v>
      </c>
      <c r="U26" s="44"/>
      <c r="V26" s="44"/>
      <c r="W26" s="44"/>
      <c r="X26" s="44">
        <f>SUMIFS(Data!$D$2:$D$1881,Data!$A$2:$A$1881,$X$5,Data!$B$2:$B$1881,$B26,Data!$C$2:$C$1881,$A$3)</f>
        <v>0</v>
      </c>
      <c r="Y26" s="40">
        <f>SUM(T26:X26)</f>
        <v>0</v>
      </c>
    </row>
    <row r="27" spans="1:25" s="31" customFormat="1" ht="23.25">
      <c r="A27" s="4">
        <v>2</v>
      </c>
      <c r="B27" s="5" t="s">
        <v>118</v>
      </c>
      <c r="C27" s="41">
        <f t="shared" ref="C27:X27" si="33">C28+C68</f>
        <v>0</v>
      </c>
      <c r="D27" s="41">
        <f t="shared" si="33"/>
        <v>0</v>
      </c>
      <c r="E27" s="41">
        <f t="shared" si="33"/>
        <v>58200</v>
      </c>
      <c r="F27" s="41">
        <f t="shared" si="33"/>
        <v>3000</v>
      </c>
      <c r="G27" s="41">
        <f t="shared" si="33"/>
        <v>28900</v>
      </c>
      <c r="H27" s="41">
        <f t="shared" si="33"/>
        <v>0</v>
      </c>
      <c r="I27" s="41">
        <f t="shared" si="33"/>
        <v>0</v>
      </c>
      <c r="J27" s="41">
        <f t="shared" si="33"/>
        <v>29600</v>
      </c>
      <c r="K27" s="41">
        <f t="shared" si="33"/>
        <v>144000</v>
      </c>
      <c r="L27" s="41">
        <f t="shared" si="33"/>
        <v>17200</v>
      </c>
      <c r="M27" s="41">
        <f t="shared" si="33"/>
        <v>257500</v>
      </c>
      <c r="N27" s="41">
        <f t="shared" si="33"/>
        <v>20000</v>
      </c>
      <c r="O27" s="41">
        <f t="shared" si="33"/>
        <v>0</v>
      </c>
      <c r="P27" s="41">
        <f t="shared" ref="P27:S27" si="34">P28+P68</f>
        <v>0</v>
      </c>
      <c r="Q27" s="41">
        <f t="shared" si="34"/>
        <v>13900</v>
      </c>
      <c r="R27" s="41">
        <f t="shared" ref="R27" si="35">R28+R68</f>
        <v>0</v>
      </c>
      <c r="S27" s="41">
        <f t="shared" si="34"/>
        <v>0</v>
      </c>
      <c r="T27" s="41">
        <f t="shared" si="33"/>
        <v>572300</v>
      </c>
      <c r="U27" s="41">
        <f t="shared" si="33"/>
        <v>34000</v>
      </c>
      <c r="V27" s="41">
        <f>V28+V68</f>
        <v>20200</v>
      </c>
      <c r="W27" s="41">
        <f t="shared" si="33"/>
        <v>0</v>
      </c>
      <c r="X27" s="41">
        <f t="shared" si="33"/>
        <v>0</v>
      </c>
      <c r="Y27" s="41">
        <f>Y28+Y68</f>
        <v>626500</v>
      </c>
    </row>
    <row r="28" spans="1:25" s="31" customFormat="1" ht="23.25">
      <c r="A28" s="6">
        <v>2.1</v>
      </c>
      <c r="B28" s="7" t="s">
        <v>119</v>
      </c>
      <c r="C28" s="42">
        <f t="shared" ref="C28:X28" si="36">C29+C39+C53</f>
        <v>0</v>
      </c>
      <c r="D28" s="42">
        <f t="shared" si="36"/>
        <v>0</v>
      </c>
      <c r="E28" s="42">
        <f t="shared" si="36"/>
        <v>58200</v>
      </c>
      <c r="F28" s="42">
        <f t="shared" si="36"/>
        <v>3000</v>
      </c>
      <c r="G28" s="42">
        <f t="shared" si="36"/>
        <v>28900</v>
      </c>
      <c r="H28" s="42">
        <f t="shared" si="36"/>
        <v>0</v>
      </c>
      <c r="I28" s="42">
        <f t="shared" si="36"/>
        <v>0</v>
      </c>
      <c r="J28" s="42">
        <f t="shared" si="36"/>
        <v>29600</v>
      </c>
      <c r="K28" s="42">
        <f t="shared" si="36"/>
        <v>144000</v>
      </c>
      <c r="L28" s="42">
        <f t="shared" si="36"/>
        <v>17200</v>
      </c>
      <c r="M28" s="42">
        <f t="shared" si="36"/>
        <v>257500</v>
      </c>
      <c r="N28" s="42">
        <f t="shared" si="36"/>
        <v>20000</v>
      </c>
      <c r="O28" s="42">
        <f t="shared" si="36"/>
        <v>0</v>
      </c>
      <c r="P28" s="42">
        <f t="shared" ref="P28:S28" si="37">P29+P39+P53</f>
        <v>0</v>
      </c>
      <c r="Q28" s="42">
        <f t="shared" si="37"/>
        <v>13900</v>
      </c>
      <c r="R28" s="42">
        <f t="shared" ref="R28" si="38">R29+R39+R53</f>
        <v>0</v>
      </c>
      <c r="S28" s="42">
        <f t="shared" si="37"/>
        <v>0</v>
      </c>
      <c r="T28" s="42">
        <f t="shared" si="36"/>
        <v>572300</v>
      </c>
      <c r="U28" s="42">
        <f t="shared" si="36"/>
        <v>34000</v>
      </c>
      <c r="V28" s="42">
        <f>V29+V39+V53</f>
        <v>20200</v>
      </c>
      <c r="W28" s="42">
        <f t="shared" si="36"/>
        <v>0</v>
      </c>
      <c r="X28" s="42">
        <f t="shared" si="36"/>
        <v>0</v>
      </c>
      <c r="Y28" s="42">
        <f>Y29+Y39+Y53</f>
        <v>626500</v>
      </c>
    </row>
    <row r="29" spans="1:25" s="31" customFormat="1" ht="23.25">
      <c r="A29" s="8" t="s">
        <v>120</v>
      </c>
      <c r="B29" s="9" t="s">
        <v>121</v>
      </c>
      <c r="C29" s="43">
        <f t="shared" ref="C29:U29" si="39">SUM(C30:C38)</f>
        <v>0</v>
      </c>
      <c r="D29" s="43">
        <f t="shared" si="39"/>
        <v>0</v>
      </c>
      <c r="E29" s="43">
        <f t="shared" si="39"/>
        <v>0</v>
      </c>
      <c r="F29" s="43">
        <f t="shared" si="39"/>
        <v>0</v>
      </c>
      <c r="G29" s="43">
        <f t="shared" si="39"/>
        <v>0</v>
      </c>
      <c r="H29" s="43">
        <f t="shared" si="39"/>
        <v>0</v>
      </c>
      <c r="I29" s="43">
        <f t="shared" si="39"/>
        <v>0</v>
      </c>
      <c r="J29" s="43">
        <f t="shared" si="39"/>
        <v>0</v>
      </c>
      <c r="K29" s="43">
        <f t="shared" ref="K29:O29" si="40">SUM(K30:K38)</f>
        <v>0</v>
      </c>
      <c r="L29" s="43">
        <f t="shared" si="40"/>
        <v>0</v>
      </c>
      <c r="M29" s="43">
        <f t="shared" si="40"/>
        <v>0</v>
      </c>
      <c r="N29" s="43">
        <f t="shared" si="40"/>
        <v>0</v>
      </c>
      <c r="O29" s="43">
        <f t="shared" si="40"/>
        <v>0</v>
      </c>
      <c r="P29" s="43">
        <f t="shared" ref="P29:S29" si="41">SUM(P30:P38)</f>
        <v>0</v>
      </c>
      <c r="Q29" s="43">
        <f t="shared" si="41"/>
        <v>0</v>
      </c>
      <c r="R29" s="43">
        <f t="shared" ref="R29" si="42">SUM(R30:R38)</f>
        <v>0</v>
      </c>
      <c r="S29" s="43">
        <f t="shared" si="41"/>
        <v>0</v>
      </c>
      <c r="T29" s="43">
        <f t="shared" ref="T29:T38" si="43">SUM(C29:S29)</f>
        <v>0</v>
      </c>
      <c r="U29" s="43">
        <f t="shared" si="39"/>
        <v>0</v>
      </c>
      <c r="V29" s="43">
        <f t="shared" ref="V29" si="44">SUM(V30:V38)</f>
        <v>0</v>
      </c>
      <c r="W29" s="43">
        <f t="shared" ref="W29:X29" si="45">SUM(W30:W38)</f>
        <v>0</v>
      </c>
      <c r="X29" s="43">
        <f t="shared" si="45"/>
        <v>0</v>
      </c>
      <c r="Y29" s="43">
        <f>SUM(Y30:Y38)</f>
        <v>0</v>
      </c>
    </row>
    <row r="30" spans="1:25" s="31" customFormat="1" ht="23.25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43"/>
        <v>0</v>
      </c>
      <c r="U30" s="44"/>
      <c r="V30" s="44"/>
      <c r="W30" s="44"/>
      <c r="X30" s="44"/>
      <c r="Y30" s="40">
        <f t="shared" ref="Y30:Y38" si="46">SUM(T30:X30)</f>
        <v>0</v>
      </c>
    </row>
    <row r="31" spans="1:25" s="31" customFormat="1" ht="23.25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43"/>
        <v>0</v>
      </c>
      <c r="U31" s="44"/>
      <c r="V31" s="44"/>
      <c r="W31" s="44"/>
      <c r="X31" s="44"/>
      <c r="Y31" s="40">
        <f t="shared" si="46"/>
        <v>0</v>
      </c>
    </row>
    <row r="32" spans="1:25" s="31" customFormat="1" ht="23.25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43"/>
        <v>0</v>
      </c>
      <c r="U32" s="44"/>
      <c r="V32" s="44"/>
      <c r="W32" s="44"/>
      <c r="X32" s="44"/>
      <c r="Y32" s="40">
        <f t="shared" si="46"/>
        <v>0</v>
      </c>
    </row>
    <row r="33" spans="1:25" s="31" customFormat="1" ht="23.25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43"/>
        <v>0</v>
      </c>
      <c r="U33" s="44"/>
      <c r="V33" s="44"/>
      <c r="W33" s="44"/>
      <c r="X33" s="44"/>
      <c r="Y33" s="40">
        <f t="shared" si="46"/>
        <v>0</v>
      </c>
    </row>
    <row r="34" spans="1:25" s="31" customFormat="1" ht="23.25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43"/>
        <v>0</v>
      </c>
      <c r="U34" s="44"/>
      <c r="V34" s="44"/>
      <c r="W34" s="44"/>
      <c r="X34" s="44"/>
      <c r="Y34" s="40">
        <f t="shared" si="46"/>
        <v>0</v>
      </c>
    </row>
    <row r="35" spans="1:25" s="31" customFormat="1" ht="23.25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43"/>
        <v>0</v>
      </c>
      <c r="U35" s="44"/>
      <c r="V35" s="44"/>
      <c r="W35" s="44"/>
      <c r="X35" s="44"/>
      <c r="Y35" s="40">
        <f t="shared" si="46"/>
        <v>0</v>
      </c>
    </row>
    <row r="36" spans="1:25" s="31" customFormat="1" ht="23.25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43"/>
        <v>0</v>
      </c>
      <c r="U36" s="44"/>
      <c r="V36" s="44"/>
      <c r="W36" s="44"/>
      <c r="X36" s="44"/>
      <c r="Y36" s="40">
        <f t="shared" si="46"/>
        <v>0</v>
      </c>
    </row>
    <row r="37" spans="1:25" s="31" customFormat="1" ht="23.25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43"/>
        <v>0</v>
      </c>
      <c r="U37" s="44"/>
      <c r="V37" s="44"/>
      <c r="W37" s="44"/>
      <c r="X37" s="44"/>
      <c r="Y37" s="40">
        <f t="shared" si="46"/>
        <v>0</v>
      </c>
    </row>
    <row r="38" spans="1:25" s="31" customFormat="1" ht="23.25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43"/>
        <v>0</v>
      </c>
      <c r="U38" s="44"/>
      <c r="V38" s="44"/>
      <c r="W38" s="44"/>
      <c r="X38" s="44"/>
      <c r="Y38" s="40">
        <f t="shared" si="46"/>
        <v>0</v>
      </c>
    </row>
    <row r="39" spans="1:25" s="31" customFormat="1" ht="23.25">
      <c r="A39" s="8" t="s">
        <v>131</v>
      </c>
      <c r="B39" s="9" t="s">
        <v>132</v>
      </c>
      <c r="C39" s="43">
        <f t="shared" ref="C39:Y39" si="47">SUM(C40:C52)</f>
        <v>0</v>
      </c>
      <c r="D39" s="43">
        <f t="shared" si="47"/>
        <v>0</v>
      </c>
      <c r="E39" s="43">
        <f t="shared" si="47"/>
        <v>38500</v>
      </c>
      <c r="F39" s="43">
        <f t="shared" si="47"/>
        <v>1000</v>
      </c>
      <c r="G39" s="43">
        <f t="shared" si="47"/>
        <v>16300</v>
      </c>
      <c r="H39" s="43">
        <f t="shared" si="47"/>
        <v>0</v>
      </c>
      <c r="I39" s="43">
        <f t="shared" si="47"/>
        <v>0</v>
      </c>
      <c r="J39" s="43">
        <f t="shared" si="47"/>
        <v>9600</v>
      </c>
      <c r="K39" s="43">
        <f t="shared" si="47"/>
        <v>144000</v>
      </c>
      <c r="L39" s="43">
        <f t="shared" si="47"/>
        <v>12200</v>
      </c>
      <c r="M39" s="43">
        <f t="shared" si="47"/>
        <v>121000</v>
      </c>
      <c r="N39" s="43">
        <f t="shared" si="47"/>
        <v>20000</v>
      </c>
      <c r="O39" s="43">
        <f t="shared" si="47"/>
        <v>0</v>
      </c>
      <c r="P39" s="43">
        <f t="shared" ref="P39:S39" si="48">SUM(P40:P52)</f>
        <v>0</v>
      </c>
      <c r="Q39" s="43">
        <f t="shared" si="48"/>
        <v>6300</v>
      </c>
      <c r="R39" s="43">
        <f t="shared" ref="R39" si="49">SUM(R40:R52)</f>
        <v>0</v>
      </c>
      <c r="S39" s="43">
        <f t="shared" si="48"/>
        <v>0</v>
      </c>
      <c r="T39" s="43">
        <f t="shared" si="47"/>
        <v>368900</v>
      </c>
      <c r="U39" s="43">
        <f t="shared" si="47"/>
        <v>24000</v>
      </c>
      <c r="V39" s="43">
        <f t="shared" ref="V39" si="50">SUM(V40:V52)</f>
        <v>12400</v>
      </c>
      <c r="W39" s="43">
        <f t="shared" si="47"/>
        <v>0</v>
      </c>
      <c r="X39" s="43">
        <f t="shared" si="47"/>
        <v>0</v>
      </c>
      <c r="Y39" s="43">
        <f t="shared" si="47"/>
        <v>405300</v>
      </c>
    </row>
    <row r="40" spans="1:25" s="31" customFormat="1" ht="23.25">
      <c r="A40" s="10"/>
      <c r="B40" s="11" t="s">
        <v>174</v>
      </c>
      <c r="C40" s="44">
        <f>SUMIFS(Data!$D$2:$D$4896,Data!$A$2:$A$4896,C$5,Data!$B$2:$B$4896,$B40,Data!$C$2:$C$4896,$A$3)</f>
        <v>0</v>
      </c>
      <c r="D40" s="44">
        <f>SUMIFS(Data!$D$2:$D$4896,Data!$A$2:$A$4896,D$5,Data!$B$2:$B$4896,$B40,Data!$C$2:$C$4896,$A$3)</f>
        <v>0</v>
      </c>
      <c r="E40" s="44">
        <f>SUMIFS(Data!$D$2:$D$4896,Data!$A$2:$A$4896,E$5,Data!$B$2:$B$4896,$B40,Data!$C$2:$C$4896,$A$3)</f>
        <v>30400</v>
      </c>
      <c r="F40" s="44">
        <f>SUMIFS(Data!$D$2:$D$4896,Data!$A$2:$A$4896,F$5,Data!$B$2:$B$4896,$B40,Data!$C$2:$C$4896,$A$3)</f>
        <v>1000</v>
      </c>
      <c r="G40" s="44">
        <f>SUMIFS(Data!$D$2:$D$4896,Data!$A$2:$A$4896,G$5,Data!$B$2:$B$4896,$B40,Data!$C$2:$C$4896,$A$3)</f>
        <v>16300</v>
      </c>
      <c r="H40" s="44">
        <f>SUMIFS(Data!$D$2:$D$4896,Data!$A$2:$A$4896,H$5,Data!$B$2:$B$4896,$B40,Data!$C$2:$C$4896,$A$3)</f>
        <v>0</v>
      </c>
      <c r="I40" s="44">
        <f>SUMIFS(Data!$D$2:$D$4896,Data!$A$2:$A$4896,I$5,Data!$B$2:$B$4896,$B40,Data!$C$2:$C$4896,$A$3)</f>
        <v>0</v>
      </c>
      <c r="J40" s="44">
        <f>SUMIFS(Data!$D$2:$D$4896,Data!$A$2:$A$4896,J$5,Data!$B$2:$B$4896,$B40,Data!$C$2:$C$4896,$A$3)</f>
        <v>9600</v>
      </c>
      <c r="K40" s="44">
        <f>SUMIFS(Data!$D$2:$D$4896,Data!$A$2:$A$4896,K$5,Data!$B$2:$B$4896,$B40,Data!$C$2:$C$4896,$A$3)</f>
        <v>0</v>
      </c>
      <c r="L40" s="44">
        <f>SUMIFS(Data!$D$2:$D$4896,Data!$A$2:$A$4896,L$5,Data!$B$2:$B$4896,$B40,Data!$C$2:$C$4896,$A$3)</f>
        <v>12200</v>
      </c>
      <c r="M40" s="44">
        <f>SUMIFS(Data!$D$2:$D$4896,Data!$A$2:$A$4896,M$5,Data!$B$2:$B$4896,$B40,Data!$C$2:$C$4896,$A$3)</f>
        <v>121000</v>
      </c>
      <c r="N40" s="44">
        <f>SUMIFS(Data!$D$2:$D$4896,Data!$A$2:$A$4896,N$5,Data!$B$2:$B$4896,$B40,Data!$C$2:$C$4896,$A$3)</f>
        <v>20000</v>
      </c>
      <c r="O40" s="44">
        <f>SUMIFS(Data!$D$2:$D$4896,Data!$A$2:$A$4896,O$5,Data!$B$2:$B$4896,$B40,Data!$C$2:$C$4896,$A$3)</f>
        <v>0</v>
      </c>
      <c r="P40" s="44">
        <f>SUMIFS(Data!$D$2:$D$4896,Data!$A$2:$A$4896,P$5,Data!$B$2:$B$4896,$B40,Data!$C$2:$C$4896,$A$3)</f>
        <v>0</v>
      </c>
      <c r="Q40" s="44">
        <f>SUMIFS(Data!$D$2:$D$4896,Data!$A$2:$A$4896,Q$5,Data!$B$2:$B$4896,$B40,Data!$C$2:$C$4896,$A$3)</f>
        <v>6300</v>
      </c>
      <c r="R40" s="44">
        <f>SUMIFS(Data!$D$2:$D$4896,Data!$A$2:$A$4896,R$5,Data!$B$2:$B$4896,$B40,Data!$C$2:$C$4896,$A$3)</f>
        <v>0</v>
      </c>
      <c r="S40" s="44">
        <f>SUMIFS(Data!$D$2:$D$4896,Data!$A$2:$A$4896,S$5,Data!$B$2:$B$4896,$B40,Data!$C$2:$C$4896,$A$3)</f>
        <v>0</v>
      </c>
      <c r="T40" s="40">
        <f t="shared" ref="T40:T52" si="51">SUM(C40:S40)</f>
        <v>216800</v>
      </c>
      <c r="U40" s="44">
        <f>SUMIFS(Data!$D$2:$D$4896,Data!$A$2:$A$4896,U$5,Data!$B$2:$B$4896,$B40,Data!$C$2:$C$4896,$A$3)</f>
        <v>24000</v>
      </c>
      <c r="V40" s="44">
        <f>SUMIFS(Data!$D$2:$D$4896,Data!$A$2:$A$4896,V$5,Data!$B$2:$B$4896,$B40,Data!$C$2:$C$4896,$A$3)</f>
        <v>12400</v>
      </c>
      <c r="W40" s="44">
        <f>SUMIFS(Data!$D$2:$D$4896,Data!$A$2:$A$4896,W$5,Data!$B$2:$B$4896,$B40,Data!$C$2:$C$4896,$A$3)</f>
        <v>0</v>
      </c>
      <c r="X40" s="44">
        <f>SUMIFS(Data!$D$2:$D$4896,Data!$A$2:$A$4896,X$5,Data!$B$2:$B$4896,$B40,Data!$C$2:$C$4896,$A$3)</f>
        <v>0</v>
      </c>
      <c r="Y40" s="40">
        <f t="shared" ref="Y40:Y52" si="52">SUM(T40:X40)</f>
        <v>253200</v>
      </c>
    </row>
    <row r="41" spans="1:25" s="31" customFormat="1" ht="23.25">
      <c r="A41" s="10"/>
      <c r="B41" s="11" t="s">
        <v>175</v>
      </c>
      <c r="C41" s="44">
        <f>SUMIFS(Data!$D$2:$D$4896,Data!$A$2:$A$4896,C$5,Data!$B$2:$B$4896,$B41,Data!$C$2:$C$4896,$A$3)</f>
        <v>0</v>
      </c>
      <c r="D41" s="44">
        <f>SUMIFS(Data!$D$2:$D$4896,Data!$A$2:$A$4896,D$5,Data!$B$2:$B$4896,$B41,Data!$C$2:$C$4896,$A$3)</f>
        <v>0</v>
      </c>
      <c r="E41" s="44">
        <f>SUMIFS(Data!$D$2:$D$4896,Data!$A$2:$A$4896,E$5,Data!$B$2:$B$4896,$B41,Data!$C$2:$C$4896,$A$3)</f>
        <v>0</v>
      </c>
      <c r="F41" s="44">
        <f>SUMIFS(Data!$D$2:$D$4896,Data!$A$2:$A$4896,F$5,Data!$B$2:$B$4896,$B41,Data!$C$2:$C$4896,$A$3)</f>
        <v>0</v>
      </c>
      <c r="G41" s="44">
        <f>SUMIFS(Data!$D$2:$D$4896,Data!$A$2:$A$4896,G$5,Data!$B$2:$B$4896,$B41,Data!$C$2:$C$4896,$A$3)</f>
        <v>0</v>
      </c>
      <c r="H41" s="44">
        <f>SUMIFS(Data!$D$2:$D$4896,Data!$A$2:$A$4896,H$5,Data!$B$2:$B$4896,$B41,Data!$C$2:$C$4896,$A$3)</f>
        <v>0</v>
      </c>
      <c r="I41" s="44">
        <f>SUMIFS(Data!$D$2:$D$4896,Data!$A$2:$A$4896,I$5,Data!$B$2:$B$4896,$B41,Data!$C$2:$C$4896,$A$3)</f>
        <v>0</v>
      </c>
      <c r="J41" s="44">
        <f>SUMIFS(Data!$D$2:$D$4896,Data!$A$2:$A$4896,J$5,Data!$B$2:$B$4896,$B41,Data!$C$2:$C$4896,$A$3)</f>
        <v>0</v>
      </c>
      <c r="K41" s="44">
        <f>SUMIFS(Data!$D$2:$D$4896,Data!$A$2:$A$4896,K$5,Data!$B$2:$B$4896,$B41,Data!$C$2:$C$4896,$A$3)</f>
        <v>0</v>
      </c>
      <c r="L41" s="44">
        <f>SUMIFS(Data!$D$2:$D$4896,Data!$A$2:$A$4896,L$5,Data!$B$2:$B$4896,$B41,Data!$C$2:$C$4896,$A$3)</f>
        <v>0</v>
      </c>
      <c r="M41" s="44">
        <f>SUMIFS(Data!$D$2:$D$4896,Data!$A$2:$A$4896,M$5,Data!$B$2:$B$4896,$B41,Data!$C$2:$C$4896,$A$3)</f>
        <v>0</v>
      </c>
      <c r="N41" s="44">
        <f>SUMIFS(Data!$D$2:$D$4896,Data!$A$2:$A$4896,N$5,Data!$B$2:$B$4896,$B41,Data!$C$2:$C$4896,$A$3)</f>
        <v>0</v>
      </c>
      <c r="O41" s="44">
        <f>SUMIFS(Data!$D$2:$D$4896,Data!$A$2:$A$4896,O$5,Data!$B$2:$B$4896,$B41,Data!$C$2:$C$4896,$A$3)</f>
        <v>0</v>
      </c>
      <c r="P41" s="44">
        <f>SUMIFS(Data!$D$2:$D$4896,Data!$A$2:$A$4896,P$5,Data!$B$2:$B$4896,$B41,Data!$C$2:$C$4896,$A$3)</f>
        <v>0</v>
      </c>
      <c r="Q41" s="44">
        <f>SUMIFS(Data!$D$2:$D$4896,Data!$A$2:$A$4896,Q$5,Data!$B$2:$B$4896,$B41,Data!$C$2:$C$4896,$A$3)</f>
        <v>0</v>
      </c>
      <c r="R41" s="44">
        <f>SUMIFS(Data!$D$2:$D$4896,Data!$A$2:$A$4896,R$5,Data!$B$2:$B$4896,$B41,Data!$C$2:$C$4896,$A$3)</f>
        <v>0</v>
      </c>
      <c r="S41" s="44">
        <f>SUMIFS(Data!$D$2:$D$4896,Data!$A$2:$A$4896,S$5,Data!$B$2:$B$4896,$B41,Data!$C$2:$C$4896,$A$3)</f>
        <v>0</v>
      </c>
      <c r="T41" s="40">
        <f t="shared" si="51"/>
        <v>0</v>
      </c>
      <c r="U41" s="44">
        <f>SUMIFS(Data!$D$2:$D$4896,Data!$A$2:$A$4896,U$5,Data!$B$2:$B$4896,$B41,Data!$C$2:$C$4896,$A$3)</f>
        <v>0</v>
      </c>
      <c r="V41" s="44">
        <f>SUMIFS(Data!$D$2:$D$4896,Data!$A$2:$A$4896,V$5,Data!$B$2:$B$4896,$B41,Data!$C$2:$C$4896,$A$3)</f>
        <v>0</v>
      </c>
      <c r="W41" s="44">
        <f>SUMIFS(Data!$D$2:$D$4896,Data!$A$2:$A$4896,W$5,Data!$B$2:$B$4896,$B41,Data!$C$2:$C$4896,$A$3)</f>
        <v>0</v>
      </c>
      <c r="X41" s="44">
        <f>SUMIFS(Data!$D$2:$D$4896,Data!$A$2:$A$4896,X$5,Data!$B$2:$B$4896,$B41,Data!$C$2:$C$4896,$A$3)</f>
        <v>0</v>
      </c>
      <c r="Y41" s="40">
        <f t="shared" si="52"/>
        <v>0</v>
      </c>
    </row>
    <row r="42" spans="1:25" s="31" customFormat="1" ht="23.25">
      <c r="A42" s="10"/>
      <c r="B42" s="11" t="s">
        <v>176</v>
      </c>
      <c r="C42" s="44">
        <f>SUMIFS(Data!$D$2:$D$4896,Data!$A$2:$A$4896,C$5,Data!$B$2:$B$4896,$B42,Data!$C$2:$C$4896,$A$3)</f>
        <v>0</v>
      </c>
      <c r="D42" s="44">
        <f>SUMIFS(Data!$D$2:$D$4896,Data!$A$2:$A$4896,D$5,Data!$B$2:$B$4896,$B42,Data!$C$2:$C$4896,$A$3)</f>
        <v>0</v>
      </c>
      <c r="E42" s="44">
        <f>SUMIFS(Data!$D$2:$D$4896,Data!$A$2:$A$4896,E$5,Data!$B$2:$B$4896,$B42,Data!$C$2:$C$4896,$A$3)</f>
        <v>0</v>
      </c>
      <c r="F42" s="44">
        <f>SUMIFS(Data!$D$2:$D$4896,Data!$A$2:$A$4896,F$5,Data!$B$2:$B$4896,$B42,Data!$C$2:$C$4896,$A$3)</f>
        <v>0</v>
      </c>
      <c r="G42" s="44">
        <f>SUMIFS(Data!$D$2:$D$4896,Data!$A$2:$A$4896,G$5,Data!$B$2:$B$4896,$B42,Data!$C$2:$C$4896,$A$3)</f>
        <v>0</v>
      </c>
      <c r="H42" s="44">
        <f>SUMIFS(Data!$D$2:$D$4896,Data!$A$2:$A$4896,H$5,Data!$B$2:$B$4896,$B42,Data!$C$2:$C$4896,$A$3)</f>
        <v>0</v>
      </c>
      <c r="I42" s="44">
        <f>SUMIFS(Data!$D$2:$D$4896,Data!$A$2:$A$4896,I$5,Data!$B$2:$B$4896,$B42,Data!$C$2:$C$4896,$A$3)</f>
        <v>0</v>
      </c>
      <c r="J42" s="44">
        <f>SUMIFS(Data!$D$2:$D$4896,Data!$A$2:$A$4896,J$5,Data!$B$2:$B$4896,$B42,Data!$C$2:$C$4896,$A$3)</f>
        <v>0</v>
      </c>
      <c r="K42" s="44">
        <f>SUMIFS(Data!$D$2:$D$4896,Data!$A$2:$A$4896,K$5,Data!$B$2:$B$4896,$B42,Data!$C$2:$C$4896,$A$3)</f>
        <v>0</v>
      </c>
      <c r="L42" s="44">
        <f>SUMIFS(Data!$D$2:$D$4896,Data!$A$2:$A$4896,L$5,Data!$B$2:$B$4896,$B42,Data!$C$2:$C$4896,$A$3)</f>
        <v>0</v>
      </c>
      <c r="M42" s="44">
        <f>SUMIFS(Data!$D$2:$D$4896,Data!$A$2:$A$4896,M$5,Data!$B$2:$B$4896,$B42,Data!$C$2:$C$4896,$A$3)</f>
        <v>0</v>
      </c>
      <c r="N42" s="44">
        <f>SUMIFS(Data!$D$2:$D$4896,Data!$A$2:$A$4896,N$5,Data!$B$2:$B$4896,$B42,Data!$C$2:$C$4896,$A$3)</f>
        <v>0</v>
      </c>
      <c r="O42" s="44">
        <f>SUMIFS(Data!$D$2:$D$4896,Data!$A$2:$A$4896,O$5,Data!$B$2:$B$4896,$B42,Data!$C$2:$C$4896,$A$3)</f>
        <v>0</v>
      </c>
      <c r="P42" s="44">
        <f>SUMIFS(Data!$D$2:$D$4896,Data!$A$2:$A$4896,P$5,Data!$B$2:$B$4896,$B42,Data!$C$2:$C$4896,$A$3)</f>
        <v>0</v>
      </c>
      <c r="Q42" s="44">
        <f>SUMIFS(Data!$D$2:$D$4896,Data!$A$2:$A$4896,Q$5,Data!$B$2:$B$4896,$B42,Data!$C$2:$C$4896,$A$3)</f>
        <v>0</v>
      </c>
      <c r="R42" s="44">
        <f>SUMIFS(Data!$D$2:$D$4896,Data!$A$2:$A$4896,R$5,Data!$B$2:$B$4896,$B42,Data!$C$2:$C$4896,$A$3)</f>
        <v>0</v>
      </c>
      <c r="S42" s="44">
        <f>SUMIFS(Data!$D$2:$D$4896,Data!$A$2:$A$4896,S$5,Data!$B$2:$B$4896,$B42,Data!$C$2:$C$4896,$A$3)</f>
        <v>0</v>
      </c>
      <c r="T42" s="40">
        <f t="shared" si="51"/>
        <v>0</v>
      </c>
      <c r="U42" s="44">
        <f>SUMIFS(Data!$D$2:$D$4896,Data!$A$2:$A$4896,U$5,Data!$B$2:$B$4896,$B42,Data!$C$2:$C$4896,$A$3)</f>
        <v>0</v>
      </c>
      <c r="V42" s="44">
        <f>SUMIFS(Data!$D$2:$D$4896,Data!$A$2:$A$4896,V$5,Data!$B$2:$B$4896,$B42,Data!$C$2:$C$4896,$A$3)</f>
        <v>0</v>
      </c>
      <c r="W42" s="44">
        <f>SUMIFS(Data!$D$2:$D$4896,Data!$A$2:$A$4896,W$5,Data!$B$2:$B$4896,$B42,Data!$C$2:$C$4896,$A$3)</f>
        <v>0</v>
      </c>
      <c r="X42" s="44">
        <f>SUMIFS(Data!$D$2:$D$4896,Data!$A$2:$A$4896,X$5,Data!$B$2:$B$4896,$B42,Data!$C$2:$C$4896,$A$3)</f>
        <v>0</v>
      </c>
      <c r="Y42" s="40">
        <f t="shared" si="52"/>
        <v>0</v>
      </c>
    </row>
    <row r="43" spans="1:25" s="31" customFormat="1" ht="23.25">
      <c r="A43" s="10"/>
      <c r="B43" s="11" t="s">
        <v>177</v>
      </c>
      <c r="C43" s="44">
        <f>SUMIFS(Data!$D$2:$D$4896,Data!$A$2:$A$4896,C$5,Data!$B$2:$B$4896,$B43,Data!$C$2:$C$4896,$A$3)</f>
        <v>0</v>
      </c>
      <c r="D43" s="44">
        <f>SUMIFS(Data!$D$2:$D$4896,Data!$A$2:$A$4896,D$5,Data!$B$2:$B$4896,$B43,Data!$C$2:$C$4896,$A$3)</f>
        <v>0</v>
      </c>
      <c r="E43" s="44">
        <f>SUMIFS(Data!$D$2:$D$4896,Data!$A$2:$A$4896,E$5,Data!$B$2:$B$4896,$B43,Data!$C$2:$C$4896,$A$3)</f>
        <v>0</v>
      </c>
      <c r="F43" s="44">
        <f>SUMIFS(Data!$D$2:$D$4896,Data!$A$2:$A$4896,F$5,Data!$B$2:$B$4896,$B43,Data!$C$2:$C$4896,$A$3)</f>
        <v>0</v>
      </c>
      <c r="G43" s="44">
        <f>SUMIFS(Data!$D$2:$D$4896,Data!$A$2:$A$4896,G$5,Data!$B$2:$B$4896,$B43,Data!$C$2:$C$4896,$A$3)</f>
        <v>0</v>
      </c>
      <c r="H43" s="44">
        <f>SUMIFS(Data!$D$2:$D$4896,Data!$A$2:$A$4896,H$5,Data!$B$2:$B$4896,$B43,Data!$C$2:$C$4896,$A$3)</f>
        <v>0</v>
      </c>
      <c r="I43" s="44">
        <f>SUMIFS(Data!$D$2:$D$4896,Data!$A$2:$A$4896,I$5,Data!$B$2:$B$4896,$B43,Data!$C$2:$C$4896,$A$3)</f>
        <v>0</v>
      </c>
      <c r="J43" s="44">
        <f>SUMIFS(Data!$D$2:$D$4896,Data!$A$2:$A$4896,J$5,Data!$B$2:$B$4896,$B43,Data!$C$2:$C$4896,$A$3)</f>
        <v>0</v>
      </c>
      <c r="K43" s="44">
        <f>SUMIFS(Data!$D$2:$D$4896,Data!$A$2:$A$4896,K$5,Data!$B$2:$B$4896,$B43,Data!$C$2:$C$4896,$A$3)</f>
        <v>0</v>
      </c>
      <c r="L43" s="44">
        <f>SUMIFS(Data!$D$2:$D$4896,Data!$A$2:$A$4896,L$5,Data!$B$2:$B$4896,$B43,Data!$C$2:$C$4896,$A$3)</f>
        <v>0</v>
      </c>
      <c r="M43" s="44">
        <f>SUMIFS(Data!$D$2:$D$4896,Data!$A$2:$A$4896,M$5,Data!$B$2:$B$4896,$B43,Data!$C$2:$C$4896,$A$3)</f>
        <v>0</v>
      </c>
      <c r="N43" s="44">
        <f>SUMIFS(Data!$D$2:$D$4896,Data!$A$2:$A$4896,N$5,Data!$B$2:$B$4896,$B43,Data!$C$2:$C$4896,$A$3)</f>
        <v>0</v>
      </c>
      <c r="O43" s="44">
        <f>SUMIFS(Data!$D$2:$D$4896,Data!$A$2:$A$4896,O$5,Data!$B$2:$B$4896,$B43,Data!$C$2:$C$4896,$A$3)</f>
        <v>0</v>
      </c>
      <c r="P43" s="44">
        <f>SUMIFS(Data!$D$2:$D$4896,Data!$A$2:$A$4896,P$5,Data!$B$2:$B$4896,$B43,Data!$C$2:$C$4896,$A$3)</f>
        <v>0</v>
      </c>
      <c r="Q43" s="44">
        <f>SUMIFS(Data!$D$2:$D$4896,Data!$A$2:$A$4896,Q$5,Data!$B$2:$B$4896,$B43,Data!$C$2:$C$4896,$A$3)</f>
        <v>0</v>
      </c>
      <c r="R43" s="44">
        <f>SUMIFS(Data!$D$2:$D$4896,Data!$A$2:$A$4896,R$5,Data!$B$2:$B$4896,$B43,Data!$C$2:$C$4896,$A$3)</f>
        <v>0</v>
      </c>
      <c r="S43" s="44">
        <f>SUMIFS(Data!$D$2:$D$4896,Data!$A$2:$A$4896,S$5,Data!$B$2:$B$4896,$B43,Data!$C$2:$C$4896,$A$3)</f>
        <v>0</v>
      </c>
      <c r="T43" s="40">
        <f t="shared" si="51"/>
        <v>0</v>
      </c>
      <c r="U43" s="44">
        <f>SUMIFS(Data!$D$2:$D$4896,Data!$A$2:$A$4896,U$5,Data!$B$2:$B$4896,$B43,Data!$C$2:$C$4896,$A$3)</f>
        <v>0</v>
      </c>
      <c r="V43" s="44">
        <f>SUMIFS(Data!$D$2:$D$4896,Data!$A$2:$A$4896,V$5,Data!$B$2:$B$4896,$B43,Data!$C$2:$C$4896,$A$3)</f>
        <v>0</v>
      </c>
      <c r="W43" s="44">
        <f>SUMIFS(Data!$D$2:$D$4896,Data!$A$2:$A$4896,W$5,Data!$B$2:$B$4896,$B43,Data!$C$2:$C$4896,$A$3)</f>
        <v>0</v>
      </c>
      <c r="X43" s="44">
        <f>SUMIFS(Data!$D$2:$D$4896,Data!$A$2:$A$4896,X$5,Data!$B$2:$B$4896,$B43,Data!$C$2:$C$4896,$A$3)</f>
        <v>0</v>
      </c>
      <c r="Y43" s="40">
        <f t="shared" si="52"/>
        <v>0</v>
      </c>
    </row>
    <row r="44" spans="1:25" s="31" customFormat="1" ht="23.25">
      <c r="A44" s="10"/>
      <c r="B44" s="11" t="s">
        <v>178</v>
      </c>
      <c r="C44" s="44">
        <f>SUMIFS(Data!$D$2:$D$4896,Data!$A$2:$A$4896,C$5,Data!$B$2:$B$4896,$B44,Data!$C$2:$C$4896,$A$3)</f>
        <v>0</v>
      </c>
      <c r="D44" s="44">
        <f>SUMIFS(Data!$D$2:$D$4896,Data!$A$2:$A$4896,D$5,Data!$B$2:$B$4896,$B44,Data!$C$2:$C$4896,$A$3)</f>
        <v>0</v>
      </c>
      <c r="E44" s="44">
        <f>SUMIFS(Data!$D$2:$D$4896,Data!$A$2:$A$4896,E$5,Data!$B$2:$B$4896,$B44,Data!$C$2:$C$4896,$A$3)</f>
        <v>0</v>
      </c>
      <c r="F44" s="44">
        <f>SUMIFS(Data!$D$2:$D$4896,Data!$A$2:$A$4896,F$5,Data!$B$2:$B$4896,$B44,Data!$C$2:$C$4896,$A$3)</f>
        <v>0</v>
      </c>
      <c r="G44" s="44">
        <f>SUMIFS(Data!$D$2:$D$4896,Data!$A$2:$A$4896,G$5,Data!$B$2:$B$4896,$B44,Data!$C$2:$C$4896,$A$3)</f>
        <v>0</v>
      </c>
      <c r="H44" s="44">
        <f>SUMIFS(Data!$D$2:$D$4896,Data!$A$2:$A$4896,H$5,Data!$B$2:$B$4896,$B44,Data!$C$2:$C$4896,$A$3)</f>
        <v>0</v>
      </c>
      <c r="I44" s="44">
        <f>SUMIFS(Data!$D$2:$D$4896,Data!$A$2:$A$4896,I$5,Data!$B$2:$B$4896,$B44,Data!$C$2:$C$4896,$A$3)</f>
        <v>0</v>
      </c>
      <c r="J44" s="44">
        <f>SUMIFS(Data!$D$2:$D$4896,Data!$A$2:$A$4896,J$5,Data!$B$2:$B$4896,$B44,Data!$C$2:$C$4896,$A$3)</f>
        <v>0</v>
      </c>
      <c r="K44" s="44">
        <f>SUMIFS(Data!$D$2:$D$4896,Data!$A$2:$A$4896,K$5,Data!$B$2:$B$4896,$B44,Data!$C$2:$C$4896,$A$3)</f>
        <v>0</v>
      </c>
      <c r="L44" s="44">
        <f>SUMIFS(Data!$D$2:$D$4896,Data!$A$2:$A$4896,L$5,Data!$B$2:$B$4896,$B44,Data!$C$2:$C$4896,$A$3)</f>
        <v>0</v>
      </c>
      <c r="M44" s="44">
        <f>SUMIFS(Data!$D$2:$D$4896,Data!$A$2:$A$4896,M$5,Data!$B$2:$B$4896,$B44,Data!$C$2:$C$4896,$A$3)</f>
        <v>0</v>
      </c>
      <c r="N44" s="44">
        <f>SUMIFS(Data!$D$2:$D$4896,Data!$A$2:$A$4896,N$5,Data!$B$2:$B$4896,$B44,Data!$C$2:$C$4896,$A$3)</f>
        <v>0</v>
      </c>
      <c r="O44" s="44">
        <f>SUMIFS(Data!$D$2:$D$4896,Data!$A$2:$A$4896,O$5,Data!$B$2:$B$4896,$B44,Data!$C$2:$C$4896,$A$3)</f>
        <v>0</v>
      </c>
      <c r="P44" s="44">
        <f>SUMIFS(Data!$D$2:$D$4896,Data!$A$2:$A$4896,P$5,Data!$B$2:$B$4896,$B44,Data!$C$2:$C$4896,$A$3)</f>
        <v>0</v>
      </c>
      <c r="Q44" s="44">
        <f>SUMIFS(Data!$D$2:$D$4896,Data!$A$2:$A$4896,Q$5,Data!$B$2:$B$4896,$B44,Data!$C$2:$C$4896,$A$3)</f>
        <v>0</v>
      </c>
      <c r="R44" s="44">
        <f>SUMIFS(Data!$D$2:$D$4896,Data!$A$2:$A$4896,R$5,Data!$B$2:$B$4896,$B44,Data!$C$2:$C$4896,$A$3)</f>
        <v>0</v>
      </c>
      <c r="S44" s="44">
        <f>SUMIFS(Data!$D$2:$D$4896,Data!$A$2:$A$4896,S$5,Data!$B$2:$B$4896,$B44,Data!$C$2:$C$4896,$A$3)</f>
        <v>0</v>
      </c>
      <c r="T44" s="40">
        <f t="shared" si="51"/>
        <v>0</v>
      </c>
      <c r="U44" s="44">
        <f>SUMIFS(Data!$D$2:$D$4896,Data!$A$2:$A$4896,U$5,Data!$B$2:$B$4896,$B44,Data!$C$2:$C$4896,$A$3)</f>
        <v>0</v>
      </c>
      <c r="V44" s="44">
        <f>SUMIFS(Data!$D$2:$D$4896,Data!$A$2:$A$4896,V$5,Data!$B$2:$B$4896,$B44,Data!$C$2:$C$4896,$A$3)</f>
        <v>0</v>
      </c>
      <c r="W44" s="44">
        <f>SUMIFS(Data!$D$2:$D$4896,Data!$A$2:$A$4896,W$5,Data!$B$2:$B$4896,$B44,Data!$C$2:$C$4896,$A$3)</f>
        <v>0</v>
      </c>
      <c r="X44" s="44">
        <f>SUMIFS(Data!$D$2:$D$4896,Data!$A$2:$A$4896,X$5,Data!$B$2:$B$4896,$B44,Data!$C$2:$C$4896,$A$3)</f>
        <v>0</v>
      </c>
      <c r="Y44" s="40">
        <f t="shared" si="52"/>
        <v>0</v>
      </c>
    </row>
    <row r="45" spans="1:25" s="31" customFormat="1" ht="23.25">
      <c r="A45" s="10"/>
      <c r="B45" s="11" t="s">
        <v>179</v>
      </c>
      <c r="C45" s="44">
        <f>SUMIFS(Data!$D$2:$D$4896,Data!$A$2:$A$4896,C$5,Data!$B$2:$B$4896,$B45,Data!$C$2:$C$4896,$A$3)</f>
        <v>0</v>
      </c>
      <c r="D45" s="44">
        <f>SUMIFS(Data!$D$2:$D$4896,Data!$A$2:$A$4896,D$5,Data!$B$2:$B$4896,$B45,Data!$C$2:$C$4896,$A$3)</f>
        <v>0</v>
      </c>
      <c r="E45" s="44">
        <f>SUMIFS(Data!$D$2:$D$4896,Data!$A$2:$A$4896,E$5,Data!$B$2:$B$4896,$B45,Data!$C$2:$C$4896,$A$3)</f>
        <v>0</v>
      </c>
      <c r="F45" s="44">
        <f>SUMIFS(Data!$D$2:$D$4896,Data!$A$2:$A$4896,F$5,Data!$B$2:$B$4896,$B45,Data!$C$2:$C$4896,$A$3)</f>
        <v>0</v>
      </c>
      <c r="G45" s="44">
        <f>SUMIFS(Data!$D$2:$D$4896,Data!$A$2:$A$4896,G$5,Data!$B$2:$B$4896,$B45,Data!$C$2:$C$4896,$A$3)</f>
        <v>0</v>
      </c>
      <c r="H45" s="44">
        <f>SUMIFS(Data!$D$2:$D$4896,Data!$A$2:$A$4896,H$5,Data!$B$2:$B$4896,$B45,Data!$C$2:$C$4896,$A$3)</f>
        <v>0</v>
      </c>
      <c r="I45" s="44">
        <f>SUMIFS(Data!$D$2:$D$4896,Data!$A$2:$A$4896,I$5,Data!$B$2:$B$4896,$B45,Data!$C$2:$C$4896,$A$3)</f>
        <v>0</v>
      </c>
      <c r="J45" s="44">
        <f>SUMIFS(Data!$D$2:$D$4896,Data!$A$2:$A$4896,J$5,Data!$B$2:$B$4896,$B45,Data!$C$2:$C$4896,$A$3)</f>
        <v>0</v>
      </c>
      <c r="K45" s="44">
        <f>SUMIFS(Data!$D$2:$D$4896,Data!$A$2:$A$4896,K$5,Data!$B$2:$B$4896,$B45,Data!$C$2:$C$4896,$A$3)</f>
        <v>144000</v>
      </c>
      <c r="L45" s="44">
        <f>SUMIFS(Data!$D$2:$D$4896,Data!$A$2:$A$4896,L$5,Data!$B$2:$B$4896,$B45,Data!$C$2:$C$4896,$A$3)</f>
        <v>0</v>
      </c>
      <c r="M45" s="44">
        <f>SUMIFS(Data!$D$2:$D$4896,Data!$A$2:$A$4896,M$5,Data!$B$2:$B$4896,$B45,Data!$C$2:$C$4896,$A$3)</f>
        <v>0</v>
      </c>
      <c r="N45" s="44">
        <f>SUMIFS(Data!$D$2:$D$4896,Data!$A$2:$A$4896,N$5,Data!$B$2:$B$4896,$B45,Data!$C$2:$C$4896,$A$3)</f>
        <v>0</v>
      </c>
      <c r="O45" s="44">
        <f>SUMIFS(Data!$D$2:$D$4896,Data!$A$2:$A$4896,O$5,Data!$B$2:$B$4896,$B45,Data!$C$2:$C$4896,$A$3)</f>
        <v>0</v>
      </c>
      <c r="P45" s="44">
        <f>SUMIFS(Data!$D$2:$D$4896,Data!$A$2:$A$4896,P$5,Data!$B$2:$B$4896,$B45,Data!$C$2:$C$4896,$A$3)</f>
        <v>0</v>
      </c>
      <c r="Q45" s="44">
        <f>SUMIFS(Data!$D$2:$D$4896,Data!$A$2:$A$4896,Q$5,Data!$B$2:$B$4896,$B45,Data!$C$2:$C$4896,$A$3)</f>
        <v>0</v>
      </c>
      <c r="R45" s="44">
        <f>SUMIFS(Data!$D$2:$D$4896,Data!$A$2:$A$4896,R$5,Data!$B$2:$B$4896,$B45,Data!$C$2:$C$4896,$A$3)</f>
        <v>0</v>
      </c>
      <c r="S45" s="44">
        <f>SUMIFS(Data!$D$2:$D$4896,Data!$A$2:$A$4896,S$5,Data!$B$2:$B$4896,$B45,Data!$C$2:$C$4896,$A$3)</f>
        <v>0</v>
      </c>
      <c r="T45" s="40">
        <f t="shared" si="51"/>
        <v>144000</v>
      </c>
      <c r="U45" s="44">
        <f>SUMIFS(Data!$D$2:$D$4896,Data!$A$2:$A$4896,U$5,Data!$B$2:$B$4896,$B45,Data!$C$2:$C$4896,$A$3)</f>
        <v>0</v>
      </c>
      <c r="V45" s="44">
        <f>SUMIFS(Data!$D$2:$D$4896,Data!$A$2:$A$4896,V$5,Data!$B$2:$B$4896,$B45,Data!$C$2:$C$4896,$A$3)</f>
        <v>0</v>
      </c>
      <c r="W45" s="44">
        <f>SUMIFS(Data!$D$2:$D$4896,Data!$A$2:$A$4896,W$5,Data!$B$2:$B$4896,$B45,Data!$C$2:$C$4896,$A$3)</f>
        <v>0</v>
      </c>
      <c r="X45" s="44">
        <f>SUMIFS(Data!$D$2:$D$4896,Data!$A$2:$A$4896,X$5,Data!$B$2:$B$4896,$B45,Data!$C$2:$C$4896,$A$3)</f>
        <v>0</v>
      </c>
      <c r="Y45" s="40">
        <f t="shared" si="52"/>
        <v>144000</v>
      </c>
    </row>
    <row r="46" spans="1:25" s="31" customFormat="1" ht="23.25">
      <c r="A46" s="10"/>
      <c r="B46" s="11" t="s">
        <v>180</v>
      </c>
      <c r="C46" s="44">
        <f>SUMIFS(Data!$D$2:$D$4896,Data!$A$2:$A$4896,C$5,Data!$B$2:$B$4896,$B46,Data!$C$2:$C$4896,$A$3)</f>
        <v>0</v>
      </c>
      <c r="D46" s="44">
        <f>SUMIFS(Data!$D$2:$D$4896,Data!$A$2:$A$4896,D$5,Data!$B$2:$B$4896,$B46,Data!$C$2:$C$4896,$A$3)</f>
        <v>0</v>
      </c>
      <c r="E46" s="44">
        <f>SUMIFS(Data!$D$2:$D$4896,Data!$A$2:$A$4896,E$5,Data!$B$2:$B$4896,$B46,Data!$C$2:$C$4896,$A$3)</f>
        <v>8100</v>
      </c>
      <c r="F46" s="44">
        <f>SUMIFS(Data!$D$2:$D$4896,Data!$A$2:$A$4896,F$5,Data!$B$2:$B$4896,$B46,Data!$C$2:$C$4896,$A$3)</f>
        <v>0</v>
      </c>
      <c r="G46" s="44">
        <f>SUMIFS(Data!$D$2:$D$4896,Data!$A$2:$A$4896,G$5,Data!$B$2:$B$4896,$B46,Data!$C$2:$C$4896,$A$3)</f>
        <v>0</v>
      </c>
      <c r="H46" s="44">
        <f>SUMIFS(Data!$D$2:$D$4896,Data!$A$2:$A$4896,H$5,Data!$B$2:$B$4896,$B46,Data!$C$2:$C$4896,$A$3)</f>
        <v>0</v>
      </c>
      <c r="I46" s="44">
        <f>SUMIFS(Data!$D$2:$D$4896,Data!$A$2:$A$4896,I$5,Data!$B$2:$B$4896,$B46,Data!$C$2:$C$4896,$A$3)</f>
        <v>0</v>
      </c>
      <c r="J46" s="44">
        <f>SUMIFS(Data!$D$2:$D$4896,Data!$A$2:$A$4896,J$5,Data!$B$2:$B$4896,$B46,Data!$C$2:$C$4896,$A$3)</f>
        <v>0</v>
      </c>
      <c r="K46" s="44">
        <f>SUMIFS(Data!$D$2:$D$4896,Data!$A$2:$A$4896,K$5,Data!$B$2:$B$4896,$B46,Data!$C$2:$C$4896,$A$3)</f>
        <v>0</v>
      </c>
      <c r="L46" s="44">
        <f>SUMIFS(Data!$D$2:$D$4896,Data!$A$2:$A$4896,L$5,Data!$B$2:$B$4896,$B46,Data!$C$2:$C$4896,$A$3)</f>
        <v>0</v>
      </c>
      <c r="M46" s="44">
        <f>SUMIFS(Data!$D$2:$D$4896,Data!$A$2:$A$4896,M$5,Data!$B$2:$B$4896,$B46,Data!$C$2:$C$4896,$A$3)</f>
        <v>0</v>
      </c>
      <c r="N46" s="44">
        <f>SUMIFS(Data!$D$2:$D$4896,Data!$A$2:$A$4896,N$5,Data!$B$2:$B$4896,$B46,Data!$C$2:$C$4896,$A$3)</f>
        <v>0</v>
      </c>
      <c r="O46" s="44">
        <f>SUMIFS(Data!$D$2:$D$4896,Data!$A$2:$A$4896,O$5,Data!$B$2:$B$4896,$B46,Data!$C$2:$C$4896,$A$3)</f>
        <v>0</v>
      </c>
      <c r="P46" s="44">
        <f>SUMIFS(Data!$D$2:$D$4896,Data!$A$2:$A$4896,P$5,Data!$B$2:$B$4896,$B46,Data!$C$2:$C$4896,$A$3)</f>
        <v>0</v>
      </c>
      <c r="Q46" s="44">
        <f>SUMIFS(Data!$D$2:$D$4896,Data!$A$2:$A$4896,Q$5,Data!$B$2:$B$4896,$B46,Data!$C$2:$C$4896,$A$3)</f>
        <v>0</v>
      </c>
      <c r="R46" s="44">
        <f>SUMIFS(Data!$D$2:$D$4896,Data!$A$2:$A$4896,R$5,Data!$B$2:$B$4896,$B46,Data!$C$2:$C$4896,$A$3)</f>
        <v>0</v>
      </c>
      <c r="S46" s="44">
        <f>SUMIFS(Data!$D$2:$D$4896,Data!$A$2:$A$4896,S$5,Data!$B$2:$B$4896,$B46,Data!$C$2:$C$4896,$A$3)</f>
        <v>0</v>
      </c>
      <c r="T46" s="40">
        <f t="shared" si="51"/>
        <v>8100</v>
      </c>
      <c r="U46" s="44">
        <f>SUMIFS(Data!$D$2:$D$4896,Data!$A$2:$A$4896,U$5,Data!$B$2:$B$4896,$B46,Data!$C$2:$C$4896,$A$3)</f>
        <v>0</v>
      </c>
      <c r="V46" s="44">
        <f>SUMIFS(Data!$D$2:$D$4896,Data!$A$2:$A$4896,V$5,Data!$B$2:$B$4896,$B46,Data!$C$2:$C$4896,$A$3)</f>
        <v>0</v>
      </c>
      <c r="W46" s="44">
        <f>SUMIFS(Data!$D$2:$D$4896,Data!$A$2:$A$4896,W$5,Data!$B$2:$B$4896,$B46,Data!$C$2:$C$4896,$A$3)</f>
        <v>0</v>
      </c>
      <c r="X46" s="44">
        <f>SUMIFS(Data!$D$2:$D$4896,Data!$A$2:$A$4896,X$5,Data!$B$2:$B$4896,$B46,Data!$C$2:$C$4896,$A$3)</f>
        <v>0</v>
      </c>
      <c r="Y46" s="40">
        <f t="shared" si="52"/>
        <v>8100</v>
      </c>
    </row>
    <row r="47" spans="1:25" s="31" customFormat="1" ht="23.25">
      <c r="A47" s="10"/>
      <c r="B47" s="11" t="s">
        <v>181</v>
      </c>
      <c r="C47" s="44">
        <f>SUMIFS(Data!$D$2:$D$4896,Data!$A$2:$A$4896,C$5,Data!$B$2:$B$4896,$B47,Data!$C$2:$C$4896,$A$3)</f>
        <v>0</v>
      </c>
      <c r="D47" s="44">
        <f>SUMIFS(Data!$D$2:$D$4896,Data!$A$2:$A$4896,D$5,Data!$B$2:$B$4896,$B47,Data!$C$2:$C$4896,$A$3)</f>
        <v>0</v>
      </c>
      <c r="E47" s="44">
        <f>SUMIFS(Data!$D$2:$D$4896,Data!$A$2:$A$4896,E$5,Data!$B$2:$B$4896,$B47,Data!$C$2:$C$4896,$A$3)</f>
        <v>0</v>
      </c>
      <c r="F47" s="44">
        <f>SUMIFS(Data!$D$2:$D$4896,Data!$A$2:$A$4896,F$5,Data!$B$2:$B$4896,$B47,Data!$C$2:$C$4896,$A$3)</f>
        <v>0</v>
      </c>
      <c r="G47" s="44">
        <f>SUMIFS(Data!$D$2:$D$4896,Data!$A$2:$A$4896,G$5,Data!$B$2:$B$4896,$B47,Data!$C$2:$C$4896,$A$3)</f>
        <v>0</v>
      </c>
      <c r="H47" s="44">
        <f>SUMIFS(Data!$D$2:$D$4896,Data!$A$2:$A$4896,H$5,Data!$B$2:$B$4896,$B47,Data!$C$2:$C$4896,$A$3)</f>
        <v>0</v>
      </c>
      <c r="I47" s="44">
        <f>SUMIFS(Data!$D$2:$D$4896,Data!$A$2:$A$4896,I$5,Data!$B$2:$B$4896,$B47,Data!$C$2:$C$4896,$A$3)</f>
        <v>0</v>
      </c>
      <c r="J47" s="44">
        <f>SUMIFS(Data!$D$2:$D$4896,Data!$A$2:$A$4896,J$5,Data!$B$2:$B$4896,$B47,Data!$C$2:$C$4896,$A$3)</f>
        <v>0</v>
      </c>
      <c r="K47" s="44">
        <f>SUMIFS(Data!$D$2:$D$4896,Data!$A$2:$A$4896,K$5,Data!$B$2:$B$4896,$B47,Data!$C$2:$C$4896,$A$3)</f>
        <v>0</v>
      </c>
      <c r="L47" s="44">
        <f>SUMIFS(Data!$D$2:$D$4896,Data!$A$2:$A$4896,L$5,Data!$B$2:$B$4896,$B47,Data!$C$2:$C$4896,$A$3)</f>
        <v>0</v>
      </c>
      <c r="M47" s="44">
        <f>SUMIFS(Data!$D$2:$D$4896,Data!$A$2:$A$4896,M$5,Data!$B$2:$B$4896,$B47,Data!$C$2:$C$4896,$A$3)</f>
        <v>0</v>
      </c>
      <c r="N47" s="44">
        <f>SUMIFS(Data!$D$2:$D$4896,Data!$A$2:$A$4896,N$5,Data!$B$2:$B$4896,$B47,Data!$C$2:$C$4896,$A$3)</f>
        <v>0</v>
      </c>
      <c r="O47" s="44">
        <f>SUMIFS(Data!$D$2:$D$4896,Data!$A$2:$A$4896,O$5,Data!$B$2:$B$4896,$B47,Data!$C$2:$C$4896,$A$3)</f>
        <v>0</v>
      </c>
      <c r="P47" s="44">
        <f>SUMIFS(Data!$D$2:$D$4896,Data!$A$2:$A$4896,P$5,Data!$B$2:$B$4896,$B47,Data!$C$2:$C$4896,$A$3)</f>
        <v>0</v>
      </c>
      <c r="Q47" s="44">
        <f>SUMIFS(Data!$D$2:$D$4896,Data!$A$2:$A$4896,Q$5,Data!$B$2:$B$4896,$B47,Data!$C$2:$C$4896,$A$3)</f>
        <v>0</v>
      </c>
      <c r="R47" s="44">
        <f>SUMIFS(Data!$D$2:$D$4896,Data!$A$2:$A$4896,R$5,Data!$B$2:$B$4896,$B47,Data!$C$2:$C$4896,$A$3)</f>
        <v>0</v>
      </c>
      <c r="S47" s="44">
        <f>SUMIFS(Data!$D$2:$D$4896,Data!$A$2:$A$4896,S$5,Data!$B$2:$B$4896,$B47,Data!$C$2:$C$4896,$A$3)</f>
        <v>0</v>
      </c>
      <c r="T47" s="40">
        <f t="shared" si="51"/>
        <v>0</v>
      </c>
      <c r="U47" s="44">
        <f>SUMIFS(Data!$D$2:$D$4896,Data!$A$2:$A$4896,U$5,Data!$B$2:$B$4896,$B47,Data!$C$2:$C$4896,$A$3)</f>
        <v>0</v>
      </c>
      <c r="V47" s="44">
        <f>SUMIFS(Data!$D$2:$D$4896,Data!$A$2:$A$4896,V$5,Data!$B$2:$B$4896,$B47,Data!$C$2:$C$4896,$A$3)</f>
        <v>0</v>
      </c>
      <c r="W47" s="44">
        <f>SUMIFS(Data!$D$2:$D$4896,Data!$A$2:$A$4896,W$5,Data!$B$2:$B$4896,$B47,Data!$C$2:$C$4896,$A$3)</f>
        <v>0</v>
      </c>
      <c r="X47" s="44">
        <f>SUMIFS(Data!$D$2:$D$4896,Data!$A$2:$A$4896,X$5,Data!$B$2:$B$4896,$B47,Data!$C$2:$C$4896,$A$3)</f>
        <v>0</v>
      </c>
      <c r="Y47" s="40">
        <f t="shared" si="52"/>
        <v>0</v>
      </c>
    </row>
    <row r="48" spans="1:25" s="31" customFormat="1" ht="23.25">
      <c r="A48" s="10"/>
      <c r="B48" s="11" t="s">
        <v>182</v>
      </c>
      <c r="C48" s="44">
        <f>SUMIFS(Data!$D$2:$D$4896,Data!$A$2:$A$4896,C$5,Data!$B$2:$B$4896,$B48,Data!$C$2:$C$4896,$A$3)</f>
        <v>0</v>
      </c>
      <c r="D48" s="44">
        <f>SUMIFS(Data!$D$2:$D$4896,Data!$A$2:$A$4896,D$5,Data!$B$2:$B$4896,$B48,Data!$C$2:$C$4896,$A$3)</f>
        <v>0</v>
      </c>
      <c r="E48" s="44">
        <f>SUMIFS(Data!$D$2:$D$4896,Data!$A$2:$A$4896,E$5,Data!$B$2:$B$4896,$B48,Data!$C$2:$C$4896,$A$3)</f>
        <v>0</v>
      </c>
      <c r="F48" s="44">
        <f>SUMIFS(Data!$D$2:$D$4896,Data!$A$2:$A$4896,F$5,Data!$B$2:$B$4896,$B48,Data!$C$2:$C$4896,$A$3)</f>
        <v>0</v>
      </c>
      <c r="G48" s="44">
        <f>SUMIFS(Data!$D$2:$D$4896,Data!$A$2:$A$4896,G$5,Data!$B$2:$B$4896,$B48,Data!$C$2:$C$4896,$A$3)</f>
        <v>0</v>
      </c>
      <c r="H48" s="44">
        <f>SUMIFS(Data!$D$2:$D$4896,Data!$A$2:$A$4896,H$5,Data!$B$2:$B$4896,$B48,Data!$C$2:$C$4896,$A$3)</f>
        <v>0</v>
      </c>
      <c r="I48" s="44">
        <f>SUMIFS(Data!$D$2:$D$4896,Data!$A$2:$A$4896,I$5,Data!$B$2:$B$4896,$B48,Data!$C$2:$C$4896,$A$3)</f>
        <v>0</v>
      </c>
      <c r="J48" s="44">
        <f>SUMIFS(Data!$D$2:$D$4896,Data!$A$2:$A$4896,J$5,Data!$B$2:$B$4896,$B48,Data!$C$2:$C$4896,$A$3)</f>
        <v>0</v>
      </c>
      <c r="K48" s="44">
        <f>SUMIFS(Data!$D$2:$D$4896,Data!$A$2:$A$4896,K$5,Data!$B$2:$B$4896,$B48,Data!$C$2:$C$4896,$A$3)</f>
        <v>0</v>
      </c>
      <c r="L48" s="44">
        <f>SUMIFS(Data!$D$2:$D$4896,Data!$A$2:$A$4896,L$5,Data!$B$2:$B$4896,$B48,Data!$C$2:$C$4896,$A$3)</f>
        <v>0</v>
      </c>
      <c r="M48" s="44">
        <f>SUMIFS(Data!$D$2:$D$4896,Data!$A$2:$A$4896,M$5,Data!$B$2:$B$4896,$B48,Data!$C$2:$C$4896,$A$3)</f>
        <v>0</v>
      </c>
      <c r="N48" s="44">
        <f>SUMIFS(Data!$D$2:$D$4896,Data!$A$2:$A$4896,N$5,Data!$B$2:$B$4896,$B48,Data!$C$2:$C$4896,$A$3)</f>
        <v>0</v>
      </c>
      <c r="O48" s="44">
        <f>SUMIFS(Data!$D$2:$D$4896,Data!$A$2:$A$4896,O$5,Data!$B$2:$B$4896,$B48,Data!$C$2:$C$4896,$A$3)</f>
        <v>0</v>
      </c>
      <c r="P48" s="44">
        <f>SUMIFS(Data!$D$2:$D$4896,Data!$A$2:$A$4896,P$5,Data!$B$2:$B$4896,$B48,Data!$C$2:$C$4896,$A$3)</f>
        <v>0</v>
      </c>
      <c r="Q48" s="44">
        <f>SUMIFS(Data!$D$2:$D$4896,Data!$A$2:$A$4896,Q$5,Data!$B$2:$B$4896,$B48,Data!$C$2:$C$4896,$A$3)</f>
        <v>0</v>
      </c>
      <c r="R48" s="44">
        <f>SUMIFS(Data!$D$2:$D$4896,Data!$A$2:$A$4896,R$5,Data!$B$2:$B$4896,$B48,Data!$C$2:$C$4896,$A$3)</f>
        <v>0</v>
      </c>
      <c r="S48" s="44">
        <f>SUMIFS(Data!$D$2:$D$4896,Data!$A$2:$A$4896,S$5,Data!$B$2:$B$4896,$B48,Data!$C$2:$C$4896,$A$3)</f>
        <v>0</v>
      </c>
      <c r="T48" s="40">
        <f t="shared" si="51"/>
        <v>0</v>
      </c>
      <c r="U48" s="44">
        <f>SUMIFS(Data!$D$2:$D$4896,Data!$A$2:$A$4896,U$5,Data!$B$2:$B$4896,$B48,Data!$C$2:$C$4896,$A$3)</f>
        <v>0</v>
      </c>
      <c r="V48" s="44">
        <f>SUMIFS(Data!$D$2:$D$4896,Data!$A$2:$A$4896,V$5,Data!$B$2:$B$4896,$B48,Data!$C$2:$C$4896,$A$3)</f>
        <v>0</v>
      </c>
      <c r="W48" s="44">
        <f>SUMIFS(Data!$D$2:$D$4896,Data!$A$2:$A$4896,W$5,Data!$B$2:$B$4896,$B48,Data!$C$2:$C$4896,$A$3)</f>
        <v>0</v>
      </c>
      <c r="X48" s="44">
        <f>SUMIFS(Data!$D$2:$D$4896,Data!$A$2:$A$4896,X$5,Data!$B$2:$B$4896,$B48,Data!$C$2:$C$4896,$A$3)</f>
        <v>0</v>
      </c>
      <c r="Y48" s="40">
        <f t="shared" si="52"/>
        <v>0</v>
      </c>
    </row>
    <row r="49" spans="1:25" s="31" customFormat="1" ht="23.25">
      <c r="A49" s="10"/>
      <c r="B49" s="11" t="s">
        <v>183</v>
      </c>
      <c r="C49" s="44">
        <f>SUMIFS(Data!$D$2:$D$4896,Data!$A$2:$A$4896,C$5,Data!$B$2:$B$4896,$B49,Data!$C$2:$C$4896,$A$3)</f>
        <v>0</v>
      </c>
      <c r="D49" s="44">
        <f>SUMIFS(Data!$D$2:$D$4896,Data!$A$2:$A$4896,D$5,Data!$B$2:$B$4896,$B49,Data!$C$2:$C$4896,$A$3)</f>
        <v>0</v>
      </c>
      <c r="E49" s="44">
        <f>SUMIFS(Data!$D$2:$D$4896,Data!$A$2:$A$4896,E$5,Data!$B$2:$B$4896,$B49,Data!$C$2:$C$4896,$A$3)</f>
        <v>0</v>
      </c>
      <c r="F49" s="44">
        <f>SUMIFS(Data!$D$2:$D$4896,Data!$A$2:$A$4896,F$5,Data!$B$2:$B$4896,$B49,Data!$C$2:$C$4896,$A$3)</f>
        <v>0</v>
      </c>
      <c r="G49" s="44">
        <f>SUMIFS(Data!$D$2:$D$4896,Data!$A$2:$A$4896,G$5,Data!$B$2:$B$4896,$B49,Data!$C$2:$C$4896,$A$3)</f>
        <v>0</v>
      </c>
      <c r="H49" s="44">
        <f>SUMIFS(Data!$D$2:$D$4896,Data!$A$2:$A$4896,H$5,Data!$B$2:$B$4896,$B49,Data!$C$2:$C$4896,$A$3)</f>
        <v>0</v>
      </c>
      <c r="I49" s="44">
        <f>SUMIFS(Data!$D$2:$D$4896,Data!$A$2:$A$4896,I$5,Data!$B$2:$B$4896,$B49,Data!$C$2:$C$4896,$A$3)</f>
        <v>0</v>
      </c>
      <c r="J49" s="44">
        <f>SUMIFS(Data!$D$2:$D$4896,Data!$A$2:$A$4896,J$5,Data!$B$2:$B$4896,$B49,Data!$C$2:$C$4896,$A$3)</f>
        <v>0</v>
      </c>
      <c r="K49" s="44">
        <f>SUMIFS(Data!$D$2:$D$4896,Data!$A$2:$A$4896,K$5,Data!$B$2:$B$4896,$B49,Data!$C$2:$C$4896,$A$3)</f>
        <v>0</v>
      </c>
      <c r="L49" s="44">
        <f>SUMIFS(Data!$D$2:$D$4896,Data!$A$2:$A$4896,L$5,Data!$B$2:$B$4896,$B49,Data!$C$2:$C$4896,$A$3)</f>
        <v>0</v>
      </c>
      <c r="M49" s="44">
        <f>SUMIFS(Data!$D$2:$D$4896,Data!$A$2:$A$4896,M$5,Data!$B$2:$B$4896,$B49,Data!$C$2:$C$4896,$A$3)</f>
        <v>0</v>
      </c>
      <c r="N49" s="44">
        <f>SUMIFS(Data!$D$2:$D$4896,Data!$A$2:$A$4896,N$5,Data!$B$2:$B$4896,$B49,Data!$C$2:$C$4896,$A$3)</f>
        <v>0</v>
      </c>
      <c r="O49" s="44">
        <f>SUMIFS(Data!$D$2:$D$4896,Data!$A$2:$A$4896,O$5,Data!$B$2:$B$4896,$B49,Data!$C$2:$C$4896,$A$3)</f>
        <v>0</v>
      </c>
      <c r="P49" s="44">
        <f>SUMIFS(Data!$D$2:$D$4896,Data!$A$2:$A$4896,P$5,Data!$B$2:$B$4896,$B49,Data!$C$2:$C$4896,$A$3)</f>
        <v>0</v>
      </c>
      <c r="Q49" s="44">
        <f>SUMIFS(Data!$D$2:$D$4896,Data!$A$2:$A$4896,Q$5,Data!$B$2:$B$4896,$B49,Data!$C$2:$C$4896,$A$3)</f>
        <v>0</v>
      </c>
      <c r="R49" s="44">
        <f>SUMIFS(Data!$D$2:$D$4896,Data!$A$2:$A$4896,R$5,Data!$B$2:$B$4896,$B49,Data!$C$2:$C$4896,$A$3)</f>
        <v>0</v>
      </c>
      <c r="S49" s="44">
        <f>SUMIFS(Data!$D$2:$D$4896,Data!$A$2:$A$4896,S$5,Data!$B$2:$B$4896,$B49,Data!$C$2:$C$4896,$A$3)</f>
        <v>0</v>
      </c>
      <c r="T49" s="40">
        <f t="shared" si="51"/>
        <v>0</v>
      </c>
      <c r="U49" s="44">
        <f>SUMIFS(Data!$D$2:$D$4896,Data!$A$2:$A$4896,U$5,Data!$B$2:$B$4896,$B49,Data!$C$2:$C$4896,$A$3)</f>
        <v>0</v>
      </c>
      <c r="V49" s="44">
        <f>SUMIFS(Data!$D$2:$D$4896,Data!$A$2:$A$4896,V$5,Data!$B$2:$B$4896,$B49,Data!$C$2:$C$4896,$A$3)</f>
        <v>0</v>
      </c>
      <c r="W49" s="44">
        <f>SUMIFS(Data!$D$2:$D$4896,Data!$A$2:$A$4896,W$5,Data!$B$2:$B$4896,$B49,Data!$C$2:$C$4896,$A$3)</f>
        <v>0</v>
      </c>
      <c r="X49" s="44">
        <f>SUMIFS(Data!$D$2:$D$4896,Data!$A$2:$A$4896,X$5,Data!$B$2:$B$4896,$B49,Data!$C$2:$C$4896,$A$3)</f>
        <v>0</v>
      </c>
      <c r="Y49" s="40">
        <f t="shared" si="52"/>
        <v>0</v>
      </c>
    </row>
    <row r="50" spans="1:25" s="31" customFormat="1" ht="23.25">
      <c r="A50" s="10"/>
      <c r="B50" s="11" t="s">
        <v>184</v>
      </c>
      <c r="C50" s="44">
        <f>SUMIFS(Data!$D$2:$D$4896,Data!$A$2:$A$4896,C$5,Data!$B$2:$B$4896,$B50,Data!$C$2:$C$4896,$A$3)</f>
        <v>0</v>
      </c>
      <c r="D50" s="44">
        <f>SUMIFS(Data!$D$2:$D$4896,Data!$A$2:$A$4896,D$5,Data!$B$2:$B$4896,$B50,Data!$C$2:$C$4896,$A$3)</f>
        <v>0</v>
      </c>
      <c r="E50" s="44">
        <f>SUMIFS(Data!$D$2:$D$4896,Data!$A$2:$A$4896,E$5,Data!$B$2:$B$4896,$B50,Data!$C$2:$C$4896,$A$3)</f>
        <v>0</v>
      </c>
      <c r="F50" s="44">
        <f>SUMIFS(Data!$D$2:$D$4896,Data!$A$2:$A$4896,F$5,Data!$B$2:$B$4896,$B50,Data!$C$2:$C$4896,$A$3)</f>
        <v>0</v>
      </c>
      <c r="G50" s="44">
        <f>SUMIFS(Data!$D$2:$D$4896,Data!$A$2:$A$4896,G$5,Data!$B$2:$B$4896,$B50,Data!$C$2:$C$4896,$A$3)</f>
        <v>0</v>
      </c>
      <c r="H50" s="44">
        <f>SUMIFS(Data!$D$2:$D$4896,Data!$A$2:$A$4896,H$5,Data!$B$2:$B$4896,$B50,Data!$C$2:$C$4896,$A$3)</f>
        <v>0</v>
      </c>
      <c r="I50" s="44">
        <f>SUMIFS(Data!$D$2:$D$4896,Data!$A$2:$A$4896,I$5,Data!$B$2:$B$4896,$B50,Data!$C$2:$C$4896,$A$3)</f>
        <v>0</v>
      </c>
      <c r="J50" s="44">
        <f>SUMIFS(Data!$D$2:$D$4896,Data!$A$2:$A$4896,J$5,Data!$B$2:$B$4896,$B50,Data!$C$2:$C$4896,$A$3)</f>
        <v>0</v>
      </c>
      <c r="K50" s="44">
        <f>SUMIFS(Data!$D$2:$D$4896,Data!$A$2:$A$4896,K$5,Data!$B$2:$B$4896,$B50,Data!$C$2:$C$4896,$A$3)</f>
        <v>0</v>
      </c>
      <c r="L50" s="44">
        <f>SUMIFS(Data!$D$2:$D$4896,Data!$A$2:$A$4896,L$5,Data!$B$2:$B$4896,$B50,Data!$C$2:$C$4896,$A$3)</f>
        <v>0</v>
      </c>
      <c r="M50" s="44">
        <f>SUMIFS(Data!$D$2:$D$4896,Data!$A$2:$A$4896,M$5,Data!$B$2:$B$4896,$B50,Data!$C$2:$C$4896,$A$3)</f>
        <v>0</v>
      </c>
      <c r="N50" s="44">
        <f>SUMIFS(Data!$D$2:$D$4896,Data!$A$2:$A$4896,N$5,Data!$B$2:$B$4896,$B50,Data!$C$2:$C$4896,$A$3)</f>
        <v>0</v>
      </c>
      <c r="O50" s="44">
        <f>SUMIFS(Data!$D$2:$D$4896,Data!$A$2:$A$4896,O$5,Data!$B$2:$B$4896,$B50,Data!$C$2:$C$4896,$A$3)</f>
        <v>0</v>
      </c>
      <c r="P50" s="44">
        <f>SUMIFS(Data!$D$2:$D$4896,Data!$A$2:$A$4896,P$5,Data!$B$2:$B$4896,$B50,Data!$C$2:$C$4896,$A$3)</f>
        <v>0</v>
      </c>
      <c r="Q50" s="44">
        <f>SUMIFS(Data!$D$2:$D$4896,Data!$A$2:$A$4896,Q$5,Data!$B$2:$B$4896,$B50,Data!$C$2:$C$4896,$A$3)</f>
        <v>0</v>
      </c>
      <c r="R50" s="44">
        <f>SUMIFS(Data!$D$2:$D$4896,Data!$A$2:$A$4896,R$5,Data!$B$2:$B$4896,$B50,Data!$C$2:$C$4896,$A$3)</f>
        <v>0</v>
      </c>
      <c r="S50" s="44">
        <f>SUMIFS(Data!$D$2:$D$4896,Data!$A$2:$A$4896,S$5,Data!$B$2:$B$4896,$B50,Data!$C$2:$C$4896,$A$3)</f>
        <v>0</v>
      </c>
      <c r="T50" s="40">
        <f t="shared" si="51"/>
        <v>0</v>
      </c>
      <c r="U50" s="44">
        <f>SUMIFS(Data!$D$2:$D$4896,Data!$A$2:$A$4896,U$5,Data!$B$2:$B$4896,$B50,Data!$C$2:$C$4896,$A$3)</f>
        <v>0</v>
      </c>
      <c r="V50" s="44">
        <f>SUMIFS(Data!$D$2:$D$4896,Data!$A$2:$A$4896,V$5,Data!$B$2:$B$4896,$B50,Data!$C$2:$C$4896,$A$3)</f>
        <v>0</v>
      </c>
      <c r="W50" s="44">
        <f>SUMIFS(Data!$D$2:$D$4896,Data!$A$2:$A$4896,W$5,Data!$B$2:$B$4896,$B50,Data!$C$2:$C$4896,$A$3)</f>
        <v>0</v>
      </c>
      <c r="X50" s="44">
        <f>SUMIFS(Data!$D$2:$D$4896,Data!$A$2:$A$4896,X$5,Data!$B$2:$B$4896,$B50,Data!$C$2:$C$4896,$A$3)</f>
        <v>0</v>
      </c>
      <c r="Y50" s="40">
        <f t="shared" si="52"/>
        <v>0</v>
      </c>
    </row>
    <row r="51" spans="1:25" s="31" customFormat="1" ht="23.25">
      <c r="A51" s="10"/>
      <c r="B51" s="11" t="s">
        <v>185</v>
      </c>
      <c r="C51" s="44">
        <f>SUMIFS(Data!$D$2:$D$4896,Data!$A$2:$A$4896,C$5,Data!$B$2:$B$4896,$B51,Data!$C$2:$C$4896,$A$3)</f>
        <v>0</v>
      </c>
      <c r="D51" s="44">
        <f>SUMIFS(Data!$D$2:$D$4896,Data!$A$2:$A$4896,D$5,Data!$B$2:$B$4896,$B51,Data!$C$2:$C$4896,$A$3)</f>
        <v>0</v>
      </c>
      <c r="E51" s="44">
        <f>SUMIFS(Data!$D$2:$D$4896,Data!$A$2:$A$4896,E$5,Data!$B$2:$B$4896,$B51,Data!$C$2:$C$4896,$A$3)</f>
        <v>0</v>
      </c>
      <c r="F51" s="44">
        <f>SUMIFS(Data!$D$2:$D$4896,Data!$A$2:$A$4896,F$5,Data!$B$2:$B$4896,$B51,Data!$C$2:$C$4896,$A$3)</f>
        <v>0</v>
      </c>
      <c r="G51" s="44">
        <f>SUMIFS(Data!$D$2:$D$4896,Data!$A$2:$A$4896,G$5,Data!$B$2:$B$4896,$B51,Data!$C$2:$C$4896,$A$3)</f>
        <v>0</v>
      </c>
      <c r="H51" s="44">
        <f>SUMIFS(Data!$D$2:$D$4896,Data!$A$2:$A$4896,H$5,Data!$B$2:$B$4896,$B51,Data!$C$2:$C$4896,$A$3)</f>
        <v>0</v>
      </c>
      <c r="I51" s="44">
        <f>SUMIFS(Data!$D$2:$D$4896,Data!$A$2:$A$4896,I$5,Data!$B$2:$B$4896,$B51,Data!$C$2:$C$4896,$A$3)</f>
        <v>0</v>
      </c>
      <c r="J51" s="44">
        <f>SUMIFS(Data!$D$2:$D$4896,Data!$A$2:$A$4896,J$5,Data!$B$2:$B$4896,$B51,Data!$C$2:$C$4896,$A$3)</f>
        <v>0</v>
      </c>
      <c r="K51" s="44">
        <f>SUMIFS(Data!$D$2:$D$4896,Data!$A$2:$A$4896,K$5,Data!$B$2:$B$4896,$B51,Data!$C$2:$C$4896,$A$3)</f>
        <v>0</v>
      </c>
      <c r="L51" s="44">
        <f>SUMIFS(Data!$D$2:$D$4896,Data!$A$2:$A$4896,L$5,Data!$B$2:$B$4896,$B51,Data!$C$2:$C$4896,$A$3)</f>
        <v>0</v>
      </c>
      <c r="M51" s="44">
        <f>SUMIFS(Data!$D$2:$D$4896,Data!$A$2:$A$4896,M$5,Data!$B$2:$B$4896,$B51,Data!$C$2:$C$4896,$A$3)</f>
        <v>0</v>
      </c>
      <c r="N51" s="44">
        <f>SUMIFS(Data!$D$2:$D$4896,Data!$A$2:$A$4896,N$5,Data!$B$2:$B$4896,$B51,Data!$C$2:$C$4896,$A$3)</f>
        <v>0</v>
      </c>
      <c r="O51" s="44">
        <f>SUMIFS(Data!$D$2:$D$4896,Data!$A$2:$A$4896,O$5,Data!$B$2:$B$4896,$B51,Data!$C$2:$C$4896,$A$3)</f>
        <v>0</v>
      </c>
      <c r="P51" s="44">
        <f>SUMIFS(Data!$D$2:$D$4896,Data!$A$2:$A$4896,P$5,Data!$B$2:$B$4896,$B51,Data!$C$2:$C$4896,$A$3)</f>
        <v>0</v>
      </c>
      <c r="Q51" s="44">
        <f>SUMIFS(Data!$D$2:$D$4896,Data!$A$2:$A$4896,Q$5,Data!$B$2:$B$4896,$B51,Data!$C$2:$C$4896,$A$3)</f>
        <v>0</v>
      </c>
      <c r="R51" s="44">
        <f>SUMIFS(Data!$D$2:$D$4896,Data!$A$2:$A$4896,R$5,Data!$B$2:$B$4896,$B51,Data!$C$2:$C$4896,$A$3)</f>
        <v>0</v>
      </c>
      <c r="S51" s="44">
        <f>SUMIFS(Data!$D$2:$D$4896,Data!$A$2:$A$4896,S$5,Data!$B$2:$B$4896,$B51,Data!$C$2:$C$4896,$A$3)</f>
        <v>0</v>
      </c>
      <c r="T51" s="40">
        <f t="shared" si="51"/>
        <v>0</v>
      </c>
      <c r="U51" s="44">
        <f>SUMIFS(Data!$D$2:$D$4896,Data!$A$2:$A$4896,U$5,Data!$B$2:$B$4896,$B51,Data!$C$2:$C$4896,$A$3)</f>
        <v>0</v>
      </c>
      <c r="V51" s="44">
        <f>SUMIFS(Data!$D$2:$D$4896,Data!$A$2:$A$4896,V$5,Data!$B$2:$B$4896,$B51,Data!$C$2:$C$4896,$A$3)</f>
        <v>0</v>
      </c>
      <c r="W51" s="44">
        <f>SUMIFS(Data!$D$2:$D$4896,Data!$A$2:$A$4896,W$5,Data!$B$2:$B$4896,$B51,Data!$C$2:$C$4896,$A$3)</f>
        <v>0</v>
      </c>
      <c r="X51" s="44">
        <f>SUMIFS(Data!$D$2:$D$4896,Data!$A$2:$A$4896,X$5,Data!$B$2:$B$4896,$B51,Data!$C$2:$C$4896,$A$3)</f>
        <v>0</v>
      </c>
      <c r="Y51" s="40">
        <f t="shared" si="52"/>
        <v>0</v>
      </c>
    </row>
    <row r="52" spans="1:25" s="31" customFormat="1" ht="23.25">
      <c r="A52" s="10"/>
      <c r="B52" s="11" t="s">
        <v>186</v>
      </c>
      <c r="C52" s="44">
        <f>SUMIFS(Data!$D$2:$D$4896,Data!$A$2:$A$4896,C$5,Data!$B$2:$B$4896,$B52,Data!$C$2:$C$4896,$A$3)</f>
        <v>0</v>
      </c>
      <c r="D52" s="44">
        <f>SUMIFS(Data!$D$2:$D$4896,Data!$A$2:$A$4896,D$5,Data!$B$2:$B$4896,$B52,Data!$C$2:$C$4896,$A$3)</f>
        <v>0</v>
      </c>
      <c r="E52" s="44">
        <f>SUMIFS(Data!$D$2:$D$4896,Data!$A$2:$A$4896,E$5,Data!$B$2:$B$4896,$B52,Data!$C$2:$C$4896,$A$3)</f>
        <v>0</v>
      </c>
      <c r="F52" s="44">
        <f>SUMIFS(Data!$D$2:$D$4896,Data!$A$2:$A$4896,F$5,Data!$B$2:$B$4896,$B52,Data!$C$2:$C$4896,$A$3)</f>
        <v>0</v>
      </c>
      <c r="G52" s="44">
        <f>SUMIFS(Data!$D$2:$D$4896,Data!$A$2:$A$4896,G$5,Data!$B$2:$B$4896,$B52,Data!$C$2:$C$4896,$A$3)</f>
        <v>0</v>
      </c>
      <c r="H52" s="44">
        <f>SUMIFS(Data!$D$2:$D$4896,Data!$A$2:$A$4896,H$5,Data!$B$2:$B$4896,$B52,Data!$C$2:$C$4896,$A$3)</f>
        <v>0</v>
      </c>
      <c r="I52" s="44">
        <f>SUMIFS(Data!$D$2:$D$4896,Data!$A$2:$A$4896,I$5,Data!$B$2:$B$4896,$B52,Data!$C$2:$C$4896,$A$3)</f>
        <v>0</v>
      </c>
      <c r="J52" s="44">
        <f>SUMIFS(Data!$D$2:$D$4896,Data!$A$2:$A$4896,J$5,Data!$B$2:$B$4896,$B52,Data!$C$2:$C$4896,$A$3)</f>
        <v>0</v>
      </c>
      <c r="K52" s="44">
        <f>SUMIFS(Data!$D$2:$D$4896,Data!$A$2:$A$4896,K$5,Data!$B$2:$B$4896,$B52,Data!$C$2:$C$4896,$A$3)</f>
        <v>0</v>
      </c>
      <c r="L52" s="44">
        <f>SUMIFS(Data!$D$2:$D$4896,Data!$A$2:$A$4896,L$5,Data!$B$2:$B$4896,$B52,Data!$C$2:$C$4896,$A$3)</f>
        <v>0</v>
      </c>
      <c r="M52" s="44">
        <f>SUMIFS(Data!$D$2:$D$4896,Data!$A$2:$A$4896,M$5,Data!$B$2:$B$4896,$B52,Data!$C$2:$C$4896,$A$3)</f>
        <v>0</v>
      </c>
      <c r="N52" s="44">
        <f>SUMIFS(Data!$D$2:$D$4896,Data!$A$2:$A$4896,N$5,Data!$B$2:$B$4896,$B52,Data!$C$2:$C$4896,$A$3)</f>
        <v>0</v>
      </c>
      <c r="O52" s="44">
        <f>SUMIFS(Data!$D$2:$D$4896,Data!$A$2:$A$4896,O$5,Data!$B$2:$B$4896,$B52,Data!$C$2:$C$4896,$A$3)</f>
        <v>0</v>
      </c>
      <c r="P52" s="44">
        <f>SUMIFS(Data!$D$2:$D$4896,Data!$A$2:$A$4896,P$5,Data!$B$2:$B$4896,$B52,Data!$C$2:$C$4896,$A$3)</f>
        <v>0</v>
      </c>
      <c r="Q52" s="44">
        <f>SUMIFS(Data!$D$2:$D$4896,Data!$A$2:$A$4896,Q$5,Data!$B$2:$B$4896,$B52,Data!$C$2:$C$4896,$A$3)</f>
        <v>0</v>
      </c>
      <c r="R52" s="44">
        <f>SUMIFS(Data!$D$2:$D$4896,Data!$A$2:$A$4896,R$5,Data!$B$2:$B$4896,$B52,Data!$C$2:$C$4896,$A$3)</f>
        <v>0</v>
      </c>
      <c r="S52" s="44">
        <f>SUMIFS(Data!$D$2:$D$4896,Data!$A$2:$A$4896,S$5,Data!$B$2:$B$4896,$B52,Data!$C$2:$C$4896,$A$3)</f>
        <v>0</v>
      </c>
      <c r="T52" s="40">
        <f t="shared" si="51"/>
        <v>0</v>
      </c>
      <c r="U52" s="44">
        <f>SUMIFS(Data!$D$2:$D$4896,Data!$A$2:$A$4896,U$5,Data!$B$2:$B$4896,$B52,Data!$C$2:$C$4896,$A$3)</f>
        <v>0</v>
      </c>
      <c r="V52" s="44">
        <f>SUMIFS(Data!$D$2:$D$4896,Data!$A$2:$A$4896,V$5,Data!$B$2:$B$4896,$B52,Data!$C$2:$C$4896,$A$3)</f>
        <v>0</v>
      </c>
      <c r="W52" s="44">
        <f>SUMIFS(Data!$D$2:$D$4896,Data!$A$2:$A$4896,W$5,Data!$B$2:$B$4896,$B52,Data!$C$2:$C$4896,$A$3)</f>
        <v>0</v>
      </c>
      <c r="X52" s="44">
        <f>SUMIFS(Data!$D$2:$D$4896,Data!$A$2:$A$4896,X$5,Data!$B$2:$B$4896,$B52,Data!$C$2:$C$4896,$A$3)</f>
        <v>0</v>
      </c>
      <c r="Y52" s="40">
        <f t="shared" si="52"/>
        <v>0</v>
      </c>
    </row>
    <row r="53" spans="1:25" s="31" customFormat="1" ht="23.25">
      <c r="A53" s="8" t="s">
        <v>133</v>
      </c>
      <c r="B53" s="9" t="s">
        <v>134</v>
      </c>
      <c r="C53" s="43">
        <f t="shared" ref="C53:Y53" si="53">SUM(C54:C67)</f>
        <v>0</v>
      </c>
      <c r="D53" s="43">
        <f t="shared" si="53"/>
        <v>0</v>
      </c>
      <c r="E53" s="43">
        <f t="shared" si="53"/>
        <v>19700</v>
      </c>
      <c r="F53" s="43">
        <f t="shared" si="53"/>
        <v>2000</v>
      </c>
      <c r="G53" s="43">
        <f t="shared" si="53"/>
        <v>12600</v>
      </c>
      <c r="H53" s="43">
        <f t="shared" si="53"/>
        <v>0</v>
      </c>
      <c r="I53" s="43">
        <f t="shared" si="53"/>
        <v>0</v>
      </c>
      <c r="J53" s="43">
        <f t="shared" si="53"/>
        <v>20000</v>
      </c>
      <c r="K53" s="43">
        <f t="shared" si="53"/>
        <v>0</v>
      </c>
      <c r="L53" s="43">
        <f t="shared" si="53"/>
        <v>5000</v>
      </c>
      <c r="M53" s="43">
        <f t="shared" si="53"/>
        <v>136500</v>
      </c>
      <c r="N53" s="43">
        <f t="shared" si="53"/>
        <v>0</v>
      </c>
      <c r="O53" s="43">
        <f t="shared" si="53"/>
        <v>0</v>
      </c>
      <c r="P53" s="43">
        <f t="shared" ref="P53:S53" si="54">SUM(P54:P67)</f>
        <v>0</v>
      </c>
      <c r="Q53" s="43">
        <f t="shared" si="54"/>
        <v>7600</v>
      </c>
      <c r="R53" s="43">
        <f t="shared" ref="R53" si="55">SUM(R54:R67)</f>
        <v>0</v>
      </c>
      <c r="S53" s="43">
        <f t="shared" si="54"/>
        <v>0</v>
      </c>
      <c r="T53" s="43">
        <f t="shared" si="53"/>
        <v>203400</v>
      </c>
      <c r="U53" s="43">
        <f t="shared" si="53"/>
        <v>10000</v>
      </c>
      <c r="V53" s="43">
        <f t="shared" ref="V53" si="56">SUM(V54:V67)</f>
        <v>7800</v>
      </c>
      <c r="W53" s="43">
        <f t="shared" si="53"/>
        <v>0</v>
      </c>
      <c r="X53" s="43">
        <f t="shared" si="53"/>
        <v>0</v>
      </c>
      <c r="Y53" s="43">
        <f t="shared" si="53"/>
        <v>221200</v>
      </c>
    </row>
    <row r="54" spans="1:25" s="31" customFormat="1" ht="23.25">
      <c r="A54" s="10"/>
      <c r="B54" s="11" t="s">
        <v>188</v>
      </c>
      <c r="C54" s="44">
        <f>SUMIFS(Data!$D$2:$D$4896,Data!$A$2:$A$4896,C$5,Data!$B$2:$B$4896,$B54,Data!$C$2:$C$4896,$A$3)</f>
        <v>0</v>
      </c>
      <c r="D54" s="44">
        <f>SUMIFS(Data!$D$2:$D$4896,Data!$A$2:$A$4896,D$5,Data!$B$2:$B$4896,$B54,Data!$C$2:$C$4896,$A$3)</f>
        <v>0</v>
      </c>
      <c r="E54" s="44">
        <f>SUMIFS(Data!$D$2:$D$4896,Data!$A$2:$A$4896,E$5,Data!$B$2:$B$4896,$B54,Data!$C$2:$C$4896,$A$3)</f>
        <v>0</v>
      </c>
      <c r="F54" s="44">
        <f>SUMIFS(Data!$D$2:$D$4896,Data!$A$2:$A$4896,F$5,Data!$B$2:$B$4896,$B54,Data!$C$2:$C$4896,$A$3)</f>
        <v>0</v>
      </c>
      <c r="G54" s="44">
        <f>SUMIFS(Data!$D$2:$D$4896,Data!$A$2:$A$4896,G$5,Data!$B$2:$B$4896,$B54,Data!$C$2:$C$4896,$A$3)</f>
        <v>0</v>
      </c>
      <c r="H54" s="44">
        <f>SUMIFS(Data!$D$2:$D$4896,Data!$A$2:$A$4896,H$5,Data!$B$2:$B$4896,$B54,Data!$C$2:$C$4896,$A$3)</f>
        <v>0</v>
      </c>
      <c r="I54" s="44">
        <f>SUMIFS(Data!$D$2:$D$4896,Data!$A$2:$A$4896,I$5,Data!$B$2:$B$4896,$B54,Data!$C$2:$C$4896,$A$3)</f>
        <v>0</v>
      </c>
      <c r="J54" s="44">
        <f>SUMIFS(Data!$D$2:$D$4896,Data!$A$2:$A$4896,J$5,Data!$B$2:$B$4896,$B54,Data!$C$2:$C$4896,$A$3)</f>
        <v>0</v>
      </c>
      <c r="K54" s="44">
        <f>SUMIFS(Data!$D$2:$D$4896,Data!$A$2:$A$4896,K$5,Data!$B$2:$B$4896,$B54,Data!$C$2:$C$4896,$A$3)</f>
        <v>0</v>
      </c>
      <c r="L54" s="44">
        <f>SUMIFS(Data!$D$2:$D$4896,Data!$A$2:$A$4896,L$5,Data!$B$2:$B$4896,$B54,Data!$C$2:$C$4896,$A$3)</f>
        <v>0</v>
      </c>
      <c r="M54" s="44">
        <f>SUMIFS(Data!$D$2:$D$4896,Data!$A$2:$A$4896,M$5,Data!$B$2:$B$4896,$B54,Data!$C$2:$C$4896,$A$3)</f>
        <v>0</v>
      </c>
      <c r="N54" s="44">
        <f>SUMIFS(Data!$D$2:$D$4896,Data!$A$2:$A$4896,N$5,Data!$B$2:$B$4896,$B54,Data!$C$2:$C$4896,$A$3)</f>
        <v>0</v>
      </c>
      <c r="O54" s="44">
        <f>SUMIFS(Data!$D$2:$D$4896,Data!$A$2:$A$4896,O$5,Data!$B$2:$B$4896,$B54,Data!$C$2:$C$4896,$A$3)</f>
        <v>0</v>
      </c>
      <c r="P54" s="44">
        <f>SUMIFS(Data!$D$2:$D$4896,Data!$A$2:$A$4896,P$5,Data!$B$2:$B$4896,$B54,Data!$C$2:$C$4896,$A$3)</f>
        <v>0</v>
      </c>
      <c r="Q54" s="44">
        <f>SUMIFS(Data!$D$2:$D$4896,Data!$A$2:$A$4896,Q$5,Data!$B$2:$B$4896,$B54,Data!$C$2:$C$4896,$A$3)</f>
        <v>0</v>
      </c>
      <c r="R54" s="44">
        <f>SUMIFS(Data!$D$2:$D$4896,Data!$A$2:$A$4896,R$5,Data!$B$2:$B$4896,$B54,Data!$C$2:$C$4896,$A$3)</f>
        <v>0</v>
      </c>
      <c r="S54" s="44">
        <f>SUMIFS(Data!$D$2:$D$4896,Data!$A$2:$A$4896,S$5,Data!$B$2:$B$4896,$B54,Data!$C$2:$C$4896,$A$3)</f>
        <v>0</v>
      </c>
      <c r="T54" s="40">
        <f t="shared" ref="T54:T67" si="57">SUM(C54:S54)</f>
        <v>0</v>
      </c>
      <c r="U54" s="44">
        <f>SUMIFS(Data!$D$2:$D$4896,Data!$A$2:$A$4896,U$5,Data!$B$2:$B$4896,$B54,Data!$C$2:$C$4896,$A$3)</f>
        <v>0</v>
      </c>
      <c r="V54" s="44">
        <f>SUMIFS(Data!$D$2:$D$4896,Data!$A$2:$A$4896,V$5,Data!$B$2:$B$4896,$B54,Data!$C$2:$C$4896,$A$3)</f>
        <v>0</v>
      </c>
      <c r="W54" s="44">
        <f>SUMIFS(Data!$D$2:$D$4896,Data!$A$2:$A$4896,W$5,Data!$B$2:$B$4896,$B54,Data!$C$2:$C$4896,$A$3)</f>
        <v>0</v>
      </c>
      <c r="X54" s="44">
        <f>SUMIFS(Data!$D$2:$D$4896,Data!$A$2:$A$4896,X$5,Data!$B$2:$B$4896,$B54,Data!$C$2:$C$4896,$A$3)</f>
        <v>0</v>
      </c>
      <c r="Y54" s="40">
        <f t="shared" ref="Y54:Y67" si="58">SUM(T54:X54)</f>
        <v>0</v>
      </c>
    </row>
    <row r="55" spans="1:25" s="31" customFormat="1" ht="23.25">
      <c r="A55" s="10"/>
      <c r="B55" s="11" t="s">
        <v>189</v>
      </c>
      <c r="C55" s="44">
        <f>SUMIFS(Data!$D$2:$D$4896,Data!$A$2:$A$4896,C$5,Data!$B$2:$B$4896,$B55,Data!$C$2:$C$4896,$A$3)</f>
        <v>0</v>
      </c>
      <c r="D55" s="44">
        <f>SUMIFS(Data!$D$2:$D$4896,Data!$A$2:$A$4896,D$5,Data!$B$2:$B$4896,$B55,Data!$C$2:$C$4896,$A$3)</f>
        <v>0</v>
      </c>
      <c r="E55" s="44">
        <f>SUMIFS(Data!$D$2:$D$4896,Data!$A$2:$A$4896,E$5,Data!$B$2:$B$4896,$B55,Data!$C$2:$C$4896,$A$3)</f>
        <v>19700</v>
      </c>
      <c r="F55" s="44">
        <f>SUMIFS(Data!$D$2:$D$4896,Data!$A$2:$A$4896,F$5,Data!$B$2:$B$4896,$B55,Data!$C$2:$C$4896,$A$3)</f>
        <v>2000</v>
      </c>
      <c r="G55" s="44">
        <f>SUMIFS(Data!$D$2:$D$4896,Data!$A$2:$A$4896,G$5,Data!$B$2:$B$4896,$B55,Data!$C$2:$C$4896,$A$3)</f>
        <v>12600</v>
      </c>
      <c r="H55" s="44">
        <f>SUMIFS(Data!$D$2:$D$4896,Data!$A$2:$A$4896,H$5,Data!$B$2:$B$4896,$B55,Data!$C$2:$C$4896,$A$3)</f>
        <v>0</v>
      </c>
      <c r="I55" s="44">
        <f>SUMIFS(Data!$D$2:$D$4896,Data!$A$2:$A$4896,I$5,Data!$B$2:$B$4896,$B55,Data!$C$2:$C$4896,$A$3)</f>
        <v>0</v>
      </c>
      <c r="J55" s="44">
        <f>SUMIFS(Data!$D$2:$D$4896,Data!$A$2:$A$4896,J$5,Data!$B$2:$B$4896,$B55,Data!$C$2:$C$4896,$A$3)</f>
        <v>20000</v>
      </c>
      <c r="K55" s="44">
        <f>SUMIFS(Data!$D$2:$D$4896,Data!$A$2:$A$4896,K$5,Data!$B$2:$B$4896,$B55,Data!$C$2:$C$4896,$A$3)</f>
        <v>0</v>
      </c>
      <c r="L55" s="44">
        <f>SUMIFS(Data!$D$2:$D$4896,Data!$A$2:$A$4896,L$5,Data!$B$2:$B$4896,$B55,Data!$C$2:$C$4896,$A$3)</f>
        <v>5000</v>
      </c>
      <c r="M55" s="44">
        <f>SUMIFS(Data!$D$2:$D$4896,Data!$A$2:$A$4896,M$5,Data!$B$2:$B$4896,$B55,Data!$C$2:$C$4896,$A$3)</f>
        <v>136500</v>
      </c>
      <c r="N55" s="44">
        <f>SUMIFS(Data!$D$2:$D$4896,Data!$A$2:$A$4896,N$5,Data!$B$2:$B$4896,$B55,Data!$C$2:$C$4896,$A$3)</f>
        <v>0</v>
      </c>
      <c r="O55" s="44">
        <f>SUMIFS(Data!$D$2:$D$4896,Data!$A$2:$A$4896,O$5,Data!$B$2:$B$4896,$B55,Data!$C$2:$C$4896,$A$3)</f>
        <v>0</v>
      </c>
      <c r="P55" s="44">
        <f>SUMIFS(Data!$D$2:$D$4896,Data!$A$2:$A$4896,P$5,Data!$B$2:$B$4896,$B55,Data!$C$2:$C$4896,$A$3)</f>
        <v>0</v>
      </c>
      <c r="Q55" s="44">
        <f>SUMIFS(Data!$D$2:$D$4896,Data!$A$2:$A$4896,Q$5,Data!$B$2:$B$4896,$B55,Data!$C$2:$C$4896,$A$3)</f>
        <v>4000</v>
      </c>
      <c r="R55" s="44">
        <f>SUMIFS(Data!$D$2:$D$4896,Data!$A$2:$A$4896,R$5,Data!$B$2:$B$4896,$B55,Data!$C$2:$C$4896,$A$3)</f>
        <v>0</v>
      </c>
      <c r="S55" s="44">
        <f>SUMIFS(Data!$D$2:$D$4896,Data!$A$2:$A$4896,S$5,Data!$B$2:$B$4896,$B55,Data!$C$2:$C$4896,$A$3)</f>
        <v>0</v>
      </c>
      <c r="T55" s="40">
        <f t="shared" si="57"/>
        <v>199800</v>
      </c>
      <c r="U55" s="44">
        <f>SUMIFS(Data!$D$2:$D$4896,Data!$A$2:$A$4896,U$5,Data!$B$2:$B$4896,$B55,Data!$C$2:$C$4896,$A$3)</f>
        <v>10000</v>
      </c>
      <c r="V55" s="44">
        <f>SUMIFS(Data!$D$2:$D$4896,Data!$A$2:$A$4896,V$5,Data!$B$2:$B$4896,$B55,Data!$C$2:$C$4896,$A$3)</f>
        <v>7800</v>
      </c>
      <c r="W55" s="44">
        <f>SUMIFS(Data!$D$2:$D$4896,Data!$A$2:$A$4896,W$5,Data!$B$2:$B$4896,$B55,Data!$C$2:$C$4896,$A$3)</f>
        <v>0</v>
      </c>
      <c r="X55" s="44">
        <f>SUMIFS(Data!$D$2:$D$4896,Data!$A$2:$A$4896,X$5,Data!$B$2:$B$4896,$B55,Data!$C$2:$C$4896,$A$3)</f>
        <v>0</v>
      </c>
      <c r="Y55" s="40">
        <f t="shared" si="58"/>
        <v>217600</v>
      </c>
    </row>
    <row r="56" spans="1:25" s="31" customFormat="1" ht="23.25">
      <c r="A56" s="10"/>
      <c r="B56" s="11" t="s">
        <v>190</v>
      </c>
      <c r="C56" s="44">
        <f>SUMIFS(Data!$D$2:$D$4896,Data!$A$2:$A$4896,C$5,Data!$B$2:$B$4896,$B56,Data!$C$2:$C$4896,$A$3)</f>
        <v>0</v>
      </c>
      <c r="D56" s="44">
        <f>SUMIFS(Data!$D$2:$D$4896,Data!$A$2:$A$4896,D$5,Data!$B$2:$B$4896,$B56,Data!$C$2:$C$4896,$A$3)</f>
        <v>0</v>
      </c>
      <c r="E56" s="44">
        <f>SUMIFS(Data!$D$2:$D$4896,Data!$A$2:$A$4896,E$5,Data!$B$2:$B$4896,$B56,Data!$C$2:$C$4896,$A$3)</f>
        <v>0</v>
      </c>
      <c r="F56" s="44">
        <f>SUMIFS(Data!$D$2:$D$4896,Data!$A$2:$A$4896,F$5,Data!$B$2:$B$4896,$B56,Data!$C$2:$C$4896,$A$3)</f>
        <v>0</v>
      </c>
      <c r="G56" s="44">
        <f>SUMIFS(Data!$D$2:$D$4896,Data!$A$2:$A$4896,G$5,Data!$B$2:$B$4896,$B56,Data!$C$2:$C$4896,$A$3)</f>
        <v>0</v>
      </c>
      <c r="H56" s="44">
        <f>SUMIFS(Data!$D$2:$D$4896,Data!$A$2:$A$4896,H$5,Data!$B$2:$B$4896,$B56,Data!$C$2:$C$4896,$A$3)</f>
        <v>0</v>
      </c>
      <c r="I56" s="44">
        <f>SUMIFS(Data!$D$2:$D$4896,Data!$A$2:$A$4896,I$5,Data!$B$2:$B$4896,$B56,Data!$C$2:$C$4896,$A$3)</f>
        <v>0</v>
      </c>
      <c r="J56" s="44">
        <f>SUMIFS(Data!$D$2:$D$4896,Data!$A$2:$A$4896,J$5,Data!$B$2:$B$4896,$B56,Data!$C$2:$C$4896,$A$3)</f>
        <v>0</v>
      </c>
      <c r="K56" s="44">
        <f>SUMIFS(Data!$D$2:$D$4896,Data!$A$2:$A$4896,K$5,Data!$B$2:$B$4896,$B56,Data!$C$2:$C$4896,$A$3)</f>
        <v>0</v>
      </c>
      <c r="L56" s="44">
        <f>SUMIFS(Data!$D$2:$D$4896,Data!$A$2:$A$4896,L$5,Data!$B$2:$B$4896,$B56,Data!$C$2:$C$4896,$A$3)</f>
        <v>0</v>
      </c>
      <c r="M56" s="44">
        <f>SUMIFS(Data!$D$2:$D$4896,Data!$A$2:$A$4896,M$5,Data!$B$2:$B$4896,$B56,Data!$C$2:$C$4896,$A$3)</f>
        <v>0</v>
      </c>
      <c r="N56" s="44">
        <f>SUMIFS(Data!$D$2:$D$4896,Data!$A$2:$A$4896,N$5,Data!$B$2:$B$4896,$B56,Data!$C$2:$C$4896,$A$3)</f>
        <v>0</v>
      </c>
      <c r="O56" s="44">
        <f>SUMIFS(Data!$D$2:$D$4896,Data!$A$2:$A$4896,O$5,Data!$B$2:$B$4896,$B56,Data!$C$2:$C$4896,$A$3)</f>
        <v>0</v>
      </c>
      <c r="P56" s="44">
        <f>SUMIFS(Data!$D$2:$D$4896,Data!$A$2:$A$4896,P$5,Data!$B$2:$B$4896,$B56,Data!$C$2:$C$4896,$A$3)</f>
        <v>0</v>
      </c>
      <c r="Q56" s="44">
        <f>SUMIFS(Data!$D$2:$D$4896,Data!$A$2:$A$4896,Q$5,Data!$B$2:$B$4896,$B56,Data!$C$2:$C$4896,$A$3)</f>
        <v>0</v>
      </c>
      <c r="R56" s="44">
        <f>SUMIFS(Data!$D$2:$D$4896,Data!$A$2:$A$4896,R$5,Data!$B$2:$B$4896,$B56,Data!$C$2:$C$4896,$A$3)</f>
        <v>0</v>
      </c>
      <c r="S56" s="44">
        <f>SUMIFS(Data!$D$2:$D$4896,Data!$A$2:$A$4896,S$5,Data!$B$2:$B$4896,$B56,Data!$C$2:$C$4896,$A$3)</f>
        <v>0</v>
      </c>
      <c r="T56" s="40">
        <f t="shared" si="57"/>
        <v>0</v>
      </c>
      <c r="U56" s="44">
        <f>SUMIFS(Data!$D$2:$D$4896,Data!$A$2:$A$4896,U$5,Data!$B$2:$B$4896,$B56,Data!$C$2:$C$4896,$A$3)</f>
        <v>0</v>
      </c>
      <c r="V56" s="44">
        <f>SUMIFS(Data!$D$2:$D$4896,Data!$A$2:$A$4896,V$5,Data!$B$2:$B$4896,$B56,Data!$C$2:$C$4896,$A$3)</f>
        <v>0</v>
      </c>
      <c r="W56" s="44">
        <f>SUMIFS(Data!$D$2:$D$4896,Data!$A$2:$A$4896,W$5,Data!$B$2:$B$4896,$B56,Data!$C$2:$C$4896,$A$3)</f>
        <v>0</v>
      </c>
      <c r="X56" s="44">
        <f>SUMIFS(Data!$D$2:$D$4896,Data!$A$2:$A$4896,X$5,Data!$B$2:$B$4896,$B56,Data!$C$2:$C$4896,$A$3)</f>
        <v>0</v>
      </c>
      <c r="Y56" s="40">
        <f t="shared" si="58"/>
        <v>0</v>
      </c>
    </row>
    <row r="57" spans="1:25" s="31" customFormat="1" ht="23.25">
      <c r="A57" s="10"/>
      <c r="B57" s="11" t="s">
        <v>191</v>
      </c>
      <c r="C57" s="44">
        <f>SUMIFS(Data!$D$2:$D$4896,Data!$A$2:$A$4896,C$5,Data!$B$2:$B$4896,$B57,Data!$C$2:$C$4896,$A$3)</f>
        <v>0</v>
      </c>
      <c r="D57" s="44">
        <f>SUMIFS(Data!$D$2:$D$4896,Data!$A$2:$A$4896,D$5,Data!$B$2:$B$4896,$B57,Data!$C$2:$C$4896,$A$3)</f>
        <v>0</v>
      </c>
      <c r="E57" s="44">
        <f>SUMIFS(Data!$D$2:$D$4896,Data!$A$2:$A$4896,E$5,Data!$B$2:$B$4896,$B57,Data!$C$2:$C$4896,$A$3)</f>
        <v>0</v>
      </c>
      <c r="F57" s="44">
        <f>SUMIFS(Data!$D$2:$D$4896,Data!$A$2:$A$4896,F$5,Data!$B$2:$B$4896,$B57,Data!$C$2:$C$4896,$A$3)</f>
        <v>0</v>
      </c>
      <c r="G57" s="44">
        <f>SUMIFS(Data!$D$2:$D$4896,Data!$A$2:$A$4896,G$5,Data!$B$2:$B$4896,$B57,Data!$C$2:$C$4896,$A$3)</f>
        <v>0</v>
      </c>
      <c r="H57" s="44">
        <f>SUMIFS(Data!$D$2:$D$4896,Data!$A$2:$A$4896,H$5,Data!$B$2:$B$4896,$B57,Data!$C$2:$C$4896,$A$3)</f>
        <v>0</v>
      </c>
      <c r="I57" s="44">
        <f>SUMIFS(Data!$D$2:$D$4896,Data!$A$2:$A$4896,I$5,Data!$B$2:$B$4896,$B57,Data!$C$2:$C$4896,$A$3)</f>
        <v>0</v>
      </c>
      <c r="J57" s="44">
        <f>SUMIFS(Data!$D$2:$D$4896,Data!$A$2:$A$4896,J$5,Data!$B$2:$B$4896,$B57,Data!$C$2:$C$4896,$A$3)</f>
        <v>0</v>
      </c>
      <c r="K57" s="44">
        <f>SUMIFS(Data!$D$2:$D$4896,Data!$A$2:$A$4896,K$5,Data!$B$2:$B$4896,$B57,Data!$C$2:$C$4896,$A$3)</f>
        <v>0</v>
      </c>
      <c r="L57" s="44">
        <f>SUMIFS(Data!$D$2:$D$4896,Data!$A$2:$A$4896,L$5,Data!$B$2:$B$4896,$B57,Data!$C$2:$C$4896,$A$3)</f>
        <v>0</v>
      </c>
      <c r="M57" s="44">
        <f>SUMIFS(Data!$D$2:$D$4896,Data!$A$2:$A$4896,M$5,Data!$B$2:$B$4896,$B57,Data!$C$2:$C$4896,$A$3)</f>
        <v>0</v>
      </c>
      <c r="N57" s="44">
        <f>SUMIFS(Data!$D$2:$D$4896,Data!$A$2:$A$4896,N$5,Data!$B$2:$B$4896,$B57,Data!$C$2:$C$4896,$A$3)</f>
        <v>0</v>
      </c>
      <c r="O57" s="44">
        <f>SUMIFS(Data!$D$2:$D$4896,Data!$A$2:$A$4896,O$5,Data!$B$2:$B$4896,$B57,Data!$C$2:$C$4896,$A$3)</f>
        <v>0</v>
      </c>
      <c r="P57" s="44">
        <f>SUMIFS(Data!$D$2:$D$4896,Data!$A$2:$A$4896,P$5,Data!$B$2:$B$4896,$B57,Data!$C$2:$C$4896,$A$3)</f>
        <v>0</v>
      </c>
      <c r="Q57" s="44">
        <f>SUMIFS(Data!$D$2:$D$4896,Data!$A$2:$A$4896,Q$5,Data!$B$2:$B$4896,$B57,Data!$C$2:$C$4896,$A$3)</f>
        <v>0</v>
      </c>
      <c r="R57" s="44">
        <f>SUMIFS(Data!$D$2:$D$4896,Data!$A$2:$A$4896,R$5,Data!$B$2:$B$4896,$B57,Data!$C$2:$C$4896,$A$3)</f>
        <v>0</v>
      </c>
      <c r="S57" s="44">
        <f>SUMIFS(Data!$D$2:$D$4896,Data!$A$2:$A$4896,S$5,Data!$B$2:$B$4896,$B57,Data!$C$2:$C$4896,$A$3)</f>
        <v>0</v>
      </c>
      <c r="T57" s="40">
        <f t="shared" si="57"/>
        <v>0</v>
      </c>
      <c r="U57" s="44">
        <f>SUMIFS(Data!$D$2:$D$4896,Data!$A$2:$A$4896,U$5,Data!$B$2:$B$4896,$B57,Data!$C$2:$C$4896,$A$3)</f>
        <v>0</v>
      </c>
      <c r="V57" s="44">
        <f>SUMIFS(Data!$D$2:$D$4896,Data!$A$2:$A$4896,V$5,Data!$B$2:$B$4896,$B57,Data!$C$2:$C$4896,$A$3)</f>
        <v>0</v>
      </c>
      <c r="W57" s="44">
        <f>SUMIFS(Data!$D$2:$D$4896,Data!$A$2:$A$4896,W$5,Data!$B$2:$B$4896,$B57,Data!$C$2:$C$4896,$A$3)</f>
        <v>0</v>
      </c>
      <c r="X57" s="44">
        <f>SUMIFS(Data!$D$2:$D$4896,Data!$A$2:$A$4896,X$5,Data!$B$2:$B$4896,$B57,Data!$C$2:$C$4896,$A$3)</f>
        <v>0</v>
      </c>
      <c r="Y57" s="40">
        <f t="shared" si="58"/>
        <v>0</v>
      </c>
    </row>
    <row r="58" spans="1:25" s="31" customFormat="1" ht="23.25">
      <c r="A58" s="10"/>
      <c r="B58" s="11" t="s">
        <v>192</v>
      </c>
      <c r="C58" s="44">
        <f>SUMIFS(Data!$D$2:$D$4896,Data!$A$2:$A$4896,C$5,Data!$B$2:$B$4896,$B58,Data!$C$2:$C$4896,$A$3)</f>
        <v>0</v>
      </c>
      <c r="D58" s="44">
        <f>SUMIFS(Data!$D$2:$D$4896,Data!$A$2:$A$4896,D$5,Data!$B$2:$B$4896,$B58,Data!$C$2:$C$4896,$A$3)</f>
        <v>0</v>
      </c>
      <c r="E58" s="44">
        <f>SUMIFS(Data!$D$2:$D$4896,Data!$A$2:$A$4896,E$5,Data!$B$2:$B$4896,$B58,Data!$C$2:$C$4896,$A$3)</f>
        <v>0</v>
      </c>
      <c r="F58" s="44">
        <f>SUMIFS(Data!$D$2:$D$4896,Data!$A$2:$A$4896,F$5,Data!$B$2:$B$4896,$B58,Data!$C$2:$C$4896,$A$3)</f>
        <v>0</v>
      </c>
      <c r="G58" s="44">
        <f>SUMIFS(Data!$D$2:$D$4896,Data!$A$2:$A$4896,G$5,Data!$B$2:$B$4896,$B58,Data!$C$2:$C$4896,$A$3)</f>
        <v>0</v>
      </c>
      <c r="H58" s="44">
        <f>SUMIFS(Data!$D$2:$D$4896,Data!$A$2:$A$4896,H$5,Data!$B$2:$B$4896,$B58,Data!$C$2:$C$4896,$A$3)</f>
        <v>0</v>
      </c>
      <c r="I58" s="44">
        <f>SUMIFS(Data!$D$2:$D$4896,Data!$A$2:$A$4896,I$5,Data!$B$2:$B$4896,$B58,Data!$C$2:$C$4896,$A$3)</f>
        <v>0</v>
      </c>
      <c r="J58" s="44">
        <f>SUMIFS(Data!$D$2:$D$4896,Data!$A$2:$A$4896,J$5,Data!$B$2:$B$4896,$B58,Data!$C$2:$C$4896,$A$3)</f>
        <v>0</v>
      </c>
      <c r="K58" s="44">
        <f>SUMIFS(Data!$D$2:$D$4896,Data!$A$2:$A$4896,K$5,Data!$B$2:$B$4896,$B58,Data!$C$2:$C$4896,$A$3)</f>
        <v>0</v>
      </c>
      <c r="L58" s="44">
        <f>SUMIFS(Data!$D$2:$D$4896,Data!$A$2:$A$4896,L$5,Data!$B$2:$B$4896,$B58,Data!$C$2:$C$4896,$A$3)</f>
        <v>0</v>
      </c>
      <c r="M58" s="44">
        <f>SUMIFS(Data!$D$2:$D$4896,Data!$A$2:$A$4896,M$5,Data!$B$2:$B$4896,$B58,Data!$C$2:$C$4896,$A$3)</f>
        <v>0</v>
      </c>
      <c r="N58" s="44">
        <f>SUMIFS(Data!$D$2:$D$4896,Data!$A$2:$A$4896,N$5,Data!$B$2:$B$4896,$B58,Data!$C$2:$C$4896,$A$3)</f>
        <v>0</v>
      </c>
      <c r="O58" s="44">
        <f>SUMIFS(Data!$D$2:$D$4896,Data!$A$2:$A$4896,O$5,Data!$B$2:$B$4896,$B58,Data!$C$2:$C$4896,$A$3)</f>
        <v>0</v>
      </c>
      <c r="P58" s="44">
        <f>SUMIFS(Data!$D$2:$D$4896,Data!$A$2:$A$4896,P$5,Data!$B$2:$B$4896,$B58,Data!$C$2:$C$4896,$A$3)</f>
        <v>0</v>
      </c>
      <c r="Q58" s="44">
        <f>SUMIFS(Data!$D$2:$D$4896,Data!$A$2:$A$4896,Q$5,Data!$B$2:$B$4896,$B58,Data!$C$2:$C$4896,$A$3)</f>
        <v>0</v>
      </c>
      <c r="R58" s="44">
        <f>SUMIFS(Data!$D$2:$D$4896,Data!$A$2:$A$4896,R$5,Data!$B$2:$B$4896,$B58,Data!$C$2:$C$4896,$A$3)</f>
        <v>0</v>
      </c>
      <c r="S58" s="44">
        <f>SUMIFS(Data!$D$2:$D$4896,Data!$A$2:$A$4896,S$5,Data!$B$2:$B$4896,$B58,Data!$C$2:$C$4896,$A$3)</f>
        <v>0</v>
      </c>
      <c r="T58" s="40">
        <f t="shared" si="57"/>
        <v>0</v>
      </c>
      <c r="U58" s="44">
        <f>SUMIFS(Data!$D$2:$D$4896,Data!$A$2:$A$4896,U$5,Data!$B$2:$B$4896,$B58,Data!$C$2:$C$4896,$A$3)</f>
        <v>0</v>
      </c>
      <c r="V58" s="44">
        <f>SUMIFS(Data!$D$2:$D$4896,Data!$A$2:$A$4896,V$5,Data!$B$2:$B$4896,$B58,Data!$C$2:$C$4896,$A$3)</f>
        <v>0</v>
      </c>
      <c r="W58" s="44">
        <f>SUMIFS(Data!$D$2:$D$4896,Data!$A$2:$A$4896,W$5,Data!$B$2:$B$4896,$B58,Data!$C$2:$C$4896,$A$3)</f>
        <v>0</v>
      </c>
      <c r="X58" s="44">
        <f>SUMIFS(Data!$D$2:$D$4896,Data!$A$2:$A$4896,X$5,Data!$B$2:$B$4896,$B58,Data!$C$2:$C$4896,$A$3)</f>
        <v>0</v>
      </c>
      <c r="Y58" s="40">
        <f t="shared" si="58"/>
        <v>0</v>
      </c>
    </row>
    <row r="59" spans="1:25" s="31" customFormat="1" ht="23.25">
      <c r="A59" s="10"/>
      <c r="B59" s="11" t="s">
        <v>193</v>
      </c>
      <c r="C59" s="44">
        <f>SUMIFS(Data!$D$2:$D$4896,Data!$A$2:$A$4896,C$5,Data!$B$2:$B$4896,$B59,Data!$C$2:$C$4896,$A$3)</f>
        <v>0</v>
      </c>
      <c r="D59" s="44">
        <f>SUMIFS(Data!$D$2:$D$4896,Data!$A$2:$A$4896,D$5,Data!$B$2:$B$4896,$B59,Data!$C$2:$C$4896,$A$3)</f>
        <v>0</v>
      </c>
      <c r="E59" s="44">
        <f>SUMIFS(Data!$D$2:$D$4896,Data!$A$2:$A$4896,E$5,Data!$B$2:$B$4896,$B59,Data!$C$2:$C$4896,$A$3)</f>
        <v>0</v>
      </c>
      <c r="F59" s="44">
        <f>SUMIFS(Data!$D$2:$D$4896,Data!$A$2:$A$4896,F$5,Data!$B$2:$B$4896,$B59,Data!$C$2:$C$4896,$A$3)</f>
        <v>0</v>
      </c>
      <c r="G59" s="44">
        <f>SUMIFS(Data!$D$2:$D$4896,Data!$A$2:$A$4896,G$5,Data!$B$2:$B$4896,$B59,Data!$C$2:$C$4896,$A$3)</f>
        <v>0</v>
      </c>
      <c r="H59" s="44">
        <f>SUMIFS(Data!$D$2:$D$4896,Data!$A$2:$A$4896,H$5,Data!$B$2:$B$4896,$B59,Data!$C$2:$C$4896,$A$3)</f>
        <v>0</v>
      </c>
      <c r="I59" s="44">
        <f>SUMIFS(Data!$D$2:$D$4896,Data!$A$2:$A$4896,I$5,Data!$B$2:$B$4896,$B59,Data!$C$2:$C$4896,$A$3)</f>
        <v>0</v>
      </c>
      <c r="J59" s="44">
        <f>SUMIFS(Data!$D$2:$D$4896,Data!$A$2:$A$4896,J$5,Data!$B$2:$B$4896,$B59,Data!$C$2:$C$4896,$A$3)</f>
        <v>0</v>
      </c>
      <c r="K59" s="44">
        <f>SUMIFS(Data!$D$2:$D$4896,Data!$A$2:$A$4896,K$5,Data!$B$2:$B$4896,$B59,Data!$C$2:$C$4896,$A$3)</f>
        <v>0</v>
      </c>
      <c r="L59" s="44">
        <f>SUMIFS(Data!$D$2:$D$4896,Data!$A$2:$A$4896,L$5,Data!$B$2:$B$4896,$B59,Data!$C$2:$C$4896,$A$3)</f>
        <v>0</v>
      </c>
      <c r="M59" s="44">
        <f>SUMIFS(Data!$D$2:$D$4896,Data!$A$2:$A$4896,M$5,Data!$B$2:$B$4896,$B59,Data!$C$2:$C$4896,$A$3)</f>
        <v>0</v>
      </c>
      <c r="N59" s="44">
        <f>SUMIFS(Data!$D$2:$D$4896,Data!$A$2:$A$4896,N$5,Data!$B$2:$B$4896,$B59,Data!$C$2:$C$4896,$A$3)</f>
        <v>0</v>
      </c>
      <c r="O59" s="44">
        <f>SUMIFS(Data!$D$2:$D$4896,Data!$A$2:$A$4896,O$5,Data!$B$2:$B$4896,$B59,Data!$C$2:$C$4896,$A$3)</f>
        <v>0</v>
      </c>
      <c r="P59" s="44">
        <f>SUMIFS(Data!$D$2:$D$4896,Data!$A$2:$A$4896,P$5,Data!$B$2:$B$4896,$B59,Data!$C$2:$C$4896,$A$3)</f>
        <v>0</v>
      </c>
      <c r="Q59" s="44">
        <f>SUMIFS(Data!$D$2:$D$4896,Data!$A$2:$A$4896,Q$5,Data!$B$2:$B$4896,$B59,Data!$C$2:$C$4896,$A$3)</f>
        <v>0</v>
      </c>
      <c r="R59" s="44">
        <f>SUMIFS(Data!$D$2:$D$4896,Data!$A$2:$A$4896,R$5,Data!$B$2:$B$4896,$B59,Data!$C$2:$C$4896,$A$3)</f>
        <v>0</v>
      </c>
      <c r="S59" s="44">
        <f>SUMIFS(Data!$D$2:$D$4896,Data!$A$2:$A$4896,S$5,Data!$B$2:$B$4896,$B59,Data!$C$2:$C$4896,$A$3)</f>
        <v>0</v>
      </c>
      <c r="T59" s="40">
        <f t="shared" si="57"/>
        <v>0</v>
      </c>
      <c r="U59" s="44">
        <f>SUMIFS(Data!$D$2:$D$4896,Data!$A$2:$A$4896,U$5,Data!$B$2:$B$4896,$B59,Data!$C$2:$C$4896,$A$3)</f>
        <v>0</v>
      </c>
      <c r="V59" s="44">
        <f>SUMIFS(Data!$D$2:$D$4896,Data!$A$2:$A$4896,V$5,Data!$B$2:$B$4896,$B59,Data!$C$2:$C$4896,$A$3)</f>
        <v>0</v>
      </c>
      <c r="W59" s="44">
        <f>SUMIFS(Data!$D$2:$D$4896,Data!$A$2:$A$4896,W$5,Data!$B$2:$B$4896,$B59,Data!$C$2:$C$4896,$A$3)</f>
        <v>0</v>
      </c>
      <c r="X59" s="44">
        <f>SUMIFS(Data!$D$2:$D$4896,Data!$A$2:$A$4896,X$5,Data!$B$2:$B$4896,$B59,Data!$C$2:$C$4896,$A$3)</f>
        <v>0</v>
      </c>
      <c r="Y59" s="40">
        <f t="shared" si="58"/>
        <v>0</v>
      </c>
    </row>
    <row r="60" spans="1:25" s="31" customFormat="1" ht="23.25">
      <c r="A60" s="10"/>
      <c r="B60" s="11" t="s">
        <v>194</v>
      </c>
      <c r="C60" s="44">
        <f>SUMIFS(Data!$D$2:$D$4896,Data!$A$2:$A$4896,C$5,Data!$B$2:$B$4896,$B60,Data!$C$2:$C$4896,$A$3)</f>
        <v>0</v>
      </c>
      <c r="D60" s="44">
        <f>SUMIFS(Data!$D$2:$D$4896,Data!$A$2:$A$4896,D$5,Data!$B$2:$B$4896,$B60,Data!$C$2:$C$4896,$A$3)</f>
        <v>0</v>
      </c>
      <c r="E60" s="44">
        <f>SUMIFS(Data!$D$2:$D$4896,Data!$A$2:$A$4896,E$5,Data!$B$2:$B$4896,$B60,Data!$C$2:$C$4896,$A$3)</f>
        <v>0</v>
      </c>
      <c r="F60" s="44">
        <f>SUMIFS(Data!$D$2:$D$4896,Data!$A$2:$A$4896,F$5,Data!$B$2:$B$4896,$B60,Data!$C$2:$C$4896,$A$3)</f>
        <v>0</v>
      </c>
      <c r="G60" s="44">
        <f>SUMIFS(Data!$D$2:$D$4896,Data!$A$2:$A$4896,G$5,Data!$B$2:$B$4896,$B60,Data!$C$2:$C$4896,$A$3)</f>
        <v>0</v>
      </c>
      <c r="H60" s="44">
        <f>SUMIFS(Data!$D$2:$D$4896,Data!$A$2:$A$4896,H$5,Data!$B$2:$B$4896,$B60,Data!$C$2:$C$4896,$A$3)</f>
        <v>0</v>
      </c>
      <c r="I60" s="44">
        <f>SUMIFS(Data!$D$2:$D$4896,Data!$A$2:$A$4896,I$5,Data!$B$2:$B$4896,$B60,Data!$C$2:$C$4896,$A$3)</f>
        <v>0</v>
      </c>
      <c r="J60" s="44">
        <f>SUMIFS(Data!$D$2:$D$4896,Data!$A$2:$A$4896,J$5,Data!$B$2:$B$4896,$B60,Data!$C$2:$C$4896,$A$3)</f>
        <v>0</v>
      </c>
      <c r="K60" s="44">
        <f>SUMIFS(Data!$D$2:$D$4896,Data!$A$2:$A$4896,K$5,Data!$B$2:$B$4896,$B60,Data!$C$2:$C$4896,$A$3)</f>
        <v>0</v>
      </c>
      <c r="L60" s="44">
        <f>SUMIFS(Data!$D$2:$D$4896,Data!$A$2:$A$4896,L$5,Data!$B$2:$B$4896,$B60,Data!$C$2:$C$4896,$A$3)</f>
        <v>0</v>
      </c>
      <c r="M60" s="44">
        <f>SUMIFS(Data!$D$2:$D$4896,Data!$A$2:$A$4896,M$5,Data!$B$2:$B$4896,$B60,Data!$C$2:$C$4896,$A$3)</f>
        <v>0</v>
      </c>
      <c r="N60" s="44">
        <f>SUMIFS(Data!$D$2:$D$4896,Data!$A$2:$A$4896,N$5,Data!$B$2:$B$4896,$B60,Data!$C$2:$C$4896,$A$3)</f>
        <v>0</v>
      </c>
      <c r="O60" s="44">
        <f>SUMIFS(Data!$D$2:$D$4896,Data!$A$2:$A$4896,O$5,Data!$B$2:$B$4896,$B60,Data!$C$2:$C$4896,$A$3)</f>
        <v>0</v>
      </c>
      <c r="P60" s="44">
        <f>SUMIFS(Data!$D$2:$D$4896,Data!$A$2:$A$4896,P$5,Data!$B$2:$B$4896,$B60,Data!$C$2:$C$4896,$A$3)</f>
        <v>0</v>
      </c>
      <c r="Q60" s="44">
        <f>SUMIFS(Data!$D$2:$D$4896,Data!$A$2:$A$4896,Q$5,Data!$B$2:$B$4896,$B60,Data!$C$2:$C$4896,$A$3)</f>
        <v>0</v>
      </c>
      <c r="R60" s="44">
        <f>SUMIFS(Data!$D$2:$D$4896,Data!$A$2:$A$4896,R$5,Data!$B$2:$B$4896,$B60,Data!$C$2:$C$4896,$A$3)</f>
        <v>0</v>
      </c>
      <c r="S60" s="44">
        <f>SUMIFS(Data!$D$2:$D$4896,Data!$A$2:$A$4896,S$5,Data!$B$2:$B$4896,$B60,Data!$C$2:$C$4896,$A$3)</f>
        <v>0</v>
      </c>
      <c r="T60" s="40">
        <f t="shared" si="57"/>
        <v>0</v>
      </c>
      <c r="U60" s="44">
        <f>SUMIFS(Data!$D$2:$D$4896,Data!$A$2:$A$4896,U$5,Data!$B$2:$B$4896,$B60,Data!$C$2:$C$4896,$A$3)</f>
        <v>0</v>
      </c>
      <c r="V60" s="44">
        <f>SUMIFS(Data!$D$2:$D$4896,Data!$A$2:$A$4896,V$5,Data!$B$2:$B$4896,$B60,Data!$C$2:$C$4896,$A$3)</f>
        <v>0</v>
      </c>
      <c r="W60" s="44">
        <f>SUMIFS(Data!$D$2:$D$4896,Data!$A$2:$A$4896,W$5,Data!$B$2:$B$4896,$B60,Data!$C$2:$C$4896,$A$3)</f>
        <v>0</v>
      </c>
      <c r="X60" s="44">
        <f>SUMIFS(Data!$D$2:$D$4896,Data!$A$2:$A$4896,X$5,Data!$B$2:$B$4896,$B60,Data!$C$2:$C$4896,$A$3)</f>
        <v>0</v>
      </c>
      <c r="Y60" s="40">
        <f t="shared" si="58"/>
        <v>0</v>
      </c>
    </row>
    <row r="61" spans="1:25" s="31" customFormat="1" ht="23.25">
      <c r="A61" s="10"/>
      <c r="B61" s="11" t="s">
        <v>195</v>
      </c>
      <c r="C61" s="44">
        <f>SUMIFS(Data!$D$2:$D$4896,Data!$A$2:$A$4896,C$5,Data!$B$2:$B$4896,$B61,Data!$C$2:$C$4896,$A$3)</f>
        <v>0</v>
      </c>
      <c r="D61" s="44">
        <f>SUMIFS(Data!$D$2:$D$4896,Data!$A$2:$A$4896,D$5,Data!$B$2:$B$4896,$B61,Data!$C$2:$C$4896,$A$3)</f>
        <v>0</v>
      </c>
      <c r="E61" s="44">
        <f>SUMIFS(Data!$D$2:$D$4896,Data!$A$2:$A$4896,E$5,Data!$B$2:$B$4896,$B61,Data!$C$2:$C$4896,$A$3)</f>
        <v>0</v>
      </c>
      <c r="F61" s="44">
        <f>SUMIFS(Data!$D$2:$D$4896,Data!$A$2:$A$4896,F$5,Data!$B$2:$B$4896,$B61,Data!$C$2:$C$4896,$A$3)</f>
        <v>0</v>
      </c>
      <c r="G61" s="44">
        <f>SUMIFS(Data!$D$2:$D$4896,Data!$A$2:$A$4896,G$5,Data!$B$2:$B$4896,$B61,Data!$C$2:$C$4896,$A$3)</f>
        <v>0</v>
      </c>
      <c r="H61" s="44">
        <f>SUMIFS(Data!$D$2:$D$4896,Data!$A$2:$A$4896,H$5,Data!$B$2:$B$4896,$B61,Data!$C$2:$C$4896,$A$3)</f>
        <v>0</v>
      </c>
      <c r="I61" s="44">
        <f>SUMIFS(Data!$D$2:$D$4896,Data!$A$2:$A$4896,I$5,Data!$B$2:$B$4896,$B61,Data!$C$2:$C$4896,$A$3)</f>
        <v>0</v>
      </c>
      <c r="J61" s="44">
        <f>SUMIFS(Data!$D$2:$D$4896,Data!$A$2:$A$4896,J$5,Data!$B$2:$B$4896,$B61,Data!$C$2:$C$4896,$A$3)</f>
        <v>0</v>
      </c>
      <c r="K61" s="44">
        <f>SUMIFS(Data!$D$2:$D$4896,Data!$A$2:$A$4896,K$5,Data!$B$2:$B$4896,$B61,Data!$C$2:$C$4896,$A$3)</f>
        <v>0</v>
      </c>
      <c r="L61" s="44">
        <f>SUMIFS(Data!$D$2:$D$4896,Data!$A$2:$A$4896,L$5,Data!$B$2:$B$4896,$B61,Data!$C$2:$C$4896,$A$3)</f>
        <v>0</v>
      </c>
      <c r="M61" s="44">
        <f>SUMIFS(Data!$D$2:$D$4896,Data!$A$2:$A$4896,M$5,Data!$B$2:$B$4896,$B61,Data!$C$2:$C$4896,$A$3)</f>
        <v>0</v>
      </c>
      <c r="N61" s="44">
        <f>SUMIFS(Data!$D$2:$D$4896,Data!$A$2:$A$4896,N$5,Data!$B$2:$B$4896,$B61,Data!$C$2:$C$4896,$A$3)</f>
        <v>0</v>
      </c>
      <c r="O61" s="44">
        <f>SUMIFS(Data!$D$2:$D$4896,Data!$A$2:$A$4896,O$5,Data!$B$2:$B$4896,$B61,Data!$C$2:$C$4896,$A$3)</f>
        <v>0</v>
      </c>
      <c r="P61" s="44">
        <f>SUMIFS(Data!$D$2:$D$4896,Data!$A$2:$A$4896,P$5,Data!$B$2:$B$4896,$B61,Data!$C$2:$C$4896,$A$3)</f>
        <v>0</v>
      </c>
      <c r="Q61" s="44">
        <f>SUMIFS(Data!$D$2:$D$4896,Data!$A$2:$A$4896,Q$5,Data!$B$2:$B$4896,$B61,Data!$C$2:$C$4896,$A$3)</f>
        <v>0</v>
      </c>
      <c r="R61" s="44">
        <f>SUMIFS(Data!$D$2:$D$4896,Data!$A$2:$A$4896,R$5,Data!$B$2:$B$4896,$B61,Data!$C$2:$C$4896,$A$3)</f>
        <v>0</v>
      </c>
      <c r="S61" s="44">
        <f>SUMIFS(Data!$D$2:$D$4896,Data!$A$2:$A$4896,S$5,Data!$B$2:$B$4896,$B61,Data!$C$2:$C$4896,$A$3)</f>
        <v>0</v>
      </c>
      <c r="T61" s="40">
        <f t="shared" si="57"/>
        <v>0</v>
      </c>
      <c r="U61" s="44">
        <f>SUMIFS(Data!$D$2:$D$4896,Data!$A$2:$A$4896,U$5,Data!$B$2:$B$4896,$B61,Data!$C$2:$C$4896,$A$3)</f>
        <v>0</v>
      </c>
      <c r="V61" s="44">
        <f>SUMIFS(Data!$D$2:$D$4896,Data!$A$2:$A$4896,V$5,Data!$B$2:$B$4896,$B61,Data!$C$2:$C$4896,$A$3)</f>
        <v>0</v>
      </c>
      <c r="W61" s="44">
        <f>SUMIFS(Data!$D$2:$D$4896,Data!$A$2:$A$4896,W$5,Data!$B$2:$B$4896,$B61,Data!$C$2:$C$4896,$A$3)</f>
        <v>0</v>
      </c>
      <c r="X61" s="44">
        <f>SUMIFS(Data!$D$2:$D$4896,Data!$A$2:$A$4896,X$5,Data!$B$2:$B$4896,$B61,Data!$C$2:$C$4896,$A$3)</f>
        <v>0</v>
      </c>
      <c r="Y61" s="40">
        <f t="shared" si="58"/>
        <v>0</v>
      </c>
    </row>
    <row r="62" spans="1:25" s="31" customFormat="1" ht="23.25">
      <c r="A62" s="10"/>
      <c r="B62" s="11" t="s">
        <v>196</v>
      </c>
      <c r="C62" s="44">
        <f>SUMIFS(Data!$D$2:$D$4896,Data!$A$2:$A$4896,C$5,Data!$B$2:$B$4896,$B62,Data!$C$2:$C$4896,$A$3)</f>
        <v>0</v>
      </c>
      <c r="D62" s="44">
        <f>SUMIFS(Data!$D$2:$D$4896,Data!$A$2:$A$4896,D$5,Data!$B$2:$B$4896,$B62,Data!$C$2:$C$4896,$A$3)</f>
        <v>0</v>
      </c>
      <c r="E62" s="44">
        <f>SUMIFS(Data!$D$2:$D$4896,Data!$A$2:$A$4896,E$5,Data!$B$2:$B$4896,$B62,Data!$C$2:$C$4896,$A$3)</f>
        <v>0</v>
      </c>
      <c r="F62" s="44">
        <f>SUMIFS(Data!$D$2:$D$4896,Data!$A$2:$A$4896,F$5,Data!$B$2:$B$4896,$B62,Data!$C$2:$C$4896,$A$3)</f>
        <v>0</v>
      </c>
      <c r="G62" s="44">
        <f>SUMIFS(Data!$D$2:$D$4896,Data!$A$2:$A$4896,G$5,Data!$B$2:$B$4896,$B62,Data!$C$2:$C$4896,$A$3)</f>
        <v>0</v>
      </c>
      <c r="H62" s="44">
        <f>SUMIFS(Data!$D$2:$D$4896,Data!$A$2:$A$4896,H$5,Data!$B$2:$B$4896,$B62,Data!$C$2:$C$4896,$A$3)</f>
        <v>0</v>
      </c>
      <c r="I62" s="44">
        <f>SUMIFS(Data!$D$2:$D$4896,Data!$A$2:$A$4896,I$5,Data!$B$2:$B$4896,$B62,Data!$C$2:$C$4896,$A$3)</f>
        <v>0</v>
      </c>
      <c r="J62" s="44">
        <f>SUMIFS(Data!$D$2:$D$4896,Data!$A$2:$A$4896,J$5,Data!$B$2:$B$4896,$B62,Data!$C$2:$C$4896,$A$3)</f>
        <v>0</v>
      </c>
      <c r="K62" s="44">
        <f>SUMIFS(Data!$D$2:$D$4896,Data!$A$2:$A$4896,K$5,Data!$B$2:$B$4896,$B62,Data!$C$2:$C$4896,$A$3)</f>
        <v>0</v>
      </c>
      <c r="L62" s="44">
        <f>SUMIFS(Data!$D$2:$D$4896,Data!$A$2:$A$4896,L$5,Data!$B$2:$B$4896,$B62,Data!$C$2:$C$4896,$A$3)</f>
        <v>0</v>
      </c>
      <c r="M62" s="44">
        <f>SUMIFS(Data!$D$2:$D$4896,Data!$A$2:$A$4896,M$5,Data!$B$2:$B$4896,$B62,Data!$C$2:$C$4896,$A$3)</f>
        <v>0</v>
      </c>
      <c r="N62" s="44">
        <f>SUMIFS(Data!$D$2:$D$4896,Data!$A$2:$A$4896,N$5,Data!$B$2:$B$4896,$B62,Data!$C$2:$C$4896,$A$3)</f>
        <v>0</v>
      </c>
      <c r="O62" s="44">
        <f>SUMIFS(Data!$D$2:$D$4896,Data!$A$2:$A$4896,O$5,Data!$B$2:$B$4896,$B62,Data!$C$2:$C$4896,$A$3)</f>
        <v>0</v>
      </c>
      <c r="P62" s="44">
        <f>SUMIFS(Data!$D$2:$D$4896,Data!$A$2:$A$4896,P$5,Data!$B$2:$B$4896,$B62,Data!$C$2:$C$4896,$A$3)</f>
        <v>0</v>
      </c>
      <c r="Q62" s="44">
        <f>SUMIFS(Data!$D$2:$D$4896,Data!$A$2:$A$4896,Q$5,Data!$B$2:$B$4896,$B62,Data!$C$2:$C$4896,$A$3)</f>
        <v>3600</v>
      </c>
      <c r="R62" s="44">
        <f>SUMIFS(Data!$D$2:$D$4896,Data!$A$2:$A$4896,R$5,Data!$B$2:$B$4896,$B62,Data!$C$2:$C$4896,$A$3)</f>
        <v>0</v>
      </c>
      <c r="S62" s="44">
        <f>SUMIFS(Data!$D$2:$D$4896,Data!$A$2:$A$4896,S$5,Data!$B$2:$B$4896,$B62,Data!$C$2:$C$4896,$A$3)</f>
        <v>0</v>
      </c>
      <c r="T62" s="40">
        <f t="shared" si="57"/>
        <v>3600</v>
      </c>
      <c r="U62" s="44">
        <f>SUMIFS(Data!$D$2:$D$4896,Data!$A$2:$A$4896,U$5,Data!$B$2:$B$4896,$B62,Data!$C$2:$C$4896,$A$3)</f>
        <v>0</v>
      </c>
      <c r="V62" s="44">
        <f>SUMIFS(Data!$D$2:$D$4896,Data!$A$2:$A$4896,V$5,Data!$B$2:$B$4896,$B62,Data!$C$2:$C$4896,$A$3)</f>
        <v>0</v>
      </c>
      <c r="W62" s="44">
        <f>SUMIFS(Data!$D$2:$D$4896,Data!$A$2:$A$4896,W$5,Data!$B$2:$B$4896,$B62,Data!$C$2:$C$4896,$A$3)</f>
        <v>0</v>
      </c>
      <c r="X62" s="44">
        <f>SUMIFS(Data!$D$2:$D$4896,Data!$A$2:$A$4896,X$5,Data!$B$2:$B$4896,$B62,Data!$C$2:$C$4896,$A$3)</f>
        <v>0</v>
      </c>
      <c r="Y62" s="40">
        <f t="shared" si="58"/>
        <v>3600</v>
      </c>
    </row>
    <row r="63" spans="1:25" s="31" customFormat="1" ht="23.25">
      <c r="A63" s="10"/>
      <c r="B63" s="11" t="s">
        <v>197</v>
      </c>
      <c r="C63" s="44">
        <f>SUMIFS(Data!$D$2:$D$4896,Data!$A$2:$A$4896,C$5,Data!$B$2:$B$4896,$B63,Data!$C$2:$C$4896,$A$3)</f>
        <v>0</v>
      </c>
      <c r="D63" s="44">
        <f>SUMIFS(Data!$D$2:$D$4896,Data!$A$2:$A$4896,D$5,Data!$B$2:$B$4896,$B63,Data!$C$2:$C$4896,$A$3)</f>
        <v>0</v>
      </c>
      <c r="E63" s="44">
        <f>SUMIFS(Data!$D$2:$D$4896,Data!$A$2:$A$4896,E$5,Data!$B$2:$B$4896,$B63,Data!$C$2:$C$4896,$A$3)</f>
        <v>0</v>
      </c>
      <c r="F63" s="44">
        <f>SUMIFS(Data!$D$2:$D$4896,Data!$A$2:$A$4896,F$5,Data!$B$2:$B$4896,$B63,Data!$C$2:$C$4896,$A$3)</f>
        <v>0</v>
      </c>
      <c r="G63" s="44">
        <f>SUMIFS(Data!$D$2:$D$4896,Data!$A$2:$A$4896,G$5,Data!$B$2:$B$4896,$B63,Data!$C$2:$C$4896,$A$3)</f>
        <v>0</v>
      </c>
      <c r="H63" s="44">
        <f>SUMIFS(Data!$D$2:$D$4896,Data!$A$2:$A$4896,H$5,Data!$B$2:$B$4896,$B63,Data!$C$2:$C$4896,$A$3)</f>
        <v>0</v>
      </c>
      <c r="I63" s="44">
        <f>SUMIFS(Data!$D$2:$D$4896,Data!$A$2:$A$4896,I$5,Data!$B$2:$B$4896,$B63,Data!$C$2:$C$4896,$A$3)</f>
        <v>0</v>
      </c>
      <c r="J63" s="44">
        <f>SUMIFS(Data!$D$2:$D$4896,Data!$A$2:$A$4896,J$5,Data!$B$2:$B$4896,$B63,Data!$C$2:$C$4896,$A$3)</f>
        <v>0</v>
      </c>
      <c r="K63" s="44">
        <f>SUMIFS(Data!$D$2:$D$4896,Data!$A$2:$A$4896,K$5,Data!$B$2:$B$4896,$B63,Data!$C$2:$C$4896,$A$3)</f>
        <v>0</v>
      </c>
      <c r="L63" s="44">
        <f>SUMIFS(Data!$D$2:$D$4896,Data!$A$2:$A$4896,L$5,Data!$B$2:$B$4896,$B63,Data!$C$2:$C$4896,$A$3)</f>
        <v>0</v>
      </c>
      <c r="M63" s="44">
        <f>SUMIFS(Data!$D$2:$D$4896,Data!$A$2:$A$4896,M$5,Data!$B$2:$B$4896,$B63,Data!$C$2:$C$4896,$A$3)</f>
        <v>0</v>
      </c>
      <c r="N63" s="44">
        <f>SUMIFS(Data!$D$2:$D$4896,Data!$A$2:$A$4896,N$5,Data!$B$2:$B$4896,$B63,Data!$C$2:$C$4896,$A$3)</f>
        <v>0</v>
      </c>
      <c r="O63" s="44">
        <f>SUMIFS(Data!$D$2:$D$4896,Data!$A$2:$A$4896,O$5,Data!$B$2:$B$4896,$B63,Data!$C$2:$C$4896,$A$3)</f>
        <v>0</v>
      </c>
      <c r="P63" s="44">
        <f>SUMIFS(Data!$D$2:$D$4896,Data!$A$2:$A$4896,P$5,Data!$B$2:$B$4896,$B63,Data!$C$2:$C$4896,$A$3)</f>
        <v>0</v>
      </c>
      <c r="Q63" s="44">
        <f>SUMIFS(Data!$D$2:$D$4896,Data!$A$2:$A$4896,Q$5,Data!$B$2:$B$4896,$B63,Data!$C$2:$C$4896,$A$3)</f>
        <v>0</v>
      </c>
      <c r="R63" s="44">
        <f>SUMIFS(Data!$D$2:$D$4896,Data!$A$2:$A$4896,R$5,Data!$B$2:$B$4896,$B63,Data!$C$2:$C$4896,$A$3)</f>
        <v>0</v>
      </c>
      <c r="S63" s="44">
        <f>SUMIFS(Data!$D$2:$D$4896,Data!$A$2:$A$4896,S$5,Data!$B$2:$B$4896,$B63,Data!$C$2:$C$4896,$A$3)</f>
        <v>0</v>
      </c>
      <c r="T63" s="40">
        <f t="shared" si="57"/>
        <v>0</v>
      </c>
      <c r="U63" s="44">
        <f>SUMIFS(Data!$D$2:$D$4896,Data!$A$2:$A$4896,U$5,Data!$B$2:$B$4896,$B63,Data!$C$2:$C$4896,$A$3)</f>
        <v>0</v>
      </c>
      <c r="V63" s="44">
        <f>SUMIFS(Data!$D$2:$D$4896,Data!$A$2:$A$4896,V$5,Data!$B$2:$B$4896,$B63,Data!$C$2:$C$4896,$A$3)</f>
        <v>0</v>
      </c>
      <c r="W63" s="44">
        <f>SUMIFS(Data!$D$2:$D$4896,Data!$A$2:$A$4896,W$5,Data!$B$2:$B$4896,$B63,Data!$C$2:$C$4896,$A$3)</f>
        <v>0</v>
      </c>
      <c r="X63" s="44">
        <f>SUMIFS(Data!$D$2:$D$4896,Data!$A$2:$A$4896,X$5,Data!$B$2:$B$4896,$B63,Data!$C$2:$C$4896,$A$3)</f>
        <v>0</v>
      </c>
      <c r="Y63" s="40">
        <f t="shared" si="58"/>
        <v>0</v>
      </c>
    </row>
    <row r="64" spans="1:25" s="31" customFormat="1" ht="23.25">
      <c r="A64" s="10"/>
      <c r="B64" s="11" t="s">
        <v>198</v>
      </c>
      <c r="C64" s="44">
        <f>SUMIFS(Data!$D$2:$D$4896,Data!$A$2:$A$4896,C$5,Data!$B$2:$B$4896,$B64,Data!$C$2:$C$4896,$A$3)</f>
        <v>0</v>
      </c>
      <c r="D64" s="44">
        <f>SUMIFS(Data!$D$2:$D$4896,Data!$A$2:$A$4896,D$5,Data!$B$2:$B$4896,$B64,Data!$C$2:$C$4896,$A$3)</f>
        <v>0</v>
      </c>
      <c r="E64" s="44">
        <f>SUMIFS(Data!$D$2:$D$4896,Data!$A$2:$A$4896,E$5,Data!$B$2:$B$4896,$B64,Data!$C$2:$C$4896,$A$3)</f>
        <v>0</v>
      </c>
      <c r="F64" s="44">
        <f>SUMIFS(Data!$D$2:$D$4896,Data!$A$2:$A$4896,F$5,Data!$B$2:$B$4896,$B64,Data!$C$2:$C$4896,$A$3)</f>
        <v>0</v>
      </c>
      <c r="G64" s="44">
        <f>SUMIFS(Data!$D$2:$D$4896,Data!$A$2:$A$4896,G$5,Data!$B$2:$B$4896,$B64,Data!$C$2:$C$4896,$A$3)</f>
        <v>0</v>
      </c>
      <c r="H64" s="44">
        <f>SUMIFS(Data!$D$2:$D$4896,Data!$A$2:$A$4896,H$5,Data!$B$2:$B$4896,$B64,Data!$C$2:$C$4896,$A$3)</f>
        <v>0</v>
      </c>
      <c r="I64" s="44">
        <f>SUMIFS(Data!$D$2:$D$4896,Data!$A$2:$A$4896,I$5,Data!$B$2:$B$4896,$B64,Data!$C$2:$C$4896,$A$3)</f>
        <v>0</v>
      </c>
      <c r="J64" s="44">
        <f>SUMIFS(Data!$D$2:$D$4896,Data!$A$2:$A$4896,J$5,Data!$B$2:$B$4896,$B64,Data!$C$2:$C$4896,$A$3)</f>
        <v>0</v>
      </c>
      <c r="K64" s="44">
        <f>SUMIFS(Data!$D$2:$D$4896,Data!$A$2:$A$4896,K$5,Data!$B$2:$B$4896,$B64,Data!$C$2:$C$4896,$A$3)</f>
        <v>0</v>
      </c>
      <c r="L64" s="44">
        <f>SUMIFS(Data!$D$2:$D$4896,Data!$A$2:$A$4896,L$5,Data!$B$2:$B$4896,$B64,Data!$C$2:$C$4896,$A$3)</f>
        <v>0</v>
      </c>
      <c r="M64" s="44">
        <f>SUMIFS(Data!$D$2:$D$4896,Data!$A$2:$A$4896,M$5,Data!$B$2:$B$4896,$B64,Data!$C$2:$C$4896,$A$3)</f>
        <v>0</v>
      </c>
      <c r="N64" s="44">
        <f>SUMIFS(Data!$D$2:$D$4896,Data!$A$2:$A$4896,N$5,Data!$B$2:$B$4896,$B64,Data!$C$2:$C$4896,$A$3)</f>
        <v>0</v>
      </c>
      <c r="O64" s="44">
        <f>SUMIFS(Data!$D$2:$D$4896,Data!$A$2:$A$4896,O$5,Data!$B$2:$B$4896,$B64,Data!$C$2:$C$4896,$A$3)</f>
        <v>0</v>
      </c>
      <c r="P64" s="44">
        <f>SUMIFS(Data!$D$2:$D$4896,Data!$A$2:$A$4896,P$5,Data!$B$2:$B$4896,$B64,Data!$C$2:$C$4896,$A$3)</f>
        <v>0</v>
      </c>
      <c r="Q64" s="44">
        <f>SUMIFS(Data!$D$2:$D$4896,Data!$A$2:$A$4896,Q$5,Data!$B$2:$B$4896,$B64,Data!$C$2:$C$4896,$A$3)</f>
        <v>0</v>
      </c>
      <c r="R64" s="44">
        <f>SUMIFS(Data!$D$2:$D$4896,Data!$A$2:$A$4896,R$5,Data!$B$2:$B$4896,$B64,Data!$C$2:$C$4896,$A$3)</f>
        <v>0</v>
      </c>
      <c r="S64" s="44">
        <f>SUMIFS(Data!$D$2:$D$4896,Data!$A$2:$A$4896,S$5,Data!$B$2:$B$4896,$B64,Data!$C$2:$C$4896,$A$3)</f>
        <v>0</v>
      </c>
      <c r="T64" s="40">
        <f t="shared" si="57"/>
        <v>0</v>
      </c>
      <c r="U64" s="44">
        <f>SUMIFS(Data!$D$2:$D$4896,Data!$A$2:$A$4896,U$5,Data!$B$2:$B$4896,$B64,Data!$C$2:$C$4896,$A$3)</f>
        <v>0</v>
      </c>
      <c r="V64" s="44">
        <f>SUMIFS(Data!$D$2:$D$4896,Data!$A$2:$A$4896,V$5,Data!$B$2:$B$4896,$B64,Data!$C$2:$C$4896,$A$3)</f>
        <v>0</v>
      </c>
      <c r="W64" s="44">
        <f>SUMIFS(Data!$D$2:$D$4896,Data!$A$2:$A$4896,W$5,Data!$B$2:$B$4896,$B64,Data!$C$2:$C$4896,$A$3)</f>
        <v>0</v>
      </c>
      <c r="X64" s="44">
        <f>SUMIFS(Data!$D$2:$D$4896,Data!$A$2:$A$4896,X$5,Data!$B$2:$B$4896,$B64,Data!$C$2:$C$4896,$A$3)</f>
        <v>0</v>
      </c>
      <c r="Y64" s="40">
        <f t="shared" si="58"/>
        <v>0</v>
      </c>
    </row>
    <row r="65" spans="1:25" s="31" customFormat="1" ht="23.25">
      <c r="A65" s="10"/>
      <c r="B65" s="11" t="s">
        <v>199</v>
      </c>
      <c r="C65" s="44">
        <f>SUMIFS(Data!$D$2:$D$4896,Data!$A$2:$A$4896,C$5,Data!$B$2:$B$4896,$B65,Data!$C$2:$C$4896,$A$3)</f>
        <v>0</v>
      </c>
      <c r="D65" s="44">
        <f>SUMIFS(Data!$D$2:$D$4896,Data!$A$2:$A$4896,D$5,Data!$B$2:$B$4896,$B65,Data!$C$2:$C$4896,$A$3)</f>
        <v>0</v>
      </c>
      <c r="E65" s="44">
        <f>SUMIFS(Data!$D$2:$D$4896,Data!$A$2:$A$4896,E$5,Data!$B$2:$B$4896,$B65,Data!$C$2:$C$4896,$A$3)</f>
        <v>0</v>
      </c>
      <c r="F65" s="44">
        <f>SUMIFS(Data!$D$2:$D$4896,Data!$A$2:$A$4896,F$5,Data!$B$2:$B$4896,$B65,Data!$C$2:$C$4896,$A$3)</f>
        <v>0</v>
      </c>
      <c r="G65" s="44">
        <f>SUMIFS(Data!$D$2:$D$4896,Data!$A$2:$A$4896,G$5,Data!$B$2:$B$4896,$B65,Data!$C$2:$C$4896,$A$3)</f>
        <v>0</v>
      </c>
      <c r="H65" s="44">
        <f>SUMIFS(Data!$D$2:$D$4896,Data!$A$2:$A$4896,H$5,Data!$B$2:$B$4896,$B65,Data!$C$2:$C$4896,$A$3)</f>
        <v>0</v>
      </c>
      <c r="I65" s="44">
        <f>SUMIFS(Data!$D$2:$D$4896,Data!$A$2:$A$4896,I$5,Data!$B$2:$B$4896,$B65,Data!$C$2:$C$4896,$A$3)</f>
        <v>0</v>
      </c>
      <c r="J65" s="44">
        <f>SUMIFS(Data!$D$2:$D$4896,Data!$A$2:$A$4896,J$5,Data!$B$2:$B$4896,$B65,Data!$C$2:$C$4896,$A$3)</f>
        <v>0</v>
      </c>
      <c r="K65" s="44">
        <f>SUMIFS(Data!$D$2:$D$4896,Data!$A$2:$A$4896,K$5,Data!$B$2:$B$4896,$B65,Data!$C$2:$C$4896,$A$3)</f>
        <v>0</v>
      </c>
      <c r="L65" s="44">
        <f>SUMIFS(Data!$D$2:$D$4896,Data!$A$2:$A$4896,L$5,Data!$B$2:$B$4896,$B65,Data!$C$2:$C$4896,$A$3)</f>
        <v>0</v>
      </c>
      <c r="M65" s="44">
        <f>SUMIFS(Data!$D$2:$D$4896,Data!$A$2:$A$4896,M$5,Data!$B$2:$B$4896,$B65,Data!$C$2:$C$4896,$A$3)</f>
        <v>0</v>
      </c>
      <c r="N65" s="44">
        <f>SUMIFS(Data!$D$2:$D$4896,Data!$A$2:$A$4896,N$5,Data!$B$2:$B$4896,$B65,Data!$C$2:$C$4896,$A$3)</f>
        <v>0</v>
      </c>
      <c r="O65" s="44">
        <f>SUMIFS(Data!$D$2:$D$4896,Data!$A$2:$A$4896,O$5,Data!$B$2:$B$4896,$B65,Data!$C$2:$C$4896,$A$3)</f>
        <v>0</v>
      </c>
      <c r="P65" s="44">
        <f>SUMIFS(Data!$D$2:$D$4896,Data!$A$2:$A$4896,P$5,Data!$B$2:$B$4896,$B65,Data!$C$2:$C$4896,$A$3)</f>
        <v>0</v>
      </c>
      <c r="Q65" s="44">
        <f>SUMIFS(Data!$D$2:$D$4896,Data!$A$2:$A$4896,Q$5,Data!$B$2:$B$4896,$B65,Data!$C$2:$C$4896,$A$3)</f>
        <v>0</v>
      </c>
      <c r="R65" s="44">
        <f>SUMIFS(Data!$D$2:$D$4896,Data!$A$2:$A$4896,R$5,Data!$B$2:$B$4896,$B65,Data!$C$2:$C$4896,$A$3)</f>
        <v>0</v>
      </c>
      <c r="S65" s="44">
        <f>SUMIFS(Data!$D$2:$D$4896,Data!$A$2:$A$4896,S$5,Data!$B$2:$B$4896,$B65,Data!$C$2:$C$4896,$A$3)</f>
        <v>0</v>
      </c>
      <c r="T65" s="40">
        <f t="shared" si="57"/>
        <v>0</v>
      </c>
      <c r="U65" s="44">
        <f>SUMIFS(Data!$D$2:$D$4896,Data!$A$2:$A$4896,U$5,Data!$B$2:$B$4896,$B65,Data!$C$2:$C$4896,$A$3)</f>
        <v>0</v>
      </c>
      <c r="V65" s="44">
        <f>SUMIFS(Data!$D$2:$D$4896,Data!$A$2:$A$4896,V$5,Data!$B$2:$B$4896,$B65,Data!$C$2:$C$4896,$A$3)</f>
        <v>0</v>
      </c>
      <c r="W65" s="44">
        <f>SUMIFS(Data!$D$2:$D$4896,Data!$A$2:$A$4896,W$5,Data!$B$2:$B$4896,$B65,Data!$C$2:$C$4896,$A$3)</f>
        <v>0</v>
      </c>
      <c r="X65" s="44">
        <f>SUMIFS(Data!$D$2:$D$4896,Data!$A$2:$A$4896,X$5,Data!$B$2:$B$4896,$B65,Data!$C$2:$C$4896,$A$3)</f>
        <v>0</v>
      </c>
      <c r="Y65" s="40">
        <f t="shared" si="58"/>
        <v>0</v>
      </c>
    </row>
    <row r="66" spans="1:25" s="31" customFormat="1" ht="23.25">
      <c r="A66" s="10"/>
      <c r="B66" s="11" t="s">
        <v>200</v>
      </c>
      <c r="C66" s="44">
        <f>SUMIFS(Data!$D$2:$D$4896,Data!$A$2:$A$4896,C$5,Data!$B$2:$B$4896,$B66,Data!$C$2:$C$4896,$A$3)</f>
        <v>0</v>
      </c>
      <c r="D66" s="44">
        <f>SUMIFS(Data!$D$2:$D$4896,Data!$A$2:$A$4896,D$5,Data!$B$2:$B$4896,$B66,Data!$C$2:$C$4896,$A$3)</f>
        <v>0</v>
      </c>
      <c r="E66" s="44">
        <f>SUMIFS(Data!$D$2:$D$4896,Data!$A$2:$A$4896,E$5,Data!$B$2:$B$4896,$B66,Data!$C$2:$C$4896,$A$3)</f>
        <v>0</v>
      </c>
      <c r="F66" s="44">
        <f>SUMIFS(Data!$D$2:$D$4896,Data!$A$2:$A$4896,F$5,Data!$B$2:$B$4896,$B66,Data!$C$2:$C$4896,$A$3)</f>
        <v>0</v>
      </c>
      <c r="G66" s="44">
        <f>SUMIFS(Data!$D$2:$D$4896,Data!$A$2:$A$4896,G$5,Data!$B$2:$B$4896,$B66,Data!$C$2:$C$4896,$A$3)</f>
        <v>0</v>
      </c>
      <c r="H66" s="44">
        <f>SUMIFS(Data!$D$2:$D$4896,Data!$A$2:$A$4896,H$5,Data!$B$2:$B$4896,$B66,Data!$C$2:$C$4896,$A$3)</f>
        <v>0</v>
      </c>
      <c r="I66" s="44">
        <f>SUMIFS(Data!$D$2:$D$4896,Data!$A$2:$A$4896,I$5,Data!$B$2:$B$4896,$B66,Data!$C$2:$C$4896,$A$3)</f>
        <v>0</v>
      </c>
      <c r="J66" s="44">
        <f>SUMIFS(Data!$D$2:$D$4896,Data!$A$2:$A$4896,J$5,Data!$B$2:$B$4896,$B66,Data!$C$2:$C$4896,$A$3)</f>
        <v>0</v>
      </c>
      <c r="K66" s="44">
        <f>SUMIFS(Data!$D$2:$D$4896,Data!$A$2:$A$4896,K$5,Data!$B$2:$B$4896,$B66,Data!$C$2:$C$4896,$A$3)</f>
        <v>0</v>
      </c>
      <c r="L66" s="44">
        <f>SUMIFS(Data!$D$2:$D$4896,Data!$A$2:$A$4896,L$5,Data!$B$2:$B$4896,$B66,Data!$C$2:$C$4896,$A$3)</f>
        <v>0</v>
      </c>
      <c r="M66" s="44">
        <f>SUMIFS(Data!$D$2:$D$4896,Data!$A$2:$A$4896,M$5,Data!$B$2:$B$4896,$B66,Data!$C$2:$C$4896,$A$3)</f>
        <v>0</v>
      </c>
      <c r="N66" s="44">
        <f>SUMIFS(Data!$D$2:$D$4896,Data!$A$2:$A$4896,N$5,Data!$B$2:$B$4896,$B66,Data!$C$2:$C$4896,$A$3)</f>
        <v>0</v>
      </c>
      <c r="O66" s="44">
        <f>SUMIFS(Data!$D$2:$D$4896,Data!$A$2:$A$4896,O$5,Data!$B$2:$B$4896,$B66,Data!$C$2:$C$4896,$A$3)</f>
        <v>0</v>
      </c>
      <c r="P66" s="44">
        <f>SUMIFS(Data!$D$2:$D$4896,Data!$A$2:$A$4896,P$5,Data!$B$2:$B$4896,$B66,Data!$C$2:$C$4896,$A$3)</f>
        <v>0</v>
      </c>
      <c r="Q66" s="44">
        <f>SUMIFS(Data!$D$2:$D$4896,Data!$A$2:$A$4896,Q$5,Data!$B$2:$B$4896,$B66,Data!$C$2:$C$4896,$A$3)</f>
        <v>0</v>
      </c>
      <c r="R66" s="44">
        <f>SUMIFS(Data!$D$2:$D$4896,Data!$A$2:$A$4896,R$5,Data!$B$2:$B$4896,$B66,Data!$C$2:$C$4896,$A$3)</f>
        <v>0</v>
      </c>
      <c r="S66" s="44">
        <f>SUMIFS(Data!$D$2:$D$4896,Data!$A$2:$A$4896,S$5,Data!$B$2:$B$4896,$B66,Data!$C$2:$C$4896,$A$3)</f>
        <v>0</v>
      </c>
      <c r="T66" s="40">
        <f t="shared" si="57"/>
        <v>0</v>
      </c>
      <c r="U66" s="44">
        <f>SUMIFS(Data!$D$2:$D$4896,Data!$A$2:$A$4896,U$5,Data!$B$2:$B$4896,$B66,Data!$C$2:$C$4896,$A$3)</f>
        <v>0</v>
      </c>
      <c r="V66" s="44">
        <f>SUMIFS(Data!$D$2:$D$4896,Data!$A$2:$A$4896,V$5,Data!$B$2:$B$4896,$B66,Data!$C$2:$C$4896,$A$3)</f>
        <v>0</v>
      </c>
      <c r="W66" s="44">
        <f>SUMIFS(Data!$D$2:$D$4896,Data!$A$2:$A$4896,W$5,Data!$B$2:$B$4896,$B66,Data!$C$2:$C$4896,$A$3)</f>
        <v>0</v>
      </c>
      <c r="X66" s="44">
        <f>SUMIFS(Data!$D$2:$D$4896,Data!$A$2:$A$4896,X$5,Data!$B$2:$B$4896,$B66,Data!$C$2:$C$4896,$A$3)</f>
        <v>0</v>
      </c>
      <c r="Y66" s="40">
        <f t="shared" si="58"/>
        <v>0</v>
      </c>
    </row>
    <row r="67" spans="1:25" s="31" customFormat="1" ht="23.25">
      <c r="A67" s="10"/>
      <c r="B67" s="11" t="s">
        <v>201</v>
      </c>
      <c r="C67" s="44">
        <f>SUMIFS(Data!$D$2:$D$4896,Data!$A$2:$A$4896,C$5,Data!$B$2:$B$4896,$B67,Data!$C$2:$C$4896,$A$3)</f>
        <v>0</v>
      </c>
      <c r="D67" s="44">
        <f>SUMIFS(Data!$D$2:$D$4896,Data!$A$2:$A$4896,D$5,Data!$B$2:$B$4896,$B67,Data!$C$2:$C$4896,$A$3)</f>
        <v>0</v>
      </c>
      <c r="E67" s="44">
        <f>SUMIFS(Data!$D$2:$D$4896,Data!$A$2:$A$4896,E$5,Data!$B$2:$B$4896,$B67,Data!$C$2:$C$4896,$A$3)</f>
        <v>0</v>
      </c>
      <c r="F67" s="44">
        <f>SUMIFS(Data!$D$2:$D$4896,Data!$A$2:$A$4896,F$5,Data!$B$2:$B$4896,$B67,Data!$C$2:$C$4896,$A$3)</f>
        <v>0</v>
      </c>
      <c r="G67" s="44">
        <f>SUMIFS(Data!$D$2:$D$4896,Data!$A$2:$A$4896,G$5,Data!$B$2:$B$4896,$B67,Data!$C$2:$C$4896,$A$3)</f>
        <v>0</v>
      </c>
      <c r="H67" s="44">
        <f>SUMIFS(Data!$D$2:$D$4896,Data!$A$2:$A$4896,H$5,Data!$B$2:$B$4896,$B67,Data!$C$2:$C$4896,$A$3)</f>
        <v>0</v>
      </c>
      <c r="I67" s="44">
        <f>SUMIFS(Data!$D$2:$D$4896,Data!$A$2:$A$4896,I$5,Data!$B$2:$B$4896,$B67,Data!$C$2:$C$4896,$A$3)</f>
        <v>0</v>
      </c>
      <c r="J67" s="44">
        <f>SUMIFS(Data!$D$2:$D$4896,Data!$A$2:$A$4896,J$5,Data!$B$2:$B$4896,$B67,Data!$C$2:$C$4896,$A$3)</f>
        <v>0</v>
      </c>
      <c r="K67" s="44">
        <f>SUMIFS(Data!$D$2:$D$4896,Data!$A$2:$A$4896,K$5,Data!$B$2:$B$4896,$B67,Data!$C$2:$C$4896,$A$3)</f>
        <v>0</v>
      </c>
      <c r="L67" s="44">
        <f>SUMIFS(Data!$D$2:$D$4896,Data!$A$2:$A$4896,L$5,Data!$B$2:$B$4896,$B67,Data!$C$2:$C$4896,$A$3)</f>
        <v>0</v>
      </c>
      <c r="M67" s="44">
        <f>SUMIFS(Data!$D$2:$D$4896,Data!$A$2:$A$4896,M$5,Data!$B$2:$B$4896,$B67,Data!$C$2:$C$4896,$A$3)</f>
        <v>0</v>
      </c>
      <c r="N67" s="44">
        <f>SUMIFS(Data!$D$2:$D$4896,Data!$A$2:$A$4896,N$5,Data!$B$2:$B$4896,$B67,Data!$C$2:$C$4896,$A$3)</f>
        <v>0</v>
      </c>
      <c r="O67" s="44">
        <f>SUMIFS(Data!$D$2:$D$4896,Data!$A$2:$A$4896,O$5,Data!$B$2:$B$4896,$B67,Data!$C$2:$C$4896,$A$3)</f>
        <v>0</v>
      </c>
      <c r="P67" s="44">
        <f>SUMIFS(Data!$D$2:$D$4896,Data!$A$2:$A$4896,P$5,Data!$B$2:$B$4896,$B67,Data!$C$2:$C$4896,$A$3)</f>
        <v>0</v>
      </c>
      <c r="Q67" s="44">
        <f>SUMIFS(Data!$D$2:$D$4896,Data!$A$2:$A$4896,Q$5,Data!$B$2:$B$4896,$B67,Data!$C$2:$C$4896,$A$3)</f>
        <v>0</v>
      </c>
      <c r="R67" s="44">
        <f>SUMIFS(Data!$D$2:$D$4896,Data!$A$2:$A$4896,R$5,Data!$B$2:$B$4896,$B67,Data!$C$2:$C$4896,$A$3)</f>
        <v>0</v>
      </c>
      <c r="S67" s="44">
        <f>SUMIFS(Data!$D$2:$D$4896,Data!$A$2:$A$4896,S$5,Data!$B$2:$B$4896,$B67,Data!$C$2:$C$4896,$A$3)</f>
        <v>0</v>
      </c>
      <c r="T67" s="40">
        <f t="shared" si="57"/>
        <v>0</v>
      </c>
      <c r="U67" s="44">
        <f>SUMIFS(Data!$D$2:$D$4896,Data!$A$2:$A$4896,U$5,Data!$B$2:$B$4896,$B67,Data!$C$2:$C$4896,$A$3)</f>
        <v>0</v>
      </c>
      <c r="V67" s="44">
        <f>SUMIFS(Data!$D$2:$D$4896,Data!$A$2:$A$4896,V$5,Data!$B$2:$B$4896,$B67,Data!$C$2:$C$4896,$A$3)</f>
        <v>0</v>
      </c>
      <c r="W67" s="44">
        <f>SUMIFS(Data!$D$2:$D$4896,Data!$A$2:$A$4896,W$5,Data!$B$2:$B$4896,$B67,Data!$C$2:$C$4896,$A$3)</f>
        <v>0</v>
      </c>
      <c r="X67" s="44">
        <f>SUMIFS(Data!$D$2:$D$4896,Data!$A$2:$A$4896,X$5,Data!$B$2:$B$4896,$B67,Data!$C$2:$C$4896,$A$3)</f>
        <v>0</v>
      </c>
      <c r="Y67" s="40">
        <f t="shared" si="58"/>
        <v>0</v>
      </c>
    </row>
    <row r="68" spans="1:25" s="31" customFormat="1" ht="23.25">
      <c r="A68" s="6">
        <v>2.2000000000000002</v>
      </c>
      <c r="B68" s="7" t="s">
        <v>135</v>
      </c>
      <c r="C68" s="42">
        <f t="shared" ref="C68:Y68" si="59">SUM(C69:C73)</f>
        <v>0</v>
      </c>
      <c r="D68" s="42">
        <f t="shared" si="59"/>
        <v>0</v>
      </c>
      <c r="E68" s="42">
        <f t="shared" si="59"/>
        <v>0</v>
      </c>
      <c r="F68" s="42">
        <f t="shared" si="59"/>
        <v>0</v>
      </c>
      <c r="G68" s="42">
        <f t="shared" si="59"/>
        <v>0</v>
      </c>
      <c r="H68" s="42">
        <f t="shared" si="59"/>
        <v>0</v>
      </c>
      <c r="I68" s="42">
        <f t="shared" si="59"/>
        <v>0</v>
      </c>
      <c r="J68" s="42">
        <f t="shared" si="59"/>
        <v>0</v>
      </c>
      <c r="K68" s="42">
        <f t="shared" si="59"/>
        <v>0</v>
      </c>
      <c r="L68" s="42">
        <f t="shared" si="59"/>
        <v>0</v>
      </c>
      <c r="M68" s="42">
        <f t="shared" si="59"/>
        <v>0</v>
      </c>
      <c r="N68" s="42">
        <f t="shared" si="59"/>
        <v>0</v>
      </c>
      <c r="O68" s="42">
        <f t="shared" si="59"/>
        <v>0</v>
      </c>
      <c r="P68" s="42">
        <f t="shared" ref="P68:S68" si="60">SUM(P69:P73)</f>
        <v>0</v>
      </c>
      <c r="Q68" s="42">
        <f t="shared" si="60"/>
        <v>0</v>
      </c>
      <c r="R68" s="42">
        <f t="shared" ref="R68" si="61">SUM(R69:R73)</f>
        <v>0</v>
      </c>
      <c r="S68" s="42">
        <f t="shared" si="60"/>
        <v>0</v>
      </c>
      <c r="T68" s="42">
        <f t="shared" si="59"/>
        <v>0</v>
      </c>
      <c r="U68" s="42">
        <f t="shared" si="59"/>
        <v>0</v>
      </c>
      <c r="V68" s="42">
        <f t="shared" ref="V68" si="62">SUM(V69:V73)</f>
        <v>0</v>
      </c>
      <c r="W68" s="42">
        <f t="shared" si="59"/>
        <v>0</v>
      </c>
      <c r="X68" s="42">
        <f t="shared" si="59"/>
        <v>0</v>
      </c>
      <c r="Y68" s="42">
        <f t="shared" si="59"/>
        <v>0</v>
      </c>
    </row>
    <row r="69" spans="1:25" s="31" customFormat="1" ht="23.25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0">
        <f>SUM(T69:X69)</f>
        <v>0</v>
      </c>
    </row>
    <row r="70" spans="1:25" s="31" customFormat="1" ht="23.25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0">
        <f>SUM(T70:X70)</f>
        <v>0</v>
      </c>
    </row>
    <row r="71" spans="1:25" s="31" customFormat="1" ht="23.25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0">
        <f>SUM(T71:X71)</f>
        <v>0</v>
      </c>
    </row>
    <row r="72" spans="1:25" s="31" customFormat="1" ht="23.25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0">
        <f>SUM(T72:X72)</f>
        <v>0</v>
      </c>
    </row>
    <row r="73" spans="1:25" s="31" customFormat="1" ht="23.25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0">
        <f>SUM(T73:X73)</f>
        <v>0</v>
      </c>
    </row>
    <row r="74" spans="1:25" s="31" customFormat="1" ht="23.25">
      <c r="A74" s="4">
        <v>3</v>
      </c>
      <c r="B74" s="5" t="s">
        <v>141</v>
      </c>
      <c r="C74" s="41">
        <f t="shared" ref="C74:X74" si="63">C75+C86</f>
        <v>0</v>
      </c>
      <c r="D74" s="41">
        <f t="shared" si="63"/>
        <v>0</v>
      </c>
      <c r="E74" s="41">
        <f t="shared" si="63"/>
        <v>0</v>
      </c>
      <c r="F74" s="41">
        <f t="shared" si="63"/>
        <v>0</v>
      </c>
      <c r="G74" s="41">
        <f t="shared" si="63"/>
        <v>0</v>
      </c>
      <c r="H74" s="41">
        <f t="shared" si="63"/>
        <v>0</v>
      </c>
      <c r="I74" s="41">
        <f t="shared" si="63"/>
        <v>0</v>
      </c>
      <c r="J74" s="41">
        <f t="shared" si="63"/>
        <v>0</v>
      </c>
      <c r="K74" s="41">
        <f t="shared" si="63"/>
        <v>0</v>
      </c>
      <c r="L74" s="41">
        <f t="shared" si="63"/>
        <v>0</v>
      </c>
      <c r="M74" s="41">
        <f t="shared" si="63"/>
        <v>0</v>
      </c>
      <c r="N74" s="41">
        <f t="shared" si="63"/>
        <v>0</v>
      </c>
      <c r="O74" s="41">
        <f t="shared" si="63"/>
        <v>0</v>
      </c>
      <c r="P74" s="41">
        <f t="shared" ref="P74:S74" si="64">P75+P86</f>
        <v>0</v>
      </c>
      <c r="Q74" s="41">
        <f t="shared" si="64"/>
        <v>0</v>
      </c>
      <c r="R74" s="41">
        <f t="shared" ref="R74" si="65">R75+R86</f>
        <v>0</v>
      </c>
      <c r="S74" s="41">
        <f t="shared" si="64"/>
        <v>0</v>
      </c>
      <c r="T74" s="41">
        <f t="shared" si="63"/>
        <v>0</v>
      </c>
      <c r="U74" s="41">
        <f t="shared" si="63"/>
        <v>0</v>
      </c>
      <c r="V74" s="41">
        <f t="shared" ref="V74" si="66">V75+V86</f>
        <v>0</v>
      </c>
      <c r="W74" s="41">
        <f t="shared" si="63"/>
        <v>0</v>
      </c>
      <c r="X74" s="41">
        <f t="shared" si="63"/>
        <v>0</v>
      </c>
      <c r="Y74" s="41">
        <f>Y75+Y86</f>
        <v>0</v>
      </c>
    </row>
    <row r="75" spans="1:25" s="31" customFormat="1" ht="23.25">
      <c r="A75" s="6">
        <v>3.1</v>
      </c>
      <c r="B75" s="7" t="s">
        <v>142</v>
      </c>
      <c r="C75" s="42">
        <f t="shared" ref="C75:X75" si="67">SUM(C76:C85)</f>
        <v>0</v>
      </c>
      <c r="D75" s="42">
        <f t="shared" si="67"/>
        <v>0</v>
      </c>
      <c r="E75" s="42">
        <f t="shared" si="67"/>
        <v>0</v>
      </c>
      <c r="F75" s="42">
        <f t="shared" si="67"/>
        <v>0</v>
      </c>
      <c r="G75" s="42">
        <f t="shared" si="67"/>
        <v>0</v>
      </c>
      <c r="H75" s="42">
        <f t="shared" si="67"/>
        <v>0</v>
      </c>
      <c r="I75" s="42">
        <f t="shared" si="67"/>
        <v>0</v>
      </c>
      <c r="J75" s="42">
        <f t="shared" si="67"/>
        <v>0</v>
      </c>
      <c r="K75" s="42">
        <f t="shared" si="67"/>
        <v>0</v>
      </c>
      <c r="L75" s="42">
        <f t="shared" si="67"/>
        <v>0</v>
      </c>
      <c r="M75" s="42">
        <f t="shared" si="67"/>
        <v>0</v>
      </c>
      <c r="N75" s="42">
        <f t="shared" si="67"/>
        <v>0</v>
      </c>
      <c r="O75" s="42">
        <f t="shared" si="67"/>
        <v>0</v>
      </c>
      <c r="P75" s="42">
        <f t="shared" ref="P75:S75" si="68">SUM(P76:P85)</f>
        <v>0</v>
      </c>
      <c r="Q75" s="42">
        <f t="shared" si="68"/>
        <v>0</v>
      </c>
      <c r="R75" s="42">
        <f t="shared" ref="R75" si="69">SUM(R76:R85)</f>
        <v>0</v>
      </c>
      <c r="S75" s="42">
        <f t="shared" si="68"/>
        <v>0</v>
      </c>
      <c r="T75" s="42">
        <f t="shared" si="67"/>
        <v>0</v>
      </c>
      <c r="U75" s="42">
        <f t="shared" si="67"/>
        <v>0</v>
      </c>
      <c r="V75" s="42">
        <f t="shared" ref="V75" si="70">SUM(V76:V85)</f>
        <v>0</v>
      </c>
      <c r="W75" s="42">
        <f t="shared" si="67"/>
        <v>0</v>
      </c>
      <c r="X75" s="42">
        <f t="shared" si="67"/>
        <v>0</v>
      </c>
      <c r="Y75" s="42">
        <f>SUM(Y76:Y85)</f>
        <v>0</v>
      </c>
    </row>
    <row r="76" spans="1:25" s="31" customFormat="1" ht="23.25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71">SUM(C76:O76)</f>
        <v>0</v>
      </c>
      <c r="U76" s="44"/>
      <c r="V76" s="44"/>
      <c r="W76" s="44"/>
      <c r="X76" s="44"/>
      <c r="Y76" s="40">
        <f t="shared" ref="Y76:Y88" si="72">SUM(T76:X76)</f>
        <v>0</v>
      </c>
    </row>
    <row r="77" spans="1:25" s="31" customFormat="1" ht="23.25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71"/>
        <v>0</v>
      </c>
      <c r="U77" s="44"/>
      <c r="V77" s="44"/>
      <c r="W77" s="44"/>
      <c r="X77" s="44"/>
      <c r="Y77" s="40">
        <f t="shared" si="72"/>
        <v>0</v>
      </c>
    </row>
    <row r="78" spans="1:25" s="31" customFormat="1" ht="23.25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71"/>
        <v>0</v>
      </c>
      <c r="U78" s="44"/>
      <c r="V78" s="44"/>
      <c r="W78" s="44"/>
      <c r="X78" s="44"/>
      <c r="Y78" s="40">
        <f t="shared" si="72"/>
        <v>0</v>
      </c>
    </row>
    <row r="79" spans="1:25" s="31" customFormat="1" ht="23.25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71"/>
        <v>0</v>
      </c>
      <c r="U79" s="44"/>
      <c r="V79" s="44"/>
      <c r="W79" s="44"/>
      <c r="X79" s="44"/>
      <c r="Y79" s="40">
        <f t="shared" si="72"/>
        <v>0</v>
      </c>
    </row>
    <row r="80" spans="1:25" s="31" customFormat="1" ht="23.25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71"/>
        <v>0</v>
      </c>
      <c r="U80" s="44"/>
      <c r="V80" s="44"/>
      <c r="W80" s="44"/>
      <c r="X80" s="44"/>
      <c r="Y80" s="40">
        <f t="shared" si="72"/>
        <v>0</v>
      </c>
    </row>
    <row r="81" spans="1:25" s="31" customFormat="1" ht="23.25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71"/>
        <v>0</v>
      </c>
      <c r="U81" s="44"/>
      <c r="V81" s="44"/>
      <c r="W81" s="44"/>
      <c r="X81" s="44"/>
      <c r="Y81" s="40">
        <f t="shared" si="72"/>
        <v>0</v>
      </c>
    </row>
    <row r="82" spans="1:25" s="31" customFormat="1" ht="23.25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71"/>
        <v>0</v>
      </c>
      <c r="U82" s="44"/>
      <c r="V82" s="44"/>
      <c r="W82" s="44"/>
      <c r="X82" s="44"/>
      <c r="Y82" s="40">
        <f t="shared" si="72"/>
        <v>0</v>
      </c>
    </row>
    <row r="83" spans="1:25" s="31" customFormat="1" ht="23.25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71"/>
        <v>0</v>
      </c>
      <c r="U83" s="44"/>
      <c r="V83" s="44"/>
      <c r="W83" s="44"/>
      <c r="X83" s="44"/>
      <c r="Y83" s="40">
        <f t="shared" si="72"/>
        <v>0</v>
      </c>
    </row>
    <row r="84" spans="1:25" s="31" customFormat="1" ht="23.25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71"/>
        <v>0</v>
      </c>
      <c r="U84" s="44"/>
      <c r="V84" s="44"/>
      <c r="W84" s="44"/>
      <c r="X84" s="44"/>
      <c r="Y84" s="40">
        <f t="shared" si="72"/>
        <v>0</v>
      </c>
    </row>
    <row r="85" spans="1:25" s="31" customFormat="1" ht="23.25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71"/>
        <v>0</v>
      </c>
      <c r="U85" s="44"/>
      <c r="V85" s="44"/>
      <c r="W85" s="44"/>
      <c r="X85" s="44"/>
      <c r="Y85" s="40">
        <f t="shared" si="72"/>
        <v>0</v>
      </c>
    </row>
    <row r="86" spans="1:25" s="31" customFormat="1" ht="23.2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73">SUM(C86:M86)</f>
        <v>0</v>
      </c>
      <c r="U86" s="45"/>
      <c r="V86" s="42"/>
      <c r="W86" s="45"/>
      <c r="X86" s="45"/>
      <c r="Y86" s="45">
        <f t="shared" si="72"/>
        <v>0</v>
      </c>
    </row>
    <row r="87" spans="1:25" s="31" customFormat="1" ht="23.25">
      <c r="A87" s="4">
        <v>4</v>
      </c>
      <c r="B87" s="5" t="s">
        <v>154</v>
      </c>
      <c r="C87" s="41">
        <f>SUMIFS(Data!$D$2:$D$1067,Data!$A$2:$A$1067,C$5,Data!$B$2:$B$1067,$B$87,Data!$C$2:$C$1067,$A$3)</f>
        <v>0</v>
      </c>
      <c r="D87" s="41">
        <f>SUMIFS(Data!$D$2:$D$1067,Data!$A$2:$A$1067,D$5,Data!$B$2:$B$1067,$B$87,Data!$C$2:$C$1067,$A$3)</f>
        <v>0</v>
      </c>
      <c r="E87" s="41">
        <f>SUMIFS(Data!$D$2:$D$1067,Data!$A$2:$A$1067,E$5,Data!$B$2:$B$1067,$B$87,Data!$C$2:$C$1067,$A$3)</f>
        <v>0</v>
      </c>
      <c r="F87" s="41">
        <f>SUMIFS(Data!$D$2:$D$1067,Data!$A$2:$A$1067,F$5,Data!$B$2:$B$1067,$B$87,Data!$C$2:$C$1067,$A$3)</f>
        <v>0</v>
      </c>
      <c r="G87" s="41">
        <f>SUMIFS(Data!$D$2:$D$1067,Data!$A$2:$A$1067,G$5,Data!$B$2:$B$1067,$B$87,Data!$C$2:$C$1067,$A$3)</f>
        <v>0</v>
      </c>
      <c r="H87" s="41">
        <f>SUMIFS(Data!$D$2:$D$1067,Data!$A$2:$A$1067,H$5,Data!$B$2:$B$1067,$B$87,Data!$C$2:$C$1067,$A$3)</f>
        <v>0</v>
      </c>
      <c r="I87" s="41">
        <f>SUMIFS(Data!$D$2:$D$1067,Data!$A$2:$A$1067,I$5,Data!$B$2:$B$1067,$B$87,Data!$C$2:$C$1067,$A$3)</f>
        <v>0</v>
      </c>
      <c r="J87" s="41">
        <f>SUMIFS(Data!$D$2:$D$1067,Data!$A$2:$A$1067,J$5,Data!$B$2:$B$1067,$B$87,Data!$C$2:$C$1067,$A$3)</f>
        <v>0</v>
      </c>
      <c r="K87" s="41">
        <f>SUMIFS(Data!$D$2:$D$1067,Data!$A$2:$A$1067,K$5,Data!$B$2:$B$1067,$B$87,Data!$C$2:$C$1067,$A$3)</f>
        <v>0</v>
      </c>
      <c r="L87" s="41">
        <f>SUMIFS(Data!$D$2:$D$1067,Data!$A$2:$A$1067,L$5,Data!$B$2:$B$1067,$B$87,Data!$C$2:$C$1067,$A$3)</f>
        <v>0</v>
      </c>
      <c r="M87" s="41">
        <f>SUMIFS(Data!$D$2:$D$1067,Data!$A$2:$A$1067,M$5,Data!$B$2:$B$1067,$B$87,Data!$C$2:$C$1067,$A$3)</f>
        <v>0</v>
      </c>
      <c r="N87" s="41">
        <f>SUMIFS(Data!$D$2:$D$1067,Data!$A$2:$A$1067,N$5,Data!$B$2:$B$1067,$B$87,Data!$C$2:$C$1067,$A$3)</f>
        <v>0</v>
      </c>
      <c r="O87" s="41">
        <f>SUMIFS(Data!$D$2:$D$1067,Data!$A$2:$A$1067,O$5,Data!$B$2:$B$1067,$B$87,Data!$C$2:$C$1067,$A$3)</f>
        <v>0</v>
      </c>
      <c r="P87" s="41">
        <f>SUMIFS(Data!$D$2:$D$1067,Data!$A$2:$A$1067,P$5,Data!$B$2:$B$1067,$B$87,Data!$C$2:$C$1067,$A$3)</f>
        <v>0</v>
      </c>
      <c r="Q87" s="41">
        <f>SUMIFS(Data!$D$2:$D$1067,Data!$A$2:$A$1067,Q$5,Data!$B$2:$B$1067,$B$87,Data!$C$2:$C$1067,$A$3)</f>
        <v>0</v>
      </c>
      <c r="R87" s="41">
        <f>SUMIFS(Data!$D$2:$D$1067,Data!$A$2:$A$1067,R$5,Data!$B$2:$B$1067,$B$87,Data!$C$2:$C$1067,$A$3)</f>
        <v>0</v>
      </c>
      <c r="S87" s="41">
        <f>SUMIFS(Data!$D$2:$D$1067,Data!$A$2:$A$1067,S$5,Data!$B$2:$B$1067,$B$87,Data!$C$2:$C$1067,$A$3)</f>
        <v>0</v>
      </c>
      <c r="T87" s="46">
        <f>SUM(C87:O87)</f>
        <v>0</v>
      </c>
      <c r="U87" s="41">
        <f>SUMIFS(Data!$D$2:$D$1067,Data!$A$2:$A$1067,U$5,Data!$B$2:$B$1067,$B$87,Data!$C$2:$C$1067,$A$3)</f>
        <v>0</v>
      </c>
      <c r="V87" s="41">
        <f>SUMIFS(Data!$D$2:$D$1067,Data!$A$2:$A$1067,V$5,Data!$B$2:$B$1067,$B$87,Data!$C$2:$C$1067,$A$3)</f>
        <v>0</v>
      </c>
      <c r="W87" s="41">
        <f>SUMIFS(Data!$D$2:$D$1067,Data!$A$2:$A$1067,W$5,Data!$B$2:$B$1067,$B$87,Data!$C$2:$C$1067,$A$3)</f>
        <v>0</v>
      </c>
      <c r="X87" s="41">
        <f>SUMIFS(Data!$D$2:$D$1067,Data!$A$2:$A$1067,X$5,Data!$B$2:$B$1067,$B$87,Data!$C$2:$C$1067,$A$3)</f>
        <v>0</v>
      </c>
      <c r="Y87" s="46">
        <f t="shared" si="72"/>
        <v>0</v>
      </c>
    </row>
    <row r="88" spans="1:25" s="31" customFormat="1" ht="23.2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D00-000000000000}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5">
    <tabColor theme="4" tint="0.59999389629810485"/>
  </sheetPr>
  <dimension ref="A1:Y88"/>
  <sheetViews>
    <sheetView zoomScale="70" zoomScaleNormal="70" workbookViewId="0">
      <pane xSplit="2" ySplit="6" topLeftCell="C10" activePane="bottomRight" state="frozen"/>
      <selection activeCell="A5" sqref="A5:B5"/>
      <selection pane="topRight" activeCell="A5" sqref="A5:B5"/>
      <selection pane="bottomLeft" activeCell="A5" sqref="A5:B5"/>
      <selection pane="bottomRight" activeCell="A5" sqref="A5:B5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s="31" customFormat="1" ht="72.75" customHeight="1">
      <c r="A4" s="113" t="s">
        <v>85</v>
      </c>
      <c r="B4" s="114"/>
      <c r="C4" s="115" t="s">
        <v>86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7"/>
      <c r="U4" s="35" t="s">
        <v>87</v>
      </c>
      <c r="V4" s="34" t="s">
        <v>305</v>
      </c>
      <c r="W4" s="35" t="s">
        <v>88</v>
      </c>
      <c r="X4" s="34" t="s">
        <v>165</v>
      </c>
      <c r="Y4" s="111" t="s">
        <v>89</v>
      </c>
    </row>
    <row r="5" spans="1:25" s="31" customFormat="1" ht="65.25" customHeight="1">
      <c r="A5" s="115" t="s">
        <v>90</v>
      </c>
      <c r="B5" s="117"/>
      <c r="C5" s="32" t="s">
        <v>91</v>
      </c>
      <c r="D5" s="33" t="s">
        <v>324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5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4" t="s">
        <v>165</v>
      </c>
      <c r="Y5" s="112"/>
    </row>
    <row r="6" spans="1:25" s="31" customFormat="1" ht="23.25">
      <c r="A6" s="109" t="s">
        <v>97</v>
      </c>
      <c r="B6" s="110"/>
      <c r="C6" s="39">
        <f t="shared" ref="C6:Y6" si="0">C8+C27+C74+C87+C88</f>
        <v>0</v>
      </c>
      <c r="D6" s="39">
        <f t="shared" si="0"/>
        <v>0</v>
      </c>
      <c r="E6" s="39">
        <f t="shared" si="0"/>
        <v>185000</v>
      </c>
      <c r="F6" s="39">
        <f t="shared" si="0"/>
        <v>4000</v>
      </c>
      <c r="G6" s="39">
        <f t="shared" si="0"/>
        <v>12800</v>
      </c>
      <c r="H6" s="39">
        <f t="shared" si="0"/>
        <v>0</v>
      </c>
      <c r="I6" s="39">
        <f t="shared" si="0"/>
        <v>0</v>
      </c>
      <c r="J6" s="39">
        <f t="shared" si="0"/>
        <v>35500</v>
      </c>
      <c r="K6" s="39">
        <f t="shared" si="0"/>
        <v>120000</v>
      </c>
      <c r="L6" s="39">
        <f t="shared" si="0"/>
        <v>23400</v>
      </c>
      <c r="M6" s="39">
        <f t="shared" si="0"/>
        <v>170200</v>
      </c>
      <c r="N6" s="39">
        <f t="shared" si="0"/>
        <v>20000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15700</v>
      </c>
      <c r="R6" s="39">
        <f>R8+R27+R74+R87+R88</f>
        <v>0</v>
      </c>
      <c r="S6" s="39">
        <f>S8+S27+S74+S87+S88</f>
        <v>0</v>
      </c>
      <c r="T6" s="39">
        <f>T8+T27+T74+T87+T88</f>
        <v>586600</v>
      </c>
      <c r="U6" s="39">
        <f t="shared" si="0"/>
        <v>26000</v>
      </c>
      <c r="V6" s="39">
        <f t="shared" ref="V6" si="2">V8+V27+V74+V87+V88</f>
        <v>31700</v>
      </c>
      <c r="W6" s="39">
        <f t="shared" si="0"/>
        <v>0</v>
      </c>
      <c r="X6" s="39">
        <f t="shared" si="0"/>
        <v>0</v>
      </c>
      <c r="Y6" s="39">
        <f t="shared" si="0"/>
        <v>644300</v>
      </c>
    </row>
    <row r="7" spans="1:25" s="31" customFormat="1" ht="23.2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>
        <f>SUM(T7:X7)</f>
        <v>0</v>
      </c>
    </row>
    <row r="8" spans="1:25" s="31" customFormat="1" ht="23.25">
      <c r="A8" s="4">
        <v>1</v>
      </c>
      <c r="B8" s="5" t="s">
        <v>99</v>
      </c>
      <c r="C8" s="41">
        <f t="shared" ref="C8:Y8" si="3">C9+C23+C24</f>
        <v>0</v>
      </c>
      <c r="D8" s="41">
        <f t="shared" si="3"/>
        <v>0</v>
      </c>
      <c r="E8" s="41">
        <f t="shared" si="3"/>
        <v>0</v>
      </c>
      <c r="F8" s="41">
        <f t="shared" si="3"/>
        <v>0</v>
      </c>
      <c r="G8" s="41">
        <f t="shared" si="3"/>
        <v>0</v>
      </c>
      <c r="H8" s="41">
        <f t="shared" si="3"/>
        <v>0</v>
      </c>
      <c r="I8" s="41">
        <f t="shared" si="3"/>
        <v>0</v>
      </c>
      <c r="J8" s="41">
        <f t="shared" si="3"/>
        <v>0</v>
      </c>
      <c r="K8" s="41">
        <f t="shared" si="3"/>
        <v>0</v>
      </c>
      <c r="L8" s="41">
        <f t="shared" si="3"/>
        <v>0</v>
      </c>
      <c r="M8" s="41">
        <f t="shared" si="3"/>
        <v>0</v>
      </c>
      <c r="N8" s="41">
        <f t="shared" si="3"/>
        <v>0</v>
      </c>
      <c r="O8" s="41">
        <f t="shared" si="3"/>
        <v>0</v>
      </c>
      <c r="P8" s="41">
        <f t="shared" ref="P8:S8" si="4">P9+P23+P24</f>
        <v>0</v>
      </c>
      <c r="Q8" s="41">
        <f t="shared" si="4"/>
        <v>0</v>
      </c>
      <c r="R8" s="41">
        <f t="shared" ref="R8" si="5">R9+R23+R24</f>
        <v>0</v>
      </c>
      <c r="S8" s="41">
        <f t="shared" si="4"/>
        <v>0</v>
      </c>
      <c r="T8" s="41">
        <f t="shared" si="3"/>
        <v>0</v>
      </c>
      <c r="U8" s="41">
        <f t="shared" si="3"/>
        <v>0</v>
      </c>
      <c r="V8" s="41">
        <f t="shared" ref="V8" si="6">V9+V23+V24</f>
        <v>0</v>
      </c>
      <c r="W8" s="41">
        <f t="shared" si="3"/>
        <v>0</v>
      </c>
      <c r="X8" s="41">
        <f t="shared" si="3"/>
        <v>0</v>
      </c>
      <c r="Y8" s="41">
        <f t="shared" si="3"/>
        <v>0</v>
      </c>
    </row>
    <row r="9" spans="1:25" s="31" customFormat="1" ht="23.25">
      <c r="A9" s="6">
        <v>1.1000000000000001</v>
      </c>
      <c r="B9" s="7" t="s">
        <v>100</v>
      </c>
      <c r="C9" s="42">
        <f t="shared" ref="C9:Y9" si="7">C10+C17</f>
        <v>0</v>
      </c>
      <c r="D9" s="42">
        <f t="shared" si="7"/>
        <v>0</v>
      </c>
      <c r="E9" s="42">
        <f t="shared" si="7"/>
        <v>0</v>
      </c>
      <c r="F9" s="42">
        <f t="shared" si="7"/>
        <v>0</v>
      </c>
      <c r="G9" s="42">
        <f t="shared" si="7"/>
        <v>0</v>
      </c>
      <c r="H9" s="42">
        <f t="shared" si="7"/>
        <v>0</v>
      </c>
      <c r="I9" s="42">
        <f t="shared" si="7"/>
        <v>0</v>
      </c>
      <c r="J9" s="42">
        <f t="shared" si="7"/>
        <v>0</v>
      </c>
      <c r="K9" s="42">
        <f t="shared" si="7"/>
        <v>0</v>
      </c>
      <c r="L9" s="42">
        <f t="shared" si="7"/>
        <v>0</v>
      </c>
      <c r="M9" s="42">
        <f t="shared" si="7"/>
        <v>0</v>
      </c>
      <c r="N9" s="42">
        <f t="shared" si="7"/>
        <v>0</v>
      </c>
      <c r="O9" s="42">
        <f t="shared" si="7"/>
        <v>0</v>
      </c>
      <c r="P9" s="42">
        <f t="shared" ref="P9:S9" si="8">P10+P17</f>
        <v>0</v>
      </c>
      <c r="Q9" s="42">
        <f t="shared" si="8"/>
        <v>0</v>
      </c>
      <c r="R9" s="42">
        <f t="shared" ref="R9" si="9">R10+R17</f>
        <v>0</v>
      </c>
      <c r="S9" s="42">
        <f t="shared" si="8"/>
        <v>0</v>
      </c>
      <c r="T9" s="42">
        <f t="shared" si="7"/>
        <v>0</v>
      </c>
      <c r="U9" s="42">
        <f t="shared" si="7"/>
        <v>0</v>
      </c>
      <c r="V9" s="42">
        <f t="shared" ref="V9" si="10">V10+V17</f>
        <v>0</v>
      </c>
      <c r="W9" s="42">
        <f t="shared" si="7"/>
        <v>0</v>
      </c>
      <c r="X9" s="42">
        <f t="shared" si="7"/>
        <v>0</v>
      </c>
      <c r="Y9" s="42">
        <f t="shared" si="7"/>
        <v>0</v>
      </c>
    </row>
    <row r="10" spans="1:25" s="31" customFormat="1" ht="23.25">
      <c r="A10" s="8" t="s">
        <v>101</v>
      </c>
      <c r="B10" s="9" t="s">
        <v>102</v>
      </c>
      <c r="C10" s="43">
        <f t="shared" ref="C10:Y10" si="11">SUM(C11:C16)</f>
        <v>0</v>
      </c>
      <c r="D10" s="43">
        <f t="shared" si="11"/>
        <v>0</v>
      </c>
      <c r="E10" s="43">
        <f t="shared" si="11"/>
        <v>0</v>
      </c>
      <c r="F10" s="43">
        <f t="shared" si="11"/>
        <v>0</v>
      </c>
      <c r="G10" s="43">
        <f t="shared" si="11"/>
        <v>0</v>
      </c>
      <c r="H10" s="43">
        <f t="shared" si="11"/>
        <v>0</v>
      </c>
      <c r="I10" s="43">
        <f t="shared" si="11"/>
        <v>0</v>
      </c>
      <c r="J10" s="43">
        <f t="shared" si="11"/>
        <v>0</v>
      </c>
      <c r="K10" s="43">
        <f t="shared" si="11"/>
        <v>0</v>
      </c>
      <c r="L10" s="43">
        <f t="shared" si="11"/>
        <v>0</v>
      </c>
      <c r="M10" s="43">
        <f t="shared" si="11"/>
        <v>0</v>
      </c>
      <c r="N10" s="43">
        <f t="shared" si="11"/>
        <v>0</v>
      </c>
      <c r="O10" s="43">
        <f t="shared" ref="O10" si="12">SUM(O11:O16)</f>
        <v>0</v>
      </c>
      <c r="P10" s="43">
        <f t="shared" ref="P10:Q10" si="13">SUM(P11:P16)</f>
        <v>0</v>
      </c>
      <c r="Q10" s="43">
        <f t="shared" si="13"/>
        <v>0</v>
      </c>
      <c r="R10" s="43">
        <f t="shared" ref="R10:S10" si="14">SUM(R11:R16)</f>
        <v>0</v>
      </c>
      <c r="S10" s="43">
        <f t="shared" si="14"/>
        <v>0</v>
      </c>
      <c r="T10" s="43">
        <f t="shared" ref="T10" si="15">SUM(T11:T16)</f>
        <v>0</v>
      </c>
      <c r="U10" s="43">
        <f t="shared" si="11"/>
        <v>0</v>
      </c>
      <c r="V10" s="43">
        <f t="shared" ref="V10" si="16">SUM(V11:V16)</f>
        <v>0</v>
      </c>
      <c r="W10" s="43">
        <f t="shared" si="11"/>
        <v>0</v>
      </c>
      <c r="X10" s="43">
        <f t="shared" si="11"/>
        <v>0</v>
      </c>
      <c r="Y10" s="43">
        <f t="shared" si="11"/>
        <v>0</v>
      </c>
    </row>
    <row r="11" spans="1:25" s="31" customFormat="1" ht="23.25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17">SUM(C11:M11)</f>
        <v>0</v>
      </c>
      <c r="U11" s="44"/>
      <c r="V11" s="44"/>
      <c r="W11" s="44"/>
      <c r="X11" s="44"/>
      <c r="Y11" s="40">
        <f t="shared" ref="Y11:Y16" si="18">SUM(T11:X11)</f>
        <v>0</v>
      </c>
    </row>
    <row r="12" spans="1:25" s="31" customFormat="1" ht="23.25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17"/>
        <v>0</v>
      </c>
      <c r="U12" s="44"/>
      <c r="V12" s="44"/>
      <c r="W12" s="44"/>
      <c r="X12" s="44"/>
      <c r="Y12" s="40">
        <f t="shared" si="18"/>
        <v>0</v>
      </c>
    </row>
    <row r="13" spans="1:25" s="31" customFormat="1" ht="23.25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17"/>
        <v>0</v>
      </c>
      <c r="U13" s="44"/>
      <c r="V13" s="44"/>
      <c r="W13" s="44"/>
      <c r="X13" s="44"/>
      <c r="Y13" s="40">
        <f t="shared" si="18"/>
        <v>0</v>
      </c>
    </row>
    <row r="14" spans="1:25" s="31" customFormat="1" ht="23.25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17"/>
        <v>0</v>
      </c>
      <c r="U14" s="44"/>
      <c r="V14" s="44"/>
      <c r="W14" s="44"/>
      <c r="X14" s="44"/>
      <c r="Y14" s="40">
        <f t="shared" si="18"/>
        <v>0</v>
      </c>
    </row>
    <row r="15" spans="1:25" s="31" customFormat="1" ht="23.25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17"/>
        <v>0</v>
      </c>
      <c r="U15" s="44"/>
      <c r="V15" s="44"/>
      <c r="W15" s="44"/>
      <c r="X15" s="44"/>
      <c r="Y15" s="40">
        <f t="shared" si="18"/>
        <v>0</v>
      </c>
    </row>
    <row r="16" spans="1:25" s="31" customFormat="1" ht="23.25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17"/>
        <v>0</v>
      </c>
      <c r="U16" s="44"/>
      <c r="V16" s="44"/>
      <c r="W16" s="44"/>
      <c r="X16" s="44"/>
      <c r="Y16" s="40">
        <f t="shared" si="18"/>
        <v>0</v>
      </c>
    </row>
    <row r="17" spans="1:25" s="31" customFormat="1" ht="23.25">
      <c r="A17" s="8" t="s">
        <v>109</v>
      </c>
      <c r="B17" s="9" t="s">
        <v>110</v>
      </c>
      <c r="C17" s="43">
        <f t="shared" ref="C17:Y17" si="19">SUM(C18:C22)</f>
        <v>0</v>
      </c>
      <c r="D17" s="43">
        <f t="shared" si="19"/>
        <v>0</v>
      </c>
      <c r="E17" s="43">
        <f t="shared" si="19"/>
        <v>0</v>
      </c>
      <c r="F17" s="43">
        <f t="shared" si="19"/>
        <v>0</v>
      </c>
      <c r="G17" s="43">
        <f t="shared" si="19"/>
        <v>0</v>
      </c>
      <c r="H17" s="43">
        <f t="shared" si="19"/>
        <v>0</v>
      </c>
      <c r="I17" s="43">
        <f t="shared" si="19"/>
        <v>0</v>
      </c>
      <c r="J17" s="43">
        <f t="shared" si="19"/>
        <v>0</v>
      </c>
      <c r="K17" s="43">
        <f t="shared" si="19"/>
        <v>0</v>
      </c>
      <c r="L17" s="43">
        <f t="shared" si="19"/>
        <v>0</v>
      </c>
      <c r="M17" s="43">
        <f t="shared" si="19"/>
        <v>0</v>
      </c>
      <c r="N17" s="43">
        <f t="shared" si="19"/>
        <v>0</v>
      </c>
      <c r="O17" s="43">
        <f t="shared" si="19"/>
        <v>0</v>
      </c>
      <c r="P17" s="43">
        <f t="shared" ref="P17:S17" si="20">SUM(P18:P22)</f>
        <v>0</v>
      </c>
      <c r="Q17" s="43">
        <f t="shared" si="20"/>
        <v>0</v>
      </c>
      <c r="R17" s="43">
        <f t="shared" ref="R17" si="21">SUM(R18:R22)</f>
        <v>0</v>
      </c>
      <c r="S17" s="43">
        <f t="shared" si="20"/>
        <v>0</v>
      </c>
      <c r="T17" s="43">
        <f t="shared" si="19"/>
        <v>0</v>
      </c>
      <c r="U17" s="43">
        <f t="shared" si="19"/>
        <v>0</v>
      </c>
      <c r="V17" s="43">
        <f t="shared" ref="V17" si="22">SUM(V18:V22)</f>
        <v>0</v>
      </c>
      <c r="W17" s="43">
        <f t="shared" si="19"/>
        <v>0</v>
      </c>
      <c r="X17" s="43">
        <f t="shared" si="19"/>
        <v>0</v>
      </c>
      <c r="Y17" s="43">
        <f t="shared" si="19"/>
        <v>0</v>
      </c>
    </row>
    <row r="18" spans="1:25" s="31" customFormat="1" ht="23.25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3">SUM(C18:S18)</f>
        <v>0</v>
      </c>
      <c r="U18" s="44"/>
      <c r="V18" s="44"/>
      <c r="W18" s="44"/>
      <c r="X18" s="44"/>
      <c r="Y18" s="40">
        <f t="shared" ref="Y18:Y23" si="24">SUM(T18:X18)</f>
        <v>0</v>
      </c>
    </row>
    <row r="19" spans="1:25" s="31" customFormat="1" ht="23.25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3"/>
        <v>0</v>
      </c>
      <c r="U19" s="44"/>
      <c r="V19" s="44"/>
      <c r="W19" s="44"/>
      <c r="X19" s="44"/>
      <c r="Y19" s="40">
        <f t="shared" si="24"/>
        <v>0</v>
      </c>
    </row>
    <row r="20" spans="1:25" s="31" customFormat="1" ht="23.25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3"/>
        <v>0</v>
      </c>
      <c r="U20" s="44"/>
      <c r="V20" s="44"/>
      <c r="W20" s="44"/>
      <c r="X20" s="44"/>
      <c r="Y20" s="40">
        <f t="shared" si="24"/>
        <v>0</v>
      </c>
    </row>
    <row r="21" spans="1:25" s="31" customFormat="1" ht="23.25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3"/>
        <v>0</v>
      </c>
      <c r="U21" s="44"/>
      <c r="V21" s="44"/>
      <c r="W21" s="44"/>
      <c r="X21" s="44"/>
      <c r="Y21" s="40">
        <f t="shared" si="24"/>
        <v>0</v>
      </c>
    </row>
    <row r="22" spans="1:25" s="31" customFormat="1" ht="23.25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3"/>
        <v>0</v>
      </c>
      <c r="U22" s="44"/>
      <c r="V22" s="44"/>
      <c r="W22" s="44"/>
      <c r="X22" s="44"/>
      <c r="Y22" s="40">
        <f t="shared" si="24"/>
        <v>0</v>
      </c>
    </row>
    <row r="23" spans="1:25" s="31" customFormat="1" ht="23.2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25">SUM(B23:L23)</f>
        <v>0</v>
      </c>
      <c r="P23" s="42"/>
      <c r="Q23" s="42"/>
      <c r="R23" s="45">
        <f t="shared" ref="R23:S23" si="26">SUM(D23:N23)</f>
        <v>0</v>
      </c>
      <c r="S23" s="45">
        <f t="shared" si="26"/>
        <v>0</v>
      </c>
      <c r="T23" s="45">
        <f t="shared" ref="T23" si="27">SUM(C23:M23)</f>
        <v>0</v>
      </c>
      <c r="U23" s="45"/>
      <c r="V23" s="42"/>
      <c r="W23" s="45"/>
      <c r="X23" s="45"/>
      <c r="Y23" s="45">
        <f t="shared" si="24"/>
        <v>0</v>
      </c>
    </row>
    <row r="24" spans="1:25" s="31" customFormat="1" ht="23.25">
      <c r="A24" s="12">
        <v>1.3</v>
      </c>
      <c r="B24" s="7" t="s">
        <v>117</v>
      </c>
      <c r="C24" s="42">
        <f t="shared" ref="C24:Y24" si="28">C25+C26</f>
        <v>0</v>
      </c>
      <c r="D24" s="42">
        <f t="shared" si="28"/>
        <v>0</v>
      </c>
      <c r="E24" s="42">
        <f t="shared" si="28"/>
        <v>0</v>
      </c>
      <c r="F24" s="42">
        <f t="shared" si="28"/>
        <v>0</v>
      </c>
      <c r="G24" s="42">
        <f t="shared" si="28"/>
        <v>0</v>
      </c>
      <c r="H24" s="42">
        <f t="shared" si="28"/>
        <v>0</v>
      </c>
      <c r="I24" s="42">
        <f t="shared" si="28"/>
        <v>0</v>
      </c>
      <c r="J24" s="42">
        <f t="shared" si="28"/>
        <v>0</v>
      </c>
      <c r="K24" s="42">
        <f t="shared" si="28"/>
        <v>0</v>
      </c>
      <c r="L24" s="42">
        <f t="shared" si="28"/>
        <v>0</v>
      </c>
      <c r="M24" s="42">
        <f t="shared" si="28"/>
        <v>0</v>
      </c>
      <c r="N24" s="42">
        <f t="shared" si="28"/>
        <v>0</v>
      </c>
      <c r="O24" s="42">
        <f t="shared" si="28"/>
        <v>0</v>
      </c>
      <c r="P24" s="42">
        <f t="shared" ref="P24:S24" si="29">P25+P26</f>
        <v>0</v>
      </c>
      <c r="Q24" s="42">
        <f t="shared" si="29"/>
        <v>0</v>
      </c>
      <c r="R24" s="42">
        <f t="shared" ref="R24" si="30">R25+R26</f>
        <v>0</v>
      </c>
      <c r="S24" s="42">
        <f t="shared" si="29"/>
        <v>0</v>
      </c>
      <c r="T24" s="42">
        <f t="shared" si="28"/>
        <v>0</v>
      </c>
      <c r="U24" s="42">
        <f t="shared" si="28"/>
        <v>0</v>
      </c>
      <c r="V24" s="42">
        <f t="shared" ref="V24" si="31">V25+V26</f>
        <v>0</v>
      </c>
      <c r="W24" s="42">
        <f t="shared" si="28"/>
        <v>0</v>
      </c>
      <c r="X24" s="42">
        <f t="shared" si="28"/>
        <v>0</v>
      </c>
      <c r="Y24" s="42">
        <f t="shared" si="28"/>
        <v>0</v>
      </c>
    </row>
    <row r="25" spans="1:25" s="31" customFormat="1" ht="23.2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2">SUM(C25:S25)</f>
        <v>0</v>
      </c>
      <c r="U25" s="44"/>
      <c r="V25" s="44"/>
      <c r="W25" s="44"/>
      <c r="X25" s="44">
        <f>SUMIFS(Data!$D$2:$D$4982,Data!$A$2:$A$4982,$X$5,Data!$B$2:$B$4982,$B25,Data!$C$2:$C$4982,$A$3)</f>
        <v>0</v>
      </c>
      <c r="Y25" s="40">
        <f>SUM(T25:X25)</f>
        <v>0</v>
      </c>
    </row>
    <row r="26" spans="1:25" s="31" customFormat="1" ht="23.2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2"/>
        <v>0</v>
      </c>
      <c r="U26" s="44"/>
      <c r="V26" s="44"/>
      <c r="W26" s="44"/>
      <c r="X26" s="44">
        <f>SUMIFS(Data!$D$2:$D$1881,Data!$A$2:$A$1881,$X$5,Data!$B$2:$B$1881,$B26,Data!$C$2:$C$1881,$A$3)</f>
        <v>0</v>
      </c>
      <c r="Y26" s="40">
        <f>SUM(T26:X26)</f>
        <v>0</v>
      </c>
    </row>
    <row r="27" spans="1:25" s="31" customFormat="1" ht="23.25">
      <c r="A27" s="4">
        <v>2</v>
      </c>
      <c r="B27" s="5" t="s">
        <v>118</v>
      </c>
      <c r="C27" s="41">
        <f t="shared" ref="C27:X27" si="33">C28+C68</f>
        <v>0</v>
      </c>
      <c r="D27" s="41">
        <f t="shared" si="33"/>
        <v>0</v>
      </c>
      <c r="E27" s="41">
        <f t="shared" si="33"/>
        <v>185000</v>
      </c>
      <c r="F27" s="41">
        <f t="shared" si="33"/>
        <v>4000</v>
      </c>
      <c r="G27" s="41">
        <f t="shared" si="33"/>
        <v>12800</v>
      </c>
      <c r="H27" s="41">
        <f t="shared" si="33"/>
        <v>0</v>
      </c>
      <c r="I27" s="41">
        <f t="shared" si="33"/>
        <v>0</v>
      </c>
      <c r="J27" s="41">
        <f t="shared" si="33"/>
        <v>35500</v>
      </c>
      <c r="K27" s="41">
        <f t="shared" si="33"/>
        <v>120000</v>
      </c>
      <c r="L27" s="41">
        <f t="shared" si="33"/>
        <v>23400</v>
      </c>
      <c r="M27" s="41">
        <f t="shared" si="33"/>
        <v>170200</v>
      </c>
      <c r="N27" s="41">
        <f t="shared" si="33"/>
        <v>20000</v>
      </c>
      <c r="O27" s="41">
        <f t="shared" si="33"/>
        <v>0</v>
      </c>
      <c r="P27" s="41">
        <f t="shared" ref="P27:S27" si="34">P28+P68</f>
        <v>0</v>
      </c>
      <c r="Q27" s="41">
        <f t="shared" si="34"/>
        <v>15700</v>
      </c>
      <c r="R27" s="41">
        <f t="shared" ref="R27" si="35">R28+R68</f>
        <v>0</v>
      </c>
      <c r="S27" s="41">
        <f t="shared" si="34"/>
        <v>0</v>
      </c>
      <c r="T27" s="41">
        <f t="shared" si="33"/>
        <v>586600</v>
      </c>
      <c r="U27" s="41">
        <f t="shared" si="33"/>
        <v>26000</v>
      </c>
      <c r="V27" s="41">
        <f>V28+V68</f>
        <v>31700</v>
      </c>
      <c r="W27" s="41">
        <f t="shared" si="33"/>
        <v>0</v>
      </c>
      <c r="X27" s="41">
        <f t="shared" si="33"/>
        <v>0</v>
      </c>
      <c r="Y27" s="41">
        <f>Y28+Y68</f>
        <v>644300</v>
      </c>
    </row>
    <row r="28" spans="1:25" s="31" customFormat="1" ht="23.25">
      <c r="A28" s="6">
        <v>2.1</v>
      </c>
      <c r="B28" s="7" t="s">
        <v>119</v>
      </c>
      <c r="C28" s="42">
        <f t="shared" ref="C28:X28" si="36">C29+C39+C53</f>
        <v>0</v>
      </c>
      <c r="D28" s="42">
        <f t="shared" si="36"/>
        <v>0</v>
      </c>
      <c r="E28" s="42">
        <f t="shared" si="36"/>
        <v>185000</v>
      </c>
      <c r="F28" s="42">
        <f t="shared" si="36"/>
        <v>4000</v>
      </c>
      <c r="G28" s="42">
        <f t="shared" si="36"/>
        <v>12800</v>
      </c>
      <c r="H28" s="42">
        <f t="shared" si="36"/>
        <v>0</v>
      </c>
      <c r="I28" s="42">
        <f t="shared" si="36"/>
        <v>0</v>
      </c>
      <c r="J28" s="42">
        <f t="shared" si="36"/>
        <v>35500</v>
      </c>
      <c r="K28" s="42">
        <f t="shared" si="36"/>
        <v>120000</v>
      </c>
      <c r="L28" s="42">
        <f t="shared" si="36"/>
        <v>23400</v>
      </c>
      <c r="M28" s="42">
        <f t="shared" si="36"/>
        <v>170200</v>
      </c>
      <c r="N28" s="42">
        <f t="shared" si="36"/>
        <v>20000</v>
      </c>
      <c r="O28" s="42">
        <f t="shared" si="36"/>
        <v>0</v>
      </c>
      <c r="P28" s="42">
        <f t="shared" ref="P28:S28" si="37">P29+P39+P53</f>
        <v>0</v>
      </c>
      <c r="Q28" s="42">
        <f t="shared" si="37"/>
        <v>15700</v>
      </c>
      <c r="R28" s="42">
        <f t="shared" ref="R28" si="38">R29+R39+R53</f>
        <v>0</v>
      </c>
      <c r="S28" s="42">
        <f t="shared" si="37"/>
        <v>0</v>
      </c>
      <c r="T28" s="42">
        <f t="shared" si="36"/>
        <v>586600</v>
      </c>
      <c r="U28" s="42">
        <f t="shared" si="36"/>
        <v>26000</v>
      </c>
      <c r="V28" s="42">
        <f>V29+V39+V53</f>
        <v>31700</v>
      </c>
      <c r="W28" s="42">
        <f t="shared" si="36"/>
        <v>0</v>
      </c>
      <c r="X28" s="42">
        <f t="shared" si="36"/>
        <v>0</v>
      </c>
      <c r="Y28" s="42">
        <f>Y29+Y39+Y53</f>
        <v>644300</v>
      </c>
    </row>
    <row r="29" spans="1:25" s="31" customFormat="1" ht="23.25">
      <c r="A29" s="8" t="s">
        <v>120</v>
      </c>
      <c r="B29" s="9" t="s">
        <v>121</v>
      </c>
      <c r="C29" s="43">
        <f t="shared" ref="C29:U29" si="39">SUM(C30:C38)</f>
        <v>0</v>
      </c>
      <c r="D29" s="43">
        <f t="shared" si="39"/>
        <v>0</v>
      </c>
      <c r="E29" s="43">
        <f t="shared" si="39"/>
        <v>0</v>
      </c>
      <c r="F29" s="43">
        <f t="shared" si="39"/>
        <v>0</v>
      </c>
      <c r="G29" s="43">
        <f t="shared" si="39"/>
        <v>0</v>
      </c>
      <c r="H29" s="43">
        <f t="shared" si="39"/>
        <v>0</v>
      </c>
      <c r="I29" s="43">
        <f t="shared" si="39"/>
        <v>0</v>
      </c>
      <c r="J29" s="43">
        <f t="shared" si="39"/>
        <v>0</v>
      </c>
      <c r="K29" s="43">
        <f t="shared" ref="K29:O29" si="40">SUM(K30:K38)</f>
        <v>0</v>
      </c>
      <c r="L29" s="43">
        <f t="shared" si="40"/>
        <v>0</v>
      </c>
      <c r="M29" s="43">
        <f t="shared" si="40"/>
        <v>0</v>
      </c>
      <c r="N29" s="43">
        <f t="shared" si="40"/>
        <v>0</v>
      </c>
      <c r="O29" s="43">
        <f t="shared" si="40"/>
        <v>0</v>
      </c>
      <c r="P29" s="43">
        <f t="shared" ref="P29:S29" si="41">SUM(P30:P38)</f>
        <v>0</v>
      </c>
      <c r="Q29" s="43">
        <f t="shared" si="41"/>
        <v>0</v>
      </c>
      <c r="R29" s="43">
        <f t="shared" ref="R29" si="42">SUM(R30:R38)</f>
        <v>0</v>
      </c>
      <c r="S29" s="43">
        <f t="shared" si="41"/>
        <v>0</v>
      </c>
      <c r="T29" s="43">
        <f t="shared" ref="T29:T38" si="43">SUM(C29:S29)</f>
        <v>0</v>
      </c>
      <c r="U29" s="43">
        <f t="shared" si="39"/>
        <v>0</v>
      </c>
      <c r="V29" s="43">
        <f t="shared" ref="V29" si="44">SUM(V30:V38)</f>
        <v>0</v>
      </c>
      <c r="W29" s="43">
        <f t="shared" ref="W29:X29" si="45">SUM(W30:W38)</f>
        <v>0</v>
      </c>
      <c r="X29" s="43">
        <f t="shared" si="45"/>
        <v>0</v>
      </c>
      <c r="Y29" s="43">
        <f>SUM(Y30:Y38)</f>
        <v>0</v>
      </c>
    </row>
    <row r="30" spans="1:25" s="31" customFormat="1" ht="23.25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43"/>
        <v>0</v>
      </c>
      <c r="U30" s="44"/>
      <c r="V30" s="44"/>
      <c r="W30" s="44"/>
      <c r="X30" s="44"/>
      <c r="Y30" s="40">
        <f t="shared" ref="Y30:Y38" si="46">SUM(T30:X30)</f>
        <v>0</v>
      </c>
    </row>
    <row r="31" spans="1:25" s="31" customFormat="1" ht="23.25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43"/>
        <v>0</v>
      </c>
      <c r="U31" s="44"/>
      <c r="V31" s="44"/>
      <c r="W31" s="44"/>
      <c r="X31" s="44"/>
      <c r="Y31" s="40">
        <f t="shared" si="46"/>
        <v>0</v>
      </c>
    </row>
    <row r="32" spans="1:25" s="31" customFormat="1" ht="23.25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43"/>
        <v>0</v>
      </c>
      <c r="U32" s="44"/>
      <c r="V32" s="44"/>
      <c r="W32" s="44"/>
      <c r="X32" s="44"/>
      <c r="Y32" s="40">
        <f t="shared" si="46"/>
        <v>0</v>
      </c>
    </row>
    <row r="33" spans="1:25" s="31" customFormat="1" ht="23.25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43"/>
        <v>0</v>
      </c>
      <c r="U33" s="44"/>
      <c r="V33" s="44"/>
      <c r="W33" s="44"/>
      <c r="X33" s="44"/>
      <c r="Y33" s="40">
        <f t="shared" si="46"/>
        <v>0</v>
      </c>
    </row>
    <row r="34" spans="1:25" s="31" customFormat="1" ht="23.25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43"/>
        <v>0</v>
      </c>
      <c r="U34" s="44"/>
      <c r="V34" s="44"/>
      <c r="W34" s="44"/>
      <c r="X34" s="44"/>
      <c r="Y34" s="40">
        <f t="shared" si="46"/>
        <v>0</v>
      </c>
    </row>
    <row r="35" spans="1:25" s="31" customFormat="1" ht="23.25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43"/>
        <v>0</v>
      </c>
      <c r="U35" s="44"/>
      <c r="V35" s="44"/>
      <c r="W35" s="44"/>
      <c r="X35" s="44"/>
      <c r="Y35" s="40">
        <f t="shared" si="46"/>
        <v>0</v>
      </c>
    </row>
    <row r="36" spans="1:25" s="31" customFormat="1" ht="23.25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43"/>
        <v>0</v>
      </c>
      <c r="U36" s="44"/>
      <c r="V36" s="44"/>
      <c r="W36" s="44"/>
      <c r="X36" s="44"/>
      <c r="Y36" s="40">
        <f t="shared" si="46"/>
        <v>0</v>
      </c>
    </row>
    <row r="37" spans="1:25" s="31" customFormat="1" ht="23.25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43"/>
        <v>0</v>
      </c>
      <c r="U37" s="44"/>
      <c r="V37" s="44"/>
      <c r="W37" s="44"/>
      <c r="X37" s="44"/>
      <c r="Y37" s="40">
        <f t="shared" si="46"/>
        <v>0</v>
      </c>
    </row>
    <row r="38" spans="1:25" s="31" customFormat="1" ht="23.25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43"/>
        <v>0</v>
      </c>
      <c r="U38" s="44"/>
      <c r="V38" s="44"/>
      <c r="W38" s="44"/>
      <c r="X38" s="44"/>
      <c r="Y38" s="40">
        <f t="shared" si="46"/>
        <v>0</v>
      </c>
    </row>
    <row r="39" spans="1:25" s="31" customFormat="1" ht="23.25">
      <c r="A39" s="8" t="s">
        <v>131</v>
      </c>
      <c r="B39" s="9" t="s">
        <v>132</v>
      </c>
      <c r="C39" s="43">
        <f t="shared" ref="C39:Y39" si="47">SUM(C40:C52)</f>
        <v>0</v>
      </c>
      <c r="D39" s="43">
        <f t="shared" si="47"/>
        <v>0</v>
      </c>
      <c r="E39" s="43">
        <f t="shared" si="47"/>
        <v>165300</v>
      </c>
      <c r="F39" s="43">
        <f t="shared" si="47"/>
        <v>1000</v>
      </c>
      <c r="G39" s="43">
        <f t="shared" si="47"/>
        <v>7200</v>
      </c>
      <c r="H39" s="43">
        <f t="shared" si="47"/>
        <v>0</v>
      </c>
      <c r="I39" s="43">
        <f t="shared" si="47"/>
        <v>0</v>
      </c>
      <c r="J39" s="43">
        <f t="shared" si="47"/>
        <v>11500</v>
      </c>
      <c r="K39" s="43">
        <f t="shared" si="47"/>
        <v>120000</v>
      </c>
      <c r="L39" s="43">
        <f t="shared" si="47"/>
        <v>16300</v>
      </c>
      <c r="M39" s="43">
        <f t="shared" si="47"/>
        <v>81800</v>
      </c>
      <c r="N39" s="43">
        <f t="shared" si="47"/>
        <v>20000</v>
      </c>
      <c r="O39" s="43">
        <f t="shared" si="47"/>
        <v>0</v>
      </c>
      <c r="P39" s="43">
        <f t="shared" ref="P39:S39" si="48">SUM(P40:P52)</f>
        <v>0</v>
      </c>
      <c r="Q39" s="43">
        <f t="shared" si="48"/>
        <v>7200</v>
      </c>
      <c r="R39" s="43">
        <f t="shared" ref="R39" si="49">SUM(R40:R52)</f>
        <v>0</v>
      </c>
      <c r="S39" s="43">
        <f t="shared" si="48"/>
        <v>0</v>
      </c>
      <c r="T39" s="43">
        <f t="shared" si="47"/>
        <v>430300</v>
      </c>
      <c r="U39" s="43">
        <f t="shared" si="47"/>
        <v>18000</v>
      </c>
      <c r="V39" s="43">
        <f t="shared" ref="V39" si="50">SUM(V40:V52)</f>
        <v>19300</v>
      </c>
      <c r="W39" s="43">
        <f t="shared" si="47"/>
        <v>0</v>
      </c>
      <c r="X39" s="43">
        <f t="shared" si="47"/>
        <v>0</v>
      </c>
      <c r="Y39" s="43">
        <f t="shared" si="47"/>
        <v>467600</v>
      </c>
    </row>
    <row r="40" spans="1:25" s="31" customFormat="1" ht="23.25">
      <c r="A40" s="10"/>
      <c r="B40" s="11" t="s">
        <v>174</v>
      </c>
      <c r="C40" s="44">
        <f>SUMIFS(Data!$D$2:$D$4896,Data!$A$2:$A$4896,C$5,Data!$B$2:$B$4896,$B40,Data!$C$2:$C$4896,$A$3)</f>
        <v>0</v>
      </c>
      <c r="D40" s="44">
        <f>SUMIFS(Data!$D$2:$D$4896,Data!$A$2:$A$4896,D$5,Data!$B$2:$B$4896,$B40,Data!$C$2:$C$4896,$A$3)</f>
        <v>0</v>
      </c>
      <c r="E40" s="44">
        <f>SUMIFS(Data!$D$2:$D$4896,Data!$A$2:$A$4896,E$5,Data!$B$2:$B$4896,$B40,Data!$C$2:$C$4896,$A$3)</f>
        <v>30300</v>
      </c>
      <c r="F40" s="44">
        <f>SUMIFS(Data!$D$2:$D$4896,Data!$A$2:$A$4896,F$5,Data!$B$2:$B$4896,$B40,Data!$C$2:$C$4896,$A$3)</f>
        <v>1000</v>
      </c>
      <c r="G40" s="44">
        <f>SUMIFS(Data!$D$2:$D$4896,Data!$A$2:$A$4896,G$5,Data!$B$2:$B$4896,$B40,Data!$C$2:$C$4896,$A$3)</f>
        <v>7200</v>
      </c>
      <c r="H40" s="44">
        <f>SUMIFS(Data!$D$2:$D$4896,Data!$A$2:$A$4896,H$5,Data!$B$2:$B$4896,$B40,Data!$C$2:$C$4896,$A$3)</f>
        <v>0</v>
      </c>
      <c r="I40" s="44">
        <f>SUMIFS(Data!$D$2:$D$4896,Data!$A$2:$A$4896,I$5,Data!$B$2:$B$4896,$B40,Data!$C$2:$C$4896,$A$3)</f>
        <v>0</v>
      </c>
      <c r="J40" s="44">
        <f>SUMIFS(Data!$D$2:$D$4896,Data!$A$2:$A$4896,J$5,Data!$B$2:$B$4896,$B40,Data!$C$2:$C$4896,$A$3)</f>
        <v>11500</v>
      </c>
      <c r="K40" s="44">
        <f>SUMIFS(Data!$D$2:$D$4896,Data!$A$2:$A$4896,K$5,Data!$B$2:$B$4896,$B40,Data!$C$2:$C$4896,$A$3)</f>
        <v>0</v>
      </c>
      <c r="L40" s="44">
        <f>SUMIFS(Data!$D$2:$D$4896,Data!$A$2:$A$4896,L$5,Data!$B$2:$B$4896,$B40,Data!$C$2:$C$4896,$A$3)</f>
        <v>16300</v>
      </c>
      <c r="M40" s="44">
        <f>SUMIFS(Data!$D$2:$D$4896,Data!$A$2:$A$4896,M$5,Data!$B$2:$B$4896,$B40,Data!$C$2:$C$4896,$A$3)</f>
        <v>81800</v>
      </c>
      <c r="N40" s="44">
        <f>SUMIFS(Data!$D$2:$D$4896,Data!$A$2:$A$4896,N$5,Data!$B$2:$B$4896,$B40,Data!$C$2:$C$4896,$A$3)</f>
        <v>20000</v>
      </c>
      <c r="O40" s="44">
        <f>SUMIFS(Data!$D$2:$D$4896,Data!$A$2:$A$4896,O$5,Data!$B$2:$B$4896,$B40,Data!$C$2:$C$4896,$A$3)</f>
        <v>0</v>
      </c>
      <c r="P40" s="44">
        <f>SUMIFS(Data!$D$2:$D$4896,Data!$A$2:$A$4896,P$5,Data!$B$2:$B$4896,$B40,Data!$C$2:$C$4896,$A$3)</f>
        <v>0</v>
      </c>
      <c r="Q40" s="44">
        <f>SUMIFS(Data!$D$2:$D$4896,Data!$A$2:$A$4896,Q$5,Data!$B$2:$B$4896,$B40,Data!$C$2:$C$4896,$A$3)</f>
        <v>7200</v>
      </c>
      <c r="R40" s="44">
        <f>SUMIFS(Data!$D$2:$D$4896,Data!$A$2:$A$4896,R$5,Data!$B$2:$B$4896,$B40,Data!$C$2:$C$4896,$A$3)</f>
        <v>0</v>
      </c>
      <c r="S40" s="44">
        <f>SUMIFS(Data!$D$2:$D$4896,Data!$A$2:$A$4896,S$5,Data!$B$2:$B$4896,$B40,Data!$C$2:$C$4896,$A$3)</f>
        <v>0</v>
      </c>
      <c r="T40" s="40">
        <f t="shared" ref="T40:T52" si="51">SUM(C40:S40)</f>
        <v>175300</v>
      </c>
      <c r="U40" s="44">
        <f>SUMIFS(Data!$D$2:$D$4896,Data!$A$2:$A$4896,U$5,Data!$B$2:$B$4896,$B40,Data!$C$2:$C$4896,$A$3)</f>
        <v>18000</v>
      </c>
      <c r="V40" s="44">
        <f>SUMIFS(Data!$D$2:$D$4896,Data!$A$2:$A$4896,V$5,Data!$B$2:$B$4896,$B40,Data!$C$2:$C$4896,$A$3)</f>
        <v>19300</v>
      </c>
      <c r="W40" s="44">
        <f>SUMIFS(Data!$D$2:$D$4896,Data!$A$2:$A$4896,W$5,Data!$B$2:$B$4896,$B40,Data!$C$2:$C$4896,$A$3)</f>
        <v>0</v>
      </c>
      <c r="X40" s="44">
        <f>SUMIFS(Data!$D$2:$D$4896,Data!$A$2:$A$4896,X$5,Data!$B$2:$B$4896,$B40,Data!$C$2:$C$4896,$A$3)</f>
        <v>0</v>
      </c>
      <c r="Y40" s="40">
        <f t="shared" ref="Y40:Y52" si="52">SUM(T40:X40)</f>
        <v>212600</v>
      </c>
    </row>
    <row r="41" spans="1:25" s="31" customFormat="1" ht="23.25">
      <c r="A41" s="10"/>
      <c r="B41" s="11" t="s">
        <v>175</v>
      </c>
      <c r="C41" s="44">
        <f>SUMIFS(Data!$D$2:$D$4896,Data!$A$2:$A$4896,C$5,Data!$B$2:$B$4896,$B41,Data!$C$2:$C$4896,$A$3)</f>
        <v>0</v>
      </c>
      <c r="D41" s="44">
        <f>SUMIFS(Data!$D$2:$D$4896,Data!$A$2:$A$4896,D$5,Data!$B$2:$B$4896,$B41,Data!$C$2:$C$4896,$A$3)</f>
        <v>0</v>
      </c>
      <c r="E41" s="44">
        <f>SUMIFS(Data!$D$2:$D$4896,Data!$A$2:$A$4896,E$5,Data!$B$2:$B$4896,$B41,Data!$C$2:$C$4896,$A$3)</f>
        <v>0</v>
      </c>
      <c r="F41" s="44">
        <f>SUMIFS(Data!$D$2:$D$4896,Data!$A$2:$A$4896,F$5,Data!$B$2:$B$4896,$B41,Data!$C$2:$C$4896,$A$3)</f>
        <v>0</v>
      </c>
      <c r="G41" s="44">
        <f>SUMIFS(Data!$D$2:$D$4896,Data!$A$2:$A$4896,G$5,Data!$B$2:$B$4896,$B41,Data!$C$2:$C$4896,$A$3)</f>
        <v>0</v>
      </c>
      <c r="H41" s="44">
        <f>SUMIFS(Data!$D$2:$D$4896,Data!$A$2:$A$4896,H$5,Data!$B$2:$B$4896,$B41,Data!$C$2:$C$4896,$A$3)</f>
        <v>0</v>
      </c>
      <c r="I41" s="44">
        <f>SUMIFS(Data!$D$2:$D$4896,Data!$A$2:$A$4896,I$5,Data!$B$2:$B$4896,$B41,Data!$C$2:$C$4896,$A$3)</f>
        <v>0</v>
      </c>
      <c r="J41" s="44">
        <f>SUMIFS(Data!$D$2:$D$4896,Data!$A$2:$A$4896,J$5,Data!$B$2:$B$4896,$B41,Data!$C$2:$C$4896,$A$3)</f>
        <v>0</v>
      </c>
      <c r="K41" s="44">
        <f>SUMIFS(Data!$D$2:$D$4896,Data!$A$2:$A$4896,K$5,Data!$B$2:$B$4896,$B41,Data!$C$2:$C$4896,$A$3)</f>
        <v>0</v>
      </c>
      <c r="L41" s="44">
        <f>SUMIFS(Data!$D$2:$D$4896,Data!$A$2:$A$4896,L$5,Data!$B$2:$B$4896,$B41,Data!$C$2:$C$4896,$A$3)</f>
        <v>0</v>
      </c>
      <c r="M41" s="44">
        <f>SUMIFS(Data!$D$2:$D$4896,Data!$A$2:$A$4896,M$5,Data!$B$2:$B$4896,$B41,Data!$C$2:$C$4896,$A$3)</f>
        <v>0</v>
      </c>
      <c r="N41" s="44">
        <f>SUMIFS(Data!$D$2:$D$4896,Data!$A$2:$A$4896,N$5,Data!$B$2:$B$4896,$B41,Data!$C$2:$C$4896,$A$3)</f>
        <v>0</v>
      </c>
      <c r="O41" s="44">
        <f>SUMIFS(Data!$D$2:$D$4896,Data!$A$2:$A$4896,O$5,Data!$B$2:$B$4896,$B41,Data!$C$2:$C$4896,$A$3)</f>
        <v>0</v>
      </c>
      <c r="P41" s="44">
        <f>SUMIFS(Data!$D$2:$D$4896,Data!$A$2:$A$4896,P$5,Data!$B$2:$B$4896,$B41,Data!$C$2:$C$4896,$A$3)</f>
        <v>0</v>
      </c>
      <c r="Q41" s="44">
        <f>SUMIFS(Data!$D$2:$D$4896,Data!$A$2:$A$4896,Q$5,Data!$B$2:$B$4896,$B41,Data!$C$2:$C$4896,$A$3)</f>
        <v>0</v>
      </c>
      <c r="R41" s="44">
        <f>SUMIFS(Data!$D$2:$D$4896,Data!$A$2:$A$4896,R$5,Data!$B$2:$B$4896,$B41,Data!$C$2:$C$4896,$A$3)</f>
        <v>0</v>
      </c>
      <c r="S41" s="44">
        <f>SUMIFS(Data!$D$2:$D$4896,Data!$A$2:$A$4896,S$5,Data!$B$2:$B$4896,$B41,Data!$C$2:$C$4896,$A$3)</f>
        <v>0</v>
      </c>
      <c r="T41" s="40">
        <f t="shared" si="51"/>
        <v>0</v>
      </c>
      <c r="U41" s="44">
        <f>SUMIFS(Data!$D$2:$D$4896,Data!$A$2:$A$4896,U$5,Data!$B$2:$B$4896,$B41,Data!$C$2:$C$4896,$A$3)</f>
        <v>0</v>
      </c>
      <c r="V41" s="44">
        <f>SUMIFS(Data!$D$2:$D$4896,Data!$A$2:$A$4896,V$5,Data!$B$2:$B$4896,$B41,Data!$C$2:$C$4896,$A$3)</f>
        <v>0</v>
      </c>
      <c r="W41" s="44">
        <f>SUMIFS(Data!$D$2:$D$4896,Data!$A$2:$A$4896,W$5,Data!$B$2:$B$4896,$B41,Data!$C$2:$C$4896,$A$3)</f>
        <v>0</v>
      </c>
      <c r="X41" s="44">
        <f>SUMIFS(Data!$D$2:$D$4896,Data!$A$2:$A$4896,X$5,Data!$B$2:$B$4896,$B41,Data!$C$2:$C$4896,$A$3)</f>
        <v>0</v>
      </c>
      <c r="Y41" s="40">
        <f t="shared" si="52"/>
        <v>0</v>
      </c>
    </row>
    <row r="42" spans="1:25" s="31" customFormat="1" ht="23.25">
      <c r="A42" s="10"/>
      <c r="B42" s="11" t="s">
        <v>176</v>
      </c>
      <c r="C42" s="44">
        <f>SUMIFS(Data!$D$2:$D$4896,Data!$A$2:$A$4896,C$5,Data!$B$2:$B$4896,$B42,Data!$C$2:$C$4896,$A$3)</f>
        <v>0</v>
      </c>
      <c r="D42" s="44">
        <f>SUMIFS(Data!$D$2:$D$4896,Data!$A$2:$A$4896,D$5,Data!$B$2:$B$4896,$B42,Data!$C$2:$C$4896,$A$3)</f>
        <v>0</v>
      </c>
      <c r="E42" s="44">
        <f>SUMIFS(Data!$D$2:$D$4896,Data!$A$2:$A$4896,E$5,Data!$B$2:$B$4896,$B42,Data!$C$2:$C$4896,$A$3)</f>
        <v>0</v>
      </c>
      <c r="F42" s="44">
        <f>SUMIFS(Data!$D$2:$D$4896,Data!$A$2:$A$4896,F$5,Data!$B$2:$B$4896,$B42,Data!$C$2:$C$4896,$A$3)</f>
        <v>0</v>
      </c>
      <c r="G42" s="44">
        <f>SUMIFS(Data!$D$2:$D$4896,Data!$A$2:$A$4896,G$5,Data!$B$2:$B$4896,$B42,Data!$C$2:$C$4896,$A$3)</f>
        <v>0</v>
      </c>
      <c r="H42" s="44">
        <f>SUMIFS(Data!$D$2:$D$4896,Data!$A$2:$A$4896,H$5,Data!$B$2:$B$4896,$B42,Data!$C$2:$C$4896,$A$3)</f>
        <v>0</v>
      </c>
      <c r="I42" s="44">
        <f>SUMIFS(Data!$D$2:$D$4896,Data!$A$2:$A$4896,I$5,Data!$B$2:$B$4896,$B42,Data!$C$2:$C$4896,$A$3)</f>
        <v>0</v>
      </c>
      <c r="J42" s="44">
        <f>SUMIFS(Data!$D$2:$D$4896,Data!$A$2:$A$4896,J$5,Data!$B$2:$B$4896,$B42,Data!$C$2:$C$4896,$A$3)</f>
        <v>0</v>
      </c>
      <c r="K42" s="44">
        <f>SUMIFS(Data!$D$2:$D$4896,Data!$A$2:$A$4896,K$5,Data!$B$2:$B$4896,$B42,Data!$C$2:$C$4896,$A$3)</f>
        <v>0</v>
      </c>
      <c r="L42" s="44">
        <f>SUMIFS(Data!$D$2:$D$4896,Data!$A$2:$A$4896,L$5,Data!$B$2:$B$4896,$B42,Data!$C$2:$C$4896,$A$3)</f>
        <v>0</v>
      </c>
      <c r="M42" s="44">
        <f>SUMIFS(Data!$D$2:$D$4896,Data!$A$2:$A$4896,M$5,Data!$B$2:$B$4896,$B42,Data!$C$2:$C$4896,$A$3)</f>
        <v>0</v>
      </c>
      <c r="N42" s="44">
        <f>SUMIFS(Data!$D$2:$D$4896,Data!$A$2:$A$4896,N$5,Data!$B$2:$B$4896,$B42,Data!$C$2:$C$4896,$A$3)</f>
        <v>0</v>
      </c>
      <c r="O42" s="44">
        <f>SUMIFS(Data!$D$2:$D$4896,Data!$A$2:$A$4896,O$5,Data!$B$2:$B$4896,$B42,Data!$C$2:$C$4896,$A$3)</f>
        <v>0</v>
      </c>
      <c r="P42" s="44">
        <f>SUMIFS(Data!$D$2:$D$4896,Data!$A$2:$A$4896,P$5,Data!$B$2:$B$4896,$B42,Data!$C$2:$C$4896,$A$3)</f>
        <v>0</v>
      </c>
      <c r="Q42" s="44">
        <f>SUMIFS(Data!$D$2:$D$4896,Data!$A$2:$A$4896,Q$5,Data!$B$2:$B$4896,$B42,Data!$C$2:$C$4896,$A$3)</f>
        <v>0</v>
      </c>
      <c r="R42" s="44">
        <f>SUMIFS(Data!$D$2:$D$4896,Data!$A$2:$A$4896,R$5,Data!$B$2:$B$4896,$B42,Data!$C$2:$C$4896,$A$3)</f>
        <v>0</v>
      </c>
      <c r="S42" s="44">
        <f>SUMIFS(Data!$D$2:$D$4896,Data!$A$2:$A$4896,S$5,Data!$B$2:$B$4896,$B42,Data!$C$2:$C$4896,$A$3)</f>
        <v>0</v>
      </c>
      <c r="T42" s="40">
        <f t="shared" si="51"/>
        <v>0</v>
      </c>
      <c r="U42" s="44">
        <f>SUMIFS(Data!$D$2:$D$4896,Data!$A$2:$A$4896,U$5,Data!$B$2:$B$4896,$B42,Data!$C$2:$C$4896,$A$3)</f>
        <v>0</v>
      </c>
      <c r="V42" s="44">
        <f>SUMIFS(Data!$D$2:$D$4896,Data!$A$2:$A$4896,V$5,Data!$B$2:$B$4896,$B42,Data!$C$2:$C$4896,$A$3)</f>
        <v>0</v>
      </c>
      <c r="W42" s="44">
        <f>SUMIFS(Data!$D$2:$D$4896,Data!$A$2:$A$4896,W$5,Data!$B$2:$B$4896,$B42,Data!$C$2:$C$4896,$A$3)</f>
        <v>0</v>
      </c>
      <c r="X42" s="44">
        <f>SUMIFS(Data!$D$2:$D$4896,Data!$A$2:$A$4896,X$5,Data!$B$2:$B$4896,$B42,Data!$C$2:$C$4896,$A$3)</f>
        <v>0</v>
      </c>
      <c r="Y42" s="40">
        <f t="shared" si="52"/>
        <v>0</v>
      </c>
    </row>
    <row r="43" spans="1:25" s="31" customFormat="1" ht="23.25">
      <c r="A43" s="10"/>
      <c r="B43" s="11" t="s">
        <v>177</v>
      </c>
      <c r="C43" s="44">
        <f>SUMIFS(Data!$D$2:$D$4896,Data!$A$2:$A$4896,C$5,Data!$B$2:$B$4896,$B43,Data!$C$2:$C$4896,$A$3)</f>
        <v>0</v>
      </c>
      <c r="D43" s="44">
        <f>SUMIFS(Data!$D$2:$D$4896,Data!$A$2:$A$4896,D$5,Data!$B$2:$B$4896,$B43,Data!$C$2:$C$4896,$A$3)</f>
        <v>0</v>
      </c>
      <c r="E43" s="44">
        <f>SUMIFS(Data!$D$2:$D$4896,Data!$A$2:$A$4896,E$5,Data!$B$2:$B$4896,$B43,Data!$C$2:$C$4896,$A$3)</f>
        <v>0</v>
      </c>
      <c r="F43" s="44">
        <f>SUMIFS(Data!$D$2:$D$4896,Data!$A$2:$A$4896,F$5,Data!$B$2:$B$4896,$B43,Data!$C$2:$C$4896,$A$3)</f>
        <v>0</v>
      </c>
      <c r="G43" s="44">
        <f>SUMIFS(Data!$D$2:$D$4896,Data!$A$2:$A$4896,G$5,Data!$B$2:$B$4896,$B43,Data!$C$2:$C$4896,$A$3)</f>
        <v>0</v>
      </c>
      <c r="H43" s="44">
        <f>SUMIFS(Data!$D$2:$D$4896,Data!$A$2:$A$4896,H$5,Data!$B$2:$B$4896,$B43,Data!$C$2:$C$4896,$A$3)</f>
        <v>0</v>
      </c>
      <c r="I43" s="44">
        <f>SUMIFS(Data!$D$2:$D$4896,Data!$A$2:$A$4896,I$5,Data!$B$2:$B$4896,$B43,Data!$C$2:$C$4896,$A$3)</f>
        <v>0</v>
      </c>
      <c r="J43" s="44">
        <f>SUMIFS(Data!$D$2:$D$4896,Data!$A$2:$A$4896,J$5,Data!$B$2:$B$4896,$B43,Data!$C$2:$C$4896,$A$3)</f>
        <v>0</v>
      </c>
      <c r="K43" s="44">
        <f>SUMIFS(Data!$D$2:$D$4896,Data!$A$2:$A$4896,K$5,Data!$B$2:$B$4896,$B43,Data!$C$2:$C$4896,$A$3)</f>
        <v>0</v>
      </c>
      <c r="L43" s="44">
        <f>SUMIFS(Data!$D$2:$D$4896,Data!$A$2:$A$4896,L$5,Data!$B$2:$B$4896,$B43,Data!$C$2:$C$4896,$A$3)</f>
        <v>0</v>
      </c>
      <c r="M43" s="44">
        <f>SUMIFS(Data!$D$2:$D$4896,Data!$A$2:$A$4896,M$5,Data!$B$2:$B$4896,$B43,Data!$C$2:$C$4896,$A$3)</f>
        <v>0</v>
      </c>
      <c r="N43" s="44">
        <f>SUMIFS(Data!$D$2:$D$4896,Data!$A$2:$A$4896,N$5,Data!$B$2:$B$4896,$B43,Data!$C$2:$C$4896,$A$3)</f>
        <v>0</v>
      </c>
      <c r="O43" s="44">
        <f>SUMIFS(Data!$D$2:$D$4896,Data!$A$2:$A$4896,O$5,Data!$B$2:$B$4896,$B43,Data!$C$2:$C$4896,$A$3)</f>
        <v>0</v>
      </c>
      <c r="P43" s="44">
        <f>SUMIFS(Data!$D$2:$D$4896,Data!$A$2:$A$4896,P$5,Data!$B$2:$B$4896,$B43,Data!$C$2:$C$4896,$A$3)</f>
        <v>0</v>
      </c>
      <c r="Q43" s="44">
        <f>SUMIFS(Data!$D$2:$D$4896,Data!$A$2:$A$4896,Q$5,Data!$B$2:$B$4896,$B43,Data!$C$2:$C$4896,$A$3)</f>
        <v>0</v>
      </c>
      <c r="R43" s="44">
        <f>SUMIFS(Data!$D$2:$D$4896,Data!$A$2:$A$4896,R$5,Data!$B$2:$B$4896,$B43,Data!$C$2:$C$4896,$A$3)</f>
        <v>0</v>
      </c>
      <c r="S43" s="44">
        <f>SUMIFS(Data!$D$2:$D$4896,Data!$A$2:$A$4896,S$5,Data!$B$2:$B$4896,$B43,Data!$C$2:$C$4896,$A$3)</f>
        <v>0</v>
      </c>
      <c r="T43" s="40">
        <f t="shared" si="51"/>
        <v>0</v>
      </c>
      <c r="U43" s="44">
        <f>SUMIFS(Data!$D$2:$D$4896,Data!$A$2:$A$4896,U$5,Data!$B$2:$B$4896,$B43,Data!$C$2:$C$4896,$A$3)</f>
        <v>0</v>
      </c>
      <c r="V43" s="44">
        <f>SUMIFS(Data!$D$2:$D$4896,Data!$A$2:$A$4896,V$5,Data!$B$2:$B$4896,$B43,Data!$C$2:$C$4896,$A$3)</f>
        <v>0</v>
      </c>
      <c r="W43" s="44">
        <f>SUMIFS(Data!$D$2:$D$4896,Data!$A$2:$A$4896,W$5,Data!$B$2:$B$4896,$B43,Data!$C$2:$C$4896,$A$3)</f>
        <v>0</v>
      </c>
      <c r="X43" s="44">
        <f>SUMIFS(Data!$D$2:$D$4896,Data!$A$2:$A$4896,X$5,Data!$B$2:$B$4896,$B43,Data!$C$2:$C$4896,$A$3)</f>
        <v>0</v>
      </c>
      <c r="Y43" s="40">
        <f t="shared" si="52"/>
        <v>0</v>
      </c>
    </row>
    <row r="44" spans="1:25" s="31" customFormat="1" ht="23.25">
      <c r="A44" s="10"/>
      <c r="B44" s="11" t="s">
        <v>178</v>
      </c>
      <c r="C44" s="44">
        <f>SUMIFS(Data!$D$2:$D$4896,Data!$A$2:$A$4896,C$5,Data!$B$2:$B$4896,$B44,Data!$C$2:$C$4896,$A$3)</f>
        <v>0</v>
      </c>
      <c r="D44" s="44">
        <f>SUMIFS(Data!$D$2:$D$4896,Data!$A$2:$A$4896,D$5,Data!$B$2:$B$4896,$B44,Data!$C$2:$C$4896,$A$3)</f>
        <v>0</v>
      </c>
      <c r="E44" s="44">
        <f>SUMIFS(Data!$D$2:$D$4896,Data!$A$2:$A$4896,E$5,Data!$B$2:$B$4896,$B44,Data!$C$2:$C$4896,$A$3)</f>
        <v>0</v>
      </c>
      <c r="F44" s="44">
        <f>SUMIFS(Data!$D$2:$D$4896,Data!$A$2:$A$4896,F$5,Data!$B$2:$B$4896,$B44,Data!$C$2:$C$4896,$A$3)</f>
        <v>0</v>
      </c>
      <c r="G44" s="44">
        <f>SUMIFS(Data!$D$2:$D$4896,Data!$A$2:$A$4896,G$5,Data!$B$2:$B$4896,$B44,Data!$C$2:$C$4896,$A$3)</f>
        <v>0</v>
      </c>
      <c r="H44" s="44">
        <f>SUMIFS(Data!$D$2:$D$4896,Data!$A$2:$A$4896,H$5,Data!$B$2:$B$4896,$B44,Data!$C$2:$C$4896,$A$3)</f>
        <v>0</v>
      </c>
      <c r="I44" s="44">
        <f>SUMIFS(Data!$D$2:$D$4896,Data!$A$2:$A$4896,I$5,Data!$B$2:$B$4896,$B44,Data!$C$2:$C$4896,$A$3)</f>
        <v>0</v>
      </c>
      <c r="J44" s="44">
        <f>SUMIFS(Data!$D$2:$D$4896,Data!$A$2:$A$4896,J$5,Data!$B$2:$B$4896,$B44,Data!$C$2:$C$4896,$A$3)</f>
        <v>0</v>
      </c>
      <c r="K44" s="44">
        <f>SUMIFS(Data!$D$2:$D$4896,Data!$A$2:$A$4896,K$5,Data!$B$2:$B$4896,$B44,Data!$C$2:$C$4896,$A$3)</f>
        <v>0</v>
      </c>
      <c r="L44" s="44">
        <f>SUMIFS(Data!$D$2:$D$4896,Data!$A$2:$A$4896,L$5,Data!$B$2:$B$4896,$B44,Data!$C$2:$C$4896,$A$3)</f>
        <v>0</v>
      </c>
      <c r="M44" s="44">
        <f>SUMIFS(Data!$D$2:$D$4896,Data!$A$2:$A$4896,M$5,Data!$B$2:$B$4896,$B44,Data!$C$2:$C$4896,$A$3)</f>
        <v>0</v>
      </c>
      <c r="N44" s="44">
        <f>SUMIFS(Data!$D$2:$D$4896,Data!$A$2:$A$4896,N$5,Data!$B$2:$B$4896,$B44,Data!$C$2:$C$4896,$A$3)</f>
        <v>0</v>
      </c>
      <c r="O44" s="44">
        <f>SUMIFS(Data!$D$2:$D$4896,Data!$A$2:$A$4896,O$5,Data!$B$2:$B$4896,$B44,Data!$C$2:$C$4896,$A$3)</f>
        <v>0</v>
      </c>
      <c r="P44" s="44">
        <f>SUMIFS(Data!$D$2:$D$4896,Data!$A$2:$A$4896,P$5,Data!$B$2:$B$4896,$B44,Data!$C$2:$C$4896,$A$3)</f>
        <v>0</v>
      </c>
      <c r="Q44" s="44">
        <f>SUMIFS(Data!$D$2:$D$4896,Data!$A$2:$A$4896,Q$5,Data!$B$2:$B$4896,$B44,Data!$C$2:$C$4896,$A$3)</f>
        <v>0</v>
      </c>
      <c r="R44" s="44">
        <f>SUMIFS(Data!$D$2:$D$4896,Data!$A$2:$A$4896,R$5,Data!$B$2:$B$4896,$B44,Data!$C$2:$C$4896,$A$3)</f>
        <v>0</v>
      </c>
      <c r="S44" s="44">
        <f>SUMIFS(Data!$D$2:$D$4896,Data!$A$2:$A$4896,S$5,Data!$B$2:$B$4896,$B44,Data!$C$2:$C$4896,$A$3)</f>
        <v>0</v>
      </c>
      <c r="T44" s="40">
        <f t="shared" si="51"/>
        <v>0</v>
      </c>
      <c r="U44" s="44">
        <f>SUMIFS(Data!$D$2:$D$4896,Data!$A$2:$A$4896,U$5,Data!$B$2:$B$4896,$B44,Data!$C$2:$C$4896,$A$3)</f>
        <v>0</v>
      </c>
      <c r="V44" s="44">
        <f>SUMIFS(Data!$D$2:$D$4896,Data!$A$2:$A$4896,V$5,Data!$B$2:$B$4896,$B44,Data!$C$2:$C$4896,$A$3)</f>
        <v>0</v>
      </c>
      <c r="W44" s="44">
        <f>SUMIFS(Data!$D$2:$D$4896,Data!$A$2:$A$4896,W$5,Data!$B$2:$B$4896,$B44,Data!$C$2:$C$4896,$A$3)</f>
        <v>0</v>
      </c>
      <c r="X44" s="44">
        <f>SUMIFS(Data!$D$2:$D$4896,Data!$A$2:$A$4896,X$5,Data!$B$2:$B$4896,$B44,Data!$C$2:$C$4896,$A$3)</f>
        <v>0</v>
      </c>
      <c r="Y44" s="40">
        <f t="shared" si="52"/>
        <v>0</v>
      </c>
    </row>
    <row r="45" spans="1:25" s="31" customFormat="1" ht="23.25">
      <c r="A45" s="10"/>
      <c r="B45" s="11" t="s">
        <v>179</v>
      </c>
      <c r="C45" s="44">
        <f>SUMIFS(Data!$D$2:$D$4896,Data!$A$2:$A$4896,C$5,Data!$B$2:$B$4896,$B45,Data!$C$2:$C$4896,$A$3)</f>
        <v>0</v>
      </c>
      <c r="D45" s="44">
        <f>SUMIFS(Data!$D$2:$D$4896,Data!$A$2:$A$4896,D$5,Data!$B$2:$B$4896,$B45,Data!$C$2:$C$4896,$A$3)</f>
        <v>0</v>
      </c>
      <c r="E45" s="44">
        <f>SUMIFS(Data!$D$2:$D$4896,Data!$A$2:$A$4896,E$5,Data!$B$2:$B$4896,$B45,Data!$C$2:$C$4896,$A$3)</f>
        <v>0</v>
      </c>
      <c r="F45" s="44">
        <f>SUMIFS(Data!$D$2:$D$4896,Data!$A$2:$A$4896,F$5,Data!$B$2:$B$4896,$B45,Data!$C$2:$C$4896,$A$3)</f>
        <v>0</v>
      </c>
      <c r="G45" s="44">
        <f>SUMIFS(Data!$D$2:$D$4896,Data!$A$2:$A$4896,G$5,Data!$B$2:$B$4896,$B45,Data!$C$2:$C$4896,$A$3)</f>
        <v>0</v>
      </c>
      <c r="H45" s="44">
        <f>SUMIFS(Data!$D$2:$D$4896,Data!$A$2:$A$4896,H$5,Data!$B$2:$B$4896,$B45,Data!$C$2:$C$4896,$A$3)</f>
        <v>0</v>
      </c>
      <c r="I45" s="44">
        <f>SUMIFS(Data!$D$2:$D$4896,Data!$A$2:$A$4896,I$5,Data!$B$2:$B$4896,$B45,Data!$C$2:$C$4896,$A$3)</f>
        <v>0</v>
      </c>
      <c r="J45" s="44">
        <f>SUMIFS(Data!$D$2:$D$4896,Data!$A$2:$A$4896,J$5,Data!$B$2:$B$4896,$B45,Data!$C$2:$C$4896,$A$3)</f>
        <v>0</v>
      </c>
      <c r="K45" s="44">
        <f>SUMIFS(Data!$D$2:$D$4896,Data!$A$2:$A$4896,K$5,Data!$B$2:$B$4896,$B45,Data!$C$2:$C$4896,$A$3)</f>
        <v>120000</v>
      </c>
      <c r="L45" s="44">
        <f>SUMIFS(Data!$D$2:$D$4896,Data!$A$2:$A$4896,L$5,Data!$B$2:$B$4896,$B45,Data!$C$2:$C$4896,$A$3)</f>
        <v>0</v>
      </c>
      <c r="M45" s="44">
        <f>SUMIFS(Data!$D$2:$D$4896,Data!$A$2:$A$4896,M$5,Data!$B$2:$B$4896,$B45,Data!$C$2:$C$4896,$A$3)</f>
        <v>0</v>
      </c>
      <c r="N45" s="44">
        <f>SUMIFS(Data!$D$2:$D$4896,Data!$A$2:$A$4896,N$5,Data!$B$2:$B$4896,$B45,Data!$C$2:$C$4896,$A$3)</f>
        <v>0</v>
      </c>
      <c r="O45" s="44">
        <f>SUMIFS(Data!$D$2:$D$4896,Data!$A$2:$A$4896,O$5,Data!$B$2:$B$4896,$B45,Data!$C$2:$C$4896,$A$3)</f>
        <v>0</v>
      </c>
      <c r="P45" s="44">
        <f>SUMIFS(Data!$D$2:$D$4896,Data!$A$2:$A$4896,P$5,Data!$B$2:$B$4896,$B45,Data!$C$2:$C$4896,$A$3)</f>
        <v>0</v>
      </c>
      <c r="Q45" s="44">
        <f>SUMIFS(Data!$D$2:$D$4896,Data!$A$2:$A$4896,Q$5,Data!$B$2:$B$4896,$B45,Data!$C$2:$C$4896,$A$3)</f>
        <v>0</v>
      </c>
      <c r="R45" s="44">
        <f>SUMIFS(Data!$D$2:$D$4896,Data!$A$2:$A$4896,R$5,Data!$B$2:$B$4896,$B45,Data!$C$2:$C$4896,$A$3)</f>
        <v>0</v>
      </c>
      <c r="S45" s="44">
        <f>SUMIFS(Data!$D$2:$D$4896,Data!$A$2:$A$4896,S$5,Data!$B$2:$B$4896,$B45,Data!$C$2:$C$4896,$A$3)</f>
        <v>0</v>
      </c>
      <c r="T45" s="40">
        <f t="shared" si="51"/>
        <v>120000</v>
      </c>
      <c r="U45" s="44">
        <f>SUMIFS(Data!$D$2:$D$4896,Data!$A$2:$A$4896,U$5,Data!$B$2:$B$4896,$B45,Data!$C$2:$C$4896,$A$3)</f>
        <v>0</v>
      </c>
      <c r="V45" s="44">
        <f>SUMIFS(Data!$D$2:$D$4896,Data!$A$2:$A$4896,V$5,Data!$B$2:$B$4896,$B45,Data!$C$2:$C$4896,$A$3)</f>
        <v>0</v>
      </c>
      <c r="W45" s="44">
        <f>SUMIFS(Data!$D$2:$D$4896,Data!$A$2:$A$4896,W$5,Data!$B$2:$B$4896,$B45,Data!$C$2:$C$4896,$A$3)</f>
        <v>0</v>
      </c>
      <c r="X45" s="44">
        <f>SUMIFS(Data!$D$2:$D$4896,Data!$A$2:$A$4896,X$5,Data!$B$2:$B$4896,$B45,Data!$C$2:$C$4896,$A$3)</f>
        <v>0</v>
      </c>
      <c r="Y45" s="40">
        <f t="shared" si="52"/>
        <v>120000</v>
      </c>
    </row>
    <row r="46" spans="1:25" s="31" customFormat="1" ht="23.25">
      <c r="A46" s="10"/>
      <c r="B46" s="11" t="s">
        <v>180</v>
      </c>
      <c r="C46" s="44">
        <f>SUMIFS(Data!$D$2:$D$4896,Data!$A$2:$A$4896,C$5,Data!$B$2:$B$4896,$B46,Data!$C$2:$C$4896,$A$3)</f>
        <v>0</v>
      </c>
      <c r="D46" s="44">
        <f>SUMIFS(Data!$D$2:$D$4896,Data!$A$2:$A$4896,D$5,Data!$B$2:$B$4896,$B46,Data!$C$2:$C$4896,$A$3)</f>
        <v>0</v>
      </c>
      <c r="E46" s="44">
        <f>SUMIFS(Data!$D$2:$D$4896,Data!$A$2:$A$4896,E$5,Data!$B$2:$B$4896,$B46,Data!$C$2:$C$4896,$A$3)</f>
        <v>135000</v>
      </c>
      <c r="F46" s="44">
        <f>SUMIFS(Data!$D$2:$D$4896,Data!$A$2:$A$4896,F$5,Data!$B$2:$B$4896,$B46,Data!$C$2:$C$4896,$A$3)</f>
        <v>0</v>
      </c>
      <c r="G46" s="44">
        <f>SUMIFS(Data!$D$2:$D$4896,Data!$A$2:$A$4896,G$5,Data!$B$2:$B$4896,$B46,Data!$C$2:$C$4896,$A$3)</f>
        <v>0</v>
      </c>
      <c r="H46" s="44">
        <f>SUMIFS(Data!$D$2:$D$4896,Data!$A$2:$A$4896,H$5,Data!$B$2:$B$4896,$B46,Data!$C$2:$C$4896,$A$3)</f>
        <v>0</v>
      </c>
      <c r="I46" s="44">
        <f>SUMIFS(Data!$D$2:$D$4896,Data!$A$2:$A$4896,I$5,Data!$B$2:$B$4896,$B46,Data!$C$2:$C$4896,$A$3)</f>
        <v>0</v>
      </c>
      <c r="J46" s="44">
        <f>SUMIFS(Data!$D$2:$D$4896,Data!$A$2:$A$4896,J$5,Data!$B$2:$B$4896,$B46,Data!$C$2:$C$4896,$A$3)</f>
        <v>0</v>
      </c>
      <c r="K46" s="44">
        <f>SUMIFS(Data!$D$2:$D$4896,Data!$A$2:$A$4896,K$5,Data!$B$2:$B$4896,$B46,Data!$C$2:$C$4896,$A$3)</f>
        <v>0</v>
      </c>
      <c r="L46" s="44">
        <f>SUMIFS(Data!$D$2:$D$4896,Data!$A$2:$A$4896,L$5,Data!$B$2:$B$4896,$B46,Data!$C$2:$C$4896,$A$3)</f>
        <v>0</v>
      </c>
      <c r="M46" s="44">
        <f>SUMIFS(Data!$D$2:$D$4896,Data!$A$2:$A$4896,M$5,Data!$B$2:$B$4896,$B46,Data!$C$2:$C$4896,$A$3)</f>
        <v>0</v>
      </c>
      <c r="N46" s="44">
        <f>SUMIFS(Data!$D$2:$D$4896,Data!$A$2:$A$4896,N$5,Data!$B$2:$B$4896,$B46,Data!$C$2:$C$4896,$A$3)</f>
        <v>0</v>
      </c>
      <c r="O46" s="44">
        <f>SUMIFS(Data!$D$2:$D$4896,Data!$A$2:$A$4896,O$5,Data!$B$2:$B$4896,$B46,Data!$C$2:$C$4896,$A$3)</f>
        <v>0</v>
      </c>
      <c r="P46" s="44">
        <f>SUMIFS(Data!$D$2:$D$4896,Data!$A$2:$A$4896,P$5,Data!$B$2:$B$4896,$B46,Data!$C$2:$C$4896,$A$3)</f>
        <v>0</v>
      </c>
      <c r="Q46" s="44">
        <f>SUMIFS(Data!$D$2:$D$4896,Data!$A$2:$A$4896,Q$5,Data!$B$2:$B$4896,$B46,Data!$C$2:$C$4896,$A$3)</f>
        <v>0</v>
      </c>
      <c r="R46" s="44">
        <f>SUMIFS(Data!$D$2:$D$4896,Data!$A$2:$A$4896,R$5,Data!$B$2:$B$4896,$B46,Data!$C$2:$C$4896,$A$3)</f>
        <v>0</v>
      </c>
      <c r="S46" s="44">
        <f>SUMIFS(Data!$D$2:$D$4896,Data!$A$2:$A$4896,S$5,Data!$B$2:$B$4896,$B46,Data!$C$2:$C$4896,$A$3)</f>
        <v>0</v>
      </c>
      <c r="T46" s="40">
        <f t="shared" si="51"/>
        <v>135000</v>
      </c>
      <c r="U46" s="44">
        <f>SUMIFS(Data!$D$2:$D$4896,Data!$A$2:$A$4896,U$5,Data!$B$2:$B$4896,$B46,Data!$C$2:$C$4896,$A$3)</f>
        <v>0</v>
      </c>
      <c r="V46" s="44">
        <f>SUMIFS(Data!$D$2:$D$4896,Data!$A$2:$A$4896,V$5,Data!$B$2:$B$4896,$B46,Data!$C$2:$C$4896,$A$3)</f>
        <v>0</v>
      </c>
      <c r="W46" s="44">
        <f>SUMIFS(Data!$D$2:$D$4896,Data!$A$2:$A$4896,W$5,Data!$B$2:$B$4896,$B46,Data!$C$2:$C$4896,$A$3)</f>
        <v>0</v>
      </c>
      <c r="X46" s="44">
        <f>SUMIFS(Data!$D$2:$D$4896,Data!$A$2:$A$4896,X$5,Data!$B$2:$B$4896,$B46,Data!$C$2:$C$4896,$A$3)</f>
        <v>0</v>
      </c>
      <c r="Y46" s="40">
        <f t="shared" si="52"/>
        <v>135000</v>
      </c>
    </row>
    <row r="47" spans="1:25" s="31" customFormat="1" ht="23.25">
      <c r="A47" s="10"/>
      <c r="B47" s="11" t="s">
        <v>181</v>
      </c>
      <c r="C47" s="44">
        <f>SUMIFS(Data!$D$2:$D$4896,Data!$A$2:$A$4896,C$5,Data!$B$2:$B$4896,$B47,Data!$C$2:$C$4896,$A$3)</f>
        <v>0</v>
      </c>
      <c r="D47" s="44">
        <f>SUMIFS(Data!$D$2:$D$4896,Data!$A$2:$A$4896,D$5,Data!$B$2:$B$4896,$B47,Data!$C$2:$C$4896,$A$3)</f>
        <v>0</v>
      </c>
      <c r="E47" s="44">
        <f>SUMIFS(Data!$D$2:$D$4896,Data!$A$2:$A$4896,E$5,Data!$B$2:$B$4896,$B47,Data!$C$2:$C$4896,$A$3)</f>
        <v>0</v>
      </c>
      <c r="F47" s="44">
        <f>SUMIFS(Data!$D$2:$D$4896,Data!$A$2:$A$4896,F$5,Data!$B$2:$B$4896,$B47,Data!$C$2:$C$4896,$A$3)</f>
        <v>0</v>
      </c>
      <c r="G47" s="44">
        <f>SUMIFS(Data!$D$2:$D$4896,Data!$A$2:$A$4896,G$5,Data!$B$2:$B$4896,$B47,Data!$C$2:$C$4896,$A$3)</f>
        <v>0</v>
      </c>
      <c r="H47" s="44">
        <f>SUMIFS(Data!$D$2:$D$4896,Data!$A$2:$A$4896,H$5,Data!$B$2:$B$4896,$B47,Data!$C$2:$C$4896,$A$3)</f>
        <v>0</v>
      </c>
      <c r="I47" s="44">
        <f>SUMIFS(Data!$D$2:$D$4896,Data!$A$2:$A$4896,I$5,Data!$B$2:$B$4896,$B47,Data!$C$2:$C$4896,$A$3)</f>
        <v>0</v>
      </c>
      <c r="J47" s="44">
        <f>SUMIFS(Data!$D$2:$D$4896,Data!$A$2:$A$4896,J$5,Data!$B$2:$B$4896,$B47,Data!$C$2:$C$4896,$A$3)</f>
        <v>0</v>
      </c>
      <c r="K47" s="44">
        <f>SUMIFS(Data!$D$2:$D$4896,Data!$A$2:$A$4896,K$5,Data!$B$2:$B$4896,$B47,Data!$C$2:$C$4896,$A$3)</f>
        <v>0</v>
      </c>
      <c r="L47" s="44">
        <f>SUMIFS(Data!$D$2:$D$4896,Data!$A$2:$A$4896,L$5,Data!$B$2:$B$4896,$B47,Data!$C$2:$C$4896,$A$3)</f>
        <v>0</v>
      </c>
      <c r="M47" s="44">
        <f>SUMIFS(Data!$D$2:$D$4896,Data!$A$2:$A$4896,M$5,Data!$B$2:$B$4896,$B47,Data!$C$2:$C$4896,$A$3)</f>
        <v>0</v>
      </c>
      <c r="N47" s="44">
        <f>SUMIFS(Data!$D$2:$D$4896,Data!$A$2:$A$4896,N$5,Data!$B$2:$B$4896,$B47,Data!$C$2:$C$4896,$A$3)</f>
        <v>0</v>
      </c>
      <c r="O47" s="44">
        <f>SUMIFS(Data!$D$2:$D$4896,Data!$A$2:$A$4896,O$5,Data!$B$2:$B$4896,$B47,Data!$C$2:$C$4896,$A$3)</f>
        <v>0</v>
      </c>
      <c r="P47" s="44">
        <f>SUMIFS(Data!$D$2:$D$4896,Data!$A$2:$A$4896,P$5,Data!$B$2:$B$4896,$B47,Data!$C$2:$C$4896,$A$3)</f>
        <v>0</v>
      </c>
      <c r="Q47" s="44">
        <f>SUMIFS(Data!$D$2:$D$4896,Data!$A$2:$A$4896,Q$5,Data!$B$2:$B$4896,$B47,Data!$C$2:$C$4896,$A$3)</f>
        <v>0</v>
      </c>
      <c r="R47" s="44">
        <f>SUMIFS(Data!$D$2:$D$4896,Data!$A$2:$A$4896,R$5,Data!$B$2:$B$4896,$B47,Data!$C$2:$C$4896,$A$3)</f>
        <v>0</v>
      </c>
      <c r="S47" s="44">
        <f>SUMIFS(Data!$D$2:$D$4896,Data!$A$2:$A$4896,S$5,Data!$B$2:$B$4896,$B47,Data!$C$2:$C$4896,$A$3)</f>
        <v>0</v>
      </c>
      <c r="T47" s="40">
        <f t="shared" si="51"/>
        <v>0</v>
      </c>
      <c r="U47" s="44">
        <f>SUMIFS(Data!$D$2:$D$4896,Data!$A$2:$A$4896,U$5,Data!$B$2:$B$4896,$B47,Data!$C$2:$C$4896,$A$3)</f>
        <v>0</v>
      </c>
      <c r="V47" s="44">
        <f>SUMIFS(Data!$D$2:$D$4896,Data!$A$2:$A$4896,V$5,Data!$B$2:$B$4896,$B47,Data!$C$2:$C$4896,$A$3)</f>
        <v>0</v>
      </c>
      <c r="W47" s="44">
        <f>SUMIFS(Data!$D$2:$D$4896,Data!$A$2:$A$4896,W$5,Data!$B$2:$B$4896,$B47,Data!$C$2:$C$4896,$A$3)</f>
        <v>0</v>
      </c>
      <c r="X47" s="44">
        <f>SUMIFS(Data!$D$2:$D$4896,Data!$A$2:$A$4896,X$5,Data!$B$2:$B$4896,$B47,Data!$C$2:$C$4896,$A$3)</f>
        <v>0</v>
      </c>
      <c r="Y47" s="40">
        <f t="shared" si="52"/>
        <v>0</v>
      </c>
    </row>
    <row r="48" spans="1:25" s="31" customFormat="1" ht="23.25">
      <c r="A48" s="10"/>
      <c r="B48" s="11" t="s">
        <v>182</v>
      </c>
      <c r="C48" s="44">
        <f>SUMIFS(Data!$D$2:$D$4896,Data!$A$2:$A$4896,C$5,Data!$B$2:$B$4896,$B48,Data!$C$2:$C$4896,$A$3)</f>
        <v>0</v>
      </c>
      <c r="D48" s="44">
        <f>SUMIFS(Data!$D$2:$D$4896,Data!$A$2:$A$4896,D$5,Data!$B$2:$B$4896,$B48,Data!$C$2:$C$4896,$A$3)</f>
        <v>0</v>
      </c>
      <c r="E48" s="44">
        <f>SUMIFS(Data!$D$2:$D$4896,Data!$A$2:$A$4896,E$5,Data!$B$2:$B$4896,$B48,Data!$C$2:$C$4896,$A$3)</f>
        <v>0</v>
      </c>
      <c r="F48" s="44">
        <f>SUMIFS(Data!$D$2:$D$4896,Data!$A$2:$A$4896,F$5,Data!$B$2:$B$4896,$B48,Data!$C$2:$C$4896,$A$3)</f>
        <v>0</v>
      </c>
      <c r="G48" s="44">
        <f>SUMIFS(Data!$D$2:$D$4896,Data!$A$2:$A$4896,G$5,Data!$B$2:$B$4896,$B48,Data!$C$2:$C$4896,$A$3)</f>
        <v>0</v>
      </c>
      <c r="H48" s="44">
        <f>SUMIFS(Data!$D$2:$D$4896,Data!$A$2:$A$4896,H$5,Data!$B$2:$B$4896,$B48,Data!$C$2:$C$4896,$A$3)</f>
        <v>0</v>
      </c>
      <c r="I48" s="44">
        <f>SUMIFS(Data!$D$2:$D$4896,Data!$A$2:$A$4896,I$5,Data!$B$2:$B$4896,$B48,Data!$C$2:$C$4896,$A$3)</f>
        <v>0</v>
      </c>
      <c r="J48" s="44">
        <f>SUMIFS(Data!$D$2:$D$4896,Data!$A$2:$A$4896,J$5,Data!$B$2:$B$4896,$B48,Data!$C$2:$C$4896,$A$3)</f>
        <v>0</v>
      </c>
      <c r="K48" s="44">
        <f>SUMIFS(Data!$D$2:$D$4896,Data!$A$2:$A$4896,K$5,Data!$B$2:$B$4896,$B48,Data!$C$2:$C$4896,$A$3)</f>
        <v>0</v>
      </c>
      <c r="L48" s="44">
        <f>SUMIFS(Data!$D$2:$D$4896,Data!$A$2:$A$4896,L$5,Data!$B$2:$B$4896,$B48,Data!$C$2:$C$4896,$A$3)</f>
        <v>0</v>
      </c>
      <c r="M48" s="44">
        <f>SUMIFS(Data!$D$2:$D$4896,Data!$A$2:$A$4896,M$5,Data!$B$2:$B$4896,$B48,Data!$C$2:$C$4896,$A$3)</f>
        <v>0</v>
      </c>
      <c r="N48" s="44">
        <f>SUMIFS(Data!$D$2:$D$4896,Data!$A$2:$A$4896,N$5,Data!$B$2:$B$4896,$B48,Data!$C$2:$C$4896,$A$3)</f>
        <v>0</v>
      </c>
      <c r="O48" s="44">
        <f>SUMIFS(Data!$D$2:$D$4896,Data!$A$2:$A$4896,O$5,Data!$B$2:$B$4896,$B48,Data!$C$2:$C$4896,$A$3)</f>
        <v>0</v>
      </c>
      <c r="P48" s="44">
        <f>SUMIFS(Data!$D$2:$D$4896,Data!$A$2:$A$4896,P$5,Data!$B$2:$B$4896,$B48,Data!$C$2:$C$4896,$A$3)</f>
        <v>0</v>
      </c>
      <c r="Q48" s="44">
        <f>SUMIFS(Data!$D$2:$D$4896,Data!$A$2:$A$4896,Q$5,Data!$B$2:$B$4896,$B48,Data!$C$2:$C$4896,$A$3)</f>
        <v>0</v>
      </c>
      <c r="R48" s="44">
        <f>SUMIFS(Data!$D$2:$D$4896,Data!$A$2:$A$4896,R$5,Data!$B$2:$B$4896,$B48,Data!$C$2:$C$4896,$A$3)</f>
        <v>0</v>
      </c>
      <c r="S48" s="44">
        <f>SUMIFS(Data!$D$2:$D$4896,Data!$A$2:$A$4896,S$5,Data!$B$2:$B$4896,$B48,Data!$C$2:$C$4896,$A$3)</f>
        <v>0</v>
      </c>
      <c r="T48" s="40">
        <f t="shared" si="51"/>
        <v>0</v>
      </c>
      <c r="U48" s="44">
        <f>SUMIFS(Data!$D$2:$D$4896,Data!$A$2:$A$4896,U$5,Data!$B$2:$B$4896,$B48,Data!$C$2:$C$4896,$A$3)</f>
        <v>0</v>
      </c>
      <c r="V48" s="44">
        <f>SUMIFS(Data!$D$2:$D$4896,Data!$A$2:$A$4896,V$5,Data!$B$2:$B$4896,$B48,Data!$C$2:$C$4896,$A$3)</f>
        <v>0</v>
      </c>
      <c r="W48" s="44">
        <f>SUMIFS(Data!$D$2:$D$4896,Data!$A$2:$A$4896,W$5,Data!$B$2:$B$4896,$B48,Data!$C$2:$C$4896,$A$3)</f>
        <v>0</v>
      </c>
      <c r="X48" s="44">
        <f>SUMIFS(Data!$D$2:$D$4896,Data!$A$2:$A$4896,X$5,Data!$B$2:$B$4896,$B48,Data!$C$2:$C$4896,$A$3)</f>
        <v>0</v>
      </c>
      <c r="Y48" s="40">
        <f t="shared" si="52"/>
        <v>0</v>
      </c>
    </row>
    <row r="49" spans="1:25" s="31" customFormat="1" ht="23.25">
      <c r="A49" s="10"/>
      <c r="B49" s="11" t="s">
        <v>183</v>
      </c>
      <c r="C49" s="44">
        <f>SUMIFS(Data!$D$2:$D$4896,Data!$A$2:$A$4896,C$5,Data!$B$2:$B$4896,$B49,Data!$C$2:$C$4896,$A$3)</f>
        <v>0</v>
      </c>
      <c r="D49" s="44">
        <f>SUMIFS(Data!$D$2:$D$4896,Data!$A$2:$A$4896,D$5,Data!$B$2:$B$4896,$B49,Data!$C$2:$C$4896,$A$3)</f>
        <v>0</v>
      </c>
      <c r="E49" s="44">
        <f>SUMIFS(Data!$D$2:$D$4896,Data!$A$2:$A$4896,E$5,Data!$B$2:$B$4896,$B49,Data!$C$2:$C$4896,$A$3)</f>
        <v>0</v>
      </c>
      <c r="F49" s="44">
        <f>SUMIFS(Data!$D$2:$D$4896,Data!$A$2:$A$4896,F$5,Data!$B$2:$B$4896,$B49,Data!$C$2:$C$4896,$A$3)</f>
        <v>0</v>
      </c>
      <c r="G49" s="44">
        <f>SUMIFS(Data!$D$2:$D$4896,Data!$A$2:$A$4896,G$5,Data!$B$2:$B$4896,$B49,Data!$C$2:$C$4896,$A$3)</f>
        <v>0</v>
      </c>
      <c r="H49" s="44">
        <f>SUMIFS(Data!$D$2:$D$4896,Data!$A$2:$A$4896,H$5,Data!$B$2:$B$4896,$B49,Data!$C$2:$C$4896,$A$3)</f>
        <v>0</v>
      </c>
      <c r="I49" s="44">
        <f>SUMIFS(Data!$D$2:$D$4896,Data!$A$2:$A$4896,I$5,Data!$B$2:$B$4896,$B49,Data!$C$2:$C$4896,$A$3)</f>
        <v>0</v>
      </c>
      <c r="J49" s="44">
        <f>SUMIFS(Data!$D$2:$D$4896,Data!$A$2:$A$4896,J$5,Data!$B$2:$B$4896,$B49,Data!$C$2:$C$4896,$A$3)</f>
        <v>0</v>
      </c>
      <c r="K49" s="44">
        <f>SUMIFS(Data!$D$2:$D$4896,Data!$A$2:$A$4896,K$5,Data!$B$2:$B$4896,$B49,Data!$C$2:$C$4896,$A$3)</f>
        <v>0</v>
      </c>
      <c r="L49" s="44">
        <f>SUMIFS(Data!$D$2:$D$4896,Data!$A$2:$A$4896,L$5,Data!$B$2:$B$4896,$B49,Data!$C$2:$C$4896,$A$3)</f>
        <v>0</v>
      </c>
      <c r="M49" s="44">
        <f>SUMIFS(Data!$D$2:$D$4896,Data!$A$2:$A$4896,M$5,Data!$B$2:$B$4896,$B49,Data!$C$2:$C$4896,$A$3)</f>
        <v>0</v>
      </c>
      <c r="N49" s="44">
        <f>SUMIFS(Data!$D$2:$D$4896,Data!$A$2:$A$4896,N$5,Data!$B$2:$B$4896,$B49,Data!$C$2:$C$4896,$A$3)</f>
        <v>0</v>
      </c>
      <c r="O49" s="44">
        <f>SUMIFS(Data!$D$2:$D$4896,Data!$A$2:$A$4896,O$5,Data!$B$2:$B$4896,$B49,Data!$C$2:$C$4896,$A$3)</f>
        <v>0</v>
      </c>
      <c r="P49" s="44">
        <f>SUMIFS(Data!$D$2:$D$4896,Data!$A$2:$A$4896,P$5,Data!$B$2:$B$4896,$B49,Data!$C$2:$C$4896,$A$3)</f>
        <v>0</v>
      </c>
      <c r="Q49" s="44">
        <f>SUMIFS(Data!$D$2:$D$4896,Data!$A$2:$A$4896,Q$5,Data!$B$2:$B$4896,$B49,Data!$C$2:$C$4896,$A$3)</f>
        <v>0</v>
      </c>
      <c r="R49" s="44">
        <f>SUMIFS(Data!$D$2:$D$4896,Data!$A$2:$A$4896,R$5,Data!$B$2:$B$4896,$B49,Data!$C$2:$C$4896,$A$3)</f>
        <v>0</v>
      </c>
      <c r="S49" s="44">
        <f>SUMIFS(Data!$D$2:$D$4896,Data!$A$2:$A$4896,S$5,Data!$B$2:$B$4896,$B49,Data!$C$2:$C$4896,$A$3)</f>
        <v>0</v>
      </c>
      <c r="T49" s="40">
        <f t="shared" si="51"/>
        <v>0</v>
      </c>
      <c r="U49" s="44">
        <f>SUMIFS(Data!$D$2:$D$4896,Data!$A$2:$A$4896,U$5,Data!$B$2:$B$4896,$B49,Data!$C$2:$C$4896,$A$3)</f>
        <v>0</v>
      </c>
      <c r="V49" s="44">
        <f>SUMIFS(Data!$D$2:$D$4896,Data!$A$2:$A$4896,V$5,Data!$B$2:$B$4896,$B49,Data!$C$2:$C$4896,$A$3)</f>
        <v>0</v>
      </c>
      <c r="W49" s="44">
        <f>SUMIFS(Data!$D$2:$D$4896,Data!$A$2:$A$4896,W$5,Data!$B$2:$B$4896,$B49,Data!$C$2:$C$4896,$A$3)</f>
        <v>0</v>
      </c>
      <c r="X49" s="44">
        <f>SUMIFS(Data!$D$2:$D$4896,Data!$A$2:$A$4896,X$5,Data!$B$2:$B$4896,$B49,Data!$C$2:$C$4896,$A$3)</f>
        <v>0</v>
      </c>
      <c r="Y49" s="40">
        <f t="shared" si="52"/>
        <v>0</v>
      </c>
    </row>
    <row r="50" spans="1:25" s="31" customFormat="1" ht="23.25">
      <c r="A50" s="10"/>
      <c r="B50" s="11" t="s">
        <v>184</v>
      </c>
      <c r="C50" s="44">
        <f>SUMIFS(Data!$D$2:$D$4896,Data!$A$2:$A$4896,C$5,Data!$B$2:$B$4896,$B50,Data!$C$2:$C$4896,$A$3)</f>
        <v>0</v>
      </c>
      <c r="D50" s="44">
        <f>SUMIFS(Data!$D$2:$D$4896,Data!$A$2:$A$4896,D$5,Data!$B$2:$B$4896,$B50,Data!$C$2:$C$4896,$A$3)</f>
        <v>0</v>
      </c>
      <c r="E50" s="44">
        <f>SUMIFS(Data!$D$2:$D$4896,Data!$A$2:$A$4896,E$5,Data!$B$2:$B$4896,$B50,Data!$C$2:$C$4896,$A$3)</f>
        <v>0</v>
      </c>
      <c r="F50" s="44">
        <f>SUMIFS(Data!$D$2:$D$4896,Data!$A$2:$A$4896,F$5,Data!$B$2:$B$4896,$B50,Data!$C$2:$C$4896,$A$3)</f>
        <v>0</v>
      </c>
      <c r="G50" s="44">
        <f>SUMIFS(Data!$D$2:$D$4896,Data!$A$2:$A$4896,G$5,Data!$B$2:$B$4896,$B50,Data!$C$2:$C$4896,$A$3)</f>
        <v>0</v>
      </c>
      <c r="H50" s="44">
        <f>SUMIFS(Data!$D$2:$D$4896,Data!$A$2:$A$4896,H$5,Data!$B$2:$B$4896,$B50,Data!$C$2:$C$4896,$A$3)</f>
        <v>0</v>
      </c>
      <c r="I50" s="44">
        <f>SUMIFS(Data!$D$2:$D$4896,Data!$A$2:$A$4896,I$5,Data!$B$2:$B$4896,$B50,Data!$C$2:$C$4896,$A$3)</f>
        <v>0</v>
      </c>
      <c r="J50" s="44">
        <f>SUMIFS(Data!$D$2:$D$4896,Data!$A$2:$A$4896,J$5,Data!$B$2:$B$4896,$B50,Data!$C$2:$C$4896,$A$3)</f>
        <v>0</v>
      </c>
      <c r="K50" s="44">
        <f>SUMIFS(Data!$D$2:$D$4896,Data!$A$2:$A$4896,K$5,Data!$B$2:$B$4896,$B50,Data!$C$2:$C$4896,$A$3)</f>
        <v>0</v>
      </c>
      <c r="L50" s="44">
        <f>SUMIFS(Data!$D$2:$D$4896,Data!$A$2:$A$4896,L$5,Data!$B$2:$B$4896,$B50,Data!$C$2:$C$4896,$A$3)</f>
        <v>0</v>
      </c>
      <c r="M50" s="44">
        <f>SUMIFS(Data!$D$2:$D$4896,Data!$A$2:$A$4896,M$5,Data!$B$2:$B$4896,$B50,Data!$C$2:$C$4896,$A$3)</f>
        <v>0</v>
      </c>
      <c r="N50" s="44">
        <f>SUMIFS(Data!$D$2:$D$4896,Data!$A$2:$A$4896,N$5,Data!$B$2:$B$4896,$B50,Data!$C$2:$C$4896,$A$3)</f>
        <v>0</v>
      </c>
      <c r="O50" s="44">
        <f>SUMIFS(Data!$D$2:$D$4896,Data!$A$2:$A$4896,O$5,Data!$B$2:$B$4896,$B50,Data!$C$2:$C$4896,$A$3)</f>
        <v>0</v>
      </c>
      <c r="P50" s="44">
        <f>SUMIFS(Data!$D$2:$D$4896,Data!$A$2:$A$4896,P$5,Data!$B$2:$B$4896,$B50,Data!$C$2:$C$4896,$A$3)</f>
        <v>0</v>
      </c>
      <c r="Q50" s="44">
        <f>SUMIFS(Data!$D$2:$D$4896,Data!$A$2:$A$4896,Q$5,Data!$B$2:$B$4896,$B50,Data!$C$2:$C$4896,$A$3)</f>
        <v>0</v>
      </c>
      <c r="R50" s="44">
        <f>SUMIFS(Data!$D$2:$D$4896,Data!$A$2:$A$4896,R$5,Data!$B$2:$B$4896,$B50,Data!$C$2:$C$4896,$A$3)</f>
        <v>0</v>
      </c>
      <c r="S50" s="44">
        <f>SUMIFS(Data!$D$2:$D$4896,Data!$A$2:$A$4896,S$5,Data!$B$2:$B$4896,$B50,Data!$C$2:$C$4896,$A$3)</f>
        <v>0</v>
      </c>
      <c r="T50" s="40">
        <f t="shared" si="51"/>
        <v>0</v>
      </c>
      <c r="U50" s="44">
        <f>SUMIFS(Data!$D$2:$D$4896,Data!$A$2:$A$4896,U$5,Data!$B$2:$B$4896,$B50,Data!$C$2:$C$4896,$A$3)</f>
        <v>0</v>
      </c>
      <c r="V50" s="44">
        <f>SUMIFS(Data!$D$2:$D$4896,Data!$A$2:$A$4896,V$5,Data!$B$2:$B$4896,$B50,Data!$C$2:$C$4896,$A$3)</f>
        <v>0</v>
      </c>
      <c r="W50" s="44">
        <f>SUMIFS(Data!$D$2:$D$4896,Data!$A$2:$A$4896,W$5,Data!$B$2:$B$4896,$B50,Data!$C$2:$C$4896,$A$3)</f>
        <v>0</v>
      </c>
      <c r="X50" s="44">
        <f>SUMIFS(Data!$D$2:$D$4896,Data!$A$2:$A$4896,X$5,Data!$B$2:$B$4896,$B50,Data!$C$2:$C$4896,$A$3)</f>
        <v>0</v>
      </c>
      <c r="Y50" s="40">
        <f t="shared" si="52"/>
        <v>0</v>
      </c>
    </row>
    <row r="51" spans="1:25" s="31" customFormat="1" ht="23.25">
      <c r="A51" s="10"/>
      <c r="B51" s="11" t="s">
        <v>185</v>
      </c>
      <c r="C51" s="44">
        <f>SUMIFS(Data!$D$2:$D$4896,Data!$A$2:$A$4896,C$5,Data!$B$2:$B$4896,$B51,Data!$C$2:$C$4896,$A$3)</f>
        <v>0</v>
      </c>
      <c r="D51" s="44">
        <f>SUMIFS(Data!$D$2:$D$4896,Data!$A$2:$A$4896,D$5,Data!$B$2:$B$4896,$B51,Data!$C$2:$C$4896,$A$3)</f>
        <v>0</v>
      </c>
      <c r="E51" s="44">
        <f>SUMIFS(Data!$D$2:$D$4896,Data!$A$2:$A$4896,E$5,Data!$B$2:$B$4896,$B51,Data!$C$2:$C$4896,$A$3)</f>
        <v>0</v>
      </c>
      <c r="F51" s="44">
        <f>SUMIFS(Data!$D$2:$D$4896,Data!$A$2:$A$4896,F$5,Data!$B$2:$B$4896,$B51,Data!$C$2:$C$4896,$A$3)</f>
        <v>0</v>
      </c>
      <c r="G51" s="44">
        <f>SUMIFS(Data!$D$2:$D$4896,Data!$A$2:$A$4896,G$5,Data!$B$2:$B$4896,$B51,Data!$C$2:$C$4896,$A$3)</f>
        <v>0</v>
      </c>
      <c r="H51" s="44">
        <f>SUMIFS(Data!$D$2:$D$4896,Data!$A$2:$A$4896,H$5,Data!$B$2:$B$4896,$B51,Data!$C$2:$C$4896,$A$3)</f>
        <v>0</v>
      </c>
      <c r="I51" s="44">
        <f>SUMIFS(Data!$D$2:$D$4896,Data!$A$2:$A$4896,I$5,Data!$B$2:$B$4896,$B51,Data!$C$2:$C$4896,$A$3)</f>
        <v>0</v>
      </c>
      <c r="J51" s="44">
        <f>SUMIFS(Data!$D$2:$D$4896,Data!$A$2:$A$4896,J$5,Data!$B$2:$B$4896,$B51,Data!$C$2:$C$4896,$A$3)</f>
        <v>0</v>
      </c>
      <c r="K51" s="44">
        <f>SUMIFS(Data!$D$2:$D$4896,Data!$A$2:$A$4896,K$5,Data!$B$2:$B$4896,$B51,Data!$C$2:$C$4896,$A$3)</f>
        <v>0</v>
      </c>
      <c r="L51" s="44">
        <f>SUMIFS(Data!$D$2:$D$4896,Data!$A$2:$A$4896,L$5,Data!$B$2:$B$4896,$B51,Data!$C$2:$C$4896,$A$3)</f>
        <v>0</v>
      </c>
      <c r="M51" s="44">
        <f>SUMIFS(Data!$D$2:$D$4896,Data!$A$2:$A$4896,M$5,Data!$B$2:$B$4896,$B51,Data!$C$2:$C$4896,$A$3)</f>
        <v>0</v>
      </c>
      <c r="N51" s="44">
        <f>SUMIFS(Data!$D$2:$D$4896,Data!$A$2:$A$4896,N$5,Data!$B$2:$B$4896,$B51,Data!$C$2:$C$4896,$A$3)</f>
        <v>0</v>
      </c>
      <c r="O51" s="44">
        <f>SUMIFS(Data!$D$2:$D$4896,Data!$A$2:$A$4896,O$5,Data!$B$2:$B$4896,$B51,Data!$C$2:$C$4896,$A$3)</f>
        <v>0</v>
      </c>
      <c r="P51" s="44">
        <f>SUMIFS(Data!$D$2:$D$4896,Data!$A$2:$A$4896,P$5,Data!$B$2:$B$4896,$B51,Data!$C$2:$C$4896,$A$3)</f>
        <v>0</v>
      </c>
      <c r="Q51" s="44">
        <f>SUMIFS(Data!$D$2:$D$4896,Data!$A$2:$A$4896,Q$5,Data!$B$2:$B$4896,$B51,Data!$C$2:$C$4896,$A$3)</f>
        <v>0</v>
      </c>
      <c r="R51" s="44">
        <f>SUMIFS(Data!$D$2:$D$4896,Data!$A$2:$A$4896,R$5,Data!$B$2:$B$4896,$B51,Data!$C$2:$C$4896,$A$3)</f>
        <v>0</v>
      </c>
      <c r="S51" s="44">
        <f>SUMIFS(Data!$D$2:$D$4896,Data!$A$2:$A$4896,S$5,Data!$B$2:$B$4896,$B51,Data!$C$2:$C$4896,$A$3)</f>
        <v>0</v>
      </c>
      <c r="T51" s="40">
        <f t="shared" si="51"/>
        <v>0</v>
      </c>
      <c r="U51" s="44">
        <f>SUMIFS(Data!$D$2:$D$4896,Data!$A$2:$A$4896,U$5,Data!$B$2:$B$4896,$B51,Data!$C$2:$C$4896,$A$3)</f>
        <v>0</v>
      </c>
      <c r="V51" s="44">
        <f>SUMIFS(Data!$D$2:$D$4896,Data!$A$2:$A$4896,V$5,Data!$B$2:$B$4896,$B51,Data!$C$2:$C$4896,$A$3)</f>
        <v>0</v>
      </c>
      <c r="W51" s="44">
        <f>SUMIFS(Data!$D$2:$D$4896,Data!$A$2:$A$4896,W$5,Data!$B$2:$B$4896,$B51,Data!$C$2:$C$4896,$A$3)</f>
        <v>0</v>
      </c>
      <c r="X51" s="44">
        <f>SUMIFS(Data!$D$2:$D$4896,Data!$A$2:$A$4896,X$5,Data!$B$2:$B$4896,$B51,Data!$C$2:$C$4896,$A$3)</f>
        <v>0</v>
      </c>
      <c r="Y51" s="40">
        <f t="shared" si="52"/>
        <v>0</v>
      </c>
    </row>
    <row r="52" spans="1:25" s="31" customFormat="1" ht="23.25">
      <c r="A52" s="10"/>
      <c r="B52" s="11" t="s">
        <v>186</v>
      </c>
      <c r="C52" s="44">
        <f>SUMIFS(Data!$D$2:$D$4896,Data!$A$2:$A$4896,C$5,Data!$B$2:$B$4896,$B52,Data!$C$2:$C$4896,$A$3)</f>
        <v>0</v>
      </c>
      <c r="D52" s="44">
        <f>SUMIFS(Data!$D$2:$D$4896,Data!$A$2:$A$4896,D$5,Data!$B$2:$B$4896,$B52,Data!$C$2:$C$4896,$A$3)</f>
        <v>0</v>
      </c>
      <c r="E52" s="44">
        <f>SUMIFS(Data!$D$2:$D$4896,Data!$A$2:$A$4896,E$5,Data!$B$2:$B$4896,$B52,Data!$C$2:$C$4896,$A$3)</f>
        <v>0</v>
      </c>
      <c r="F52" s="44">
        <f>SUMIFS(Data!$D$2:$D$4896,Data!$A$2:$A$4896,F$5,Data!$B$2:$B$4896,$B52,Data!$C$2:$C$4896,$A$3)</f>
        <v>0</v>
      </c>
      <c r="G52" s="44">
        <f>SUMIFS(Data!$D$2:$D$4896,Data!$A$2:$A$4896,G$5,Data!$B$2:$B$4896,$B52,Data!$C$2:$C$4896,$A$3)</f>
        <v>0</v>
      </c>
      <c r="H52" s="44">
        <f>SUMIFS(Data!$D$2:$D$4896,Data!$A$2:$A$4896,H$5,Data!$B$2:$B$4896,$B52,Data!$C$2:$C$4896,$A$3)</f>
        <v>0</v>
      </c>
      <c r="I52" s="44">
        <f>SUMIFS(Data!$D$2:$D$4896,Data!$A$2:$A$4896,I$5,Data!$B$2:$B$4896,$B52,Data!$C$2:$C$4896,$A$3)</f>
        <v>0</v>
      </c>
      <c r="J52" s="44">
        <f>SUMIFS(Data!$D$2:$D$4896,Data!$A$2:$A$4896,J$5,Data!$B$2:$B$4896,$B52,Data!$C$2:$C$4896,$A$3)</f>
        <v>0</v>
      </c>
      <c r="K52" s="44">
        <f>SUMIFS(Data!$D$2:$D$4896,Data!$A$2:$A$4896,K$5,Data!$B$2:$B$4896,$B52,Data!$C$2:$C$4896,$A$3)</f>
        <v>0</v>
      </c>
      <c r="L52" s="44">
        <f>SUMIFS(Data!$D$2:$D$4896,Data!$A$2:$A$4896,L$5,Data!$B$2:$B$4896,$B52,Data!$C$2:$C$4896,$A$3)</f>
        <v>0</v>
      </c>
      <c r="M52" s="44">
        <f>SUMIFS(Data!$D$2:$D$4896,Data!$A$2:$A$4896,M$5,Data!$B$2:$B$4896,$B52,Data!$C$2:$C$4896,$A$3)</f>
        <v>0</v>
      </c>
      <c r="N52" s="44">
        <f>SUMIFS(Data!$D$2:$D$4896,Data!$A$2:$A$4896,N$5,Data!$B$2:$B$4896,$B52,Data!$C$2:$C$4896,$A$3)</f>
        <v>0</v>
      </c>
      <c r="O52" s="44">
        <f>SUMIFS(Data!$D$2:$D$4896,Data!$A$2:$A$4896,O$5,Data!$B$2:$B$4896,$B52,Data!$C$2:$C$4896,$A$3)</f>
        <v>0</v>
      </c>
      <c r="P52" s="44">
        <f>SUMIFS(Data!$D$2:$D$4896,Data!$A$2:$A$4896,P$5,Data!$B$2:$B$4896,$B52,Data!$C$2:$C$4896,$A$3)</f>
        <v>0</v>
      </c>
      <c r="Q52" s="44">
        <f>SUMIFS(Data!$D$2:$D$4896,Data!$A$2:$A$4896,Q$5,Data!$B$2:$B$4896,$B52,Data!$C$2:$C$4896,$A$3)</f>
        <v>0</v>
      </c>
      <c r="R52" s="44">
        <f>SUMIFS(Data!$D$2:$D$4896,Data!$A$2:$A$4896,R$5,Data!$B$2:$B$4896,$B52,Data!$C$2:$C$4896,$A$3)</f>
        <v>0</v>
      </c>
      <c r="S52" s="44">
        <f>SUMIFS(Data!$D$2:$D$4896,Data!$A$2:$A$4896,S$5,Data!$B$2:$B$4896,$B52,Data!$C$2:$C$4896,$A$3)</f>
        <v>0</v>
      </c>
      <c r="T52" s="40">
        <f t="shared" si="51"/>
        <v>0</v>
      </c>
      <c r="U52" s="44">
        <f>SUMIFS(Data!$D$2:$D$4896,Data!$A$2:$A$4896,U$5,Data!$B$2:$B$4896,$B52,Data!$C$2:$C$4896,$A$3)</f>
        <v>0</v>
      </c>
      <c r="V52" s="44">
        <f>SUMIFS(Data!$D$2:$D$4896,Data!$A$2:$A$4896,V$5,Data!$B$2:$B$4896,$B52,Data!$C$2:$C$4896,$A$3)</f>
        <v>0</v>
      </c>
      <c r="W52" s="44">
        <f>SUMIFS(Data!$D$2:$D$4896,Data!$A$2:$A$4896,W$5,Data!$B$2:$B$4896,$B52,Data!$C$2:$C$4896,$A$3)</f>
        <v>0</v>
      </c>
      <c r="X52" s="44">
        <f>SUMIFS(Data!$D$2:$D$4896,Data!$A$2:$A$4896,X$5,Data!$B$2:$B$4896,$B52,Data!$C$2:$C$4896,$A$3)</f>
        <v>0</v>
      </c>
      <c r="Y52" s="40">
        <f t="shared" si="52"/>
        <v>0</v>
      </c>
    </row>
    <row r="53" spans="1:25" s="31" customFormat="1" ht="23.25">
      <c r="A53" s="8" t="s">
        <v>133</v>
      </c>
      <c r="B53" s="9" t="s">
        <v>134</v>
      </c>
      <c r="C53" s="43">
        <f t="shared" ref="C53:Y53" si="53">SUM(C54:C67)</f>
        <v>0</v>
      </c>
      <c r="D53" s="43">
        <f t="shared" si="53"/>
        <v>0</v>
      </c>
      <c r="E53" s="43">
        <f t="shared" si="53"/>
        <v>19700</v>
      </c>
      <c r="F53" s="43">
        <f t="shared" si="53"/>
        <v>3000</v>
      </c>
      <c r="G53" s="43">
        <f t="shared" si="53"/>
        <v>5600</v>
      </c>
      <c r="H53" s="43">
        <f t="shared" si="53"/>
        <v>0</v>
      </c>
      <c r="I53" s="43">
        <f t="shared" si="53"/>
        <v>0</v>
      </c>
      <c r="J53" s="43">
        <f t="shared" si="53"/>
        <v>24000</v>
      </c>
      <c r="K53" s="43">
        <f t="shared" si="53"/>
        <v>0</v>
      </c>
      <c r="L53" s="43">
        <f t="shared" si="53"/>
        <v>7100</v>
      </c>
      <c r="M53" s="43">
        <f t="shared" si="53"/>
        <v>88400</v>
      </c>
      <c r="N53" s="43">
        <f t="shared" si="53"/>
        <v>0</v>
      </c>
      <c r="O53" s="43">
        <f t="shared" si="53"/>
        <v>0</v>
      </c>
      <c r="P53" s="43">
        <f t="shared" ref="P53:S53" si="54">SUM(P54:P67)</f>
        <v>0</v>
      </c>
      <c r="Q53" s="43">
        <f t="shared" si="54"/>
        <v>8500</v>
      </c>
      <c r="R53" s="43">
        <f t="shared" ref="R53" si="55">SUM(R54:R67)</f>
        <v>0</v>
      </c>
      <c r="S53" s="43">
        <f t="shared" si="54"/>
        <v>0</v>
      </c>
      <c r="T53" s="43">
        <f t="shared" si="53"/>
        <v>156300</v>
      </c>
      <c r="U53" s="43">
        <f t="shared" si="53"/>
        <v>8000</v>
      </c>
      <c r="V53" s="43">
        <f t="shared" ref="V53" si="56">SUM(V54:V67)</f>
        <v>12400</v>
      </c>
      <c r="W53" s="43">
        <f t="shared" si="53"/>
        <v>0</v>
      </c>
      <c r="X53" s="43">
        <f t="shared" si="53"/>
        <v>0</v>
      </c>
      <c r="Y53" s="43">
        <f t="shared" si="53"/>
        <v>176700</v>
      </c>
    </row>
    <row r="54" spans="1:25" s="31" customFormat="1" ht="23.25">
      <c r="A54" s="10"/>
      <c r="B54" s="11" t="s">
        <v>188</v>
      </c>
      <c r="C54" s="44">
        <f>SUMIFS(Data!$D$2:$D$4896,Data!$A$2:$A$4896,C$5,Data!$B$2:$B$4896,$B54,Data!$C$2:$C$4896,$A$3)</f>
        <v>0</v>
      </c>
      <c r="D54" s="44">
        <f>SUMIFS(Data!$D$2:$D$4896,Data!$A$2:$A$4896,D$5,Data!$B$2:$B$4896,$B54,Data!$C$2:$C$4896,$A$3)</f>
        <v>0</v>
      </c>
      <c r="E54" s="44">
        <f>SUMIFS(Data!$D$2:$D$4896,Data!$A$2:$A$4896,E$5,Data!$B$2:$B$4896,$B54,Data!$C$2:$C$4896,$A$3)</f>
        <v>0</v>
      </c>
      <c r="F54" s="44">
        <f>SUMIFS(Data!$D$2:$D$4896,Data!$A$2:$A$4896,F$5,Data!$B$2:$B$4896,$B54,Data!$C$2:$C$4896,$A$3)</f>
        <v>0</v>
      </c>
      <c r="G54" s="44">
        <f>SUMIFS(Data!$D$2:$D$4896,Data!$A$2:$A$4896,G$5,Data!$B$2:$B$4896,$B54,Data!$C$2:$C$4896,$A$3)</f>
        <v>0</v>
      </c>
      <c r="H54" s="44">
        <f>SUMIFS(Data!$D$2:$D$4896,Data!$A$2:$A$4896,H$5,Data!$B$2:$B$4896,$B54,Data!$C$2:$C$4896,$A$3)</f>
        <v>0</v>
      </c>
      <c r="I54" s="44">
        <f>SUMIFS(Data!$D$2:$D$4896,Data!$A$2:$A$4896,I$5,Data!$B$2:$B$4896,$B54,Data!$C$2:$C$4896,$A$3)</f>
        <v>0</v>
      </c>
      <c r="J54" s="44">
        <f>SUMIFS(Data!$D$2:$D$4896,Data!$A$2:$A$4896,J$5,Data!$B$2:$B$4896,$B54,Data!$C$2:$C$4896,$A$3)</f>
        <v>0</v>
      </c>
      <c r="K54" s="44">
        <f>SUMIFS(Data!$D$2:$D$4896,Data!$A$2:$A$4896,K$5,Data!$B$2:$B$4896,$B54,Data!$C$2:$C$4896,$A$3)</f>
        <v>0</v>
      </c>
      <c r="L54" s="44">
        <f>SUMIFS(Data!$D$2:$D$4896,Data!$A$2:$A$4896,L$5,Data!$B$2:$B$4896,$B54,Data!$C$2:$C$4896,$A$3)</f>
        <v>0</v>
      </c>
      <c r="M54" s="44">
        <f>SUMIFS(Data!$D$2:$D$4896,Data!$A$2:$A$4896,M$5,Data!$B$2:$B$4896,$B54,Data!$C$2:$C$4896,$A$3)</f>
        <v>0</v>
      </c>
      <c r="N54" s="44">
        <f>SUMIFS(Data!$D$2:$D$4896,Data!$A$2:$A$4896,N$5,Data!$B$2:$B$4896,$B54,Data!$C$2:$C$4896,$A$3)</f>
        <v>0</v>
      </c>
      <c r="O54" s="44">
        <f>SUMIFS(Data!$D$2:$D$4896,Data!$A$2:$A$4896,O$5,Data!$B$2:$B$4896,$B54,Data!$C$2:$C$4896,$A$3)</f>
        <v>0</v>
      </c>
      <c r="P54" s="44">
        <f>SUMIFS(Data!$D$2:$D$4896,Data!$A$2:$A$4896,P$5,Data!$B$2:$B$4896,$B54,Data!$C$2:$C$4896,$A$3)</f>
        <v>0</v>
      </c>
      <c r="Q54" s="44">
        <f>SUMIFS(Data!$D$2:$D$4896,Data!$A$2:$A$4896,Q$5,Data!$B$2:$B$4896,$B54,Data!$C$2:$C$4896,$A$3)</f>
        <v>0</v>
      </c>
      <c r="R54" s="44">
        <f>SUMIFS(Data!$D$2:$D$4896,Data!$A$2:$A$4896,R$5,Data!$B$2:$B$4896,$B54,Data!$C$2:$C$4896,$A$3)</f>
        <v>0</v>
      </c>
      <c r="S54" s="44">
        <f>SUMIFS(Data!$D$2:$D$4896,Data!$A$2:$A$4896,S$5,Data!$B$2:$B$4896,$B54,Data!$C$2:$C$4896,$A$3)</f>
        <v>0</v>
      </c>
      <c r="T54" s="40">
        <f t="shared" ref="T54:T67" si="57">SUM(C54:S54)</f>
        <v>0</v>
      </c>
      <c r="U54" s="44">
        <f>SUMIFS(Data!$D$2:$D$4896,Data!$A$2:$A$4896,U$5,Data!$B$2:$B$4896,$B54,Data!$C$2:$C$4896,$A$3)</f>
        <v>0</v>
      </c>
      <c r="V54" s="44">
        <f>SUMIFS(Data!$D$2:$D$4896,Data!$A$2:$A$4896,V$5,Data!$B$2:$B$4896,$B54,Data!$C$2:$C$4896,$A$3)</f>
        <v>0</v>
      </c>
      <c r="W54" s="44">
        <f>SUMIFS(Data!$D$2:$D$4896,Data!$A$2:$A$4896,W$5,Data!$B$2:$B$4896,$B54,Data!$C$2:$C$4896,$A$3)</f>
        <v>0</v>
      </c>
      <c r="X54" s="44">
        <f>SUMIFS(Data!$D$2:$D$4896,Data!$A$2:$A$4896,X$5,Data!$B$2:$B$4896,$B54,Data!$C$2:$C$4896,$A$3)</f>
        <v>0</v>
      </c>
      <c r="Y54" s="40">
        <f t="shared" ref="Y54:Y67" si="58">SUM(T54:X54)</f>
        <v>0</v>
      </c>
    </row>
    <row r="55" spans="1:25" s="31" customFormat="1" ht="23.25">
      <c r="A55" s="10"/>
      <c r="B55" s="11" t="s">
        <v>189</v>
      </c>
      <c r="C55" s="44">
        <f>SUMIFS(Data!$D$2:$D$4896,Data!$A$2:$A$4896,C$5,Data!$B$2:$B$4896,$B55,Data!$C$2:$C$4896,$A$3)</f>
        <v>0</v>
      </c>
      <c r="D55" s="44">
        <f>SUMIFS(Data!$D$2:$D$4896,Data!$A$2:$A$4896,D$5,Data!$B$2:$B$4896,$B55,Data!$C$2:$C$4896,$A$3)</f>
        <v>0</v>
      </c>
      <c r="E55" s="44">
        <f>SUMIFS(Data!$D$2:$D$4896,Data!$A$2:$A$4896,E$5,Data!$B$2:$B$4896,$B55,Data!$C$2:$C$4896,$A$3)</f>
        <v>19700</v>
      </c>
      <c r="F55" s="44">
        <f>SUMIFS(Data!$D$2:$D$4896,Data!$A$2:$A$4896,F$5,Data!$B$2:$B$4896,$B55,Data!$C$2:$C$4896,$A$3)</f>
        <v>3000</v>
      </c>
      <c r="G55" s="44">
        <f>SUMIFS(Data!$D$2:$D$4896,Data!$A$2:$A$4896,G$5,Data!$B$2:$B$4896,$B55,Data!$C$2:$C$4896,$A$3)</f>
        <v>5600</v>
      </c>
      <c r="H55" s="44">
        <f>SUMIFS(Data!$D$2:$D$4896,Data!$A$2:$A$4896,H$5,Data!$B$2:$B$4896,$B55,Data!$C$2:$C$4896,$A$3)</f>
        <v>0</v>
      </c>
      <c r="I55" s="44">
        <f>SUMIFS(Data!$D$2:$D$4896,Data!$A$2:$A$4896,I$5,Data!$B$2:$B$4896,$B55,Data!$C$2:$C$4896,$A$3)</f>
        <v>0</v>
      </c>
      <c r="J55" s="44">
        <f>SUMIFS(Data!$D$2:$D$4896,Data!$A$2:$A$4896,J$5,Data!$B$2:$B$4896,$B55,Data!$C$2:$C$4896,$A$3)</f>
        <v>24000</v>
      </c>
      <c r="K55" s="44">
        <f>SUMIFS(Data!$D$2:$D$4896,Data!$A$2:$A$4896,K$5,Data!$B$2:$B$4896,$B55,Data!$C$2:$C$4896,$A$3)</f>
        <v>0</v>
      </c>
      <c r="L55" s="44">
        <f>SUMIFS(Data!$D$2:$D$4896,Data!$A$2:$A$4896,L$5,Data!$B$2:$B$4896,$B55,Data!$C$2:$C$4896,$A$3)</f>
        <v>7100</v>
      </c>
      <c r="M55" s="44">
        <f>SUMIFS(Data!$D$2:$D$4896,Data!$A$2:$A$4896,M$5,Data!$B$2:$B$4896,$B55,Data!$C$2:$C$4896,$A$3)</f>
        <v>88400</v>
      </c>
      <c r="N55" s="44">
        <f>SUMIFS(Data!$D$2:$D$4896,Data!$A$2:$A$4896,N$5,Data!$B$2:$B$4896,$B55,Data!$C$2:$C$4896,$A$3)</f>
        <v>0</v>
      </c>
      <c r="O55" s="44">
        <f>SUMIFS(Data!$D$2:$D$4896,Data!$A$2:$A$4896,O$5,Data!$B$2:$B$4896,$B55,Data!$C$2:$C$4896,$A$3)</f>
        <v>0</v>
      </c>
      <c r="P55" s="44">
        <f>SUMIFS(Data!$D$2:$D$4896,Data!$A$2:$A$4896,P$5,Data!$B$2:$B$4896,$B55,Data!$C$2:$C$4896,$A$3)</f>
        <v>0</v>
      </c>
      <c r="Q55" s="44">
        <f>SUMIFS(Data!$D$2:$D$4896,Data!$A$2:$A$4896,Q$5,Data!$B$2:$B$4896,$B55,Data!$C$2:$C$4896,$A$3)</f>
        <v>4500</v>
      </c>
      <c r="R55" s="44">
        <f>SUMIFS(Data!$D$2:$D$4896,Data!$A$2:$A$4896,R$5,Data!$B$2:$B$4896,$B55,Data!$C$2:$C$4896,$A$3)</f>
        <v>0</v>
      </c>
      <c r="S55" s="44">
        <f>SUMIFS(Data!$D$2:$D$4896,Data!$A$2:$A$4896,S$5,Data!$B$2:$B$4896,$B55,Data!$C$2:$C$4896,$A$3)</f>
        <v>0</v>
      </c>
      <c r="T55" s="40">
        <f t="shared" si="57"/>
        <v>152300</v>
      </c>
      <c r="U55" s="44">
        <f>SUMIFS(Data!$D$2:$D$4896,Data!$A$2:$A$4896,U$5,Data!$B$2:$B$4896,$B55,Data!$C$2:$C$4896,$A$3)</f>
        <v>8000</v>
      </c>
      <c r="V55" s="44">
        <f>SUMIFS(Data!$D$2:$D$4896,Data!$A$2:$A$4896,V$5,Data!$B$2:$B$4896,$B55,Data!$C$2:$C$4896,$A$3)</f>
        <v>12400</v>
      </c>
      <c r="W55" s="44">
        <f>SUMIFS(Data!$D$2:$D$4896,Data!$A$2:$A$4896,W$5,Data!$B$2:$B$4896,$B55,Data!$C$2:$C$4896,$A$3)</f>
        <v>0</v>
      </c>
      <c r="X55" s="44">
        <f>SUMIFS(Data!$D$2:$D$4896,Data!$A$2:$A$4896,X$5,Data!$B$2:$B$4896,$B55,Data!$C$2:$C$4896,$A$3)</f>
        <v>0</v>
      </c>
      <c r="Y55" s="40">
        <f t="shared" si="58"/>
        <v>172700</v>
      </c>
    </row>
    <row r="56" spans="1:25" s="31" customFormat="1" ht="23.25">
      <c r="A56" s="10"/>
      <c r="B56" s="11" t="s">
        <v>190</v>
      </c>
      <c r="C56" s="44">
        <f>SUMIFS(Data!$D$2:$D$4896,Data!$A$2:$A$4896,C$5,Data!$B$2:$B$4896,$B56,Data!$C$2:$C$4896,$A$3)</f>
        <v>0</v>
      </c>
      <c r="D56" s="44">
        <f>SUMIFS(Data!$D$2:$D$4896,Data!$A$2:$A$4896,D$5,Data!$B$2:$B$4896,$B56,Data!$C$2:$C$4896,$A$3)</f>
        <v>0</v>
      </c>
      <c r="E56" s="44">
        <f>SUMIFS(Data!$D$2:$D$4896,Data!$A$2:$A$4896,E$5,Data!$B$2:$B$4896,$B56,Data!$C$2:$C$4896,$A$3)</f>
        <v>0</v>
      </c>
      <c r="F56" s="44">
        <f>SUMIFS(Data!$D$2:$D$4896,Data!$A$2:$A$4896,F$5,Data!$B$2:$B$4896,$B56,Data!$C$2:$C$4896,$A$3)</f>
        <v>0</v>
      </c>
      <c r="G56" s="44">
        <f>SUMIFS(Data!$D$2:$D$4896,Data!$A$2:$A$4896,G$5,Data!$B$2:$B$4896,$B56,Data!$C$2:$C$4896,$A$3)</f>
        <v>0</v>
      </c>
      <c r="H56" s="44">
        <f>SUMIFS(Data!$D$2:$D$4896,Data!$A$2:$A$4896,H$5,Data!$B$2:$B$4896,$B56,Data!$C$2:$C$4896,$A$3)</f>
        <v>0</v>
      </c>
      <c r="I56" s="44">
        <f>SUMIFS(Data!$D$2:$D$4896,Data!$A$2:$A$4896,I$5,Data!$B$2:$B$4896,$B56,Data!$C$2:$C$4896,$A$3)</f>
        <v>0</v>
      </c>
      <c r="J56" s="44">
        <f>SUMIFS(Data!$D$2:$D$4896,Data!$A$2:$A$4896,J$5,Data!$B$2:$B$4896,$B56,Data!$C$2:$C$4896,$A$3)</f>
        <v>0</v>
      </c>
      <c r="K56" s="44">
        <f>SUMIFS(Data!$D$2:$D$4896,Data!$A$2:$A$4896,K$5,Data!$B$2:$B$4896,$B56,Data!$C$2:$C$4896,$A$3)</f>
        <v>0</v>
      </c>
      <c r="L56" s="44">
        <f>SUMIFS(Data!$D$2:$D$4896,Data!$A$2:$A$4896,L$5,Data!$B$2:$B$4896,$B56,Data!$C$2:$C$4896,$A$3)</f>
        <v>0</v>
      </c>
      <c r="M56" s="44">
        <f>SUMIFS(Data!$D$2:$D$4896,Data!$A$2:$A$4896,M$5,Data!$B$2:$B$4896,$B56,Data!$C$2:$C$4896,$A$3)</f>
        <v>0</v>
      </c>
      <c r="N56" s="44">
        <f>SUMIFS(Data!$D$2:$D$4896,Data!$A$2:$A$4896,N$5,Data!$B$2:$B$4896,$B56,Data!$C$2:$C$4896,$A$3)</f>
        <v>0</v>
      </c>
      <c r="O56" s="44">
        <f>SUMIFS(Data!$D$2:$D$4896,Data!$A$2:$A$4896,O$5,Data!$B$2:$B$4896,$B56,Data!$C$2:$C$4896,$A$3)</f>
        <v>0</v>
      </c>
      <c r="P56" s="44">
        <f>SUMIFS(Data!$D$2:$D$4896,Data!$A$2:$A$4896,P$5,Data!$B$2:$B$4896,$B56,Data!$C$2:$C$4896,$A$3)</f>
        <v>0</v>
      </c>
      <c r="Q56" s="44">
        <f>SUMIFS(Data!$D$2:$D$4896,Data!$A$2:$A$4896,Q$5,Data!$B$2:$B$4896,$B56,Data!$C$2:$C$4896,$A$3)</f>
        <v>0</v>
      </c>
      <c r="R56" s="44">
        <f>SUMIFS(Data!$D$2:$D$4896,Data!$A$2:$A$4896,R$5,Data!$B$2:$B$4896,$B56,Data!$C$2:$C$4896,$A$3)</f>
        <v>0</v>
      </c>
      <c r="S56" s="44">
        <f>SUMIFS(Data!$D$2:$D$4896,Data!$A$2:$A$4896,S$5,Data!$B$2:$B$4896,$B56,Data!$C$2:$C$4896,$A$3)</f>
        <v>0</v>
      </c>
      <c r="T56" s="40">
        <f t="shared" si="57"/>
        <v>0</v>
      </c>
      <c r="U56" s="44">
        <f>SUMIFS(Data!$D$2:$D$4896,Data!$A$2:$A$4896,U$5,Data!$B$2:$B$4896,$B56,Data!$C$2:$C$4896,$A$3)</f>
        <v>0</v>
      </c>
      <c r="V56" s="44">
        <f>SUMIFS(Data!$D$2:$D$4896,Data!$A$2:$A$4896,V$5,Data!$B$2:$B$4896,$B56,Data!$C$2:$C$4896,$A$3)</f>
        <v>0</v>
      </c>
      <c r="W56" s="44">
        <f>SUMIFS(Data!$D$2:$D$4896,Data!$A$2:$A$4896,W$5,Data!$B$2:$B$4896,$B56,Data!$C$2:$C$4896,$A$3)</f>
        <v>0</v>
      </c>
      <c r="X56" s="44">
        <f>SUMIFS(Data!$D$2:$D$4896,Data!$A$2:$A$4896,X$5,Data!$B$2:$B$4896,$B56,Data!$C$2:$C$4896,$A$3)</f>
        <v>0</v>
      </c>
      <c r="Y56" s="40">
        <f t="shared" si="58"/>
        <v>0</v>
      </c>
    </row>
    <row r="57" spans="1:25" s="31" customFormat="1" ht="23.25">
      <c r="A57" s="10"/>
      <c r="B57" s="11" t="s">
        <v>191</v>
      </c>
      <c r="C57" s="44">
        <f>SUMIFS(Data!$D$2:$D$4896,Data!$A$2:$A$4896,C$5,Data!$B$2:$B$4896,$B57,Data!$C$2:$C$4896,$A$3)</f>
        <v>0</v>
      </c>
      <c r="D57" s="44">
        <f>SUMIFS(Data!$D$2:$D$4896,Data!$A$2:$A$4896,D$5,Data!$B$2:$B$4896,$B57,Data!$C$2:$C$4896,$A$3)</f>
        <v>0</v>
      </c>
      <c r="E57" s="44">
        <f>SUMIFS(Data!$D$2:$D$4896,Data!$A$2:$A$4896,E$5,Data!$B$2:$B$4896,$B57,Data!$C$2:$C$4896,$A$3)</f>
        <v>0</v>
      </c>
      <c r="F57" s="44">
        <f>SUMIFS(Data!$D$2:$D$4896,Data!$A$2:$A$4896,F$5,Data!$B$2:$B$4896,$B57,Data!$C$2:$C$4896,$A$3)</f>
        <v>0</v>
      </c>
      <c r="G57" s="44">
        <f>SUMIFS(Data!$D$2:$D$4896,Data!$A$2:$A$4896,G$5,Data!$B$2:$B$4896,$B57,Data!$C$2:$C$4896,$A$3)</f>
        <v>0</v>
      </c>
      <c r="H57" s="44">
        <f>SUMIFS(Data!$D$2:$D$4896,Data!$A$2:$A$4896,H$5,Data!$B$2:$B$4896,$B57,Data!$C$2:$C$4896,$A$3)</f>
        <v>0</v>
      </c>
      <c r="I57" s="44">
        <f>SUMIFS(Data!$D$2:$D$4896,Data!$A$2:$A$4896,I$5,Data!$B$2:$B$4896,$B57,Data!$C$2:$C$4896,$A$3)</f>
        <v>0</v>
      </c>
      <c r="J57" s="44">
        <f>SUMIFS(Data!$D$2:$D$4896,Data!$A$2:$A$4896,J$5,Data!$B$2:$B$4896,$B57,Data!$C$2:$C$4896,$A$3)</f>
        <v>0</v>
      </c>
      <c r="K57" s="44">
        <f>SUMIFS(Data!$D$2:$D$4896,Data!$A$2:$A$4896,K$5,Data!$B$2:$B$4896,$B57,Data!$C$2:$C$4896,$A$3)</f>
        <v>0</v>
      </c>
      <c r="L57" s="44">
        <f>SUMIFS(Data!$D$2:$D$4896,Data!$A$2:$A$4896,L$5,Data!$B$2:$B$4896,$B57,Data!$C$2:$C$4896,$A$3)</f>
        <v>0</v>
      </c>
      <c r="M57" s="44">
        <f>SUMIFS(Data!$D$2:$D$4896,Data!$A$2:$A$4896,M$5,Data!$B$2:$B$4896,$B57,Data!$C$2:$C$4896,$A$3)</f>
        <v>0</v>
      </c>
      <c r="N57" s="44">
        <f>SUMIFS(Data!$D$2:$D$4896,Data!$A$2:$A$4896,N$5,Data!$B$2:$B$4896,$B57,Data!$C$2:$C$4896,$A$3)</f>
        <v>0</v>
      </c>
      <c r="O57" s="44">
        <f>SUMIFS(Data!$D$2:$D$4896,Data!$A$2:$A$4896,O$5,Data!$B$2:$B$4896,$B57,Data!$C$2:$C$4896,$A$3)</f>
        <v>0</v>
      </c>
      <c r="P57" s="44">
        <f>SUMIFS(Data!$D$2:$D$4896,Data!$A$2:$A$4896,P$5,Data!$B$2:$B$4896,$B57,Data!$C$2:$C$4896,$A$3)</f>
        <v>0</v>
      </c>
      <c r="Q57" s="44">
        <f>SUMIFS(Data!$D$2:$D$4896,Data!$A$2:$A$4896,Q$5,Data!$B$2:$B$4896,$B57,Data!$C$2:$C$4896,$A$3)</f>
        <v>0</v>
      </c>
      <c r="R57" s="44">
        <f>SUMIFS(Data!$D$2:$D$4896,Data!$A$2:$A$4896,R$5,Data!$B$2:$B$4896,$B57,Data!$C$2:$C$4896,$A$3)</f>
        <v>0</v>
      </c>
      <c r="S57" s="44">
        <f>SUMIFS(Data!$D$2:$D$4896,Data!$A$2:$A$4896,S$5,Data!$B$2:$B$4896,$B57,Data!$C$2:$C$4896,$A$3)</f>
        <v>0</v>
      </c>
      <c r="T57" s="40">
        <f t="shared" si="57"/>
        <v>0</v>
      </c>
      <c r="U57" s="44">
        <f>SUMIFS(Data!$D$2:$D$4896,Data!$A$2:$A$4896,U$5,Data!$B$2:$B$4896,$B57,Data!$C$2:$C$4896,$A$3)</f>
        <v>0</v>
      </c>
      <c r="V57" s="44">
        <f>SUMIFS(Data!$D$2:$D$4896,Data!$A$2:$A$4896,V$5,Data!$B$2:$B$4896,$B57,Data!$C$2:$C$4896,$A$3)</f>
        <v>0</v>
      </c>
      <c r="W57" s="44">
        <f>SUMIFS(Data!$D$2:$D$4896,Data!$A$2:$A$4896,W$5,Data!$B$2:$B$4896,$B57,Data!$C$2:$C$4896,$A$3)</f>
        <v>0</v>
      </c>
      <c r="X57" s="44">
        <f>SUMIFS(Data!$D$2:$D$4896,Data!$A$2:$A$4896,X$5,Data!$B$2:$B$4896,$B57,Data!$C$2:$C$4896,$A$3)</f>
        <v>0</v>
      </c>
      <c r="Y57" s="40">
        <f t="shared" si="58"/>
        <v>0</v>
      </c>
    </row>
    <row r="58" spans="1:25" s="31" customFormat="1" ht="23.25">
      <c r="A58" s="10"/>
      <c r="B58" s="11" t="s">
        <v>192</v>
      </c>
      <c r="C58" s="44">
        <f>SUMIFS(Data!$D$2:$D$4896,Data!$A$2:$A$4896,C$5,Data!$B$2:$B$4896,$B58,Data!$C$2:$C$4896,$A$3)</f>
        <v>0</v>
      </c>
      <c r="D58" s="44">
        <f>SUMIFS(Data!$D$2:$D$4896,Data!$A$2:$A$4896,D$5,Data!$B$2:$B$4896,$B58,Data!$C$2:$C$4896,$A$3)</f>
        <v>0</v>
      </c>
      <c r="E58" s="44">
        <f>SUMIFS(Data!$D$2:$D$4896,Data!$A$2:$A$4896,E$5,Data!$B$2:$B$4896,$B58,Data!$C$2:$C$4896,$A$3)</f>
        <v>0</v>
      </c>
      <c r="F58" s="44">
        <f>SUMIFS(Data!$D$2:$D$4896,Data!$A$2:$A$4896,F$5,Data!$B$2:$B$4896,$B58,Data!$C$2:$C$4896,$A$3)</f>
        <v>0</v>
      </c>
      <c r="G58" s="44">
        <f>SUMIFS(Data!$D$2:$D$4896,Data!$A$2:$A$4896,G$5,Data!$B$2:$B$4896,$B58,Data!$C$2:$C$4896,$A$3)</f>
        <v>0</v>
      </c>
      <c r="H58" s="44">
        <f>SUMIFS(Data!$D$2:$D$4896,Data!$A$2:$A$4896,H$5,Data!$B$2:$B$4896,$B58,Data!$C$2:$C$4896,$A$3)</f>
        <v>0</v>
      </c>
      <c r="I58" s="44">
        <f>SUMIFS(Data!$D$2:$D$4896,Data!$A$2:$A$4896,I$5,Data!$B$2:$B$4896,$B58,Data!$C$2:$C$4896,$A$3)</f>
        <v>0</v>
      </c>
      <c r="J58" s="44">
        <f>SUMIFS(Data!$D$2:$D$4896,Data!$A$2:$A$4896,J$5,Data!$B$2:$B$4896,$B58,Data!$C$2:$C$4896,$A$3)</f>
        <v>0</v>
      </c>
      <c r="K58" s="44">
        <f>SUMIFS(Data!$D$2:$D$4896,Data!$A$2:$A$4896,K$5,Data!$B$2:$B$4896,$B58,Data!$C$2:$C$4896,$A$3)</f>
        <v>0</v>
      </c>
      <c r="L58" s="44">
        <f>SUMIFS(Data!$D$2:$D$4896,Data!$A$2:$A$4896,L$5,Data!$B$2:$B$4896,$B58,Data!$C$2:$C$4896,$A$3)</f>
        <v>0</v>
      </c>
      <c r="M58" s="44">
        <f>SUMIFS(Data!$D$2:$D$4896,Data!$A$2:$A$4896,M$5,Data!$B$2:$B$4896,$B58,Data!$C$2:$C$4896,$A$3)</f>
        <v>0</v>
      </c>
      <c r="N58" s="44">
        <f>SUMIFS(Data!$D$2:$D$4896,Data!$A$2:$A$4896,N$5,Data!$B$2:$B$4896,$B58,Data!$C$2:$C$4896,$A$3)</f>
        <v>0</v>
      </c>
      <c r="O58" s="44">
        <f>SUMIFS(Data!$D$2:$D$4896,Data!$A$2:$A$4896,O$5,Data!$B$2:$B$4896,$B58,Data!$C$2:$C$4896,$A$3)</f>
        <v>0</v>
      </c>
      <c r="P58" s="44">
        <f>SUMIFS(Data!$D$2:$D$4896,Data!$A$2:$A$4896,P$5,Data!$B$2:$B$4896,$B58,Data!$C$2:$C$4896,$A$3)</f>
        <v>0</v>
      </c>
      <c r="Q58" s="44">
        <f>SUMIFS(Data!$D$2:$D$4896,Data!$A$2:$A$4896,Q$5,Data!$B$2:$B$4896,$B58,Data!$C$2:$C$4896,$A$3)</f>
        <v>0</v>
      </c>
      <c r="R58" s="44">
        <f>SUMIFS(Data!$D$2:$D$4896,Data!$A$2:$A$4896,R$5,Data!$B$2:$B$4896,$B58,Data!$C$2:$C$4896,$A$3)</f>
        <v>0</v>
      </c>
      <c r="S58" s="44">
        <f>SUMIFS(Data!$D$2:$D$4896,Data!$A$2:$A$4896,S$5,Data!$B$2:$B$4896,$B58,Data!$C$2:$C$4896,$A$3)</f>
        <v>0</v>
      </c>
      <c r="T58" s="40">
        <f t="shared" si="57"/>
        <v>0</v>
      </c>
      <c r="U58" s="44">
        <f>SUMIFS(Data!$D$2:$D$4896,Data!$A$2:$A$4896,U$5,Data!$B$2:$B$4896,$B58,Data!$C$2:$C$4896,$A$3)</f>
        <v>0</v>
      </c>
      <c r="V58" s="44">
        <f>SUMIFS(Data!$D$2:$D$4896,Data!$A$2:$A$4896,V$5,Data!$B$2:$B$4896,$B58,Data!$C$2:$C$4896,$A$3)</f>
        <v>0</v>
      </c>
      <c r="W58" s="44">
        <f>SUMIFS(Data!$D$2:$D$4896,Data!$A$2:$A$4896,W$5,Data!$B$2:$B$4896,$B58,Data!$C$2:$C$4896,$A$3)</f>
        <v>0</v>
      </c>
      <c r="X58" s="44">
        <f>SUMIFS(Data!$D$2:$D$4896,Data!$A$2:$A$4896,X$5,Data!$B$2:$B$4896,$B58,Data!$C$2:$C$4896,$A$3)</f>
        <v>0</v>
      </c>
      <c r="Y58" s="40">
        <f t="shared" si="58"/>
        <v>0</v>
      </c>
    </row>
    <row r="59" spans="1:25" s="31" customFormat="1" ht="23.25">
      <c r="A59" s="10"/>
      <c r="B59" s="11" t="s">
        <v>193</v>
      </c>
      <c r="C59" s="44">
        <f>SUMIFS(Data!$D$2:$D$4896,Data!$A$2:$A$4896,C$5,Data!$B$2:$B$4896,$B59,Data!$C$2:$C$4896,$A$3)</f>
        <v>0</v>
      </c>
      <c r="D59" s="44">
        <f>SUMIFS(Data!$D$2:$D$4896,Data!$A$2:$A$4896,D$5,Data!$B$2:$B$4896,$B59,Data!$C$2:$C$4896,$A$3)</f>
        <v>0</v>
      </c>
      <c r="E59" s="44">
        <f>SUMIFS(Data!$D$2:$D$4896,Data!$A$2:$A$4896,E$5,Data!$B$2:$B$4896,$B59,Data!$C$2:$C$4896,$A$3)</f>
        <v>0</v>
      </c>
      <c r="F59" s="44">
        <f>SUMIFS(Data!$D$2:$D$4896,Data!$A$2:$A$4896,F$5,Data!$B$2:$B$4896,$B59,Data!$C$2:$C$4896,$A$3)</f>
        <v>0</v>
      </c>
      <c r="G59" s="44">
        <f>SUMIFS(Data!$D$2:$D$4896,Data!$A$2:$A$4896,G$5,Data!$B$2:$B$4896,$B59,Data!$C$2:$C$4896,$A$3)</f>
        <v>0</v>
      </c>
      <c r="H59" s="44">
        <f>SUMIFS(Data!$D$2:$D$4896,Data!$A$2:$A$4896,H$5,Data!$B$2:$B$4896,$B59,Data!$C$2:$C$4896,$A$3)</f>
        <v>0</v>
      </c>
      <c r="I59" s="44">
        <f>SUMIFS(Data!$D$2:$D$4896,Data!$A$2:$A$4896,I$5,Data!$B$2:$B$4896,$B59,Data!$C$2:$C$4896,$A$3)</f>
        <v>0</v>
      </c>
      <c r="J59" s="44">
        <f>SUMIFS(Data!$D$2:$D$4896,Data!$A$2:$A$4896,J$5,Data!$B$2:$B$4896,$B59,Data!$C$2:$C$4896,$A$3)</f>
        <v>0</v>
      </c>
      <c r="K59" s="44">
        <f>SUMIFS(Data!$D$2:$D$4896,Data!$A$2:$A$4896,K$5,Data!$B$2:$B$4896,$B59,Data!$C$2:$C$4896,$A$3)</f>
        <v>0</v>
      </c>
      <c r="L59" s="44">
        <f>SUMIFS(Data!$D$2:$D$4896,Data!$A$2:$A$4896,L$5,Data!$B$2:$B$4896,$B59,Data!$C$2:$C$4896,$A$3)</f>
        <v>0</v>
      </c>
      <c r="M59" s="44">
        <f>SUMIFS(Data!$D$2:$D$4896,Data!$A$2:$A$4896,M$5,Data!$B$2:$B$4896,$B59,Data!$C$2:$C$4896,$A$3)</f>
        <v>0</v>
      </c>
      <c r="N59" s="44">
        <f>SUMIFS(Data!$D$2:$D$4896,Data!$A$2:$A$4896,N$5,Data!$B$2:$B$4896,$B59,Data!$C$2:$C$4896,$A$3)</f>
        <v>0</v>
      </c>
      <c r="O59" s="44">
        <f>SUMIFS(Data!$D$2:$D$4896,Data!$A$2:$A$4896,O$5,Data!$B$2:$B$4896,$B59,Data!$C$2:$C$4896,$A$3)</f>
        <v>0</v>
      </c>
      <c r="P59" s="44">
        <f>SUMIFS(Data!$D$2:$D$4896,Data!$A$2:$A$4896,P$5,Data!$B$2:$B$4896,$B59,Data!$C$2:$C$4896,$A$3)</f>
        <v>0</v>
      </c>
      <c r="Q59" s="44">
        <f>SUMIFS(Data!$D$2:$D$4896,Data!$A$2:$A$4896,Q$5,Data!$B$2:$B$4896,$B59,Data!$C$2:$C$4896,$A$3)</f>
        <v>0</v>
      </c>
      <c r="R59" s="44">
        <f>SUMIFS(Data!$D$2:$D$4896,Data!$A$2:$A$4896,R$5,Data!$B$2:$B$4896,$B59,Data!$C$2:$C$4896,$A$3)</f>
        <v>0</v>
      </c>
      <c r="S59" s="44">
        <f>SUMIFS(Data!$D$2:$D$4896,Data!$A$2:$A$4896,S$5,Data!$B$2:$B$4896,$B59,Data!$C$2:$C$4896,$A$3)</f>
        <v>0</v>
      </c>
      <c r="T59" s="40">
        <f t="shared" si="57"/>
        <v>0</v>
      </c>
      <c r="U59" s="44">
        <f>SUMIFS(Data!$D$2:$D$4896,Data!$A$2:$A$4896,U$5,Data!$B$2:$B$4896,$B59,Data!$C$2:$C$4896,$A$3)</f>
        <v>0</v>
      </c>
      <c r="V59" s="44">
        <f>SUMIFS(Data!$D$2:$D$4896,Data!$A$2:$A$4896,V$5,Data!$B$2:$B$4896,$B59,Data!$C$2:$C$4896,$A$3)</f>
        <v>0</v>
      </c>
      <c r="W59" s="44">
        <f>SUMIFS(Data!$D$2:$D$4896,Data!$A$2:$A$4896,W$5,Data!$B$2:$B$4896,$B59,Data!$C$2:$C$4896,$A$3)</f>
        <v>0</v>
      </c>
      <c r="X59" s="44">
        <f>SUMIFS(Data!$D$2:$D$4896,Data!$A$2:$A$4896,X$5,Data!$B$2:$B$4896,$B59,Data!$C$2:$C$4896,$A$3)</f>
        <v>0</v>
      </c>
      <c r="Y59" s="40">
        <f t="shared" si="58"/>
        <v>0</v>
      </c>
    </row>
    <row r="60" spans="1:25" s="31" customFormat="1" ht="23.25">
      <c r="A60" s="10"/>
      <c r="B60" s="11" t="s">
        <v>194</v>
      </c>
      <c r="C60" s="44">
        <f>SUMIFS(Data!$D$2:$D$4896,Data!$A$2:$A$4896,C$5,Data!$B$2:$B$4896,$B60,Data!$C$2:$C$4896,$A$3)</f>
        <v>0</v>
      </c>
      <c r="D60" s="44">
        <f>SUMIFS(Data!$D$2:$D$4896,Data!$A$2:$A$4896,D$5,Data!$B$2:$B$4896,$B60,Data!$C$2:$C$4896,$A$3)</f>
        <v>0</v>
      </c>
      <c r="E60" s="44">
        <f>SUMIFS(Data!$D$2:$D$4896,Data!$A$2:$A$4896,E$5,Data!$B$2:$B$4896,$B60,Data!$C$2:$C$4896,$A$3)</f>
        <v>0</v>
      </c>
      <c r="F60" s="44">
        <f>SUMIFS(Data!$D$2:$D$4896,Data!$A$2:$A$4896,F$5,Data!$B$2:$B$4896,$B60,Data!$C$2:$C$4896,$A$3)</f>
        <v>0</v>
      </c>
      <c r="G60" s="44">
        <f>SUMIFS(Data!$D$2:$D$4896,Data!$A$2:$A$4896,G$5,Data!$B$2:$B$4896,$B60,Data!$C$2:$C$4896,$A$3)</f>
        <v>0</v>
      </c>
      <c r="H60" s="44">
        <f>SUMIFS(Data!$D$2:$D$4896,Data!$A$2:$A$4896,H$5,Data!$B$2:$B$4896,$B60,Data!$C$2:$C$4896,$A$3)</f>
        <v>0</v>
      </c>
      <c r="I60" s="44">
        <f>SUMIFS(Data!$D$2:$D$4896,Data!$A$2:$A$4896,I$5,Data!$B$2:$B$4896,$B60,Data!$C$2:$C$4896,$A$3)</f>
        <v>0</v>
      </c>
      <c r="J60" s="44">
        <f>SUMIFS(Data!$D$2:$D$4896,Data!$A$2:$A$4896,J$5,Data!$B$2:$B$4896,$B60,Data!$C$2:$C$4896,$A$3)</f>
        <v>0</v>
      </c>
      <c r="K60" s="44">
        <f>SUMIFS(Data!$D$2:$D$4896,Data!$A$2:$A$4896,K$5,Data!$B$2:$B$4896,$B60,Data!$C$2:$C$4896,$A$3)</f>
        <v>0</v>
      </c>
      <c r="L60" s="44">
        <f>SUMIFS(Data!$D$2:$D$4896,Data!$A$2:$A$4896,L$5,Data!$B$2:$B$4896,$B60,Data!$C$2:$C$4896,$A$3)</f>
        <v>0</v>
      </c>
      <c r="M60" s="44">
        <f>SUMIFS(Data!$D$2:$D$4896,Data!$A$2:$A$4896,M$5,Data!$B$2:$B$4896,$B60,Data!$C$2:$C$4896,$A$3)</f>
        <v>0</v>
      </c>
      <c r="N60" s="44">
        <f>SUMIFS(Data!$D$2:$D$4896,Data!$A$2:$A$4896,N$5,Data!$B$2:$B$4896,$B60,Data!$C$2:$C$4896,$A$3)</f>
        <v>0</v>
      </c>
      <c r="O60" s="44">
        <f>SUMIFS(Data!$D$2:$D$4896,Data!$A$2:$A$4896,O$5,Data!$B$2:$B$4896,$B60,Data!$C$2:$C$4896,$A$3)</f>
        <v>0</v>
      </c>
      <c r="P60" s="44">
        <f>SUMIFS(Data!$D$2:$D$4896,Data!$A$2:$A$4896,P$5,Data!$B$2:$B$4896,$B60,Data!$C$2:$C$4896,$A$3)</f>
        <v>0</v>
      </c>
      <c r="Q60" s="44">
        <f>SUMIFS(Data!$D$2:$D$4896,Data!$A$2:$A$4896,Q$5,Data!$B$2:$B$4896,$B60,Data!$C$2:$C$4896,$A$3)</f>
        <v>0</v>
      </c>
      <c r="R60" s="44">
        <f>SUMIFS(Data!$D$2:$D$4896,Data!$A$2:$A$4896,R$5,Data!$B$2:$B$4896,$B60,Data!$C$2:$C$4896,$A$3)</f>
        <v>0</v>
      </c>
      <c r="S60" s="44">
        <f>SUMIFS(Data!$D$2:$D$4896,Data!$A$2:$A$4896,S$5,Data!$B$2:$B$4896,$B60,Data!$C$2:$C$4896,$A$3)</f>
        <v>0</v>
      </c>
      <c r="T60" s="40">
        <f t="shared" si="57"/>
        <v>0</v>
      </c>
      <c r="U60" s="44">
        <f>SUMIFS(Data!$D$2:$D$4896,Data!$A$2:$A$4896,U$5,Data!$B$2:$B$4896,$B60,Data!$C$2:$C$4896,$A$3)</f>
        <v>0</v>
      </c>
      <c r="V60" s="44">
        <f>SUMIFS(Data!$D$2:$D$4896,Data!$A$2:$A$4896,V$5,Data!$B$2:$B$4896,$B60,Data!$C$2:$C$4896,$A$3)</f>
        <v>0</v>
      </c>
      <c r="W60" s="44">
        <f>SUMIFS(Data!$D$2:$D$4896,Data!$A$2:$A$4896,W$5,Data!$B$2:$B$4896,$B60,Data!$C$2:$C$4896,$A$3)</f>
        <v>0</v>
      </c>
      <c r="X60" s="44">
        <f>SUMIFS(Data!$D$2:$D$4896,Data!$A$2:$A$4896,X$5,Data!$B$2:$B$4896,$B60,Data!$C$2:$C$4896,$A$3)</f>
        <v>0</v>
      </c>
      <c r="Y60" s="40">
        <f t="shared" si="58"/>
        <v>0</v>
      </c>
    </row>
    <row r="61" spans="1:25" s="31" customFormat="1" ht="23.25">
      <c r="A61" s="10"/>
      <c r="B61" s="11" t="s">
        <v>195</v>
      </c>
      <c r="C61" s="44">
        <f>SUMIFS(Data!$D$2:$D$4896,Data!$A$2:$A$4896,C$5,Data!$B$2:$B$4896,$B61,Data!$C$2:$C$4896,$A$3)</f>
        <v>0</v>
      </c>
      <c r="D61" s="44">
        <f>SUMIFS(Data!$D$2:$D$4896,Data!$A$2:$A$4896,D$5,Data!$B$2:$B$4896,$B61,Data!$C$2:$C$4896,$A$3)</f>
        <v>0</v>
      </c>
      <c r="E61" s="44">
        <f>SUMIFS(Data!$D$2:$D$4896,Data!$A$2:$A$4896,E$5,Data!$B$2:$B$4896,$B61,Data!$C$2:$C$4896,$A$3)</f>
        <v>0</v>
      </c>
      <c r="F61" s="44">
        <f>SUMIFS(Data!$D$2:$D$4896,Data!$A$2:$A$4896,F$5,Data!$B$2:$B$4896,$B61,Data!$C$2:$C$4896,$A$3)</f>
        <v>0</v>
      </c>
      <c r="G61" s="44">
        <f>SUMIFS(Data!$D$2:$D$4896,Data!$A$2:$A$4896,G$5,Data!$B$2:$B$4896,$B61,Data!$C$2:$C$4896,$A$3)</f>
        <v>0</v>
      </c>
      <c r="H61" s="44">
        <f>SUMIFS(Data!$D$2:$D$4896,Data!$A$2:$A$4896,H$5,Data!$B$2:$B$4896,$B61,Data!$C$2:$C$4896,$A$3)</f>
        <v>0</v>
      </c>
      <c r="I61" s="44">
        <f>SUMIFS(Data!$D$2:$D$4896,Data!$A$2:$A$4896,I$5,Data!$B$2:$B$4896,$B61,Data!$C$2:$C$4896,$A$3)</f>
        <v>0</v>
      </c>
      <c r="J61" s="44">
        <f>SUMIFS(Data!$D$2:$D$4896,Data!$A$2:$A$4896,J$5,Data!$B$2:$B$4896,$B61,Data!$C$2:$C$4896,$A$3)</f>
        <v>0</v>
      </c>
      <c r="K61" s="44">
        <f>SUMIFS(Data!$D$2:$D$4896,Data!$A$2:$A$4896,K$5,Data!$B$2:$B$4896,$B61,Data!$C$2:$C$4896,$A$3)</f>
        <v>0</v>
      </c>
      <c r="L61" s="44">
        <f>SUMIFS(Data!$D$2:$D$4896,Data!$A$2:$A$4896,L$5,Data!$B$2:$B$4896,$B61,Data!$C$2:$C$4896,$A$3)</f>
        <v>0</v>
      </c>
      <c r="M61" s="44">
        <f>SUMIFS(Data!$D$2:$D$4896,Data!$A$2:$A$4896,M$5,Data!$B$2:$B$4896,$B61,Data!$C$2:$C$4896,$A$3)</f>
        <v>0</v>
      </c>
      <c r="N61" s="44">
        <f>SUMIFS(Data!$D$2:$D$4896,Data!$A$2:$A$4896,N$5,Data!$B$2:$B$4896,$B61,Data!$C$2:$C$4896,$A$3)</f>
        <v>0</v>
      </c>
      <c r="O61" s="44">
        <f>SUMIFS(Data!$D$2:$D$4896,Data!$A$2:$A$4896,O$5,Data!$B$2:$B$4896,$B61,Data!$C$2:$C$4896,$A$3)</f>
        <v>0</v>
      </c>
      <c r="P61" s="44">
        <f>SUMIFS(Data!$D$2:$D$4896,Data!$A$2:$A$4896,P$5,Data!$B$2:$B$4896,$B61,Data!$C$2:$C$4896,$A$3)</f>
        <v>0</v>
      </c>
      <c r="Q61" s="44">
        <f>SUMIFS(Data!$D$2:$D$4896,Data!$A$2:$A$4896,Q$5,Data!$B$2:$B$4896,$B61,Data!$C$2:$C$4896,$A$3)</f>
        <v>0</v>
      </c>
      <c r="R61" s="44">
        <f>SUMIFS(Data!$D$2:$D$4896,Data!$A$2:$A$4896,R$5,Data!$B$2:$B$4896,$B61,Data!$C$2:$C$4896,$A$3)</f>
        <v>0</v>
      </c>
      <c r="S61" s="44">
        <f>SUMIFS(Data!$D$2:$D$4896,Data!$A$2:$A$4896,S$5,Data!$B$2:$B$4896,$B61,Data!$C$2:$C$4896,$A$3)</f>
        <v>0</v>
      </c>
      <c r="T61" s="40">
        <f t="shared" si="57"/>
        <v>0</v>
      </c>
      <c r="U61" s="44">
        <f>SUMIFS(Data!$D$2:$D$4896,Data!$A$2:$A$4896,U$5,Data!$B$2:$B$4896,$B61,Data!$C$2:$C$4896,$A$3)</f>
        <v>0</v>
      </c>
      <c r="V61" s="44">
        <f>SUMIFS(Data!$D$2:$D$4896,Data!$A$2:$A$4896,V$5,Data!$B$2:$B$4896,$B61,Data!$C$2:$C$4896,$A$3)</f>
        <v>0</v>
      </c>
      <c r="W61" s="44">
        <f>SUMIFS(Data!$D$2:$D$4896,Data!$A$2:$A$4896,W$5,Data!$B$2:$B$4896,$B61,Data!$C$2:$C$4896,$A$3)</f>
        <v>0</v>
      </c>
      <c r="X61" s="44">
        <f>SUMIFS(Data!$D$2:$D$4896,Data!$A$2:$A$4896,X$5,Data!$B$2:$B$4896,$B61,Data!$C$2:$C$4896,$A$3)</f>
        <v>0</v>
      </c>
      <c r="Y61" s="40">
        <f t="shared" si="58"/>
        <v>0</v>
      </c>
    </row>
    <row r="62" spans="1:25" s="31" customFormat="1" ht="23.25">
      <c r="A62" s="10"/>
      <c r="B62" s="11" t="s">
        <v>196</v>
      </c>
      <c r="C62" s="44">
        <f>SUMIFS(Data!$D$2:$D$4896,Data!$A$2:$A$4896,C$5,Data!$B$2:$B$4896,$B62,Data!$C$2:$C$4896,$A$3)</f>
        <v>0</v>
      </c>
      <c r="D62" s="44">
        <f>SUMIFS(Data!$D$2:$D$4896,Data!$A$2:$A$4896,D$5,Data!$B$2:$B$4896,$B62,Data!$C$2:$C$4896,$A$3)</f>
        <v>0</v>
      </c>
      <c r="E62" s="44">
        <f>SUMIFS(Data!$D$2:$D$4896,Data!$A$2:$A$4896,E$5,Data!$B$2:$B$4896,$B62,Data!$C$2:$C$4896,$A$3)</f>
        <v>0</v>
      </c>
      <c r="F62" s="44">
        <f>SUMIFS(Data!$D$2:$D$4896,Data!$A$2:$A$4896,F$5,Data!$B$2:$B$4896,$B62,Data!$C$2:$C$4896,$A$3)</f>
        <v>0</v>
      </c>
      <c r="G62" s="44">
        <f>SUMIFS(Data!$D$2:$D$4896,Data!$A$2:$A$4896,G$5,Data!$B$2:$B$4896,$B62,Data!$C$2:$C$4896,$A$3)</f>
        <v>0</v>
      </c>
      <c r="H62" s="44">
        <f>SUMIFS(Data!$D$2:$D$4896,Data!$A$2:$A$4896,H$5,Data!$B$2:$B$4896,$B62,Data!$C$2:$C$4896,$A$3)</f>
        <v>0</v>
      </c>
      <c r="I62" s="44">
        <f>SUMIFS(Data!$D$2:$D$4896,Data!$A$2:$A$4896,I$5,Data!$B$2:$B$4896,$B62,Data!$C$2:$C$4896,$A$3)</f>
        <v>0</v>
      </c>
      <c r="J62" s="44">
        <f>SUMIFS(Data!$D$2:$D$4896,Data!$A$2:$A$4896,J$5,Data!$B$2:$B$4896,$B62,Data!$C$2:$C$4896,$A$3)</f>
        <v>0</v>
      </c>
      <c r="K62" s="44">
        <f>SUMIFS(Data!$D$2:$D$4896,Data!$A$2:$A$4896,K$5,Data!$B$2:$B$4896,$B62,Data!$C$2:$C$4896,$A$3)</f>
        <v>0</v>
      </c>
      <c r="L62" s="44">
        <f>SUMIFS(Data!$D$2:$D$4896,Data!$A$2:$A$4896,L$5,Data!$B$2:$B$4896,$B62,Data!$C$2:$C$4896,$A$3)</f>
        <v>0</v>
      </c>
      <c r="M62" s="44">
        <f>SUMIFS(Data!$D$2:$D$4896,Data!$A$2:$A$4896,M$5,Data!$B$2:$B$4896,$B62,Data!$C$2:$C$4896,$A$3)</f>
        <v>0</v>
      </c>
      <c r="N62" s="44">
        <f>SUMIFS(Data!$D$2:$D$4896,Data!$A$2:$A$4896,N$5,Data!$B$2:$B$4896,$B62,Data!$C$2:$C$4896,$A$3)</f>
        <v>0</v>
      </c>
      <c r="O62" s="44">
        <f>SUMIFS(Data!$D$2:$D$4896,Data!$A$2:$A$4896,O$5,Data!$B$2:$B$4896,$B62,Data!$C$2:$C$4896,$A$3)</f>
        <v>0</v>
      </c>
      <c r="P62" s="44">
        <f>SUMIFS(Data!$D$2:$D$4896,Data!$A$2:$A$4896,P$5,Data!$B$2:$B$4896,$B62,Data!$C$2:$C$4896,$A$3)</f>
        <v>0</v>
      </c>
      <c r="Q62" s="44">
        <f>SUMIFS(Data!$D$2:$D$4896,Data!$A$2:$A$4896,Q$5,Data!$B$2:$B$4896,$B62,Data!$C$2:$C$4896,$A$3)</f>
        <v>4000</v>
      </c>
      <c r="R62" s="44">
        <f>SUMIFS(Data!$D$2:$D$4896,Data!$A$2:$A$4896,R$5,Data!$B$2:$B$4896,$B62,Data!$C$2:$C$4896,$A$3)</f>
        <v>0</v>
      </c>
      <c r="S62" s="44">
        <f>SUMIFS(Data!$D$2:$D$4896,Data!$A$2:$A$4896,S$5,Data!$B$2:$B$4896,$B62,Data!$C$2:$C$4896,$A$3)</f>
        <v>0</v>
      </c>
      <c r="T62" s="40">
        <f t="shared" si="57"/>
        <v>4000</v>
      </c>
      <c r="U62" s="44">
        <f>SUMIFS(Data!$D$2:$D$4896,Data!$A$2:$A$4896,U$5,Data!$B$2:$B$4896,$B62,Data!$C$2:$C$4896,$A$3)</f>
        <v>0</v>
      </c>
      <c r="V62" s="44">
        <f>SUMIFS(Data!$D$2:$D$4896,Data!$A$2:$A$4896,V$5,Data!$B$2:$B$4896,$B62,Data!$C$2:$C$4896,$A$3)</f>
        <v>0</v>
      </c>
      <c r="W62" s="44">
        <f>SUMIFS(Data!$D$2:$D$4896,Data!$A$2:$A$4896,W$5,Data!$B$2:$B$4896,$B62,Data!$C$2:$C$4896,$A$3)</f>
        <v>0</v>
      </c>
      <c r="X62" s="44">
        <f>SUMIFS(Data!$D$2:$D$4896,Data!$A$2:$A$4896,X$5,Data!$B$2:$B$4896,$B62,Data!$C$2:$C$4896,$A$3)</f>
        <v>0</v>
      </c>
      <c r="Y62" s="40">
        <f t="shared" si="58"/>
        <v>4000</v>
      </c>
    </row>
    <row r="63" spans="1:25" s="31" customFormat="1" ht="23.25">
      <c r="A63" s="10"/>
      <c r="B63" s="11" t="s">
        <v>197</v>
      </c>
      <c r="C63" s="44">
        <f>SUMIFS(Data!$D$2:$D$4896,Data!$A$2:$A$4896,C$5,Data!$B$2:$B$4896,$B63,Data!$C$2:$C$4896,$A$3)</f>
        <v>0</v>
      </c>
      <c r="D63" s="44">
        <f>SUMIFS(Data!$D$2:$D$4896,Data!$A$2:$A$4896,D$5,Data!$B$2:$B$4896,$B63,Data!$C$2:$C$4896,$A$3)</f>
        <v>0</v>
      </c>
      <c r="E63" s="44">
        <f>SUMIFS(Data!$D$2:$D$4896,Data!$A$2:$A$4896,E$5,Data!$B$2:$B$4896,$B63,Data!$C$2:$C$4896,$A$3)</f>
        <v>0</v>
      </c>
      <c r="F63" s="44">
        <f>SUMIFS(Data!$D$2:$D$4896,Data!$A$2:$A$4896,F$5,Data!$B$2:$B$4896,$B63,Data!$C$2:$C$4896,$A$3)</f>
        <v>0</v>
      </c>
      <c r="G63" s="44">
        <f>SUMIFS(Data!$D$2:$D$4896,Data!$A$2:$A$4896,G$5,Data!$B$2:$B$4896,$B63,Data!$C$2:$C$4896,$A$3)</f>
        <v>0</v>
      </c>
      <c r="H63" s="44">
        <f>SUMIFS(Data!$D$2:$D$4896,Data!$A$2:$A$4896,H$5,Data!$B$2:$B$4896,$B63,Data!$C$2:$C$4896,$A$3)</f>
        <v>0</v>
      </c>
      <c r="I63" s="44">
        <f>SUMIFS(Data!$D$2:$D$4896,Data!$A$2:$A$4896,I$5,Data!$B$2:$B$4896,$B63,Data!$C$2:$C$4896,$A$3)</f>
        <v>0</v>
      </c>
      <c r="J63" s="44">
        <f>SUMIFS(Data!$D$2:$D$4896,Data!$A$2:$A$4896,J$5,Data!$B$2:$B$4896,$B63,Data!$C$2:$C$4896,$A$3)</f>
        <v>0</v>
      </c>
      <c r="K63" s="44">
        <f>SUMIFS(Data!$D$2:$D$4896,Data!$A$2:$A$4896,K$5,Data!$B$2:$B$4896,$B63,Data!$C$2:$C$4896,$A$3)</f>
        <v>0</v>
      </c>
      <c r="L63" s="44">
        <f>SUMIFS(Data!$D$2:$D$4896,Data!$A$2:$A$4896,L$5,Data!$B$2:$B$4896,$B63,Data!$C$2:$C$4896,$A$3)</f>
        <v>0</v>
      </c>
      <c r="M63" s="44">
        <f>SUMIFS(Data!$D$2:$D$4896,Data!$A$2:$A$4896,M$5,Data!$B$2:$B$4896,$B63,Data!$C$2:$C$4896,$A$3)</f>
        <v>0</v>
      </c>
      <c r="N63" s="44">
        <f>SUMIFS(Data!$D$2:$D$4896,Data!$A$2:$A$4896,N$5,Data!$B$2:$B$4896,$B63,Data!$C$2:$C$4896,$A$3)</f>
        <v>0</v>
      </c>
      <c r="O63" s="44">
        <f>SUMIFS(Data!$D$2:$D$4896,Data!$A$2:$A$4896,O$5,Data!$B$2:$B$4896,$B63,Data!$C$2:$C$4896,$A$3)</f>
        <v>0</v>
      </c>
      <c r="P63" s="44">
        <f>SUMIFS(Data!$D$2:$D$4896,Data!$A$2:$A$4896,P$5,Data!$B$2:$B$4896,$B63,Data!$C$2:$C$4896,$A$3)</f>
        <v>0</v>
      </c>
      <c r="Q63" s="44">
        <f>SUMIFS(Data!$D$2:$D$4896,Data!$A$2:$A$4896,Q$5,Data!$B$2:$B$4896,$B63,Data!$C$2:$C$4896,$A$3)</f>
        <v>0</v>
      </c>
      <c r="R63" s="44">
        <f>SUMIFS(Data!$D$2:$D$4896,Data!$A$2:$A$4896,R$5,Data!$B$2:$B$4896,$B63,Data!$C$2:$C$4896,$A$3)</f>
        <v>0</v>
      </c>
      <c r="S63" s="44">
        <f>SUMIFS(Data!$D$2:$D$4896,Data!$A$2:$A$4896,S$5,Data!$B$2:$B$4896,$B63,Data!$C$2:$C$4896,$A$3)</f>
        <v>0</v>
      </c>
      <c r="T63" s="40">
        <f t="shared" si="57"/>
        <v>0</v>
      </c>
      <c r="U63" s="44">
        <f>SUMIFS(Data!$D$2:$D$4896,Data!$A$2:$A$4896,U$5,Data!$B$2:$B$4896,$B63,Data!$C$2:$C$4896,$A$3)</f>
        <v>0</v>
      </c>
      <c r="V63" s="44">
        <f>SUMIFS(Data!$D$2:$D$4896,Data!$A$2:$A$4896,V$5,Data!$B$2:$B$4896,$B63,Data!$C$2:$C$4896,$A$3)</f>
        <v>0</v>
      </c>
      <c r="W63" s="44">
        <f>SUMIFS(Data!$D$2:$D$4896,Data!$A$2:$A$4896,W$5,Data!$B$2:$B$4896,$B63,Data!$C$2:$C$4896,$A$3)</f>
        <v>0</v>
      </c>
      <c r="X63" s="44">
        <f>SUMIFS(Data!$D$2:$D$4896,Data!$A$2:$A$4896,X$5,Data!$B$2:$B$4896,$B63,Data!$C$2:$C$4896,$A$3)</f>
        <v>0</v>
      </c>
      <c r="Y63" s="40">
        <f t="shared" si="58"/>
        <v>0</v>
      </c>
    </row>
    <row r="64" spans="1:25" s="31" customFormat="1" ht="23.25">
      <c r="A64" s="10"/>
      <c r="B64" s="11" t="s">
        <v>198</v>
      </c>
      <c r="C64" s="44">
        <f>SUMIFS(Data!$D$2:$D$4896,Data!$A$2:$A$4896,C$5,Data!$B$2:$B$4896,$B64,Data!$C$2:$C$4896,$A$3)</f>
        <v>0</v>
      </c>
      <c r="D64" s="44">
        <f>SUMIFS(Data!$D$2:$D$4896,Data!$A$2:$A$4896,D$5,Data!$B$2:$B$4896,$B64,Data!$C$2:$C$4896,$A$3)</f>
        <v>0</v>
      </c>
      <c r="E64" s="44">
        <f>SUMIFS(Data!$D$2:$D$4896,Data!$A$2:$A$4896,E$5,Data!$B$2:$B$4896,$B64,Data!$C$2:$C$4896,$A$3)</f>
        <v>0</v>
      </c>
      <c r="F64" s="44">
        <f>SUMIFS(Data!$D$2:$D$4896,Data!$A$2:$A$4896,F$5,Data!$B$2:$B$4896,$B64,Data!$C$2:$C$4896,$A$3)</f>
        <v>0</v>
      </c>
      <c r="G64" s="44">
        <f>SUMIFS(Data!$D$2:$D$4896,Data!$A$2:$A$4896,G$5,Data!$B$2:$B$4896,$B64,Data!$C$2:$C$4896,$A$3)</f>
        <v>0</v>
      </c>
      <c r="H64" s="44">
        <f>SUMIFS(Data!$D$2:$D$4896,Data!$A$2:$A$4896,H$5,Data!$B$2:$B$4896,$B64,Data!$C$2:$C$4896,$A$3)</f>
        <v>0</v>
      </c>
      <c r="I64" s="44">
        <f>SUMIFS(Data!$D$2:$D$4896,Data!$A$2:$A$4896,I$5,Data!$B$2:$B$4896,$B64,Data!$C$2:$C$4896,$A$3)</f>
        <v>0</v>
      </c>
      <c r="J64" s="44">
        <f>SUMIFS(Data!$D$2:$D$4896,Data!$A$2:$A$4896,J$5,Data!$B$2:$B$4896,$B64,Data!$C$2:$C$4896,$A$3)</f>
        <v>0</v>
      </c>
      <c r="K64" s="44">
        <f>SUMIFS(Data!$D$2:$D$4896,Data!$A$2:$A$4896,K$5,Data!$B$2:$B$4896,$B64,Data!$C$2:$C$4896,$A$3)</f>
        <v>0</v>
      </c>
      <c r="L64" s="44">
        <f>SUMIFS(Data!$D$2:$D$4896,Data!$A$2:$A$4896,L$5,Data!$B$2:$B$4896,$B64,Data!$C$2:$C$4896,$A$3)</f>
        <v>0</v>
      </c>
      <c r="M64" s="44">
        <f>SUMIFS(Data!$D$2:$D$4896,Data!$A$2:$A$4896,M$5,Data!$B$2:$B$4896,$B64,Data!$C$2:$C$4896,$A$3)</f>
        <v>0</v>
      </c>
      <c r="N64" s="44">
        <f>SUMIFS(Data!$D$2:$D$4896,Data!$A$2:$A$4896,N$5,Data!$B$2:$B$4896,$B64,Data!$C$2:$C$4896,$A$3)</f>
        <v>0</v>
      </c>
      <c r="O64" s="44">
        <f>SUMIFS(Data!$D$2:$D$4896,Data!$A$2:$A$4896,O$5,Data!$B$2:$B$4896,$B64,Data!$C$2:$C$4896,$A$3)</f>
        <v>0</v>
      </c>
      <c r="P64" s="44">
        <f>SUMIFS(Data!$D$2:$D$4896,Data!$A$2:$A$4896,P$5,Data!$B$2:$B$4896,$B64,Data!$C$2:$C$4896,$A$3)</f>
        <v>0</v>
      </c>
      <c r="Q64" s="44">
        <f>SUMIFS(Data!$D$2:$D$4896,Data!$A$2:$A$4896,Q$5,Data!$B$2:$B$4896,$B64,Data!$C$2:$C$4896,$A$3)</f>
        <v>0</v>
      </c>
      <c r="R64" s="44">
        <f>SUMIFS(Data!$D$2:$D$4896,Data!$A$2:$A$4896,R$5,Data!$B$2:$B$4896,$B64,Data!$C$2:$C$4896,$A$3)</f>
        <v>0</v>
      </c>
      <c r="S64" s="44">
        <f>SUMIFS(Data!$D$2:$D$4896,Data!$A$2:$A$4896,S$5,Data!$B$2:$B$4896,$B64,Data!$C$2:$C$4896,$A$3)</f>
        <v>0</v>
      </c>
      <c r="T64" s="40">
        <f t="shared" si="57"/>
        <v>0</v>
      </c>
      <c r="U64" s="44">
        <f>SUMIFS(Data!$D$2:$D$4896,Data!$A$2:$A$4896,U$5,Data!$B$2:$B$4896,$B64,Data!$C$2:$C$4896,$A$3)</f>
        <v>0</v>
      </c>
      <c r="V64" s="44">
        <f>SUMIFS(Data!$D$2:$D$4896,Data!$A$2:$A$4896,V$5,Data!$B$2:$B$4896,$B64,Data!$C$2:$C$4896,$A$3)</f>
        <v>0</v>
      </c>
      <c r="W64" s="44">
        <f>SUMIFS(Data!$D$2:$D$4896,Data!$A$2:$A$4896,W$5,Data!$B$2:$B$4896,$B64,Data!$C$2:$C$4896,$A$3)</f>
        <v>0</v>
      </c>
      <c r="X64" s="44">
        <f>SUMIFS(Data!$D$2:$D$4896,Data!$A$2:$A$4896,X$5,Data!$B$2:$B$4896,$B64,Data!$C$2:$C$4896,$A$3)</f>
        <v>0</v>
      </c>
      <c r="Y64" s="40">
        <f t="shared" si="58"/>
        <v>0</v>
      </c>
    </row>
    <row r="65" spans="1:25" s="31" customFormat="1" ht="23.25">
      <c r="A65" s="10"/>
      <c r="B65" s="11" t="s">
        <v>199</v>
      </c>
      <c r="C65" s="44">
        <f>SUMIFS(Data!$D$2:$D$4896,Data!$A$2:$A$4896,C$5,Data!$B$2:$B$4896,$B65,Data!$C$2:$C$4896,$A$3)</f>
        <v>0</v>
      </c>
      <c r="D65" s="44">
        <f>SUMIFS(Data!$D$2:$D$4896,Data!$A$2:$A$4896,D$5,Data!$B$2:$B$4896,$B65,Data!$C$2:$C$4896,$A$3)</f>
        <v>0</v>
      </c>
      <c r="E65" s="44">
        <f>SUMIFS(Data!$D$2:$D$4896,Data!$A$2:$A$4896,E$5,Data!$B$2:$B$4896,$B65,Data!$C$2:$C$4896,$A$3)</f>
        <v>0</v>
      </c>
      <c r="F65" s="44">
        <f>SUMIFS(Data!$D$2:$D$4896,Data!$A$2:$A$4896,F$5,Data!$B$2:$B$4896,$B65,Data!$C$2:$C$4896,$A$3)</f>
        <v>0</v>
      </c>
      <c r="G65" s="44">
        <f>SUMIFS(Data!$D$2:$D$4896,Data!$A$2:$A$4896,G$5,Data!$B$2:$B$4896,$B65,Data!$C$2:$C$4896,$A$3)</f>
        <v>0</v>
      </c>
      <c r="H65" s="44">
        <f>SUMIFS(Data!$D$2:$D$4896,Data!$A$2:$A$4896,H$5,Data!$B$2:$B$4896,$B65,Data!$C$2:$C$4896,$A$3)</f>
        <v>0</v>
      </c>
      <c r="I65" s="44">
        <f>SUMIFS(Data!$D$2:$D$4896,Data!$A$2:$A$4896,I$5,Data!$B$2:$B$4896,$B65,Data!$C$2:$C$4896,$A$3)</f>
        <v>0</v>
      </c>
      <c r="J65" s="44">
        <f>SUMIFS(Data!$D$2:$D$4896,Data!$A$2:$A$4896,J$5,Data!$B$2:$B$4896,$B65,Data!$C$2:$C$4896,$A$3)</f>
        <v>0</v>
      </c>
      <c r="K65" s="44">
        <f>SUMIFS(Data!$D$2:$D$4896,Data!$A$2:$A$4896,K$5,Data!$B$2:$B$4896,$B65,Data!$C$2:$C$4896,$A$3)</f>
        <v>0</v>
      </c>
      <c r="L65" s="44">
        <f>SUMIFS(Data!$D$2:$D$4896,Data!$A$2:$A$4896,L$5,Data!$B$2:$B$4896,$B65,Data!$C$2:$C$4896,$A$3)</f>
        <v>0</v>
      </c>
      <c r="M65" s="44">
        <f>SUMIFS(Data!$D$2:$D$4896,Data!$A$2:$A$4896,M$5,Data!$B$2:$B$4896,$B65,Data!$C$2:$C$4896,$A$3)</f>
        <v>0</v>
      </c>
      <c r="N65" s="44">
        <f>SUMIFS(Data!$D$2:$D$4896,Data!$A$2:$A$4896,N$5,Data!$B$2:$B$4896,$B65,Data!$C$2:$C$4896,$A$3)</f>
        <v>0</v>
      </c>
      <c r="O65" s="44">
        <f>SUMIFS(Data!$D$2:$D$4896,Data!$A$2:$A$4896,O$5,Data!$B$2:$B$4896,$B65,Data!$C$2:$C$4896,$A$3)</f>
        <v>0</v>
      </c>
      <c r="P65" s="44">
        <f>SUMIFS(Data!$D$2:$D$4896,Data!$A$2:$A$4896,P$5,Data!$B$2:$B$4896,$B65,Data!$C$2:$C$4896,$A$3)</f>
        <v>0</v>
      </c>
      <c r="Q65" s="44">
        <f>SUMIFS(Data!$D$2:$D$4896,Data!$A$2:$A$4896,Q$5,Data!$B$2:$B$4896,$B65,Data!$C$2:$C$4896,$A$3)</f>
        <v>0</v>
      </c>
      <c r="R65" s="44">
        <f>SUMIFS(Data!$D$2:$D$4896,Data!$A$2:$A$4896,R$5,Data!$B$2:$B$4896,$B65,Data!$C$2:$C$4896,$A$3)</f>
        <v>0</v>
      </c>
      <c r="S65" s="44">
        <f>SUMIFS(Data!$D$2:$D$4896,Data!$A$2:$A$4896,S$5,Data!$B$2:$B$4896,$B65,Data!$C$2:$C$4896,$A$3)</f>
        <v>0</v>
      </c>
      <c r="T65" s="40">
        <f t="shared" si="57"/>
        <v>0</v>
      </c>
      <c r="U65" s="44">
        <f>SUMIFS(Data!$D$2:$D$4896,Data!$A$2:$A$4896,U$5,Data!$B$2:$B$4896,$B65,Data!$C$2:$C$4896,$A$3)</f>
        <v>0</v>
      </c>
      <c r="V65" s="44">
        <f>SUMIFS(Data!$D$2:$D$4896,Data!$A$2:$A$4896,V$5,Data!$B$2:$B$4896,$B65,Data!$C$2:$C$4896,$A$3)</f>
        <v>0</v>
      </c>
      <c r="W65" s="44">
        <f>SUMIFS(Data!$D$2:$D$4896,Data!$A$2:$A$4896,W$5,Data!$B$2:$B$4896,$B65,Data!$C$2:$C$4896,$A$3)</f>
        <v>0</v>
      </c>
      <c r="X65" s="44">
        <f>SUMIFS(Data!$D$2:$D$4896,Data!$A$2:$A$4896,X$5,Data!$B$2:$B$4896,$B65,Data!$C$2:$C$4896,$A$3)</f>
        <v>0</v>
      </c>
      <c r="Y65" s="40">
        <f t="shared" si="58"/>
        <v>0</v>
      </c>
    </row>
    <row r="66" spans="1:25" s="31" customFormat="1" ht="23.25">
      <c r="A66" s="10"/>
      <c r="B66" s="11" t="s">
        <v>200</v>
      </c>
      <c r="C66" s="44">
        <f>SUMIFS(Data!$D$2:$D$4896,Data!$A$2:$A$4896,C$5,Data!$B$2:$B$4896,$B66,Data!$C$2:$C$4896,$A$3)</f>
        <v>0</v>
      </c>
      <c r="D66" s="44">
        <f>SUMIFS(Data!$D$2:$D$4896,Data!$A$2:$A$4896,D$5,Data!$B$2:$B$4896,$B66,Data!$C$2:$C$4896,$A$3)</f>
        <v>0</v>
      </c>
      <c r="E66" s="44">
        <f>SUMIFS(Data!$D$2:$D$4896,Data!$A$2:$A$4896,E$5,Data!$B$2:$B$4896,$B66,Data!$C$2:$C$4896,$A$3)</f>
        <v>0</v>
      </c>
      <c r="F66" s="44">
        <f>SUMIFS(Data!$D$2:$D$4896,Data!$A$2:$A$4896,F$5,Data!$B$2:$B$4896,$B66,Data!$C$2:$C$4896,$A$3)</f>
        <v>0</v>
      </c>
      <c r="G66" s="44">
        <f>SUMIFS(Data!$D$2:$D$4896,Data!$A$2:$A$4896,G$5,Data!$B$2:$B$4896,$B66,Data!$C$2:$C$4896,$A$3)</f>
        <v>0</v>
      </c>
      <c r="H66" s="44">
        <f>SUMIFS(Data!$D$2:$D$4896,Data!$A$2:$A$4896,H$5,Data!$B$2:$B$4896,$B66,Data!$C$2:$C$4896,$A$3)</f>
        <v>0</v>
      </c>
      <c r="I66" s="44">
        <f>SUMIFS(Data!$D$2:$D$4896,Data!$A$2:$A$4896,I$5,Data!$B$2:$B$4896,$B66,Data!$C$2:$C$4896,$A$3)</f>
        <v>0</v>
      </c>
      <c r="J66" s="44">
        <f>SUMIFS(Data!$D$2:$D$4896,Data!$A$2:$A$4896,J$5,Data!$B$2:$B$4896,$B66,Data!$C$2:$C$4896,$A$3)</f>
        <v>0</v>
      </c>
      <c r="K66" s="44">
        <f>SUMIFS(Data!$D$2:$D$4896,Data!$A$2:$A$4896,K$5,Data!$B$2:$B$4896,$B66,Data!$C$2:$C$4896,$A$3)</f>
        <v>0</v>
      </c>
      <c r="L66" s="44">
        <f>SUMIFS(Data!$D$2:$D$4896,Data!$A$2:$A$4896,L$5,Data!$B$2:$B$4896,$B66,Data!$C$2:$C$4896,$A$3)</f>
        <v>0</v>
      </c>
      <c r="M66" s="44">
        <f>SUMIFS(Data!$D$2:$D$4896,Data!$A$2:$A$4896,M$5,Data!$B$2:$B$4896,$B66,Data!$C$2:$C$4896,$A$3)</f>
        <v>0</v>
      </c>
      <c r="N66" s="44">
        <f>SUMIFS(Data!$D$2:$D$4896,Data!$A$2:$A$4896,N$5,Data!$B$2:$B$4896,$B66,Data!$C$2:$C$4896,$A$3)</f>
        <v>0</v>
      </c>
      <c r="O66" s="44">
        <f>SUMIFS(Data!$D$2:$D$4896,Data!$A$2:$A$4896,O$5,Data!$B$2:$B$4896,$B66,Data!$C$2:$C$4896,$A$3)</f>
        <v>0</v>
      </c>
      <c r="P66" s="44">
        <f>SUMIFS(Data!$D$2:$D$4896,Data!$A$2:$A$4896,P$5,Data!$B$2:$B$4896,$B66,Data!$C$2:$C$4896,$A$3)</f>
        <v>0</v>
      </c>
      <c r="Q66" s="44">
        <f>SUMIFS(Data!$D$2:$D$4896,Data!$A$2:$A$4896,Q$5,Data!$B$2:$B$4896,$B66,Data!$C$2:$C$4896,$A$3)</f>
        <v>0</v>
      </c>
      <c r="R66" s="44">
        <f>SUMIFS(Data!$D$2:$D$4896,Data!$A$2:$A$4896,R$5,Data!$B$2:$B$4896,$B66,Data!$C$2:$C$4896,$A$3)</f>
        <v>0</v>
      </c>
      <c r="S66" s="44">
        <f>SUMIFS(Data!$D$2:$D$4896,Data!$A$2:$A$4896,S$5,Data!$B$2:$B$4896,$B66,Data!$C$2:$C$4896,$A$3)</f>
        <v>0</v>
      </c>
      <c r="T66" s="40">
        <f t="shared" si="57"/>
        <v>0</v>
      </c>
      <c r="U66" s="44">
        <f>SUMIFS(Data!$D$2:$D$4896,Data!$A$2:$A$4896,U$5,Data!$B$2:$B$4896,$B66,Data!$C$2:$C$4896,$A$3)</f>
        <v>0</v>
      </c>
      <c r="V66" s="44">
        <f>SUMIFS(Data!$D$2:$D$4896,Data!$A$2:$A$4896,V$5,Data!$B$2:$B$4896,$B66,Data!$C$2:$C$4896,$A$3)</f>
        <v>0</v>
      </c>
      <c r="W66" s="44">
        <f>SUMIFS(Data!$D$2:$D$4896,Data!$A$2:$A$4896,W$5,Data!$B$2:$B$4896,$B66,Data!$C$2:$C$4896,$A$3)</f>
        <v>0</v>
      </c>
      <c r="X66" s="44">
        <f>SUMIFS(Data!$D$2:$D$4896,Data!$A$2:$A$4896,X$5,Data!$B$2:$B$4896,$B66,Data!$C$2:$C$4896,$A$3)</f>
        <v>0</v>
      </c>
      <c r="Y66" s="40">
        <f t="shared" si="58"/>
        <v>0</v>
      </c>
    </row>
    <row r="67" spans="1:25" s="31" customFormat="1" ht="23.25">
      <c r="A67" s="10"/>
      <c r="B67" s="11" t="s">
        <v>201</v>
      </c>
      <c r="C67" s="44">
        <f>SUMIFS(Data!$D$2:$D$4896,Data!$A$2:$A$4896,C$5,Data!$B$2:$B$4896,$B67,Data!$C$2:$C$4896,$A$3)</f>
        <v>0</v>
      </c>
      <c r="D67" s="44">
        <f>SUMIFS(Data!$D$2:$D$4896,Data!$A$2:$A$4896,D$5,Data!$B$2:$B$4896,$B67,Data!$C$2:$C$4896,$A$3)</f>
        <v>0</v>
      </c>
      <c r="E67" s="44">
        <f>SUMIFS(Data!$D$2:$D$4896,Data!$A$2:$A$4896,E$5,Data!$B$2:$B$4896,$B67,Data!$C$2:$C$4896,$A$3)</f>
        <v>0</v>
      </c>
      <c r="F67" s="44">
        <f>SUMIFS(Data!$D$2:$D$4896,Data!$A$2:$A$4896,F$5,Data!$B$2:$B$4896,$B67,Data!$C$2:$C$4896,$A$3)</f>
        <v>0</v>
      </c>
      <c r="G67" s="44">
        <f>SUMIFS(Data!$D$2:$D$4896,Data!$A$2:$A$4896,G$5,Data!$B$2:$B$4896,$B67,Data!$C$2:$C$4896,$A$3)</f>
        <v>0</v>
      </c>
      <c r="H67" s="44">
        <f>SUMIFS(Data!$D$2:$D$4896,Data!$A$2:$A$4896,H$5,Data!$B$2:$B$4896,$B67,Data!$C$2:$C$4896,$A$3)</f>
        <v>0</v>
      </c>
      <c r="I67" s="44">
        <f>SUMIFS(Data!$D$2:$D$4896,Data!$A$2:$A$4896,I$5,Data!$B$2:$B$4896,$B67,Data!$C$2:$C$4896,$A$3)</f>
        <v>0</v>
      </c>
      <c r="J67" s="44">
        <f>SUMIFS(Data!$D$2:$D$4896,Data!$A$2:$A$4896,J$5,Data!$B$2:$B$4896,$B67,Data!$C$2:$C$4896,$A$3)</f>
        <v>0</v>
      </c>
      <c r="K67" s="44">
        <f>SUMIFS(Data!$D$2:$D$4896,Data!$A$2:$A$4896,K$5,Data!$B$2:$B$4896,$B67,Data!$C$2:$C$4896,$A$3)</f>
        <v>0</v>
      </c>
      <c r="L67" s="44">
        <f>SUMIFS(Data!$D$2:$D$4896,Data!$A$2:$A$4896,L$5,Data!$B$2:$B$4896,$B67,Data!$C$2:$C$4896,$A$3)</f>
        <v>0</v>
      </c>
      <c r="M67" s="44">
        <f>SUMIFS(Data!$D$2:$D$4896,Data!$A$2:$A$4896,M$5,Data!$B$2:$B$4896,$B67,Data!$C$2:$C$4896,$A$3)</f>
        <v>0</v>
      </c>
      <c r="N67" s="44">
        <f>SUMIFS(Data!$D$2:$D$4896,Data!$A$2:$A$4896,N$5,Data!$B$2:$B$4896,$B67,Data!$C$2:$C$4896,$A$3)</f>
        <v>0</v>
      </c>
      <c r="O67" s="44">
        <f>SUMIFS(Data!$D$2:$D$4896,Data!$A$2:$A$4896,O$5,Data!$B$2:$B$4896,$B67,Data!$C$2:$C$4896,$A$3)</f>
        <v>0</v>
      </c>
      <c r="P67" s="44">
        <f>SUMIFS(Data!$D$2:$D$4896,Data!$A$2:$A$4896,P$5,Data!$B$2:$B$4896,$B67,Data!$C$2:$C$4896,$A$3)</f>
        <v>0</v>
      </c>
      <c r="Q67" s="44">
        <f>SUMIFS(Data!$D$2:$D$4896,Data!$A$2:$A$4896,Q$5,Data!$B$2:$B$4896,$B67,Data!$C$2:$C$4896,$A$3)</f>
        <v>0</v>
      </c>
      <c r="R67" s="44">
        <f>SUMIFS(Data!$D$2:$D$4896,Data!$A$2:$A$4896,R$5,Data!$B$2:$B$4896,$B67,Data!$C$2:$C$4896,$A$3)</f>
        <v>0</v>
      </c>
      <c r="S67" s="44">
        <f>SUMIFS(Data!$D$2:$D$4896,Data!$A$2:$A$4896,S$5,Data!$B$2:$B$4896,$B67,Data!$C$2:$C$4896,$A$3)</f>
        <v>0</v>
      </c>
      <c r="T67" s="40">
        <f t="shared" si="57"/>
        <v>0</v>
      </c>
      <c r="U67" s="44">
        <f>SUMIFS(Data!$D$2:$D$4896,Data!$A$2:$A$4896,U$5,Data!$B$2:$B$4896,$B67,Data!$C$2:$C$4896,$A$3)</f>
        <v>0</v>
      </c>
      <c r="V67" s="44">
        <f>SUMIFS(Data!$D$2:$D$4896,Data!$A$2:$A$4896,V$5,Data!$B$2:$B$4896,$B67,Data!$C$2:$C$4896,$A$3)</f>
        <v>0</v>
      </c>
      <c r="W67" s="44">
        <f>SUMIFS(Data!$D$2:$D$4896,Data!$A$2:$A$4896,W$5,Data!$B$2:$B$4896,$B67,Data!$C$2:$C$4896,$A$3)</f>
        <v>0</v>
      </c>
      <c r="X67" s="44">
        <f>SUMIFS(Data!$D$2:$D$4896,Data!$A$2:$A$4896,X$5,Data!$B$2:$B$4896,$B67,Data!$C$2:$C$4896,$A$3)</f>
        <v>0</v>
      </c>
      <c r="Y67" s="40">
        <f t="shared" si="58"/>
        <v>0</v>
      </c>
    </row>
    <row r="68" spans="1:25" s="31" customFormat="1" ht="23.25">
      <c r="A68" s="6">
        <v>2.2000000000000002</v>
      </c>
      <c r="B68" s="7" t="s">
        <v>135</v>
      </c>
      <c r="C68" s="42">
        <f t="shared" ref="C68:Y68" si="59">SUM(C69:C73)</f>
        <v>0</v>
      </c>
      <c r="D68" s="42">
        <f t="shared" si="59"/>
        <v>0</v>
      </c>
      <c r="E68" s="42">
        <f t="shared" si="59"/>
        <v>0</v>
      </c>
      <c r="F68" s="42">
        <f t="shared" si="59"/>
        <v>0</v>
      </c>
      <c r="G68" s="42">
        <f t="shared" si="59"/>
        <v>0</v>
      </c>
      <c r="H68" s="42">
        <f t="shared" si="59"/>
        <v>0</v>
      </c>
      <c r="I68" s="42">
        <f t="shared" si="59"/>
        <v>0</v>
      </c>
      <c r="J68" s="42">
        <f t="shared" si="59"/>
        <v>0</v>
      </c>
      <c r="K68" s="42">
        <f t="shared" si="59"/>
        <v>0</v>
      </c>
      <c r="L68" s="42">
        <f t="shared" si="59"/>
        <v>0</v>
      </c>
      <c r="M68" s="42">
        <f t="shared" si="59"/>
        <v>0</v>
      </c>
      <c r="N68" s="42">
        <f t="shared" si="59"/>
        <v>0</v>
      </c>
      <c r="O68" s="42">
        <f t="shared" si="59"/>
        <v>0</v>
      </c>
      <c r="P68" s="42">
        <f t="shared" ref="P68:S68" si="60">SUM(P69:P73)</f>
        <v>0</v>
      </c>
      <c r="Q68" s="42">
        <f t="shared" si="60"/>
        <v>0</v>
      </c>
      <c r="R68" s="42">
        <f t="shared" ref="R68" si="61">SUM(R69:R73)</f>
        <v>0</v>
      </c>
      <c r="S68" s="42">
        <f t="shared" si="60"/>
        <v>0</v>
      </c>
      <c r="T68" s="42">
        <f t="shared" si="59"/>
        <v>0</v>
      </c>
      <c r="U68" s="42">
        <f t="shared" si="59"/>
        <v>0</v>
      </c>
      <c r="V68" s="42">
        <f t="shared" ref="V68" si="62">SUM(V69:V73)</f>
        <v>0</v>
      </c>
      <c r="W68" s="42">
        <f t="shared" si="59"/>
        <v>0</v>
      </c>
      <c r="X68" s="42">
        <f t="shared" si="59"/>
        <v>0</v>
      </c>
      <c r="Y68" s="42">
        <f t="shared" si="59"/>
        <v>0</v>
      </c>
    </row>
    <row r="69" spans="1:25" s="31" customFormat="1" ht="23.25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0">
        <f>SUM(T69:X69)</f>
        <v>0</v>
      </c>
    </row>
    <row r="70" spans="1:25" s="31" customFormat="1" ht="23.25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0">
        <f>SUM(T70:X70)</f>
        <v>0</v>
      </c>
    </row>
    <row r="71" spans="1:25" s="31" customFormat="1" ht="23.25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0">
        <f>SUM(T71:X71)</f>
        <v>0</v>
      </c>
    </row>
    <row r="72" spans="1:25" s="31" customFormat="1" ht="23.25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0">
        <f>SUM(T72:X72)</f>
        <v>0</v>
      </c>
    </row>
    <row r="73" spans="1:25" s="31" customFormat="1" ht="23.25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0">
        <f>SUM(T73:X73)</f>
        <v>0</v>
      </c>
    </row>
    <row r="74" spans="1:25" s="31" customFormat="1" ht="23.25">
      <c r="A74" s="4">
        <v>3</v>
      </c>
      <c r="B74" s="5" t="s">
        <v>141</v>
      </c>
      <c r="C74" s="41">
        <f t="shared" ref="C74:X74" si="63">C75+C86</f>
        <v>0</v>
      </c>
      <c r="D74" s="41">
        <f t="shared" si="63"/>
        <v>0</v>
      </c>
      <c r="E74" s="41">
        <f t="shared" si="63"/>
        <v>0</v>
      </c>
      <c r="F74" s="41">
        <f t="shared" si="63"/>
        <v>0</v>
      </c>
      <c r="G74" s="41">
        <f t="shared" si="63"/>
        <v>0</v>
      </c>
      <c r="H74" s="41">
        <f t="shared" si="63"/>
        <v>0</v>
      </c>
      <c r="I74" s="41">
        <f t="shared" si="63"/>
        <v>0</v>
      </c>
      <c r="J74" s="41">
        <f t="shared" si="63"/>
        <v>0</v>
      </c>
      <c r="K74" s="41">
        <f t="shared" si="63"/>
        <v>0</v>
      </c>
      <c r="L74" s="41">
        <f t="shared" si="63"/>
        <v>0</v>
      </c>
      <c r="M74" s="41">
        <f t="shared" si="63"/>
        <v>0</v>
      </c>
      <c r="N74" s="41">
        <f t="shared" si="63"/>
        <v>0</v>
      </c>
      <c r="O74" s="41">
        <f t="shared" si="63"/>
        <v>0</v>
      </c>
      <c r="P74" s="41">
        <f t="shared" ref="P74:S74" si="64">P75+P86</f>
        <v>0</v>
      </c>
      <c r="Q74" s="41">
        <f t="shared" si="64"/>
        <v>0</v>
      </c>
      <c r="R74" s="41">
        <f t="shared" ref="R74" si="65">R75+R86</f>
        <v>0</v>
      </c>
      <c r="S74" s="41">
        <f t="shared" si="64"/>
        <v>0</v>
      </c>
      <c r="T74" s="41">
        <f t="shared" si="63"/>
        <v>0</v>
      </c>
      <c r="U74" s="41">
        <f t="shared" si="63"/>
        <v>0</v>
      </c>
      <c r="V74" s="41">
        <f t="shared" ref="V74" si="66">V75+V86</f>
        <v>0</v>
      </c>
      <c r="W74" s="41">
        <f t="shared" si="63"/>
        <v>0</v>
      </c>
      <c r="X74" s="41">
        <f t="shared" si="63"/>
        <v>0</v>
      </c>
      <c r="Y74" s="41">
        <f>Y75+Y86</f>
        <v>0</v>
      </c>
    </row>
    <row r="75" spans="1:25" s="31" customFormat="1" ht="23.25">
      <c r="A75" s="6">
        <v>3.1</v>
      </c>
      <c r="B75" s="7" t="s">
        <v>142</v>
      </c>
      <c r="C75" s="42">
        <f t="shared" ref="C75:X75" si="67">SUM(C76:C85)</f>
        <v>0</v>
      </c>
      <c r="D75" s="42">
        <f t="shared" si="67"/>
        <v>0</v>
      </c>
      <c r="E75" s="42">
        <f t="shared" si="67"/>
        <v>0</v>
      </c>
      <c r="F75" s="42">
        <f t="shared" si="67"/>
        <v>0</v>
      </c>
      <c r="G75" s="42">
        <f t="shared" si="67"/>
        <v>0</v>
      </c>
      <c r="H75" s="42">
        <f t="shared" si="67"/>
        <v>0</v>
      </c>
      <c r="I75" s="42">
        <f t="shared" si="67"/>
        <v>0</v>
      </c>
      <c r="J75" s="42">
        <f t="shared" si="67"/>
        <v>0</v>
      </c>
      <c r="K75" s="42">
        <f t="shared" si="67"/>
        <v>0</v>
      </c>
      <c r="L75" s="42">
        <f t="shared" si="67"/>
        <v>0</v>
      </c>
      <c r="M75" s="42">
        <f t="shared" si="67"/>
        <v>0</v>
      </c>
      <c r="N75" s="42">
        <f t="shared" si="67"/>
        <v>0</v>
      </c>
      <c r="O75" s="42">
        <f t="shared" si="67"/>
        <v>0</v>
      </c>
      <c r="P75" s="42">
        <f t="shared" ref="P75:S75" si="68">SUM(P76:P85)</f>
        <v>0</v>
      </c>
      <c r="Q75" s="42">
        <f t="shared" si="68"/>
        <v>0</v>
      </c>
      <c r="R75" s="42">
        <f t="shared" ref="R75" si="69">SUM(R76:R85)</f>
        <v>0</v>
      </c>
      <c r="S75" s="42">
        <f t="shared" si="68"/>
        <v>0</v>
      </c>
      <c r="T75" s="42">
        <f t="shared" si="67"/>
        <v>0</v>
      </c>
      <c r="U75" s="42">
        <f t="shared" si="67"/>
        <v>0</v>
      </c>
      <c r="V75" s="42">
        <f t="shared" ref="V75" si="70">SUM(V76:V85)</f>
        <v>0</v>
      </c>
      <c r="W75" s="42">
        <f t="shared" si="67"/>
        <v>0</v>
      </c>
      <c r="X75" s="42">
        <f t="shared" si="67"/>
        <v>0</v>
      </c>
      <c r="Y75" s="42">
        <f>SUM(Y76:Y85)</f>
        <v>0</v>
      </c>
    </row>
    <row r="76" spans="1:25" s="31" customFormat="1" ht="23.25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71">SUM(C76:O76)</f>
        <v>0</v>
      </c>
      <c r="U76" s="44"/>
      <c r="V76" s="44"/>
      <c r="W76" s="44"/>
      <c r="X76" s="44"/>
      <c r="Y76" s="40">
        <f t="shared" ref="Y76:Y88" si="72">SUM(T76:X76)</f>
        <v>0</v>
      </c>
    </row>
    <row r="77" spans="1:25" s="31" customFormat="1" ht="23.25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71"/>
        <v>0</v>
      </c>
      <c r="U77" s="44"/>
      <c r="V77" s="44"/>
      <c r="W77" s="44"/>
      <c r="X77" s="44"/>
      <c r="Y77" s="40">
        <f t="shared" si="72"/>
        <v>0</v>
      </c>
    </row>
    <row r="78" spans="1:25" s="31" customFormat="1" ht="23.25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71"/>
        <v>0</v>
      </c>
      <c r="U78" s="44"/>
      <c r="V78" s="44"/>
      <c r="W78" s="44"/>
      <c r="X78" s="44"/>
      <c r="Y78" s="40">
        <f t="shared" si="72"/>
        <v>0</v>
      </c>
    </row>
    <row r="79" spans="1:25" s="31" customFormat="1" ht="23.25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71"/>
        <v>0</v>
      </c>
      <c r="U79" s="44"/>
      <c r="V79" s="44"/>
      <c r="W79" s="44"/>
      <c r="X79" s="44"/>
      <c r="Y79" s="40">
        <f t="shared" si="72"/>
        <v>0</v>
      </c>
    </row>
    <row r="80" spans="1:25" s="31" customFormat="1" ht="23.25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71"/>
        <v>0</v>
      </c>
      <c r="U80" s="44"/>
      <c r="V80" s="44"/>
      <c r="W80" s="44"/>
      <c r="X80" s="44"/>
      <c r="Y80" s="40">
        <f t="shared" si="72"/>
        <v>0</v>
      </c>
    </row>
    <row r="81" spans="1:25" s="31" customFormat="1" ht="23.25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71"/>
        <v>0</v>
      </c>
      <c r="U81" s="44"/>
      <c r="V81" s="44"/>
      <c r="W81" s="44"/>
      <c r="X81" s="44"/>
      <c r="Y81" s="40">
        <f t="shared" si="72"/>
        <v>0</v>
      </c>
    </row>
    <row r="82" spans="1:25" s="31" customFormat="1" ht="23.25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71"/>
        <v>0</v>
      </c>
      <c r="U82" s="44"/>
      <c r="V82" s="44"/>
      <c r="W82" s="44"/>
      <c r="X82" s="44"/>
      <c r="Y82" s="40">
        <f t="shared" si="72"/>
        <v>0</v>
      </c>
    </row>
    <row r="83" spans="1:25" s="31" customFormat="1" ht="23.25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71"/>
        <v>0</v>
      </c>
      <c r="U83" s="44"/>
      <c r="V83" s="44"/>
      <c r="W83" s="44"/>
      <c r="X83" s="44"/>
      <c r="Y83" s="40">
        <f t="shared" si="72"/>
        <v>0</v>
      </c>
    </row>
    <row r="84" spans="1:25" s="31" customFormat="1" ht="23.25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71"/>
        <v>0</v>
      </c>
      <c r="U84" s="44"/>
      <c r="V84" s="44"/>
      <c r="W84" s="44"/>
      <c r="X84" s="44"/>
      <c r="Y84" s="40">
        <f t="shared" si="72"/>
        <v>0</v>
      </c>
    </row>
    <row r="85" spans="1:25" s="31" customFormat="1" ht="23.25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71"/>
        <v>0</v>
      </c>
      <c r="U85" s="44"/>
      <c r="V85" s="44"/>
      <c r="W85" s="44"/>
      <c r="X85" s="44"/>
      <c r="Y85" s="40">
        <f t="shared" si="72"/>
        <v>0</v>
      </c>
    </row>
    <row r="86" spans="1:25" s="31" customFormat="1" ht="23.2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73">SUM(C86:M86)</f>
        <v>0</v>
      </c>
      <c r="U86" s="45"/>
      <c r="V86" s="42"/>
      <c r="W86" s="45"/>
      <c r="X86" s="45"/>
      <c r="Y86" s="45">
        <f t="shared" si="72"/>
        <v>0</v>
      </c>
    </row>
    <row r="87" spans="1:25" s="31" customFormat="1" ht="23.25">
      <c r="A87" s="4">
        <v>4</v>
      </c>
      <c r="B87" s="5" t="s">
        <v>154</v>
      </c>
      <c r="C87" s="41">
        <f>SUMIFS(Data!$D$2:$D$1067,Data!$A$2:$A$1067,C$5,Data!$B$2:$B$1067,$B$87,Data!$C$2:$C$1067,$A$3)</f>
        <v>0</v>
      </c>
      <c r="D87" s="41">
        <f>SUMIFS(Data!$D$2:$D$1067,Data!$A$2:$A$1067,D$5,Data!$B$2:$B$1067,$B$87,Data!$C$2:$C$1067,$A$3)</f>
        <v>0</v>
      </c>
      <c r="E87" s="41">
        <f>SUMIFS(Data!$D$2:$D$1067,Data!$A$2:$A$1067,E$5,Data!$B$2:$B$1067,$B$87,Data!$C$2:$C$1067,$A$3)</f>
        <v>0</v>
      </c>
      <c r="F87" s="41">
        <f>SUMIFS(Data!$D$2:$D$1067,Data!$A$2:$A$1067,F$5,Data!$B$2:$B$1067,$B$87,Data!$C$2:$C$1067,$A$3)</f>
        <v>0</v>
      </c>
      <c r="G87" s="41">
        <f>SUMIFS(Data!$D$2:$D$1067,Data!$A$2:$A$1067,G$5,Data!$B$2:$B$1067,$B$87,Data!$C$2:$C$1067,$A$3)</f>
        <v>0</v>
      </c>
      <c r="H87" s="41">
        <f>SUMIFS(Data!$D$2:$D$1067,Data!$A$2:$A$1067,H$5,Data!$B$2:$B$1067,$B$87,Data!$C$2:$C$1067,$A$3)</f>
        <v>0</v>
      </c>
      <c r="I87" s="41">
        <f>SUMIFS(Data!$D$2:$D$1067,Data!$A$2:$A$1067,I$5,Data!$B$2:$B$1067,$B$87,Data!$C$2:$C$1067,$A$3)</f>
        <v>0</v>
      </c>
      <c r="J87" s="41">
        <f>SUMIFS(Data!$D$2:$D$1067,Data!$A$2:$A$1067,J$5,Data!$B$2:$B$1067,$B$87,Data!$C$2:$C$1067,$A$3)</f>
        <v>0</v>
      </c>
      <c r="K87" s="41">
        <f>SUMIFS(Data!$D$2:$D$1067,Data!$A$2:$A$1067,K$5,Data!$B$2:$B$1067,$B$87,Data!$C$2:$C$1067,$A$3)</f>
        <v>0</v>
      </c>
      <c r="L87" s="41">
        <f>SUMIFS(Data!$D$2:$D$1067,Data!$A$2:$A$1067,L$5,Data!$B$2:$B$1067,$B$87,Data!$C$2:$C$1067,$A$3)</f>
        <v>0</v>
      </c>
      <c r="M87" s="41">
        <f>SUMIFS(Data!$D$2:$D$1067,Data!$A$2:$A$1067,M$5,Data!$B$2:$B$1067,$B$87,Data!$C$2:$C$1067,$A$3)</f>
        <v>0</v>
      </c>
      <c r="N87" s="41">
        <f>SUMIFS(Data!$D$2:$D$1067,Data!$A$2:$A$1067,N$5,Data!$B$2:$B$1067,$B$87,Data!$C$2:$C$1067,$A$3)</f>
        <v>0</v>
      </c>
      <c r="O87" s="41">
        <f>SUMIFS(Data!$D$2:$D$1067,Data!$A$2:$A$1067,O$5,Data!$B$2:$B$1067,$B$87,Data!$C$2:$C$1067,$A$3)</f>
        <v>0</v>
      </c>
      <c r="P87" s="41">
        <f>SUMIFS(Data!$D$2:$D$1067,Data!$A$2:$A$1067,P$5,Data!$B$2:$B$1067,$B$87,Data!$C$2:$C$1067,$A$3)</f>
        <v>0</v>
      </c>
      <c r="Q87" s="41">
        <f>SUMIFS(Data!$D$2:$D$1067,Data!$A$2:$A$1067,Q$5,Data!$B$2:$B$1067,$B$87,Data!$C$2:$C$1067,$A$3)</f>
        <v>0</v>
      </c>
      <c r="R87" s="41">
        <f>SUMIFS(Data!$D$2:$D$1067,Data!$A$2:$A$1067,R$5,Data!$B$2:$B$1067,$B$87,Data!$C$2:$C$1067,$A$3)</f>
        <v>0</v>
      </c>
      <c r="S87" s="41">
        <f>SUMIFS(Data!$D$2:$D$1067,Data!$A$2:$A$1067,S$5,Data!$B$2:$B$1067,$B$87,Data!$C$2:$C$1067,$A$3)</f>
        <v>0</v>
      </c>
      <c r="T87" s="46">
        <f>SUM(C87:O87)</f>
        <v>0</v>
      </c>
      <c r="U87" s="41">
        <f>SUMIFS(Data!$D$2:$D$1067,Data!$A$2:$A$1067,U$5,Data!$B$2:$B$1067,$B$87,Data!$C$2:$C$1067,$A$3)</f>
        <v>0</v>
      </c>
      <c r="V87" s="41">
        <f>SUMIFS(Data!$D$2:$D$1067,Data!$A$2:$A$1067,V$5,Data!$B$2:$B$1067,$B$87,Data!$C$2:$C$1067,$A$3)</f>
        <v>0</v>
      </c>
      <c r="W87" s="41">
        <f>SUMIFS(Data!$D$2:$D$1067,Data!$A$2:$A$1067,W$5,Data!$B$2:$B$1067,$B$87,Data!$C$2:$C$1067,$A$3)</f>
        <v>0</v>
      </c>
      <c r="X87" s="41">
        <f>SUMIFS(Data!$D$2:$D$1067,Data!$A$2:$A$1067,X$5,Data!$B$2:$B$1067,$B$87,Data!$C$2:$C$1067,$A$3)</f>
        <v>0</v>
      </c>
      <c r="Y87" s="46">
        <f t="shared" si="72"/>
        <v>0</v>
      </c>
    </row>
    <row r="88" spans="1:25" s="31" customFormat="1" ht="23.2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E00-000000000000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96">
    <tabColor theme="4" tint="0.59999389629810485"/>
  </sheetPr>
  <dimension ref="A1:Y88"/>
  <sheetViews>
    <sheetView zoomScale="70" zoomScaleNormal="70" workbookViewId="0">
      <pane xSplit="2" ySplit="6" topLeftCell="G7" activePane="bottomRight" state="frozen"/>
      <selection activeCell="A5" sqref="A5:B5"/>
      <selection pane="topRight" activeCell="A5" sqref="A5:B5"/>
      <selection pane="bottomLeft" activeCell="A5" sqref="A5:B5"/>
      <selection pane="bottomRight" activeCell="A5" sqref="A5:B5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0" t="s">
        <v>19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s="31" customFormat="1" ht="72.75" customHeight="1">
      <c r="A4" s="113" t="s">
        <v>85</v>
      </c>
      <c r="B4" s="114"/>
      <c r="C4" s="115" t="s">
        <v>86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7"/>
      <c r="U4" s="35" t="s">
        <v>87</v>
      </c>
      <c r="V4" s="34" t="s">
        <v>305</v>
      </c>
      <c r="W4" s="35" t="s">
        <v>88</v>
      </c>
      <c r="X4" s="34" t="s">
        <v>165</v>
      </c>
      <c r="Y4" s="111" t="s">
        <v>89</v>
      </c>
    </row>
    <row r="5" spans="1:25" s="31" customFormat="1" ht="65.25" customHeight="1">
      <c r="A5" s="115" t="s">
        <v>90</v>
      </c>
      <c r="B5" s="117"/>
      <c r="C5" s="32" t="s">
        <v>91</v>
      </c>
      <c r="D5" s="33" t="s">
        <v>324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5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4" t="s">
        <v>165</v>
      </c>
      <c r="Y5" s="112"/>
    </row>
    <row r="6" spans="1:25" s="31" customFormat="1" ht="23.25">
      <c r="A6" s="109" t="s">
        <v>97</v>
      </c>
      <c r="B6" s="110"/>
      <c r="C6" s="39">
        <f t="shared" ref="C6:Y6" si="0">C8+C27+C74+C87+C88</f>
        <v>0</v>
      </c>
      <c r="D6" s="39">
        <f t="shared" si="0"/>
        <v>0</v>
      </c>
      <c r="E6" s="39">
        <f t="shared" si="0"/>
        <v>101000</v>
      </c>
      <c r="F6" s="39">
        <f t="shared" si="0"/>
        <v>4400</v>
      </c>
      <c r="G6" s="39">
        <f t="shared" si="0"/>
        <v>29600</v>
      </c>
      <c r="H6" s="39">
        <f t="shared" si="0"/>
        <v>0</v>
      </c>
      <c r="I6" s="39">
        <f t="shared" si="0"/>
        <v>0</v>
      </c>
      <c r="J6" s="39">
        <f t="shared" si="0"/>
        <v>39900</v>
      </c>
      <c r="K6" s="39">
        <f t="shared" si="0"/>
        <v>120000</v>
      </c>
      <c r="L6" s="39">
        <f t="shared" si="0"/>
        <v>8500</v>
      </c>
      <c r="M6" s="39">
        <f t="shared" si="0"/>
        <v>61100</v>
      </c>
      <c r="N6" s="39">
        <f t="shared" si="0"/>
        <v>20000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8600</v>
      </c>
      <c r="R6" s="39">
        <f>R8+R27+R74+R87+R88</f>
        <v>0</v>
      </c>
      <c r="S6" s="39">
        <f>S8+S27+S74+S87+S88</f>
        <v>0</v>
      </c>
      <c r="T6" s="39">
        <f>T8+T27+T74+T87+T88</f>
        <v>393100</v>
      </c>
      <c r="U6" s="39">
        <f t="shared" si="0"/>
        <v>26000</v>
      </c>
      <c r="V6" s="39">
        <f t="shared" ref="V6" si="2">V8+V27+V74+V87+V88</f>
        <v>55600</v>
      </c>
      <c r="W6" s="39">
        <f t="shared" si="0"/>
        <v>0</v>
      </c>
      <c r="X6" s="39">
        <f t="shared" si="0"/>
        <v>0</v>
      </c>
      <c r="Y6" s="39">
        <f t="shared" si="0"/>
        <v>474700</v>
      </c>
    </row>
    <row r="7" spans="1:25" s="31" customFormat="1" ht="23.2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>
        <f>SUM(T7:X7)</f>
        <v>0</v>
      </c>
    </row>
    <row r="8" spans="1:25" s="31" customFormat="1" ht="23.25">
      <c r="A8" s="4">
        <v>1</v>
      </c>
      <c r="B8" s="5" t="s">
        <v>99</v>
      </c>
      <c r="C8" s="41">
        <f t="shared" ref="C8:Y8" si="3">C9+C23+C24</f>
        <v>0</v>
      </c>
      <c r="D8" s="41">
        <f t="shared" si="3"/>
        <v>0</v>
      </c>
      <c r="E8" s="41">
        <f t="shared" si="3"/>
        <v>0</v>
      </c>
      <c r="F8" s="41">
        <f t="shared" si="3"/>
        <v>0</v>
      </c>
      <c r="G8" s="41">
        <f t="shared" si="3"/>
        <v>0</v>
      </c>
      <c r="H8" s="41">
        <f t="shared" si="3"/>
        <v>0</v>
      </c>
      <c r="I8" s="41">
        <f t="shared" si="3"/>
        <v>0</v>
      </c>
      <c r="J8" s="41">
        <f t="shared" si="3"/>
        <v>0</v>
      </c>
      <c r="K8" s="41">
        <f t="shared" si="3"/>
        <v>0</v>
      </c>
      <c r="L8" s="41">
        <f t="shared" si="3"/>
        <v>0</v>
      </c>
      <c r="M8" s="41">
        <f t="shared" si="3"/>
        <v>0</v>
      </c>
      <c r="N8" s="41">
        <f t="shared" si="3"/>
        <v>0</v>
      </c>
      <c r="O8" s="41">
        <f t="shared" si="3"/>
        <v>0</v>
      </c>
      <c r="P8" s="41">
        <f t="shared" ref="P8:S8" si="4">P9+P23+P24</f>
        <v>0</v>
      </c>
      <c r="Q8" s="41">
        <f t="shared" si="4"/>
        <v>0</v>
      </c>
      <c r="R8" s="41">
        <f t="shared" ref="R8" si="5">R9+R23+R24</f>
        <v>0</v>
      </c>
      <c r="S8" s="41">
        <f t="shared" si="4"/>
        <v>0</v>
      </c>
      <c r="T8" s="41">
        <f t="shared" si="3"/>
        <v>0</v>
      </c>
      <c r="U8" s="41">
        <f t="shared" si="3"/>
        <v>0</v>
      </c>
      <c r="V8" s="41">
        <f t="shared" ref="V8" si="6">V9+V23+V24</f>
        <v>0</v>
      </c>
      <c r="W8" s="41">
        <f t="shared" si="3"/>
        <v>0</v>
      </c>
      <c r="X8" s="41">
        <f t="shared" si="3"/>
        <v>0</v>
      </c>
      <c r="Y8" s="41">
        <f t="shared" si="3"/>
        <v>0</v>
      </c>
    </row>
    <row r="9" spans="1:25" s="31" customFormat="1" ht="23.25">
      <c r="A9" s="6">
        <v>1.1000000000000001</v>
      </c>
      <c r="B9" s="7" t="s">
        <v>100</v>
      </c>
      <c r="C9" s="42">
        <f t="shared" ref="C9:Y9" si="7">C10+C17</f>
        <v>0</v>
      </c>
      <c r="D9" s="42">
        <f t="shared" si="7"/>
        <v>0</v>
      </c>
      <c r="E9" s="42">
        <f t="shared" si="7"/>
        <v>0</v>
      </c>
      <c r="F9" s="42">
        <f t="shared" si="7"/>
        <v>0</v>
      </c>
      <c r="G9" s="42">
        <f t="shared" si="7"/>
        <v>0</v>
      </c>
      <c r="H9" s="42">
        <f t="shared" si="7"/>
        <v>0</v>
      </c>
      <c r="I9" s="42">
        <f t="shared" si="7"/>
        <v>0</v>
      </c>
      <c r="J9" s="42">
        <f t="shared" si="7"/>
        <v>0</v>
      </c>
      <c r="K9" s="42">
        <f t="shared" si="7"/>
        <v>0</v>
      </c>
      <c r="L9" s="42">
        <f t="shared" si="7"/>
        <v>0</v>
      </c>
      <c r="M9" s="42">
        <f t="shared" si="7"/>
        <v>0</v>
      </c>
      <c r="N9" s="42">
        <f t="shared" si="7"/>
        <v>0</v>
      </c>
      <c r="O9" s="42">
        <f t="shared" si="7"/>
        <v>0</v>
      </c>
      <c r="P9" s="42">
        <f t="shared" ref="P9:S9" si="8">P10+P17</f>
        <v>0</v>
      </c>
      <c r="Q9" s="42">
        <f t="shared" si="8"/>
        <v>0</v>
      </c>
      <c r="R9" s="42">
        <f t="shared" ref="R9" si="9">R10+R17</f>
        <v>0</v>
      </c>
      <c r="S9" s="42">
        <f t="shared" si="8"/>
        <v>0</v>
      </c>
      <c r="T9" s="42">
        <f t="shared" si="7"/>
        <v>0</v>
      </c>
      <c r="U9" s="42">
        <f t="shared" si="7"/>
        <v>0</v>
      </c>
      <c r="V9" s="42">
        <f t="shared" ref="V9" si="10">V10+V17</f>
        <v>0</v>
      </c>
      <c r="W9" s="42">
        <f t="shared" si="7"/>
        <v>0</v>
      </c>
      <c r="X9" s="42">
        <f t="shared" si="7"/>
        <v>0</v>
      </c>
      <c r="Y9" s="42">
        <f t="shared" si="7"/>
        <v>0</v>
      </c>
    </row>
    <row r="10" spans="1:25" s="31" customFormat="1" ht="23.25">
      <c r="A10" s="8" t="s">
        <v>101</v>
      </c>
      <c r="B10" s="9" t="s">
        <v>102</v>
      </c>
      <c r="C10" s="43">
        <f t="shared" ref="C10:Y10" si="11">SUM(C11:C16)</f>
        <v>0</v>
      </c>
      <c r="D10" s="43">
        <f t="shared" si="11"/>
        <v>0</v>
      </c>
      <c r="E10" s="43">
        <f t="shared" si="11"/>
        <v>0</v>
      </c>
      <c r="F10" s="43">
        <f t="shared" si="11"/>
        <v>0</v>
      </c>
      <c r="G10" s="43">
        <f t="shared" si="11"/>
        <v>0</v>
      </c>
      <c r="H10" s="43">
        <f t="shared" si="11"/>
        <v>0</v>
      </c>
      <c r="I10" s="43">
        <f t="shared" si="11"/>
        <v>0</v>
      </c>
      <c r="J10" s="43">
        <f t="shared" si="11"/>
        <v>0</v>
      </c>
      <c r="K10" s="43">
        <f t="shared" si="11"/>
        <v>0</v>
      </c>
      <c r="L10" s="43">
        <f t="shared" si="11"/>
        <v>0</v>
      </c>
      <c r="M10" s="43">
        <f t="shared" si="11"/>
        <v>0</v>
      </c>
      <c r="N10" s="43">
        <f t="shared" si="11"/>
        <v>0</v>
      </c>
      <c r="O10" s="43">
        <f t="shared" ref="O10" si="12">SUM(O11:O16)</f>
        <v>0</v>
      </c>
      <c r="P10" s="43">
        <f t="shared" ref="P10:Q10" si="13">SUM(P11:P16)</f>
        <v>0</v>
      </c>
      <c r="Q10" s="43">
        <f t="shared" si="13"/>
        <v>0</v>
      </c>
      <c r="R10" s="43">
        <f t="shared" ref="R10:S10" si="14">SUM(R11:R16)</f>
        <v>0</v>
      </c>
      <c r="S10" s="43">
        <f t="shared" si="14"/>
        <v>0</v>
      </c>
      <c r="T10" s="43">
        <f t="shared" ref="T10" si="15">SUM(T11:T16)</f>
        <v>0</v>
      </c>
      <c r="U10" s="43">
        <f t="shared" si="11"/>
        <v>0</v>
      </c>
      <c r="V10" s="43">
        <f t="shared" ref="V10" si="16">SUM(V11:V16)</f>
        <v>0</v>
      </c>
      <c r="W10" s="43">
        <f t="shared" si="11"/>
        <v>0</v>
      </c>
      <c r="X10" s="43">
        <f t="shared" si="11"/>
        <v>0</v>
      </c>
      <c r="Y10" s="43">
        <f t="shared" si="11"/>
        <v>0</v>
      </c>
    </row>
    <row r="11" spans="1:25" s="31" customFormat="1" ht="23.25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17">SUM(C11:M11)</f>
        <v>0</v>
      </c>
      <c r="U11" s="44"/>
      <c r="V11" s="44"/>
      <c r="W11" s="44"/>
      <c r="X11" s="44"/>
      <c r="Y11" s="40">
        <f t="shared" ref="Y11:Y16" si="18">SUM(T11:X11)</f>
        <v>0</v>
      </c>
    </row>
    <row r="12" spans="1:25" s="31" customFormat="1" ht="23.25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17"/>
        <v>0</v>
      </c>
      <c r="U12" s="44"/>
      <c r="V12" s="44"/>
      <c r="W12" s="44"/>
      <c r="X12" s="44"/>
      <c r="Y12" s="40">
        <f t="shared" si="18"/>
        <v>0</v>
      </c>
    </row>
    <row r="13" spans="1:25" s="31" customFormat="1" ht="23.25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17"/>
        <v>0</v>
      </c>
      <c r="U13" s="44"/>
      <c r="V13" s="44"/>
      <c r="W13" s="44"/>
      <c r="X13" s="44"/>
      <c r="Y13" s="40">
        <f t="shared" si="18"/>
        <v>0</v>
      </c>
    </row>
    <row r="14" spans="1:25" s="31" customFormat="1" ht="23.25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17"/>
        <v>0</v>
      </c>
      <c r="U14" s="44"/>
      <c r="V14" s="44"/>
      <c r="W14" s="44"/>
      <c r="X14" s="44"/>
      <c r="Y14" s="40">
        <f t="shared" si="18"/>
        <v>0</v>
      </c>
    </row>
    <row r="15" spans="1:25" s="31" customFormat="1" ht="23.25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17"/>
        <v>0</v>
      </c>
      <c r="U15" s="44"/>
      <c r="V15" s="44"/>
      <c r="W15" s="44"/>
      <c r="X15" s="44"/>
      <c r="Y15" s="40">
        <f t="shared" si="18"/>
        <v>0</v>
      </c>
    </row>
    <row r="16" spans="1:25" s="31" customFormat="1" ht="23.25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17"/>
        <v>0</v>
      </c>
      <c r="U16" s="44"/>
      <c r="V16" s="44"/>
      <c r="W16" s="44"/>
      <c r="X16" s="44"/>
      <c r="Y16" s="40">
        <f t="shared" si="18"/>
        <v>0</v>
      </c>
    </row>
    <row r="17" spans="1:25" s="31" customFormat="1" ht="23.25">
      <c r="A17" s="8" t="s">
        <v>109</v>
      </c>
      <c r="B17" s="9" t="s">
        <v>110</v>
      </c>
      <c r="C17" s="43">
        <f t="shared" ref="C17:Y17" si="19">SUM(C18:C22)</f>
        <v>0</v>
      </c>
      <c r="D17" s="43">
        <f t="shared" si="19"/>
        <v>0</v>
      </c>
      <c r="E17" s="43">
        <f t="shared" si="19"/>
        <v>0</v>
      </c>
      <c r="F17" s="43">
        <f t="shared" si="19"/>
        <v>0</v>
      </c>
      <c r="G17" s="43">
        <f t="shared" si="19"/>
        <v>0</v>
      </c>
      <c r="H17" s="43">
        <f t="shared" si="19"/>
        <v>0</v>
      </c>
      <c r="I17" s="43">
        <f t="shared" si="19"/>
        <v>0</v>
      </c>
      <c r="J17" s="43">
        <f t="shared" si="19"/>
        <v>0</v>
      </c>
      <c r="K17" s="43">
        <f t="shared" si="19"/>
        <v>0</v>
      </c>
      <c r="L17" s="43">
        <f t="shared" si="19"/>
        <v>0</v>
      </c>
      <c r="M17" s="43">
        <f t="shared" si="19"/>
        <v>0</v>
      </c>
      <c r="N17" s="43">
        <f t="shared" si="19"/>
        <v>0</v>
      </c>
      <c r="O17" s="43">
        <f t="shared" si="19"/>
        <v>0</v>
      </c>
      <c r="P17" s="43">
        <f t="shared" ref="P17:S17" si="20">SUM(P18:P22)</f>
        <v>0</v>
      </c>
      <c r="Q17" s="43">
        <f t="shared" si="20"/>
        <v>0</v>
      </c>
      <c r="R17" s="43">
        <f t="shared" ref="R17" si="21">SUM(R18:R22)</f>
        <v>0</v>
      </c>
      <c r="S17" s="43">
        <f t="shared" si="20"/>
        <v>0</v>
      </c>
      <c r="T17" s="43">
        <f t="shared" si="19"/>
        <v>0</v>
      </c>
      <c r="U17" s="43">
        <f t="shared" si="19"/>
        <v>0</v>
      </c>
      <c r="V17" s="43">
        <f t="shared" ref="V17" si="22">SUM(V18:V22)</f>
        <v>0</v>
      </c>
      <c r="W17" s="43">
        <f t="shared" si="19"/>
        <v>0</v>
      </c>
      <c r="X17" s="43">
        <f t="shared" si="19"/>
        <v>0</v>
      </c>
      <c r="Y17" s="43">
        <f t="shared" si="19"/>
        <v>0</v>
      </c>
    </row>
    <row r="18" spans="1:25" s="31" customFormat="1" ht="23.25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3">SUM(C18:S18)</f>
        <v>0</v>
      </c>
      <c r="U18" s="44"/>
      <c r="V18" s="44"/>
      <c r="W18" s="44"/>
      <c r="X18" s="44"/>
      <c r="Y18" s="40">
        <f t="shared" ref="Y18:Y23" si="24">SUM(T18:X18)</f>
        <v>0</v>
      </c>
    </row>
    <row r="19" spans="1:25" s="31" customFormat="1" ht="23.25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3"/>
        <v>0</v>
      </c>
      <c r="U19" s="44"/>
      <c r="V19" s="44"/>
      <c r="W19" s="44"/>
      <c r="X19" s="44"/>
      <c r="Y19" s="40">
        <f t="shared" si="24"/>
        <v>0</v>
      </c>
    </row>
    <row r="20" spans="1:25" s="31" customFormat="1" ht="23.25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3"/>
        <v>0</v>
      </c>
      <c r="U20" s="44"/>
      <c r="V20" s="44"/>
      <c r="W20" s="44"/>
      <c r="X20" s="44"/>
      <c r="Y20" s="40">
        <f t="shared" si="24"/>
        <v>0</v>
      </c>
    </row>
    <row r="21" spans="1:25" s="31" customFormat="1" ht="23.25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3"/>
        <v>0</v>
      </c>
      <c r="U21" s="44"/>
      <c r="V21" s="44"/>
      <c r="W21" s="44"/>
      <c r="X21" s="44"/>
      <c r="Y21" s="40">
        <f t="shared" si="24"/>
        <v>0</v>
      </c>
    </row>
    <row r="22" spans="1:25" s="31" customFormat="1" ht="23.25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3"/>
        <v>0</v>
      </c>
      <c r="U22" s="44"/>
      <c r="V22" s="44"/>
      <c r="W22" s="44"/>
      <c r="X22" s="44"/>
      <c r="Y22" s="40">
        <f t="shared" si="24"/>
        <v>0</v>
      </c>
    </row>
    <row r="23" spans="1:25" s="31" customFormat="1" ht="23.2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25">SUM(B23:L23)</f>
        <v>0</v>
      </c>
      <c r="P23" s="42"/>
      <c r="Q23" s="42"/>
      <c r="R23" s="45">
        <f t="shared" ref="R23:S23" si="26">SUM(D23:N23)</f>
        <v>0</v>
      </c>
      <c r="S23" s="45">
        <f t="shared" si="26"/>
        <v>0</v>
      </c>
      <c r="T23" s="45">
        <f t="shared" ref="T23" si="27">SUM(C23:M23)</f>
        <v>0</v>
      </c>
      <c r="U23" s="45"/>
      <c r="V23" s="42"/>
      <c r="W23" s="45"/>
      <c r="X23" s="45"/>
      <c r="Y23" s="45">
        <f t="shared" si="24"/>
        <v>0</v>
      </c>
    </row>
    <row r="24" spans="1:25" s="31" customFormat="1" ht="23.25">
      <c r="A24" s="12">
        <v>1.3</v>
      </c>
      <c r="B24" s="7" t="s">
        <v>117</v>
      </c>
      <c r="C24" s="42">
        <f t="shared" ref="C24:Y24" si="28">C25+C26</f>
        <v>0</v>
      </c>
      <c r="D24" s="42">
        <f t="shared" si="28"/>
        <v>0</v>
      </c>
      <c r="E24" s="42">
        <f t="shared" si="28"/>
        <v>0</v>
      </c>
      <c r="F24" s="42">
        <f t="shared" si="28"/>
        <v>0</v>
      </c>
      <c r="G24" s="42">
        <f t="shared" si="28"/>
        <v>0</v>
      </c>
      <c r="H24" s="42">
        <f t="shared" si="28"/>
        <v>0</v>
      </c>
      <c r="I24" s="42">
        <f t="shared" si="28"/>
        <v>0</v>
      </c>
      <c r="J24" s="42">
        <f t="shared" si="28"/>
        <v>0</v>
      </c>
      <c r="K24" s="42">
        <f t="shared" si="28"/>
        <v>0</v>
      </c>
      <c r="L24" s="42">
        <f t="shared" si="28"/>
        <v>0</v>
      </c>
      <c r="M24" s="42">
        <f t="shared" si="28"/>
        <v>0</v>
      </c>
      <c r="N24" s="42">
        <f t="shared" si="28"/>
        <v>0</v>
      </c>
      <c r="O24" s="42">
        <f t="shared" si="28"/>
        <v>0</v>
      </c>
      <c r="P24" s="42">
        <f t="shared" ref="P24:S24" si="29">P25+P26</f>
        <v>0</v>
      </c>
      <c r="Q24" s="42">
        <f t="shared" si="29"/>
        <v>0</v>
      </c>
      <c r="R24" s="42">
        <f t="shared" ref="R24" si="30">R25+R26</f>
        <v>0</v>
      </c>
      <c r="S24" s="42">
        <f t="shared" si="29"/>
        <v>0</v>
      </c>
      <c r="T24" s="42">
        <f t="shared" si="28"/>
        <v>0</v>
      </c>
      <c r="U24" s="42">
        <f t="shared" si="28"/>
        <v>0</v>
      </c>
      <c r="V24" s="42">
        <f t="shared" ref="V24" si="31">V25+V26</f>
        <v>0</v>
      </c>
      <c r="W24" s="42">
        <f t="shared" si="28"/>
        <v>0</v>
      </c>
      <c r="X24" s="42">
        <f t="shared" si="28"/>
        <v>0</v>
      </c>
      <c r="Y24" s="42">
        <f t="shared" si="28"/>
        <v>0</v>
      </c>
    </row>
    <row r="25" spans="1:25" s="31" customFormat="1" ht="23.2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2">SUM(C25:S25)</f>
        <v>0</v>
      </c>
      <c r="U25" s="44"/>
      <c r="V25" s="44"/>
      <c r="W25" s="44"/>
      <c r="X25" s="44">
        <f>SUMIFS(Data!$D$2:$D$4982,Data!$A$2:$A$4982,$X$5,Data!$B$2:$B$4982,$B25,Data!$C$2:$C$4982,$A$3)</f>
        <v>0</v>
      </c>
      <c r="Y25" s="40">
        <f>SUM(T25:X25)</f>
        <v>0</v>
      </c>
    </row>
    <row r="26" spans="1:25" s="31" customFormat="1" ht="23.2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2"/>
        <v>0</v>
      </c>
      <c r="U26" s="44"/>
      <c r="V26" s="44"/>
      <c r="W26" s="44"/>
      <c r="X26" s="44">
        <f>SUMIFS(Data!$D$2:$D$1881,Data!$A$2:$A$1881,$X$5,Data!$B$2:$B$1881,$B26,Data!$C$2:$C$1881,$A$3)</f>
        <v>0</v>
      </c>
      <c r="Y26" s="40">
        <f>SUM(T26:X26)</f>
        <v>0</v>
      </c>
    </row>
    <row r="27" spans="1:25" s="31" customFormat="1" ht="23.25">
      <c r="A27" s="4">
        <v>2</v>
      </c>
      <c r="B27" s="5" t="s">
        <v>118</v>
      </c>
      <c r="C27" s="41">
        <f t="shared" ref="C27:X27" si="33">C28+C68</f>
        <v>0</v>
      </c>
      <c r="D27" s="41">
        <f t="shared" si="33"/>
        <v>0</v>
      </c>
      <c r="E27" s="41">
        <f t="shared" si="33"/>
        <v>101000</v>
      </c>
      <c r="F27" s="41">
        <f t="shared" si="33"/>
        <v>4400</v>
      </c>
      <c r="G27" s="41">
        <f t="shared" si="33"/>
        <v>29600</v>
      </c>
      <c r="H27" s="41">
        <f t="shared" si="33"/>
        <v>0</v>
      </c>
      <c r="I27" s="41">
        <f t="shared" si="33"/>
        <v>0</v>
      </c>
      <c r="J27" s="41">
        <f t="shared" si="33"/>
        <v>39900</v>
      </c>
      <c r="K27" s="41">
        <f t="shared" si="33"/>
        <v>120000</v>
      </c>
      <c r="L27" s="41">
        <f t="shared" si="33"/>
        <v>8500</v>
      </c>
      <c r="M27" s="41">
        <f t="shared" si="33"/>
        <v>61100</v>
      </c>
      <c r="N27" s="41">
        <f t="shared" si="33"/>
        <v>20000</v>
      </c>
      <c r="O27" s="41">
        <f t="shared" si="33"/>
        <v>0</v>
      </c>
      <c r="P27" s="41">
        <f t="shared" ref="P27:S27" si="34">P28+P68</f>
        <v>0</v>
      </c>
      <c r="Q27" s="41">
        <f t="shared" si="34"/>
        <v>8600</v>
      </c>
      <c r="R27" s="41">
        <f t="shared" ref="R27" si="35">R28+R68</f>
        <v>0</v>
      </c>
      <c r="S27" s="41">
        <f t="shared" si="34"/>
        <v>0</v>
      </c>
      <c r="T27" s="41">
        <f t="shared" si="33"/>
        <v>393100</v>
      </c>
      <c r="U27" s="41">
        <f t="shared" si="33"/>
        <v>26000</v>
      </c>
      <c r="V27" s="41">
        <f>V28+V68</f>
        <v>55600</v>
      </c>
      <c r="W27" s="41">
        <f t="shared" si="33"/>
        <v>0</v>
      </c>
      <c r="X27" s="41">
        <f t="shared" si="33"/>
        <v>0</v>
      </c>
      <c r="Y27" s="41">
        <f>Y28+Y68</f>
        <v>474700</v>
      </c>
    </row>
    <row r="28" spans="1:25" s="31" customFormat="1" ht="23.25">
      <c r="A28" s="6">
        <v>2.1</v>
      </c>
      <c r="B28" s="7" t="s">
        <v>119</v>
      </c>
      <c r="C28" s="42">
        <f t="shared" ref="C28:X28" si="36">C29+C39+C53</f>
        <v>0</v>
      </c>
      <c r="D28" s="42">
        <f t="shared" si="36"/>
        <v>0</v>
      </c>
      <c r="E28" s="42">
        <f t="shared" si="36"/>
        <v>101000</v>
      </c>
      <c r="F28" s="42">
        <f t="shared" si="36"/>
        <v>4400</v>
      </c>
      <c r="G28" s="42">
        <f t="shared" si="36"/>
        <v>29600</v>
      </c>
      <c r="H28" s="42">
        <f t="shared" si="36"/>
        <v>0</v>
      </c>
      <c r="I28" s="42">
        <f t="shared" si="36"/>
        <v>0</v>
      </c>
      <c r="J28" s="42">
        <f t="shared" si="36"/>
        <v>39900</v>
      </c>
      <c r="K28" s="42">
        <f t="shared" si="36"/>
        <v>120000</v>
      </c>
      <c r="L28" s="42">
        <f t="shared" si="36"/>
        <v>8500</v>
      </c>
      <c r="M28" s="42">
        <f t="shared" si="36"/>
        <v>61100</v>
      </c>
      <c r="N28" s="42">
        <f t="shared" si="36"/>
        <v>20000</v>
      </c>
      <c r="O28" s="42">
        <f t="shared" si="36"/>
        <v>0</v>
      </c>
      <c r="P28" s="42">
        <f t="shared" ref="P28:S28" si="37">P29+P39+P53</f>
        <v>0</v>
      </c>
      <c r="Q28" s="42">
        <f t="shared" si="37"/>
        <v>8600</v>
      </c>
      <c r="R28" s="42">
        <f t="shared" ref="R28" si="38">R29+R39+R53</f>
        <v>0</v>
      </c>
      <c r="S28" s="42">
        <f t="shared" si="37"/>
        <v>0</v>
      </c>
      <c r="T28" s="42">
        <f t="shared" si="36"/>
        <v>393100</v>
      </c>
      <c r="U28" s="42">
        <f t="shared" si="36"/>
        <v>26000</v>
      </c>
      <c r="V28" s="42">
        <f>V29+V39+V53</f>
        <v>55600</v>
      </c>
      <c r="W28" s="42">
        <f t="shared" si="36"/>
        <v>0</v>
      </c>
      <c r="X28" s="42">
        <f t="shared" si="36"/>
        <v>0</v>
      </c>
      <c r="Y28" s="42">
        <f>Y29+Y39+Y53</f>
        <v>474700</v>
      </c>
    </row>
    <row r="29" spans="1:25" s="31" customFormat="1" ht="23.25">
      <c r="A29" s="8" t="s">
        <v>120</v>
      </c>
      <c r="B29" s="9" t="s">
        <v>121</v>
      </c>
      <c r="C29" s="43">
        <f t="shared" ref="C29:U29" si="39">SUM(C30:C38)</f>
        <v>0</v>
      </c>
      <c r="D29" s="43">
        <f t="shared" si="39"/>
        <v>0</v>
      </c>
      <c r="E29" s="43">
        <f t="shared" si="39"/>
        <v>0</v>
      </c>
      <c r="F29" s="43">
        <f t="shared" si="39"/>
        <v>0</v>
      </c>
      <c r="G29" s="43">
        <f t="shared" si="39"/>
        <v>0</v>
      </c>
      <c r="H29" s="43">
        <f t="shared" si="39"/>
        <v>0</v>
      </c>
      <c r="I29" s="43">
        <f t="shared" si="39"/>
        <v>0</v>
      </c>
      <c r="J29" s="43">
        <f t="shared" si="39"/>
        <v>0</v>
      </c>
      <c r="K29" s="43">
        <f t="shared" ref="K29:O29" si="40">SUM(K30:K38)</f>
        <v>0</v>
      </c>
      <c r="L29" s="43">
        <f t="shared" si="40"/>
        <v>0</v>
      </c>
      <c r="M29" s="43">
        <f t="shared" si="40"/>
        <v>0</v>
      </c>
      <c r="N29" s="43">
        <f t="shared" si="40"/>
        <v>0</v>
      </c>
      <c r="O29" s="43">
        <f t="shared" si="40"/>
        <v>0</v>
      </c>
      <c r="P29" s="43">
        <f t="shared" ref="P29:S29" si="41">SUM(P30:P38)</f>
        <v>0</v>
      </c>
      <c r="Q29" s="43">
        <f t="shared" si="41"/>
        <v>0</v>
      </c>
      <c r="R29" s="43">
        <f t="shared" ref="R29" si="42">SUM(R30:R38)</f>
        <v>0</v>
      </c>
      <c r="S29" s="43">
        <f t="shared" si="41"/>
        <v>0</v>
      </c>
      <c r="T29" s="43">
        <f t="shared" ref="T29:T38" si="43">SUM(C29:S29)</f>
        <v>0</v>
      </c>
      <c r="U29" s="43">
        <f t="shared" si="39"/>
        <v>0</v>
      </c>
      <c r="V29" s="43">
        <f t="shared" ref="V29" si="44">SUM(V30:V38)</f>
        <v>0</v>
      </c>
      <c r="W29" s="43">
        <f t="shared" ref="W29:X29" si="45">SUM(W30:W38)</f>
        <v>0</v>
      </c>
      <c r="X29" s="43">
        <f t="shared" si="45"/>
        <v>0</v>
      </c>
      <c r="Y29" s="43">
        <f>SUM(Y30:Y38)</f>
        <v>0</v>
      </c>
    </row>
    <row r="30" spans="1:25" s="31" customFormat="1" ht="23.25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43"/>
        <v>0</v>
      </c>
      <c r="U30" s="44"/>
      <c r="V30" s="44"/>
      <c r="W30" s="44"/>
      <c r="X30" s="44"/>
      <c r="Y30" s="40">
        <f t="shared" ref="Y30:Y38" si="46">SUM(T30:X30)</f>
        <v>0</v>
      </c>
    </row>
    <row r="31" spans="1:25" s="31" customFormat="1" ht="23.25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43"/>
        <v>0</v>
      </c>
      <c r="U31" s="44"/>
      <c r="V31" s="44"/>
      <c r="W31" s="44"/>
      <c r="X31" s="44"/>
      <c r="Y31" s="40">
        <f t="shared" si="46"/>
        <v>0</v>
      </c>
    </row>
    <row r="32" spans="1:25" s="31" customFormat="1" ht="23.25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43"/>
        <v>0</v>
      </c>
      <c r="U32" s="44"/>
      <c r="V32" s="44"/>
      <c r="W32" s="44"/>
      <c r="X32" s="44"/>
      <c r="Y32" s="40">
        <f t="shared" si="46"/>
        <v>0</v>
      </c>
    </row>
    <row r="33" spans="1:25" s="31" customFormat="1" ht="23.25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43"/>
        <v>0</v>
      </c>
      <c r="U33" s="44"/>
      <c r="V33" s="44"/>
      <c r="W33" s="44"/>
      <c r="X33" s="44"/>
      <c r="Y33" s="40">
        <f t="shared" si="46"/>
        <v>0</v>
      </c>
    </row>
    <row r="34" spans="1:25" s="31" customFormat="1" ht="23.25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43"/>
        <v>0</v>
      </c>
      <c r="U34" s="44"/>
      <c r="V34" s="44"/>
      <c r="W34" s="44"/>
      <c r="X34" s="44"/>
      <c r="Y34" s="40">
        <f t="shared" si="46"/>
        <v>0</v>
      </c>
    </row>
    <row r="35" spans="1:25" s="31" customFormat="1" ht="23.25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43"/>
        <v>0</v>
      </c>
      <c r="U35" s="44"/>
      <c r="V35" s="44"/>
      <c r="W35" s="44"/>
      <c r="X35" s="44"/>
      <c r="Y35" s="40">
        <f t="shared" si="46"/>
        <v>0</v>
      </c>
    </row>
    <row r="36" spans="1:25" s="31" customFormat="1" ht="23.25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43"/>
        <v>0</v>
      </c>
      <c r="U36" s="44"/>
      <c r="V36" s="44"/>
      <c r="W36" s="44"/>
      <c r="X36" s="44"/>
      <c r="Y36" s="40">
        <f t="shared" si="46"/>
        <v>0</v>
      </c>
    </row>
    <row r="37" spans="1:25" s="31" customFormat="1" ht="23.25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43"/>
        <v>0</v>
      </c>
      <c r="U37" s="44"/>
      <c r="V37" s="44"/>
      <c r="W37" s="44"/>
      <c r="X37" s="44"/>
      <c r="Y37" s="40">
        <f t="shared" si="46"/>
        <v>0</v>
      </c>
    </row>
    <row r="38" spans="1:25" s="31" customFormat="1" ht="23.25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43"/>
        <v>0</v>
      </c>
      <c r="U38" s="44"/>
      <c r="V38" s="44"/>
      <c r="W38" s="44"/>
      <c r="X38" s="44"/>
      <c r="Y38" s="40">
        <f t="shared" si="46"/>
        <v>0</v>
      </c>
    </row>
    <row r="39" spans="1:25" s="31" customFormat="1" ht="23.25">
      <c r="A39" s="8" t="s">
        <v>131</v>
      </c>
      <c r="B39" s="9" t="s">
        <v>132</v>
      </c>
      <c r="C39" s="43">
        <f t="shared" ref="C39:Y39" si="47">SUM(C40:C52)</f>
        <v>0</v>
      </c>
      <c r="D39" s="43">
        <f t="shared" si="47"/>
        <v>0</v>
      </c>
      <c r="E39" s="43">
        <f t="shared" si="47"/>
        <v>82500</v>
      </c>
      <c r="F39" s="43">
        <f t="shared" si="47"/>
        <v>1400</v>
      </c>
      <c r="G39" s="43">
        <f t="shared" si="47"/>
        <v>16700</v>
      </c>
      <c r="H39" s="43">
        <f t="shared" si="47"/>
        <v>0</v>
      </c>
      <c r="I39" s="43">
        <f t="shared" si="47"/>
        <v>0</v>
      </c>
      <c r="J39" s="43">
        <f t="shared" si="47"/>
        <v>12900</v>
      </c>
      <c r="K39" s="43">
        <f t="shared" si="47"/>
        <v>120000</v>
      </c>
      <c r="L39" s="43">
        <f t="shared" si="47"/>
        <v>5500</v>
      </c>
      <c r="M39" s="43">
        <f t="shared" si="47"/>
        <v>27300</v>
      </c>
      <c r="N39" s="43">
        <f t="shared" si="47"/>
        <v>20000</v>
      </c>
      <c r="O39" s="43">
        <f t="shared" si="47"/>
        <v>0</v>
      </c>
      <c r="P39" s="43">
        <f t="shared" ref="P39:S39" si="48">SUM(P40:P52)</f>
        <v>0</v>
      </c>
      <c r="Q39" s="43">
        <f t="shared" si="48"/>
        <v>2900</v>
      </c>
      <c r="R39" s="43">
        <f t="shared" ref="R39" si="49">SUM(R40:R52)</f>
        <v>0</v>
      </c>
      <c r="S39" s="43">
        <f t="shared" si="48"/>
        <v>0</v>
      </c>
      <c r="T39" s="43">
        <f t="shared" si="47"/>
        <v>289200</v>
      </c>
      <c r="U39" s="43">
        <f t="shared" si="47"/>
        <v>18000</v>
      </c>
      <c r="V39" s="43">
        <f t="shared" ref="V39" si="50">SUM(V40:V52)</f>
        <v>25500</v>
      </c>
      <c r="W39" s="43">
        <f t="shared" si="47"/>
        <v>0</v>
      </c>
      <c r="X39" s="43">
        <f t="shared" si="47"/>
        <v>0</v>
      </c>
      <c r="Y39" s="43">
        <f t="shared" si="47"/>
        <v>332700</v>
      </c>
    </row>
    <row r="40" spans="1:25" s="31" customFormat="1" ht="23.25">
      <c r="A40" s="10"/>
      <c r="B40" s="11" t="s">
        <v>174</v>
      </c>
      <c r="C40" s="44">
        <f>SUMIFS(Data!$D$2:$D$4896,Data!$A$2:$A$4896,C$5,Data!$B$2:$B$4896,$B40,Data!$C$2:$C$4896,$A$3)</f>
        <v>0</v>
      </c>
      <c r="D40" s="44">
        <f>SUMIFS(Data!$D$2:$D$4896,Data!$A$2:$A$4896,D$5,Data!$B$2:$B$4896,$B40,Data!$C$2:$C$4896,$A$3)</f>
        <v>0</v>
      </c>
      <c r="E40" s="44">
        <f>SUMIFS(Data!$D$2:$D$4896,Data!$A$2:$A$4896,E$5,Data!$B$2:$B$4896,$B40,Data!$C$2:$C$4896,$A$3)</f>
        <v>28500</v>
      </c>
      <c r="F40" s="44">
        <f>SUMIFS(Data!$D$2:$D$4896,Data!$A$2:$A$4896,F$5,Data!$B$2:$B$4896,$B40,Data!$C$2:$C$4896,$A$3)</f>
        <v>1400</v>
      </c>
      <c r="G40" s="44">
        <f>SUMIFS(Data!$D$2:$D$4896,Data!$A$2:$A$4896,G$5,Data!$B$2:$B$4896,$B40,Data!$C$2:$C$4896,$A$3)</f>
        <v>16700</v>
      </c>
      <c r="H40" s="44">
        <f>SUMIFS(Data!$D$2:$D$4896,Data!$A$2:$A$4896,H$5,Data!$B$2:$B$4896,$B40,Data!$C$2:$C$4896,$A$3)</f>
        <v>0</v>
      </c>
      <c r="I40" s="44">
        <f>SUMIFS(Data!$D$2:$D$4896,Data!$A$2:$A$4896,I$5,Data!$B$2:$B$4896,$B40,Data!$C$2:$C$4896,$A$3)</f>
        <v>0</v>
      </c>
      <c r="J40" s="44">
        <f>SUMIFS(Data!$D$2:$D$4896,Data!$A$2:$A$4896,J$5,Data!$B$2:$B$4896,$B40,Data!$C$2:$C$4896,$A$3)</f>
        <v>12900</v>
      </c>
      <c r="K40" s="44">
        <f>SUMIFS(Data!$D$2:$D$4896,Data!$A$2:$A$4896,K$5,Data!$B$2:$B$4896,$B40,Data!$C$2:$C$4896,$A$3)</f>
        <v>0</v>
      </c>
      <c r="L40" s="44">
        <f>SUMIFS(Data!$D$2:$D$4896,Data!$A$2:$A$4896,L$5,Data!$B$2:$B$4896,$B40,Data!$C$2:$C$4896,$A$3)</f>
        <v>5500</v>
      </c>
      <c r="M40" s="44">
        <f>SUMIFS(Data!$D$2:$D$4896,Data!$A$2:$A$4896,M$5,Data!$B$2:$B$4896,$B40,Data!$C$2:$C$4896,$A$3)</f>
        <v>27300</v>
      </c>
      <c r="N40" s="44">
        <f>SUMIFS(Data!$D$2:$D$4896,Data!$A$2:$A$4896,N$5,Data!$B$2:$B$4896,$B40,Data!$C$2:$C$4896,$A$3)</f>
        <v>20000</v>
      </c>
      <c r="O40" s="44">
        <f>SUMIFS(Data!$D$2:$D$4896,Data!$A$2:$A$4896,O$5,Data!$B$2:$B$4896,$B40,Data!$C$2:$C$4896,$A$3)</f>
        <v>0</v>
      </c>
      <c r="P40" s="44">
        <f>SUMIFS(Data!$D$2:$D$4896,Data!$A$2:$A$4896,P$5,Data!$B$2:$B$4896,$B40,Data!$C$2:$C$4896,$A$3)</f>
        <v>0</v>
      </c>
      <c r="Q40" s="44">
        <f>SUMIFS(Data!$D$2:$D$4896,Data!$A$2:$A$4896,Q$5,Data!$B$2:$B$4896,$B40,Data!$C$2:$C$4896,$A$3)</f>
        <v>2900</v>
      </c>
      <c r="R40" s="44">
        <f>SUMIFS(Data!$D$2:$D$4896,Data!$A$2:$A$4896,R$5,Data!$B$2:$B$4896,$B40,Data!$C$2:$C$4896,$A$3)</f>
        <v>0</v>
      </c>
      <c r="S40" s="44">
        <f>SUMIFS(Data!$D$2:$D$4896,Data!$A$2:$A$4896,S$5,Data!$B$2:$B$4896,$B40,Data!$C$2:$C$4896,$A$3)</f>
        <v>0</v>
      </c>
      <c r="T40" s="40">
        <f t="shared" ref="T40:T52" si="51">SUM(C40:S40)</f>
        <v>115200</v>
      </c>
      <c r="U40" s="44">
        <f>SUMIFS(Data!$D$2:$D$4896,Data!$A$2:$A$4896,U$5,Data!$B$2:$B$4896,$B40,Data!$C$2:$C$4896,$A$3)</f>
        <v>18000</v>
      </c>
      <c r="V40" s="44">
        <f>SUMIFS(Data!$D$2:$D$4896,Data!$A$2:$A$4896,V$5,Data!$B$2:$B$4896,$B40,Data!$C$2:$C$4896,$A$3)</f>
        <v>25500</v>
      </c>
      <c r="W40" s="44">
        <f>SUMIFS(Data!$D$2:$D$4896,Data!$A$2:$A$4896,W$5,Data!$B$2:$B$4896,$B40,Data!$C$2:$C$4896,$A$3)</f>
        <v>0</v>
      </c>
      <c r="X40" s="44">
        <f>SUMIFS(Data!$D$2:$D$4896,Data!$A$2:$A$4896,X$5,Data!$B$2:$B$4896,$B40,Data!$C$2:$C$4896,$A$3)</f>
        <v>0</v>
      </c>
      <c r="Y40" s="40">
        <f t="shared" ref="Y40:Y52" si="52">SUM(T40:X40)</f>
        <v>158700</v>
      </c>
    </row>
    <row r="41" spans="1:25" s="31" customFormat="1" ht="23.25">
      <c r="A41" s="10"/>
      <c r="B41" s="11" t="s">
        <v>175</v>
      </c>
      <c r="C41" s="44">
        <f>SUMIFS(Data!$D$2:$D$4896,Data!$A$2:$A$4896,C$5,Data!$B$2:$B$4896,$B41,Data!$C$2:$C$4896,$A$3)</f>
        <v>0</v>
      </c>
      <c r="D41" s="44">
        <f>SUMIFS(Data!$D$2:$D$4896,Data!$A$2:$A$4896,D$5,Data!$B$2:$B$4896,$B41,Data!$C$2:$C$4896,$A$3)</f>
        <v>0</v>
      </c>
      <c r="E41" s="44">
        <f>SUMIFS(Data!$D$2:$D$4896,Data!$A$2:$A$4896,E$5,Data!$B$2:$B$4896,$B41,Data!$C$2:$C$4896,$A$3)</f>
        <v>0</v>
      </c>
      <c r="F41" s="44">
        <f>SUMIFS(Data!$D$2:$D$4896,Data!$A$2:$A$4896,F$5,Data!$B$2:$B$4896,$B41,Data!$C$2:$C$4896,$A$3)</f>
        <v>0</v>
      </c>
      <c r="G41" s="44">
        <f>SUMIFS(Data!$D$2:$D$4896,Data!$A$2:$A$4896,G$5,Data!$B$2:$B$4896,$B41,Data!$C$2:$C$4896,$A$3)</f>
        <v>0</v>
      </c>
      <c r="H41" s="44">
        <f>SUMIFS(Data!$D$2:$D$4896,Data!$A$2:$A$4896,H$5,Data!$B$2:$B$4896,$B41,Data!$C$2:$C$4896,$A$3)</f>
        <v>0</v>
      </c>
      <c r="I41" s="44">
        <f>SUMIFS(Data!$D$2:$D$4896,Data!$A$2:$A$4896,I$5,Data!$B$2:$B$4896,$B41,Data!$C$2:$C$4896,$A$3)</f>
        <v>0</v>
      </c>
      <c r="J41" s="44">
        <f>SUMIFS(Data!$D$2:$D$4896,Data!$A$2:$A$4896,J$5,Data!$B$2:$B$4896,$B41,Data!$C$2:$C$4896,$A$3)</f>
        <v>0</v>
      </c>
      <c r="K41" s="44">
        <f>SUMIFS(Data!$D$2:$D$4896,Data!$A$2:$A$4896,K$5,Data!$B$2:$B$4896,$B41,Data!$C$2:$C$4896,$A$3)</f>
        <v>0</v>
      </c>
      <c r="L41" s="44">
        <f>SUMIFS(Data!$D$2:$D$4896,Data!$A$2:$A$4896,L$5,Data!$B$2:$B$4896,$B41,Data!$C$2:$C$4896,$A$3)</f>
        <v>0</v>
      </c>
      <c r="M41" s="44">
        <f>SUMIFS(Data!$D$2:$D$4896,Data!$A$2:$A$4896,M$5,Data!$B$2:$B$4896,$B41,Data!$C$2:$C$4896,$A$3)</f>
        <v>0</v>
      </c>
      <c r="N41" s="44">
        <f>SUMIFS(Data!$D$2:$D$4896,Data!$A$2:$A$4896,N$5,Data!$B$2:$B$4896,$B41,Data!$C$2:$C$4896,$A$3)</f>
        <v>0</v>
      </c>
      <c r="O41" s="44">
        <f>SUMIFS(Data!$D$2:$D$4896,Data!$A$2:$A$4896,O$5,Data!$B$2:$B$4896,$B41,Data!$C$2:$C$4896,$A$3)</f>
        <v>0</v>
      </c>
      <c r="P41" s="44">
        <f>SUMIFS(Data!$D$2:$D$4896,Data!$A$2:$A$4896,P$5,Data!$B$2:$B$4896,$B41,Data!$C$2:$C$4896,$A$3)</f>
        <v>0</v>
      </c>
      <c r="Q41" s="44">
        <f>SUMIFS(Data!$D$2:$D$4896,Data!$A$2:$A$4896,Q$5,Data!$B$2:$B$4896,$B41,Data!$C$2:$C$4896,$A$3)</f>
        <v>0</v>
      </c>
      <c r="R41" s="44">
        <f>SUMIFS(Data!$D$2:$D$4896,Data!$A$2:$A$4896,R$5,Data!$B$2:$B$4896,$B41,Data!$C$2:$C$4896,$A$3)</f>
        <v>0</v>
      </c>
      <c r="S41" s="44">
        <f>SUMIFS(Data!$D$2:$D$4896,Data!$A$2:$A$4896,S$5,Data!$B$2:$B$4896,$B41,Data!$C$2:$C$4896,$A$3)</f>
        <v>0</v>
      </c>
      <c r="T41" s="40">
        <f t="shared" si="51"/>
        <v>0</v>
      </c>
      <c r="U41" s="44">
        <f>SUMIFS(Data!$D$2:$D$4896,Data!$A$2:$A$4896,U$5,Data!$B$2:$B$4896,$B41,Data!$C$2:$C$4896,$A$3)</f>
        <v>0</v>
      </c>
      <c r="V41" s="44">
        <f>SUMIFS(Data!$D$2:$D$4896,Data!$A$2:$A$4896,V$5,Data!$B$2:$B$4896,$B41,Data!$C$2:$C$4896,$A$3)</f>
        <v>0</v>
      </c>
      <c r="W41" s="44">
        <f>SUMIFS(Data!$D$2:$D$4896,Data!$A$2:$A$4896,W$5,Data!$B$2:$B$4896,$B41,Data!$C$2:$C$4896,$A$3)</f>
        <v>0</v>
      </c>
      <c r="X41" s="44">
        <f>SUMIFS(Data!$D$2:$D$4896,Data!$A$2:$A$4896,X$5,Data!$B$2:$B$4896,$B41,Data!$C$2:$C$4896,$A$3)</f>
        <v>0</v>
      </c>
      <c r="Y41" s="40">
        <f t="shared" si="52"/>
        <v>0</v>
      </c>
    </row>
    <row r="42" spans="1:25" s="31" customFormat="1" ht="23.25">
      <c r="A42" s="10"/>
      <c r="B42" s="11" t="s">
        <v>176</v>
      </c>
      <c r="C42" s="44">
        <f>SUMIFS(Data!$D$2:$D$4896,Data!$A$2:$A$4896,C$5,Data!$B$2:$B$4896,$B42,Data!$C$2:$C$4896,$A$3)</f>
        <v>0</v>
      </c>
      <c r="D42" s="44">
        <f>SUMIFS(Data!$D$2:$D$4896,Data!$A$2:$A$4896,D$5,Data!$B$2:$B$4896,$B42,Data!$C$2:$C$4896,$A$3)</f>
        <v>0</v>
      </c>
      <c r="E42" s="44">
        <f>SUMIFS(Data!$D$2:$D$4896,Data!$A$2:$A$4896,E$5,Data!$B$2:$B$4896,$B42,Data!$C$2:$C$4896,$A$3)</f>
        <v>0</v>
      </c>
      <c r="F42" s="44">
        <f>SUMIFS(Data!$D$2:$D$4896,Data!$A$2:$A$4896,F$5,Data!$B$2:$B$4896,$B42,Data!$C$2:$C$4896,$A$3)</f>
        <v>0</v>
      </c>
      <c r="G42" s="44">
        <f>SUMIFS(Data!$D$2:$D$4896,Data!$A$2:$A$4896,G$5,Data!$B$2:$B$4896,$B42,Data!$C$2:$C$4896,$A$3)</f>
        <v>0</v>
      </c>
      <c r="H42" s="44">
        <f>SUMIFS(Data!$D$2:$D$4896,Data!$A$2:$A$4896,H$5,Data!$B$2:$B$4896,$B42,Data!$C$2:$C$4896,$A$3)</f>
        <v>0</v>
      </c>
      <c r="I42" s="44">
        <f>SUMIFS(Data!$D$2:$D$4896,Data!$A$2:$A$4896,I$5,Data!$B$2:$B$4896,$B42,Data!$C$2:$C$4896,$A$3)</f>
        <v>0</v>
      </c>
      <c r="J42" s="44">
        <f>SUMIFS(Data!$D$2:$D$4896,Data!$A$2:$A$4896,J$5,Data!$B$2:$B$4896,$B42,Data!$C$2:$C$4896,$A$3)</f>
        <v>0</v>
      </c>
      <c r="K42" s="44">
        <f>SUMIFS(Data!$D$2:$D$4896,Data!$A$2:$A$4896,K$5,Data!$B$2:$B$4896,$B42,Data!$C$2:$C$4896,$A$3)</f>
        <v>0</v>
      </c>
      <c r="L42" s="44">
        <f>SUMIFS(Data!$D$2:$D$4896,Data!$A$2:$A$4896,L$5,Data!$B$2:$B$4896,$B42,Data!$C$2:$C$4896,$A$3)</f>
        <v>0</v>
      </c>
      <c r="M42" s="44">
        <f>SUMIFS(Data!$D$2:$D$4896,Data!$A$2:$A$4896,M$5,Data!$B$2:$B$4896,$B42,Data!$C$2:$C$4896,$A$3)</f>
        <v>0</v>
      </c>
      <c r="N42" s="44">
        <f>SUMIFS(Data!$D$2:$D$4896,Data!$A$2:$A$4896,N$5,Data!$B$2:$B$4896,$B42,Data!$C$2:$C$4896,$A$3)</f>
        <v>0</v>
      </c>
      <c r="O42" s="44">
        <f>SUMIFS(Data!$D$2:$D$4896,Data!$A$2:$A$4896,O$5,Data!$B$2:$B$4896,$B42,Data!$C$2:$C$4896,$A$3)</f>
        <v>0</v>
      </c>
      <c r="P42" s="44">
        <f>SUMIFS(Data!$D$2:$D$4896,Data!$A$2:$A$4896,P$5,Data!$B$2:$B$4896,$B42,Data!$C$2:$C$4896,$A$3)</f>
        <v>0</v>
      </c>
      <c r="Q42" s="44">
        <f>SUMIFS(Data!$D$2:$D$4896,Data!$A$2:$A$4896,Q$5,Data!$B$2:$B$4896,$B42,Data!$C$2:$C$4896,$A$3)</f>
        <v>0</v>
      </c>
      <c r="R42" s="44">
        <f>SUMIFS(Data!$D$2:$D$4896,Data!$A$2:$A$4896,R$5,Data!$B$2:$B$4896,$B42,Data!$C$2:$C$4896,$A$3)</f>
        <v>0</v>
      </c>
      <c r="S42" s="44">
        <f>SUMIFS(Data!$D$2:$D$4896,Data!$A$2:$A$4896,S$5,Data!$B$2:$B$4896,$B42,Data!$C$2:$C$4896,$A$3)</f>
        <v>0</v>
      </c>
      <c r="T42" s="40">
        <f t="shared" si="51"/>
        <v>0</v>
      </c>
      <c r="U42" s="44">
        <f>SUMIFS(Data!$D$2:$D$4896,Data!$A$2:$A$4896,U$5,Data!$B$2:$B$4896,$B42,Data!$C$2:$C$4896,$A$3)</f>
        <v>0</v>
      </c>
      <c r="V42" s="44">
        <f>SUMIFS(Data!$D$2:$D$4896,Data!$A$2:$A$4896,V$5,Data!$B$2:$B$4896,$B42,Data!$C$2:$C$4896,$A$3)</f>
        <v>0</v>
      </c>
      <c r="W42" s="44">
        <f>SUMIFS(Data!$D$2:$D$4896,Data!$A$2:$A$4896,W$5,Data!$B$2:$B$4896,$B42,Data!$C$2:$C$4896,$A$3)</f>
        <v>0</v>
      </c>
      <c r="X42" s="44">
        <f>SUMIFS(Data!$D$2:$D$4896,Data!$A$2:$A$4896,X$5,Data!$B$2:$B$4896,$B42,Data!$C$2:$C$4896,$A$3)</f>
        <v>0</v>
      </c>
      <c r="Y42" s="40">
        <f t="shared" si="52"/>
        <v>0</v>
      </c>
    </row>
    <row r="43" spans="1:25" s="31" customFormat="1" ht="23.25">
      <c r="A43" s="10"/>
      <c r="B43" s="11" t="s">
        <v>177</v>
      </c>
      <c r="C43" s="44">
        <f>SUMIFS(Data!$D$2:$D$4896,Data!$A$2:$A$4896,C$5,Data!$B$2:$B$4896,$B43,Data!$C$2:$C$4896,$A$3)</f>
        <v>0</v>
      </c>
      <c r="D43" s="44">
        <f>SUMIFS(Data!$D$2:$D$4896,Data!$A$2:$A$4896,D$5,Data!$B$2:$B$4896,$B43,Data!$C$2:$C$4896,$A$3)</f>
        <v>0</v>
      </c>
      <c r="E43" s="44">
        <f>SUMIFS(Data!$D$2:$D$4896,Data!$A$2:$A$4896,E$5,Data!$B$2:$B$4896,$B43,Data!$C$2:$C$4896,$A$3)</f>
        <v>0</v>
      </c>
      <c r="F43" s="44">
        <f>SUMIFS(Data!$D$2:$D$4896,Data!$A$2:$A$4896,F$5,Data!$B$2:$B$4896,$B43,Data!$C$2:$C$4896,$A$3)</f>
        <v>0</v>
      </c>
      <c r="G43" s="44">
        <f>SUMIFS(Data!$D$2:$D$4896,Data!$A$2:$A$4896,G$5,Data!$B$2:$B$4896,$B43,Data!$C$2:$C$4896,$A$3)</f>
        <v>0</v>
      </c>
      <c r="H43" s="44">
        <f>SUMIFS(Data!$D$2:$D$4896,Data!$A$2:$A$4896,H$5,Data!$B$2:$B$4896,$B43,Data!$C$2:$C$4896,$A$3)</f>
        <v>0</v>
      </c>
      <c r="I43" s="44">
        <f>SUMIFS(Data!$D$2:$D$4896,Data!$A$2:$A$4896,I$5,Data!$B$2:$B$4896,$B43,Data!$C$2:$C$4896,$A$3)</f>
        <v>0</v>
      </c>
      <c r="J43" s="44">
        <f>SUMIFS(Data!$D$2:$D$4896,Data!$A$2:$A$4896,J$5,Data!$B$2:$B$4896,$B43,Data!$C$2:$C$4896,$A$3)</f>
        <v>0</v>
      </c>
      <c r="K43" s="44">
        <f>SUMIFS(Data!$D$2:$D$4896,Data!$A$2:$A$4896,K$5,Data!$B$2:$B$4896,$B43,Data!$C$2:$C$4896,$A$3)</f>
        <v>0</v>
      </c>
      <c r="L43" s="44">
        <f>SUMIFS(Data!$D$2:$D$4896,Data!$A$2:$A$4896,L$5,Data!$B$2:$B$4896,$B43,Data!$C$2:$C$4896,$A$3)</f>
        <v>0</v>
      </c>
      <c r="M43" s="44">
        <f>SUMIFS(Data!$D$2:$D$4896,Data!$A$2:$A$4896,M$5,Data!$B$2:$B$4896,$B43,Data!$C$2:$C$4896,$A$3)</f>
        <v>0</v>
      </c>
      <c r="N43" s="44">
        <f>SUMIFS(Data!$D$2:$D$4896,Data!$A$2:$A$4896,N$5,Data!$B$2:$B$4896,$B43,Data!$C$2:$C$4896,$A$3)</f>
        <v>0</v>
      </c>
      <c r="O43" s="44">
        <f>SUMIFS(Data!$D$2:$D$4896,Data!$A$2:$A$4896,O$5,Data!$B$2:$B$4896,$B43,Data!$C$2:$C$4896,$A$3)</f>
        <v>0</v>
      </c>
      <c r="P43" s="44">
        <f>SUMIFS(Data!$D$2:$D$4896,Data!$A$2:$A$4896,P$5,Data!$B$2:$B$4896,$B43,Data!$C$2:$C$4896,$A$3)</f>
        <v>0</v>
      </c>
      <c r="Q43" s="44">
        <f>SUMIFS(Data!$D$2:$D$4896,Data!$A$2:$A$4896,Q$5,Data!$B$2:$B$4896,$B43,Data!$C$2:$C$4896,$A$3)</f>
        <v>0</v>
      </c>
      <c r="R43" s="44">
        <f>SUMIFS(Data!$D$2:$D$4896,Data!$A$2:$A$4896,R$5,Data!$B$2:$B$4896,$B43,Data!$C$2:$C$4896,$A$3)</f>
        <v>0</v>
      </c>
      <c r="S43" s="44">
        <f>SUMIFS(Data!$D$2:$D$4896,Data!$A$2:$A$4896,S$5,Data!$B$2:$B$4896,$B43,Data!$C$2:$C$4896,$A$3)</f>
        <v>0</v>
      </c>
      <c r="T43" s="40">
        <f t="shared" si="51"/>
        <v>0</v>
      </c>
      <c r="U43" s="44">
        <f>SUMIFS(Data!$D$2:$D$4896,Data!$A$2:$A$4896,U$5,Data!$B$2:$B$4896,$B43,Data!$C$2:$C$4896,$A$3)</f>
        <v>0</v>
      </c>
      <c r="V43" s="44">
        <f>SUMIFS(Data!$D$2:$D$4896,Data!$A$2:$A$4896,V$5,Data!$B$2:$B$4896,$B43,Data!$C$2:$C$4896,$A$3)</f>
        <v>0</v>
      </c>
      <c r="W43" s="44">
        <f>SUMIFS(Data!$D$2:$D$4896,Data!$A$2:$A$4896,W$5,Data!$B$2:$B$4896,$B43,Data!$C$2:$C$4896,$A$3)</f>
        <v>0</v>
      </c>
      <c r="X43" s="44">
        <f>SUMIFS(Data!$D$2:$D$4896,Data!$A$2:$A$4896,X$5,Data!$B$2:$B$4896,$B43,Data!$C$2:$C$4896,$A$3)</f>
        <v>0</v>
      </c>
      <c r="Y43" s="40">
        <f t="shared" si="52"/>
        <v>0</v>
      </c>
    </row>
    <row r="44" spans="1:25" s="31" customFormat="1" ht="23.25">
      <c r="A44" s="10"/>
      <c r="B44" s="11" t="s">
        <v>178</v>
      </c>
      <c r="C44" s="44">
        <f>SUMIFS(Data!$D$2:$D$4896,Data!$A$2:$A$4896,C$5,Data!$B$2:$B$4896,$B44,Data!$C$2:$C$4896,$A$3)</f>
        <v>0</v>
      </c>
      <c r="D44" s="44">
        <f>SUMIFS(Data!$D$2:$D$4896,Data!$A$2:$A$4896,D$5,Data!$B$2:$B$4896,$B44,Data!$C$2:$C$4896,$A$3)</f>
        <v>0</v>
      </c>
      <c r="E44" s="44">
        <f>SUMIFS(Data!$D$2:$D$4896,Data!$A$2:$A$4896,E$5,Data!$B$2:$B$4896,$B44,Data!$C$2:$C$4896,$A$3)</f>
        <v>0</v>
      </c>
      <c r="F44" s="44">
        <f>SUMIFS(Data!$D$2:$D$4896,Data!$A$2:$A$4896,F$5,Data!$B$2:$B$4896,$B44,Data!$C$2:$C$4896,$A$3)</f>
        <v>0</v>
      </c>
      <c r="G44" s="44">
        <f>SUMIFS(Data!$D$2:$D$4896,Data!$A$2:$A$4896,G$5,Data!$B$2:$B$4896,$B44,Data!$C$2:$C$4896,$A$3)</f>
        <v>0</v>
      </c>
      <c r="H44" s="44">
        <f>SUMIFS(Data!$D$2:$D$4896,Data!$A$2:$A$4896,H$5,Data!$B$2:$B$4896,$B44,Data!$C$2:$C$4896,$A$3)</f>
        <v>0</v>
      </c>
      <c r="I44" s="44">
        <f>SUMIFS(Data!$D$2:$D$4896,Data!$A$2:$A$4896,I$5,Data!$B$2:$B$4896,$B44,Data!$C$2:$C$4896,$A$3)</f>
        <v>0</v>
      </c>
      <c r="J44" s="44">
        <f>SUMIFS(Data!$D$2:$D$4896,Data!$A$2:$A$4896,J$5,Data!$B$2:$B$4896,$B44,Data!$C$2:$C$4896,$A$3)</f>
        <v>0</v>
      </c>
      <c r="K44" s="44">
        <f>SUMIFS(Data!$D$2:$D$4896,Data!$A$2:$A$4896,K$5,Data!$B$2:$B$4896,$B44,Data!$C$2:$C$4896,$A$3)</f>
        <v>0</v>
      </c>
      <c r="L44" s="44">
        <f>SUMIFS(Data!$D$2:$D$4896,Data!$A$2:$A$4896,L$5,Data!$B$2:$B$4896,$B44,Data!$C$2:$C$4896,$A$3)</f>
        <v>0</v>
      </c>
      <c r="M44" s="44">
        <f>SUMIFS(Data!$D$2:$D$4896,Data!$A$2:$A$4896,M$5,Data!$B$2:$B$4896,$B44,Data!$C$2:$C$4896,$A$3)</f>
        <v>0</v>
      </c>
      <c r="N44" s="44">
        <f>SUMIFS(Data!$D$2:$D$4896,Data!$A$2:$A$4896,N$5,Data!$B$2:$B$4896,$B44,Data!$C$2:$C$4896,$A$3)</f>
        <v>0</v>
      </c>
      <c r="O44" s="44">
        <f>SUMIFS(Data!$D$2:$D$4896,Data!$A$2:$A$4896,O$5,Data!$B$2:$B$4896,$B44,Data!$C$2:$C$4896,$A$3)</f>
        <v>0</v>
      </c>
      <c r="P44" s="44">
        <f>SUMIFS(Data!$D$2:$D$4896,Data!$A$2:$A$4896,P$5,Data!$B$2:$B$4896,$B44,Data!$C$2:$C$4896,$A$3)</f>
        <v>0</v>
      </c>
      <c r="Q44" s="44">
        <f>SUMIFS(Data!$D$2:$D$4896,Data!$A$2:$A$4896,Q$5,Data!$B$2:$B$4896,$B44,Data!$C$2:$C$4896,$A$3)</f>
        <v>0</v>
      </c>
      <c r="R44" s="44">
        <f>SUMIFS(Data!$D$2:$D$4896,Data!$A$2:$A$4896,R$5,Data!$B$2:$B$4896,$B44,Data!$C$2:$C$4896,$A$3)</f>
        <v>0</v>
      </c>
      <c r="S44" s="44">
        <f>SUMIFS(Data!$D$2:$D$4896,Data!$A$2:$A$4896,S$5,Data!$B$2:$B$4896,$B44,Data!$C$2:$C$4896,$A$3)</f>
        <v>0</v>
      </c>
      <c r="T44" s="40">
        <f t="shared" si="51"/>
        <v>0</v>
      </c>
      <c r="U44" s="44">
        <f>SUMIFS(Data!$D$2:$D$4896,Data!$A$2:$A$4896,U$5,Data!$B$2:$B$4896,$B44,Data!$C$2:$C$4896,$A$3)</f>
        <v>0</v>
      </c>
      <c r="V44" s="44">
        <f>SUMIFS(Data!$D$2:$D$4896,Data!$A$2:$A$4896,V$5,Data!$B$2:$B$4896,$B44,Data!$C$2:$C$4896,$A$3)</f>
        <v>0</v>
      </c>
      <c r="W44" s="44">
        <f>SUMIFS(Data!$D$2:$D$4896,Data!$A$2:$A$4896,W$5,Data!$B$2:$B$4896,$B44,Data!$C$2:$C$4896,$A$3)</f>
        <v>0</v>
      </c>
      <c r="X44" s="44">
        <f>SUMIFS(Data!$D$2:$D$4896,Data!$A$2:$A$4896,X$5,Data!$B$2:$B$4896,$B44,Data!$C$2:$C$4896,$A$3)</f>
        <v>0</v>
      </c>
      <c r="Y44" s="40">
        <f t="shared" si="52"/>
        <v>0</v>
      </c>
    </row>
    <row r="45" spans="1:25" s="31" customFormat="1" ht="23.25">
      <c r="A45" s="10"/>
      <c r="B45" s="11" t="s">
        <v>179</v>
      </c>
      <c r="C45" s="44">
        <f>SUMIFS(Data!$D$2:$D$4896,Data!$A$2:$A$4896,C$5,Data!$B$2:$B$4896,$B45,Data!$C$2:$C$4896,$A$3)</f>
        <v>0</v>
      </c>
      <c r="D45" s="44">
        <f>SUMIFS(Data!$D$2:$D$4896,Data!$A$2:$A$4896,D$5,Data!$B$2:$B$4896,$B45,Data!$C$2:$C$4896,$A$3)</f>
        <v>0</v>
      </c>
      <c r="E45" s="44">
        <f>SUMIFS(Data!$D$2:$D$4896,Data!$A$2:$A$4896,E$5,Data!$B$2:$B$4896,$B45,Data!$C$2:$C$4896,$A$3)</f>
        <v>0</v>
      </c>
      <c r="F45" s="44">
        <f>SUMIFS(Data!$D$2:$D$4896,Data!$A$2:$A$4896,F$5,Data!$B$2:$B$4896,$B45,Data!$C$2:$C$4896,$A$3)</f>
        <v>0</v>
      </c>
      <c r="G45" s="44">
        <f>SUMIFS(Data!$D$2:$D$4896,Data!$A$2:$A$4896,G$5,Data!$B$2:$B$4896,$B45,Data!$C$2:$C$4896,$A$3)</f>
        <v>0</v>
      </c>
      <c r="H45" s="44">
        <f>SUMIFS(Data!$D$2:$D$4896,Data!$A$2:$A$4896,H$5,Data!$B$2:$B$4896,$B45,Data!$C$2:$C$4896,$A$3)</f>
        <v>0</v>
      </c>
      <c r="I45" s="44">
        <f>SUMIFS(Data!$D$2:$D$4896,Data!$A$2:$A$4896,I$5,Data!$B$2:$B$4896,$B45,Data!$C$2:$C$4896,$A$3)</f>
        <v>0</v>
      </c>
      <c r="J45" s="44">
        <f>SUMIFS(Data!$D$2:$D$4896,Data!$A$2:$A$4896,J$5,Data!$B$2:$B$4896,$B45,Data!$C$2:$C$4896,$A$3)</f>
        <v>0</v>
      </c>
      <c r="K45" s="44">
        <f>SUMIFS(Data!$D$2:$D$4896,Data!$A$2:$A$4896,K$5,Data!$B$2:$B$4896,$B45,Data!$C$2:$C$4896,$A$3)</f>
        <v>120000</v>
      </c>
      <c r="L45" s="44">
        <f>SUMIFS(Data!$D$2:$D$4896,Data!$A$2:$A$4896,L$5,Data!$B$2:$B$4896,$B45,Data!$C$2:$C$4896,$A$3)</f>
        <v>0</v>
      </c>
      <c r="M45" s="44">
        <f>SUMIFS(Data!$D$2:$D$4896,Data!$A$2:$A$4896,M$5,Data!$B$2:$B$4896,$B45,Data!$C$2:$C$4896,$A$3)</f>
        <v>0</v>
      </c>
      <c r="N45" s="44">
        <f>SUMIFS(Data!$D$2:$D$4896,Data!$A$2:$A$4896,N$5,Data!$B$2:$B$4896,$B45,Data!$C$2:$C$4896,$A$3)</f>
        <v>0</v>
      </c>
      <c r="O45" s="44">
        <f>SUMIFS(Data!$D$2:$D$4896,Data!$A$2:$A$4896,O$5,Data!$B$2:$B$4896,$B45,Data!$C$2:$C$4896,$A$3)</f>
        <v>0</v>
      </c>
      <c r="P45" s="44">
        <f>SUMIFS(Data!$D$2:$D$4896,Data!$A$2:$A$4896,P$5,Data!$B$2:$B$4896,$B45,Data!$C$2:$C$4896,$A$3)</f>
        <v>0</v>
      </c>
      <c r="Q45" s="44">
        <f>SUMIFS(Data!$D$2:$D$4896,Data!$A$2:$A$4896,Q$5,Data!$B$2:$B$4896,$B45,Data!$C$2:$C$4896,$A$3)</f>
        <v>0</v>
      </c>
      <c r="R45" s="44">
        <f>SUMIFS(Data!$D$2:$D$4896,Data!$A$2:$A$4896,R$5,Data!$B$2:$B$4896,$B45,Data!$C$2:$C$4896,$A$3)</f>
        <v>0</v>
      </c>
      <c r="S45" s="44">
        <f>SUMIFS(Data!$D$2:$D$4896,Data!$A$2:$A$4896,S$5,Data!$B$2:$B$4896,$B45,Data!$C$2:$C$4896,$A$3)</f>
        <v>0</v>
      </c>
      <c r="T45" s="40">
        <f t="shared" si="51"/>
        <v>120000</v>
      </c>
      <c r="U45" s="44">
        <f>SUMIFS(Data!$D$2:$D$4896,Data!$A$2:$A$4896,U$5,Data!$B$2:$B$4896,$B45,Data!$C$2:$C$4896,$A$3)</f>
        <v>0</v>
      </c>
      <c r="V45" s="44">
        <f>SUMIFS(Data!$D$2:$D$4896,Data!$A$2:$A$4896,V$5,Data!$B$2:$B$4896,$B45,Data!$C$2:$C$4896,$A$3)</f>
        <v>0</v>
      </c>
      <c r="W45" s="44">
        <f>SUMIFS(Data!$D$2:$D$4896,Data!$A$2:$A$4896,W$5,Data!$B$2:$B$4896,$B45,Data!$C$2:$C$4896,$A$3)</f>
        <v>0</v>
      </c>
      <c r="X45" s="44">
        <f>SUMIFS(Data!$D$2:$D$4896,Data!$A$2:$A$4896,X$5,Data!$B$2:$B$4896,$B45,Data!$C$2:$C$4896,$A$3)</f>
        <v>0</v>
      </c>
      <c r="Y45" s="40">
        <f t="shared" si="52"/>
        <v>120000</v>
      </c>
    </row>
    <row r="46" spans="1:25" s="31" customFormat="1" ht="23.25">
      <c r="A46" s="10"/>
      <c r="B46" s="11" t="s">
        <v>180</v>
      </c>
      <c r="C46" s="44">
        <f>SUMIFS(Data!$D$2:$D$4896,Data!$A$2:$A$4896,C$5,Data!$B$2:$B$4896,$B46,Data!$C$2:$C$4896,$A$3)</f>
        <v>0</v>
      </c>
      <c r="D46" s="44">
        <f>SUMIFS(Data!$D$2:$D$4896,Data!$A$2:$A$4896,D$5,Data!$B$2:$B$4896,$B46,Data!$C$2:$C$4896,$A$3)</f>
        <v>0</v>
      </c>
      <c r="E46" s="44">
        <f>SUMIFS(Data!$D$2:$D$4896,Data!$A$2:$A$4896,E$5,Data!$B$2:$B$4896,$B46,Data!$C$2:$C$4896,$A$3)</f>
        <v>54000</v>
      </c>
      <c r="F46" s="44">
        <f>SUMIFS(Data!$D$2:$D$4896,Data!$A$2:$A$4896,F$5,Data!$B$2:$B$4896,$B46,Data!$C$2:$C$4896,$A$3)</f>
        <v>0</v>
      </c>
      <c r="G46" s="44">
        <f>SUMIFS(Data!$D$2:$D$4896,Data!$A$2:$A$4896,G$5,Data!$B$2:$B$4896,$B46,Data!$C$2:$C$4896,$A$3)</f>
        <v>0</v>
      </c>
      <c r="H46" s="44">
        <f>SUMIFS(Data!$D$2:$D$4896,Data!$A$2:$A$4896,H$5,Data!$B$2:$B$4896,$B46,Data!$C$2:$C$4896,$A$3)</f>
        <v>0</v>
      </c>
      <c r="I46" s="44">
        <f>SUMIFS(Data!$D$2:$D$4896,Data!$A$2:$A$4896,I$5,Data!$B$2:$B$4896,$B46,Data!$C$2:$C$4896,$A$3)</f>
        <v>0</v>
      </c>
      <c r="J46" s="44">
        <f>SUMIFS(Data!$D$2:$D$4896,Data!$A$2:$A$4896,J$5,Data!$B$2:$B$4896,$B46,Data!$C$2:$C$4896,$A$3)</f>
        <v>0</v>
      </c>
      <c r="K46" s="44">
        <f>SUMIFS(Data!$D$2:$D$4896,Data!$A$2:$A$4896,K$5,Data!$B$2:$B$4896,$B46,Data!$C$2:$C$4896,$A$3)</f>
        <v>0</v>
      </c>
      <c r="L46" s="44">
        <f>SUMIFS(Data!$D$2:$D$4896,Data!$A$2:$A$4896,L$5,Data!$B$2:$B$4896,$B46,Data!$C$2:$C$4896,$A$3)</f>
        <v>0</v>
      </c>
      <c r="M46" s="44">
        <f>SUMIFS(Data!$D$2:$D$4896,Data!$A$2:$A$4896,M$5,Data!$B$2:$B$4896,$B46,Data!$C$2:$C$4896,$A$3)</f>
        <v>0</v>
      </c>
      <c r="N46" s="44">
        <f>SUMIFS(Data!$D$2:$D$4896,Data!$A$2:$A$4896,N$5,Data!$B$2:$B$4896,$B46,Data!$C$2:$C$4896,$A$3)</f>
        <v>0</v>
      </c>
      <c r="O46" s="44">
        <f>SUMIFS(Data!$D$2:$D$4896,Data!$A$2:$A$4896,O$5,Data!$B$2:$B$4896,$B46,Data!$C$2:$C$4896,$A$3)</f>
        <v>0</v>
      </c>
      <c r="P46" s="44">
        <f>SUMIFS(Data!$D$2:$D$4896,Data!$A$2:$A$4896,P$5,Data!$B$2:$B$4896,$B46,Data!$C$2:$C$4896,$A$3)</f>
        <v>0</v>
      </c>
      <c r="Q46" s="44">
        <f>SUMIFS(Data!$D$2:$D$4896,Data!$A$2:$A$4896,Q$5,Data!$B$2:$B$4896,$B46,Data!$C$2:$C$4896,$A$3)</f>
        <v>0</v>
      </c>
      <c r="R46" s="44">
        <f>SUMIFS(Data!$D$2:$D$4896,Data!$A$2:$A$4896,R$5,Data!$B$2:$B$4896,$B46,Data!$C$2:$C$4896,$A$3)</f>
        <v>0</v>
      </c>
      <c r="S46" s="44">
        <f>SUMIFS(Data!$D$2:$D$4896,Data!$A$2:$A$4896,S$5,Data!$B$2:$B$4896,$B46,Data!$C$2:$C$4896,$A$3)</f>
        <v>0</v>
      </c>
      <c r="T46" s="40">
        <f t="shared" si="51"/>
        <v>54000</v>
      </c>
      <c r="U46" s="44">
        <f>SUMIFS(Data!$D$2:$D$4896,Data!$A$2:$A$4896,U$5,Data!$B$2:$B$4896,$B46,Data!$C$2:$C$4896,$A$3)</f>
        <v>0</v>
      </c>
      <c r="V46" s="44">
        <f>SUMIFS(Data!$D$2:$D$4896,Data!$A$2:$A$4896,V$5,Data!$B$2:$B$4896,$B46,Data!$C$2:$C$4896,$A$3)</f>
        <v>0</v>
      </c>
      <c r="W46" s="44">
        <f>SUMIFS(Data!$D$2:$D$4896,Data!$A$2:$A$4896,W$5,Data!$B$2:$B$4896,$B46,Data!$C$2:$C$4896,$A$3)</f>
        <v>0</v>
      </c>
      <c r="X46" s="44">
        <f>SUMIFS(Data!$D$2:$D$4896,Data!$A$2:$A$4896,X$5,Data!$B$2:$B$4896,$B46,Data!$C$2:$C$4896,$A$3)</f>
        <v>0</v>
      </c>
      <c r="Y46" s="40">
        <f t="shared" si="52"/>
        <v>54000</v>
      </c>
    </row>
    <row r="47" spans="1:25" s="31" customFormat="1" ht="23.25">
      <c r="A47" s="10"/>
      <c r="B47" s="11" t="s">
        <v>181</v>
      </c>
      <c r="C47" s="44">
        <f>SUMIFS(Data!$D$2:$D$4896,Data!$A$2:$A$4896,C$5,Data!$B$2:$B$4896,$B47,Data!$C$2:$C$4896,$A$3)</f>
        <v>0</v>
      </c>
      <c r="D47" s="44">
        <f>SUMIFS(Data!$D$2:$D$4896,Data!$A$2:$A$4896,D$5,Data!$B$2:$B$4896,$B47,Data!$C$2:$C$4896,$A$3)</f>
        <v>0</v>
      </c>
      <c r="E47" s="44">
        <f>SUMIFS(Data!$D$2:$D$4896,Data!$A$2:$A$4896,E$5,Data!$B$2:$B$4896,$B47,Data!$C$2:$C$4896,$A$3)</f>
        <v>0</v>
      </c>
      <c r="F47" s="44">
        <f>SUMIFS(Data!$D$2:$D$4896,Data!$A$2:$A$4896,F$5,Data!$B$2:$B$4896,$B47,Data!$C$2:$C$4896,$A$3)</f>
        <v>0</v>
      </c>
      <c r="G47" s="44">
        <f>SUMIFS(Data!$D$2:$D$4896,Data!$A$2:$A$4896,G$5,Data!$B$2:$B$4896,$B47,Data!$C$2:$C$4896,$A$3)</f>
        <v>0</v>
      </c>
      <c r="H47" s="44">
        <f>SUMIFS(Data!$D$2:$D$4896,Data!$A$2:$A$4896,H$5,Data!$B$2:$B$4896,$B47,Data!$C$2:$C$4896,$A$3)</f>
        <v>0</v>
      </c>
      <c r="I47" s="44">
        <f>SUMIFS(Data!$D$2:$D$4896,Data!$A$2:$A$4896,I$5,Data!$B$2:$B$4896,$B47,Data!$C$2:$C$4896,$A$3)</f>
        <v>0</v>
      </c>
      <c r="J47" s="44">
        <f>SUMIFS(Data!$D$2:$D$4896,Data!$A$2:$A$4896,J$5,Data!$B$2:$B$4896,$B47,Data!$C$2:$C$4896,$A$3)</f>
        <v>0</v>
      </c>
      <c r="K47" s="44">
        <f>SUMIFS(Data!$D$2:$D$4896,Data!$A$2:$A$4896,K$5,Data!$B$2:$B$4896,$B47,Data!$C$2:$C$4896,$A$3)</f>
        <v>0</v>
      </c>
      <c r="L47" s="44">
        <f>SUMIFS(Data!$D$2:$D$4896,Data!$A$2:$A$4896,L$5,Data!$B$2:$B$4896,$B47,Data!$C$2:$C$4896,$A$3)</f>
        <v>0</v>
      </c>
      <c r="M47" s="44">
        <f>SUMIFS(Data!$D$2:$D$4896,Data!$A$2:$A$4896,M$5,Data!$B$2:$B$4896,$B47,Data!$C$2:$C$4896,$A$3)</f>
        <v>0</v>
      </c>
      <c r="N47" s="44">
        <f>SUMIFS(Data!$D$2:$D$4896,Data!$A$2:$A$4896,N$5,Data!$B$2:$B$4896,$B47,Data!$C$2:$C$4896,$A$3)</f>
        <v>0</v>
      </c>
      <c r="O47" s="44">
        <f>SUMIFS(Data!$D$2:$D$4896,Data!$A$2:$A$4896,O$5,Data!$B$2:$B$4896,$B47,Data!$C$2:$C$4896,$A$3)</f>
        <v>0</v>
      </c>
      <c r="P47" s="44">
        <f>SUMIFS(Data!$D$2:$D$4896,Data!$A$2:$A$4896,P$5,Data!$B$2:$B$4896,$B47,Data!$C$2:$C$4896,$A$3)</f>
        <v>0</v>
      </c>
      <c r="Q47" s="44">
        <f>SUMIFS(Data!$D$2:$D$4896,Data!$A$2:$A$4896,Q$5,Data!$B$2:$B$4896,$B47,Data!$C$2:$C$4896,$A$3)</f>
        <v>0</v>
      </c>
      <c r="R47" s="44">
        <f>SUMIFS(Data!$D$2:$D$4896,Data!$A$2:$A$4896,R$5,Data!$B$2:$B$4896,$B47,Data!$C$2:$C$4896,$A$3)</f>
        <v>0</v>
      </c>
      <c r="S47" s="44">
        <f>SUMIFS(Data!$D$2:$D$4896,Data!$A$2:$A$4896,S$5,Data!$B$2:$B$4896,$B47,Data!$C$2:$C$4896,$A$3)</f>
        <v>0</v>
      </c>
      <c r="T47" s="40">
        <f t="shared" si="51"/>
        <v>0</v>
      </c>
      <c r="U47" s="44">
        <f>SUMIFS(Data!$D$2:$D$4896,Data!$A$2:$A$4896,U$5,Data!$B$2:$B$4896,$B47,Data!$C$2:$C$4896,$A$3)</f>
        <v>0</v>
      </c>
      <c r="V47" s="44">
        <f>SUMIFS(Data!$D$2:$D$4896,Data!$A$2:$A$4896,V$5,Data!$B$2:$B$4896,$B47,Data!$C$2:$C$4896,$A$3)</f>
        <v>0</v>
      </c>
      <c r="W47" s="44">
        <f>SUMIFS(Data!$D$2:$D$4896,Data!$A$2:$A$4896,W$5,Data!$B$2:$B$4896,$B47,Data!$C$2:$C$4896,$A$3)</f>
        <v>0</v>
      </c>
      <c r="X47" s="44">
        <f>SUMIFS(Data!$D$2:$D$4896,Data!$A$2:$A$4896,X$5,Data!$B$2:$B$4896,$B47,Data!$C$2:$C$4896,$A$3)</f>
        <v>0</v>
      </c>
      <c r="Y47" s="40">
        <f t="shared" si="52"/>
        <v>0</v>
      </c>
    </row>
    <row r="48" spans="1:25" s="31" customFormat="1" ht="23.25">
      <c r="A48" s="10"/>
      <c r="B48" s="11" t="s">
        <v>182</v>
      </c>
      <c r="C48" s="44">
        <f>SUMIFS(Data!$D$2:$D$4896,Data!$A$2:$A$4896,C$5,Data!$B$2:$B$4896,$B48,Data!$C$2:$C$4896,$A$3)</f>
        <v>0</v>
      </c>
      <c r="D48" s="44">
        <f>SUMIFS(Data!$D$2:$D$4896,Data!$A$2:$A$4896,D$5,Data!$B$2:$B$4896,$B48,Data!$C$2:$C$4896,$A$3)</f>
        <v>0</v>
      </c>
      <c r="E48" s="44">
        <f>SUMIFS(Data!$D$2:$D$4896,Data!$A$2:$A$4896,E$5,Data!$B$2:$B$4896,$B48,Data!$C$2:$C$4896,$A$3)</f>
        <v>0</v>
      </c>
      <c r="F48" s="44">
        <f>SUMIFS(Data!$D$2:$D$4896,Data!$A$2:$A$4896,F$5,Data!$B$2:$B$4896,$B48,Data!$C$2:$C$4896,$A$3)</f>
        <v>0</v>
      </c>
      <c r="G48" s="44">
        <f>SUMIFS(Data!$D$2:$D$4896,Data!$A$2:$A$4896,G$5,Data!$B$2:$B$4896,$B48,Data!$C$2:$C$4896,$A$3)</f>
        <v>0</v>
      </c>
      <c r="H48" s="44">
        <f>SUMIFS(Data!$D$2:$D$4896,Data!$A$2:$A$4896,H$5,Data!$B$2:$B$4896,$B48,Data!$C$2:$C$4896,$A$3)</f>
        <v>0</v>
      </c>
      <c r="I48" s="44">
        <f>SUMIFS(Data!$D$2:$D$4896,Data!$A$2:$A$4896,I$5,Data!$B$2:$B$4896,$B48,Data!$C$2:$C$4896,$A$3)</f>
        <v>0</v>
      </c>
      <c r="J48" s="44">
        <f>SUMIFS(Data!$D$2:$D$4896,Data!$A$2:$A$4896,J$5,Data!$B$2:$B$4896,$B48,Data!$C$2:$C$4896,$A$3)</f>
        <v>0</v>
      </c>
      <c r="K48" s="44">
        <f>SUMIFS(Data!$D$2:$D$4896,Data!$A$2:$A$4896,K$5,Data!$B$2:$B$4896,$B48,Data!$C$2:$C$4896,$A$3)</f>
        <v>0</v>
      </c>
      <c r="L48" s="44">
        <f>SUMIFS(Data!$D$2:$D$4896,Data!$A$2:$A$4896,L$5,Data!$B$2:$B$4896,$B48,Data!$C$2:$C$4896,$A$3)</f>
        <v>0</v>
      </c>
      <c r="M48" s="44">
        <f>SUMIFS(Data!$D$2:$D$4896,Data!$A$2:$A$4896,M$5,Data!$B$2:$B$4896,$B48,Data!$C$2:$C$4896,$A$3)</f>
        <v>0</v>
      </c>
      <c r="N48" s="44">
        <f>SUMIFS(Data!$D$2:$D$4896,Data!$A$2:$A$4896,N$5,Data!$B$2:$B$4896,$B48,Data!$C$2:$C$4896,$A$3)</f>
        <v>0</v>
      </c>
      <c r="O48" s="44">
        <f>SUMIFS(Data!$D$2:$D$4896,Data!$A$2:$A$4896,O$5,Data!$B$2:$B$4896,$B48,Data!$C$2:$C$4896,$A$3)</f>
        <v>0</v>
      </c>
      <c r="P48" s="44">
        <f>SUMIFS(Data!$D$2:$D$4896,Data!$A$2:$A$4896,P$5,Data!$B$2:$B$4896,$B48,Data!$C$2:$C$4896,$A$3)</f>
        <v>0</v>
      </c>
      <c r="Q48" s="44">
        <f>SUMIFS(Data!$D$2:$D$4896,Data!$A$2:$A$4896,Q$5,Data!$B$2:$B$4896,$B48,Data!$C$2:$C$4896,$A$3)</f>
        <v>0</v>
      </c>
      <c r="R48" s="44">
        <f>SUMIFS(Data!$D$2:$D$4896,Data!$A$2:$A$4896,R$5,Data!$B$2:$B$4896,$B48,Data!$C$2:$C$4896,$A$3)</f>
        <v>0</v>
      </c>
      <c r="S48" s="44">
        <f>SUMIFS(Data!$D$2:$D$4896,Data!$A$2:$A$4896,S$5,Data!$B$2:$B$4896,$B48,Data!$C$2:$C$4896,$A$3)</f>
        <v>0</v>
      </c>
      <c r="T48" s="40">
        <f t="shared" si="51"/>
        <v>0</v>
      </c>
      <c r="U48" s="44">
        <f>SUMIFS(Data!$D$2:$D$4896,Data!$A$2:$A$4896,U$5,Data!$B$2:$B$4896,$B48,Data!$C$2:$C$4896,$A$3)</f>
        <v>0</v>
      </c>
      <c r="V48" s="44">
        <f>SUMIFS(Data!$D$2:$D$4896,Data!$A$2:$A$4896,V$5,Data!$B$2:$B$4896,$B48,Data!$C$2:$C$4896,$A$3)</f>
        <v>0</v>
      </c>
      <c r="W48" s="44">
        <f>SUMIFS(Data!$D$2:$D$4896,Data!$A$2:$A$4896,W$5,Data!$B$2:$B$4896,$B48,Data!$C$2:$C$4896,$A$3)</f>
        <v>0</v>
      </c>
      <c r="X48" s="44">
        <f>SUMIFS(Data!$D$2:$D$4896,Data!$A$2:$A$4896,X$5,Data!$B$2:$B$4896,$B48,Data!$C$2:$C$4896,$A$3)</f>
        <v>0</v>
      </c>
      <c r="Y48" s="40">
        <f t="shared" si="52"/>
        <v>0</v>
      </c>
    </row>
    <row r="49" spans="1:25" s="31" customFormat="1" ht="23.25">
      <c r="A49" s="10"/>
      <c r="B49" s="11" t="s">
        <v>183</v>
      </c>
      <c r="C49" s="44">
        <f>SUMIFS(Data!$D$2:$D$4896,Data!$A$2:$A$4896,C$5,Data!$B$2:$B$4896,$B49,Data!$C$2:$C$4896,$A$3)</f>
        <v>0</v>
      </c>
      <c r="D49" s="44">
        <f>SUMIFS(Data!$D$2:$D$4896,Data!$A$2:$A$4896,D$5,Data!$B$2:$B$4896,$B49,Data!$C$2:$C$4896,$A$3)</f>
        <v>0</v>
      </c>
      <c r="E49" s="44">
        <f>SUMIFS(Data!$D$2:$D$4896,Data!$A$2:$A$4896,E$5,Data!$B$2:$B$4896,$B49,Data!$C$2:$C$4896,$A$3)</f>
        <v>0</v>
      </c>
      <c r="F49" s="44">
        <f>SUMIFS(Data!$D$2:$D$4896,Data!$A$2:$A$4896,F$5,Data!$B$2:$B$4896,$B49,Data!$C$2:$C$4896,$A$3)</f>
        <v>0</v>
      </c>
      <c r="G49" s="44">
        <f>SUMIFS(Data!$D$2:$D$4896,Data!$A$2:$A$4896,G$5,Data!$B$2:$B$4896,$B49,Data!$C$2:$C$4896,$A$3)</f>
        <v>0</v>
      </c>
      <c r="H49" s="44">
        <f>SUMIFS(Data!$D$2:$D$4896,Data!$A$2:$A$4896,H$5,Data!$B$2:$B$4896,$B49,Data!$C$2:$C$4896,$A$3)</f>
        <v>0</v>
      </c>
      <c r="I49" s="44">
        <f>SUMIFS(Data!$D$2:$D$4896,Data!$A$2:$A$4896,I$5,Data!$B$2:$B$4896,$B49,Data!$C$2:$C$4896,$A$3)</f>
        <v>0</v>
      </c>
      <c r="J49" s="44">
        <f>SUMIFS(Data!$D$2:$D$4896,Data!$A$2:$A$4896,J$5,Data!$B$2:$B$4896,$B49,Data!$C$2:$C$4896,$A$3)</f>
        <v>0</v>
      </c>
      <c r="K49" s="44">
        <f>SUMIFS(Data!$D$2:$D$4896,Data!$A$2:$A$4896,K$5,Data!$B$2:$B$4896,$B49,Data!$C$2:$C$4896,$A$3)</f>
        <v>0</v>
      </c>
      <c r="L49" s="44">
        <f>SUMIFS(Data!$D$2:$D$4896,Data!$A$2:$A$4896,L$5,Data!$B$2:$B$4896,$B49,Data!$C$2:$C$4896,$A$3)</f>
        <v>0</v>
      </c>
      <c r="M49" s="44">
        <f>SUMIFS(Data!$D$2:$D$4896,Data!$A$2:$A$4896,M$5,Data!$B$2:$B$4896,$B49,Data!$C$2:$C$4896,$A$3)</f>
        <v>0</v>
      </c>
      <c r="N49" s="44">
        <f>SUMIFS(Data!$D$2:$D$4896,Data!$A$2:$A$4896,N$5,Data!$B$2:$B$4896,$B49,Data!$C$2:$C$4896,$A$3)</f>
        <v>0</v>
      </c>
      <c r="O49" s="44">
        <f>SUMIFS(Data!$D$2:$D$4896,Data!$A$2:$A$4896,O$5,Data!$B$2:$B$4896,$B49,Data!$C$2:$C$4896,$A$3)</f>
        <v>0</v>
      </c>
      <c r="P49" s="44">
        <f>SUMIFS(Data!$D$2:$D$4896,Data!$A$2:$A$4896,P$5,Data!$B$2:$B$4896,$B49,Data!$C$2:$C$4896,$A$3)</f>
        <v>0</v>
      </c>
      <c r="Q49" s="44">
        <f>SUMIFS(Data!$D$2:$D$4896,Data!$A$2:$A$4896,Q$5,Data!$B$2:$B$4896,$B49,Data!$C$2:$C$4896,$A$3)</f>
        <v>0</v>
      </c>
      <c r="R49" s="44">
        <f>SUMIFS(Data!$D$2:$D$4896,Data!$A$2:$A$4896,R$5,Data!$B$2:$B$4896,$B49,Data!$C$2:$C$4896,$A$3)</f>
        <v>0</v>
      </c>
      <c r="S49" s="44">
        <f>SUMIFS(Data!$D$2:$D$4896,Data!$A$2:$A$4896,S$5,Data!$B$2:$B$4896,$B49,Data!$C$2:$C$4896,$A$3)</f>
        <v>0</v>
      </c>
      <c r="T49" s="40">
        <f t="shared" si="51"/>
        <v>0</v>
      </c>
      <c r="U49" s="44">
        <f>SUMIFS(Data!$D$2:$D$4896,Data!$A$2:$A$4896,U$5,Data!$B$2:$B$4896,$B49,Data!$C$2:$C$4896,$A$3)</f>
        <v>0</v>
      </c>
      <c r="V49" s="44">
        <f>SUMIFS(Data!$D$2:$D$4896,Data!$A$2:$A$4896,V$5,Data!$B$2:$B$4896,$B49,Data!$C$2:$C$4896,$A$3)</f>
        <v>0</v>
      </c>
      <c r="W49" s="44">
        <f>SUMIFS(Data!$D$2:$D$4896,Data!$A$2:$A$4896,W$5,Data!$B$2:$B$4896,$B49,Data!$C$2:$C$4896,$A$3)</f>
        <v>0</v>
      </c>
      <c r="X49" s="44">
        <f>SUMIFS(Data!$D$2:$D$4896,Data!$A$2:$A$4896,X$5,Data!$B$2:$B$4896,$B49,Data!$C$2:$C$4896,$A$3)</f>
        <v>0</v>
      </c>
      <c r="Y49" s="40">
        <f t="shared" si="52"/>
        <v>0</v>
      </c>
    </row>
    <row r="50" spans="1:25" s="31" customFormat="1" ht="23.25">
      <c r="A50" s="10"/>
      <c r="B50" s="11" t="s">
        <v>184</v>
      </c>
      <c r="C50" s="44">
        <f>SUMIFS(Data!$D$2:$D$4896,Data!$A$2:$A$4896,C$5,Data!$B$2:$B$4896,$B50,Data!$C$2:$C$4896,$A$3)</f>
        <v>0</v>
      </c>
      <c r="D50" s="44">
        <f>SUMIFS(Data!$D$2:$D$4896,Data!$A$2:$A$4896,D$5,Data!$B$2:$B$4896,$B50,Data!$C$2:$C$4896,$A$3)</f>
        <v>0</v>
      </c>
      <c r="E50" s="44">
        <f>SUMIFS(Data!$D$2:$D$4896,Data!$A$2:$A$4896,E$5,Data!$B$2:$B$4896,$B50,Data!$C$2:$C$4896,$A$3)</f>
        <v>0</v>
      </c>
      <c r="F50" s="44">
        <f>SUMIFS(Data!$D$2:$D$4896,Data!$A$2:$A$4896,F$5,Data!$B$2:$B$4896,$B50,Data!$C$2:$C$4896,$A$3)</f>
        <v>0</v>
      </c>
      <c r="G50" s="44">
        <f>SUMIFS(Data!$D$2:$D$4896,Data!$A$2:$A$4896,G$5,Data!$B$2:$B$4896,$B50,Data!$C$2:$C$4896,$A$3)</f>
        <v>0</v>
      </c>
      <c r="H50" s="44">
        <f>SUMIFS(Data!$D$2:$D$4896,Data!$A$2:$A$4896,H$5,Data!$B$2:$B$4896,$B50,Data!$C$2:$C$4896,$A$3)</f>
        <v>0</v>
      </c>
      <c r="I50" s="44">
        <f>SUMIFS(Data!$D$2:$D$4896,Data!$A$2:$A$4896,I$5,Data!$B$2:$B$4896,$B50,Data!$C$2:$C$4896,$A$3)</f>
        <v>0</v>
      </c>
      <c r="J50" s="44">
        <f>SUMIFS(Data!$D$2:$D$4896,Data!$A$2:$A$4896,J$5,Data!$B$2:$B$4896,$B50,Data!$C$2:$C$4896,$A$3)</f>
        <v>0</v>
      </c>
      <c r="K50" s="44">
        <f>SUMIFS(Data!$D$2:$D$4896,Data!$A$2:$A$4896,K$5,Data!$B$2:$B$4896,$B50,Data!$C$2:$C$4896,$A$3)</f>
        <v>0</v>
      </c>
      <c r="L50" s="44">
        <f>SUMIFS(Data!$D$2:$D$4896,Data!$A$2:$A$4896,L$5,Data!$B$2:$B$4896,$B50,Data!$C$2:$C$4896,$A$3)</f>
        <v>0</v>
      </c>
      <c r="M50" s="44">
        <f>SUMIFS(Data!$D$2:$D$4896,Data!$A$2:$A$4896,M$5,Data!$B$2:$B$4896,$B50,Data!$C$2:$C$4896,$A$3)</f>
        <v>0</v>
      </c>
      <c r="N50" s="44">
        <f>SUMIFS(Data!$D$2:$D$4896,Data!$A$2:$A$4896,N$5,Data!$B$2:$B$4896,$B50,Data!$C$2:$C$4896,$A$3)</f>
        <v>0</v>
      </c>
      <c r="O50" s="44">
        <f>SUMIFS(Data!$D$2:$D$4896,Data!$A$2:$A$4896,O$5,Data!$B$2:$B$4896,$B50,Data!$C$2:$C$4896,$A$3)</f>
        <v>0</v>
      </c>
      <c r="P50" s="44">
        <f>SUMIFS(Data!$D$2:$D$4896,Data!$A$2:$A$4896,P$5,Data!$B$2:$B$4896,$B50,Data!$C$2:$C$4896,$A$3)</f>
        <v>0</v>
      </c>
      <c r="Q50" s="44">
        <f>SUMIFS(Data!$D$2:$D$4896,Data!$A$2:$A$4896,Q$5,Data!$B$2:$B$4896,$B50,Data!$C$2:$C$4896,$A$3)</f>
        <v>0</v>
      </c>
      <c r="R50" s="44">
        <f>SUMIFS(Data!$D$2:$D$4896,Data!$A$2:$A$4896,R$5,Data!$B$2:$B$4896,$B50,Data!$C$2:$C$4896,$A$3)</f>
        <v>0</v>
      </c>
      <c r="S50" s="44">
        <f>SUMIFS(Data!$D$2:$D$4896,Data!$A$2:$A$4896,S$5,Data!$B$2:$B$4896,$B50,Data!$C$2:$C$4896,$A$3)</f>
        <v>0</v>
      </c>
      <c r="T50" s="40">
        <f t="shared" si="51"/>
        <v>0</v>
      </c>
      <c r="U50" s="44">
        <f>SUMIFS(Data!$D$2:$D$4896,Data!$A$2:$A$4896,U$5,Data!$B$2:$B$4896,$B50,Data!$C$2:$C$4896,$A$3)</f>
        <v>0</v>
      </c>
      <c r="V50" s="44">
        <f>SUMIFS(Data!$D$2:$D$4896,Data!$A$2:$A$4896,V$5,Data!$B$2:$B$4896,$B50,Data!$C$2:$C$4896,$A$3)</f>
        <v>0</v>
      </c>
      <c r="W50" s="44">
        <f>SUMIFS(Data!$D$2:$D$4896,Data!$A$2:$A$4896,W$5,Data!$B$2:$B$4896,$B50,Data!$C$2:$C$4896,$A$3)</f>
        <v>0</v>
      </c>
      <c r="X50" s="44">
        <f>SUMIFS(Data!$D$2:$D$4896,Data!$A$2:$A$4896,X$5,Data!$B$2:$B$4896,$B50,Data!$C$2:$C$4896,$A$3)</f>
        <v>0</v>
      </c>
      <c r="Y50" s="40">
        <f t="shared" si="52"/>
        <v>0</v>
      </c>
    </row>
    <row r="51" spans="1:25" s="31" customFormat="1" ht="23.25">
      <c r="A51" s="10"/>
      <c r="B51" s="11" t="s">
        <v>185</v>
      </c>
      <c r="C51" s="44">
        <f>SUMIFS(Data!$D$2:$D$4896,Data!$A$2:$A$4896,C$5,Data!$B$2:$B$4896,$B51,Data!$C$2:$C$4896,$A$3)</f>
        <v>0</v>
      </c>
      <c r="D51" s="44">
        <f>SUMIFS(Data!$D$2:$D$4896,Data!$A$2:$A$4896,D$5,Data!$B$2:$B$4896,$B51,Data!$C$2:$C$4896,$A$3)</f>
        <v>0</v>
      </c>
      <c r="E51" s="44">
        <f>SUMIFS(Data!$D$2:$D$4896,Data!$A$2:$A$4896,E$5,Data!$B$2:$B$4896,$B51,Data!$C$2:$C$4896,$A$3)</f>
        <v>0</v>
      </c>
      <c r="F51" s="44">
        <f>SUMIFS(Data!$D$2:$D$4896,Data!$A$2:$A$4896,F$5,Data!$B$2:$B$4896,$B51,Data!$C$2:$C$4896,$A$3)</f>
        <v>0</v>
      </c>
      <c r="G51" s="44">
        <f>SUMIFS(Data!$D$2:$D$4896,Data!$A$2:$A$4896,G$5,Data!$B$2:$B$4896,$B51,Data!$C$2:$C$4896,$A$3)</f>
        <v>0</v>
      </c>
      <c r="H51" s="44">
        <f>SUMIFS(Data!$D$2:$D$4896,Data!$A$2:$A$4896,H$5,Data!$B$2:$B$4896,$B51,Data!$C$2:$C$4896,$A$3)</f>
        <v>0</v>
      </c>
      <c r="I51" s="44">
        <f>SUMIFS(Data!$D$2:$D$4896,Data!$A$2:$A$4896,I$5,Data!$B$2:$B$4896,$B51,Data!$C$2:$C$4896,$A$3)</f>
        <v>0</v>
      </c>
      <c r="J51" s="44">
        <f>SUMIFS(Data!$D$2:$D$4896,Data!$A$2:$A$4896,J$5,Data!$B$2:$B$4896,$B51,Data!$C$2:$C$4896,$A$3)</f>
        <v>0</v>
      </c>
      <c r="K51" s="44">
        <f>SUMIFS(Data!$D$2:$D$4896,Data!$A$2:$A$4896,K$5,Data!$B$2:$B$4896,$B51,Data!$C$2:$C$4896,$A$3)</f>
        <v>0</v>
      </c>
      <c r="L51" s="44">
        <f>SUMIFS(Data!$D$2:$D$4896,Data!$A$2:$A$4896,L$5,Data!$B$2:$B$4896,$B51,Data!$C$2:$C$4896,$A$3)</f>
        <v>0</v>
      </c>
      <c r="M51" s="44">
        <f>SUMIFS(Data!$D$2:$D$4896,Data!$A$2:$A$4896,M$5,Data!$B$2:$B$4896,$B51,Data!$C$2:$C$4896,$A$3)</f>
        <v>0</v>
      </c>
      <c r="N51" s="44">
        <f>SUMIFS(Data!$D$2:$D$4896,Data!$A$2:$A$4896,N$5,Data!$B$2:$B$4896,$B51,Data!$C$2:$C$4896,$A$3)</f>
        <v>0</v>
      </c>
      <c r="O51" s="44">
        <f>SUMIFS(Data!$D$2:$D$4896,Data!$A$2:$A$4896,O$5,Data!$B$2:$B$4896,$B51,Data!$C$2:$C$4896,$A$3)</f>
        <v>0</v>
      </c>
      <c r="P51" s="44">
        <f>SUMIFS(Data!$D$2:$D$4896,Data!$A$2:$A$4896,P$5,Data!$B$2:$B$4896,$B51,Data!$C$2:$C$4896,$A$3)</f>
        <v>0</v>
      </c>
      <c r="Q51" s="44">
        <f>SUMIFS(Data!$D$2:$D$4896,Data!$A$2:$A$4896,Q$5,Data!$B$2:$B$4896,$B51,Data!$C$2:$C$4896,$A$3)</f>
        <v>0</v>
      </c>
      <c r="R51" s="44">
        <f>SUMIFS(Data!$D$2:$D$4896,Data!$A$2:$A$4896,R$5,Data!$B$2:$B$4896,$B51,Data!$C$2:$C$4896,$A$3)</f>
        <v>0</v>
      </c>
      <c r="S51" s="44">
        <f>SUMIFS(Data!$D$2:$D$4896,Data!$A$2:$A$4896,S$5,Data!$B$2:$B$4896,$B51,Data!$C$2:$C$4896,$A$3)</f>
        <v>0</v>
      </c>
      <c r="T51" s="40">
        <f t="shared" si="51"/>
        <v>0</v>
      </c>
      <c r="U51" s="44">
        <f>SUMIFS(Data!$D$2:$D$4896,Data!$A$2:$A$4896,U$5,Data!$B$2:$B$4896,$B51,Data!$C$2:$C$4896,$A$3)</f>
        <v>0</v>
      </c>
      <c r="V51" s="44">
        <f>SUMIFS(Data!$D$2:$D$4896,Data!$A$2:$A$4896,V$5,Data!$B$2:$B$4896,$B51,Data!$C$2:$C$4896,$A$3)</f>
        <v>0</v>
      </c>
      <c r="W51" s="44">
        <f>SUMIFS(Data!$D$2:$D$4896,Data!$A$2:$A$4896,W$5,Data!$B$2:$B$4896,$B51,Data!$C$2:$C$4896,$A$3)</f>
        <v>0</v>
      </c>
      <c r="X51" s="44">
        <f>SUMIFS(Data!$D$2:$D$4896,Data!$A$2:$A$4896,X$5,Data!$B$2:$B$4896,$B51,Data!$C$2:$C$4896,$A$3)</f>
        <v>0</v>
      </c>
      <c r="Y51" s="40">
        <f t="shared" si="52"/>
        <v>0</v>
      </c>
    </row>
    <row r="52" spans="1:25" s="31" customFormat="1" ht="23.25">
      <c r="A52" s="10"/>
      <c r="B52" s="11" t="s">
        <v>186</v>
      </c>
      <c r="C52" s="44">
        <f>SUMIFS(Data!$D$2:$D$4896,Data!$A$2:$A$4896,C$5,Data!$B$2:$B$4896,$B52,Data!$C$2:$C$4896,$A$3)</f>
        <v>0</v>
      </c>
      <c r="D52" s="44">
        <f>SUMIFS(Data!$D$2:$D$4896,Data!$A$2:$A$4896,D$5,Data!$B$2:$B$4896,$B52,Data!$C$2:$C$4896,$A$3)</f>
        <v>0</v>
      </c>
      <c r="E52" s="44">
        <f>SUMIFS(Data!$D$2:$D$4896,Data!$A$2:$A$4896,E$5,Data!$B$2:$B$4896,$B52,Data!$C$2:$C$4896,$A$3)</f>
        <v>0</v>
      </c>
      <c r="F52" s="44">
        <f>SUMIFS(Data!$D$2:$D$4896,Data!$A$2:$A$4896,F$5,Data!$B$2:$B$4896,$B52,Data!$C$2:$C$4896,$A$3)</f>
        <v>0</v>
      </c>
      <c r="G52" s="44">
        <f>SUMIFS(Data!$D$2:$D$4896,Data!$A$2:$A$4896,G$5,Data!$B$2:$B$4896,$B52,Data!$C$2:$C$4896,$A$3)</f>
        <v>0</v>
      </c>
      <c r="H52" s="44">
        <f>SUMIFS(Data!$D$2:$D$4896,Data!$A$2:$A$4896,H$5,Data!$B$2:$B$4896,$B52,Data!$C$2:$C$4896,$A$3)</f>
        <v>0</v>
      </c>
      <c r="I52" s="44">
        <f>SUMIFS(Data!$D$2:$D$4896,Data!$A$2:$A$4896,I$5,Data!$B$2:$B$4896,$B52,Data!$C$2:$C$4896,$A$3)</f>
        <v>0</v>
      </c>
      <c r="J52" s="44">
        <f>SUMIFS(Data!$D$2:$D$4896,Data!$A$2:$A$4896,J$5,Data!$B$2:$B$4896,$B52,Data!$C$2:$C$4896,$A$3)</f>
        <v>0</v>
      </c>
      <c r="K52" s="44">
        <f>SUMIFS(Data!$D$2:$D$4896,Data!$A$2:$A$4896,K$5,Data!$B$2:$B$4896,$B52,Data!$C$2:$C$4896,$A$3)</f>
        <v>0</v>
      </c>
      <c r="L52" s="44">
        <f>SUMIFS(Data!$D$2:$D$4896,Data!$A$2:$A$4896,L$5,Data!$B$2:$B$4896,$B52,Data!$C$2:$C$4896,$A$3)</f>
        <v>0</v>
      </c>
      <c r="M52" s="44">
        <f>SUMIFS(Data!$D$2:$D$4896,Data!$A$2:$A$4896,M$5,Data!$B$2:$B$4896,$B52,Data!$C$2:$C$4896,$A$3)</f>
        <v>0</v>
      </c>
      <c r="N52" s="44">
        <f>SUMIFS(Data!$D$2:$D$4896,Data!$A$2:$A$4896,N$5,Data!$B$2:$B$4896,$B52,Data!$C$2:$C$4896,$A$3)</f>
        <v>0</v>
      </c>
      <c r="O52" s="44">
        <f>SUMIFS(Data!$D$2:$D$4896,Data!$A$2:$A$4896,O$5,Data!$B$2:$B$4896,$B52,Data!$C$2:$C$4896,$A$3)</f>
        <v>0</v>
      </c>
      <c r="P52" s="44">
        <f>SUMIFS(Data!$D$2:$D$4896,Data!$A$2:$A$4896,P$5,Data!$B$2:$B$4896,$B52,Data!$C$2:$C$4896,$A$3)</f>
        <v>0</v>
      </c>
      <c r="Q52" s="44">
        <f>SUMIFS(Data!$D$2:$D$4896,Data!$A$2:$A$4896,Q$5,Data!$B$2:$B$4896,$B52,Data!$C$2:$C$4896,$A$3)</f>
        <v>0</v>
      </c>
      <c r="R52" s="44">
        <f>SUMIFS(Data!$D$2:$D$4896,Data!$A$2:$A$4896,R$5,Data!$B$2:$B$4896,$B52,Data!$C$2:$C$4896,$A$3)</f>
        <v>0</v>
      </c>
      <c r="S52" s="44">
        <f>SUMIFS(Data!$D$2:$D$4896,Data!$A$2:$A$4896,S$5,Data!$B$2:$B$4896,$B52,Data!$C$2:$C$4896,$A$3)</f>
        <v>0</v>
      </c>
      <c r="T52" s="40">
        <f t="shared" si="51"/>
        <v>0</v>
      </c>
      <c r="U52" s="44">
        <f>SUMIFS(Data!$D$2:$D$4896,Data!$A$2:$A$4896,U$5,Data!$B$2:$B$4896,$B52,Data!$C$2:$C$4896,$A$3)</f>
        <v>0</v>
      </c>
      <c r="V52" s="44">
        <f>SUMIFS(Data!$D$2:$D$4896,Data!$A$2:$A$4896,V$5,Data!$B$2:$B$4896,$B52,Data!$C$2:$C$4896,$A$3)</f>
        <v>0</v>
      </c>
      <c r="W52" s="44">
        <f>SUMIFS(Data!$D$2:$D$4896,Data!$A$2:$A$4896,W$5,Data!$B$2:$B$4896,$B52,Data!$C$2:$C$4896,$A$3)</f>
        <v>0</v>
      </c>
      <c r="X52" s="44">
        <f>SUMIFS(Data!$D$2:$D$4896,Data!$A$2:$A$4896,X$5,Data!$B$2:$B$4896,$B52,Data!$C$2:$C$4896,$A$3)</f>
        <v>0</v>
      </c>
      <c r="Y52" s="40">
        <f t="shared" si="52"/>
        <v>0</v>
      </c>
    </row>
    <row r="53" spans="1:25" s="31" customFormat="1" ht="23.25">
      <c r="A53" s="8" t="s">
        <v>133</v>
      </c>
      <c r="B53" s="9" t="s">
        <v>134</v>
      </c>
      <c r="C53" s="43">
        <f t="shared" ref="C53:Y53" si="53">SUM(C54:C67)</f>
        <v>0</v>
      </c>
      <c r="D53" s="43">
        <f t="shared" si="53"/>
        <v>0</v>
      </c>
      <c r="E53" s="43">
        <f t="shared" si="53"/>
        <v>18500</v>
      </c>
      <c r="F53" s="43">
        <f t="shared" si="53"/>
        <v>3000</v>
      </c>
      <c r="G53" s="43">
        <f t="shared" si="53"/>
        <v>12900</v>
      </c>
      <c r="H53" s="43">
        <f t="shared" si="53"/>
        <v>0</v>
      </c>
      <c r="I53" s="43">
        <f t="shared" si="53"/>
        <v>0</v>
      </c>
      <c r="J53" s="43">
        <f t="shared" si="53"/>
        <v>27000</v>
      </c>
      <c r="K53" s="43">
        <f t="shared" si="53"/>
        <v>0</v>
      </c>
      <c r="L53" s="43">
        <f t="shared" si="53"/>
        <v>3000</v>
      </c>
      <c r="M53" s="43">
        <f t="shared" si="53"/>
        <v>33800</v>
      </c>
      <c r="N53" s="43">
        <f t="shared" si="53"/>
        <v>0</v>
      </c>
      <c r="O53" s="43">
        <f t="shared" si="53"/>
        <v>0</v>
      </c>
      <c r="P53" s="43">
        <f t="shared" ref="P53:S53" si="54">SUM(P54:P67)</f>
        <v>0</v>
      </c>
      <c r="Q53" s="43">
        <f t="shared" si="54"/>
        <v>5700</v>
      </c>
      <c r="R53" s="43">
        <f t="shared" ref="R53" si="55">SUM(R54:R67)</f>
        <v>0</v>
      </c>
      <c r="S53" s="43">
        <f t="shared" si="54"/>
        <v>0</v>
      </c>
      <c r="T53" s="43">
        <f t="shared" si="53"/>
        <v>103900</v>
      </c>
      <c r="U53" s="43">
        <f t="shared" si="53"/>
        <v>8000</v>
      </c>
      <c r="V53" s="43">
        <f t="shared" ref="V53" si="56">SUM(V54:V67)</f>
        <v>30100</v>
      </c>
      <c r="W53" s="43">
        <f t="shared" si="53"/>
        <v>0</v>
      </c>
      <c r="X53" s="43">
        <f t="shared" si="53"/>
        <v>0</v>
      </c>
      <c r="Y53" s="43">
        <f t="shared" si="53"/>
        <v>142000</v>
      </c>
    </row>
    <row r="54" spans="1:25" s="31" customFormat="1" ht="23.25">
      <c r="A54" s="10"/>
      <c r="B54" s="11" t="s">
        <v>188</v>
      </c>
      <c r="C54" s="44">
        <f>SUMIFS(Data!$D$2:$D$4896,Data!$A$2:$A$4896,C$5,Data!$B$2:$B$4896,$B54,Data!$C$2:$C$4896,$A$3)</f>
        <v>0</v>
      </c>
      <c r="D54" s="44">
        <f>SUMIFS(Data!$D$2:$D$4896,Data!$A$2:$A$4896,D$5,Data!$B$2:$B$4896,$B54,Data!$C$2:$C$4896,$A$3)</f>
        <v>0</v>
      </c>
      <c r="E54" s="44">
        <f>SUMIFS(Data!$D$2:$D$4896,Data!$A$2:$A$4896,E$5,Data!$B$2:$B$4896,$B54,Data!$C$2:$C$4896,$A$3)</f>
        <v>0</v>
      </c>
      <c r="F54" s="44">
        <f>SUMIFS(Data!$D$2:$D$4896,Data!$A$2:$A$4896,F$5,Data!$B$2:$B$4896,$B54,Data!$C$2:$C$4896,$A$3)</f>
        <v>0</v>
      </c>
      <c r="G54" s="44">
        <f>SUMIFS(Data!$D$2:$D$4896,Data!$A$2:$A$4896,G$5,Data!$B$2:$B$4896,$B54,Data!$C$2:$C$4896,$A$3)</f>
        <v>0</v>
      </c>
      <c r="H54" s="44">
        <f>SUMIFS(Data!$D$2:$D$4896,Data!$A$2:$A$4896,H$5,Data!$B$2:$B$4896,$B54,Data!$C$2:$C$4896,$A$3)</f>
        <v>0</v>
      </c>
      <c r="I54" s="44">
        <f>SUMIFS(Data!$D$2:$D$4896,Data!$A$2:$A$4896,I$5,Data!$B$2:$B$4896,$B54,Data!$C$2:$C$4896,$A$3)</f>
        <v>0</v>
      </c>
      <c r="J54" s="44">
        <f>SUMIFS(Data!$D$2:$D$4896,Data!$A$2:$A$4896,J$5,Data!$B$2:$B$4896,$B54,Data!$C$2:$C$4896,$A$3)</f>
        <v>0</v>
      </c>
      <c r="K54" s="44">
        <f>SUMIFS(Data!$D$2:$D$4896,Data!$A$2:$A$4896,K$5,Data!$B$2:$B$4896,$B54,Data!$C$2:$C$4896,$A$3)</f>
        <v>0</v>
      </c>
      <c r="L54" s="44">
        <f>SUMIFS(Data!$D$2:$D$4896,Data!$A$2:$A$4896,L$5,Data!$B$2:$B$4896,$B54,Data!$C$2:$C$4896,$A$3)</f>
        <v>0</v>
      </c>
      <c r="M54" s="44">
        <f>SUMIFS(Data!$D$2:$D$4896,Data!$A$2:$A$4896,M$5,Data!$B$2:$B$4896,$B54,Data!$C$2:$C$4896,$A$3)</f>
        <v>0</v>
      </c>
      <c r="N54" s="44">
        <f>SUMIFS(Data!$D$2:$D$4896,Data!$A$2:$A$4896,N$5,Data!$B$2:$B$4896,$B54,Data!$C$2:$C$4896,$A$3)</f>
        <v>0</v>
      </c>
      <c r="O54" s="44">
        <f>SUMIFS(Data!$D$2:$D$4896,Data!$A$2:$A$4896,O$5,Data!$B$2:$B$4896,$B54,Data!$C$2:$C$4896,$A$3)</f>
        <v>0</v>
      </c>
      <c r="P54" s="44">
        <f>SUMIFS(Data!$D$2:$D$4896,Data!$A$2:$A$4896,P$5,Data!$B$2:$B$4896,$B54,Data!$C$2:$C$4896,$A$3)</f>
        <v>0</v>
      </c>
      <c r="Q54" s="44">
        <f>SUMIFS(Data!$D$2:$D$4896,Data!$A$2:$A$4896,Q$5,Data!$B$2:$B$4896,$B54,Data!$C$2:$C$4896,$A$3)</f>
        <v>0</v>
      </c>
      <c r="R54" s="44">
        <f>SUMIFS(Data!$D$2:$D$4896,Data!$A$2:$A$4896,R$5,Data!$B$2:$B$4896,$B54,Data!$C$2:$C$4896,$A$3)</f>
        <v>0</v>
      </c>
      <c r="S54" s="44">
        <f>SUMIFS(Data!$D$2:$D$4896,Data!$A$2:$A$4896,S$5,Data!$B$2:$B$4896,$B54,Data!$C$2:$C$4896,$A$3)</f>
        <v>0</v>
      </c>
      <c r="T54" s="40">
        <f t="shared" ref="T54:T67" si="57">SUM(C54:S54)</f>
        <v>0</v>
      </c>
      <c r="U54" s="44">
        <f>SUMIFS(Data!$D$2:$D$4896,Data!$A$2:$A$4896,U$5,Data!$B$2:$B$4896,$B54,Data!$C$2:$C$4896,$A$3)</f>
        <v>0</v>
      </c>
      <c r="V54" s="44">
        <f>SUMIFS(Data!$D$2:$D$4896,Data!$A$2:$A$4896,V$5,Data!$B$2:$B$4896,$B54,Data!$C$2:$C$4896,$A$3)</f>
        <v>0</v>
      </c>
      <c r="W54" s="44">
        <f>SUMIFS(Data!$D$2:$D$4896,Data!$A$2:$A$4896,W$5,Data!$B$2:$B$4896,$B54,Data!$C$2:$C$4896,$A$3)</f>
        <v>0</v>
      </c>
      <c r="X54" s="44">
        <f>SUMIFS(Data!$D$2:$D$4896,Data!$A$2:$A$4896,X$5,Data!$B$2:$B$4896,$B54,Data!$C$2:$C$4896,$A$3)</f>
        <v>0</v>
      </c>
      <c r="Y54" s="40">
        <f t="shared" ref="Y54:Y67" si="58">SUM(T54:X54)</f>
        <v>0</v>
      </c>
    </row>
    <row r="55" spans="1:25" s="31" customFormat="1" ht="23.25">
      <c r="A55" s="10"/>
      <c r="B55" s="11" t="s">
        <v>189</v>
      </c>
      <c r="C55" s="44">
        <f>SUMIFS(Data!$D$2:$D$4896,Data!$A$2:$A$4896,C$5,Data!$B$2:$B$4896,$B55,Data!$C$2:$C$4896,$A$3)</f>
        <v>0</v>
      </c>
      <c r="D55" s="44">
        <f>SUMIFS(Data!$D$2:$D$4896,Data!$A$2:$A$4896,D$5,Data!$B$2:$B$4896,$B55,Data!$C$2:$C$4896,$A$3)</f>
        <v>0</v>
      </c>
      <c r="E55" s="44">
        <f>SUMIFS(Data!$D$2:$D$4896,Data!$A$2:$A$4896,E$5,Data!$B$2:$B$4896,$B55,Data!$C$2:$C$4896,$A$3)</f>
        <v>18500</v>
      </c>
      <c r="F55" s="44">
        <f>SUMIFS(Data!$D$2:$D$4896,Data!$A$2:$A$4896,F$5,Data!$B$2:$B$4896,$B55,Data!$C$2:$C$4896,$A$3)</f>
        <v>3000</v>
      </c>
      <c r="G55" s="44">
        <f>SUMIFS(Data!$D$2:$D$4896,Data!$A$2:$A$4896,G$5,Data!$B$2:$B$4896,$B55,Data!$C$2:$C$4896,$A$3)</f>
        <v>12900</v>
      </c>
      <c r="H55" s="44">
        <f>SUMIFS(Data!$D$2:$D$4896,Data!$A$2:$A$4896,H$5,Data!$B$2:$B$4896,$B55,Data!$C$2:$C$4896,$A$3)</f>
        <v>0</v>
      </c>
      <c r="I55" s="44">
        <f>SUMIFS(Data!$D$2:$D$4896,Data!$A$2:$A$4896,I$5,Data!$B$2:$B$4896,$B55,Data!$C$2:$C$4896,$A$3)</f>
        <v>0</v>
      </c>
      <c r="J55" s="44">
        <f>SUMIFS(Data!$D$2:$D$4896,Data!$A$2:$A$4896,J$5,Data!$B$2:$B$4896,$B55,Data!$C$2:$C$4896,$A$3)</f>
        <v>27000</v>
      </c>
      <c r="K55" s="44">
        <f>SUMIFS(Data!$D$2:$D$4896,Data!$A$2:$A$4896,K$5,Data!$B$2:$B$4896,$B55,Data!$C$2:$C$4896,$A$3)</f>
        <v>0</v>
      </c>
      <c r="L55" s="44">
        <f>SUMIFS(Data!$D$2:$D$4896,Data!$A$2:$A$4896,L$5,Data!$B$2:$B$4896,$B55,Data!$C$2:$C$4896,$A$3)</f>
        <v>3000</v>
      </c>
      <c r="M55" s="44">
        <f>SUMIFS(Data!$D$2:$D$4896,Data!$A$2:$A$4896,M$5,Data!$B$2:$B$4896,$B55,Data!$C$2:$C$4896,$A$3)</f>
        <v>33800</v>
      </c>
      <c r="N55" s="44">
        <f>SUMIFS(Data!$D$2:$D$4896,Data!$A$2:$A$4896,N$5,Data!$B$2:$B$4896,$B55,Data!$C$2:$C$4896,$A$3)</f>
        <v>0</v>
      </c>
      <c r="O55" s="44">
        <f>SUMIFS(Data!$D$2:$D$4896,Data!$A$2:$A$4896,O$5,Data!$B$2:$B$4896,$B55,Data!$C$2:$C$4896,$A$3)</f>
        <v>0</v>
      </c>
      <c r="P55" s="44">
        <f>SUMIFS(Data!$D$2:$D$4896,Data!$A$2:$A$4896,P$5,Data!$B$2:$B$4896,$B55,Data!$C$2:$C$4896,$A$3)</f>
        <v>0</v>
      </c>
      <c r="Q55" s="44">
        <f>SUMIFS(Data!$D$2:$D$4896,Data!$A$2:$A$4896,Q$5,Data!$B$2:$B$4896,$B55,Data!$C$2:$C$4896,$A$3)</f>
        <v>3500</v>
      </c>
      <c r="R55" s="44">
        <f>SUMIFS(Data!$D$2:$D$4896,Data!$A$2:$A$4896,R$5,Data!$B$2:$B$4896,$B55,Data!$C$2:$C$4896,$A$3)</f>
        <v>0</v>
      </c>
      <c r="S55" s="44">
        <f>SUMIFS(Data!$D$2:$D$4896,Data!$A$2:$A$4896,S$5,Data!$B$2:$B$4896,$B55,Data!$C$2:$C$4896,$A$3)</f>
        <v>0</v>
      </c>
      <c r="T55" s="40">
        <f t="shared" si="57"/>
        <v>101700</v>
      </c>
      <c r="U55" s="44">
        <f>SUMIFS(Data!$D$2:$D$4896,Data!$A$2:$A$4896,U$5,Data!$B$2:$B$4896,$B55,Data!$C$2:$C$4896,$A$3)</f>
        <v>8000</v>
      </c>
      <c r="V55" s="44">
        <f>SUMIFS(Data!$D$2:$D$4896,Data!$A$2:$A$4896,V$5,Data!$B$2:$B$4896,$B55,Data!$C$2:$C$4896,$A$3)</f>
        <v>30100</v>
      </c>
      <c r="W55" s="44">
        <f>SUMIFS(Data!$D$2:$D$4896,Data!$A$2:$A$4896,W$5,Data!$B$2:$B$4896,$B55,Data!$C$2:$C$4896,$A$3)</f>
        <v>0</v>
      </c>
      <c r="X55" s="44">
        <f>SUMIFS(Data!$D$2:$D$4896,Data!$A$2:$A$4896,X$5,Data!$B$2:$B$4896,$B55,Data!$C$2:$C$4896,$A$3)</f>
        <v>0</v>
      </c>
      <c r="Y55" s="40">
        <f t="shared" si="58"/>
        <v>139800</v>
      </c>
    </row>
    <row r="56" spans="1:25" s="31" customFormat="1" ht="23.25">
      <c r="A56" s="10"/>
      <c r="B56" s="11" t="s">
        <v>190</v>
      </c>
      <c r="C56" s="44">
        <f>SUMIFS(Data!$D$2:$D$4896,Data!$A$2:$A$4896,C$5,Data!$B$2:$B$4896,$B56,Data!$C$2:$C$4896,$A$3)</f>
        <v>0</v>
      </c>
      <c r="D56" s="44">
        <f>SUMIFS(Data!$D$2:$D$4896,Data!$A$2:$A$4896,D$5,Data!$B$2:$B$4896,$B56,Data!$C$2:$C$4896,$A$3)</f>
        <v>0</v>
      </c>
      <c r="E56" s="44">
        <f>SUMIFS(Data!$D$2:$D$4896,Data!$A$2:$A$4896,E$5,Data!$B$2:$B$4896,$B56,Data!$C$2:$C$4896,$A$3)</f>
        <v>0</v>
      </c>
      <c r="F56" s="44">
        <f>SUMIFS(Data!$D$2:$D$4896,Data!$A$2:$A$4896,F$5,Data!$B$2:$B$4896,$B56,Data!$C$2:$C$4896,$A$3)</f>
        <v>0</v>
      </c>
      <c r="G56" s="44">
        <f>SUMIFS(Data!$D$2:$D$4896,Data!$A$2:$A$4896,G$5,Data!$B$2:$B$4896,$B56,Data!$C$2:$C$4896,$A$3)</f>
        <v>0</v>
      </c>
      <c r="H56" s="44">
        <f>SUMIFS(Data!$D$2:$D$4896,Data!$A$2:$A$4896,H$5,Data!$B$2:$B$4896,$B56,Data!$C$2:$C$4896,$A$3)</f>
        <v>0</v>
      </c>
      <c r="I56" s="44">
        <f>SUMIFS(Data!$D$2:$D$4896,Data!$A$2:$A$4896,I$5,Data!$B$2:$B$4896,$B56,Data!$C$2:$C$4896,$A$3)</f>
        <v>0</v>
      </c>
      <c r="J56" s="44">
        <f>SUMIFS(Data!$D$2:$D$4896,Data!$A$2:$A$4896,J$5,Data!$B$2:$B$4896,$B56,Data!$C$2:$C$4896,$A$3)</f>
        <v>0</v>
      </c>
      <c r="K56" s="44">
        <f>SUMIFS(Data!$D$2:$D$4896,Data!$A$2:$A$4896,K$5,Data!$B$2:$B$4896,$B56,Data!$C$2:$C$4896,$A$3)</f>
        <v>0</v>
      </c>
      <c r="L56" s="44">
        <f>SUMIFS(Data!$D$2:$D$4896,Data!$A$2:$A$4896,L$5,Data!$B$2:$B$4896,$B56,Data!$C$2:$C$4896,$A$3)</f>
        <v>0</v>
      </c>
      <c r="M56" s="44">
        <f>SUMIFS(Data!$D$2:$D$4896,Data!$A$2:$A$4896,M$5,Data!$B$2:$B$4896,$B56,Data!$C$2:$C$4896,$A$3)</f>
        <v>0</v>
      </c>
      <c r="N56" s="44">
        <f>SUMIFS(Data!$D$2:$D$4896,Data!$A$2:$A$4896,N$5,Data!$B$2:$B$4896,$B56,Data!$C$2:$C$4896,$A$3)</f>
        <v>0</v>
      </c>
      <c r="O56" s="44">
        <f>SUMIFS(Data!$D$2:$D$4896,Data!$A$2:$A$4896,O$5,Data!$B$2:$B$4896,$B56,Data!$C$2:$C$4896,$A$3)</f>
        <v>0</v>
      </c>
      <c r="P56" s="44">
        <f>SUMIFS(Data!$D$2:$D$4896,Data!$A$2:$A$4896,P$5,Data!$B$2:$B$4896,$B56,Data!$C$2:$C$4896,$A$3)</f>
        <v>0</v>
      </c>
      <c r="Q56" s="44">
        <f>SUMIFS(Data!$D$2:$D$4896,Data!$A$2:$A$4896,Q$5,Data!$B$2:$B$4896,$B56,Data!$C$2:$C$4896,$A$3)</f>
        <v>0</v>
      </c>
      <c r="R56" s="44">
        <f>SUMIFS(Data!$D$2:$D$4896,Data!$A$2:$A$4896,R$5,Data!$B$2:$B$4896,$B56,Data!$C$2:$C$4896,$A$3)</f>
        <v>0</v>
      </c>
      <c r="S56" s="44">
        <f>SUMIFS(Data!$D$2:$D$4896,Data!$A$2:$A$4896,S$5,Data!$B$2:$B$4896,$B56,Data!$C$2:$C$4896,$A$3)</f>
        <v>0</v>
      </c>
      <c r="T56" s="40">
        <f t="shared" si="57"/>
        <v>0</v>
      </c>
      <c r="U56" s="44">
        <f>SUMIFS(Data!$D$2:$D$4896,Data!$A$2:$A$4896,U$5,Data!$B$2:$B$4896,$B56,Data!$C$2:$C$4896,$A$3)</f>
        <v>0</v>
      </c>
      <c r="V56" s="44">
        <f>SUMIFS(Data!$D$2:$D$4896,Data!$A$2:$A$4896,V$5,Data!$B$2:$B$4896,$B56,Data!$C$2:$C$4896,$A$3)</f>
        <v>0</v>
      </c>
      <c r="W56" s="44">
        <f>SUMIFS(Data!$D$2:$D$4896,Data!$A$2:$A$4896,W$5,Data!$B$2:$B$4896,$B56,Data!$C$2:$C$4896,$A$3)</f>
        <v>0</v>
      </c>
      <c r="X56" s="44">
        <f>SUMIFS(Data!$D$2:$D$4896,Data!$A$2:$A$4896,X$5,Data!$B$2:$B$4896,$B56,Data!$C$2:$C$4896,$A$3)</f>
        <v>0</v>
      </c>
      <c r="Y56" s="40">
        <f t="shared" si="58"/>
        <v>0</v>
      </c>
    </row>
    <row r="57" spans="1:25" s="31" customFormat="1" ht="23.25">
      <c r="A57" s="10"/>
      <c r="B57" s="11" t="s">
        <v>191</v>
      </c>
      <c r="C57" s="44">
        <f>SUMIFS(Data!$D$2:$D$4896,Data!$A$2:$A$4896,C$5,Data!$B$2:$B$4896,$B57,Data!$C$2:$C$4896,$A$3)</f>
        <v>0</v>
      </c>
      <c r="D57" s="44">
        <f>SUMIFS(Data!$D$2:$D$4896,Data!$A$2:$A$4896,D$5,Data!$B$2:$B$4896,$B57,Data!$C$2:$C$4896,$A$3)</f>
        <v>0</v>
      </c>
      <c r="E57" s="44">
        <f>SUMIFS(Data!$D$2:$D$4896,Data!$A$2:$A$4896,E$5,Data!$B$2:$B$4896,$B57,Data!$C$2:$C$4896,$A$3)</f>
        <v>0</v>
      </c>
      <c r="F57" s="44">
        <f>SUMIFS(Data!$D$2:$D$4896,Data!$A$2:$A$4896,F$5,Data!$B$2:$B$4896,$B57,Data!$C$2:$C$4896,$A$3)</f>
        <v>0</v>
      </c>
      <c r="G57" s="44">
        <f>SUMIFS(Data!$D$2:$D$4896,Data!$A$2:$A$4896,G$5,Data!$B$2:$B$4896,$B57,Data!$C$2:$C$4896,$A$3)</f>
        <v>0</v>
      </c>
      <c r="H57" s="44">
        <f>SUMIFS(Data!$D$2:$D$4896,Data!$A$2:$A$4896,H$5,Data!$B$2:$B$4896,$B57,Data!$C$2:$C$4896,$A$3)</f>
        <v>0</v>
      </c>
      <c r="I57" s="44">
        <f>SUMIFS(Data!$D$2:$D$4896,Data!$A$2:$A$4896,I$5,Data!$B$2:$B$4896,$B57,Data!$C$2:$C$4896,$A$3)</f>
        <v>0</v>
      </c>
      <c r="J57" s="44">
        <f>SUMIFS(Data!$D$2:$D$4896,Data!$A$2:$A$4896,J$5,Data!$B$2:$B$4896,$B57,Data!$C$2:$C$4896,$A$3)</f>
        <v>0</v>
      </c>
      <c r="K57" s="44">
        <f>SUMIFS(Data!$D$2:$D$4896,Data!$A$2:$A$4896,K$5,Data!$B$2:$B$4896,$B57,Data!$C$2:$C$4896,$A$3)</f>
        <v>0</v>
      </c>
      <c r="L57" s="44">
        <f>SUMIFS(Data!$D$2:$D$4896,Data!$A$2:$A$4896,L$5,Data!$B$2:$B$4896,$B57,Data!$C$2:$C$4896,$A$3)</f>
        <v>0</v>
      </c>
      <c r="M57" s="44">
        <f>SUMIFS(Data!$D$2:$D$4896,Data!$A$2:$A$4896,M$5,Data!$B$2:$B$4896,$B57,Data!$C$2:$C$4896,$A$3)</f>
        <v>0</v>
      </c>
      <c r="N57" s="44">
        <f>SUMIFS(Data!$D$2:$D$4896,Data!$A$2:$A$4896,N$5,Data!$B$2:$B$4896,$B57,Data!$C$2:$C$4896,$A$3)</f>
        <v>0</v>
      </c>
      <c r="O57" s="44">
        <f>SUMIFS(Data!$D$2:$D$4896,Data!$A$2:$A$4896,O$5,Data!$B$2:$B$4896,$B57,Data!$C$2:$C$4896,$A$3)</f>
        <v>0</v>
      </c>
      <c r="P57" s="44">
        <f>SUMIFS(Data!$D$2:$D$4896,Data!$A$2:$A$4896,P$5,Data!$B$2:$B$4896,$B57,Data!$C$2:$C$4896,$A$3)</f>
        <v>0</v>
      </c>
      <c r="Q57" s="44">
        <f>SUMIFS(Data!$D$2:$D$4896,Data!$A$2:$A$4896,Q$5,Data!$B$2:$B$4896,$B57,Data!$C$2:$C$4896,$A$3)</f>
        <v>0</v>
      </c>
      <c r="R57" s="44">
        <f>SUMIFS(Data!$D$2:$D$4896,Data!$A$2:$A$4896,R$5,Data!$B$2:$B$4896,$B57,Data!$C$2:$C$4896,$A$3)</f>
        <v>0</v>
      </c>
      <c r="S57" s="44">
        <f>SUMIFS(Data!$D$2:$D$4896,Data!$A$2:$A$4896,S$5,Data!$B$2:$B$4896,$B57,Data!$C$2:$C$4896,$A$3)</f>
        <v>0</v>
      </c>
      <c r="T57" s="40">
        <f t="shared" si="57"/>
        <v>0</v>
      </c>
      <c r="U57" s="44">
        <f>SUMIFS(Data!$D$2:$D$4896,Data!$A$2:$A$4896,U$5,Data!$B$2:$B$4896,$B57,Data!$C$2:$C$4896,$A$3)</f>
        <v>0</v>
      </c>
      <c r="V57" s="44">
        <f>SUMIFS(Data!$D$2:$D$4896,Data!$A$2:$A$4896,V$5,Data!$B$2:$B$4896,$B57,Data!$C$2:$C$4896,$A$3)</f>
        <v>0</v>
      </c>
      <c r="W57" s="44">
        <f>SUMIFS(Data!$D$2:$D$4896,Data!$A$2:$A$4896,W$5,Data!$B$2:$B$4896,$B57,Data!$C$2:$C$4896,$A$3)</f>
        <v>0</v>
      </c>
      <c r="X57" s="44">
        <f>SUMIFS(Data!$D$2:$D$4896,Data!$A$2:$A$4896,X$5,Data!$B$2:$B$4896,$B57,Data!$C$2:$C$4896,$A$3)</f>
        <v>0</v>
      </c>
      <c r="Y57" s="40">
        <f t="shared" si="58"/>
        <v>0</v>
      </c>
    </row>
    <row r="58" spans="1:25" s="31" customFormat="1" ht="23.25">
      <c r="A58" s="10"/>
      <c r="B58" s="11" t="s">
        <v>192</v>
      </c>
      <c r="C58" s="44">
        <f>SUMIFS(Data!$D$2:$D$4896,Data!$A$2:$A$4896,C$5,Data!$B$2:$B$4896,$B58,Data!$C$2:$C$4896,$A$3)</f>
        <v>0</v>
      </c>
      <c r="D58" s="44">
        <f>SUMIFS(Data!$D$2:$D$4896,Data!$A$2:$A$4896,D$5,Data!$B$2:$B$4896,$B58,Data!$C$2:$C$4896,$A$3)</f>
        <v>0</v>
      </c>
      <c r="E58" s="44">
        <f>SUMIFS(Data!$D$2:$D$4896,Data!$A$2:$A$4896,E$5,Data!$B$2:$B$4896,$B58,Data!$C$2:$C$4896,$A$3)</f>
        <v>0</v>
      </c>
      <c r="F58" s="44">
        <f>SUMIFS(Data!$D$2:$D$4896,Data!$A$2:$A$4896,F$5,Data!$B$2:$B$4896,$B58,Data!$C$2:$C$4896,$A$3)</f>
        <v>0</v>
      </c>
      <c r="G58" s="44">
        <f>SUMIFS(Data!$D$2:$D$4896,Data!$A$2:$A$4896,G$5,Data!$B$2:$B$4896,$B58,Data!$C$2:$C$4896,$A$3)</f>
        <v>0</v>
      </c>
      <c r="H58" s="44">
        <f>SUMIFS(Data!$D$2:$D$4896,Data!$A$2:$A$4896,H$5,Data!$B$2:$B$4896,$B58,Data!$C$2:$C$4896,$A$3)</f>
        <v>0</v>
      </c>
      <c r="I58" s="44">
        <f>SUMIFS(Data!$D$2:$D$4896,Data!$A$2:$A$4896,I$5,Data!$B$2:$B$4896,$B58,Data!$C$2:$C$4896,$A$3)</f>
        <v>0</v>
      </c>
      <c r="J58" s="44">
        <f>SUMIFS(Data!$D$2:$D$4896,Data!$A$2:$A$4896,J$5,Data!$B$2:$B$4896,$B58,Data!$C$2:$C$4896,$A$3)</f>
        <v>0</v>
      </c>
      <c r="K58" s="44">
        <f>SUMIFS(Data!$D$2:$D$4896,Data!$A$2:$A$4896,K$5,Data!$B$2:$B$4896,$B58,Data!$C$2:$C$4896,$A$3)</f>
        <v>0</v>
      </c>
      <c r="L58" s="44">
        <f>SUMIFS(Data!$D$2:$D$4896,Data!$A$2:$A$4896,L$5,Data!$B$2:$B$4896,$B58,Data!$C$2:$C$4896,$A$3)</f>
        <v>0</v>
      </c>
      <c r="M58" s="44">
        <f>SUMIFS(Data!$D$2:$D$4896,Data!$A$2:$A$4896,M$5,Data!$B$2:$B$4896,$B58,Data!$C$2:$C$4896,$A$3)</f>
        <v>0</v>
      </c>
      <c r="N58" s="44">
        <f>SUMIFS(Data!$D$2:$D$4896,Data!$A$2:$A$4896,N$5,Data!$B$2:$B$4896,$B58,Data!$C$2:$C$4896,$A$3)</f>
        <v>0</v>
      </c>
      <c r="O58" s="44">
        <f>SUMIFS(Data!$D$2:$D$4896,Data!$A$2:$A$4896,O$5,Data!$B$2:$B$4896,$B58,Data!$C$2:$C$4896,$A$3)</f>
        <v>0</v>
      </c>
      <c r="P58" s="44">
        <f>SUMIFS(Data!$D$2:$D$4896,Data!$A$2:$A$4896,P$5,Data!$B$2:$B$4896,$B58,Data!$C$2:$C$4896,$A$3)</f>
        <v>0</v>
      </c>
      <c r="Q58" s="44">
        <f>SUMIFS(Data!$D$2:$D$4896,Data!$A$2:$A$4896,Q$5,Data!$B$2:$B$4896,$B58,Data!$C$2:$C$4896,$A$3)</f>
        <v>0</v>
      </c>
      <c r="R58" s="44">
        <f>SUMIFS(Data!$D$2:$D$4896,Data!$A$2:$A$4896,R$5,Data!$B$2:$B$4896,$B58,Data!$C$2:$C$4896,$A$3)</f>
        <v>0</v>
      </c>
      <c r="S58" s="44">
        <f>SUMIFS(Data!$D$2:$D$4896,Data!$A$2:$A$4896,S$5,Data!$B$2:$B$4896,$B58,Data!$C$2:$C$4896,$A$3)</f>
        <v>0</v>
      </c>
      <c r="T58" s="40">
        <f t="shared" si="57"/>
        <v>0</v>
      </c>
      <c r="U58" s="44">
        <f>SUMIFS(Data!$D$2:$D$4896,Data!$A$2:$A$4896,U$5,Data!$B$2:$B$4896,$B58,Data!$C$2:$C$4896,$A$3)</f>
        <v>0</v>
      </c>
      <c r="V58" s="44">
        <f>SUMIFS(Data!$D$2:$D$4896,Data!$A$2:$A$4896,V$5,Data!$B$2:$B$4896,$B58,Data!$C$2:$C$4896,$A$3)</f>
        <v>0</v>
      </c>
      <c r="W58" s="44">
        <f>SUMIFS(Data!$D$2:$D$4896,Data!$A$2:$A$4896,W$5,Data!$B$2:$B$4896,$B58,Data!$C$2:$C$4896,$A$3)</f>
        <v>0</v>
      </c>
      <c r="X58" s="44">
        <f>SUMIFS(Data!$D$2:$D$4896,Data!$A$2:$A$4896,X$5,Data!$B$2:$B$4896,$B58,Data!$C$2:$C$4896,$A$3)</f>
        <v>0</v>
      </c>
      <c r="Y58" s="40">
        <f t="shared" si="58"/>
        <v>0</v>
      </c>
    </row>
    <row r="59" spans="1:25" s="31" customFormat="1" ht="23.25">
      <c r="A59" s="10"/>
      <c r="B59" s="11" t="s">
        <v>193</v>
      </c>
      <c r="C59" s="44">
        <f>SUMIFS(Data!$D$2:$D$4896,Data!$A$2:$A$4896,C$5,Data!$B$2:$B$4896,$B59,Data!$C$2:$C$4896,$A$3)</f>
        <v>0</v>
      </c>
      <c r="D59" s="44">
        <f>SUMIFS(Data!$D$2:$D$4896,Data!$A$2:$A$4896,D$5,Data!$B$2:$B$4896,$B59,Data!$C$2:$C$4896,$A$3)</f>
        <v>0</v>
      </c>
      <c r="E59" s="44">
        <f>SUMIFS(Data!$D$2:$D$4896,Data!$A$2:$A$4896,E$5,Data!$B$2:$B$4896,$B59,Data!$C$2:$C$4896,$A$3)</f>
        <v>0</v>
      </c>
      <c r="F59" s="44">
        <f>SUMIFS(Data!$D$2:$D$4896,Data!$A$2:$A$4896,F$5,Data!$B$2:$B$4896,$B59,Data!$C$2:$C$4896,$A$3)</f>
        <v>0</v>
      </c>
      <c r="G59" s="44">
        <f>SUMIFS(Data!$D$2:$D$4896,Data!$A$2:$A$4896,G$5,Data!$B$2:$B$4896,$B59,Data!$C$2:$C$4896,$A$3)</f>
        <v>0</v>
      </c>
      <c r="H59" s="44">
        <f>SUMIFS(Data!$D$2:$D$4896,Data!$A$2:$A$4896,H$5,Data!$B$2:$B$4896,$B59,Data!$C$2:$C$4896,$A$3)</f>
        <v>0</v>
      </c>
      <c r="I59" s="44">
        <f>SUMIFS(Data!$D$2:$D$4896,Data!$A$2:$A$4896,I$5,Data!$B$2:$B$4896,$B59,Data!$C$2:$C$4896,$A$3)</f>
        <v>0</v>
      </c>
      <c r="J59" s="44">
        <f>SUMIFS(Data!$D$2:$D$4896,Data!$A$2:$A$4896,J$5,Data!$B$2:$B$4896,$B59,Data!$C$2:$C$4896,$A$3)</f>
        <v>0</v>
      </c>
      <c r="K59" s="44">
        <f>SUMIFS(Data!$D$2:$D$4896,Data!$A$2:$A$4896,K$5,Data!$B$2:$B$4896,$B59,Data!$C$2:$C$4896,$A$3)</f>
        <v>0</v>
      </c>
      <c r="L59" s="44">
        <f>SUMIFS(Data!$D$2:$D$4896,Data!$A$2:$A$4896,L$5,Data!$B$2:$B$4896,$B59,Data!$C$2:$C$4896,$A$3)</f>
        <v>0</v>
      </c>
      <c r="M59" s="44">
        <f>SUMIFS(Data!$D$2:$D$4896,Data!$A$2:$A$4896,M$5,Data!$B$2:$B$4896,$B59,Data!$C$2:$C$4896,$A$3)</f>
        <v>0</v>
      </c>
      <c r="N59" s="44">
        <f>SUMIFS(Data!$D$2:$D$4896,Data!$A$2:$A$4896,N$5,Data!$B$2:$B$4896,$B59,Data!$C$2:$C$4896,$A$3)</f>
        <v>0</v>
      </c>
      <c r="O59" s="44">
        <f>SUMIFS(Data!$D$2:$D$4896,Data!$A$2:$A$4896,O$5,Data!$B$2:$B$4896,$B59,Data!$C$2:$C$4896,$A$3)</f>
        <v>0</v>
      </c>
      <c r="P59" s="44">
        <f>SUMIFS(Data!$D$2:$D$4896,Data!$A$2:$A$4896,P$5,Data!$B$2:$B$4896,$B59,Data!$C$2:$C$4896,$A$3)</f>
        <v>0</v>
      </c>
      <c r="Q59" s="44">
        <f>SUMIFS(Data!$D$2:$D$4896,Data!$A$2:$A$4896,Q$5,Data!$B$2:$B$4896,$B59,Data!$C$2:$C$4896,$A$3)</f>
        <v>0</v>
      </c>
      <c r="R59" s="44">
        <f>SUMIFS(Data!$D$2:$D$4896,Data!$A$2:$A$4896,R$5,Data!$B$2:$B$4896,$B59,Data!$C$2:$C$4896,$A$3)</f>
        <v>0</v>
      </c>
      <c r="S59" s="44">
        <f>SUMIFS(Data!$D$2:$D$4896,Data!$A$2:$A$4896,S$5,Data!$B$2:$B$4896,$B59,Data!$C$2:$C$4896,$A$3)</f>
        <v>0</v>
      </c>
      <c r="T59" s="40">
        <f t="shared" si="57"/>
        <v>0</v>
      </c>
      <c r="U59" s="44">
        <f>SUMIFS(Data!$D$2:$D$4896,Data!$A$2:$A$4896,U$5,Data!$B$2:$B$4896,$B59,Data!$C$2:$C$4896,$A$3)</f>
        <v>0</v>
      </c>
      <c r="V59" s="44">
        <f>SUMIFS(Data!$D$2:$D$4896,Data!$A$2:$A$4896,V$5,Data!$B$2:$B$4896,$B59,Data!$C$2:$C$4896,$A$3)</f>
        <v>0</v>
      </c>
      <c r="W59" s="44">
        <f>SUMIFS(Data!$D$2:$D$4896,Data!$A$2:$A$4896,W$5,Data!$B$2:$B$4896,$B59,Data!$C$2:$C$4896,$A$3)</f>
        <v>0</v>
      </c>
      <c r="X59" s="44">
        <f>SUMIFS(Data!$D$2:$D$4896,Data!$A$2:$A$4896,X$5,Data!$B$2:$B$4896,$B59,Data!$C$2:$C$4896,$A$3)</f>
        <v>0</v>
      </c>
      <c r="Y59" s="40">
        <f t="shared" si="58"/>
        <v>0</v>
      </c>
    </row>
    <row r="60" spans="1:25" s="31" customFormat="1" ht="23.25">
      <c r="A60" s="10"/>
      <c r="B60" s="11" t="s">
        <v>194</v>
      </c>
      <c r="C60" s="44">
        <f>SUMIFS(Data!$D$2:$D$4896,Data!$A$2:$A$4896,C$5,Data!$B$2:$B$4896,$B60,Data!$C$2:$C$4896,$A$3)</f>
        <v>0</v>
      </c>
      <c r="D60" s="44">
        <f>SUMIFS(Data!$D$2:$D$4896,Data!$A$2:$A$4896,D$5,Data!$B$2:$B$4896,$B60,Data!$C$2:$C$4896,$A$3)</f>
        <v>0</v>
      </c>
      <c r="E60" s="44">
        <f>SUMIFS(Data!$D$2:$D$4896,Data!$A$2:$A$4896,E$5,Data!$B$2:$B$4896,$B60,Data!$C$2:$C$4896,$A$3)</f>
        <v>0</v>
      </c>
      <c r="F60" s="44">
        <f>SUMIFS(Data!$D$2:$D$4896,Data!$A$2:$A$4896,F$5,Data!$B$2:$B$4896,$B60,Data!$C$2:$C$4896,$A$3)</f>
        <v>0</v>
      </c>
      <c r="G60" s="44">
        <f>SUMIFS(Data!$D$2:$D$4896,Data!$A$2:$A$4896,G$5,Data!$B$2:$B$4896,$B60,Data!$C$2:$C$4896,$A$3)</f>
        <v>0</v>
      </c>
      <c r="H60" s="44">
        <f>SUMIFS(Data!$D$2:$D$4896,Data!$A$2:$A$4896,H$5,Data!$B$2:$B$4896,$B60,Data!$C$2:$C$4896,$A$3)</f>
        <v>0</v>
      </c>
      <c r="I60" s="44">
        <f>SUMIFS(Data!$D$2:$D$4896,Data!$A$2:$A$4896,I$5,Data!$B$2:$B$4896,$B60,Data!$C$2:$C$4896,$A$3)</f>
        <v>0</v>
      </c>
      <c r="J60" s="44">
        <f>SUMIFS(Data!$D$2:$D$4896,Data!$A$2:$A$4896,J$5,Data!$B$2:$B$4896,$B60,Data!$C$2:$C$4896,$A$3)</f>
        <v>0</v>
      </c>
      <c r="K60" s="44">
        <f>SUMIFS(Data!$D$2:$D$4896,Data!$A$2:$A$4896,K$5,Data!$B$2:$B$4896,$B60,Data!$C$2:$C$4896,$A$3)</f>
        <v>0</v>
      </c>
      <c r="L60" s="44">
        <f>SUMIFS(Data!$D$2:$D$4896,Data!$A$2:$A$4896,L$5,Data!$B$2:$B$4896,$B60,Data!$C$2:$C$4896,$A$3)</f>
        <v>0</v>
      </c>
      <c r="M60" s="44">
        <f>SUMIFS(Data!$D$2:$D$4896,Data!$A$2:$A$4896,M$5,Data!$B$2:$B$4896,$B60,Data!$C$2:$C$4896,$A$3)</f>
        <v>0</v>
      </c>
      <c r="N60" s="44">
        <f>SUMIFS(Data!$D$2:$D$4896,Data!$A$2:$A$4896,N$5,Data!$B$2:$B$4896,$B60,Data!$C$2:$C$4896,$A$3)</f>
        <v>0</v>
      </c>
      <c r="O60" s="44">
        <f>SUMIFS(Data!$D$2:$D$4896,Data!$A$2:$A$4896,O$5,Data!$B$2:$B$4896,$B60,Data!$C$2:$C$4896,$A$3)</f>
        <v>0</v>
      </c>
      <c r="P60" s="44">
        <f>SUMIFS(Data!$D$2:$D$4896,Data!$A$2:$A$4896,P$5,Data!$B$2:$B$4896,$B60,Data!$C$2:$C$4896,$A$3)</f>
        <v>0</v>
      </c>
      <c r="Q60" s="44">
        <f>SUMIFS(Data!$D$2:$D$4896,Data!$A$2:$A$4896,Q$5,Data!$B$2:$B$4896,$B60,Data!$C$2:$C$4896,$A$3)</f>
        <v>0</v>
      </c>
      <c r="R60" s="44">
        <f>SUMIFS(Data!$D$2:$D$4896,Data!$A$2:$A$4896,R$5,Data!$B$2:$B$4896,$B60,Data!$C$2:$C$4896,$A$3)</f>
        <v>0</v>
      </c>
      <c r="S60" s="44">
        <f>SUMIFS(Data!$D$2:$D$4896,Data!$A$2:$A$4896,S$5,Data!$B$2:$B$4896,$B60,Data!$C$2:$C$4896,$A$3)</f>
        <v>0</v>
      </c>
      <c r="T60" s="40">
        <f t="shared" si="57"/>
        <v>0</v>
      </c>
      <c r="U60" s="44">
        <f>SUMIFS(Data!$D$2:$D$4896,Data!$A$2:$A$4896,U$5,Data!$B$2:$B$4896,$B60,Data!$C$2:$C$4896,$A$3)</f>
        <v>0</v>
      </c>
      <c r="V60" s="44">
        <f>SUMIFS(Data!$D$2:$D$4896,Data!$A$2:$A$4896,V$5,Data!$B$2:$B$4896,$B60,Data!$C$2:$C$4896,$A$3)</f>
        <v>0</v>
      </c>
      <c r="W60" s="44">
        <f>SUMIFS(Data!$D$2:$D$4896,Data!$A$2:$A$4896,W$5,Data!$B$2:$B$4896,$B60,Data!$C$2:$C$4896,$A$3)</f>
        <v>0</v>
      </c>
      <c r="X60" s="44">
        <f>SUMIFS(Data!$D$2:$D$4896,Data!$A$2:$A$4896,X$5,Data!$B$2:$B$4896,$B60,Data!$C$2:$C$4896,$A$3)</f>
        <v>0</v>
      </c>
      <c r="Y60" s="40">
        <f t="shared" si="58"/>
        <v>0</v>
      </c>
    </row>
    <row r="61" spans="1:25" s="31" customFormat="1" ht="23.25">
      <c r="A61" s="10"/>
      <c r="B61" s="11" t="s">
        <v>195</v>
      </c>
      <c r="C61" s="44">
        <f>SUMIFS(Data!$D$2:$D$4896,Data!$A$2:$A$4896,C$5,Data!$B$2:$B$4896,$B61,Data!$C$2:$C$4896,$A$3)</f>
        <v>0</v>
      </c>
      <c r="D61" s="44">
        <f>SUMIFS(Data!$D$2:$D$4896,Data!$A$2:$A$4896,D$5,Data!$B$2:$B$4896,$B61,Data!$C$2:$C$4896,$A$3)</f>
        <v>0</v>
      </c>
      <c r="E61" s="44">
        <f>SUMIFS(Data!$D$2:$D$4896,Data!$A$2:$A$4896,E$5,Data!$B$2:$B$4896,$B61,Data!$C$2:$C$4896,$A$3)</f>
        <v>0</v>
      </c>
      <c r="F61" s="44">
        <f>SUMIFS(Data!$D$2:$D$4896,Data!$A$2:$A$4896,F$5,Data!$B$2:$B$4896,$B61,Data!$C$2:$C$4896,$A$3)</f>
        <v>0</v>
      </c>
      <c r="G61" s="44">
        <f>SUMIFS(Data!$D$2:$D$4896,Data!$A$2:$A$4896,G$5,Data!$B$2:$B$4896,$B61,Data!$C$2:$C$4896,$A$3)</f>
        <v>0</v>
      </c>
      <c r="H61" s="44">
        <f>SUMIFS(Data!$D$2:$D$4896,Data!$A$2:$A$4896,H$5,Data!$B$2:$B$4896,$B61,Data!$C$2:$C$4896,$A$3)</f>
        <v>0</v>
      </c>
      <c r="I61" s="44">
        <f>SUMIFS(Data!$D$2:$D$4896,Data!$A$2:$A$4896,I$5,Data!$B$2:$B$4896,$B61,Data!$C$2:$C$4896,$A$3)</f>
        <v>0</v>
      </c>
      <c r="J61" s="44">
        <f>SUMIFS(Data!$D$2:$D$4896,Data!$A$2:$A$4896,J$5,Data!$B$2:$B$4896,$B61,Data!$C$2:$C$4896,$A$3)</f>
        <v>0</v>
      </c>
      <c r="K61" s="44">
        <f>SUMIFS(Data!$D$2:$D$4896,Data!$A$2:$A$4896,K$5,Data!$B$2:$B$4896,$B61,Data!$C$2:$C$4896,$A$3)</f>
        <v>0</v>
      </c>
      <c r="L61" s="44">
        <f>SUMIFS(Data!$D$2:$D$4896,Data!$A$2:$A$4896,L$5,Data!$B$2:$B$4896,$B61,Data!$C$2:$C$4896,$A$3)</f>
        <v>0</v>
      </c>
      <c r="M61" s="44">
        <f>SUMIFS(Data!$D$2:$D$4896,Data!$A$2:$A$4896,M$5,Data!$B$2:$B$4896,$B61,Data!$C$2:$C$4896,$A$3)</f>
        <v>0</v>
      </c>
      <c r="N61" s="44">
        <f>SUMIFS(Data!$D$2:$D$4896,Data!$A$2:$A$4896,N$5,Data!$B$2:$B$4896,$B61,Data!$C$2:$C$4896,$A$3)</f>
        <v>0</v>
      </c>
      <c r="O61" s="44">
        <f>SUMIFS(Data!$D$2:$D$4896,Data!$A$2:$A$4896,O$5,Data!$B$2:$B$4896,$B61,Data!$C$2:$C$4896,$A$3)</f>
        <v>0</v>
      </c>
      <c r="P61" s="44">
        <f>SUMIFS(Data!$D$2:$D$4896,Data!$A$2:$A$4896,P$5,Data!$B$2:$B$4896,$B61,Data!$C$2:$C$4896,$A$3)</f>
        <v>0</v>
      </c>
      <c r="Q61" s="44">
        <f>SUMIFS(Data!$D$2:$D$4896,Data!$A$2:$A$4896,Q$5,Data!$B$2:$B$4896,$B61,Data!$C$2:$C$4896,$A$3)</f>
        <v>0</v>
      </c>
      <c r="R61" s="44">
        <f>SUMIFS(Data!$D$2:$D$4896,Data!$A$2:$A$4896,R$5,Data!$B$2:$B$4896,$B61,Data!$C$2:$C$4896,$A$3)</f>
        <v>0</v>
      </c>
      <c r="S61" s="44">
        <f>SUMIFS(Data!$D$2:$D$4896,Data!$A$2:$A$4896,S$5,Data!$B$2:$B$4896,$B61,Data!$C$2:$C$4896,$A$3)</f>
        <v>0</v>
      </c>
      <c r="T61" s="40">
        <f t="shared" si="57"/>
        <v>0</v>
      </c>
      <c r="U61" s="44">
        <f>SUMIFS(Data!$D$2:$D$4896,Data!$A$2:$A$4896,U$5,Data!$B$2:$B$4896,$B61,Data!$C$2:$C$4896,$A$3)</f>
        <v>0</v>
      </c>
      <c r="V61" s="44">
        <f>SUMIFS(Data!$D$2:$D$4896,Data!$A$2:$A$4896,V$5,Data!$B$2:$B$4896,$B61,Data!$C$2:$C$4896,$A$3)</f>
        <v>0</v>
      </c>
      <c r="W61" s="44">
        <f>SUMIFS(Data!$D$2:$D$4896,Data!$A$2:$A$4896,W$5,Data!$B$2:$B$4896,$B61,Data!$C$2:$C$4896,$A$3)</f>
        <v>0</v>
      </c>
      <c r="X61" s="44">
        <f>SUMIFS(Data!$D$2:$D$4896,Data!$A$2:$A$4896,X$5,Data!$B$2:$B$4896,$B61,Data!$C$2:$C$4896,$A$3)</f>
        <v>0</v>
      </c>
      <c r="Y61" s="40">
        <f t="shared" si="58"/>
        <v>0</v>
      </c>
    </row>
    <row r="62" spans="1:25" s="31" customFormat="1" ht="23.25">
      <c r="A62" s="10"/>
      <c r="B62" s="11" t="s">
        <v>196</v>
      </c>
      <c r="C62" s="44">
        <f>SUMIFS(Data!$D$2:$D$4896,Data!$A$2:$A$4896,C$5,Data!$B$2:$B$4896,$B62,Data!$C$2:$C$4896,$A$3)</f>
        <v>0</v>
      </c>
      <c r="D62" s="44">
        <f>SUMIFS(Data!$D$2:$D$4896,Data!$A$2:$A$4896,D$5,Data!$B$2:$B$4896,$B62,Data!$C$2:$C$4896,$A$3)</f>
        <v>0</v>
      </c>
      <c r="E62" s="44">
        <f>SUMIFS(Data!$D$2:$D$4896,Data!$A$2:$A$4896,E$5,Data!$B$2:$B$4896,$B62,Data!$C$2:$C$4896,$A$3)</f>
        <v>0</v>
      </c>
      <c r="F62" s="44">
        <f>SUMIFS(Data!$D$2:$D$4896,Data!$A$2:$A$4896,F$5,Data!$B$2:$B$4896,$B62,Data!$C$2:$C$4896,$A$3)</f>
        <v>0</v>
      </c>
      <c r="G62" s="44">
        <f>SUMIFS(Data!$D$2:$D$4896,Data!$A$2:$A$4896,G$5,Data!$B$2:$B$4896,$B62,Data!$C$2:$C$4896,$A$3)</f>
        <v>0</v>
      </c>
      <c r="H62" s="44">
        <f>SUMIFS(Data!$D$2:$D$4896,Data!$A$2:$A$4896,H$5,Data!$B$2:$B$4896,$B62,Data!$C$2:$C$4896,$A$3)</f>
        <v>0</v>
      </c>
      <c r="I62" s="44">
        <f>SUMIFS(Data!$D$2:$D$4896,Data!$A$2:$A$4896,I$5,Data!$B$2:$B$4896,$B62,Data!$C$2:$C$4896,$A$3)</f>
        <v>0</v>
      </c>
      <c r="J62" s="44">
        <f>SUMIFS(Data!$D$2:$D$4896,Data!$A$2:$A$4896,J$5,Data!$B$2:$B$4896,$B62,Data!$C$2:$C$4896,$A$3)</f>
        <v>0</v>
      </c>
      <c r="K62" s="44">
        <f>SUMIFS(Data!$D$2:$D$4896,Data!$A$2:$A$4896,K$5,Data!$B$2:$B$4896,$B62,Data!$C$2:$C$4896,$A$3)</f>
        <v>0</v>
      </c>
      <c r="L62" s="44">
        <f>SUMIFS(Data!$D$2:$D$4896,Data!$A$2:$A$4896,L$5,Data!$B$2:$B$4896,$B62,Data!$C$2:$C$4896,$A$3)</f>
        <v>0</v>
      </c>
      <c r="M62" s="44">
        <f>SUMIFS(Data!$D$2:$D$4896,Data!$A$2:$A$4896,M$5,Data!$B$2:$B$4896,$B62,Data!$C$2:$C$4896,$A$3)</f>
        <v>0</v>
      </c>
      <c r="N62" s="44">
        <f>SUMIFS(Data!$D$2:$D$4896,Data!$A$2:$A$4896,N$5,Data!$B$2:$B$4896,$B62,Data!$C$2:$C$4896,$A$3)</f>
        <v>0</v>
      </c>
      <c r="O62" s="44">
        <f>SUMIFS(Data!$D$2:$D$4896,Data!$A$2:$A$4896,O$5,Data!$B$2:$B$4896,$B62,Data!$C$2:$C$4896,$A$3)</f>
        <v>0</v>
      </c>
      <c r="P62" s="44">
        <f>SUMIFS(Data!$D$2:$D$4896,Data!$A$2:$A$4896,P$5,Data!$B$2:$B$4896,$B62,Data!$C$2:$C$4896,$A$3)</f>
        <v>0</v>
      </c>
      <c r="Q62" s="44">
        <f>SUMIFS(Data!$D$2:$D$4896,Data!$A$2:$A$4896,Q$5,Data!$B$2:$B$4896,$B62,Data!$C$2:$C$4896,$A$3)</f>
        <v>2200</v>
      </c>
      <c r="R62" s="44">
        <f>SUMIFS(Data!$D$2:$D$4896,Data!$A$2:$A$4896,R$5,Data!$B$2:$B$4896,$B62,Data!$C$2:$C$4896,$A$3)</f>
        <v>0</v>
      </c>
      <c r="S62" s="44">
        <f>SUMIFS(Data!$D$2:$D$4896,Data!$A$2:$A$4896,S$5,Data!$B$2:$B$4896,$B62,Data!$C$2:$C$4896,$A$3)</f>
        <v>0</v>
      </c>
      <c r="T62" s="40">
        <f t="shared" si="57"/>
        <v>2200</v>
      </c>
      <c r="U62" s="44">
        <f>SUMIFS(Data!$D$2:$D$4896,Data!$A$2:$A$4896,U$5,Data!$B$2:$B$4896,$B62,Data!$C$2:$C$4896,$A$3)</f>
        <v>0</v>
      </c>
      <c r="V62" s="44">
        <f>SUMIFS(Data!$D$2:$D$4896,Data!$A$2:$A$4896,V$5,Data!$B$2:$B$4896,$B62,Data!$C$2:$C$4896,$A$3)</f>
        <v>0</v>
      </c>
      <c r="W62" s="44">
        <f>SUMIFS(Data!$D$2:$D$4896,Data!$A$2:$A$4896,W$5,Data!$B$2:$B$4896,$B62,Data!$C$2:$C$4896,$A$3)</f>
        <v>0</v>
      </c>
      <c r="X62" s="44">
        <f>SUMIFS(Data!$D$2:$D$4896,Data!$A$2:$A$4896,X$5,Data!$B$2:$B$4896,$B62,Data!$C$2:$C$4896,$A$3)</f>
        <v>0</v>
      </c>
      <c r="Y62" s="40">
        <f t="shared" si="58"/>
        <v>2200</v>
      </c>
    </row>
    <row r="63" spans="1:25" s="31" customFormat="1" ht="23.25">
      <c r="A63" s="10"/>
      <c r="B63" s="11" t="s">
        <v>197</v>
      </c>
      <c r="C63" s="44">
        <f>SUMIFS(Data!$D$2:$D$4896,Data!$A$2:$A$4896,C$5,Data!$B$2:$B$4896,$B63,Data!$C$2:$C$4896,$A$3)</f>
        <v>0</v>
      </c>
      <c r="D63" s="44">
        <f>SUMIFS(Data!$D$2:$D$4896,Data!$A$2:$A$4896,D$5,Data!$B$2:$B$4896,$B63,Data!$C$2:$C$4896,$A$3)</f>
        <v>0</v>
      </c>
      <c r="E63" s="44">
        <f>SUMIFS(Data!$D$2:$D$4896,Data!$A$2:$A$4896,E$5,Data!$B$2:$B$4896,$B63,Data!$C$2:$C$4896,$A$3)</f>
        <v>0</v>
      </c>
      <c r="F63" s="44">
        <f>SUMIFS(Data!$D$2:$D$4896,Data!$A$2:$A$4896,F$5,Data!$B$2:$B$4896,$B63,Data!$C$2:$C$4896,$A$3)</f>
        <v>0</v>
      </c>
      <c r="G63" s="44">
        <f>SUMIFS(Data!$D$2:$D$4896,Data!$A$2:$A$4896,G$5,Data!$B$2:$B$4896,$B63,Data!$C$2:$C$4896,$A$3)</f>
        <v>0</v>
      </c>
      <c r="H63" s="44">
        <f>SUMIFS(Data!$D$2:$D$4896,Data!$A$2:$A$4896,H$5,Data!$B$2:$B$4896,$B63,Data!$C$2:$C$4896,$A$3)</f>
        <v>0</v>
      </c>
      <c r="I63" s="44">
        <f>SUMIFS(Data!$D$2:$D$4896,Data!$A$2:$A$4896,I$5,Data!$B$2:$B$4896,$B63,Data!$C$2:$C$4896,$A$3)</f>
        <v>0</v>
      </c>
      <c r="J63" s="44">
        <f>SUMIFS(Data!$D$2:$D$4896,Data!$A$2:$A$4896,J$5,Data!$B$2:$B$4896,$B63,Data!$C$2:$C$4896,$A$3)</f>
        <v>0</v>
      </c>
      <c r="K63" s="44">
        <f>SUMIFS(Data!$D$2:$D$4896,Data!$A$2:$A$4896,K$5,Data!$B$2:$B$4896,$B63,Data!$C$2:$C$4896,$A$3)</f>
        <v>0</v>
      </c>
      <c r="L63" s="44">
        <f>SUMIFS(Data!$D$2:$D$4896,Data!$A$2:$A$4896,L$5,Data!$B$2:$B$4896,$B63,Data!$C$2:$C$4896,$A$3)</f>
        <v>0</v>
      </c>
      <c r="M63" s="44">
        <f>SUMIFS(Data!$D$2:$D$4896,Data!$A$2:$A$4896,M$5,Data!$B$2:$B$4896,$B63,Data!$C$2:$C$4896,$A$3)</f>
        <v>0</v>
      </c>
      <c r="N63" s="44">
        <f>SUMIFS(Data!$D$2:$D$4896,Data!$A$2:$A$4896,N$5,Data!$B$2:$B$4896,$B63,Data!$C$2:$C$4896,$A$3)</f>
        <v>0</v>
      </c>
      <c r="O63" s="44">
        <f>SUMIFS(Data!$D$2:$D$4896,Data!$A$2:$A$4896,O$5,Data!$B$2:$B$4896,$B63,Data!$C$2:$C$4896,$A$3)</f>
        <v>0</v>
      </c>
      <c r="P63" s="44">
        <f>SUMIFS(Data!$D$2:$D$4896,Data!$A$2:$A$4896,P$5,Data!$B$2:$B$4896,$B63,Data!$C$2:$C$4896,$A$3)</f>
        <v>0</v>
      </c>
      <c r="Q63" s="44">
        <f>SUMIFS(Data!$D$2:$D$4896,Data!$A$2:$A$4896,Q$5,Data!$B$2:$B$4896,$B63,Data!$C$2:$C$4896,$A$3)</f>
        <v>0</v>
      </c>
      <c r="R63" s="44">
        <f>SUMIFS(Data!$D$2:$D$4896,Data!$A$2:$A$4896,R$5,Data!$B$2:$B$4896,$B63,Data!$C$2:$C$4896,$A$3)</f>
        <v>0</v>
      </c>
      <c r="S63" s="44">
        <f>SUMIFS(Data!$D$2:$D$4896,Data!$A$2:$A$4896,S$5,Data!$B$2:$B$4896,$B63,Data!$C$2:$C$4896,$A$3)</f>
        <v>0</v>
      </c>
      <c r="T63" s="40">
        <f t="shared" si="57"/>
        <v>0</v>
      </c>
      <c r="U63" s="44">
        <f>SUMIFS(Data!$D$2:$D$4896,Data!$A$2:$A$4896,U$5,Data!$B$2:$B$4896,$B63,Data!$C$2:$C$4896,$A$3)</f>
        <v>0</v>
      </c>
      <c r="V63" s="44">
        <f>SUMIFS(Data!$D$2:$D$4896,Data!$A$2:$A$4896,V$5,Data!$B$2:$B$4896,$B63,Data!$C$2:$C$4896,$A$3)</f>
        <v>0</v>
      </c>
      <c r="W63" s="44">
        <f>SUMIFS(Data!$D$2:$D$4896,Data!$A$2:$A$4896,W$5,Data!$B$2:$B$4896,$B63,Data!$C$2:$C$4896,$A$3)</f>
        <v>0</v>
      </c>
      <c r="X63" s="44">
        <f>SUMIFS(Data!$D$2:$D$4896,Data!$A$2:$A$4896,X$5,Data!$B$2:$B$4896,$B63,Data!$C$2:$C$4896,$A$3)</f>
        <v>0</v>
      </c>
      <c r="Y63" s="40">
        <f t="shared" si="58"/>
        <v>0</v>
      </c>
    </row>
    <row r="64" spans="1:25" s="31" customFormat="1" ht="23.25">
      <c r="A64" s="10"/>
      <c r="B64" s="11" t="s">
        <v>198</v>
      </c>
      <c r="C64" s="44">
        <f>SUMIFS(Data!$D$2:$D$4896,Data!$A$2:$A$4896,C$5,Data!$B$2:$B$4896,$B64,Data!$C$2:$C$4896,$A$3)</f>
        <v>0</v>
      </c>
      <c r="D64" s="44">
        <f>SUMIFS(Data!$D$2:$D$4896,Data!$A$2:$A$4896,D$5,Data!$B$2:$B$4896,$B64,Data!$C$2:$C$4896,$A$3)</f>
        <v>0</v>
      </c>
      <c r="E64" s="44">
        <f>SUMIFS(Data!$D$2:$D$4896,Data!$A$2:$A$4896,E$5,Data!$B$2:$B$4896,$B64,Data!$C$2:$C$4896,$A$3)</f>
        <v>0</v>
      </c>
      <c r="F64" s="44">
        <f>SUMIFS(Data!$D$2:$D$4896,Data!$A$2:$A$4896,F$5,Data!$B$2:$B$4896,$B64,Data!$C$2:$C$4896,$A$3)</f>
        <v>0</v>
      </c>
      <c r="G64" s="44">
        <f>SUMIFS(Data!$D$2:$D$4896,Data!$A$2:$A$4896,G$5,Data!$B$2:$B$4896,$B64,Data!$C$2:$C$4896,$A$3)</f>
        <v>0</v>
      </c>
      <c r="H64" s="44">
        <f>SUMIFS(Data!$D$2:$D$4896,Data!$A$2:$A$4896,H$5,Data!$B$2:$B$4896,$B64,Data!$C$2:$C$4896,$A$3)</f>
        <v>0</v>
      </c>
      <c r="I64" s="44">
        <f>SUMIFS(Data!$D$2:$D$4896,Data!$A$2:$A$4896,I$5,Data!$B$2:$B$4896,$B64,Data!$C$2:$C$4896,$A$3)</f>
        <v>0</v>
      </c>
      <c r="J64" s="44">
        <f>SUMIFS(Data!$D$2:$D$4896,Data!$A$2:$A$4896,J$5,Data!$B$2:$B$4896,$B64,Data!$C$2:$C$4896,$A$3)</f>
        <v>0</v>
      </c>
      <c r="K64" s="44">
        <f>SUMIFS(Data!$D$2:$D$4896,Data!$A$2:$A$4896,K$5,Data!$B$2:$B$4896,$B64,Data!$C$2:$C$4896,$A$3)</f>
        <v>0</v>
      </c>
      <c r="L64" s="44">
        <f>SUMIFS(Data!$D$2:$D$4896,Data!$A$2:$A$4896,L$5,Data!$B$2:$B$4896,$B64,Data!$C$2:$C$4896,$A$3)</f>
        <v>0</v>
      </c>
      <c r="M64" s="44">
        <f>SUMIFS(Data!$D$2:$D$4896,Data!$A$2:$A$4896,M$5,Data!$B$2:$B$4896,$B64,Data!$C$2:$C$4896,$A$3)</f>
        <v>0</v>
      </c>
      <c r="N64" s="44">
        <f>SUMIFS(Data!$D$2:$D$4896,Data!$A$2:$A$4896,N$5,Data!$B$2:$B$4896,$B64,Data!$C$2:$C$4896,$A$3)</f>
        <v>0</v>
      </c>
      <c r="O64" s="44">
        <f>SUMIFS(Data!$D$2:$D$4896,Data!$A$2:$A$4896,O$5,Data!$B$2:$B$4896,$B64,Data!$C$2:$C$4896,$A$3)</f>
        <v>0</v>
      </c>
      <c r="P64" s="44">
        <f>SUMIFS(Data!$D$2:$D$4896,Data!$A$2:$A$4896,P$5,Data!$B$2:$B$4896,$B64,Data!$C$2:$C$4896,$A$3)</f>
        <v>0</v>
      </c>
      <c r="Q64" s="44">
        <f>SUMIFS(Data!$D$2:$D$4896,Data!$A$2:$A$4896,Q$5,Data!$B$2:$B$4896,$B64,Data!$C$2:$C$4896,$A$3)</f>
        <v>0</v>
      </c>
      <c r="R64" s="44">
        <f>SUMIFS(Data!$D$2:$D$4896,Data!$A$2:$A$4896,R$5,Data!$B$2:$B$4896,$B64,Data!$C$2:$C$4896,$A$3)</f>
        <v>0</v>
      </c>
      <c r="S64" s="44">
        <f>SUMIFS(Data!$D$2:$D$4896,Data!$A$2:$A$4896,S$5,Data!$B$2:$B$4896,$B64,Data!$C$2:$C$4896,$A$3)</f>
        <v>0</v>
      </c>
      <c r="T64" s="40">
        <f t="shared" si="57"/>
        <v>0</v>
      </c>
      <c r="U64" s="44">
        <f>SUMIFS(Data!$D$2:$D$4896,Data!$A$2:$A$4896,U$5,Data!$B$2:$B$4896,$B64,Data!$C$2:$C$4896,$A$3)</f>
        <v>0</v>
      </c>
      <c r="V64" s="44">
        <f>SUMIFS(Data!$D$2:$D$4896,Data!$A$2:$A$4896,V$5,Data!$B$2:$B$4896,$B64,Data!$C$2:$C$4896,$A$3)</f>
        <v>0</v>
      </c>
      <c r="W64" s="44">
        <f>SUMIFS(Data!$D$2:$D$4896,Data!$A$2:$A$4896,W$5,Data!$B$2:$B$4896,$B64,Data!$C$2:$C$4896,$A$3)</f>
        <v>0</v>
      </c>
      <c r="X64" s="44">
        <f>SUMIFS(Data!$D$2:$D$4896,Data!$A$2:$A$4896,X$5,Data!$B$2:$B$4896,$B64,Data!$C$2:$C$4896,$A$3)</f>
        <v>0</v>
      </c>
      <c r="Y64" s="40">
        <f t="shared" si="58"/>
        <v>0</v>
      </c>
    </row>
    <row r="65" spans="1:25" s="31" customFormat="1" ht="23.25">
      <c r="A65" s="10"/>
      <c r="B65" s="11" t="s">
        <v>199</v>
      </c>
      <c r="C65" s="44">
        <f>SUMIFS(Data!$D$2:$D$4896,Data!$A$2:$A$4896,C$5,Data!$B$2:$B$4896,$B65,Data!$C$2:$C$4896,$A$3)</f>
        <v>0</v>
      </c>
      <c r="D65" s="44">
        <f>SUMIFS(Data!$D$2:$D$4896,Data!$A$2:$A$4896,D$5,Data!$B$2:$B$4896,$B65,Data!$C$2:$C$4896,$A$3)</f>
        <v>0</v>
      </c>
      <c r="E65" s="44">
        <f>SUMIFS(Data!$D$2:$D$4896,Data!$A$2:$A$4896,E$5,Data!$B$2:$B$4896,$B65,Data!$C$2:$C$4896,$A$3)</f>
        <v>0</v>
      </c>
      <c r="F65" s="44">
        <f>SUMIFS(Data!$D$2:$D$4896,Data!$A$2:$A$4896,F$5,Data!$B$2:$B$4896,$B65,Data!$C$2:$C$4896,$A$3)</f>
        <v>0</v>
      </c>
      <c r="G65" s="44">
        <f>SUMIFS(Data!$D$2:$D$4896,Data!$A$2:$A$4896,G$5,Data!$B$2:$B$4896,$B65,Data!$C$2:$C$4896,$A$3)</f>
        <v>0</v>
      </c>
      <c r="H65" s="44">
        <f>SUMIFS(Data!$D$2:$D$4896,Data!$A$2:$A$4896,H$5,Data!$B$2:$B$4896,$B65,Data!$C$2:$C$4896,$A$3)</f>
        <v>0</v>
      </c>
      <c r="I65" s="44">
        <f>SUMIFS(Data!$D$2:$D$4896,Data!$A$2:$A$4896,I$5,Data!$B$2:$B$4896,$B65,Data!$C$2:$C$4896,$A$3)</f>
        <v>0</v>
      </c>
      <c r="J65" s="44">
        <f>SUMIFS(Data!$D$2:$D$4896,Data!$A$2:$A$4896,J$5,Data!$B$2:$B$4896,$B65,Data!$C$2:$C$4896,$A$3)</f>
        <v>0</v>
      </c>
      <c r="K65" s="44">
        <f>SUMIFS(Data!$D$2:$D$4896,Data!$A$2:$A$4896,K$5,Data!$B$2:$B$4896,$B65,Data!$C$2:$C$4896,$A$3)</f>
        <v>0</v>
      </c>
      <c r="L65" s="44">
        <f>SUMIFS(Data!$D$2:$D$4896,Data!$A$2:$A$4896,L$5,Data!$B$2:$B$4896,$B65,Data!$C$2:$C$4896,$A$3)</f>
        <v>0</v>
      </c>
      <c r="M65" s="44">
        <f>SUMIFS(Data!$D$2:$D$4896,Data!$A$2:$A$4896,M$5,Data!$B$2:$B$4896,$B65,Data!$C$2:$C$4896,$A$3)</f>
        <v>0</v>
      </c>
      <c r="N65" s="44">
        <f>SUMIFS(Data!$D$2:$D$4896,Data!$A$2:$A$4896,N$5,Data!$B$2:$B$4896,$B65,Data!$C$2:$C$4896,$A$3)</f>
        <v>0</v>
      </c>
      <c r="O65" s="44">
        <f>SUMIFS(Data!$D$2:$D$4896,Data!$A$2:$A$4896,O$5,Data!$B$2:$B$4896,$B65,Data!$C$2:$C$4896,$A$3)</f>
        <v>0</v>
      </c>
      <c r="P65" s="44">
        <f>SUMIFS(Data!$D$2:$D$4896,Data!$A$2:$A$4896,P$5,Data!$B$2:$B$4896,$B65,Data!$C$2:$C$4896,$A$3)</f>
        <v>0</v>
      </c>
      <c r="Q65" s="44">
        <f>SUMIFS(Data!$D$2:$D$4896,Data!$A$2:$A$4896,Q$5,Data!$B$2:$B$4896,$B65,Data!$C$2:$C$4896,$A$3)</f>
        <v>0</v>
      </c>
      <c r="R65" s="44">
        <f>SUMIFS(Data!$D$2:$D$4896,Data!$A$2:$A$4896,R$5,Data!$B$2:$B$4896,$B65,Data!$C$2:$C$4896,$A$3)</f>
        <v>0</v>
      </c>
      <c r="S65" s="44">
        <f>SUMIFS(Data!$D$2:$D$4896,Data!$A$2:$A$4896,S$5,Data!$B$2:$B$4896,$B65,Data!$C$2:$C$4896,$A$3)</f>
        <v>0</v>
      </c>
      <c r="T65" s="40">
        <f t="shared" si="57"/>
        <v>0</v>
      </c>
      <c r="U65" s="44">
        <f>SUMIFS(Data!$D$2:$D$4896,Data!$A$2:$A$4896,U$5,Data!$B$2:$B$4896,$B65,Data!$C$2:$C$4896,$A$3)</f>
        <v>0</v>
      </c>
      <c r="V65" s="44">
        <f>SUMIFS(Data!$D$2:$D$4896,Data!$A$2:$A$4896,V$5,Data!$B$2:$B$4896,$B65,Data!$C$2:$C$4896,$A$3)</f>
        <v>0</v>
      </c>
      <c r="W65" s="44">
        <f>SUMIFS(Data!$D$2:$D$4896,Data!$A$2:$A$4896,W$5,Data!$B$2:$B$4896,$B65,Data!$C$2:$C$4896,$A$3)</f>
        <v>0</v>
      </c>
      <c r="X65" s="44">
        <f>SUMIFS(Data!$D$2:$D$4896,Data!$A$2:$A$4896,X$5,Data!$B$2:$B$4896,$B65,Data!$C$2:$C$4896,$A$3)</f>
        <v>0</v>
      </c>
      <c r="Y65" s="40">
        <f t="shared" si="58"/>
        <v>0</v>
      </c>
    </row>
    <row r="66" spans="1:25" s="31" customFormat="1" ht="23.25">
      <c r="A66" s="10"/>
      <c r="B66" s="11" t="s">
        <v>200</v>
      </c>
      <c r="C66" s="44">
        <f>SUMIFS(Data!$D$2:$D$4896,Data!$A$2:$A$4896,C$5,Data!$B$2:$B$4896,$B66,Data!$C$2:$C$4896,$A$3)</f>
        <v>0</v>
      </c>
      <c r="D66" s="44">
        <f>SUMIFS(Data!$D$2:$D$4896,Data!$A$2:$A$4896,D$5,Data!$B$2:$B$4896,$B66,Data!$C$2:$C$4896,$A$3)</f>
        <v>0</v>
      </c>
      <c r="E66" s="44">
        <f>SUMIFS(Data!$D$2:$D$4896,Data!$A$2:$A$4896,E$5,Data!$B$2:$B$4896,$B66,Data!$C$2:$C$4896,$A$3)</f>
        <v>0</v>
      </c>
      <c r="F66" s="44">
        <f>SUMIFS(Data!$D$2:$D$4896,Data!$A$2:$A$4896,F$5,Data!$B$2:$B$4896,$B66,Data!$C$2:$C$4896,$A$3)</f>
        <v>0</v>
      </c>
      <c r="G66" s="44">
        <f>SUMIFS(Data!$D$2:$D$4896,Data!$A$2:$A$4896,G$5,Data!$B$2:$B$4896,$B66,Data!$C$2:$C$4896,$A$3)</f>
        <v>0</v>
      </c>
      <c r="H66" s="44">
        <f>SUMIFS(Data!$D$2:$D$4896,Data!$A$2:$A$4896,H$5,Data!$B$2:$B$4896,$B66,Data!$C$2:$C$4896,$A$3)</f>
        <v>0</v>
      </c>
      <c r="I66" s="44">
        <f>SUMIFS(Data!$D$2:$D$4896,Data!$A$2:$A$4896,I$5,Data!$B$2:$B$4896,$B66,Data!$C$2:$C$4896,$A$3)</f>
        <v>0</v>
      </c>
      <c r="J66" s="44">
        <f>SUMIFS(Data!$D$2:$D$4896,Data!$A$2:$A$4896,J$5,Data!$B$2:$B$4896,$B66,Data!$C$2:$C$4896,$A$3)</f>
        <v>0</v>
      </c>
      <c r="K66" s="44">
        <f>SUMIFS(Data!$D$2:$D$4896,Data!$A$2:$A$4896,K$5,Data!$B$2:$B$4896,$B66,Data!$C$2:$C$4896,$A$3)</f>
        <v>0</v>
      </c>
      <c r="L66" s="44">
        <f>SUMIFS(Data!$D$2:$D$4896,Data!$A$2:$A$4896,L$5,Data!$B$2:$B$4896,$B66,Data!$C$2:$C$4896,$A$3)</f>
        <v>0</v>
      </c>
      <c r="M66" s="44">
        <f>SUMIFS(Data!$D$2:$D$4896,Data!$A$2:$A$4896,M$5,Data!$B$2:$B$4896,$B66,Data!$C$2:$C$4896,$A$3)</f>
        <v>0</v>
      </c>
      <c r="N66" s="44">
        <f>SUMIFS(Data!$D$2:$D$4896,Data!$A$2:$A$4896,N$5,Data!$B$2:$B$4896,$B66,Data!$C$2:$C$4896,$A$3)</f>
        <v>0</v>
      </c>
      <c r="O66" s="44">
        <f>SUMIFS(Data!$D$2:$D$4896,Data!$A$2:$A$4896,O$5,Data!$B$2:$B$4896,$B66,Data!$C$2:$C$4896,$A$3)</f>
        <v>0</v>
      </c>
      <c r="P66" s="44">
        <f>SUMIFS(Data!$D$2:$D$4896,Data!$A$2:$A$4896,P$5,Data!$B$2:$B$4896,$B66,Data!$C$2:$C$4896,$A$3)</f>
        <v>0</v>
      </c>
      <c r="Q66" s="44">
        <f>SUMIFS(Data!$D$2:$D$4896,Data!$A$2:$A$4896,Q$5,Data!$B$2:$B$4896,$B66,Data!$C$2:$C$4896,$A$3)</f>
        <v>0</v>
      </c>
      <c r="R66" s="44">
        <f>SUMIFS(Data!$D$2:$D$4896,Data!$A$2:$A$4896,R$5,Data!$B$2:$B$4896,$B66,Data!$C$2:$C$4896,$A$3)</f>
        <v>0</v>
      </c>
      <c r="S66" s="44">
        <f>SUMIFS(Data!$D$2:$D$4896,Data!$A$2:$A$4896,S$5,Data!$B$2:$B$4896,$B66,Data!$C$2:$C$4896,$A$3)</f>
        <v>0</v>
      </c>
      <c r="T66" s="40">
        <f t="shared" si="57"/>
        <v>0</v>
      </c>
      <c r="U66" s="44">
        <f>SUMIFS(Data!$D$2:$D$4896,Data!$A$2:$A$4896,U$5,Data!$B$2:$B$4896,$B66,Data!$C$2:$C$4896,$A$3)</f>
        <v>0</v>
      </c>
      <c r="V66" s="44">
        <f>SUMIFS(Data!$D$2:$D$4896,Data!$A$2:$A$4896,V$5,Data!$B$2:$B$4896,$B66,Data!$C$2:$C$4896,$A$3)</f>
        <v>0</v>
      </c>
      <c r="W66" s="44">
        <f>SUMIFS(Data!$D$2:$D$4896,Data!$A$2:$A$4896,W$5,Data!$B$2:$B$4896,$B66,Data!$C$2:$C$4896,$A$3)</f>
        <v>0</v>
      </c>
      <c r="X66" s="44">
        <f>SUMIFS(Data!$D$2:$D$4896,Data!$A$2:$A$4896,X$5,Data!$B$2:$B$4896,$B66,Data!$C$2:$C$4896,$A$3)</f>
        <v>0</v>
      </c>
      <c r="Y66" s="40">
        <f t="shared" si="58"/>
        <v>0</v>
      </c>
    </row>
    <row r="67" spans="1:25" s="31" customFormat="1" ht="23.25">
      <c r="A67" s="10"/>
      <c r="B67" s="11" t="s">
        <v>201</v>
      </c>
      <c r="C67" s="44">
        <f>SUMIFS(Data!$D$2:$D$4896,Data!$A$2:$A$4896,C$5,Data!$B$2:$B$4896,$B67,Data!$C$2:$C$4896,$A$3)</f>
        <v>0</v>
      </c>
      <c r="D67" s="44">
        <f>SUMIFS(Data!$D$2:$D$4896,Data!$A$2:$A$4896,D$5,Data!$B$2:$B$4896,$B67,Data!$C$2:$C$4896,$A$3)</f>
        <v>0</v>
      </c>
      <c r="E67" s="44">
        <f>SUMIFS(Data!$D$2:$D$4896,Data!$A$2:$A$4896,E$5,Data!$B$2:$B$4896,$B67,Data!$C$2:$C$4896,$A$3)</f>
        <v>0</v>
      </c>
      <c r="F67" s="44">
        <f>SUMIFS(Data!$D$2:$D$4896,Data!$A$2:$A$4896,F$5,Data!$B$2:$B$4896,$B67,Data!$C$2:$C$4896,$A$3)</f>
        <v>0</v>
      </c>
      <c r="G67" s="44">
        <f>SUMIFS(Data!$D$2:$D$4896,Data!$A$2:$A$4896,G$5,Data!$B$2:$B$4896,$B67,Data!$C$2:$C$4896,$A$3)</f>
        <v>0</v>
      </c>
      <c r="H67" s="44">
        <f>SUMIFS(Data!$D$2:$D$4896,Data!$A$2:$A$4896,H$5,Data!$B$2:$B$4896,$B67,Data!$C$2:$C$4896,$A$3)</f>
        <v>0</v>
      </c>
      <c r="I67" s="44">
        <f>SUMIFS(Data!$D$2:$D$4896,Data!$A$2:$A$4896,I$5,Data!$B$2:$B$4896,$B67,Data!$C$2:$C$4896,$A$3)</f>
        <v>0</v>
      </c>
      <c r="J67" s="44">
        <f>SUMIFS(Data!$D$2:$D$4896,Data!$A$2:$A$4896,J$5,Data!$B$2:$B$4896,$B67,Data!$C$2:$C$4896,$A$3)</f>
        <v>0</v>
      </c>
      <c r="K67" s="44">
        <f>SUMIFS(Data!$D$2:$D$4896,Data!$A$2:$A$4896,K$5,Data!$B$2:$B$4896,$B67,Data!$C$2:$C$4896,$A$3)</f>
        <v>0</v>
      </c>
      <c r="L67" s="44">
        <f>SUMIFS(Data!$D$2:$D$4896,Data!$A$2:$A$4896,L$5,Data!$B$2:$B$4896,$B67,Data!$C$2:$C$4896,$A$3)</f>
        <v>0</v>
      </c>
      <c r="M67" s="44">
        <f>SUMIFS(Data!$D$2:$D$4896,Data!$A$2:$A$4896,M$5,Data!$B$2:$B$4896,$B67,Data!$C$2:$C$4896,$A$3)</f>
        <v>0</v>
      </c>
      <c r="N67" s="44">
        <f>SUMIFS(Data!$D$2:$D$4896,Data!$A$2:$A$4896,N$5,Data!$B$2:$B$4896,$B67,Data!$C$2:$C$4896,$A$3)</f>
        <v>0</v>
      </c>
      <c r="O67" s="44">
        <f>SUMIFS(Data!$D$2:$D$4896,Data!$A$2:$A$4896,O$5,Data!$B$2:$B$4896,$B67,Data!$C$2:$C$4896,$A$3)</f>
        <v>0</v>
      </c>
      <c r="P67" s="44">
        <f>SUMIFS(Data!$D$2:$D$4896,Data!$A$2:$A$4896,P$5,Data!$B$2:$B$4896,$B67,Data!$C$2:$C$4896,$A$3)</f>
        <v>0</v>
      </c>
      <c r="Q67" s="44">
        <f>SUMIFS(Data!$D$2:$D$4896,Data!$A$2:$A$4896,Q$5,Data!$B$2:$B$4896,$B67,Data!$C$2:$C$4896,$A$3)</f>
        <v>0</v>
      </c>
      <c r="R67" s="44">
        <f>SUMIFS(Data!$D$2:$D$4896,Data!$A$2:$A$4896,R$5,Data!$B$2:$B$4896,$B67,Data!$C$2:$C$4896,$A$3)</f>
        <v>0</v>
      </c>
      <c r="S67" s="44">
        <f>SUMIFS(Data!$D$2:$D$4896,Data!$A$2:$A$4896,S$5,Data!$B$2:$B$4896,$B67,Data!$C$2:$C$4896,$A$3)</f>
        <v>0</v>
      </c>
      <c r="T67" s="40">
        <f t="shared" si="57"/>
        <v>0</v>
      </c>
      <c r="U67" s="44">
        <f>SUMIFS(Data!$D$2:$D$4896,Data!$A$2:$A$4896,U$5,Data!$B$2:$B$4896,$B67,Data!$C$2:$C$4896,$A$3)</f>
        <v>0</v>
      </c>
      <c r="V67" s="44">
        <f>SUMIFS(Data!$D$2:$D$4896,Data!$A$2:$A$4896,V$5,Data!$B$2:$B$4896,$B67,Data!$C$2:$C$4896,$A$3)</f>
        <v>0</v>
      </c>
      <c r="W67" s="44">
        <f>SUMIFS(Data!$D$2:$D$4896,Data!$A$2:$A$4896,W$5,Data!$B$2:$B$4896,$B67,Data!$C$2:$C$4896,$A$3)</f>
        <v>0</v>
      </c>
      <c r="X67" s="44">
        <f>SUMIFS(Data!$D$2:$D$4896,Data!$A$2:$A$4896,X$5,Data!$B$2:$B$4896,$B67,Data!$C$2:$C$4896,$A$3)</f>
        <v>0</v>
      </c>
      <c r="Y67" s="40">
        <f t="shared" si="58"/>
        <v>0</v>
      </c>
    </row>
    <row r="68" spans="1:25" s="31" customFormat="1" ht="23.25">
      <c r="A68" s="6">
        <v>2.2000000000000002</v>
      </c>
      <c r="B68" s="7" t="s">
        <v>135</v>
      </c>
      <c r="C68" s="42">
        <f t="shared" ref="C68:Y68" si="59">SUM(C69:C73)</f>
        <v>0</v>
      </c>
      <c r="D68" s="42">
        <f t="shared" si="59"/>
        <v>0</v>
      </c>
      <c r="E68" s="42">
        <f t="shared" si="59"/>
        <v>0</v>
      </c>
      <c r="F68" s="42">
        <f t="shared" si="59"/>
        <v>0</v>
      </c>
      <c r="G68" s="42">
        <f t="shared" si="59"/>
        <v>0</v>
      </c>
      <c r="H68" s="42">
        <f t="shared" si="59"/>
        <v>0</v>
      </c>
      <c r="I68" s="42">
        <f t="shared" si="59"/>
        <v>0</v>
      </c>
      <c r="J68" s="42">
        <f t="shared" si="59"/>
        <v>0</v>
      </c>
      <c r="K68" s="42">
        <f t="shared" si="59"/>
        <v>0</v>
      </c>
      <c r="L68" s="42">
        <f t="shared" si="59"/>
        <v>0</v>
      </c>
      <c r="M68" s="42">
        <f t="shared" si="59"/>
        <v>0</v>
      </c>
      <c r="N68" s="42">
        <f t="shared" si="59"/>
        <v>0</v>
      </c>
      <c r="O68" s="42">
        <f t="shared" si="59"/>
        <v>0</v>
      </c>
      <c r="P68" s="42">
        <f t="shared" ref="P68:S68" si="60">SUM(P69:P73)</f>
        <v>0</v>
      </c>
      <c r="Q68" s="42">
        <f t="shared" si="60"/>
        <v>0</v>
      </c>
      <c r="R68" s="42">
        <f t="shared" ref="R68" si="61">SUM(R69:R73)</f>
        <v>0</v>
      </c>
      <c r="S68" s="42">
        <f t="shared" si="60"/>
        <v>0</v>
      </c>
      <c r="T68" s="42">
        <f t="shared" si="59"/>
        <v>0</v>
      </c>
      <c r="U68" s="42">
        <f t="shared" si="59"/>
        <v>0</v>
      </c>
      <c r="V68" s="42">
        <f t="shared" ref="V68" si="62">SUM(V69:V73)</f>
        <v>0</v>
      </c>
      <c r="W68" s="42">
        <f t="shared" si="59"/>
        <v>0</v>
      </c>
      <c r="X68" s="42">
        <f t="shared" si="59"/>
        <v>0</v>
      </c>
      <c r="Y68" s="42">
        <f t="shared" si="59"/>
        <v>0</v>
      </c>
    </row>
    <row r="69" spans="1:25" s="31" customFormat="1" ht="23.25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0">
        <f>SUM(T69:X69)</f>
        <v>0</v>
      </c>
    </row>
    <row r="70" spans="1:25" s="31" customFormat="1" ht="23.25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0">
        <f>SUM(T70:X70)</f>
        <v>0</v>
      </c>
    </row>
    <row r="71" spans="1:25" s="31" customFormat="1" ht="23.25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0">
        <f>SUM(T71:X71)</f>
        <v>0</v>
      </c>
    </row>
    <row r="72" spans="1:25" s="31" customFormat="1" ht="23.25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0">
        <f>SUM(T72:X72)</f>
        <v>0</v>
      </c>
    </row>
    <row r="73" spans="1:25" s="31" customFormat="1" ht="23.25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0">
        <f>SUM(T73:X73)</f>
        <v>0</v>
      </c>
    </row>
    <row r="74" spans="1:25" s="31" customFormat="1" ht="23.25">
      <c r="A74" s="4">
        <v>3</v>
      </c>
      <c r="B74" s="5" t="s">
        <v>141</v>
      </c>
      <c r="C74" s="41">
        <f t="shared" ref="C74:X74" si="63">C75+C86</f>
        <v>0</v>
      </c>
      <c r="D74" s="41">
        <f t="shared" si="63"/>
        <v>0</v>
      </c>
      <c r="E74" s="41">
        <f t="shared" si="63"/>
        <v>0</v>
      </c>
      <c r="F74" s="41">
        <f t="shared" si="63"/>
        <v>0</v>
      </c>
      <c r="G74" s="41">
        <f t="shared" si="63"/>
        <v>0</v>
      </c>
      <c r="H74" s="41">
        <f t="shared" si="63"/>
        <v>0</v>
      </c>
      <c r="I74" s="41">
        <f t="shared" si="63"/>
        <v>0</v>
      </c>
      <c r="J74" s="41">
        <f t="shared" si="63"/>
        <v>0</v>
      </c>
      <c r="K74" s="41">
        <f t="shared" si="63"/>
        <v>0</v>
      </c>
      <c r="L74" s="41">
        <f t="shared" si="63"/>
        <v>0</v>
      </c>
      <c r="M74" s="41">
        <f t="shared" si="63"/>
        <v>0</v>
      </c>
      <c r="N74" s="41">
        <f t="shared" si="63"/>
        <v>0</v>
      </c>
      <c r="O74" s="41">
        <f t="shared" si="63"/>
        <v>0</v>
      </c>
      <c r="P74" s="41">
        <f t="shared" ref="P74:S74" si="64">P75+P86</f>
        <v>0</v>
      </c>
      <c r="Q74" s="41">
        <f t="shared" si="64"/>
        <v>0</v>
      </c>
      <c r="R74" s="41">
        <f t="shared" ref="R74" si="65">R75+R86</f>
        <v>0</v>
      </c>
      <c r="S74" s="41">
        <f t="shared" si="64"/>
        <v>0</v>
      </c>
      <c r="T74" s="41">
        <f t="shared" si="63"/>
        <v>0</v>
      </c>
      <c r="U74" s="41">
        <f t="shared" si="63"/>
        <v>0</v>
      </c>
      <c r="V74" s="41">
        <f t="shared" ref="V74" si="66">V75+V86</f>
        <v>0</v>
      </c>
      <c r="W74" s="41">
        <f t="shared" si="63"/>
        <v>0</v>
      </c>
      <c r="X74" s="41">
        <f t="shared" si="63"/>
        <v>0</v>
      </c>
      <c r="Y74" s="41">
        <f>Y75+Y86</f>
        <v>0</v>
      </c>
    </row>
    <row r="75" spans="1:25" s="31" customFormat="1" ht="23.25">
      <c r="A75" s="6">
        <v>3.1</v>
      </c>
      <c r="B75" s="7" t="s">
        <v>142</v>
      </c>
      <c r="C75" s="42">
        <f t="shared" ref="C75:X75" si="67">SUM(C76:C85)</f>
        <v>0</v>
      </c>
      <c r="D75" s="42">
        <f t="shared" si="67"/>
        <v>0</v>
      </c>
      <c r="E75" s="42">
        <f t="shared" si="67"/>
        <v>0</v>
      </c>
      <c r="F75" s="42">
        <f t="shared" si="67"/>
        <v>0</v>
      </c>
      <c r="G75" s="42">
        <f t="shared" si="67"/>
        <v>0</v>
      </c>
      <c r="H75" s="42">
        <f t="shared" si="67"/>
        <v>0</v>
      </c>
      <c r="I75" s="42">
        <f t="shared" si="67"/>
        <v>0</v>
      </c>
      <c r="J75" s="42">
        <f t="shared" si="67"/>
        <v>0</v>
      </c>
      <c r="K75" s="42">
        <f t="shared" si="67"/>
        <v>0</v>
      </c>
      <c r="L75" s="42">
        <f t="shared" si="67"/>
        <v>0</v>
      </c>
      <c r="M75" s="42">
        <f t="shared" si="67"/>
        <v>0</v>
      </c>
      <c r="N75" s="42">
        <f t="shared" si="67"/>
        <v>0</v>
      </c>
      <c r="O75" s="42">
        <f t="shared" si="67"/>
        <v>0</v>
      </c>
      <c r="P75" s="42">
        <f t="shared" ref="P75:S75" si="68">SUM(P76:P85)</f>
        <v>0</v>
      </c>
      <c r="Q75" s="42">
        <f t="shared" si="68"/>
        <v>0</v>
      </c>
      <c r="R75" s="42">
        <f t="shared" ref="R75" si="69">SUM(R76:R85)</f>
        <v>0</v>
      </c>
      <c r="S75" s="42">
        <f t="shared" si="68"/>
        <v>0</v>
      </c>
      <c r="T75" s="42">
        <f t="shared" si="67"/>
        <v>0</v>
      </c>
      <c r="U75" s="42">
        <f t="shared" si="67"/>
        <v>0</v>
      </c>
      <c r="V75" s="42">
        <f t="shared" ref="V75" si="70">SUM(V76:V85)</f>
        <v>0</v>
      </c>
      <c r="W75" s="42">
        <f t="shared" si="67"/>
        <v>0</v>
      </c>
      <c r="X75" s="42">
        <f t="shared" si="67"/>
        <v>0</v>
      </c>
      <c r="Y75" s="42">
        <f>SUM(Y76:Y85)</f>
        <v>0</v>
      </c>
    </row>
    <row r="76" spans="1:25" s="31" customFormat="1" ht="23.25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71">SUM(C76:O76)</f>
        <v>0</v>
      </c>
      <c r="U76" s="44"/>
      <c r="V76" s="44"/>
      <c r="W76" s="44"/>
      <c r="X76" s="44"/>
      <c r="Y76" s="40">
        <f t="shared" ref="Y76:Y88" si="72">SUM(T76:X76)</f>
        <v>0</v>
      </c>
    </row>
    <row r="77" spans="1:25" s="31" customFormat="1" ht="23.25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71"/>
        <v>0</v>
      </c>
      <c r="U77" s="44"/>
      <c r="V77" s="44"/>
      <c r="W77" s="44"/>
      <c r="X77" s="44"/>
      <c r="Y77" s="40">
        <f t="shared" si="72"/>
        <v>0</v>
      </c>
    </row>
    <row r="78" spans="1:25" s="31" customFormat="1" ht="23.25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71"/>
        <v>0</v>
      </c>
      <c r="U78" s="44"/>
      <c r="V78" s="44"/>
      <c r="W78" s="44"/>
      <c r="X78" s="44"/>
      <c r="Y78" s="40">
        <f t="shared" si="72"/>
        <v>0</v>
      </c>
    </row>
    <row r="79" spans="1:25" s="31" customFormat="1" ht="23.25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71"/>
        <v>0</v>
      </c>
      <c r="U79" s="44"/>
      <c r="V79" s="44"/>
      <c r="W79" s="44"/>
      <c r="X79" s="44"/>
      <c r="Y79" s="40">
        <f t="shared" si="72"/>
        <v>0</v>
      </c>
    </row>
    <row r="80" spans="1:25" s="31" customFormat="1" ht="23.25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71"/>
        <v>0</v>
      </c>
      <c r="U80" s="44"/>
      <c r="V80" s="44"/>
      <c r="W80" s="44"/>
      <c r="X80" s="44"/>
      <c r="Y80" s="40">
        <f t="shared" si="72"/>
        <v>0</v>
      </c>
    </row>
    <row r="81" spans="1:25" s="31" customFormat="1" ht="23.25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71"/>
        <v>0</v>
      </c>
      <c r="U81" s="44"/>
      <c r="V81" s="44"/>
      <c r="W81" s="44"/>
      <c r="X81" s="44"/>
      <c r="Y81" s="40">
        <f t="shared" si="72"/>
        <v>0</v>
      </c>
    </row>
    <row r="82" spans="1:25" s="31" customFormat="1" ht="23.25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71"/>
        <v>0</v>
      </c>
      <c r="U82" s="44"/>
      <c r="V82" s="44"/>
      <c r="W82" s="44"/>
      <c r="X82" s="44"/>
      <c r="Y82" s="40">
        <f t="shared" si="72"/>
        <v>0</v>
      </c>
    </row>
    <row r="83" spans="1:25" s="31" customFormat="1" ht="23.25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71"/>
        <v>0</v>
      </c>
      <c r="U83" s="44"/>
      <c r="V83" s="44"/>
      <c r="W83" s="44"/>
      <c r="X83" s="44"/>
      <c r="Y83" s="40">
        <f t="shared" si="72"/>
        <v>0</v>
      </c>
    </row>
    <row r="84" spans="1:25" s="31" customFormat="1" ht="23.25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71"/>
        <v>0</v>
      </c>
      <c r="U84" s="44"/>
      <c r="V84" s="44"/>
      <c r="W84" s="44"/>
      <c r="X84" s="44"/>
      <c r="Y84" s="40">
        <f t="shared" si="72"/>
        <v>0</v>
      </c>
    </row>
    <row r="85" spans="1:25" s="31" customFormat="1" ht="23.25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71"/>
        <v>0</v>
      </c>
      <c r="U85" s="44"/>
      <c r="V85" s="44"/>
      <c r="W85" s="44"/>
      <c r="X85" s="44"/>
      <c r="Y85" s="40">
        <f t="shared" si="72"/>
        <v>0</v>
      </c>
    </row>
    <row r="86" spans="1:25" s="31" customFormat="1" ht="23.2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73">SUM(C86:M86)</f>
        <v>0</v>
      </c>
      <c r="U86" s="45"/>
      <c r="V86" s="42"/>
      <c r="W86" s="45"/>
      <c r="X86" s="45"/>
      <c r="Y86" s="45">
        <f t="shared" si="72"/>
        <v>0</v>
      </c>
    </row>
    <row r="87" spans="1:25" s="31" customFormat="1" ht="23.25">
      <c r="A87" s="4">
        <v>4</v>
      </c>
      <c r="B87" s="5" t="s">
        <v>154</v>
      </c>
      <c r="C87" s="41">
        <f>SUMIFS(Data!$D$2:$D$1067,Data!$A$2:$A$1067,C$5,Data!$B$2:$B$1067,$B$87,Data!$C$2:$C$1067,$A$3)</f>
        <v>0</v>
      </c>
      <c r="D87" s="41">
        <f>SUMIFS(Data!$D$2:$D$1067,Data!$A$2:$A$1067,D$5,Data!$B$2:$B$1067,$B$87,Data!$C$2:$C$1067,$A$3)</f>
        <v>0</v>
      </c>
      <c r="E87" s="41">
        <f>SUMIFS(Data!$D$2:$D$1067,Data!$A$2:$A$1067,E$5,Data!$B$2:$B$1067,$B$87,Data!$C$2:$C$1067,$A$3)</f>
        <v>0</v>
      </c>
      <c r="F87" s="41">
        <f>SUMIFS(Data!$D$2:$D$1067,Data!$A$2:$A$1067,F$5,Data!$B$2:$B$1067,$B$87,Data!$C$2:$C$1067,$A$3)</f>
        <v>0</v>
      </c>
      <c r="G87" s="41">
        <f>SUMIFS(Data!$D$2:$D$1067,Data!$A$2:$A$1067,G$5,Data!$B$2:$B$1067,$B$87,Data!$C$2:$C$1067,$A$3)</f>
        <v>0</v>
      </c>
      <c r="H87" s="41">
        <f>SUMIFS(Data!$D$2:$D$1067,Data!$A$2:$A$1067,H$5,Data!$B$2:$B$1067,$B$87,Data!$C$2:$C$1067,$A$3)</f>
        <v>0</v>
      </c>
      <c r="I87" s="41">
        <f>SUMIFS(Data!$D$2:$D$1067,Data!$A$2:$A$1067,I$5,Data!$B$2:$B$1067,$B$87,Data!$C$2:$C$1067,$A$3)</f>
        <v>0</v>
      </c>
      <c r="J87" s="41">
        <f>SUMIFS(Data!$D$2:$D$1067,Data!$A$2:$A$1067,J$5,Data!$B$2:$B$1067,$B$87,Data!$C$2:$C$1067,$A$3)</f>
        <v>0</v>
      </c>
      <c r="K87" s="41">
        <f>SUMIFS(Data!$D$2:$D$1067,Data!$A$2:$A$1067,K$5,Data!$B$2:$B$1067,$B$87,Data!$C$2:$C$1067,$A$3)</f>
        <v>0</v>
      </c>
      <c r="L87" s="41">
        <f>SUMIFS(Data!$D$2:$D$1067,Data!$A$2:$A$1067,L$5,Data!$B$2:$B$1067,$B$87,Data!$C$2:$C$1067,$A$3)</f>
        <v>0</v>
      </c>
      <c r="M87" s="41">
        <f>SUMIFS(Data!$D$2:$D$1067,Data!$A$2:$A$1067,M$5,Data!$B$2:$B$1067,$B$87,Data!$C$2:$C$1067,$A$3)</f>
        <v>0</v>
      </c>
      <c r="N87" s="41">
        <f>SUMIFS(Data!$D$2:$D$1067,Data!$A$2:$A$1067,N$5,Data!$B$2:$B$1067,$B$87,Data!$C$2:$C$1067,$A$3)</f>
        <v>0</v>
      </c>
      <c r="O87" s="41">
        <f>SUMIFS(Data!$D$2:$D$1067,Data!$A$2:$A$1067,O$5,Data!$B$2:$B$1067,$B$87,Data!$C$2:$C$1067,$A$3)</f>
        <v>0</v>
      </c>
      <c r="P87" s="41">
        <f>SUMIFS(Data!$D$2:$D$1067,Data!$A$2:$A$1067,P$5,Data!$B$2:$B$1067,$B$87,Data!$C$2:$C$1067,$A$3)</f>
        <v>0</v>
      </c>
      <c r="Q87" s="41">
        <f>SUMIFS(Data!$D$2:$D$1067,Data!$A$2:$A$1067,Q$5,Data!$B$2:$B$1067,$B$87,Data!$C$2:$C$1067,$A$3)</f>
        <v>0</v>
      </c>
      <c r="R87" s="41">
        <f>SUMIFS(Data!$D$2:$D$1067,Data!$A$2:$A$1067,R$5,Data!$B$2:$B$1067,$B$87,Data!$C$2:$C$1067,$A$3)</f>
        <v>0</v>
      </c>
      <c r="S87" s="41">
        <f>SUMIFS(Data!$D$2:$D$1067,Data!$A$2:$A$1067,S$5,Data!$B$2:$B$1067,$B$87,Data!$C$2:$C$1067,$A$3)</f>
        <v>0</v>
      </c>
      <c r="T87" s="46">
        <f>SUM(C87:O87)</f>
        <v>0</v>
      </c>
      <c r="U87" s="41">
        <f>SUMIFS(Data!$D$2:$D$1067,Data!$A$2:$A$1067,U$5,Data!$B$2:$B$1067,$B$87,Data!$C$2:$C$1067,$A$3)</f>
        <v>0</v>
      </c>
      <c r="V87" s="41">
        <f>SUMIFS(Data!$D$2:$D$1067,Data!$A$2:$A$1067,V$5,Data!$B$2:$B$1067,$B$87,Data!$C$2:$C$1067,$A$3)</f>
        <v>0</v>
      </c>
      <c r="W87" s="41">
        <f>SUMIFS(Data!$D$2:$D$1067,Data!$A$2:$A$1067,W$5,Data!$B$2:$B$1067,$B$87,Data!$C$2:$C$1067,$A$3)</f>
        <v>0</v>
      </c>
      <c r="X87" s="41">
        <f>SUMIFS(Data!$D$2:$D$1067,Data!$A$2:$A$1067,X$5,Data!$B$2:$B$1067,$B$87,Data!$C$2:$C$1067,$A$3)</f>
        <v>0</v>
      </c>
      <c r="Y87" s="46">
        <f t="shared" si="72"/>
        <v>0</v>
      </c>
    </row>
    <row r="88" spans="1:25" s="31" customFormat="1" ht="23.2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F00-000000000000}"/>
  </hyperlink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7">
    <tabColor theme="4" tint="0.59999389629810485"/>
  </sheetPr>
  <dimension ref="A1:Y88"/>
  <sheetViews>
    <sheetView zoomScale="70" zoomScaleNormal="70" workbookViewId="0">
      <pane xSplit="2" ySplit="6" topLeftCell="C7" activePane="bottomRight" state="frozen"/>
      <selection activeCell="A5" sqref="A5:B5"/>
      <selection pane="topRight" activeCell="A5" sqref="A5:B5"/>
      <selection pane="bottomLeft" activeCell="A5" sqref="A5:B5"/>
      <selection pane="bottomRight" activeCell="A5" sqref="A5:B5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0" t="s">
        <v>28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s="31" customFormat="1" ht="72.75" customHeight="1">
      <c r="A4" s="113" t="s">
        <v>85</v>
      </c>
      <c r="B4" s="114"/>
      <c r="C4" s="115" t="s">
        <v>86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7"/>
      <c r="U4" s="35" t="s">
        <v>87</v>
      </c>
      <c r="V4" s="34" t="s">
        <v>305</v>
      </c>
      <c r="W4" s="35" t="s">
        <v>88</v>
      </c>
      <c r="X4" s="34" t="s">
        <v>165</v>
      </c>
      <c r="Y4" s="111" t="s">
        <v>89</v>
      </c>
    </row>
    <row r="5" spans="1:25" s="31" customFormat="1" ht="65.25" customHeight="1">
      <c r="A5" s="115" t="s">
        <v>90</v>
      </c>
      <c r="B5" s="117"/>
      <c r="C5" s="32" t="s">
        <v>91</v>
      </c>
      <c r="D5" s="33" t="s">
        <v>324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5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4" t="s">
        <v>165</v>
      </c>
      <c r="Y5" s="112"/>
    </row>
    <row r="6" spans="1:25" s="31" customFormat="1" ht="23.25">
      <c r="A6" s="109" t="s">
        <v>97</v>
      </c>
      <c r="B6" s="110"/>
      <c r="C6" s="39">
        <f t="shared" ref="C6:Y6" si="0">C8+C27+C74+C87+C88</f>
        <v>0</v>
      </c>
      <c r="D6" s="39">
        <f t="shared" si="0"/>
        <v>0</v>
      </c>
      <c r="E6" s="39">
        <f t="shared" si="0"/>
        <v>173600</v>
      </c>
      <c r="F6" s="39">
        <f t="shared" si="0"/>
        <v>6900</v>
      </c>
      <c r="G6" s="39">
        <f t="shared" si="0"/>
        <v>20200</v>
      </c>
      <c r="H6" s="39">
        <f t="shared" si="0"/>
        <v>0</v>
      </c>
      <c r="I6" s="39">
        <f t="shared" si="0"/>
        <v>0</v>
      </c>
      <c r="J6" s="39">
        <f t="shared" si="0"/>
        <v>41400</v>
      </c>
      <c r="K6" s="39">
        <f t="shared" si="0"/>
        <v>120000</v>
      </c>
      <c r="L6" s="39">
        <f t="shared" si="0"/>
        <v>17400</v>
      </c>
      <c r="M6" s="39">
        <f t="shared" si="0"/>
        <v>0</v>
      </c>
      <c r="N6" s="39">
        <f t="shared" si="0"/>
        <v>15000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10700</v>
      </c>
      <c r="R6" s="39">
        <f>R8+R27+R74+R87+R88</f>
        <v>0</v>
      </c>
      <c r="S6" s="39">
        <f>S8+S27+S74+S87+S88</f>
        <v>0</v>
      </c>
      <c r="T6" s="39">
        <f>T8+T27+T74+T87+T88</f>
        <v>405200</v>
      </c>
      <c r="U6" s="39">
        <f t="shared" si="0"/>
        <v>26000</v>
      </c>
      <c r="V6" s="39">
        <f t="shared" ref="V6" si="2">V8+V27+V74+V87+V88</f>
        <v>30300</v>
      </c>
      <c r="W6" s="39">
        <f t="shared" si="0"/>
        <v>0</v>
      </c>
      <c r="X6" s="39">
        <f t="shared" si="0"/>
        <v>0</v>
      </c>
      <c r="Y6" s="39">
        <f t="shared" si="0"/>
        <v>461500</v>
      </c>
    </row>
    <row r="7" spans="1:25" s="31" customFormat="1" ht="23.2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>
        <f>SUM(T7:X7)</f>
        <v>0</v>
      </c>
    </row>
    <row r="8" spans="1:25" s="31" customFormat="1" ht="23.25">
      <c r="A8" s="4">
        <v>1</v>
      </c>
      <c r="B8" s="5" t="s">
        <v>99</v>
      </c>
      <c r="C8" s="41">
        <f t="shared" ref="C8:Y8" si="3">C9+C23+C24</f>
        <v>0</v>
      </c>
      <c r="D8" s="41">
        <f t="shared" si="3"/>
        <v>0</v>
      </c>
      <c r="E8" s="41">
        <f t="shared" si="3"/>
        <v>0</v>
      </c>
      <c r="F8" s="41">
        <f t="shared" si="3"/>
        <v>0</v>
      </c>
      <c r="G8" s="41">
        <f t="shared" si="3"/>
        <v>0</v>
      </c>
      <c r="H8" s="41">
        <f t="shared" si="3"/>
        <v>0</v>
      </c>
      <c r="I8" s="41">
        <f t="shared" si="3"/>
        <v>0</v>
      </c>
      <c r="J8" s="41">
        <f t="shared" si="3"/>
        <v>0</v>
      </c>
      <c r="K8" s="41">
        <f t="shared" si="3"/>
        <v>0</v>
      </c>
      <c r="L8" s="41">
        <f t="shared" si="3"/>
        <v>0</v>
      </c>
      <c r="M8" s="41">
        <f t="shared" si="3"/>
        <v>0</v>
      </c>
      <c r="N8" s="41">
        <f t="shared" si="3"/>
        <v>0</v>
      </c>
      <c r="O8" s="41">
        <f t="shared" si="3"/>
        <v>0</v>
      </c>
      <c r="P8" s="41">
        <f t="shared" ref="P8:S8" si="4">P9+P23+P24</f>
        <v>0</v>
      </c>
      <c r="Q8" s="41">
        <f t="shared" si="4"/>
        <v>0</v>
      </c>
      <c r="R8" s="41">
        <f t="shared" ref="R8" si="5">R9+R23+R24</f>
        <v>0</v>
      </c>
      <c r="S8" s="41">
        <f t="shared" si="4"/>
        <v>0</v>
      </c>
      <c r="T8" s="41">
        <f t="shared" si="3"/>
        <v>0</v>
      </c>
      <c r="U8" s="41">
        <f t="shared" si="3"/>
        <v>0</v>
      </c>
      <c r="V8" s="41">
        <f t="shared" ref="V8" si="6">V9+V23+V24</f>
        <v>0</v>
      </c>
      <c r="W8" s="41">
        <f t="shared" si="3"/>
        <v>0</v>
      </c>
      <c r="X8" s="41">
        <f t="shared" si="3"/>
        <v>0</v>
      </c>
      <c r="Y8" s="41">
        <f t="shared" si="3"/>
        <v>0</v>
      </c>
    </row>
    <row r="9" spans="1:25" s="31" customFormat="1" ht="23.25">
      <c r="A9" s="6">
        <v>1.1000000000000001</v>
      </c>
      <c r="B9" s="7" t="s">
        <v>100</v>
      </c>
      <c r="C9" s="42">
        <f t="shared" ref="C9:Y9" si="7">C10+C17</f>
        <v>0</v>
      </c>
      <c r="D9" s="42">
        <f t="shared" si="7"/>
        <v>0</v>
      </c>
      <c r="E9" s="42">
        <f t="shared" si="7"/>
        <v>0</v>
      </c>
      <c r="F9" s="42">
        <f t="shared" si="7"/>
        <v>0</v>
      </c>
      <c r="G9" s="42">
        <f t="shared" si="7"/>
        <v>0</v>
      </c>
      <c r="H9" s="42">
        <f t="shared" si="7"/>
        <v>0</v>
      </c>
      <c r="I9" s="42">
        <f t="shared" si="7"/>
        <v>0</v>
      </c>
      <c r="J9" s="42">
        <f t="shared" si="7"/>
        <v>0</v>
      </c>
      <c r="K9" s="42">
        <f t="shared" si="7"/>
        <v>0</v>
      </c>
      <c r="L9" s="42">
        <f t="shared" si="7"/>
        <v>0</v>
      </c>
      <c r="M9" s="42">
        <f t="shared" si="7"/>
        <v>0</v>
      </c>
      <c r="N9" s="42">
        <f t="shared" si="7"/>
        <v>0</v>
      </c>
      <c r="O9" s="42">
        <f t="shared" si="7"/>
        <v>0</v>
      </c>
      <c r="P9" s="42">
        <f t="shared" ref="P9:S9" si="8">P10+P17</f>
        <v>0</v>
      </c>
      <c r="Q9" s="42">
        <f t="shared" si="8"/>
        <v>0</v>
      </c>
      <c r="R9" s="42">
        <f t="shared" ref="R9" si="9">R10+R17</f>
        <v>0</v>
      </c>
      <c r="S9" s="42">
        <f t="shared" si="8"/>
        <v>0</v>
      </c>
      <c r="T9" s="42">
        <f t="shared" si="7"/>
        <v>0</v>
      </c>
      <c r="U9" s="42">
        <f t="shared" si="7"/>
        <v>0</v>
      </c>
      <c r="V9" s="42">
        <f t="shared" ref="V9" si="10">V10+V17</f>
        <v>0</v>
      </c>
      <c r="W9" s="42">
        <f t="shared" si="7"/>
        <v>0</v>
      </c>
      <c r="X9" s="42">
        <f t="shared" si="7"/>
        <v>0</v>
      </c>
      <c r="Y9" s="42">
        <f t="shared" si="7"/>
        <v>0</v>
      </c>
    </row>
    <row r="10" spans="1:25" s="31" customFormat="1" ht="23.25">
      <c r="A10" s="8" t="s">
        <v>101</v>
      </c>
      <c r="B10" s="9" t="s">
        <v>102</v>
      </c>
      <c r="C10" s="43">
        <f t="shared" ref="C10:Y10" si="11">SUM(C11:C16)</f>
        <v>0</v>
      </c>
      <c r="D10" s="43">
        <f t="shared" si="11"/>
        <v>0</v>
      </c>
      <c r="E10" s="43">
        <f t="shared" si="11"/>
        <v>0</v>
      </c>
      <c r="F10" s="43">
        <f t="shared" si="11"/>
        <v>0</v>
      </c>
      <c r="G10" s="43">
        <f t="shared" si="11"/>
        <v>0</v>
      </c>
      <c r="H10" s="43">
        <f t="shared" si="11"/>
        <v>0</v>
      </c>
      <c r="I10" s="43">
        <f t="shared" si="11"/>
        <v>0</v>
      </c>
      <c r="J10" s="43">
        <f t="shared" si="11"/>
        <v>0</v>
      </c>
      <c r="K10" s="43">
        <f t="shared" si="11"/>
        <v>0</v>
      </c>
      <c r="L10" s="43">
        <f t="shared" si="11"/>
        <v>0</v>
      </c>
      <c r="M10" s="43">
        <f t="shared" si="11"/>
        <v>0</v>
      </c>
      <c r="N10" s="43">
        <f t="shared" si="11"/>
        <v>0</v>
      </c>
      <c r="O10" s="43">
        <f t="shared" ref="O10" si="12">SUM(O11:O16)</f>
        <v>0</v>
      </c>
      <c r="P10" s="43">
        <f t="shared" ref="P10:Q10" si="13">SUM(P11:P16)</f>
        <v>0</v>
      </c>
      <c r="Q10" s="43">
        <f t="shared" si="13"/>
        <v>0</v>
      </c>
      <c r="R10" s="43">
        <f t="shared" ref="R10:S10" si="14">SUM(R11:R16)</f>
        <v>0</v>
      </c>
      <c r="S10" s="43">
        <f t="shared" si="14"/>
        <v>0</v>
      </c>
      <c r="T10" s="43">
        <f t="shared" ref="T10" si="15">SUM(T11:T16)</f>
        <v>0</v>
      </c>
      <c r="U10" s="43">
        <f t="shared" si="11"/>
        <v>0</v>
      </c>
      <c r="V10" s="43">
        <f t="shared" ref="V10" si="16">SUM(V11:V16)</f>
        <v>0</v>
      </c>
      <c r="W10" s="43">
        <f t="shared" si="11"/>
        <v>0</v>
      </c>
      <c r="X10" s="43">
        <f t="shared" si="11"/>
        <v>0</v>
      </c>
      <c r="Y10" s="43">
        <f t="shared" si="11"/>
        <v>0</v>
      </c>
    </row>
    <row r="11" spans="1:25" s="31" customFormat="1" ht="23.25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17">SUM(C11:M11)</f>
        <v>0</v>
      </c>
      <c r="U11" s="44"/>
      <c r="V11" s="44"/>
      <c r="W11" s="44"/>
      <c r="X11" s="44"/>
      <c r="Y11" s="40">
        <f t="shared" ref="Y11:Y16" si="18">SUM(T11:X11)</f>
        <v>0</v>
      </c>
    </row>
    <row r="12" spans="1:25" s="31" customFormat="1" ht="23.25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17"/>
        <v>0</v>
      </c>
      <c r="U12" s="44"/>
      <c r="V12" s="44"/>
      <c r="W12" s="44"/>
      <c r="X12" s="44"/>
      <c r="Y12" s="40">
        <f t="shared" si="18"/>
        <v>0</v>
      </c>
    </row>
    <row r="13" spans="1:25" s="31" customFormat="1" ht="23.25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17"/>
        <v>0</v>
      </c>
      <c r="U13" s="44"/>
      <c r="V13" s="44"/>
      <c r="W13" s="44"/>
      <c r="X13" s="44"/>
      <c r="Y13" s="40">
        <f t="shared" si="18"/>
        <v>0</v>
      </c>
    </row>
    <row r="14" spans="1:25" s="31" customFormat="1" ht="23.25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17"/>
        <v>0</v>
      </c>
      <c r="U14" s="44"/>
      <c r="V14" s="44"/>
      <c r="W14" s="44"/>
      <c r="X14" s="44"/>
      <c r="Y14" s="40">
        <f t="shared" si="18"/>
        <v>0</v>
      </c>
    </row>
    <row r="15" spans="1:25" s="31" customFormat="1" ht="23.25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17"/>
        <v>0</v>
      </c>
      <c r="U15" s="44"/>
      <c r="V15" s="44"/>
      <c r="W15" s="44"/>
      <c r="X15" s="44"/>
      <c r="Y15" s="40">
        <f t="shared" si="18"/>
        <v>0</v>
      </c>
    </row>
    <row r="16" spans="1:25" s="31" customFormat="1" ht="23.25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17"/>
        <v>0</v>
      </c>
      <c r="U16" s="44"/>
      <c r="V16" s="44"/>
      <c r="W16" s="44"/>
      <c r="X16" s="44"/>
      <c r="Y16" s="40">
        <f t="shared" si="18"/>
        <v>0</v>
      </c>
    </row>
    <row r="17" spans="1:25" s="31" customFormat="1" ht="23.25">
      <c r="A17" s="8" t="s">
        <v>109</v>
      </c>
      <c r="B17" s="9" t="s">
        <v>110</v>
      </c>
      <c r="C17" s="43">
        <f t="shared" ref="C17:Y17" si="19">SUM(C18:C22)</f>
        <v>0</v>
      </c>
      <c r="D17" s="43">
        <f t="shared" si="19"/>
        <v>0</v>
      </c>
      <c r="E17" s="43">
        <f t="shared" si="19"/>
        <v>0</v>
      </c>
      <c r="F17" s="43">
        <f t="shared" si="19"/>
        <v>0</v>
      </c>
      <c r="G17" s="43">
        <f t="shared" si="19"/>
        <v>0</v>
      </c>
      <c r="H17" s="43">
        <f t="shared" si="19"/>
        <v>0</v>
      </c>
      <c r="I17" s="43">
        <f t="shared" si="19"/>
        <v>0</v>
      </c>
      <c r="J17" s="43">
        <f t="shared" si="19"/>
        <v>0</v>
      </c>
      <c r="K17" s="43">
        <f t="shared" si="19"/>
        <v>0</v>
      </c>
      <c r="L17" s="43">
        <f t="shared" si="19"/>
        <v>0</v>
      </c>
      <c r="M17" s="43">
        <f t="shared" si="19"/>
        <v>0</v>
      </c>
      <c r="N17" s="43">
        <f t="shared" si="19"/>
        <v>0</v>
      </c>
      <c r="O17" s="43">
        <f t="shared" si="19"/>
        <v>0</v>
      </c>
      <c r="P17" s="43">
        <f t="shared" ref="P17:S17" si="20">SUM(P18:P22)</f>
        <v>0</v>
      </c>
      <c r="Q17" s="43">
        <f t="shared" si="20"/>
        <v>0</v>
      </c>
      <c r="R17" s="43">
        <f t="shared" ref="R17" si="21">SUM(R18:R22)</f>
        <v>0</v>
      </c>
      <c r="S17" s="43">
        <f t="shared" si="20"/>
        <v>0</v>
      </c>
      <c r="T17" s="43">
        <f t="shared" si="19"/>
        <v>0</v>
      </c>
      <c r="U17" s="43">
        <f t="shared" si="19"/>
        <v>0</v>
      </c>
      <c r="V17" s="43">
        <f t="shared" ref="V17" si="22">SUM(V18:V22)</f>
        <v>0</v>
      </c>
      <c r="W17" s="43">
        <f t="shared" si="19"/>
        <v>0</v>
      </c>
      <c r="X17" s="43">
        <f t="shared" si="19"/>
        <v>0</v>
      </c>
      <c r="Y17" s="43">
        <f t="shared" si="19"/>
        <v>0</v>
      </c>
    </row>
    <row r="18" spans="1:25" s="31" customFormat="1" ht="23.25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3">SUM(C18:S18)</f>
        <v>0</v>
      </c>
      <c r="U18" s="44"/>
      <c r="V18" s="44"/>
      <c r="W18" s="44"/>
      <c r="X18" s="44"/>
      <c r="Y18" s="40">
        <f t="shared" ref="Y18:Y23" si="24">SUM(T18:X18)</f>
        <v>0</v>
      </c>
    </row>
    <row r="19" spans="1:25" s="31" customFormat="1" ht="23.25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3"/>
        <v>0</v>
      </c>
      <c r="U19" s="44"/>
      <c r="V19" s="44"/>
      <c r="W19" s="44"/>
      <c r="X19" s="44"/>
      <c r="Y19" s="40">
        <f t="shared" si="24"/>
        <v>0</v>
      </c>
    </row>
    <row r="20" spans="1:25" s="31" customFormat="1" ht="23.25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3"/>
        <v>0</v>
      </c>
      <c r="U20" s="44"/>
      <c r="V20" s="44"/>
      <c r="W20" s="44"/>
      <c r="X20" s="44"/>
      <c r="Y20" s="40">
        <f t="shared" si="24"/>
        <v>0</v>
      </c>
    </row>
    <row r="21" spans="1:25" s="31" customFormat="1" ht="23.25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3"/>
        <v>0</v>
      </c>
      <c r="U21" s="44"/>
      <c r="V21" s="44"/>
      <c r="W21" s="44"/>
      <c r="X21" s="44"/>
      <c r="Y21" s="40">
        <f t="shared" si="24"/>
        <v>0</v>
      </c>
    </row>
    <row r="22" spans="1:25" s="31" customFormat="1" ht="23.25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3"/>
        <v>0</v>
      </c>
      <c r="U22" s="44"/>
      <c r="V22" s="44"/>
      <c r="W22" s="44"/>
      <c r="X22" s="44"/>
      <c r="Y22" s="40">
        <f t="shared" si="24"/>
        <v>0</v>
      </c>
    </row>
    <row r="23" spans="1:25" s="31" customFormat="1" ht="23.2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25">SUM(B23:L23)</f>
        <v>0</v>
      </c>
      <c r="P23" s="42"/>
      <c r="Q23" s="42"/>
      <c r="R23" s="45">
        <f t="shared" ref="R23:S23" si="26">SUM(D23:N23)</f>
        <v>0</v>
      </c>
      <c r="S23" s="45">
        <f t="shared" si="26"/>
        <v>0</v>
      </c>
      <c r="T23" s="45">
        <f t="shared" ref="T23" si="27">SUM(C23:M23)</f>
        <v>0</v>
      </c>
      <c r="U23" s="45"/>
      <c r="V23" s="42"/>
      <c r="W23" s="45"/>
      <c r="X23" s="45"/>
      <c r="Y23" s="45">
        <f t="shared" si="24"/>
        <v>0</v>
      </c>
    </row>
    <row r="24" spans="1:25" s="31" customFormat="1" ht="23.25">
      <c r="A24" s="12">
        <v>1.3</v>
      </c>
      <c r="B24" s="7" t="s">
        <v>117</v>
      </c>
      <c r="C24" s="42">
        <f t="shared" ref="C24:Y24" si="28">C25+C26</f>
        <v>0</v>
      </c>
      <c r="D24" s="42">
        <f t="shared" si="28"/>
        <v>0</v>
      </c>
      <c r="E24" s="42">
        <f t="shared" si="28"/>
        <v>0</v>
      </c>
      <c r="F24" s="42">
        <f t="shared" si="28"/>
        <v>0</v>
      </c>
      <c r="G24" s="42">
        <f t="shared" si="28"/>
        <v>0</v>
      </c>
      <c r="H24" s="42">
        <f t="shared" si="28"/>
        <v>0</v>
      </c>
      <c r="I24" s="42">
        <f t="shared" si="28"/>
        <v>0</v>
      </c>
      <c r="J24" s="42">
        <f t="shared" si="28"/>
        <v>0</v>
      </c>
      <c r="K24" s="42">
        <f t="shared" si="28"/>
        <v>0</v>
      </c>
      <c r="L24" s="42">
        <f t="shared" si="28"/>
        <v>0</v>
      </c>
      <c r="M24" s="42">
        <f t="shared" si="28"/>
        <v>0</v>
      </c>
      <c r="N24" s="42">
        <f t="shared" si="28"/>
        <v>0</v>
      </c>
      <c r="O24" s="42">
        <f t="shared" si="28"/>
        <v>0</v>
      </c>
      <c r="P24" s="42">
        <f t="shared" ref="P24:S24" si="29">P25+P26</f>
        <v>0</v>
      </c>
      <c r="Q24" s="42">
        <f t="shared" si="29"/>
        <v>0</v>
      </c>
      <c r="R24" s="42">
        <f t="shared" ref="R24" si="30">R25+R26</f>
        <v>0</v>
      </c>
      <c r="S24" s="42">
        <f t="shared" si="29"/>
        <v>0</v>
      </c>
      <c r="T24" s="42">
        <f t="shared" si="28"/>
        <v>0</v>
      </c>
      <c r="U24" s="42">
        <f t="shared" si="28"/>
        <v>0</v>
      </c>
      <c r="V24" s="42">
        <f t="shared" ref="V24" si="31">V25+V26</f>
        <v>0</v>
      </c>
      <c r="W24" s="42">
        <f t="shared" si="28"/>
        <v>0</v>
      </c>
      <c r="X24" s="42">
        <f t="shared" si="28"/>
        <v>0</v>
      </c>
      <c r="Y24" s="42">
        <f t="shared" si="28"/>
        <v>0</v>
      </c>
    </row>
    <row r="25" spans="1:25" s="31" customFormat="1" ht="23.2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2">SUM(C25:S25)</f>
        <v>0</v>
      </c>
      <c r="U25" s="44"/>
      <c r="V25" s="44"/>
      <c r="W25" s="44"/>
      <c r="X25" s="44">
        <f>SUMIFS(Data!$D$2:$D$4982,Data!$A$2:$A$4982,$X$5,Data!$B$2:$B$4982,$B25,Data!$C$2:$C$4982,$A$3)</f>
        <v>0</v>
      </c>
      <c r="Y25" s="40">
        <f>SUM(T25:X25)</f>
        <v>0</v>
      </c>
    </row>
    <row r="26" spans="1:25" s="31" customFormat="1" ht="23.2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2"/>
        <v>0</v>
      </c>
      <c r="U26" s="44"/>
      <c r="V26" s="44"/>
      <c r="W26" s="44"/>
      <c r="X26" s="44">
        <f>SUMIFS(Data!$D$2:$D$1881,Data!$A$2:$A$1881,$X$5,Data!$B$2:$B$1881,$B26,Data!$C$2:$C$1881,$A$3)</f>
        <v>0</v>
      </c>
      <c r="Y26" s="40">
        <f>SUM(T26:X26)</f>
        <v>0</v>
      </c>
    </row>
    <row r="27" spans="1:25" s="31" customFormat="1" ht="23.25">
      <c r="A27" s="4">
        <v>2</v>
      </c>
      <c r="B27" s="5" t="s">
        <v>118</v>
      </c>
      <c r="C27" s="41">
        <f t="shared" ref="C27:X27" si="33">C28+C68</f>
        <v>0</v>
      </c>
      <c r="D27" s="41">
        <f t="shared" si="33"/>
        <v>0</v>
      </c>
      <c r="E27" s="41">
        <f t="shared" si="33"/>
        <v>173600</v>
      </c>
      <c r="F27" s="41">
        <f t="shared" si="33"/>
        <v>6900</v>
      </c>
      <c r="G27" s="41">
        <f t="shared" si="33"/>
        <v>20200</v>
      </c>
      <c r="H27" s="41">
        <f t="shared" si="33"/>
        <v>0</v>
      </c>
      <c r="I27" s="41">
        <f t="shared" si="33"/>
        <v>0</v>
      </c>
      <c r="J27" s="41">
        <f t="shared" si="33"/>
        <v>41400</v>
      </c>
      <c r="K27" s="41">
        <f t="shared" si="33"/>
        <v>120000</v>
      </c>
      <c r="L27" s="41">
        <f t="shared" si="33"/>
        <v>17400</v>
      </c>
      <c r="M27" s="41">
        <f t="shared" si="33"/>
        <v>0</v>
      </c>
      <c r="N27" s="41">
        <f t="shared" si="33"/>
        <v>15000</v>
      </c>
      <c r="O27" s="41">
        <f t="shared" si="33"/>
        <v>0</v>
      </c>
      <c r="P27" s="41">
        <f t="shared" ref="P27:S27" si="34">P28+P68</f>
        <v>0</v>
      </c>
      <c r="Q27" s="41">
        <f t="shared" si="34"/>
        <v>10700</v>
      </c>
      <c r="R27" s="41">
        <f t="shared" ref="R27" si="35">R28+R68</f>
        <v>0</v>
      </c>
      <c r="S27" s="41">
        <f t="shared" si="34"/>
        <v>0</v>
      </c>
      <c r="T27" s="41">
        <f t="shared" si="33"/>
        <v>405200</v>
      </c>
      <c r="U27" s="41">
        <f t="shared" si="33"/>
        <v>26000</v>
      </c>
      <c r="V27" s="41">
        <f>V28+V68</f>
        <v>30300</v>
      </c>
      <c r="W27" s="41">
        <f t="shared" si="33"/>
        <v>0</v>
      </c>
      <c r="X27" s="41">
        <f t="shared" si="33"/>
        <v>0</v>
      </c>
      <c r="Y27" s="41">
        <f>Y28+Y68</f>
        <v>461500</v>
      </c>
    </row>
    <row r="28" spans="1:25" s="31" customFormat="1" ht="23.25">
      <c r="A28" s="6">
        <v>2.1</v>
      </c>
      <c r="B28" s="7" t="s">
        <v>119</v>
      </c>
      <c r="C28" s="42">
        <f t="shared" ref="C28:X28" si="36">C29+C39+C53</f>
        <v>0</v>
      </c>
      <c r="D28" s="42">
        <f t="shared" si="36"/>
        <v>0</v>
      </c>
      <c r="E28" s="42">
        <f t="shared" si="36"/>
        <v>173600</v>
      </c>
      <c r="F28" s="42">
        <f t="shared" si="36"/>
        <v>6900</v>
      </c>
      <c r="G28" s="42">
        <f t="shared" si="36"/>
        <v>20200</v>
      </c>
      <c r="H28" s="42">
        <f t="shared" si="36"/>
        <v>0</v>
      </c>
      <c r="I28" s="42">
        <f t="shared" si="36"/>
        <v>0</v>
      </c>
      <c r="J28" s="42">
        <f t="shared" si="36"/>
        <v>41400</v>
      </c>
      <c r="K28" s="42">
        <f t="shared" si="36"/>
        <v>120000</v>
      </c>
      <c r="L28" s="42">
        <f t="shared" si="36"/>
        <v>17400</v>
      </c>
      <c r="M28" s="42">
        <f t="shared" si="36"/>
        <v>0</v>
      </c>
      <c r="N28" s="42">
        <f t="shared" si="36"/>
        <v>15000</v>
      </c>
      <c r="O28" s="42">
        <f t="shared" si="36"/>
        <v>0</v>
      </c>
      <c r="P28" s="42">
        <f t="shared" ref="P28:S28" si="37">P29+P39+P53</f>
        <v>0</v>
      </c>
      <c r="Q28" s="42">
        <f t="shared" si="37"/>
        <v>10700</v>
      </c>
      <c r="R28" s="42">
        <f t="shared" ref="R28" si="38">R29+R39+R53</f>
        <v>0</v>
      </c>
      <c r="S28" s="42">
        <f t="shared" si="37"/>
        <v>0</v>
      </c>
      <c r="T28" s="42">
        <f t="shared" si="36"/>
        <v>405200</v>
      </c>
      <c r="U28" s="42">
        <f t="shared" si="36"/>
        <v>26000</v>
      </c>
      <c r="V28" s="42">
        <f>V29+V39+V53</f>
        <v>30300</v>
      </c>
      <c r="W28" s="42">
        <f t="shared" si="36"/>
        <v>0</v>
      </c>
      <c r="X28" s="42">
        <f t="shared" si="36"/>
        <v>0</v>
      </c>
      <c r="Y28" s="42">
        <f>Y29+Y39+Y53</f>
        <v>461500</v>
      </c>
    </row>
    <row r="29" spans="1:25" s="31" customFormat="1" ht="23.25">
      <c r="A29" s="8" t="s">
        <v>120</v>
      </c>
      <c r="B29" s="9" t="s">
        <v>121</v>
      </c>
      <c r="C29" s="43">
        <f t="shared" ref="C29:U29" si="39">SUM(C30:C38)</f>
        <v>0</v>
      </c>
      <c r="D29" s="43">
        <f t="shared" si="39"/>
        <v>0</v>
      </c>
      <c r="E29" s="43">
        <f t="shared" si="39"/>
        <v>0</v>
      </c>
      <c r="F29" s="43">
        <f t="shared" si="39"/>
        <v>0</v>
      </c>
      <c r="G29" s="43">
        <f t="shared" si="39"/>
        <v>0</v>
      </c>
      <c r="H29" s="43">
        <f t="shared" si="39"/>
        <v>0</v>
      </c>
      <c r="I29" s="43">
        <f t="shared" si="39"/>
        <v>0</v>
      </c>
      <c r="J29" s="43">
        <f t="shared" si="39"/>
        <v>0</v>
      </c>
      <c r="K29" s="43">
        <f t="shared" ref="K29:O29" si="40">SUM(K30:K38)</f>
        <v>0</v>
      </c>
      <c r="L29" s="43">
        <f t="shared" si="40"/>
        <v>0</v>
      </c>
      <c r="M29" s="43">
        <f t="shared" si="40"/>
        <v>0</v>
      </c>
      <c r="N29" s="43">
        <f t="shared" si="40"/>
        <v>0</v>
      </c>
      <c r="O29" s="43">
        <f t="shared" si="40"/>
        <v>0</v>
      </c>
      <c r="P29" s="43">
        <f t="shared" ref="P29:S29" si="41">SUM(P30:P38)</f>
        <v>0</v>
      </c>
      <c r="Q29" s="43">
        <f t="shared" si="41"/>
        <v>0</v>
      </c>
      <c r="R29" s="43">
        <f t="shared" ref="R29" si="42">SUM(R30:R38)</f>
        <v>0</v>
      </c>
      <c r="S29" s="43">
        <f t="shared" si="41"/>
        <v>0</v>
      </c>
      <c r="T29" s="43">
        <f t="shared" ref="T29:T38" si="43">SUM(C29:S29)</f>
        <v>0</v>
      </c>
      <c r="U29" s="43">
        <f t="shared" si="39"/>
        <v>0</v>
      </c>
      <c r="V29" s="43">
        <f t="shared" ref="V29" si="44">SUM(V30:V38)</f>
        <v>0</v>
      </c>
      <c r="W29" s="43">
        <f t="shared" ref="W29:X29" si="45">SUM(W30:W38)</f>
        <v>0</v>
      </c>
      <c r="X29" s="43">
        <f t="shared" si="45"/>
        <v>0</v>
      </c>
      <c r="Y29" s="43">
        <f>SUM(Y30:Y38)</f>
        <v>0</v>
      </c>
    </row>
    <row r="30" spans="1:25" s="31" customFormat="1" ht="23.25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43"/>
        <v>0</v>
      </c>
      <c r="U30" s="44"/>
      <c r="V30" s="44"/>
      <c r="W30" s="44"/>
      <c r="X30" s="44"/>
      <c r="Y30" s="40">
        <f t="shared" ref="Y30:Y38" si="46">SUM(T30:X30)</f>
        <v>0</v>
      </c>
    </row>
    <row r="31" spans="1:25" s="31" customFormat="1" ht="23.25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43"/>
        <v>0</v>
      </c>
      <c r="U31" s="44"/>
      <c r="V31" s="44"/>
      <c r="W31" s="44"/>
      <c r="X31" s="44"/>
      <c r="Y31" s="40">
        <f t="shared" si="46"/>
        <v>0</v>
      </c>
    </row>
    <row r="32" spans="1:25" s="31" customFormat="1" ht="23.25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43"/>
        <v>0</v>
      </c>
      <c r="U32" s="44"/>
      <c r="V32" s="44"/>
      <c r="W32" s="44"/>
      <c r="X32" s="44"/>
      <c r="Y32" s="40">
        <f t="shared" si="46"/>
        <v>0</v>
      </c>
    </row>
    <row r="33" spans="1:25" s="31" customFormat="1" ht="23.25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43"/>
        <v>0</v>
      </c>
      <c r="U33" s="44"/>
      <c r="V33" s="44"/>
      <c r="W33" s="44"/>
      <c r="X33" s="44"/>
      <c r="Y33" s="40">
        <f t="shared" si="46"/>
        <v>0</v>
      </c>
    </row>
    <row r="34" spans="1:25" s="31" customFormat="1" ht="23.25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43"/>
        <v>0</v>
      </c>
      <c r="U34" s="44"/>
      <c r="V34" s="44"/>
      <c r="W34" s="44"/>
      <c r="X34" s="44"/>
      <c r="Y34" s="40">
        <f t="shared" si="46"/>
        <v>0</v>
      </c>
    </row>
    <row r="35" spans="1:25" s="31" customFormat="1" ht="23.25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43"/>
        <v>0</v>
      </c>
      <c r="U35" s="44"/>
      <c r="V35" s="44"/>
      <c r="W35" s="44"/>
      <c r="X35" s="44"/>
      <c r="Y35" s="40">
        <f t="shared" si="46"/>
        <v>0</v>
      </c>
    </row>
    <row r="36" spans="1:25" s="31" customFormat="1" ht="23.25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43"/>
        <v>0</v>
      </c>
      <c r="U36" s="44"/>
      <c r="V36" s="44"/>
      <c r="W36" s="44"/>
      <c r="X36" s="44"/>
      <c r="Y36" s="40">
        <f t="shared" si="46"/>
        <v>0</v>
      </c>
    </row>
    <row r="37" spans="1:25" s="31" customFormat="1" ht="23.25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43"/>
        <v>0</v>
      </c>
      <c r="U37" s="44"/>
      <c r="V37" s="44"/>
      <c r="W37" s="44"/>
      <c r="X37" s="44"/>
      <c r="Y37" s="40">
        <f t="shared" si="46"/>
        <v>0</v>
      </c>
    </row>
    <row r="38" spans="1:25" s="31" customFormat="1" ht="23.25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43"/>
        <v>0</v>
      </c>
      <c r="U38" s="44"/>
      <c r="V38" s="44"/>
      <c r="W38" s="44"/>
      <c r="X38" s="44"/>
      <c r="Y38" s="40">
        <f t="shared" si="46"/>
        <v>0</v>
      </c>
    </row>
    <row r="39" spans="1:25" s="31" customFormat="1" ht="23.25">
      <c r="A39" s="8" t="s">
        <v>131</v>
      </c>
      <c r="B39" s="9" t="s">
        <v>132</v>
      </c>
      <c r="C39" s="43">
        <f t="shared" ref="C39:Y39" si="47">SUM(C40:C52)</f>
        <v>0</v>
      </c>
      <c r="D39" s="43">
        <f t="shared" si="47"/>
        <v>0</v>
      </c>
      <c r="E39" s="43">
        <f t="shared" si="47"/>
        <v>148000</v>
      </c>
      <c r="F39" s="43">
        <f t="shared" si="47"/>
        <v>1900</v>
      </c>
      <c r="G39" s="43">
        <f t="shared" si="47"/>
        <v>11400</v>
      </c>
      <c r="H39" s="43">
        <f t="shared" si="47"/>
        <v>0</v>
      </c>
      <c r="I39" s="43">
        <f t="shared" si="47"/>
        <v>0</v>
      </c>
      <c r="J39" s="43">
        <f t="shared" si="47"/>
        <v>13400</v>
      </c>
      <c r="K39" s="43">
        <f t="shared" si="47"/>
        <v>120000</v>
      </c>
      <c r="L39" s="43">
        <f t="shared" si="47"/>
        <v>12000</v>
      </c>
      <c r="M39" s="43">
        <f t="shared" si="47"/>
        <v>0</v>
      </c>
      <c r="N39" s="43">
        <f t="shared" si="47"/>
        <v>15000</v>
      </c>
      <c r="O39" s="43">
        <f t="shared" si="47"/>
        <v>0</v>
      </c>
      <c r="P39" s="43">
        <f t="shared" ref="P39:S39" si="48">SUM(P40:P52)</f>
        <v>0</v>
      </c>
      <c r="Q39" s="43">
        <f t="shared" si="48"/>
        <v>4400</v>
      </c>
      <c r="R39" s="43">
        <f t="shared" ref="R39" si="49">SUM(R40:R52)</f>
        <v>0</v>
      </c>
      <c r="S39" s="43">
        <f t="shared" si="48"/>
        <v>0</v>
      </c>
      <c r="T39" s="43">
        <f t="shared" si="47"/>
        <v>326100</v>
      </c>
      <c r="U39" s="43">
        <f t="shared" si="47"/>
        <v>18000</v>
      </c>
      <c r="V39" s="43">
        <f t="shared" ref="V39" si="50">SUM(V40:V52)</f>
        <v>17100</v>
      </c>
      <c r="W39" s="43">
        <f t="shared" si="47"/>
        <v>0</v>
      </c>
      <c r="X39" s="43">
        <f t="shared" si="47"/>
        <v>0</v>
      </c>
      <c r="Y39" s="43">
        <f t="shared" si="47"/>
        <v>361200</v>
      </c>
    </row>
    <row r="40" spans="1:25" s="31" customFormat="1" ht="23.25">
      <c r="A40" s="10"/>
      <c r="B40" s="11" t="s">
        <v>174</v>
      </c>
      <c r="C40" s="44">
        <f>SUMIFS(Data!$D$2:$D$4896,Data!$A$2:$A$4896,C$5,Data!$B$2:$B$4896,$B40,Data!$C$2:$C$4896,$A$3)</f>
        <v>0</v>
      </c>
      <c r="D40" s="44">
        <f>SUMIFS(Data!$D$2:$D$4896,Data!$A$2:$A$4896,D$5,Data!$B$2:$B$4896,$B40,Data!$C$2:$C$4896,$A$3)</f>
        <v>0</v>
      </c>
      <c r="E40" s="44">
        <f>SUMIFS(Data!$D$2:$D$4896,Data!$A$2:$A$4896,E$5,Data!$B$2:$B$4896,$B40,Data!$C$2:$C$4896,$A$3)</f>
        <v>40000</v>
      </c>
      <c r="F40" s="44">
        <f>SUMIFS(Data!$D$2:$D$4896,Data!$A$2:$A$4896,F$5,Data!$B$2:$B$4896,$B40,Data!$C$2:$C$4896,$A$3)</f>
        <v>1900</v>
      </c>
      <c r="G40" s="44">
        <f>SUMIFS(Data!$D$2:$D$4896,Data!$A$2:$A$4896,G$5,Data!$B$2:$B$4896,$B40,Data!$C$2:$C$4896,$A$3)</f>
        <v>11400</v>
      </c>
      <c r="H40" s="44">
        <f>SUMIFS(Data!$D$2:$D$4896,Data!$A$2:$A$4896,H$5,Data!$B$2:$B$4896,$B40,Data!$C$2:$C$4896,$A$3)</f>
        <v>0</v>
      </c>
      <c r="I40" s="44">
        <f>SUMIFS(Data!$D$2:$D$4896,Data!$A$2:$A$4896,I$5,Data!$B$2:$B$4896,$B40,Data!$C$2:$C$4896,$A$3)</f>
        <v>0</v>
      </c>
      <c r="J40" s="44">
        <f>SUMIFS(Data!$D$2:$D$4896,Data!$A$2:$A$4896,J$5,Data!$B$2:$B$4896,$B40,Data!$C$2:$C$4896,$A$3)</f>
        <v>13400</v>
      </c>
      <c r="K40" s="44">
        <f>SUMIFS(Data!$D$2:$D$4896,Data!$A$2:$A$4896,K$5,Data!$B$2:$B$4896,$B40,Data!$C$2:$C$4896,$A$3)</f>
        <v>0</v>
      </c>
      <c r="L40" s="44">
        <f>SUMIFS(Data!$D$2:$D$4896,Data!$A$2:$A$4896,L$5,Data!$B$2:$B$4896,$B40,Data!$C$2:$C$4896,$A$3)</f>
        <v>12000</v>
      </c>
      <c r="M40" s="44">
        <f>SUMIFS(Data!$D$2:$D$4896,Data!$A$2:$A$4896,M$5,Data!$B$2:$B$4896,$B40,Data!$C$2:$C$4896,$A$3)</f>
        <v>0</v>
      </c>
      <c r="N40" s="44">
        <f>SUMIFS(Data!$D$2:$D$4896,Data!$A$2:$A$4896,N$5,Data!$B$2:$B$4896,$B40,Data!$C$2:$C$4896,$A$3)</f>
        <v>15000</v>
      </c>
      <c r="O40" s="44">
        <f>SUMIFS(Data!$D$2:$D$4896,Data!$A$2:$A$4896,O$5,Data!$B$2:$B$4896,$B40,Data!$C$2:$C$4896,$A$3)</f>
        <v>0</v>
      </c>
      <c r="P40" s="44">
        <f>SUMIFS(Data!$D$2:$D$4896,Data!$A$2:$A$4896,P$5,Data!$B$2:$B$4896,$B40,Data!$C$2:$C$4896,$A$3)</f>
        <v>0</v>
      </c>
      <c r="Q40" s="44">
        <f>SUMIFS(Data!$D$2:$D$4896,Data!$A$2:$A$4896,Q$5,Data!$B$2:$B$4896,$B40,Data!$C$2:$C$4896,$A$3)</f>
        <v>4400</v>
      </c>
      <c r="R40" s="44">
        <f>SUMIFS(Data!$D$2:$D$4896,Data!$A$2:$A$4896,R$5,Data!$B$2:$B$4896,$B40,Data!$C$2:$C$4896,$A$3)</f>
        <v>0</v>
      </c>
      <c r="S40" s="44">
        <f>SUMIFS(Data!$D$2:$D$4896,Data!$A$2:$A$4896,S$5,Data!$B$2:$B$4896,$B40,Data!$C$2:$C$4896,$A$3)</f>
        <v>0</v>
      </c>
      <c r="T40" s="40">
        <f t="shared" ref="T40:T52" si="51">SUM(C40:S40)</f>
        <v>98100</v>
      </c>
      <c r="U40" s="44">
        <f>SUMIFS(Data!$D$2:$D$4896,Data!$A$2:$A$4896,U$5,Data!$B$2:$B$4896,$B40,Data!$C$2:$C$4896,$A$3)</f>
        <v>18000</v>
      </c>
      <c r="V40" s="44">
        <f>SUMIFS(Data!$D$2:$D$4896,Data!$A$2:$A$4896,V$5,Data!$B$2:$B$4896,$B40,Data!$C$2:$C$4896,$A$3)</f>
        <v>17100</v>
      </c>
      <c r="W40" s="44">
        <f>SUMIFS(Data!$D$2:$D$4896,Data!$A$2:$A$4896,W$5,Data!$B$2:$B$4896,$B40,Data!$C$2:$C$4896,$A$3)</f>
        <v>0</v>
      </c>
      <c r="X40" s="44">
        <f>SUMIFS(Data!$D$2:$D$4896,Data!$A$2:$A$4896,X$5,Data!$B$2:$B$4896,$B40,Data!$C$2:$C$4896,$A$3)</f>
        <v>0</v>
      </c>
      <c r="Y40" s="40">
        <f t="shared" ref="Y40:Y52" si="52">SUM(T40:X40)</f>
        <v>133200</v>
      </c>
    </row>
    <row r="41" spans="1:25" s="31" customFormat="1" ht="23.25">
      <c r="A41" s="10"/>
      <c r="B41" s="11" t="s">
        <v>175</v>
      </c>
      <c r="C41" s="44">
        <f>SUMIFS(Data!$D$2:$D$4896,Data!$A$2:$A$4896,C$5,Data!$B$2:$B$4896,$B41,Data!$C$2:$C$4896,$A$3)</f>
        <v>0</v>
      </c>
      <c r="D41" s="44">
        <f>SUMIFS(Data!$D$2:$D$4896,Data!$A$2:$A$4896,D$5,Data!$B$2:$B$4896,$B41,Data!$C$2:$C$4896,$A$3)</f>
        <v>0</v>
      </c>
      <c r="E41" s="44">
        <f>SUMIFS(Data!$D$2:$D$4896,Data!$A$2:$A$4896,E$5,Data!$B$2:$B$4896,$B41,Data!$C$2:$C$4896,$A$3)</f>
        <v>0</v>
      </c>
      <c r="F41" s="44">
        <f>SUMIFS(Data!$D$2:$D$4896,Data!$A$2:$A$4896,F$5,Data!$B$2:$B$4896,$B41,Data!$C$2:$C$4896,$A$3)</f>
        <v>0</v>
      </c>
      <c r="G41" s="44">
        <f>SUMIFS(Data!$D$2:$D$4896,Data!$A$2:$A$4896,G$5,Data!$B$2:$B$4896,$B41,Data!$C$2:$C$4896,$A$3)</f>
        <v>0</v>
      </c>
      <c r="H41" s="44">
        <f>SUMIFS(Data!$D$2:$D$4896,Data!$A$2:$A$4896,H$5,Data!$B$2:$B$4896,$B41,Data!$C$2:$C$4896,$A$3)</f>
        <v>0</v>
      </c>
      <c r="I41" s="44">
        <f>SUMIFS(Data!$D$2:$D$4896,Data!$A$2:$A$4896,I$5,Data!$B$2:$B$4896,$B41,Data!$C$2:$C$4896,$A$3)</f>
        <v>0</v>
      </c>
      <c r="J41" s="44">
        <f>SUMIFS(Data!$D$2:$D$4896,Data!$A$2:$A$4896,J$5,Data!$B$2:$B$4896,$B41,Data!$C$2:$C$4896,$A$3)</f>
        <v>0</v>
      </c>
      <c r="K41" s="44">
        <f>SUMIFS(Data!$D$2:$D$4896,Data!$A$2:$A$4896,K$5,Data!$B$2:$B$4896,$B41,Data!$C$2:$C$4896,$A$3)</f>
        <v>0</v>
      </c>
      <c r="L41" s="44">
        <f>SUMIFS(Data!$D$2:$D$4896,Data!$A$2:$A$4896,L$5,Data!$B$2:$B$4896,$B41,Data!$C$2:$C$4896,$A$3)</f>
        <v>0</v>
      </c>
      <c r="M41" s="44">
        <f>SUMIFS(Data!$D$2:$D$4896,Data!$A$2:$A$4896,M$5,Data!$B$2:$B$4896,$B41,Data!$C$2:$C$4896,$A$3)</f>
        <v>0</v>
      </c>
      <c r="N41" s="44">
        <f>SUMIFS(Data!$D$2:$D$4896,Data!$A$2:$A$4896,N$5,Data!$B$2:$B$4896,$B41,Data!$C$2:$C$4896,$A$3)</f>
        <v>0</v>
      </c>
      <c r="O41" s="44">
        <f>SUMIFS(Data!$D$2:$D$4896,Data!$A$2:$A$4896,O$5,Data!$B$2:$B$4896,$B41,Data!$C$2:$C$4896,$A$3)</f>
        <v>0</v>
      </c>
      <c r="P41" s="44">
        <f>SUMIFS(Data!$D$2:$D$4896,Data!$A$2:$A$4896,P$5,Data!$B$2:$B$4896,$B41,Data!$C$2:$C$4896,$A$3)</f>
        <v>0</v>
      </c>
      <c r="Q41" s="44">
        <f>SUMIFS(Data!$D$2:$D$4896,Data!$A$2:$A$4896,Q$5,Data!$B$2:$B$4896,$B41,Data!$C$2:$C$4896,$A$3)</f>
        <v>0</v>
      </c>
      <c r="R41" s="44">
        <f>SUMIFS(Data!$D$2:$D$4896,Data!$A$2:$A$4896,R$5,Data!$B$2:$B$4896,$B41,Data!$C$2:$C$4896,$A$3)</f>
        <v>0</v>
      </c>
      <c r="S41" s="44">
        <f>SUMIFS(Data!$D$2:$D$4896,Data!$A$2:$A$4896,S$5,Data!$B$2:$B$4896,$B41,Data!$C$2:$C$4896,$A$3)</f>
        <v>0</v>
      </c>
      <c r="T41" s="40">
        <f t="shared" si="51"/>
        <v>0</v>
      </c>
      <c r="U41" s="44">
        <f>SUMIFS(Data!$D$2:$D$4896,Data!$A$2:$A$4896,U$5,Data!$B$2:$B$4896,$B41,Data!$C$2:$C$4896,$A$3)</f>
        <v>0</v>
      </c>
      <c r="V41" s="44">
        <f>SUMIFS(Data!$D$2:$D$4896,Data!$A$2:$A$4896,V$5,Data!$B$2:$B$4896,$B41,Data!$C$2:$C$4896,$A$3)</f>
        <v>0</v>
      </c>
      <c r="W41" s="44">
        <f>SUMIFS(Data!$D$2:$D$4896,Data!$A$2:$A$4896,W$5,Data!$B$2:$B$4896,$B41,Data!$C$2:$C$4896,$A$3)</f>
        <v>0</v>
      </c>
      <c r="X41" s="44">
        <f>SUMIFS(Data!$D$2:$D$4896,Data!$A$2:$A$4896,X$5,Data!$B$2:$B$4896,$B41,Data!$C$2:$C$4896,$A$3)</f>
        <v>0</v>
      </c>
      <c r="Y41" s="40">
        <f t="shared" si="52"/>
        <v>0</v>
      </c>
    </row>
    <row r="42" spans="1:25" s="31" customFormat="1" ht="23.25">
      <c r="A42" s="10"/>
      <c r="B42" s="11" t="s">
        <v>176</v>
      </c>
      <c r="C42" s="44">
        <f>SUMIFS(Data!$D$2:$D$4896,Data!$A$2:$A$4896,C$5,Data!$B$2:$B$4896,$B42,Data!$C$2:$C$4896,$A$3)</f>
        <v>0</v>
      </c>
      <c r="D42" s="44">
        <f>SUMIFS(Data!$D$2:$D$4896,Data!$A$2:$A$4896,D$5,Data!$B$2:$B$4896,$B42,Data!$C$2:$C$4896,$A$3)</f>
        <v>0</v>
      </c>
      <c r="E42" s="44">
        <f>SUMIFS(Data!$D$2:$D$4896,Data!$A$2:$A$4896,E$5,Data!$B$2:$B$4896,$B42,Data!$C$2:$C$4896,$A$3)</f>
        <v>0</v>
      </c>
      <c r="F42" s="44">
        <f>SUMIFS(Data!$D$2:$D$4896,Data!$A$2:$A$4896,F$5,Data!$B$2:$B$4896,$B42,Data!$C$2:$C$4896,$A$3)</f>
        <v>0</v>
      </c>
      <c r="G42" s="44">
        <f>SUMIFS(Data!$D$2:$D$4896,Data!$A$2:$A$4896,G$5,Data!$B$2:$B$4896,$B42,Data!$C$2:$C$4896,$A$3)</f>
        <v>0</v>
      </c>
      <c r="H42" s="44">
        <f>SUMIFS(Data!$D$2:$D$4896,Data!$A$2:$A$4896,H$5,Data!$B$2:$B$4896,$B42,Data!$C$2:$C$4896,$A$3)</f>
        <v>0</v>
      </c>
      <c r="I42" s="44">
        <f>SUMIFS(Data!$D$2:$D$4896,Data!$A$2:$A$4896,I$5,Data!$B$2:$B$4896,$B42,Data!$C$2:$C$4896,$A$3)</f>
        <v>0</v>
      </c>
      <c r="J42" s="44">
        <f>SUMIFS(Data!$D$2:$D$4896,Data!$A$2:$A$4896,J$5,Data!$B$2:$B$4896,$B42,Data!$C$2:$C$4896,$A$3)</f>
        <v>0</v>
      </c>
      <c r="K42" s="44">
        <f>SUMIFS(Data!$D$2:$D$4896,Data!$A$2:$A$4896,K$5,Data!$B$2:$B$4896,$B42,Data!$C$2:$C$4896,$A$3)</f>
        <v>0</v>
      </c>
      <c r="L42" s="44">
        <f>SUMIFS(Data!$D$2:$D$4896,Data!$A$2:$A$4896,L$5,Data!$B$2:$B$4896,$B42,Data!$C$2:$C$4896,$A$3)</f>
        <v>0</v>
      </c>
      <c r="M42" s="44">
        <f>SUMIFS(Data!$D$2:$D$4896,Data!$A$2:$A$4896,M$5,Data!$B$2:$B$4896,$B42,Data!$C$2:$C$4896,$A$3)</f>
        <v>0</v>
      </c>
      <c r="N42" s="44">
        <f>SUMIFS(Data!$D$2:$D$4896,Data!$A$2:$A$4896,N$5,Data!$B$2:$B$4896,$B42,Data!$C$2:$C$4896,$A$3)</f>
        <v>0</v>
      </c>
      <c r="O42" s="44">
        <f>SUMIFS(Data!$D$2:$D$4896,Data!$A$2:$A$4896,O$5,Data!$B$2:$B$4896,$B42,Data!$C$2:$C$4896,$A$3)</f>
        <v>0</v>
      </c>
      <c r="P42" s="44">
        <f>SUMIFS(Data!$D$2:$D$4896,Data!$A$2:$A$4896,P$5,Data!$B$2:$B$4896,$B42,Data!$C$2:$C$4896,$A$3)</f>
        <v>0</v>
      </c>
      <c r="Q42" s="44">
        <f>SUMIFS(Data!$D$2:$D$4896,Data!$A$2:$A$4896,Q$5,Data!$B$2:$B$4896,$B42,Data!$C$2:$C$4896,$A$3)</f>
        <v>0</v>
      </c>
      <c r="R42" s="44">
        <f>SUMIFS(Data!$D$2:$D$4896,Data!$A$2:$A$4896,R$5,Data!$B$2:$B$4896,$B42,Data!$C$2:$C$4896,$A$3)</f>
        <v>0</v>
      </c>
      <c r="S42" s="44">
        <f>SUMIFS(Data!$D$2:$D$4896,Data!$A$2:$A$4896,S$5,Data!$B$2:$B$4896,$B42,Data!$C$2:$C$4896,$A$3)</f>
        <v>0</v>
      </c>
      <c r="T42" s="40">
        <f t="shared" si="51"/>
        <v>0</v>
      </c>
      <c r="U42" s="44">
        <f>SUMIFS(Data!$D$2:$D$4896,Data!$A$2:$A$4896,U$5,Data!$B$2:$B$4896,$B42,Data!$C$2:$C$4896,$A$3)</f>
        <v>0</v>
      </c>
      <c r="V42" s="44">
        <f>SUMIFS(Data!$D$2:$D$4896,Data!$A$2:$A$4896,V$5,Data!$B$2:$B$4896,$B42,Data!$C$2:$C$4896,$A$3)</f>
        <v>0</v>
      </c>
      <c r="W42" s="44">
        <f>SUMIFS(Data!$D$2:$D$4896,Data!$A$2:$A$4896,W$5,Data!$B$2:$B$4896,$B42,Data!$C$2:$C$4896,$A$3)</f>
        <v>0</v>
      </c>
      <c r="X42" s="44">
        <f>SUMIFS(Data!$D$2:$D$4896,Data!$A$2:$A$4896,X$5,Data!$B$2:$B$4896,$B42,Data!$C$2:$C$4896,$A$3)</f>
        <v>0</v>
      </c>
      <c r="Y42" s="40">
        <f t="shared" si="52"/>
        <v>0</v>
      </c>
    </row>
    <row r="43" spans="1:25" s="31" customFormat="1" ht="23.25">
      <c r="A43" s="10"/>
      <c r="B43" s="11" t="s">
        <v>177</v>
      </c>
      <c r="C43" s="44">
        <f>SUMIFS(Data!$D$2:$D$4896,Data!$A$2:$A$4896,C$5,Data!$B$2:$B$4896,$B43,Data!$C$2:$C$4896,$A$3)</f>
        <v>0</v>
      </c>
      <c r="D43" s="44">
        <f>SUMIFS(Data!$D$2:$D$4896,Data!$A$2:$A$4896,D$5,Data!$B$2:$B$4896,$B43,Data!$C$2:$C$4896,$A$3)</f>
        <v>0</v>
      </c>
      <c r="E43" s="44">
        <f>SUMIFS(Data!$D$2:$D$4896,Data!$A$2:$A$4896,E$5,Data!$B$2:$B$4896,$B43,Data!$C$2:$C$4896,$A$3)</f>
        <v>0</v>
      </c>
      <c r="F43" s="44">
        <f>SUMIFS(Data!$D$2:$D$4896,Data!$A$2:$A$4896,F$5,Data!$B$2:$B$4896,$B43,Data!$C$2:$C$4896,$A$3)</f>
        <v>0</v>
      </c>
      <c r="G43" s="44">
        <f>SUMIFS(Data!$D$2:$D$4896,Data!$A$2:$A$4896,G$5,Data!$B$2:$B$4896,$B43,Data!$C$2:$C$4896,$A$3)</f>
        <v>0</v>
      </c>
      <c r="H43" s="44">
        <f>SUMIFS(Data!$D$2:$D$4896,Data!$A$2:$A$4896,H$5,Data!$B$2:$B$4896,$B43,Data!$C$2:$C$4896,$A$3)</f>
        <v>0</v>
      </c>
      <c r="I43" s="44">
        <f>SUMIFS(Data!$D$2:$D$4896,Data!$A$2:$A$4896,I$5,Data!$B$2:$B$4896,$B43,Data!$C$2:$C$4896,$A$3)</f>
        <v>0</v>
      </c>
      <c r="J43" s="44">
        <f>SUMIFS(Data!$D$2:$D$4896,Data!$A$2:$A$4896,J$5,Data!$B$2:$B$4896,$B43,Data!$C$2:$C$4896,$A$3)</f>
        <v>0</v>
      </c>
      <c r="K43" s="44">
        <f>SUMIFS(Data!$D$2:$D$4896,Data!$A$2:$A$4896,K$5,Data!$B$2:$B$4896,$B43,Data!$C$2:$C$4896,$A$3)</f>
        <v>0</v>
      </c>
      <c r="L43" s="44">
        <f>SUMIFS(Data!$D$2:$D$4896,Data!$A$2:$A$4896,L$5,Data!$B$2:$B$4896,$B43,Data!$C$2:$C$4896,$A$3)</f>
        <v>0</v>
      </c>
      <c r="M43" s="44">
        <f>SUMIFS(Data!$D$2:$D$4896,Data!$A$2:$A$4896,M$5,Data!$B$2:$B$4896,$B43,Data!$C$2:$C$4896,$A$3)</f>
        <v>0</v>
      </c>
      <c r="N43" s="44">
        <f>SUMIFS(Data!$D$2:$D$4896,Data!$A$2:$A$4896,N$5,Data!$B$2:$B$4896,$B43,Data!$C$2:$C$4896,$A$3)</f>
        <v>0</v>
      </c>
      <c r="O43" s="44">
        <f>SUMIFS(Data!$D$2:$D$4896,Data!$A$2:$A$4896,O$5,Data!$B$2:$B$4896,$B43,Data!$C$2:$C$4896,$A$3)</f>
        <v>0</v>
      </c>
      <c r="P43" s="44">
        <f>SUMIFS(Data!$D$2:$D$4896,Data!$A$2:$A$4896,P$5,Data!$B$2:$B$4896,$B43,Data!$C$2:$C$4896,$A$3)</f>
        <v>0</v>
      </c>
      <c r="Q43" s="44">
        <f>SUMIFS(Data!$D$2:$D$4896,Data!$A$2:$A$4896,Q$5,Data!$B$2:$B$4896,$B43,Data!$C$2:$C$4896,$A$3)</f>
        <v>0</v>
      </c>
      <c r="R43" s="44">
        <f>SUMIFS(Data!$D$2:$D$4896,Data!$A$2:$A$4896,R$5,Data!$B$2:$B$4896,$B43,Data!$C$2:$C$4896,$A$3)</f>
        <v>0</v>
      </c>
      <c r="S43" s="44">
        <f>SUMIFS(Data!$D$2:$D$4896,Data!$A$2:$A$4896,S$5,Data!$B$2:$B$4896,$B43,Data!$C$2:$C$4896,$A$3)</f>
        <v>0</v>
      </c>
      <c r="T43" s="40">
        <f t="shared" si="51"/>
        <v>0</v>
      </c>
      <c r="U43" s="44">
        <f>SUMIFS(Data!$D$2:$D$4896,Data!$A$2:$A$4896,U$5,Data!$B$2:$B$4896,$B43,Data!$C$2:$C$4896,$A$3)</f>
        <v>0</v>
      </c>
      <c r="V43" s="44">
        <f>SUMIFS(Data!$D$2:$D$4896,Data!$A$2:$A$4896,V$5,Data!$B$2:$B$4896,$B43,Data!$C$2:$C$4896,$A$3)</f>
        <v>0</v>
      </c>
      <c r="W43" s="44">
        <f>SUMIFS(Data!$D$2:$D$4896,Data!$A$2:$A$4896,W$5,Data!$B$2:$B$4896,$B43,Data!$C$2:$C$4896,$A$3)</f>
        <v>0</v>
      </c>
      <c r="X43" s="44">
        <f>SUMIFS(Data!$D$2:$D$4896,Data!$A$2:$A$4896,X$5,Data!$B$2:$B$4896,$B43,Data!$C$2:$C$4896,$A$3)</f>
        <v>0</v>
      </c>
      <c r="Y43" s="40">
        <f t="shared" si="52"/>
        <v>0</v>
      </c>
    </row>
    <row r="44" spans="1:25" s="31" customFormat="1" ht="23.25">
      <c r="A44" s="10"/>
      <c r="B44" s="11" t="s">
        <v>178</v>
      </c>
      <c r="C44" s="44">
        <f>SUMIFS(Data!$D$2:$D$4896,Data!$A$2:$A$4896,C$5,Data!$B$2:$B$4896,$B44,Data!$C$2:$C$4896,$A$3)</f>
        <v>0</v>
      </c>
      <c r="D44" s="44">
        <f>SUMIFS(Data!$D$2:$D$4896,Data!$A$2:$A$4896,D$5,Data!$B$2:$B$4896,$B44,Data!$C$2:$C$4896,$A$3)</f>
        <v>0</v>
      </c>
      <c r="E44" s="44">
        <f>SUMIFS(Data!$D$2:$D$4896,Data!$A$2:$A$4896,E$5,Data!$B$2:$B$4896,$B44,Data!$C$2:$C$4896,$A$3)</f>
        <v>0</v>
      </c>
      <c r="F44" s="44">
        <f>SUMIFS(Data!$D$2:$D$4896,Data!$A$2:$A$4896,F$5,Data!$B$2:$B$4896,$B44,Data!$C$2:$C$4896,$A$3)</f>
        <v>0</v>
      </c>
      <c r="G44" s="44">
        <f>SUMIFS(Data!$D$2:$D$4896,Data!$A$2:$A$4896,G$5,Data!$B$2:$B$4896,$B44,Data!$C$2:$C$4896,$A$3)</f>
        <v>0</v>
      </c>
      <c r="H44" s="44">
        <f>SUMIFS(Data!$D$2:$D$4896,Data!$A$2:$A$4896,H$5,Data!$B$2:$B$4896,$B44,Data!$C$2:$C$4896,$A$3)</f>
        <v>0</v>
      </c>
      <c r="I44" s="44">
        <f>SUMIFS(Data!$D$2:$D$4896,Data!$A$2:$A$4896,I$5,Data!$B$2:$B$4896,$B44,Data!$C$2:$C$4896,$A$3)</f>
        <v>0</v>
      </c>
      <c r="J44" s="44">
        <f>SUMIFS(Data!$D$2:$D$4896,Data!$A$2:$A$4896,J$5,Data!$B$2:$B$4896,$B44,Data!$C$2:$C$4896,$A$3)</f>
        <v>0</v>
      </c>
      <c r="K44" s="44">
        <f>SUMIFS(Data!$D$2:$D$4896,Data!$A$2:$A$4896,K$5,Data!$B$2:$B$4896,$B44,Data!$C$2:$C$4896,$A$3)</f>
        <v>0</v>
      </c>
      <c r="L44" s="44">
        <f>SUMIFS(Data!$D$2:$D$4896,Data!$A$2:$A$4896,L$5,Data!$B$2:$B$4896,$B44,Data!$C$2:$C$4896,$A$3)</f>
        <v>0</v>
      </c>
      <c r="M44" s="44">
        <f>SUMIFS(Data!$D$2:$D$4896,Data!$A$2:$A$4896,M$5,Data!$B$2:$B$4896,$B44,Data!$C$2:$C$4896,$A$3)</f>
        <v>0</v>
      </c>
      <c r="N44" s="44">
        <f>SUMIFS(Data!$D$2:$D$4896,Data!$A$2:$A$4896,N$5,Data!$B$2:$B$4896,$B44,Data!$C$2:$C$4896,$A$3)</f>
        <v>0</v>
      </c>
      <c r="O44" s="44">
        <f>SUMIFS(Data!$D$2:$D$4896,Data!$A$2:$A$4896,O$5,Data!$B$2:$B$4896,$B44,Data!$C$2:$C$4896,$A$3)</f>
        <v>0</v>
      </c>
      <c r="P44" s="44">
        <f>SUMIFS(Data!$D$2:$D$4896,Data!$A$2:$A$4896,P$5,Data!$B$2:$B$4896,$B44,Data!$C$2:$C$4896,$A$3)</f>
        <v>0</v>
      </c>
      <c r="Q44" s="44">
        <f>SUMIFS(Data!$D$2:$D$4896,Data!$A$2:$A$4896,Q$5,Data!$B$2:$B$4896,$B44,Data!$C$2:$C$4896,$A$3)</f>
        <v>0</v>
      </c>
      <c r="R44" s="44">
        <f>SUMIFS(Data!$D$2:$D$4896,Data!$A$2:$A$4896,R$5,Data!$B$2:$B$4896,$B44,Data!$C$2:$C$4896,$A$3)</f>
        <v>0</v>
      </c>
      <c r="S44" s="44">
        <f>SUMIFS(Data!$D$2:$D$4896,Data!$A$2:$A$4896,S$5,Data!$B$2:$B$4896,$B44,Data!$C$2:$C$4896,$A$3)</f>
        <v>0</v>
      </c>
      <c r="T44" s="40">
        <f t="shared" si="51"/>
        <v>0</v>
      </c>
      <c r="U44" s="44">
        <f>SUMIFS(Data!$D$2:$D$4896,Data!$A$2:$A$4896,U$5,Data!$B$2:$B$4896,$B44,Data!$C$2:$C$4896,$A$3)</f>
        <v>0</v>
      </c>
      <c r="V44" s="44">
        <f>SUMIFS(Data!$D$2:$D$4896,Data!$A$2:$A$4896,V$5,Data!$B$2:$B$4896,$B44,Data!$C$2:$C$4896,$A$3)</f>
        <v>0</v>
      </c>
      <c r="W44" s="44">
        <f>SUMIFS(Data!$D$2:$D$4896,Data!$A$2:$A$4896,W$5,Data!$B$2:$B$4896,$B44,Data!$C$2:$C$4896,$A$3)</f>
        <v>0</v>
      </c>
      <c r="X44" s="44">
        <f>SUMIFS(Data!$D$2:$D$4896,Data!$A$2:$A$4896,X$5,Data!$B$2:$B$4896,$B44,Data!$C$2:$C$4896,$A$3)</f>
        <v>0</v>
      </c>
      <c r="Y44" s="40">
        <f t="shared" si="52"/>
        <v>0</v>
      </c>
    </row>
    <row r="45" spans="1:25" s="31" customFormat="1" ht="23.25">
      <c r="A45" s="10"/>
      <c r="B45" s="11" t="s">
        <v>179</v>
      </c>
      <c r="C45" s="44">
        <f>SUMIFS(Data!$D$2:$D$4896,Data!$A$2:$A$4896,C$5,Data!$B$2:$B$4896,$B45,Data!$C$2:$C$4896,$A$3)</f>
        <v>0</v>
      </c>
      <c r="D45" s="44">
        <f>SUMIFS(Data!$D$2:$D$4896,Data!$A$2:$A$4896,D$5,Data!$B$2:$B$4896,$B45,Data!$C$2:$C$4896,$A$3)</f>
        <v>0</v>
      </c>
      <c r="E45" s="44">
        <f>SUMIFS(Data!$D$2:$D$4896,Data!$A$2:$A$4896,E$5,Data!$B$2:$B$4896,$B45,Data!$C$2:$C$4896,$A$3)</f>
        <v>0</v>
      </c>
      <c r="F45" s="44">
        <f>SUMIFS(Data!$D$2:$D$4896,Data!$A$2:$A$4896,F$5,Data!$B$2:$B$4896,$B45,Data!$C$2:$C$4896,$A$3)</f>
        <v>0</v>
      </c>
      <c r="G45" s="44">
        <f>SUMIFS(Data!$D$2:$D$4896,Data!$A$2:$A$4896,G$5,Data!$B$2:$B$4896,$B45,Data!$C$2:$C$4896,$A$3)</f>
        <v>0</v>
      </c>
      <c r="H45" s="44">
        <f>SUMIFS(Data!$D$2:$D$4896,Data!$A$2:$A$4896,H$5,Data!$B$2:$B$4896,$B45,Data!$C$2:$C$4896,$A$3)</f>
        <v>0</v>
      </c>
      <c r="I45" s="44">
        <f>SUMIFS(Data!$D$2:$D$4896,Data!$A$2:$A$4896,I$5,Data!$B$2:$B$4896,$B45,Data!$C$2:$C$4896,$A$3)</f>
        <v>0</v>
      </c>
      <c r="J45" s="44">
        <f>SUMIFS(Data!$D$2:$D$4896,Data!$A$2:$A$4896,J$5,Data!$B$2:$B$4896,$B45,Data!$C$2:$C$4896,$A$3)</f>
        <v>0</v>
      </c>
      <c r="K45" s="44">
        <f>SUMIFS(Data!$D$2:$D$4896,Data!$A$2:$A$4896,K$5,Data!$B$2:$B$4896,$B45,Data!$C$2:$C$4896,$A$3)</f>
        <v>120000</v>
      </c>
      <c r="L45" s="44">
        <f>SUMIFS(Data!$D$2:$D$4896,Data!$A$2:$A$4896,L$5,Data!$B$2:$B$4896,$B45,Data!$C$2:$C$4896,$A$3)</f>
        <v>0</v>
      </c>
      <c r="M45" s="44">
        <f>SUMIFS(Data!$D$2:$D$4896,Data!$A$2:$A$4896,M$5,Data!$B$2:$B$4896,$B45,Data!$C$2:$C$4896,$A$3)</f>
        <v>0</v>
      </c>
      <c r="N45" s="44">
        <f>SUMIFS(Data!$D$2:$D$4896,Data!$A$2:$A$4896,N$5,Data!$B$2:$B$4896,$B45,Data!$C$2:$C$4896,$A$3)</f>
        <v>0</v>
      </c>
      <c r="O45" s="44">
        <f>SUMIFS(Data!$D$2:$D$4896,Data!$A$2:$A$4896,O$5,Data!$B$2:$B$4896,$B45,Data!$C$2:$C$4896,$A$3)</f>
        <v>0</v>
      </c>
      <c r="P45" s="44">
        <f>SUMIFS(Data!$D$2:$D$4896,Data!$A$2:$A$4896,P$5,Data!$B$2:$B$4896,$B45,Data!$C$2:$C$4896,$A$3)</f>
        <v>0</v>
      </c>
      <c r="Q45" s="44">
        <f>SUMIFS(Data!$D$2:$D$4896,Data!$A$2:$A$4896,Q$5,Data!$B$2:$B$4896,$B45,Data!$C$2:$C$4896,$A$3)</f>
        <v>0</v>
      </c>
      <c r="R45" s="44">
        <f>SUMIFS(Data!$D$2:$D$4896,Data!$A$2:$A$4896,R$5,Data!$B$2:$B$4896,$B45,Data!$C$2:$C$4896,$A$3)</f>
        <v>0</v>
      </c>
      <c r="S45" s="44">
        <f>SUMIFS(Data!$D$2:$D$4896,Data!$A$2:$A$4896,S$5,Data!$B$2:$B$4896,$B45,Data!$C$2:$C$4896,$A$3)</f>
        <v>0</v>
      </c>
      <c r="T45" s="40">
        <f t="shared" si="51"/>
        <v>120000</v>
      </c>
      <c r="U45" s="44">
        <f>SUMIFS(Data!$D$2:$D$4896,Data!$A$2:$A$4896,U$5,Data!$B$2:$B$4896,$B45,Data!$C$2:$C$4896,$A$3)</f>
        <v>0</v>
      </c>
      <c r="V45" s="44">
        <f>SUMIFS(Data!$D$2:$D$4896,Data!$A$2:$A$4896,V$5,Data!$B$2:$B$4896,$B45,Data!$C$2:$C$4896,$A$3)</f>
        <v>0</v>
      </c>
      <c r="W45" s="44">
        <f>SUMIFS(Data!$D$2:$D$4896,Data!$A$2:$A$4896,W$5,Data!$B$2:$B$4896,$B45,Data!$C$2:$C$4896,$A$3)</f>
        <v>0</v>
      </c>
      <c r="X45" s="44">
        <f>SUMIFS(Data!$D$2:$D$4896,Data!$A$2:$A$4896,X$5,Data!$B$2:$B$4896,$B45,Data!$C$2:$C$4896,$A$3)</f>
        <v>0</v>
      </c>
      <c r="Y45" s="40">
        <f t="shared" si="52"/>
        <v>120000</v>
      </c>
    </row>
    <row r="46" spans="1:25" s="31" customFormat="1" ht="23.25">
      <c r="A46" s="10"/>
      <c r="B46" s="11" t="s">
        <v>180</v>
      </c>
      <c r="C46" s="44">
        <f>SUMIFS(Data!$D$2:$D$4896,Data!$A$2:$A$4896,C$5,Data!$B$2:$B$4896,$B46,Data!$C$2:$C$4896,$A$3)</f>
        <v>0</v>
      </c>
      <c r="D46" s="44">
        <f>SUMIFS(Data!$D$2:$D$4896,Data!$A$2:$A$4896,D$5,Data!$B$2:$B$4896,$B46,Data!$C$2:$C$4896,$A$3)</f>
        <v>0</v>
      </c>
      <c r="E46" s="44">
        <f>SUMIFS(Data!$D$2:$D$4896,Data!$A$2:$A$4896,E$5,Data!$B$2:$B$4896,$B46,Data!$C$2:$C$4896,$A$3)</f>
        <v>108000</v>
      </c>
      <c r="F46" s="44">
        <f>SUMIFS(Data!$D$2:$D$4896,Data!$A$2:$A$4896,F$5,Data!$B$2:$B$4896,$B46,Data!$C$2:$C$4896,$A$3)</f>
        <v>0</v>
      </c>
      <c r="G46" s="44">
        <f>SUMIFS(Data!$D$2:$D$4896,Data!$A$2:$A$4896,G$5,Data!$B$2:$B$4896,$B46,Data!$C$2:$C$4896,$A$3)</f>
        <v>0</v>
      </c>
      <c r="H46" s="44">
        <f>SUMIFS(Data!$D$2:$D$4896,Data!$A$2:$A$4896,H$5,Data!$B$2:$B$4896,$B46,Data!$C$2:$C$4896,$A$3)</f>
        <v>0</v>
      </c>
      <c r="I46" s="44">
        <f>SUMIFS(Data!$D$2:$D$4896,Data!$A$2:$A$4896,I$5,Data!$B$2:$B$4896,$B46,Data!$C$2:$C$4896,$A$3)</f>
        <v>0</v>
      </c>
      <c r="J46" s="44">
        <f>SUMIFS(Data!$D$2:$D$4896,Data!$A$2:$A$4896,J$5,Data!$B$2:$B$4896,$B46,Data!$C$2:$C$4896,$A$3)</f>
        <v>0</v>
      </c>
      <c r="K46" s="44">
        <f>SUMIFS(Data!$D$2:$D$4896,Data!$A$2:$A$4896,K$5,Data!$B$2:$B$4896,$B46,Data!$C$2:$C$4896,$A$3)</f>
        <v>0</v>
      </c>
      <c r="L46" s="44">
        <f>SUMIFS(Data!$D$2:$D$4896,Data!$A$2:$A$4896,L$5,Data!$B$2:$B$4896,$B46,Data!$C$2:$C$4896,$A$3)</f>
        <v>0</v>
      </c>
      <c r="M46" s="44">
        <f>SUMIFS(Data!$D$2:$D$4896,Data!$A$2:$A$4896,M$5,Data!$B$2:$B$4896,$B46,Data!$C$2:$C$4896,$A$3)</f>
        <v>0</v>
      </c>
      <c r="N46" s="44">
        <f>SUMIFS(Data!$D$2:$D$4896,Data!$A$2:$A$4896,N$5,Data!$B$2:$B$4896,$B46,Data!$C$2:$C$4896,$A$3)</f>
        <v>0</v>
      </c>
      <c r="O46" s="44">
        <f>SUMIFS(Data!$D$2:$D$4896,Data!$A$2:$A$4896,O$5,Data!$B$2:$B$4896,$B46,Data!$C$2:$C$4896,$A$3)</f>
        <v>0</v>
      </c>
      <c r="P46" s="44">
        <f>SUMIFS(Data!$D$2:$D$4896,Data!$A$2:$A$4896,P$5,Data!$B$2:$B$4896,$B46,Data!$C$2:$C$4896,$A$3)</f>
        <v>0</v>
      </c>
      <c r="Q46" s="44">
        <f>SUMIFS(Data!$D$2:$D$4896,Data!$A$2:$A$4896,Q$5,Data!$B$2:$B$4896,$B46,Data!$C$2:$C$4896,$A$3)</f>
        <v>0</v>
      </c>
      <c r="R46" s="44">
        <f>SUMIFS(Data!$D$2:$D$4896,Data!$A$2:$A$4896,R$5,Data!$B$2:$B$4896,$B46,Data!$C$2:$C$4896,$A$3)</f>
        <v>0</v>
      </c>
      <c r="S46" s="44">
        <f>SUMIFS(Data!$D$2:$D$4896,Data!$A$2:$A$4896,S$5,Data!$B$2:$B$4896,$B46,Data!$C$2:$C$4896,$A$3)</f>
        <v>0</v>
      </c>
      <c r="T46" s="40">
        <f t="shared" si="51"/>
        <v>108000</v>
      </c>
      <c r="U46" s="44">
        <f>SUMIFS(Data!$D$2:$D$4896,Data!$A$2:$A$4896,U$5,Data!$B$2:$B$4896,$B46,Data!$C$2:$C$4896,$A$3)</f>
        <v>0</v>
      </c>
      <c r="V46" s="44">
        <f>SUMIFS(Data!$D$2:$D$4896,Data!$A$2:$A$4896,V$5,Data!$B$2:$B$4896,$B46,Data!$C$2:$C$4896,$A$3)</f>
        <v>0</v>
      </c>
      <c r="W46" s="44">
        <f>SUMIFS(Data!$D$2:$D$4896,Data!$A$2:$A$4896,W$5,Data!$B$2:$B$4896,$B46,Data!$C$2:$C$4896,$A$3)</f>
        <v>0</v>
      </c>
      <c r="X46" s="44">
        <f>SUMIFS(Data!$D$2:$D$4896,Data!$A$2:$A$4896,X$5,Data!$B$2:$B$4896,$B46,Data!$C$2:$C$4896,$A$3)</f>
        <v>0</v>
      </c>
      <c r="Y46" s="40">
        <f t="shared" si="52"/>
        <v>108000</v>
      </c>
    </row>
    <row r="47" spans="1:25" s="31" customFormat="1" ht="23.25">
      <c r="A47" s="10"/>
      <c r="B47" s="11" t="s">
        <v>181</v>
      </c>
      <c r="C47" s="44">
        <f>SUMIFS(Data!$D$2:$D$4896,Data!$A$2:$A$4896,C$5,Data!$B$2:$B$4896,$B47,Data!$C$2:$C$4896,$A$3)</f>
        <v>0</v>
      </c>
      <c r="D47" s="44">
        <f>SUMIFS(Data!$D$2:$D$4896,Data!$A$2:$A$4896,D$5,Data!$B$2:$B$4896,$B47,Data!$C$2:$C$4896,$A$3)</f>
        <v>0</v>
      </c>
      <c r="E47" s="44">
        <f>SUMIFS(Data!$D$2:$D$4896,Data!$A$2:$A$4896,E$5,Data!$B$2:$B$4896,$B47,Data!$C$2:$C$4896,$A$3)</f>
        <v>0</v>
      </c>
      <c r="F47" s="44">
        <f>SUMIFS(Data!$D$2:$D$4896,Data!$A$2:$A$4896,F$5,Data!$B$2:$B$4896,$B47,Data!$C$2:$C$4896,$A$3)</f>
        <v>0</v>
      </c>
      <c r="G47" s="44">
        <f>SUMIFS(Data!$D$2:$D$4896,Data!$A$2:$A$4896,G$5,Data!$B$2:$B$4896,$B47,Data!$C$2:$C$4896,$A$3)</f>
        <v>0</v>
      </c>
      <c r="H47" s="44">
        <f>SUMIFS(Data!$D$2:$D$4896,Data!$A$2:$A$4896,H$5,Data!$B$2:$B$4896,$B47,Data!$C$2:$C$4896,$A$3)</f>
        <v>0</v>
      </c>
      <c r="I47" s="44">
        <f>SUMIFS(Data!$D$2:$D$4896,Data!$A$2:$A$4896,I$5,Data!$B$2:$B$4896,$B47,Data!$C$2:$C$4896,$A$3)</f>
        <v>0</v>
      </c>
      <c r="J47" s="44">
        <f>SUMIFS(Data!$D$2:$D$4896,Data!$A$2:$A$4896,J$5,Data!$B$2:$B$4896,$B47,Data!$C$2:$C$4896,$A$3)</f>
        <v>0</v>
      </c>
      <c r="K47" s="44">
        <f>SUMIFS(Data!$D$2:$D$4896,Data!$A$2:$A$4896,K$5,Data!$B$2:$B$4896,$B47,Data!$C$2:$C$4896,$A$3)</f>
        <v>0</v>
      </c>
      <c r="L47" s="44">
        <f>SUMIFS(Data!$D$2:$D$4896,Data!$A$2:$A$4896,L$5,Data!$B$2:$B$4896,$B47,Data!$C$2:$C$4896,$A$3)</f>
        <v>0</v>
      </c>
      <c r="M47" s="44">
        <f>SUMIFS(Data!$D$2:$D$4896,Data!$A$2:$A$4896,M$5,Data!$B$2:$B$4896,$B47,Data!$C$2:$C$4896,$A$3)</f>
        <v>0</v>
      </c>
      <c r="N47" s="44">
        <f>SUMIFS(Data!$D$2:$D$4896,Data!$A$2:$A$4896,N$5,Data!$B$2:$B$4896,$B47,Data!$C$2:$C$4896,$A$3)</f>
        <v>0</v>
      </c>
      <c r="O47" s="44">
        <f>SUMIFS(Data!$D$2:$D$4896,Data!$A$2:$A$4896,O$5,Data!$B$2:$B$4896,$B47,Data!$C$2:$C$4896,$A$3)</f>
        <v>0</v>
      </c>
      <c r="P47" s="44">
        <f>SUMIFS(Data!$D$2:$D$4896,Data!$A$2:$A$4896,P$5,Data!$B$2:$B$4896,$B47,Data!$C$2:$C$4896,$A$3)</f>
        <v>0</v>
      </c>
      <c r="Q47" s="44">
        <f>SUMIFS(Data!$D$2:$D$4896,Data!$A$2:$A$4896,Q$5,Data!$B$2:$B$4896,$B47,Data!$C$2:$C$4896,$A$3)</f>
        <v>0</v>
      </c>
      <c r="R47" s="44">
        <f>SUMIFS(Data!$D$2:$D$4896,Data!$A$2:$A$4896,R$5,Data!$B$2:$B$4896,$B47,Data!$C$2:$C$4896,$A$3)</f>
        <v>0</v>
      </c>
      <c r="S47" s="44">
        <f>SUMIFS(Data!$D$2:$D$4896,Data!$A$2:$A$4896,S$5,Data!$B$2:$B$4896,$B47,Data!$C$2:$C$4896,$A$3)</f>
        <v>0</v>
      </c>
      <c r="T47" s="40">
        <f t="shared" si="51"/>
        <v>0</v>
      </c>
      <c r="U47" s="44">
        <f>SUMIFS(Data!$D$2:$D$4896,Data!$A$2:$A$4896,U$5,Data!$B$2:$B$4896,$B47,Data!$C$2:$C$4896,$A$3)</f>
        <v>0</v>
      </c>
      <c r="V47" s="44">
        <f>SUMIFS(Data!$D$2:$D$4896,Data!$A$2:$A$4896,V$5,Data!$B$2:$B$4896,$B47,Data!$C$2:$C$4896,$A$3)</f>
        <v>0</v>
      </c>
      <c r="W47" s="44">
        <f>SUMIFS(Data!$D$2:$D$4896,Data!$A$2:$A$4896,W$5,Data!$B$2:$B$4896,$B47,Data!$C$2:$C$4896,$A$3)</f>
        <v>0</v>
      </c>
      <c r="X47" s="44">
        <f>SUMIFS(Data!$D$2:$D$4896,Data!$A$2:$A$4896,X$5,Data!$B$2:$B$4896,$B47,Data!$C$2:$C$4896,$A$3)</f>
        <v>0</v>
      </c>
      <c r="Y47" s="40">
        <f t="shared" si="52"/>
        <v>0</v>
      </c>
    </row>
    <row r="48" spans="1:25" s="31" customFormat="1" ht="23.25">
      <c r="A48" s="10"/>
      <c r="B48" s="11" t="s">
        <v>182</v>
      </c>
      <c r="C48" s="44">
        <f>SUMIFS(Data!$D$2:$D$4896,Data!$A$2:$A$4896,C$5,Data!$B$2:$B$4896,$B48,Data!$C$2:$C$4896,$A$3)</f>
        <v>0</v>
      </c>
      <c r="D48" s="44">
        <f>SUMIFS(Data!$D$2:$D$4896,Data!$A$2:$A$4896,D$5,Data!$B$2:$B$4896,$B48,Data!$C$2:$C$4896,$A$3)</f>
        <v>0</v>
      </c>
      <c r="E48" s="44">
        <f>SUMIFS(Data!$D$2:$D$4896,Data!$A$2:$A$4896,E$5,Data!$B$2:$B$4896,$B48,Data!$C$2:$C$4896,$A$3)</f>
        <v>0</v>
      </c>
      <c r="F48" s="44">
        <f>SUMIFS(Data!$D$2:$D$4896,Data!$A$2:$A$4896,F$5,Data!$B$2:$B$4896,$B48,Data!$C$2:$C$4896,$A$3)</f>
        <v>0</v>
      </c>
      <c r="G48" s="44">
        <f>SUMIFS(Data!$D$2:$D$4896,Data!$A$2:$A$4896,G$5,Data!$B$2:$B$4896,$B48,Data!$C$2:$C$4896,$A$3)</f>
        <v>0</v>
      </c>
      <c r="H48" s="44">
        <f>SUMIFS(Data!$D$2:$D$4896,Data!$A$2:$A$4896,H$5,Data!$B$2:$B$4896,$B48,Data!$C$2:$C$4896,$A$3)</f>
        <v>0</v>
      </c>
      <c r="I48" s="44">
        <f>SUMIFS(Data!$D$2:$D$4896,Data!$A$2:$A$4896,I$5,Data!$B$2:$B$4896,$B48,Data!$C$2:$C$4896,$A$3)</f>
        <v>0</v>
      </c>
      <c r="J48" s="44">
        <f>SUMIFS(Data!$D$2:$D$4896,Data!$A$2:$A$4896,J$5,Data!$B$2:$B$4896,$B48,Data!$C$2:$C$4896,$A$3)</f>
        <v>0</v>
      </c>
      <c r="K48" s="44">
        <f>SUMIFS(Data!$D$2:$D$4896,Data!$A$2:$A$4896,K$5,Data!$B$2:$B$4896,$B48,Data!$C$2:$C$4896,$A$3)</f>
        <v>0</v>
      </c>
      <c r="L48" s="44">
        <f>SUMIFS(Data!$D$2:$D$4896,Data!$A$2:$A$4896,L$5,Data!$B$2:$B$4896,$B48,Data!$C$2:$C$4896,$A$3)</f>
        <v>0</v>
      </c>
      <c r="M48" s="44">
        <f>SUMIFS(Data!$D$2:$D$4896,Data!$A$2:$A$4896,M$5,Data!$B$2:$B$4896,$B48,Data!$C$2:$C$4896,$A$3)</f>
        <v>0</v>
      </c>
      <c r="N48" s="44">
        <f>SUMIFS(Data!$D$2:$D$4896,Data!$A$2:$A$4896,N$5,Data!$B$2:$B$4896,$B48,Data!$C$2:$C$4896,$A$3)</f>
        <v>0</v>
      </c>
      <c r="O48" s="44">
        <f>SUMIFS(Data!$D$2:$D$4896,Data!$A$2:$A$4896,O$5,Data!$B$2:$B$4896,$B48,Data!$C$2:$C$4896,$A$3)</f>
        <v>0</v>
      </c>
      <c r="P48" s="44">
        <f>SUMIFS(Data!$D$2:$D$4896,Data!$A$2:$A$4896,P$5,Data!$B$2:$B$4896,$B48,Data!$C$2:$C$4896,$A$3)</f>
        <v>0</v>
      </c>
      <c r="Q48" s="44">
        <f>SUMIFS(Data!$D$2:$D$4896,Data!$A$2:$A$4896,Q$5,Data!$B$2:$B$4896,$B48,Data!$C$2:$C$4896,$A$3)</f>
        <v>0</v>
      </c>
      <c r="R48" s="44">
        <f>SUMIFS(Data!$D$2:$D$4896,Data!$A$2:$A$4896,R$5,Data!$B$2:$B$4896,$B48,Data!$C$2:$C$4896,$A$3)</f>
        <v>0</v>
      </c>
      <c r="S48" s="44">
        <f>SUMIFS(Data!$D$2:$D$4896,Data!$A$2:$A$4896,S$5,Data!$B$2:$B$4896,$B48,Data!$C$2:$C$4896,$A$3)</f>
        <v>0</v>
      </c>
      <c r="T48" s="40">
        <f t="shared" si="51"/>
        <v>0</v>
      </c>
      <c r="U48" s="44">
        <f>SUMIFS(Data!$D$2:$D$4896,Data!$A$2:$A$4896,U$5,Data!$B$2:$B$4896,$B48,Data!$C$2:$C$4896,$A$3)</f>
        <v>0</v>
      </c>
      <c r="V48" s="44">
        <f>SUMIFS(Data!$D$2:$D$4896,Data!$A$2:$A$4896,V$5,Data!$B$2:$B$4896,$B48,Data!$C$2:$C$4896,$A$3)</f>
        <v>0</v>
      </c>
      <c r="W48" s="44">
        <f>SUMIFS(Data!$D$2:$D$4896,Data!$A$2:$A$4896,W$5,Data!$B$2:$B$4896,$B48,Data!$C$2:$C$4896,$A$3)</f>
        <v>0</v>
      </c>
      <c r="X48" s="44">
        <f>SUMIFS(Data!$D$2:$D$4896,Data!$A$2:$A$4896,X$5,Data!$B$2:$B$4896,$B48,Data!$C$2:$C$4896,$A$3)</f>
        <v>0</v>
      </c>
      <c r="Y48" s="40">
        <f t="shared" si="52"/>
        <v>0</v>
      </c>
    </row>
    <row r="49" spans="1:25" s="31" customFormat="1" ht="23.25">
      <c r="A49" s="10"/>
      <c r="B49" s="11" t="s">
        <v>183</v>
      </c>
      <c r="C49" s="44">
        <f>SUMIFS(Data!$D$2:$D$4896,Data!$A$2:$A$4896,C$5,Data!$B$2:$B$4896,$B49,Data!$C$2:$C$4896,$A$3)</f>
        <v>0</v>
      </c>
      <c r="D49" s="44">
        <f>SUMIFS(Data!$D$2:$D$4896,Data!$A$2:$A$4896,D$5,Data!$B$2:$B$4896,$B49,Data!$C$2:$C$4896,$A$3)</f>
        <v>0</v>
      </c>
      <c r="E49" s="44">
        <f>SUMIFS(Data!$D$2:$D$4896,Data!$A$2:$A$4896,E$5,Data!$B$2:$B$4896,$B49,Data!$C$2:$C$4896,$A$3)</f>
        <v>0</v>
      </c>
      <c r="F49" s="44">
        <f>SUMIFS(Data!$D$2:$D$4896,Data!$A$2:$A$4896,F$5,Data!$B$2:$B$4896,$B49,Data!$C$2:$C$4896,$A$3)</f>
        <v>0</v>
      </c>
      <c r="G49" s="44">
        <f>SUMIFS(Data!$D$2:$D$4896,Data!$A$2:$A$4896,G$5,Data!$B$2:$B$4896,$B49,Data!$C$2:$C$4896,$A$3)</f>
        <v>0</v>
      </c>
      <c r="H49" s="44">
        <f>SUMIFS(Data!$D$2:$D$4896,Data!$A$2:$A$4896,H$5,Data!$B$2:$B$4896,$B49,Data!$C$2:$C$4896,$A$3)</f>
        <v>0</v>
      </c>
      <c r="I49" s="44">
        <f>SUMIFS(Data!$D$2:$D$4896,Data!$A$2:$A$4896,I$5,Data!$B$2:$B$4896,$B49,Data!$C$2:$C$4896,$A$3)</f>
        <v>0</v>
      </c>
      <c r="J49" s="44">
        <f>SUMIFS(Data!$D$2:$D$4896,Data!$A$2:$A$4896,J$5,Data!$B$2:$B$4896,$B49,Data!$C$2:$C$4896,$A$3)</f>
        <v>0</v>
      </c>
      <c r="K49" s="44">
        <f>SUMIFS(Data!$D$2:$D$4896,Data!$A$2:$A$4896,K$5,Data!$B$2:$B$4896,$B49,Data!$C$2:$C$4896,$A$3)</f>
        <v>0</v>
      </c>
      <c r="L49" s="44">
        <f>SUMIFS(Data!$D$2:$D$4896,Data!$A$2:$A$4896,L$5,Data!$B$2:$B$4896,$B49,Data!$C$2:$C$4896,$A$3)</f>
        <v>0</v>
      </c>
      <c r="M49" s="44">
        <f>SUMIFS(Data!$D$2:$D$4896,Data!$A$2:$A$4896,M$5,Data!$B$2:$B$4896,$B49,Data!$C$2:$C$4896,$A$3)</f>
        <v>0</v>
      </c>
      <c r="N49" s="44">
        <f>SUMIFS(Data!$D$2:$D$4896,Data!$A$2:$A$4896,N$5,Data!$B$2:$B$4896,$B49,Data!$C$2:$C$4896,$A$3)</f>
        <v>0</v>
      </c>
      <c r="O49" s="44">
        <f>SUMIFS(Data!$D$2:$D$4896,Data!$A$2:$A$4896,O$5,Data!$B$2:$B$4896,$B49,Data!$C$2:$C$4896,$A$3)</f>
        <v>0</v>
      </c>
      <c r="P49" s="44">
        <f>SUMIFS(Data!$D$2:$D$4896,Data!$A$2:$A$4896,P$5,Data!$B$2:$B$4896,$B49,Data!$C$2:$C$4896,$A$3)</f>
        <v>0</v>
      </c>
      <c r="Q49" s="44">
        <f>SUMIFS(Data!$D$2:$D$4896,Data!$A$2:$A$4896,Q$5,Data!$B$2:$B$4896,$B49,Data!$C$2:$C$4896,$A$3)</f>
        <v>0</v>
      </c>
      <c r="R49" s="44">
        <f>SUMIFS(Data!$D$2:$D$4896,Data!$A$2:$A$4896,R$5,Data!$B$2:$B$4896,$B49,Data!$C$2:$C$4896,$A$3)</f>
        <v>0</v>
      </c>
      <c r="S49" s="44">
        <f>SUMIFS(Data!$D$2:$D$4896,Data!$A$2:$A$4896,S$5,Data!$B$2:$B$4896,$B49,Data!$C$2:$C$4896,$A$3)</f>
        <v>0</v>
      </c>
      <c r="T49" s="40">
        <f t="shared" si="51"/>
        <v>0</v>
      </c>
      <c r="U49" s="44">
        <f>SUMIFS(Data!$D$2:$D$4896,Data!$A$2:$A$4896,U$5,Data!$B$2:$B$4896,$B49,Data!$C$2:$C$4896,$A$3)</f>
        <v>0</v>
      </c>
      <c r="V49" s="44">
        <f>SUMIFS(Data!$D$2:$D$4896,Data!$A$2:$A$4896,V$5,Data!$B$2:$B$4896,$B49,Data!$C$2:$C$4896,$A$3)</f>
        <v>0</v>
      </c>
      <c r="W49" s="44">
        <f>SUMIFS(Data!$D$2:$D$4896,Data!$A$2:$A$4896,W$5,Data!$B$2:$B$4896,$B49,Data!$C$2:$C$4896,$A$3)</f>
        <v>0</v>
      </c>
      <c r="X49" s="44">
        <f>SUMIFS(Data!$D$2:$D$4896,Data!$A$2:$A$4896,X$5,Data!$B$2:$B$4896,$B49,Data!$C$2:$C$4896,$A$3)</f>
        <v>0</v>
      </c>
      <c r="Y49" s="40">
        <f t="shared" si="52"/>
        <v>0</v>
      </c>
    </row>
    <row r="50" spans="1:25" s="31" customFormat="1" ht="23.25">
      <c r="A50" s="10"/>
      <c r="B50" s="11" t="s">
        <v>184</v>
      </c>
      <c r="C50" s="44">
        <f>SUMIFS(Data!$D$2:$D$4896,Data!$A$2:$A$4896,C$5,Data!$B$2:$B$4896,$B50,Data!$C$2:$C$4896,$A$3)</f>
        <v>0</v>
      </c>
      <c r="D50" s="44">
        <f>SUMIFS(Data!$D$2:$D$4896,Data!$A$2:$A$4896,D$5,Data!$B$2:$B$4896,$B50,Data!$C$2:$C$4896,$A$3)</f>
        <v>0</v>
      </c>
      <c r="E50" s="44">
        <f>SUMIFS(Data!$D$2:$D$4896,Data!$A$2:$A$4896,E$5,Data!$B$2:$B$4896,$B50,Data!$C$2:$C$4896,$A$3)</f>
        <v>0</v>
      </c>
      <c r="F50" s="44">
        <f>SUMIFS(Data!$D$2:$D$4896,Data!$A$2:$A$4896,F$5,Data!$B$2:$B$4896,$B50,Data!$C$2:$C$4896,$A$3)</f>
        <v>0</v>
      </c>
      <c r="G50" s="44">
        <f>SUMIFS(Data!$D$2:$D$4896,Data!$A$2:$A$4896,G$5,Data!$B$2:$B$4896,$B50,Data!$C$2:$C$4896,$A$3)</f>
        <v>0</v>
      </c>
      <c r="H50" s="44">
        <f>SUMIFS(Data!$D$2:$D$4896,Data!$A$2:$A$4896,H$5,Data!$B$2:$B$4896,$B50,Data!$C$2:$C$4896,$A$3)</f>
        <v>0</v>
      </c>
      <c r="I50" s="44">
        <f>SUMIFS(Data!$D$2:$D$4896,Data!$A$2:$A$4896,I$5,Data!$B$2:$B$4896,$B50,Data!$C$2:$C$4896,$A$3)</f>
        <v>0</v>
      </c>
      <c r="J50" s="44">
        <f>SUMIFS(Data!$D$2:$D$4896,Data!$A$2:$A$4896,J$5,Data!$B$2:$B$4896,$B50,Data!$C$2:$C$4896,$A$3)</f>
        <v>0</v>
      </c>
      <c r="K50" s="44">
        <f>SUMIFS(Data!$D$2:$D$4896,Data!$A$2:$A$4896,K$5,Data!$B$2:$B$4896,$B50,Data!$C$2:$C$4896,$A$3)</f>
        <v>0</v>
      </c>
      <c r="L50" s="44">
        <f>SUMIFS(Data!$D$2:$D$4896,Data!$A$2:$A$4896,L$5,Data!$B$2:$B$4896,$B50,Data!$C$2:$C$4896,$A$3)</f>
        <v>0</v>
      </c>
      <c r="M50" s="44">
        <f>SUMIFS(Data!$D$2:$D$4896,Data!$A$2:$A$4896,M$5,Data!$B$2:$B$4896,$B50,Data!$C$2:$C$4896,$A$3)</f>
        <v>0</v>
      </c>
      <c r="N50" s="44">
        <f>SUMIFS(Data!$D$2:$D$4896,Data!$A$2:$A$4896,N$5,Data!$B$2:$B$4896,$B50,Data!$C$2:$C$4896,$A$3)</f>
        <v>0</v>
      </c>
      <c r="O50" s="44">
        <f>SUMIFS(Data!$D$2:$D$4896,Data!$A$2:$A$4896,O$5,Data!$B$2:$B$4896,$B50,Data!$C$2:$C$4896,$A$3)</f>
        <v>0</v>
      </c>
      <c r="P50" s="44">
        <f>SUMIFS(Data!$D$2:$D$4896,Data!$A$2:$A$4896,P$5,Data!$B$2:$B$4896,$B50,Data!$C$2:$C$4896,$A$3)</f>
        <v>0</v>
      </c>
      <c r="Q50" s="44">
        <f>SUMIFS(Data!$D$2:$D$4896,Data!$A$2:$A$4896,Q$5,Data!$B$2:$B$4896,$B50,Data!$C$2:$C$4896,$A$3)</f>
        <v>0</v>
      </c>
      <c r="R50" s="44">
        <f>SUMIFS(Data!$D$2:$D$4896,Data!$A$2:$A$4896,R$5,Data!$B$2:$B$4896,$B50,Data!$C$2:$C$4896,$A$3)</f>
        <v>0</v>
      </c>
      <c r="S50" s="44">
        <f>SUMIFS(Data!$D$2:$D$4896,Data!$A$2:$A$4896,S$5,Data!$B$2:$B$4896,$B50,Data!$C$2:$C$4896,$A$3)</f>
        <v>0</v>
      </c>
      <c r="T50" s="40">
        <f t="shared" si="51"/>
        <v>0</v>
      </c>
      <c r="U50" s="44">
        <f>SUMIFS(Data!$D$2:$D$4896,Data!$A$2:$A$4896,U$5,Data!$B$2:$B$4896,$B50,Data!$C$2:$C$4896,$A$3)</f>
        <v>0</v>
      </c>
      <c r="V50" s="44">
        <f>SUMIFS(Data!$D$2:$D$4896,Data!$A$2:$A$4896,V$5,Data!$B$2:$B$4896,$B50,Data!$C$2:$C$4896,$A$3)</f>
        <v>0</v>
      </c>
      <c r="W50" s="44">
        <f>SUMIFS(Data!$D$2:$D$4896,Data!$A$2:$A$4896,W$5,Data!$B$2:$B$4896,$B50,Data!$C$2:$C$4896,$A$3)</f>
        <v>0</v>
      </c>
      <c r="X50" s="44">
        <f>SUMIFS(Data!$D$2:$D$4896,Data!$A$2:$A$4896,X$5,Data!$B$2:$B$4896,$B50,Data!$C$2:$C$4896,$A$3)</f>
        <v>0</v>
      </c>
      <c r="Y50" s="40">
        <f t="shared" si="52"/>
        <v>0</v>
      </c>
    </row>
    <row r="51" spans="1:25" s="31" customFormat="1" ht="23.25">
      <c r="A51" s="10"/>
      <c r="B51" s="11" t="s">
        <v>185</v>
      </c>
      <c r="C51" s="44">
        <f>SUMIFS(Data!$D$2:$D$4896,Data!$A$2:$A$4896,C$5,Data!$B$2:$B$4896,$B51,Data!$C$2:$C$4896,$A$3)</f>
        <v>0</v>
      </c>
      <c r="D51" s="44">
        <f>SUMIFS(Data!$D$2:$D$4896,Data!$A$2:$A$4896,D$5,Data!$B$2:$B$4896,$B51,Data!$C$2:$C$4896,$A$3)</f>
        <v>0</v>
      </c>
      <c r="E51" s="44">
        <f>SUMIFS(Data!$D$2:$D$4896,Data!$A$2:$A$4896,E$5,Data!$B$2:$B$4896,$B51,Data!$C$2:$C$4896,$A$3)</f>
        <v>0</v>
      </c>
      <c r="F51" s="44">
        <f>SUMIFS(Data!$D$2:$D$4896,Data!$A$2:$A$4896,F$5,Data!$B$2:$B$4896,$B51,Data!$C$2:$C$4896,$A$3)</f>
        <v>0</v>
      </c>
      <c r="G51" s="44">
        <f>SUMIFS(Data!$D$2:$D$4896,Data!$A$2:$A$4896,G$5,Data!$B$2:$B$4896,$B51,Data!$C$2:$C$4896,$A$3)</f>
        <v>0</v>
      </c>
      <c r="H51" s="44">
        <f>SUMIFS(Data!$D$2:$D$4896,Data!$A$2:$A$4896,H$5,Data!$B$2:$B$4896,$B51,Data!$C$2:$C$4896,$A$3)</f>
        <v>0</v>
      </c>
      <c r="I51" s="44">
        <f>SUMIFS(Data!$D$2:$D$4896,Data!$A$2:$A$4896,I$5,Data!$B$2:$B$4896,$B51,Data!$C$2:$C$4896,$A$3)</f>
        <v>0</v>
      </c>
      <c r="J51" s="44">
        <f>SUMIFS(Data!$D$2:$D$4896,Data!$A$2:$A$4896,J$5,Data!$B$2:$B$4896,$B51,Data!$C$2:$C$4896,$A$3)</f>
        <v>0</v>
      </c>
      <c r="K51" s="44">
        <f>SUMIFS(Data!$D$2:$D$4896,Data!$A$2:$A$4896,K$5,Data!$B$2:$B$4896,$B51,Data!$C$2:$C$4896,$A$3)</f>
        <v>0</v>
      </c>
      <c r="L51" s="44">
        <f>SUMIFS(Data!$D$2:$D$4896,Data!$A$2:$A$4896,L$5,Data!$B$2:$B$4896,$B51,Data!$C$2:$C$4896,$A$3)</f>
        <v>0</v>
      </c>
      <c r="M51" s="44">
        <f>SUMIFS(Data!$D$2:$D$4896,Data!$A$2:$A$4896,M$5,Data!$B$2:$B$4896,$B51,Data!$C$2:$C$4896,$A$3)</f>
        <v>0</v>
      </c>
      <c r="N51" s="44">
        <f>SUMIFS(Data!$D$2:$D$4896,Data!$A$2:$A$4896,N$5,Data!$B$2:$B$4896,$B51,Data!$C$2:$C$4896,$A$3)</f>
        <v>0</v>
      </c>
      <c r="O51" s="44">
        <f>SUMIFS(Data!$D$2:$D$4896,Data!$A$2:$A$4896,O$5,Data!$B$2:$B$4896,$B51,Data!$C$2:$C$4896,$A$3)</f>
        <v>0</v>
      </c>
      <c r="P51" s="44">
        <f>SUMIFS(Data!$D$2:$D$4896,Data!$A$2:$A$4896,P$5,Data!$B$2:$B$4896,$B51,Data!$C$2:$C$4896,$A$3)</f>
        <v>0</v>
      </c>
      <c r="Q51" s="44">
        <f>SUMIFS(Data!$D$2:$D$4896,Data!$A$2:$A$4896,Q$5,Data!$B$2:$B$4896,$B51,Data!$C$2:$C$4896,$A$3)</f>
        <v>0</v>
      </c>
      <c r="R51" s="44">
        <f>SUMIFS(Data!$D$2:$D$4896,Data!$A$2:$A$4896,R$5,Data!$B$2:$B$4896,$B51,Data!$C$2:$C$4896,$A$3)</f>
        <v>0</v>
      </c>
      <c r="S51" s="44">
        <f>SUMIFS(Data!$D$2:$D$4896,Data!$A$2:$A$4896,S$5,Data!$B$2:$B$4896,$B51,Data!$C$2:$C$4896,$A$3)</f>
        <v>0</v>
      </c>
      <c r="T51" s="40">
        <f t="shared" si="51"/>
        <v>0</v>
      </c>
      <c r="U51" s="44">
        <f>SUMIFS(Data!$D$2:$D$4896,Data!$A$2:$A$4896,U$5,Data!$B$2:$B$4896,$B51,Data!$C$2:$C$4896,$A$3)</f>
        <v>0</v>
      </c>
      <c r="V51" s="44">
        <f>SUMIFS(Data!$D$2:$D$4896,Data!$A$2:$A$4896,V$5,Data!$B$2:$B$4896,$B51,Data!$C$2:$C$4896,$A$3)</f>
        <v>0</v>
      </c>
      <c r="W51" s="44">
        <f>SUMIFS(Data!$D$2:$D$4896,Data!$A$2:$A$4896,W$5,Data!$B$2:$B$4896,$B51,Data!$C$2:$C$4896,$A$3)</f>
        <v>0</v>
      </c>
      <c r="X51" s="44">
        <f>SUMIFS(Data!$D$2:$D$4896,Data!$A$2:$A$4896,X$5,Data!$B$2:$B$4896,$B51,Data!$C$2:$C$4896,$A$3)</f>
        <v>0</v>
      </c>
      <c r="Y51" s="40">
        <f t="shared" si="52"/>
        <v>0</v>
      </c>
    </row>
    <row r="52" spans="1:25" s="31" customFormat="1" ht="23.25">
      <c r="A52" s="10"/>
      <c r="B52" s="11" t="s">
        <v>186</v>
      </c>
      <c r="C52" s="44">
        <f>SUMIFS(Data!$D$2:$D$4896,Data!$A$2:$A$4896,C$5,Data!$B$2:$B$4896,$B52,Data!$C$2:$C$4896,$A$3)</f>
        <v>0</v>
      </c>
      <c r="D52" s="44">
        <f>SUMIFS(Data!$D$2:$D$4896,Data!$A$2:$A$4896,D$5,Data!$B$2:$B$4896,$B52,Data!$C$2:$C$4896,$A$3)</f>
        <v>0</v>
      </c>
      <c r="E52" s="44">
        <f>SUMIFS(Data!$D$2:$D$4896,Data!$A$2:$A$4896,E$5,Data!$B$2:$B$4896,$B52,Data!$C$2:$C$4896,$A$3)</f>
        <v>0</v>
      </c>
      <c r="F52" s="44">
        <f>SUMIFS(Data!$D$2:$D$4896,Data!$A$2:$A$4896,F$5,Data!$B$2:$B$4896,$B52,Data!$C$2:$C$4896,$A$3)</f>
        <v>0</v>
      </c>
      <c r="G52" s="44">
        <f>SUMIFS(Data!$D$2:$D$4896,Data!$A$2:$A$4896,G$5,Data!$B$2:$B$4896,$B52,Data!$C$2:$C$4896,$A$3)</f>
        <v>0</v>
      </c>
      <c r="H52" s="44">
        <f>SUMIFS(Data!$D$2:$D$4896,Data!$A$2:$A$4896,H$5,Data!$B$2:$B$4896,$B52,Data!$C$2:$C$4896,$A$3)</f>
        <v>0</v>
      </c>
      <c r="I52" s="44">
        <f>SUMIFS(Data!$D$2:$D$4896,Data!$A$2:$A$4896,I$5,Data!$B$2:$B$4896,$B52,Data!$C$2:$C$4896,$A$3)</f>
        <v>0</v>
      </c>
      <c r="J52" s="44">
        <f>SUMIFS(Data!$D$2:$D$4896,Data!$A$2:$A$4896,J$5,Data!$B$2:$B$4896,$B52,Data!$C$2:$C$4896,$A$3)</f>
        <v>0</v>
      </c>
      <c r="K52" s="44">
        <f>SUMIFS(Data!$D$2:$D$4896,Data!$A$2:$A$4896,K$5,Data!$B$2:$B$4896,$B52,Data!$C$2:$C$4896,$A$3)</f>
        <v>0</v>
      </c>
      <c r="L52" s="44">
        <f>SUMIFS(Data!$D$2:$D$4896,Data!$A$2:$A$4896,L$5,Data!$B$2:$B$4896,$B52,Data!$C$2:$C$4896,$A$3)</f>
        <v>0</v>
      </c>
      <c r="M52" s="44">
        <f>SUMIFS(Data!$D$2:$D$4896,Data!$A$2:$A$4896,M$5,Data!$B$2:$B$4896,$B52,Data!$C$2:$C$4896,$A$3)</f>
        <v>0</v>
      </c>
      <c r="N52" s="44">
        <f>SUMIFS(Data!$D$2:$D$4896,Data!$A$2:$A$4896,N$5,Data!$B$2:$B$4896,$B52,Data!$C$2:$C$4896,$A$3)</f>
        <v>0</v>
      </c>
      <c r="O52" s="44">
        <f>SUMIFS(Data!$D$2:$D$4896,Data!$A$2:$A$4896,O$5,Data!$B$2:$B$4896,$B52,Data!$C$2:$C$4896,$A$3)</f>
        <v>0</v>
      </c>
      <c r="P52" s="44">
        <f>SUMIFS(Data!$D$2:$D$4896,Data!$A$2:$A$4896,P$5,Data!$B$2:$B$4896,$B52,Data!$C$2:$C$4896,$A$3)</f>
        <v>0</v>
      </c>
      <c r="Q52" s="44">
        <f>SUMIFS(Data!$D$2:$D$4896,Data!$A$2:$A$4896,Q$5,Data!$B$2:$B$4896,$B52,Data!$C$2:$C$4896,$A$3)</f>
        <v>0</v>
      </c>
      <c r="R52" s="44">
        <f>SUMIFS(Data!$D$2:$D$4896,Data!$A$2:$A$4896,R$5,Data!$B$2:$B$4896,$B52,Data!$C$2:$C$4896,$A$3)</f>
        <v>0</v>
      </c>
      <c r="S52" s="44">
        <f>SUMIFS(Data!$D$2:$D$4896,Data!$A$2:$A$4896,S$5,Data!$B$2:$B$4896,$B52,Data!$C$2:$C$4896,$A$3)</f>
        <v>0</v>
      </c>
      <c r="T52" s="40">
        <f t="shared" si="51"/>
        <v>0</v>
      </c>
      <c r="U52" s="44">
        <f>SUMIFS(Data!$D$2:$D$4896,Data!$A$2:$A$4896,U$5,Data!$B$2:$B$4896,$B52,Data!$C$2:$C$4896,$A$3)</f>
        <v>0</v>
      </c>
      <c r="V52" s="44">
        <f>SUMIFS(Data!$D$2:$D$4896,Data!$A$2:$A$4896,V$5,Data!$B$2:$B$4896,$B52,Data!$C$2:$C$4896,$A$3)</f>
        <v>0</v>
      </c>
      <c r="W52" s="44">
        <f>SUMIFS(Data!$D$2:$D$4896,Data!$A$2:$A$4896,W$5,Data!$B$2:$B$4896,$B52,Data!$C$2:$C$4896,$A$3)</f>
        <v>0</v>
      </c>
      <c r="X52" s="44">
        <f>SUMIFS(Data!$D$2:$D$4896,Data!$A$2:$A$4896,X$5,Data!$B$2:$B$4896,$B52,Data!$C$2:$C$4896,$A$3)</f>
        <v>0</v>
      </c>
      <c r="Y52" s="40">
        <f t="shared" si="52"/>
        <v>0</v>
      </c>
    </row>
    <row r="53" spans="1:25" s="31" customFormat="1" ht="23.25">
      <c r="A53" s="8" t="s">
        <v>133</v>
      </c>
      <c r="B53" s="9" t="s">
        <v>134</v>
      </c>
      <c r="C53" s="43">
        <f t="shared" ref="C53:Y53" si="53">SUM(C54:C67)</f>
        <v>0</v>
      </c>
      <c r="D53" s="43">
        <f t="shared" si="53"/>
        <v>0</v>
      </c>
      <c r="E53" s="43">
        <f t="shared" si="53"/>
        <v>25600</v>
      </c>
      <c r="F53" s="43">
        <f t="shared" si="53"/>
        <v>5000</v>
      </c>
      <c r="G53" s="43">
        <f t="shared" si="53"/>
        <v>8800</v>
      </c>
      <c r="H53" s="43">
        <f t="shared" si="53"/>
        <v>0</v>
      </c>
      <c r="I53" s="43">
        <f t="shared" si="53"/>
        <v>0</v>
      </c>
      <c r="J53" s="43">
        <f t="shared" si="53"/>
        <v>28000</v>
      </c>
      <c r="K53" s="43">
        <f t="shared" si="53"/>
        <v>0</v>
      </c>
      <c r="L53" s="43">
        <f t="shared" si="53"/>
        <v>5400</v>
      </c>
      <c r="M53" s="43">
        <f t="shared" si="53"/>
        <v>0</v>
      </c>
      <c r="N53" s="43">
        <f t="shared" si="53"/>
        <v>0</v>
      </c>
      <c r="O53" s="43">
        <f t="shared" si="53"/>
        <v>0</v>
      </c>
      <c r="P53" s="43">
        <f t="shared" ref="P53:S53" si="54">SUM(P54:P67)</f>
        <v>0</v>
      </c>
      <c r="Q53" s="43">
        <f t="shared" si="54"/>
        <v>6300</v>
      </c>
      <c r="R53" s="43">
        <f t="shared" ref="R53" si="55">SUM(R54:R67)</f>
        <v>0</v>
      </c>
      <c r="S53" s="43">
        <f t="shared" si="54"/>
        <v>0</v>
      </c>
      <c r="T53" s="43">
        <f t="shared" si="53"/>
        <v>79100</v>
      </c>
      <c r="U53" s="43">
        <f t="shared" si="53"/>
        <v>8000</v>
      </c>
      <c r="V53" s="43">
        <f t="shared" ref="V53" si="56">SUM(V54:V67)</f>
        <v>13200</v>
      </c>
      <c r="W53" s="43">
        <f t="shared" si="53"/>
        <v>0</v>
      </c>
      <c r="X53" s="43">
        <f t="shared" si="53"/>
        <v>0</v>
      </c>
      <c r="Y53" s="43">
        <f t="shared" si="53"/>
        <v>100300</v>
      </c>
    </row>
    <row r="54" spans="1:25" s="31" customFormat="1" ht="23.25">
      <c r="A54" s="10"/>
      <c r="B54" s="11" t="s">
        <v>188</v>
      </c>
      <c r="C54" s="44">
        <f>SUMIFS(Data!$D$2:$D$4896,Data!$A$2:$A$4896,C$5,Data!$B$2:$B$4896,$B54,Data!$C$2:$C$4896,$A$3)</f>
        <v>0</v>
      </c>
      <c r="D54" s="44">
        <f>SUMIFS(Data!$D$2:$D$4896,Data!$A$2:$A$4896,D$5,Data!$B$2:$B$4896,$B54,Data!$C$2:$C$4896,$A$3)</f>
        <v>0</v>
      </c>
      <c r="E54" s="44">
        <f>SUMIFS(Data!$D$2:$D$4896,Data!$A$2:$A$4896,E$5,Data!$B$2:$B$4896,$B54,Data!$C$2:$C$4896,$A$3)</f>
        <v>0</v>
      </c>
      <c r="F54" s="44">
        <f>SUMIFS(Data!$D$2:$D$4896,Data!$A$2:$A$4896,F$5,Data!$B$2:$B$4896,$B54,Data!$C$2:$C$4896,$A$3)</f>
        <v>0</v>
      </c>
      <c r="G54" s="44">
        <f>SUMIFS(Data!$D$2:$D$4896,Data!$A$2:$A$4896,G$5,Data!$B$2:$B$4896,$B54,Data!$C$2:$C$4896,$A$3)</f>
        <v>0</v>
      </c>
      <c r="H54" s="44">
        <f>SUMIFS(Data!$D$2:$D$4896,Data!$A$2:$A$4896,H$5,Data!$B$2:$B$4896,$B54,Data!$C$2:$C$4896,$A$3)</f>
        <v>0</v>
      </c>
      <c r="I54" s="44">
        <f>SUMIFS(Data!$D$2:$D$4896,Data!$A$2:$A$4896,I$5,Data!$B$2:$B$4896,$B54,Data!$C$2:$C$4896,$A$3)</f>
        <v>0</v>
      </c>
      <c r="J54" s="44">
        <f>SUMIFS(Data!$D$2:$D$4896,Data!$A$2:$A$4896,J$5,Data!$B$2:$B$4896,$B54,Data!$C$2:$C$4896,$A$3)</f>
        <v>0</v>
      </c>
      <c r="K54" s="44">
        <f>SUMIFS(Data!$D$2:$D$4896,Data!$A$2:$A$4896,K$5,Data!$B$2:$B$4896,$B54,Data!$C$2:$C$4896,$A$3)</f>
        <v>0</v>
      </c>
      <c r="L54" s="44">
        <f>SUMIFS(Data!$D$2:$D$4896,Data!$A$2:$A$4896,L$5,Data!$B$2:$B$4896,$B54,Data!$C$2:$C$4896,$A$3)</f>
        <v>0</v>
      </c>
      <c r="M54" s="44">
        <f>SUMIFS(Data!$D$2:$D$4896,Data!$A$2:$A$4896,M$5,Data!$B$2:$B$4896,$B54,Data!$C$2:$C$4896,$A$3)</f>
        <v>0</v>
      </c>
      <c r="N54" s="44">
        <f>SUMIFS(Data!$D$2:$D$4896,Data!$A$2:$A$4896,N$5,Data!$B$2:$B$4896,$B54,Data!$C$2:$C$4896,$A$3)</f>
        <v>0</v>
      </c>
      <c r="O54" s="44">
        <f>SUMIFS(Data!$D$2:$D$4896,Data!$A$2:$A$4896,O$5,Data!$B$2:$B$4896,$B54,Data!$C$2:$C$4896,$A$3)</f>
        <v>0</v>
      </c>
      <c r="P54" s="44">
        <f>SUMIFS(Data!$D$2:$D$4896,Data!$A$2:$A$4896,P$5,Data!$B$2:$B$4896,$B54,Data!$C$2:$C$4896,$A$3)</f>
        <v>0</v>
      </c>
      <c r="Q54" s="44">
        <f>SUMIFS(Data!$D$2:$D$4896,Data!$A$2:$A$4896,Q$5,Data!$B$2:$B$4896,$B54,Data!$C$2:$C$4896,$A$3)</f>
        <v>0</v>
      </c>
      <c r="R54" s="44">
        <f>SUMIFS(Data!$D$2:$D$4896,Data!$A$2:$A$4896,R$5,Data!$B$2:$B$4896,$B54,Data!$C$2:$C$4896,$A$3)</f>
        <v>0</v>
      </c>
      <c r="S54" s="44">
        <f>SUMIFS(Data!$D$2:$D$4896,Data!$A$2:$A$4896,S$5,Data!$B$2:$B$4896,$B54,Data!$C$2:$C$4896,$A$3)</f>
        <v>0</v>
      </c>
      <c r="T54" s="40">
        <f t="shared" ref="T54:T67" si="57">SUM(C54:S54)</f>
        <v>0</v>
      </c>
      <c r="U54" s="44">
        <f>SUMIFS(Data!$D$2:$D$4896,Data!$A$2:$A$4896,U$5,Data!$B$2:$B$4896,$B54,Data!$C$2:$C$4896,$A$3)</f>
        <v>0</v>
      </c>
      <c r="V54" s="44">
        <f>SUMIFS(Data!$D$2:$D$4896,Data!$A$2:$A$4896,V$5,Data!$B$2:$B$4896,$B54,Data!$C$2:$C$4896,$A$3)</f>
        <v>0</v>
      </c>
      <c r="W54" s="44">
        <f>SUMIFS(Data!$D$2:$D$4896,Data!$A$2:$A$4896,W$5,Data!$B$2:$B$4896,$B54,Data!$C$2:$C$4896,$A$3)</f>
        <v>0</v>
      </c>
      <c r="X54" s="44">
        <f>SUMIFS(Data!$D$2:$D$4896,Data!$A$2:$A$4896,X$5,Data!$B$2:$B$4896,$B54,Data!$C$2:$C$4896,$A$3)</f>
        <v>0</v>
      </c>
      <c r="Y54" s="40">
        <f t="shared" ref="Y54:Y67" si="58">SUM(T54:X54)</f>
        <v>0</v>
      </c>
    </row>
    <row r="55" spans="1:25" s="31" customFormat="1" ht="23.25">
      <c r="A55" s="10"/>
      <c r="B55" s="11" t="s">
        <v>189</v>
      </c>
      <c r="C55" s="44">
        <f>SUMIFS(Data!$D$2:$D$4896,Data!$A$2:$A$4896,C$5,Data!$B$2:$B$4896,$B55,Data!$C$2:$C$4896,$A$3)</f>
        <v>0</v>
      </c>
      <c r="D55" s="44">
        <f>SUMIFS(Data!$D$2:$D$4896,Data!$A$2:$A$4896,D$5,Data!$B$2:$B$4896,$B55,Data!$C$2:$C$4896,$A$3)</f>
        <v>0</v>
      </c>
      <c r="E55" s="44">
        <f>SUMIFS(Data!$D$2:$D$4896,Data!$A$2:$A$4896,E$5,Data!$B$2:$B$4896,$B55,Data!$C$2:$C$4896,$A$3)</f>
        <v>25600</v>
      </c>
      <c r="F55" s="44">
        <f>SUMIFS(Data!$D$2:$D$4896,Data!$A$2:$A$4896,F$5,Data!$B$2:$B$4896,$B55,Data!$C$2:$C$4896,$A$3)</f>
        <v>5000</v>
      </c>
      <c r="G55" s="44">
        <f>SUMIFS(Data!$D$2:$D$4896,Data!$A$2:$A$4896,G$5,Data!$B$2:$B$4896,$B55,Data!$C$2:$C$4896,$A$3)</f>
        <v>8800</v>
      </c>
      <c r="H55" s="44">
        <f>SUMIFS(Data!$D$2:$D$4896,Data!$A$2:$A$4896,H$5,Data!$B$2:$B$4896,$B55,Data!$C$2:$C$4896,$A$3)</f>
        <v>0</v>
      </c>
      <c r="I55" s="44">
        <f>SUMIFS(Data!$D$2:$D$4896,Data!$A$2:$A$4896,I$5,Data!$B$2:$B$4896,$B55,Data!$C$2:$C$4896,$A$3)</f>
        <v>0</v>
      </c>
      <c r="J55" s="44">
        <f>SUMIFS(Data!$D$2:$D$4896,Data!$A$2:$A$4896,J$5,Data!$B$2:$B$4896,$B55,Data!$C$2:$C$4896,$A$3)</f>
        <v>28000</v>
      </c>
      <c r="K55" s="44">
        <f>SUMIFS(Data!$D$2:$D$4896,Data!$A$2:$A$4896,K$5,Data!$B$2:$B$4896,$B55,Data!$C$2:$C$4896,$A$3)</f>
        <v>0</v>
      </c>
      <c r="L55" s="44">
        <f>SUMIFS(Data!$D$2:$D$4896,Data!$A$2:$A$4896,L$5,Data!$B$2:$B$4896,$B55,Data!$C$2:$C$4896,$A$3)</f>
        <v>5400</v>
      </c>
      <c r="M55" s="44">
        <f>SUMIFS(Data!$D$2:$D$4896,Data!$A$2:$A$4896,M$5,Data!$B$2:$B$4896,$B55,Data!$C$2:$C$4896,$A$3)</f>
        <v>0</v>
      </c>
      <c r="N55" s="44">
        <f>SUMIFS(Data!$D$2:$D$4896,Data!$A$2:$A$4896,N$5,Data!$B$2:$B$4896,$B55,Data!$C$2:$C$4896,$A$3)</f>
        <v>0</v>
      </c>
      <c r="O55" s="44">
        <f>SUMIFS(Data!$D$2:$D$4896,Data!$A$2:$A$4896,O$5,Data!$B$2:$B$4896,$B55,Data!$C$2:$C$4896,$A$3)</f>
        <v>0</v>
      </c>
      <c r="P55" s="44">
        <f>SUMIFS(Data!$D$2:$D$4896,Data!$A$2:$A$4896,P$5,Data!$B$2:$B$4896,$B55,Data!$C$2:$C$4896,$A$3)</f>
        <v>0</v>
      </c>
      <c r="Q55" s="44">
        <f>SUMIFS(Data!$D$2:$D$4896,Data!$A$2:$A$4896,Q$5,Data!$B$2:$B$4896,$B55,Data!$C$2:$C$4896,$A$3)</f>
        <v>3500</v>
      </c>
      <c r="R55" s="44">
        <f>SUMIFS(Data!$D$2:$D$4896,Data!$A$2:$A$4896,R$5,Data!$B$2:$B$4896,$B55,Data!$C$2:$C$4896,$A$3)</f>
        <v>0</v>
      </c>
      <c r="S55" s="44">
        <f>SUMIFS(Data!$D$2:$D$4896,Data!$A$2:$A$4896,S$5,Data!$B$2:$B$4896,$B55,Data!$C$2:$C$4896,$A$3)</f>
        <v>0</v>
      </c>
      <c r="T55" s="40">
        <f t="shared" si="57"/>
        <v>76300</v>
      </c>
      <c r="U55" s="44">
        <f>SUMIFS(Data!$D$2:$D$4896,Data!$A$2:$A$4896,U$5,Data!$B$2:$B$4896,$B55,Data!$C$2:$C$4896,$A$3)</f>
        <v>8000</v>
      </c>
      <c r="V55" s="44">
        <f>SUMIFS(Data!$D$2:$D$4896,Data!$A$2:$A$4896,V$5,Data!$B$2:$B$4896,$B55,Data!$C$2:$C$4896,$A$3)</f>
        <v>13200</v>
      </c>
      <c r="W55" s="44">
        <f>SUMIFS(Data!$D$2:$D$4896,Data!$A$2:$A$4896,W$5,Data!$B$2:$B$4896,$B55,Data!$C$2:$C$4896,$A$3)</f>
        <v>0</v>
      </c>
      <c r="X55" s="44">
        <f>SUMIFS(Data!$D$2:$D$4896,Data!$A$2:$A$4896,X$5,Data!$B$2:$B$4896,$B55,Data!$C$2:$C$4896,$A$3)</f>
        <v>0</v>
      </c>
      <c r="Y55" s="40">
        <f t="shared" si="58"/>
        <v>97500</v>
      </c>
    </row>
    <row r="56" spans="1:25" s="31" customFormat="1" ht="23.25">
      <c r="A56" s="10"/>
      <c r="B56" s="11" t="s">
        <v>190</v>
      </c>
      <c r="C56" s="44">
        <f>SUMIFS(Data!$D$2:$D$4896,Data!$A$2:$A$4896,C$5,Data!$B$2:$B$4896,$B56,Data!$C$2:$C$4896,$A$3)</f>
        <v>0</v>
      </c>
      <c r="D56" s="44">
        <f>SUMIFS(Data!$D$2:$D$4896,Data!$A$2:$A$4896,D$5,Data!$B$2:$B$4896,$B56,Data!$C$2:$C$4896,$A$3)</f>
        <v>0</v>
      </c>
      <c r="E56" s="44">
        <f>SUMIFS(Data!$D$2:$D$4896,Data!$A$2:$A$4896,E$5,Data!$B$2:$B$4896,$B56,Data!$C$2:$C$4896,$A$3)</f>
        <v>0</v>
      </c>
      <c r="F56" s="44">
        <f>SUMIFS(Data!$D$2:$D$4896,Data!$A$2:$A$4896,F$5,Data!$B$2:$B$4896,$B56,Data!$C$2:$C$4896,$A$3)</f>
        <v>0</v>
      </c>
      <c r="G56" s="44">
        <f>SUMIFS(Data!$D$2:$D$4896,Data!$A$2:$A$4896,G$5,Data!$B$2:$B$4896,$B56,Data!$C$2:$C$4896,$A$3)</f>
        <v>0</v>
      </c>
      <c r="H56" s="44">
        <f>SUMIFS(Data!$D$2:$D$4896,Data!$A$2:$A$4896,H$5,Data!$B$2:$B$4896,$B56,Data!$C$2:$C$4896,$A$3)</f>
        <v>0</v>
      </c>
      <c r="I56" s="44">
        <f>SUMIFS(Data!$D$2:$D$4896,Data!$A$2:$A$4896,I$5,Data!$B$2:$B$4896,$B56,Data!$C$2:$C$4896,$A$3)</f>
        <v>0</v>
      </c>
      <c r="J56" s="44">
        <f>SUMIFS(Data!$D$2:$D$4896,Data!$A$2:$A$4896,J$5,Data!$B$2:$B$4896,$B56,Data!$C$2:$C$4896,$A$3)</f>
        <v>0</v>
      </c>
      <c r="K56" s="44">
        <f>SUMIFS(Data!$D$2:$D$4896,Data!$A$2:$A$4896,K$5,Data!$B$2:$B$4896,$B56,Data!$C$2:$C$4896,$A$3)</f>
        <v>0</v>
      </c>
      <c r="L56" s="44">
        <f>SUMIFS(Data!$D$2:$D$4896,Data!$A$2:$A$4896,L$5,Data!$B$2:$B$4896,$B56,Data!$C$2:$C$4896,$A$3)</f>
        <v>0</v>
      </c>
      <c r="M56" s="44">
        <f>SUMIFS(Data!$D$2:$D$4896,Data!$A$2:$A$4896,M$5,Data!$B$2:$B$4896,$B56,Data!$C$2:$C$4896,$A$3)</f>
        <v>0</v>
      </c>
      <c r="N56" s="44">
        <f>SUMIFS(Data!$D$2:$D$4896,Data!$A$2:$A$4896,N$5,Data!$B$2:$B$4896,$B56,Data!$C$2:$C$4896,$A$3)</f>
        <v>0</v>
      </c>
      <c r="O56" s="44">
        <f>SUMIFS(Data!$D$2:$D$4896,Data!$A$2:$A$4896,O$5,Data!$B$2:$B$4896,$B56,Data!$C$2:$C$4896,$A$3)</f>
        <v>0</v>
      </c>
      <c r="P56" s="44">
        <f>SUMIFS(Data!$D$2:$D$4896,Data!$A$2:$A$4896,P$5,Data!$B$2:$B$4896,$B56,Data!$C$2:$C$4896,$A$3)</f>
        <v>0</v>
      </c>
      <c r="Q56" s="44">
        <f>SUMIFS(Data!$D$2:$D$4896,Data!$A$2:$A$4896,Q$5,Data!$B$2:$B$4896,$B56,Data!$C$2:$C$4896,$A$3)</f>
        <v>0</v>
      </c>
      <c r="R56" s="44">
        <f>SUMIFS(Data!$D$2:$D$4896,Data!$A$2:$A$4896,R$5,Data!$B$2:$B$4896,$B56,Data!$C$2:$C$4896,$A$3)</f>
        <v>0</v>
      </c>
      <c r="S56" s="44">
        <f>SUMIFS(Data!$D$2:$D$4896,Data!$A$2:$A$4896,S$5,Data!$B$2:$B$4896,$B56,Data!$C$2:$C$4896,$A$3)</f>
        <v>0</v>
      </c>
      <c r="T56" s="40">
        <f t="shared" si="57"/>
        <v>0</v>
      </c>
      <c r="U56" s="44">
        <f>SUMIFS(Data!$D$2:$D$4896,Data!$A$2:$A$4896,U$5,Data!$B$2:$B$4896,$B56,Data!$C$2:$C$4896,$A$3)</f>
        <v>0</v>
      </c>
      <c r="V56" s="44">
        <f>SUMIFS(Data!$D$2:$D$4896,Data!$A$2:$A$4896,V$5,Data!$B$2:$B$4896,$B56,Data!$C$2:$C$4896,$A$3)</f>
        <v>0</v>
      </c>
      <c r="W56" s="44">
        <f>SUMIFS(Data!$D$2:$D$4896,Data!$A$2:$A$4896,W$5,Data!$B$2:$B$4896,$B56,Data!$C$2:$C$4896,$A$3)</f>
        <v>0</v>
      </c>
      <c r="X56" s="44">
        <f>SUMIFS(Data!$D$2:$D$4896,Data!$A$2:$A$4896,X$5,Data!$B$2:$B$4896,$B56,Data!$C$2:$C$4896,$A$3)</f>
        <v>0</v>
      </c>
      <c r="Y56" s="40">
        <f t="shared" si="58"/>
        <v>0</v>
      </c>
    </row>
    <row r="57" spans="1:25" s="31" customFormat="1" ht="23.25">
      <c r="A57" s="10"/>
      <c r="B57" s="11" t="s">
        <v>191</v>
      </c>
      <c r="C57" s="44">
        <f>SUMIFS(Data!$D$2:$D$4896,Data!$A$2:$A$4896,C$5,Data!$B$2:$B$4896,$B57,Data!$C$2:$C$4896,$A$3)</f>
        <v>0</v>
      </c>
      <c r="D57" s="44">
        <f>SUMIFS(Data!$D$2:$D$4896,Data!$A$2:$A$4896,D$5,Data!$B$2:$B$4896,$B57,Data!$C$2:$C$4896,$A$3)</f>
        <v>0</v>
      </c>
      <c r="E57" s="44">
        <f>SUMIFS(Data!$D$2:$D$4896,Data!$A$2:$A$4896,E$5,Data!$B$2:$B$4896,$B57,Data!$C$2:$C$4896,$A$3)</f>
        <v>0</v>
      </c>
      <c r="F57" s="44">
        <f>SUMIFS(Data!$D$2:$D$4896,Data!$A$2:$A$4896,F$5,Data!$B$2:$B$4896,$B57,Data!$C$2:$C$4896,$A$3)</f>
        <v>0</v>
      </c>
      <c r="G57" s="44">
        <f>SUMIFS(Data!$D$2:$D$4896,Data!$A$2:$A$4896,G$5,Data!$B$2:$B$4896,$B57,Data!$C$2:$C$4896,$A$3)</f>
        <v>0</v>
      </c>
      <c r="H57" s="44">
        <f>SUMIFS(Data!$D$2:$D$4896,Data!$A$2:$A$4896,H$5,Data!$B$2:$B$4896,$B57,Data!$C$2:$C$4896,$A$3)</f>
        <v>0</v>
      </c>
      <c r="I57" s="44">
        <f>SUMIFS(Data!$D$2:$D$4896,Data!$A$2:$A$4896,I$5,Data!$B$2:$B$4896,$B57,Data!$C$2:$C$4896,$A$3)</f>
        <v>0</v>
      </c>
      <c r="J57" s="44">
        <f>SUMIFS(Data!$D$2:$D$4896,Data!$A$2:$A$4896,J$5,Data!$B$2:$B$4896,$B57,Data!$C$2:$C$4896,$A$3)</f>
        <v>0</v>
      </c>
      <c r="K57" s="44">
        <f>SUMIFS(Data!$D$2:$D$4896,Data!$A$2:$A$4896,K$5,Data!$B$2:$B$4896,$B57,Data!$C$2:$C$4896,$A$3)</f>
        <v>0</v>
      </c>
      <c r="L57" s="44">
        <f>SUMIFS(Data!$D$2:$D$4896,Data!$A$2:$A$4896,L$5,Data!$B$2:$B$4896,$B57,Data!$C$2:$C$4896,$A$3)</f>
        <v>0</v>
      </c>
      <c r="M57" s="44">
        <f>SUMIFS(Data!$D$2:$D$4896,Data!$A$2:$A$4896,M$5,Data!$B$2:$B$4896,$B57,Data!$C$2:$C$4896,$A$3)</f>
        <v>0</v>
      </c>
      <c r="N57" s="44">
        <f>SUMIFS(Data!$D$2:$D$4896,Data!$A$2:$A$4896,N$5,Data!$B$2:$B$4896,$B57,Data!$C$2:$C$4896,$A$3)</f>
        <v>0</v>
      </c>
      <c r="O57" s="44">
        <f>SUMIFS(Data!$D$2:$D$4896,Data!$A$2:$A$4896,O$5,Data!$B$2:$B$4896,$B57,Data!$C$2:$C$4896,$A$3)</f>
        <v>0</v>
      </c>
      <c r="P57" s="44">
        <f>SUMIFS(Data!$D$2:$D$4896,Data!$A$2:$A$4896,P$5,Data!$B$2:$B$4896,$B57,Data!$C$2:$C$4896,$A$3)</f>
        <v>0</v>
      </c>
      <c r="Q57" s="44">
        <f>SUMIFS(Data!$D$2:$D$4896,Data!$A$2:$A$4896,Q$5,Data!$B$2:$B$4896,$B57,Data!$C$2:$C$4896,$A$3)</f>
        <v>0</v>
      </c>
      <c r="R57" s="44">
        <f>SUMIFS(Data!$D$2:$D$4896,Data!$A$2:$A$4896,R$5,Data!$B$2:$B$4896,$B57,Data!$C$2:$C$4896,$A$3)</f>
        <v>0</v>
      </c>
      <c r="S57" s="44">
        <f>SUMIFS(Data!$D$2:$D$4896,Data!$A$2:$A$4896,S$5,Data!$B$2:$B$4896,$B57,Data!$C$2:$C$4896,$A$3)</f>
        <v>0</v>
      </c>
      <c r="T57" s="40">
        <f t="shared" si="57"/>
        <v>0</v>
      </c>
      <c r="U57" s="44">
        <f>SUMIFS(Data!$D$2:$D$4896,Data!$A$2:$A$4896,U$5,Data!$B$2:$B$4896,$B57,Data!$C$2:$C$4896,$A$3)</f>
        <v>0</v>
      </c>
      <c r="V57" s="44">
        <f>SUMIFS(Data!$D$2:$D$4896,Data!$A$2:$A$4896,V$5,Data!$B$2:$B$4896,$B57,Data!$C$2:$C$4896,$A$3)</f>
        <v>0</v>
      </c>
      <c r="W57" s="44">
        <f>SUMIFS(Data!$D$2:$D$4896,Data!$A$2:$A$4896,W$5,Data!$B$2:$B$4896,$B57,Data!$C$2:$C$4896,$A$3)</f>
        <v>0</v>
      </c>
      <c r="X57" s="44">
        <f>SUMIFS(Data!$D$2:$D$4896,Data!$A$2:$A$4896,X$5,Data!$B$2:$B$4896,$B57,Data!$C$2:$C$4896,$A$3)</f>
        <v>0</v>
      </c>
      <c r="Y57" s="40">
        <f t="shared" si="58"/>
        <v>0</v>
      </c>
    </row>
    <row r="58" spans="1:25" s="31" customFormat="1" ht="23.25">
      <c r="A58" s="10"/>
      <c r="B58" s="11" t="s">
        <v>192</v>
      </c>
      <c r="C58" s="44">
        <f>SUMIFS(Data!$D$2:$D$4896,Data!$A$2:$A$4896,C$5,Data!$B$2:$B$4896,$B58,Data!$C$2:$C$4896,$A$3)</f>
        <v>0</v>
      </c>
      <c r="D58" s="44">
        <f>SUMIFS(Data!$D$2:$D$4896,Data!$A$2:$A$4896,D$5,Data!$B$2:$B$4896,$B58,Data!$C$2:$C$4896,$A$3)</f>
        <v>0</v>
      </c>
      <c r="E58" s="44">
        <f>SUMIFS(Data!$D$2:$D$4896,Data!$A$2:$A$4896,E$5,Data!$B$2:$B$4896,$B58,Data!$C$2:$C$4896,$A$3)</f>
        <v>0</v>
      </c>
      <c r="F58" s="44">
        <f>SUMIFS(Data!$D$2:$D$4896,Data!$A$2:$A$4896,F$5,Data!$B$2:$B$4896,$B58,Data!$C$2:$C$4896,$A$3)</f>
        <v>0</v>
      </c>
      <c r="G58" s="44">
        <f>SUMIFS(Data!$D$2:$D$4896,Data!$A$2:$A$4896,G$5,Data!$B$2:$B$4896,$B58,Data!$C$2:$C$4896,$A$3)</f>
        <v>0</v>
      </c>
      <c r="H58" s="44">
        <f>SUMIFS(Data!$D$2:$D$4896,Data!$A$2:$A$4896,H$5,Data!$B$2:$B$4896,$B58,Data!$C$2:$C$4896,$A$3)</f>
        <v>0</v>
      </c>
      <c r="I58" s="44">
        <f>SUMIFS(Data!$D$2:$D$4896,Data!$A$2:$A$4896,I$5,Data!$B$2:$B$4896,$B58,Data!$C$2:$C$4896,$A$3)</f>
        <v>0</v>
      </c>
      <c r="J58" s="44">
        <f>SUMIFS(Data!$D$2:$D$4896,Data!$A$2:$A$4896,J$5,Data!$B$2:$B$4896,$B58,Data!$C$2:$C$4896,$A$3)</f>
        <v>0</v>
      </c>
      <c r="K58" s="44">
        <f>SUMIFS(Data!$D$2:$D$4896,Data!$A$2:$A$4896,K$5,Data!$B$2:$B$4896,$B58,Data!$C$2:$C$4896,$A$3)</f>
        <v>0</v>
      </c>
      <c r="L58" s="44">
        <f>SUMIFS(Data!$D$2:$D$4896,Data!$A$2:$A$4896,L$5,Data!$B$2:$B$4896,$B58,Data!$C$2:$C$4896,$A$3)</f>
        <v>0</v>
      </c>
      <c r="M58" s="44">
        <f>SUMIFS(Data!$D$2:$D$4896,Data!$A$2:$A$4896,M$5,Data!$B$2:$B$4896,$B58,Data!$C$2:$C$4896,$A$3)</f>
        <v>0</v>
      </c>
      <c r="N58" s="44">
        <f>SUMIFS(Data!$D$2:$D$4896,Data!$A$2:$A$4896,N$5,Data!$B$2:$B$4896,$B58,Data!$C$2:$C$4896,$A$3)</f>
        <v>0</v>
      </c>
      <c r="O58" s="44">
        <f>SUMIFS(Data!$D$2:$D$4896,Data!$A$2:$A$4896,O$5,Data!$B$2:$B$4896,$B58,Data!$C$2:$C$4896,$A$3)</f>
        <v>0</v>
      </c>
      <c r="P58" s="44">
        <f>SUMIFS(Data!$D$2:$D$4896,Data!$A$2:$A$4896,P$5,Data!$B$2:$B$4896,$B58,Data!$C$2:$C$4896,$A$3)</f>
        <v>0</v>
      </c>
      <c r="Q58" s="44">
        <f>SUMIFS(Data!$D$2:$D$4896,Data!$A$2:$A$4896,Q$5,Data!$B$2:$B$4896,$B58,Data!$C$2:$C$4896,$A$3)</f>
        <v>0</v>
      </c>
      <c r="R58" s="44">
        <f>SUMIFS(Data!$D$2:$D$4896,Data!$A$2:$A$4896,R$5,Data!$B$2:$B$4896,$B58,Data!$C$2:$C$4896,$A$3)</f>
        <v>0</v>
      </c>
      <c r="S58" s="44">
        <f>SUMIFS(Data!$D$2:$D$4896,Data!$A$2:$A$4896,S$5,Data!$B$2:$B$4896,$B58,Data!$C$2:$C$4896,$A$3)</f>
        <v>0</v>
      </c>
      <c r="T58" s="40">
        <f t="shared" si="57"/>
        <v>0</v>
      </c>
      <c r="U58" s="44">
        <f>SUMIFS(Data!$D$2:$D$4896,Data!$A$2:$A$4896,U$5,Data!$B$2:$B$4896,$B58,Data!$C$2:$C$4896,$A$3)</f>
        <v>0</v>
      </c>
      <c r="V58" s="44">
        <f>SUMIFS(Data!$D$2:$D$4896,Data!$A$2:$A$4896,V$5,Data!$B$2:$B$4896,$B58,Data!$C$2:$C$4896,$A$3)</f>
        <v>0</v>
      </c>
      <c r="W58" s="44">
        <f>SUMIFS(Data!$D$2:$D$4896,Data!$A$2:$A$4896,W$5,Data!$B$2:$B$4896,$B58,Data!$C$2:$C$4896,$A$3)</f>
        <v>0</v>
      </c>
      <c r="X58" s="44">
        <f>SUMIFS(Data!$D$2:$D$4896,Data!$A$2:$A$4896,X$5,Data!$B$2:$B$4896,$B58,Data!$C$2:$C$4896,$A$3)</f>
        <v>0</v>
      </c>
      <c r="Y58" s="40">
        <f t="shared" si="58"/>
        <v>0</v>
      </c>
    </row>
    <row r="59" spans="1:25" s="31" customFormat="1" ht="23.25">
      <c r="A59" s="10"/>
      <c r="B59" s="11" t="s">
        <v>193</v>
      </c>
      <c r="C59" s="44">
        <f>SUMIFS(Data!$D$2:$D$4896,Data!$A$2:$A$4896,C$5,Data!$B$2:$B$4896,$B59,Data!$C$2:$C$4896,$A$3)</f>
        <v>0</v>
      </c>
      <c r="D59" s="44">
        <f>SUMIFS(Data!$D$2:$D$4896,Data!$A$2:$A$4896,D$5,Data!$B$2:$B$4896,$B59,Data!$C$2:$C$4896,$A$3)</f>
        <v>0</v>
      </c>
      <c r="E59" s="44">
        <f>SUMIFS(Data!$D$2:$D$4896,Data!$A$2:$A$4896,E$5,Data!$B$2:$B$4896,$B59,Data!$C$2:$C$4896,$A$3)</f>
        <v>0</v>
      </c>
      <c r="F59" s="44">
        <f>SUMIFS(Data!$D$2:$D$4896,Data!$A$2:$A$4896,F$5,Data!$B$2:$B$4896,$B59,Data!$C$2:$C$4896,$A$3)</f>
        <v>0</v>
      </c>
      <c r="G59" s="44">
        <f>SUMIFS(Data!$D$2:$D$4896,Data!$A$2:$A$4896,G$5,Data!$B$2:$B$4896,$B59,Data!$C$2:$C$4896,$A$3)</f>
        <v>0</v>
      </c>
      <c r="H59" s="44">
        <f>SUMIFS(Data!$D$2:$D$4896,Data!$A$2:$A$4896,H$5,Data!$B$2:$B$4896,$B59,Data!$C$2:$C$4896,$A$3)</f>
        <v>0</v>
      </c>
      <c r="I59" s="44">
        <f>SUMIFS(Data!$D$2:$D$4896,Data!$A$2:$A$4896,I$5,Data!$B$2:$B$4896,$B59,Data!$C$2:$C$4896,$A$3)</f>
        <v>0</v>
      </c>
      <c r="J59" s="44">
        <f>SUMIFS(Data!$D$2:$D$4896,Data!$A$2:$A$4896,J$5,Data!$B$2:$B$4896,$B59,Data!$C$2:$C$4896,$A$3)</f>
        <v>0</v>
      </c>
      <c r="K59" s="44">
        <f>SUMIFS(Data!$D$2:$D$4896,Data!$A$2:$A$4896,K$5,Data!$B$2:$B$4896,$B59,Data!$C$2:$C$4896,$A$3)</f>
        <v>0</v>
      </c>
      <c r="L59" s="44">
        <f>SUMIFS(Data!$D$2:$D$4896,Data!$A$2:$A$4896,L$5,Data!$B$2:$B$4896,$B59,Data!$C$2:$C$4896,$A$3)</f>
        <v>0</v>
      </c>
      <c r="M59" s="44">
        <f>SUMIFS(Data!$D$2:$D$4896,Data!$A$2:$A$4896,M$5,Data!$B$2:$B$4896,$B59,Data!$C$2:$C$4896,$A$3)</f>
        <v>0</v>
      </c>
      <c r="N59" s="44">
        <f>SUMIFS(Data!$D$2:$D$4896,Data!$A$2:$A$4896,N$5,Data!$B$2:$B$4896,$B59,Data!$C$2:$C$4896,$A$3)</f>
        <v>0</v>
      </c>
      <c r="O59" s="44">
        <f>SUMIFS(Data!$D$2:$D$4896,Data!$A$2:$A$4896,O$5,Data!$B$2:$B$4896,$B59,Data!$C$2:$C$4896,$A$3)</f>
        <v>0</v>
      </c>
      <c r="P59" s="44">
        <f>SUMIFS(Data!$D$2:$D$4896,Data!$A$2:$A$4896,P$5,Data!$B$2:$B$4896,$B59,Data!$C$2:$C$4896,$A$3)</f>
        <v>0</v>
      </c>
      <c r="Q59" s="44">
        <f>SUMIFS(Data!$D$2:$D$4896,Data!$A$2:$A$4896,Q$5,Data!$B$2:$B$4896,$B59,Data!$C$2:$C$4896,$A$3)</f>
        <v>0</v>
      </c>
      <c r="R59" s="44">
        <f>SUMIFS(Data!$D$2:$D$4896,Data!$A$2:$A$4896,R$5,Data!$B$2:$B$4896,$B59,Data!$C$2:$C$4896,$A$3)</f>
        <v>0</v>
      </c>
      <c r="S59" s="44">
        <f>SUMIFS(Data!$D$2:$D$4896,Data!$A$2:$A$4896,S$5,Data!$B$2:$B$4896,$B59,Data!$C$2:$C$4896,$A$3)</f>
        <v>0</v>
      </c>
      <c r="T59" s="40">
        <f t="shared" si="57"/>
        <v>0</v>
      </c>
      <c r="U59" s="44">
        <f>SUMIFS(Data!$D$2:$D$4896,Data!$A$2:$A$4896,U$5,Data!$B$2:$B$4896,$B59,Data!$C$2:$C$4896,$A$3)</f>
        <v>0</v>
      </c>
      <c r="V59" s="44">
        <f>SUMIFS(Data!$D$2:$D$4896,Data!$A$2:$A$4896,V$5,Data!$B$2:$B$4896,$B59,Data!$C$2:$C$4896,$A$3)</f>
        <v>0</v>
      </c>
      <c r="W59" s="44">
        <f>SUMIFS(Data!$D$2:$D$4896,Data!$A$2:$A$4896,W$5,Data!$B$2:$B$4896,$B59,Data!$C$2:$C$4896,$A$3)</f>
        <v>0</v>
      </c>
      <c r="X59" s="44">
        <f>SUMIFS(Data!$D$2:$D$4896,Data!$A$2:$A$4896,X$5,Data!$B$2:$B$4896,$B59,Data!$C$2:$C$4896,$A$3)</f>
        <v>0</v>
      </c>
      <c r="Y59" s="40">
        <f t="shared" si="58"/>
        <v>0</v>
      </c>
    </row>
    <row r="60" spans="1:25" s="31" customFormat="1" ht="23.25">
      <c r="A60" s="10"/>
      <c r="B60" s="11" t="s">
        <v>194</v>
      </c>
      <c r="C60" s="44">
        <f>SUMIFS(Data!$D$2:$D$4896,Data!$A$2:$A$4896,C$5,Data!$B$2:$B$4896,$B60,Data!$C$2:$C$4896,$A$3)</f>
        <v>0</v>
      </c>
      <c r="D60" s="44">
        <f>SUMIFS(Data!$D$2:$D$4896,Data!$A$2:$A$4896,D$5,Data!$B$2:$B$4896,$B60,Data!$C$2:$C$4896,$A$3)</f>
        <v>0</v>
      </c>
      <c r="E60" s="44">
        <f>SUMIFS(Data!$D$2:$D$4896,Data!$A$2:$A$4896,E$5,Data!$B$2:$B$4896,$B60,Data!$C$2:$C$4896,$A$3)</f>
        <v>0</v>
      </c>
      <c r="F60" s="44">
        <f>SUMIFS(Data!$D$2:$D$4896,Data!$A$2:$A$4896,F$5,Data!$B$2:$B$4896,$B60,Data!$C$2:$C$4896,$A$3)</f>
        <v>0</v>
      </c>
      <c r="G60" s="44">
        <f>SUMIFS(Data!$D$2:$D$4896,Data!$A$2:$A$4896,G$5,Data!$B$2:$B$4896,$B60,Data!$C$2:$C$4896,$A$3)</f>
        <v>0</v>
      </c>
      <c r="H60" s="44">
        <f>SUMIFS(Data!$D$2:$D$4896,Data!$A$2:$A$4896,H$5,Data!$B$2:$B$4896,$B60,Data!$C$2:$C$4896,$A$3)</f>
        <v>0</v>
      </c>
      <c r="I60" s="44">
        <f>SUMIFS(Data!$D$2:$D$4896,Data!$A$2:$A$4896,I$5,Data!$B$2:$B$4896,$B60,Data!$C$2:$C$4896,$A$3)</f>
        <v>0</v>
      </c>
      <c r="J60" s="44">
        <f>SUMIFS(Data!$D$2:$D$4896,Data!$A$2:$A$4896,J$5,Data!$B$2:$B$4896,$B60,Data!$C$2:$C$4896,$A$3)</f>
        <v>0</v>
      </c>
      <c r="K60" s="44">
        <f>SUMIFS(Data!$D$2:$D$4896,Data!$A$2:$A$4896,K$5,Data!$B$2:$B$4896,$B60,Data!$C$2:$C$4896,$A$3)</f>
        <v>0</v>
      </c>
      <c r="L60" s="44">
        <f>SUMIFS(Data!$D$2:$D$4896,Data!$A$2:$A$4896,L$5,Data!$B$2:$B$4896,$B60,Data!$C$2:$C$4896,$A$3)</f>
        <v>0</v>
      </c>
      <c r="M60" s="44">
        <f>SUMIFS(Data!$D$2:$D$4896,Data!$A$2:$A$4896,M$5,Data!$B$2:$B$4896,$B60,Data!$C$2:$C$4896,$A$3)</f>
        <v>0</v>
      </c>
      <c r="N60" s="44">
        <f>SUMIFS(Data!$D$2:$D$4896,Data!$A$2:$A$4896,N$5,Data!$B$2:$B$4896,$B60,Data!$C$2:$C$4896,$A$3)</f>
        <v>0</v>
      </c>
      <c r="O60" s="44">
        <f>SUMIFS(Data!$D$2:$D$4896,Data!$A$2:$A$4896,O$5,Data!$B$2:$B$4896,$B60,Data!$C$2:$C$4896,$A$3)</f>
        <v>0</v>
      </c>
      <c r="P60" s="44">
        <f>SUMIFS(Data!$D$2:$D$4896,Data!$A$2:$A$4896,P$5,Data!$B$2:$B$4896,$B60,Data!$C$2:$C$4896,$A$3)</f>
        <v>0</v>
      </c>
      <c r="Q60" s="44">
        <f>SUMIFS(Data!$D$2:$D$4896,Data!$A$2:$A$4896,Q$5,Data!$B$2:$B$4896,$B60,Data!$C$2:$C$4896,$A$3)</f>
        <v>0</v>
      </c>
      <c r="R60" s="44">
        <f>SUMIFS(Data!$D$2:$D$4896,Data!$A$2:$A$4896,R$5,Data!$B$2:$B$4896,$B60,Data!$C$2:$C$4896,$A$3)</f>
        <v>0</v>
      </c>
      <c r="S60" s="44">
        <f>SUMIFS(Data!$D$2:$D$4896,Data!$A$2:$A$4896,S$5,Data!$B$2:$B$4896,$B60,Data!$C$2:$C$4896,$A$3)</f>
        <v>0</v>
      </c>
      <c r="T60" s="40">
        <f t="shared" si="57"/>
        <v>0</v>
      </c>
      <c r="U60" s="44">
        <f>SUMIFS(Data!$D$2:$D$4896,Data!$A$2:$A$4896,U$5,Data!$B$2:$B$4896,$B60,Data!$C$2:$C$4896,$A$3)</f>
        <v>0</v>
      </c>
      <c r="V60" s="44">
        <f>SUMIFS(Data!$D$2:$D$4896,Data!$A$2:$A$4896,V$5,Data!$B$2:$B$4896,$B60,Data!$C$2:$C$4896,$A$3)</f>
        <v>0</v>
      </c>
      <c r="W60" s="44">
        <f>SUMIFS(Data!$D$2:$D$4896,Data!$A$2:$A$4896,W$5,Data!$B$2:$B$4896,$B60,Data!$C$2:$C$4896,$A$3)</f>
        <v>0</v>
      </c>
      <c r="X60" s="44">
        <f>SUMIFS(Data!$D$2:$D$4896,Data!$A$2:$A$4896,X$5,Data!$B$2:$B$4896,$B60,Data!$C$2:$C$4896,$A$3)</f>
        <v>0</v>
      </c>
      <c r="Y60" s="40">
        <f t="shared" si="58"/>
        <v>0</v>
      </c>
    </row>
    <row r="61" spans="1:25" s="31" customFormat="1" ht="23.25">
      <c r="A61" s="10"/>
      <c r="B61" s="11" t="s">
        <v>195</v>
      </c>
      <c r="C61" s="44">
        <f>SUMIFS(Data!$D$2:$D$4896,Data!$A$2:$A$4896,C$5,Data!$B$2:$B$4896,$B61,Data!$C$2:$C$4896,$A$3)</f>
        <v>0</v>
      </c>
      <c r="D61" s="44">
        <f>SUMIFS(Data!$D$2:$D$4896,Data!$A$2:$A$4896,D$5,Data!$B$2:$B$4896,$B61,Data!$C$2:$C$4896,$A$3)</f>
        <v>0</v>
      </c>
      <c r="E61" s="44">
        <f>SUMIFS(Data!$D$2:$D$4896,Data!$A$2:$A$4896,E$5,Data!$B$2:$B$4896,$B61,Data!$C$2:$C$4896,$A$3)</f>
        <v>0</v>
      </c>
      <c r="F61" s="44">
        <f>SUMIFS(Data!$D$2:$D$4896,Data!$A$2:$A$4896,F$5,Data!$B$2:$B$4896,$B61,Data!$C$2:$C$4896,$A$3)</f>
        <v>0</v>
      </c>
      <c r="G61" s="44">
        <f>SUMIFS(Data!$D$2:$D$4896,Data!$A$2:$A$4896,G$5,Data!$B$2:$B$4896,$B61,Data!$C$2:$C$4896,$A$3)</f>
        <v>0</v>
      </c>
      <c r="H61" s="44">
        <f>SUMIFS(Data!$D$2:$D$4896,Data!$A$2:$A$4896,H$5,Data!$B$2:$B$4896,$B61,Data!$C$2:$C$4896,$A$3)</f>
        <v>0</v>
      </c>
      <c r="I61" s="44">
        <f>SUMIFS(Data!$D$2:$D$4896,Data!$A$2:$A$4896,I$5,Data!$B$2:$B$4896,$B61,Data!$C$2:$C$4896,$A$3)</f>
        <v>0</v>
      </c>
      <c r="J61" s="44">
        <f>SUMIFS(Data!$D$2:$D$4896,Data!$A$2:$A$4896,J$5,Data!$B$2:$B$4896,$B61,Data!$C$2:$C$4896,$A$3)</f>
        <v>0</v>
      </c>
      <c r="K61" s="44">
        <f>SUMIFS(Data!$D$2:$D$4896,Data!$A$2:$A$4896,K$5,Data!$B$2:$B$4896,$B61,Data!$C$2:$C$4896,$A$3)</f>
        <v>0</v>
      </c>
      <c r="L61" s="44">
        <f>SUMIFS(Data!$D$2:$D$4896,Data!$A$2:$A$4896,L$5,Data!$B$2:$B$4896,$B61,Data!$C$2:$C$4896,$A$3)</f>
        <v>0</v>
      </c>
      <c r="M61" s="44">
        <f>SUMIFS(Data!$D$2:$D$4896,Data!$A$2:$A$4896,M$5,Data!$B$2:$B$4896,$B61,Data!$C$2:$C$4896,$A$3)</f>
        <v>0</v>
      </c>
      <c r="N61" s="44">
        <f>SUMIFS(Data!$D$2:$D$4896,Data!$A$2:$A$4896,N$5,Data!$B$2:$B$4896,$B61,Data!$C$2:$C$4896,$A$3)</f>
        <v>0</v>
      </c>
      <c r="O61" s="44">
        <f>SUMIFS(Data!$D$2:$D$4896,Data!$A$2:$A$4896,O$5,Data!$B$2:$B$4896,$B61,Data!$C$2:$C$4896,$A$3)</f>
        <v>0</v>
      </c>
      <c r="P61" s="44">
        <f>SUMIFS(Data!$D$2:$D$4896,Data!$A$2:$A$4896,P$5,Data!$B$2:$B$4896,$B61,Data!$C$2:$C$4896,$A$3)</f>
        <v>0</v>
      </c>
      <c r="Q61" s="44">
        <f>SUMIFS(Data!$D$2:$D$4896,Data!$A$2:$A$4896,Q$5,Data!$B$2:$B$4896,$B61,Data!$C$2:$C$4896,$A$3)</f>
        <v>0</v>
      </c>
      <c r="R61" s="44">
        <f>SUMIFS(Data!$D$2:$D$4896,Data!$A$2:$A$4896,R$5,Data!$B$2:$B$4896,$B61,Data!$C$2:$C$4896,$A$3)</f>
        <v>0</v>
      </c>
      <c r="S61" s="44">
        <f>SUMIFS(Data!$D$2:$D$4896,Data!$A$2:$A$4896,S$5,Data!$B$2:$B$4896,$B61,Data!$C$2:$C$4896,$A$3)</f>
        <v>0</v>
      </c>
      <c r="T61" s="40">
        <f t="shared" si="57"/>
        <v>0</v>
      </c>
      <c r="U61" s="44">
        <f>SUMIFS(Data!$D$2:$D$4896,Data!$A$2:$A$4896,U$5,Data!$B$2:$B$4896,$B61,Data!$C$2:$C$4896,$A$3)</f>
        <v>0</v>
      </c>
      <c r="V61" s="44">
        <f>SUMIFS(Data!$D$2:$D$4896,Data!$A$2:$A$4896,V$5,Data!$B$2:$B$4896,$B61,Data!$C$2:$C$4896,$A$3)</f>
        <v>0</v>
      </c>
      <c r="W61" s="44">
        <f>SUMIFS(Data!$D$2:$D$4896,Data!$A$2:$A$4896,W$5,Data!$B$2:$B$4896,$B61,Data!$C$2:$C$4896,$A$3)</f>
        <v>0</v>
      </c>
      <c r="X61" s="44">
        <f>SUMIFS(Data!$D$2:$D$4896,Data!$A$2:$A$4896,X$5,Data!$B$2:$B$4896,$B61,Data!$C$2:$C$4896,$A$3)</f>
        <v>0</v>
      </c>
      <c r="Y61" s="40">
        <f t="shared" si="58"/>
        <v>0</v>
      </c>
    </row>
    <row r="62" spans="1:25" s="31" customFormat="1" ht="23.25">
      <c r="A62" s="10"/>
      <c r="B62" s="11" t="s">
        <v>196</v>
      </c>
      <c r="C62" s="44">
        <f>SUMIFS(Data!$D$2:$D$4896,Data!$A$2:$A$4896,C$5,Data!$B$2:$B$4896,$B62,Data!$C$2:$C$4896,$A$3)</f>
        <v>0</v>
      </c>
      <c r="D62" s="44">
        <f>SUMIFS(Data!$D$2:$D$4896,Data!$A$2:$A$4896,D$5,Data!$B$2:$B$4896,$B62,Data!$C$2:$C$4896,$A$3)</f>
        <v>0</v>
      </c>
      <c r="E62" s="44">
        <f>SUMIFS(Data!$D$2:$D$4896,Data!$A$2:$A$4896,E$5,Data!$B$2:$B$4896,$B62,Data!$C$2:$C$4896,$A$3)</f>
        <v>0</v>
      </c>
      <c r="F62" s="44">
        <f>SUMIFS(Data!$D$2:$D$4896,Data!$A$2:$A$4896,F$5,Data!$B$2:$B$4896,$B62,Data!$C$2:$C$4896,$A$3)</f>
        <v>0</v>
      </c>
      <c r="G62" s="44">
        <f>SUMIFS(Data!$D$2:$D$4896,Data!$A$2:$A$4896,G$5,Data!$B$2:$B$4896,$B62,Data!$C$2:$C$4896,$A$3)</f>
        <v>0</v>
      </c>
      <c r="H62" s="44">
        <f>SUMIFS(Data!$D$2:$D$4896,Data!$A$2:$A$4896,H$5,Data!$B$2:$B$4896,$B62,Data!$C$2:$C$4896,$A$3)</f>
        <v>0</v>
      </c>
      <c r="I62" s="44">
        <f>SUMIFS(Data!$D$2:$D$4896,Data!$A$2:$A$4896,I$5,Data!$B$2:$B$4896,$B62,Data!$C$2:$C$4896,$A$3)</f>
        <v>0</v>
      </c>
      <c r="J62" s="44">
        <f>SUMIFS(Data!$D$2:$D$4896,Data!$A$2:$A$4896,J$5,Data!$B$2:$B$4896,$B62,Data!$C$2:$C$4896,$A$3)</f>
        <v>0</v>
      </c>
      <c r="K62" s="44">
        <f>SUMIFS(Data!$D$2:$D$4896,Data!$A$2:$A$4896,K$5,Data!$B$2:$B$4896,$B62,Data!$C$2:$C$4896,$A$3)</f>
        <v>0</v>
      </c>
      <c r="L62" s="44">
        <f>SUMIFS(Data!$D$2:$D$4896,Data!$A$2:$A$4896,L$5,Data!$B$2:$B$4896,$B62,Data!$C$2:$C$4896,$A$3)</f>
        <v>0</v>
      </c>
      <c r="M62" s="44">
        <f>SUMIFS(Data!$D$2:$D$4896,Data!$A$2:$A$4896,M$5,Data!$B$2:$B$4896,$B62,Data!$C$2:$C$4896,$A$3)</f>
        <v>0</v>
      </c>
      <c r="N62" s="44">
        <f>SUMIFS(Data!$D$2:$D$4896,Data!$A$2:$A$4896,N$5,Data!$B$2:$B$4896,$B62,Data!$C$2:$C$4896,$A$3)</f>
        <v>0</v>
      </c>
      <c r="O62" s="44">
        <f>SUMIFS(Data!$D$2:$D$4896,Data!$A$2:$A$4896,O$5,Data!$B$2:$B$4896,$B62,Data!$C$2:$C$4896,$A$3)</f>
        <v>0</v>
      </c>
      <c r="P62" s="44">
        <f>SUMIFS(Data!$D$2:$D$4896,Data!$A$2:$A$4896,P$5,Data!$B$2:$B$4896,$B62,Data!$C$2:$C$4896,$A$3)</f>
        <v>0</v>
      </c>
      <c r="Q62" s="44">
        <f>SUMIFS(Data!$D$2:$D$4896,Data!$A$2:$A$4896,Q$5,Data!$B$2:$B$4896,$B62,Data!$C$2:$C$4896,$A$3)</f>
        <v>2800</v>
      </c>
      <c r="R62" s="44">
        <f>SUMIFS(Data!$D$2:$D$4896,Data!$A$2:$A$4896,R$5,Data!$B$2:$B$4896,$B62,Data!$C$2:$C$4896,$A$3)</f>
        <v>0</v>
      </c>
      <c r="S62" s="44">
        <f>SUMIFS(Data!$D$2:$D$4896,Data!$A$2:$A$4896,S$5,Data!$B$2:$B$4896,$B62,Data!$C$2:$C$4896,$A$3)</f>
        <v>0</v>
      </c>
      <c r="T62" s="40">
        <f t="shared" si="57"/>
        <v>2800</v>
      </c>
      <c r="U62" s="44">
        <f>SUMIFS(Data!$D$2:$D$4896,Data!$A$2:$A$4896,U$5,Data!$B$2:$B$4896,$B62,Data!$C$2:$C$4896,$A$3)</f>
        <v>0</v>
      </c>
      <c r="V62" s="44">
        <f>SUMIFS(Data!$D$2:$D$4896,Data!$A$2:$A$4896,V$5,Data!$B$2:$B$4896,$B62,Data!$C$2:$C$4896,$A$3)</f>
        <v>0</v>
      </c>
      <c r="W62" s="44">
        <f>SUMIFS(Data!$D$2:$D$4896,Data!$A$2:$A$4896,W$5,Data!$B$2:$B$4896,$B62,Data!$C$2:$C$4896,$A$3)</f>
        <v>0</v>
      </c>
      <c r="X62" s="44">
        <f>SUMIFS(Data!$D$2:$D$4896,Data!$A$2:$A$4896,X$5,Data!$B$2:$B$4896,$B62,Data!$C$2:$C$4896,$A$3)</f>
        <v>0</v>
      </c>
      <c r="Y62" s="40">
        <f t="shared" si="58"/>
        <v>2800</v>
      </c>
    </row>
    <row r="63" spans="1:25" s="31" customFormat="1" ht="23.25">
      <c r="A63" s="10"/>
      <c r="B63" s="11" t="s">
        <v>197</v>
      </c>
      <c r="C63" s="44">
        <f>SUMIFS(Data!$D$2:$D$4896,Data!$A$2:$A$4896,C$5,Data!$B$2:$B$4896,$B63,Data!$C$2:$C$4896,$A$3)</f>
        <v>0</v>
      </c>
      <c r="D63" s="44">
        <f>SUMIFS(Data!$D$2:$D$4896,Data!$A$2:$A$4896,D$5,Data!$B$2:$B$4896,$B63,Data!$C$2:$C$4896,$A$3)</f>
        <v>0</v>
      </c>
      <c r="E63" s="44">
        <f>SUMIFS(Data!$D$2:$D$4896,Data!$A$2:$A$4896,E$5,Data!$B$2:$B$4896,$B63,Data!$C$2:$C$4896,$A$3)</f>
        <v>0</v>
      </c>
      <c r="F63" s="44">
        <f>SUMIFS(Data!$D$2:$D$4896,Data!$A$2:$A$4896,F$5,Data!$B$2:$B$4896,$B63,Data!$C$2:$C$4896,$A$3)</f>
        <v>0</v>
      </c>
      <c r="G63" s="44">
        <f>SUMIFS(Data!$D$2:$D$4896,Data!$A$2:$A$4896,G$5,Data!$B$2:$B$4896,$B63,Data!$C$2:$C$4896,$A$3)</f>
        <v>0</v>
      </c>
      <c r="H63" s="44">
        <f>SUMIFS(Data!$D$2:$D$4896,Data!$A$2:$A$4896,H$5,Data!$B$2:$B$4896,$B63,Data!$C$2:$C$4896,$A$3)</f>
        <v>0</v>
      </c>
      <c r="I63" s="44">
        <f>SUMIFS(Data!$D$2:$D$4896,Data!$A$2:$A$4896,I$5,Data!$B$2:$B$4896,$B63,Data!$C$2:$C$4896,$A$3)</f>
        <v>0</v>
      </c>
      <c r="J63" s="44">
        <f>SUMIFS(Data!$D$2:$D$4896,Data!$A$2:$A$4896,J$5,Data!$B$2:$B$4896,$B63,Data!$C$2:$C$4896,$A$3)</f>
        <v>0</v>
      </c>
      <c r="K63" s="44">
        <f>SUMIFS(Data!$D$2:$D$4896,Data!$A$2:$A$4896,K$5,Data!$B$2:$B$4896,$B63,Data!$C$2:$C$4896,$A$3)</f>
        <v>0</v>
      </c>
      <c r="L63" s="44">
        <f>SUMIFS(Data!$D$2:$D$4896,Data!$A$2:$A$4896,L$5,Data!$B$2:$B$4896,$B63,Data!$C$2:$C$4896,$A$3)</f>
        <v>0</v>
      </c>
      <c r="M63" s="44">
        <f>SUMIFS(Data!$D$2:$D$4896,Data!$A$2:$A$4896,M$5,Data!$B$2:$B$4896,$B63,Data!$C$2:$C$4896,$A$3)</f>
        <v>0</v>
      </c>
      <c r="N63" s="44">
        <f>SUMIFS(Data!$D$2:$D$4896,Data!$A$2:$A$4896,N$5,Data!$B$2:$B$4896,$B63,Data!$C$2:$C$4896,$A$3)</f>
        <v>0</v>
      </c>
      <c r="O63" s="44">
        <f>SUMIFS(Data!$D$2:$D$4896,Data!$A$2:$A$4896,O$5,Data!$B$2:$B$4896,$B63,Data!$C$2:$C$4896,$A$3)</f>
        <v>0</v>
      </c>
      <c r="P63" s="44">
        <f>SUMIFS(Data!$D$2:$D$4896,Data!$A$2:$A$4896,P$5,Data!$B$2:$B$4896,$B63,Data!$C$2:$C$4896,$A$3)</f>
        <v>0</v>
      </c>
      <c r="Q63" s="44">
        <f>SUMIFS(Data!$D$2:$D$4896,Data!$A$2:$A$4896,Q$5,Data!$B$2:$B$4896,$B63,Data!$C$2:$C$4896,$A$3)</f>
        <v>0</v>
      </c>
      <c r="R63" s="44">
        <f>SUMIFS(Data!$D$2:$D$4896,Data!$A$2:$A$4896,R$5,Data!$B$2:$B$4896,$B63,Data!$C$2:$C$4896,$A$3)</f>
        <v>0</v>
      </c>
      <c r="S63" s="44">
        <f>SUMIFS(Data!$D$2:$D$4896,Data!$A$2:$A$4896,S$5,Data!$B$2:$B$4896,$B63,Data!$C$2:$C$4896,$A$3)</f>
        <v>0</v>
      </c>
      <c r="T63" s="40">
        <f t="shared" si="57"/>
        <v>0</v>
      </c>
      <c r="U63" s="44">
        <f>SUMIFS(Data!$D$2:$D$4896,Data!$A$2:$A$4896,U$5,Data!$B$2:$B$4896,$B63,Data!$C$2:$C$4896,$A$3)</f>
        <v>0</v>
      </c>
      <c r="V63" s="44">
        <f>SUMIFS(Data!$D$2:$D$4896,Data!$A$2:$A$4896,V$5,Data!$B$2:$B$4896,$B63,Data!$C$2:$C$4896,$A$3)</f>
        <v>0</v>
      </c>
      <c r="W63" s="44">
        <f>SUMIFS(Data!$D$2:$D$4896,Data!$A$2:$A$4896,W$5,Data!$B$2:$B$4896,$B63,Data!$C$2:$C$4896,$A$3)</f>
        <v>0</v>
      </c>
      <c r="X63" s="44">
        <f>SUMIFS(Data!$D$2:$D$4896,Data!$A$2:$A$4896,X$5,Data!$B$2:$B$4896,$B63,Data!$C$2:$C$4896,$A$3)</f>
        <v>0</v>
      </c>
      <c r="Y63" s="40">
        <f t="shared" si="58"/>
        <v>0</v>
      </c>
    </row>
    <row r="64" spans="1:25" s="31" customFormat="1" ht="23.25">
      <c r="A64" s="10"/>
      <c r="B64" s="11" t="s">
        <v>198</v>
      </c>
      <c r="C64" s="44">
        <f>SUMIFS(Data!$D$2:$D$4896,Data!$A$2:$A$4896,C$5,Data!$B$2:$B$4896,$B64,Data!$C$2:$C$4896,$A$3)</f>
        <v>0</v>
      </c>
      <c r="D64" s="44">
        <f>SUMIFS(Data!$D$2:$D$4896,Data!$A$2:$A$4896,D$5,Data!$B$2:$B$4896,$B64,Data!$C$2:$C$4896,$A$3)</f>
        <v>0</v>
      </c>
      <c r="E64" s="44">
        <f>SUMIFS(Data!$D$2:$D$4896,Data!$A$2:$A$4896,E$5,Data!$B$2:$B$4896,$B64,Data!$C$2:$C$4896,$A$3)</f>
        <v>0</v>
      </c>
      <c r="F64" s="44">
        <f>SUMIFS(Data!$D$2:$D$4896,Data!$A$2:$A$4896,F$5,Data!$B$2:$B$4896,$B64,Data!$C$2:$C$4896,$A$3)</f>
        <v>0</v>
      </c>
      <c r="G64" s="44">
        <f>SUMIFS(Data!$D$2:$D$4896,Data!$A$2:$A$4896,G$5,Data!$B$2:$B$4896,$B64,Data!$C$2:$C$4896,$A$3)</f>
        <v>0</v>
      </c>
      <c r="H64" s="44">
        <f>SUMIFS(Data!$D$2:$D$4896,Data!$A$2:$A$4896,H$5,Data!$B$2:$B$4896,$B64,Data!$C$2:$C$4896,$A$3)</f>
        <v>0</v>
      </c>
      <c r="I64" s="44">
        <f>SUMIFS(Data!$D$2:$D$4896,Data!$A$2:$A$4896,I$5,Data!$B$2:$B$4896,$B64,Data!$C$2:$C$4896,$A$3)</f>
        <v>0</v>
      </c>
      <c r="J64" s="44">
        <f>SUMIFS(Data!$D$2:$D$4896,Data!$A$2:$A$4896,J$5,Data!$B$2:$B$4896,$B64,Data!$C$2:$C$4896,$A$3)</f>
        <v>0</v>
      </c>
      <c r="K64" s="44">
        <f>SUMIFS(Data!$D$2:$D$4896,Data!$A$2:$A$4896,K$5,Data!$B$2:$B$4896,$B64,Data!$C$2:$C$4896,$A$3)</f>
        <v>0</v>
      </c>
      <c r="L64" s="44">
        <f>SUMIFS(Data!$D$2:$D$4896,Data!$A$2:$A$4896,L$5,Data!$B$2:$B$4896,$B64,Data!$C$2:$C$4896,$A$3)</f>
        <v>0</v>
      </c>
      <c r="M64" s="44">
        <f>SUMIFS(Data!$D$2:$D$4896,Data!$A$2:$A$4896,M$5,Data!$B$2:$B$4896,$B64,Data!$C$2:$C$4896,$A$3)</f>
        <v>0</v>
      </c>
      <c r="N64" s="44">
        <f>SUMIFS(Data!$D$2:$D$4896,Data!$A$2:$A$4896,N$5,Data!$B$2:$B$4896,$B64,Data!$C$2:$C$4896,$A$3)</f>
        <v>0</v>
      </c>
      <c r="O64" s="44">
        <f>SUMIFS(Data!$D$2:$D$4896,Data!$A$2:$A$4896,O$5,Data!$B$2:$B$4896,$B64,Data!$C$2:$C$4896,$A$3)</f>
        <v>0</v>
      </c>
      <c r="P64" s="44">
        <f>SUMIFS(Data!$D$2:$D$4896,Data!$A$2:$A$4896,P$5,Data!$B$2:$B$4896,$B64,Data!$C$2:$C$4896,$A$3)</f>
        <v>0</v>
      </c>
      <c r="Q64" s="44">
        <f>SUMIFS(Data!$D$2:$D$4896,Data!$A$2:$A$4896,Q$5,Data!$B$2:$B$4896,$B64,Data!$C$2:$C$4896,$A$3)</f>
        <v>0</v>
      </c>
      <c r="R64" s="44">
        <f>SUMIFS(Data!$D$2:$D$4896,Data!$A$2:$A$4896,R$5,Data!$B$2:$B$4896,$B64,Data!$C$2:$C$4896,$A$3)</f>
        <v>0</v>
      </c>
      <c r="S64" s="44">
        <f>SUMIFS(Data!$D$2:$D$4896,Data!$A$2:$A$4896,S$5,Data!$B$2:$B$4896,$B64,Data!$C$2:$C$4896,$A$3)</f>
        <v>0</v>
      </c>
      <c r="T64" s="40">
        <f t="shared" si="57"/>
        <v>0</v>
      </c>
      <c r="U64" s="44">
        <f>SUMIFS(Data!$D$2:$D$4896,Data!$A$2:$A$4896,U$5,Data!$B$2:$B$4896,$B64,Data!$C$2:$C$4896,$A$3)</f>
        <v>0</v>
      </c>
      <c r="V64" s="44">
        <f>SUMIFS(Data!$D$2:$D$4896,Data!$A$2:$A$4896,V$5,Data!$B$2:$B$4896,$B64,Data!$C$2:$C$4896,$A$3)</f>
        <v>0</v>
      </c>
      <c r="W64" s="44">
        <f>SUMIFS(Data!$D$2:$D$4896,Data!$A$2:$A$4896,W$5,Data!$B$2:$B$4896,$B64,Data!$C$2:$C$4896,$A$3)</f>
        <v>0</v>
      </c>
      <c r="X64" s="44">
        <f>SUMIFS(Data!$D$2:$D$4896,Data!$A$2:$A$4896,X$5,Data!$B$2:$B$4896,$B64,Data!$C$2:$C$4896,$A$3)</f>
        <v>0</v>
      </c>
      <c r="Y64" s="40">
        <f t="shared" si="58"/>
        <v>0</v>
      </c>
    </row>
    <row r="65" spans="1:25" s="31" customFormat="1" ht="23.25">
      <c r="A65" s="10"/>
      <c r="B65" s="11" t="s">
        <v>199</v>
      </c>
      <c r="C65" s="44">
        <f>SUMIFS(Data!$D$2:$D$4896,Data!$A$2:$A$4896,C$5,Data!$B$2:$B$4896,$B65,Data!$C$2:$C$4896,$A$3)</f>
        <v>0</v>
      </c>
      <c r="D65" s="44">
        <f>SUMIFS(Data!$D$2:$D$4896,Data!$A$2:$A$4896,D$5,Data!$B$2:$B$4896,$B65,Data!$C$2:$C$4896,$A$3)</f>
        <v>0</v>
      </c>
      <c r="E65" s="44">
        <f>SUMIFS(Data!$D$2:$D$4896,Data!$A$2:$A$4896,E$5,Data!$B$2:$B$4896,$B65,Data!$C$2:$C$4896,$A$3)</f>
        <v>0</v>
      </c>
      <c r="F65" s="44">
        <f>SUMIFS(Data!$D$2:$D$4896,Data!$A$2:$A$4896,F$5,Data!$B$2:$B$4896,$B65,Data!$C$2:$C$4896,$A$3)</f>
        <v>0</v>
      </c>
      <c r="G65" s="44">
        <f>SUMIFS(Data!$D$2:$D$4896,Data!$A$2:$A$4896,G$5,Data!$B$2:$B$4896,$B65,Data!$C$2:$C$4896,$A$3)</f>
        <v>0</v>
      </c>
      <c r="H65" s="44">
        <f>SUMIFS(Data!$D$2:$D$4896,Data!$A$2:$A$4896,H$5,Data!$B$2:$B$4896,$B65,Data!$C$2:$C$4896,$A$3)</f>
        <v>0</v>
      </c>
      <c r="I65" s="44">
        <f>SUMIFS(Data!$D$2:$D$4896,Data!$A$2:$A$4896,I$5,Data!$B$2:$B$4896,$B65,Data!$C$2:$C$4896,$A$3)</f>
        <v>0</v>
      </c>
      <c r="J65" s="44">
        <f>SUMIFS(Data!$D$2:$D$4896,Data!$A$2:$A$4896,J$5,Data!$B$2:$B$4896,$B65,Data!$C$2:$C$4896,$A$3)</f>
        <v>0</v>
      </c>
      <c r="K65" s="44">
        <f>SUMIFS(Data!$D$2:$D$4896,Data!$A$2:$A$4896,K$5,Data!$B$2:$B$4896,$B65,Data!$C$2:$C$4896,$A$3)</f>
        <v>0</v>
      </c>
      <c r="L65" s="44">
        <f>SUMIFS(Data!$D$2:$D$4896,Data!$A$2:$A$4896,L$5,Data!$B$2:$B$4896,$B65,Data!$C$2:$C$4896,$A$3)</f>
        <v>0</v>
      </c>
      <c r="M65" s="44">
        <f>SUMIFS(Data!$D$2:$D$4896,Data!$A$2:$A$4896,M$5,Data!$B$2:$B$4896,$B65,Data!$C$2:$C$4896,$A$3)</f>
        <v>0</v>
      </c>
      <c r="N65" s="44">
        <f>SUMIFS(Data!$D$2:$D$4896,Data!$A$2:$A$4896,N$5,Data!$B$2:$B$4896,$B65,Data!$C$2:$C$4896,$A$3)</f>
        <v>0</v>
      </c>
      <c r="O65" s="44">
        <f>SUMIFS(Data!$D$2:$D$4896,Data!$A$2:$A$4896,O$5,Data!$B$2:$B$4896,$B65,Data!$C$2:$C$4896,$A$3)</f>
        <v>0</v>
      </c>
      <c r="P65" s="44">
        <f>SUMIFS(Data!$D$2:$D$4896,Data!$A$2:$A$4896,P$5,Data!$B$2:$B$4896,$B65,Data!$C$2:$C$4896,$A$3)</f>
        <v>0</v>
      </c>
      <c r="Q65" s="44">
        <f>SUMIFS(Data!$D$2:$D$4896,Data!$A$2:$A$4896,Q$5,Data!$B$2:$B$4896,$B65,Data!$C$2:$C$4896,$A$3)</f>
        <v>0</v>
      </c>
      <c r="R65" s="44">
        <f>SUMIFS(Data!$D$2:$D$4896,Data!$A$2:$A$4896,R$5,Data!$B$2:$B$4896,$B65,Data!$C$2:$C$4896,$A$3)</f>
        <v>0</v>
      </c>
      <c r="S65" s="44">
        <f>SUMIFS(Data!$D$2:$D$4896,Data!$A$2:$A$4896,S$5,Data!$B$2:$B$4896,$B65,Data!$C$2:$C$4896,$A$3)</f>
        <v>0</v>
      </c>
      <c r="T65" s="40">
        <f t="shared" si="57"/>
        <v>0</v>
      </c>
      <c r="U65" s="44">
        <f>SUMIFS(Data!$D$2:$D$4896,Data!$A$2:$A$4896,U$5,Data!$B$2:$B$4896,$B65,Data!$C$2:$C$4896,$A$3)</f>
        <v>0</v>
      </c>
      <c r="V65" s="44">
        <f>SUMIFS(Data!$D$2:$D$4896,Data!$A$2:$A$4896,V$5,Data!$B$2:$B$4896,$B65,Data!$C$2:$C$4896,$A$3)</f>
        <v>0</v>
      </c>
      <c r="W65" s="44">
        <f>SUMIFS(Data!$D$2:$D$4896,Data!$A$2:$A$4896,W$5,Data!$B$2:$B$4896,$B65,Data!$C$2:$C$4896,$A$3)</f>
        <v>0</v>
      </c>
      <c r="X65" s="44">
        <f>SUMIFS(Data!$D$2:$D$4896,Data!$A$2:$A$4896,X$5,Data!$B$2:$B$4896,$B65,Data!$C$2:$C$4896,$A$3)</f>
        <v>0</v>
      </c>
      <c r="Y65" s="40">
        <f t="shared" si="58"/>
        <v>0</v>
      </c>
    </row>
    <row r="66" spans="1:25" s="31" customFormat="1" ht="23.25">
      <c r="A66" s="10"/>
      <c r="B66" s="11" t="s">
        <v>200</v>
      </c>
      <c r="C66" s="44">
        <f>SUMIFS(Data!$D$2:$D$4896,Data!$A$2:$A$4896,C$5,Data!$B$2:$B$4896,$B66,Data!$C$2:$C$4896,$A$3)</f>
        <v>0</v>
      </c>
      <c r="D66" s="44">
        <f>SUMIFS(Data!$D$2:$D$4896,Data!$A$2:$A$4896,D$5,Data!$B$2:$B$4896,$B66,Data!$C$2:$C$4896,$A$3)</f>
        <v>0</v>
      </c>
      <c r="E66" s="44">
        <f>SUMIFS(Data!$D$2:$D$4896,Data!$A$2:$A$4896,E$5,Data!$B$2:$B$4896,$B66,Data!$C$2:$C$4896,$A$3)</f>
        <v>0</v>
      </c>
      <c r="F66" s="44">
        <f>SUMIFS(Data!$D$2:$D$4896,Data!$A$2:$A$4896,F$5,Data!$B$2:$B$4896,$B66,Data!$C$2:$C$4896,$A$3)</f>
        <v>0</v>
      </c>
      <c r="G66" s="44">
        <f>SUMIFS(Data!$D$2:$D$4896,Data!$A$2:$A$4896,G$5,Data!$B$2:$B$4896,$B66,Data!$C$2:$C$4896,$A$3)</f>
        <v>0</v>
      </c>
      <c r="H66" s="44">
        <f>SUMIFS(Data!$D$2:$D$4896,Data!$A$2:$A$4896,H$5,Data!$B$2:$B$4896,$B66,Data!$C$2:$C$4896,$A$3)</f>
        <v>0</v>
      </c>
      <c r="I66" s="44">
        <f>SUMIFS(Data!$D$2:$D$4896,Data!$A$2:$A$4896,I$5,Data!$B$2:$B$4896,$B66,Data!$C$2:$C$4896,$A$3)</f>
        <v>0</v>
      </c>
      <c r="J66" s="44">
        <f>SUMIFS(Data!$D$2:$D$4896,Data!$A$2:$A$4896,J$5,Data!$B$2:$B$4896,$B66,Data!$C$2:$C$4896,$A$3)</f>
        <v>0</v>
      </c>
      <c r="K66" s="44">
        <f>SUMIFS(Data!$D$2:$D$4896,Data!$A$2:$A$4896,K$5,Data!$B$2:$B$4896,$B66,Data!$C$2:$C$4896,$A$3)</f>
        <v>0</v>
      </c>
      <c r="L66" s="44">
        <f>SUMIFS(Data!$D$2:$D$4896,Data!$A$2:$A$4896,L$5,Data!$B$2:$B$4896,$B66,Data!$C$2:$C$4896,$A$3)</f>
        <v>0</v>
      </c>
      <c r="M66" s="44">
        <f>SUMIFS(Data!$D$2:$D$4896,Data!$A$2:$A$4896,M$5,Data!$B$2:$B$4896,$B66,Data!$C$2:$C$4896,$A$3)</f>
        <v>0</v>
      </c>
      <c r="N66" s="44">
        <f>SUMIFS(Data!$D$2:$D$4896,Data!$A$2:$A$4896,N$5,Data!$B$2:$B$4896,$B66,Data!$C$2:$C$4896,$A$3)</f>
        <v>0</v>
      </c>
      <c r="O66" s="44">
        <f>SUMIFS(Data!$D$2:$D$4896,Data!$A$2:$A$4896,O$5,Data!$B$2:$B$4896,$B66,Data!$C$2:$C$4896,$A$3)</f>
        <v>0</v>
      </c>
      <c r="P66" s="44">
        <f>SUMIFS(Data!$D$2:$D$4896,Data!$A$2:$A$4896,P$5,Data!$B$2:$B$4896,$B66,Data!$C$2:$C$4896,$A$3)</f>
        <v>0</v>
      </c>
      <c r="Q66" s="44">
        <f>SUMIFS(Data!$D$2:$D$4896,Data!$A$2:$A$4896,Q$5,Data!$B$2:$B$4896,$B66,Data!$C$2:$C$4896,$A$3)</f>
        <v>0</v>
      </c>
      <c r="R66" s="44">
        <f>SUMIFS(Data!$D$2:$D$4896,Data!$A$2:$A$4896,R$5,Data!$B$2:$B$4896,$B66,Data!$C$2:$C$4896,$A$3)</f>
        <v>0</v>
      </c>
      <c r="S66" s="44">
        <f>SUMIFS(Data!$D$2:$D$4896,Data!$A$2:$A$4896,S$5,Data!$B$2:$B$4896,$B66,Data!$C$2:$C$4896,$A$3)</f>
        <v>0</v>
      </c>
      <c r="T66" s="40">
        <f t="shared" si="57"/>
        <v>0</v>
      </c>
      <c r="U66" s="44">
        <f>SUMIFS(Data!$D$2:$D$4896,Data!$A$2:$A$4896,U$5,Data!$B$2:$B$4896,$B66,Data!$C$2:$C$4896,$A$3)</f>
        <v>0</v>
      </c>
      <c r="V66" s="44">
        <f>SUMIFS(Data!$D$2:$D$4896,Data!$A$2:$A$4896,V$5,Data!$B$2:$B$4896,$B66,Data!$C$2:$C$4896,$A$3)</f>
        <v>0</v>
      </c>
      <c r="W66" s="44">
        <f>SUMIFS(Data!$D$2:$D$4896,Data!$A$2:$A$4896,W$5,Data!$B$2:$B$4896,$B66,Data!$C$2:$C$4896,$A$3)</f>
        <v>0</v>
      </c>
      <c r="X66" s="44">
        <f>SUMIFS(Data!$D$2:$D$4896,Data!$A$2:$A$4896,X$5,Data!$B$2:$B$4896,$B66,Data!$C$2:$C$4896,$A$3)</f>
        <v>0</v>
      </c>
      <c r="Y66" s="40">
        <f t="shared" si="58"/>
        <v>0</v>
      </c>
    </row>
    <row r="67" spans="1:25" s="31" customFormat="1" ht="23.25">
      <c r="A67" s="10"/>
      <c r="B67" s="11" t="s">
        <v>201</v>
      </c>
      <c r="C67" s="44">
        <f>SUMIFS(Data!$D$2:$D$4896,Data!$A$2:$A$4896,C$5,Data!$B$2:$B$4896,$B67,Data!$C$2:$C$4896,$A$3)</f>
        <v>0</v>
      </c>
      <c r="D67" s="44">
        <f>SUMIFS(Data!$D$2:$D$4896,Data!$A$2:$A$4896,D$5,Data!$B$2:$B$4896,$B67,Data!$C$2:$C$4896,$A$3)</f>
        <v>0</v>
      </c>
      <c r="E67" s="44">
        <f>SUMIFS(Data!$D$2:$D$4896,Data!$A$2:$A$4896,E$5,Data!$B$2:$B$4896,$B67,Data!$C$2:$C$4896,$A$3)</f>
        <v>0</v>
      </c>
      <c r="F67" s="44">
        <f>SUMIFS(Data!$D$2:$D$4896,Data!$A$2:$A$4896,F$5,Data!$B$2:$B$4896,$B67,Data!$C$2:$C$4896,$A$3)</f>
        <v>0</v>
      </c>
      <c r="G67" s="44">
        <f>SUMIFS(Data!$D$2:$D$4896,Data!$A$2:$A$4896,G$5,Data!$B$2:$B$4896,$B67,Data!$C$2:$C$4896,$A$3)</f>
        <v>0</v>
      </c>
      <c r="H67" s="44">
        <f>SUMIFS(Data!$D$2:$D$4896,Data!$A$2:$A$4896,H$5,Data!$B$2:$B$4896,$B67,Data!$C$2:$C$4896,$A$3)</f>
        <v>0</v>
      </c>
      <c r="I67" s="44">
        <f>SUMIFS(Data!$D$2:$D$4896,Data!$A$2:$A$4896,I$5,Data!$B$2:$B$4896,$B67,Data!$C$2:$C$4896,$A$3)</f>
        <v>0</v>
      </c>
      <c r="J67" s="44">
        <f>SUMIFS(Data!$D$2:$D$4896,Data!$A$2:$A$4896,J$5,Data!$B$2:$B$4896,$B67,Data!$C$2:$C$4896,$A$3)</f>
        <v>0</v>
      </c>
      <c r="K67" s="44">
        <f>SUMIFS(Data!$D$2:$D$4896,Data!$A$2:$A$4896,K$5,Data!$B$2:$B$4896,$B67,Data!$C$2:$C$4896,$A$3)</f>
        <v>0</v>
      </c>
      <c r="L67" s="44">
        <f>SUMIFS(Data!$D$2:$D$4896,Data!$A$2:$A$4896,L$5,Data!$B$2:$B$4896,$B67,Data!$C$2:$C$4896,$A$3)</f>
        <v>0</v>
      </c>
      <c r="M67" s="44">
        <f>SUMIFS(Data!$D$2:$D$4896,Data!$A$2:$A$4896,M$5,Data!$B$2:$B$4896,$B67,Data!$C$2:$C$4896,$A$3)</f>
        <v>0</v>
      </c>
      <c r="N67" s="44">
        <f>SUMIFS(Data!$D$2:$D$4896,Data!$A$2:$A$4896,N$5,Data!$B$2:$B$4896,$B67,Data!$C$2:$C$4896,$A$3)</f>
        <v>0</v>
      </c>
      <c r="O67" s="44">
        <f>SUMIFS(Data!$D$2:$D$4896,Data!$A$2:$A$4896,O$5,Data!$B$2:$B$4896,$B67,Data!$C$2:$C$4896,$A$3)</f>
        <v>0</v>
      </c>
      <c r="P67" s="44">
        <f>SUMIFS(Data!$D$2:$D$4896,Data!$A$2:$A$4896,P$5,Data!$B$2:$B$4896,$B67,Data!$C$2:$C$4896,$A$3)</f>
        <v>0</v>
      </c>
      <c r="Q67" s="44">
        <f>SUMIFS(Data!$D$2:$D$4896,Data!$A$2:$A$4896,Q$5,Data!$B$2:$B$4896,$B67,Data!$C$2:$C$4896,$A$3)</f>
        <v>0</v>
      </c>
      <c r="R67" s="44">
        <f>SUMIFS(Data!$D$2:$D$4896,Data!$A$2:$A$4896,R$5,Data!$B$2:$B$4896,$B67,Data!$C$2:$C$4896,$A$3)</f>
        <v>0</v>
      </c>
      <c r="S67" s="44">
        <f>SUMIFS(Data!$D$2:$D$4896,Data!$A$2:$A$4896,S$5,Data!$B$2:$B$4896,$B67,Data!$C$2:$C$4896,$A$3)</f>
        <v>0</v>
      </c>
      <c r="T67" s="40">
        <f t="shared" si="57"/>
        <v>0</v>
      </c>
      <c r="U67" s="44">
        <f>SUMIFS(Data!$D$2:$D$4896,Data!$A$2:$A$4896,U$5,Data!$B$2:$B$4896,$B67,Data!$C$2:$C$4896,$A$3)</f>
        <v>0</v>
      </c>
      <c r="V67" s="44">
        <f>SUMIFS(Data!$D$2:$D$4896,Data!$A$2:$A$4896,V$5,Data!$B$2:$B$4896,$B67,Data!$C$2:$C$4896,$A$3)</f>
        <v>0</v>
      </c>
      <c r="W67" s="44">
        <f>SUMIFS(Data!$D$2:$D$4896,Data!$A$2:$A$4896,W$5,Data!$B$2:$B$4896,$B67,Data!$C$2:$C$4896,$A$3)</f>
        <v>0</v>
      </c>
      <c r="X67" s="44">
        <f>SUMIFS(Data!$D$2:$D$4896,Data!$A$2:$A$4896,X$5,Data!$B$2:$B$4896,$B67,Data!$C$2:$C$4896,$A$3)</f>
        <v>0</v>
      </c>
      <c r="Y67" s="40">
        <f t="shared" si="58"/>
        <v>0</v>
      </c>
    </row>
    <row r="68" spans="1:25" s="31" customFormat="1" ht="23.25">
      <c r="A68" s="6">
        <v>2.2000000000000002</v>
      </c>
      <c r="B68" s="7" t="s">
        <v>135</v>
      </c>
      <c r="C68" s="42">
        <f t="shared" ref="C68:Y68" si="59">SUM(C69:C73)</f>
        <v>0</v>
      </c>
      <c r="D68" s="42">
        <f t="shared" si="59"/>
        <v>0</v>
      </c>
      <c r="E68" s="42">
        <f t="shared" si="59"/>
        <v>0</v>
      </c>
      <c r="F68" s="42">
        <f t="shared" si="59"/>
        <v>0</v>
      </c>
      <c r="G68" s="42">
        <f t="shared" si="59"/>
        <v>0</v>
      </c>
      <c r="H68" s="42">
        <f t="shared" si="59"/>
        <v>0</v>
      </c>
      <c r="I68" s="42">
        <f t="shared" si="59"/>
        <v>0</v>
      </c>
      <c r="J68" s="42">
        <f t="shared" si="59"/>
        <v>0</v>
      </c>
      <c r="K68" s="42">
        <f t="shared" si="59"/>
        <v>0</v>
      </c>
      <c r="L68" s="42">
        <f t="shared" si="59"/>
        <v>0</v>
      </c>
      <c r="M68" s="42">
        <f t="shared" si="59"/>
        <v>0</v>
      </c>
      <c r="N68" s="42">
        <f t="shared" si="59"/>
        <v>0</v>
      </c>
      <c r="O68" s="42">
        <f t="shared" si="59"/>
        <v>0</v>
      </c>
      <c r="P68" s="42">
        <f t="shared" ref="P68:S68" si="60">SUM(P69:P73)</f>
        <v>0</v>
      </c>
      <c r="Q68" s="42">
        <f t="shared" si="60"/>
        <v>0</v>
      </c>
      <c r="R68" s="42">
        <f t="shared" ref="R68" si="61">SUM(R69:R73)</f>
        <v>0</v>
      </c>
      <c r="S68" s="42">
        <f t="shared" si="60"/>
        <v>0</v>
      </c>
      <c r="T68" s="42">
        <f t="shared" si="59"/>
        <v>0</v>
      </c>
      <c r="U68" s="42">
        <f t="shared" si="59"/>
        <v>0</v>
      </c>
      <c r="V68" s="42">
        <f t="shared" ref="V68" si="62">SUM(V69:V73)</f>
        <v>0</v>
      </c>
      <c r="W68" s="42">
        <f t="shared" si="59"/>
        <v>0</v>
      </c>
      <c r="X68" s="42">
        <f t="shared" si="59"/>
        <v>0</v>
      </c>
      <c r="Y68" s="42">
        <f t="shared" si="59"/>
        <v>0</v>
      </c>
    </row>
    <row r="69" spans="1:25" s="31" customFormat="1" ht="23.25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0">
        <f>SUM(T69:X69)</f>
        <v>0</v>
      </c>
    </row>
    <row r="70" spans="1:25" s="31" customFormat="1" ht="23.25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0">
        <f>SUM(T70:X70)</f>
        <v>0</v>
      </c>
    </row>
    <row r="71" spans="1:25" s="31" customFormat="1" ht="23.25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0">
        <f>SUM(T71:X71)</f>
        <v>0</v>
      </c>
    </row>
    <row r="72" spans="1:25" s="31" customFormat="1" ht="23.25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0">
        <f>SUM(T72:X72)</f>
        <v>0</v>
      </c>
    </row>
    <row r="73" spans="1:25" s="31" customFormat="1" ht="23.25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0">
        <f>SUM(T73:X73)</f>
        <v>0</v>
      </c>
    </row>
    <row r="74" spans="1:25" s="31" customFormat="1" ht="23.25">
      <c r="A74" s="4">
        <v>3</v>
      </c>
      <c r="B74" s="5" t="s">
        <v>141</v>
      </c>
      <c r="C74" s="41">
        <f t="shared" ref="C74:X74" si="63">C75+C86</f>
        <v>0</v>
      </c>
      <c r="D74" s="41">
        <f t="shared" si="63"/>
        <v>0</v>
      </c>
      <c r="E74" s="41">
        <f t="shared" si="63"/>
        <v>0</v>
      </c>
      <c r="F74" s="41">
        <f t="shared" si="63"/>
        <v>0</v>
      </c>
      <c r="G74" s="41">
        <f t="shared" si="63"/>
        <v>0</v>
      </c>
      <c r="H74" s="41">
        <f t="shared" si="63"/>
        <v>0</v>
      </c>
      <c r="I74" s="41">
        <f t="shared" si="63"/>
        <v>0</v>
      </c>
      <c r="J74" s="41">
        <f t="shared" si="63"/>
        <v>0</v>
      </c>
      <c r="K74" s="41">
        <f t="shared" si="63"/>
        <v>0</v>
      </c>
      <c r="L74" s="41">
        <f t="shared" si="63"/>
        <v>0</v>
      </c>
      <c r="M74" s="41">
        <f t="shared" si="63"/>
        <v>0</v>
      </c>
      <c r="N74" s="41">
        <f t="shared" si="63"/>
        <v>0</v>
      </c>
      <c r="O74" s="41">
        <f t="shared" si="63"/>
        <v>0</v>
      </c>
      <c r="P74" s="41">
        <f t="shared" ref="P74:S74" si="64">P75+P86</f>
        <v>0</v>
      </c>
      <c r="Q74" s="41">
        <f t="shared" si="64"/>
        <v>0</v>
      </c>
      <c r="R74" s="41">
        <f t="shared" ref="R74" si="65">R75+R86</f>
        <v>0</v>
      </c>
      <c r="S74" s="41">
        <f t="shared" si="64"/>
        <v>0</v>
      </c>
      <c r="T74" s="41">
        <f t="shared" si="63"/>
        <v>0</v>
      </c>
      <c r="U74" s="41">
        <f t="shared" si="63"/>
        <v>0</v>
      </c>
      <c r="V74" s="41">
        <f t="shared" ref="V74" si="66">V75+V86</f>
        <v>0</v>
      </c>
      <c r="W74" s="41">
        <f t="shared" si="63"/>
        <v>0</v>
      </c>
      <c r="X74" s="41">
        <f t="shared" si="63"/>
        <v>0</v>
      </c>
      <c r="Y74" s="41">
        <f>Y75+Y86</f>
        <v>0</v>
      </c>
    </row>
    <row r="75" spans="1:25" s="31" customFormat="1" ht="23.25">
      <c r="A75" s="6">
        <v>3.1</v>
      </c>
      <c r="B75" s="7" t="s">
        <v>142</v>
      </c>
      <c r="C75" s="42">
        <f t="shared" ref="C75:X75" si="67">SUM(C76:C85)</f>
        <v>0</v>
      </c>
      <c r="D75" s="42">
        <f t="shared" si="67"/>
        <v>0</v>
      </c>
      <c r="E75" s="42">
        <f t="shared" si="67"/>
        <v>0</v>
      </c>
      <c r="F75" s="42">
        <f t="shared" si="67"/>
        <v>0</v>
      </c>
      <c r="G75" s="42">
        <f t="shared" si="67"/>
        <v>0</v>
      </c>
      <c r="H75" s="42">
        <f t="shared" si="67"/>
        <v>0</v>
      </c>
      <c r="I75" s="42">
        <f t="shared" si="67"/>
        <v>0</v>
      </c>
      <c r="J75" s="42">
        <f t="shared" si="67"/>
        <v>0</v>
      </c>
      <c r="K75" s="42">
        <f t="shared" si="67"/>
        <v>0</v>
      </c>
      <c r="L75" s="42">
        <f t="shared" si="67"/>
        <v>0</v>
      </c>
      <c r="M75" s="42">
        <f t="shared" si="67"/>
        <v>0</v>
      </c>
      <c r="N75" s="42">
        <f t="shared" si="67"/>
        <v>0</v>
      </c>
      <c r="O75" s="42">
        <f t="shared" si="67"/>
        <v>0</v>
      </c>
      <c r="P75" s="42">
        <f t="shared" ref="P75:S75" si="68">SUM(P76:P85)</f>
        <v>0</v>
      </c>
      <c r="Q75" s="42">
        <f t="shared" si="68"/>
        <v>0</v>
      </c>
      <c r="R75" s="42">
        <f t="shared" ref="R75" si="69">SUM(R76:R85)</f>
        <v>0</v>
      </c>
      <c r="S75" s="42">
        <f t="shared" si="68"/>
        <v>0</v>
      </c>
      <c r="T75" s="42">
        <f t="shared" si="67"/>
        <v>0</v>
      </c>
      <c r="U75" s="42">
        <f t="shared" si="67"/>
        <v>0</v>
      </c>
      <c r="V75" s="42">
        <f t="shared" ref="V75" si="70">SUM(V76:V85)</f>
        <v>0</v>
      </c>
      <c r="W75" s="42">
        <f t="shared" si="67"/>
        <v>0</v>
      </c>
      <c r="X75" s="42">
        <f t="shared" si="67"/>
        <v>0</v>
      </c>
      <c r="Y75" s="42">
        <f>SUM(Y76:Y85)</f>
        <v>0</v>
      </c>
    </row>
    <row r="76" spans="1:25" s="31" customFormat="1" ht="23.25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71">SUM(C76:O76)</f>
        <v>0</v>
      </c>
      <c r="U76" s="44"/>
      <c r="V76" s="44"/>
      <c r="W76" s="44"/>
      <c r="X76" s="44"/>
      <c r="Y76" s="40">
        <f t="shared" ref="Y76:Y88" si="72">SUM(T76:X76)</f>
        <v>0</v>
      </c>
    </row>
    <row r="77" spans="1:25" s="31" customFormat="1" ht="23.25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71"/>
        <v>0</v>
      </c>
      <c r="U77" s="44"/>
      <c r="V77" s="44"/>
      <c r="W77" s="44"/>
      <c r="X77" s="44"/>
      <c r="Y77" s="40">
        <f t="shared" si="72"/>
        <v>0</v>
      </c>
    </row>
    <row r="78" spans="1:25" s="31" customFormat="1" ht="23.25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71"/>
        <v>0</v>
      </c>
      <c r="U78" s="44"/>
      <c r="V78" s="44"/>
      <c r="W78" s="44"/>
      <c r="X78" s="44"/>
      <c r="Y78" s="40">
        <f t="shared" si="72"/>
        <v>0</v>
      </c>
    </row>
    <row r="79" spans="1:25" s="31" customFormat="1" ht="23.25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71"/>
        <v>0</v>
      </c>
      <c r="U79" s="44"/>
      <c r="V79" s="44"/>
      <c r="W79" s="44"/>
      <c r="X79" s="44"/>
      <c r="Y79" s="40">
        <f t="shared" si="72"/>
        <v>0</v>
      </c>
    </row>
    <row r="80" spans="1:25" s="31" customFormat="1" ht="23.25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71"/>
        <v>0</v>
      </c>
      <c r="U80" s="44"/>
      <c r="V80" s="44"/>
      <c r="W80" s="44"/>
      <c r="X80" s="44"/>
      <c r="Y80" s="40">
        <f t="shared" si="72"/>
        <v>0</v>
      </c>
    </row>
    <row r="81" spans="1:25" s="31" customFormat="1" ht="23.25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71"/>
        <v>0</v>
      </c>
      <c r="U81" s="44"/>
      <c r="V81" s="44"/>
      <c r="W81" s="44"/>
      <c r="X81" s="44"/>
      <c r="Y81" s="40">
        <f t="shared" si="72"/>
        <v>0</v>
      </c>
    </row>
    <row r="82" spans="1:25" s="31" customFormat="1" ht="23.25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71"/>
        <v>0</v>
      </c>
      <c r="U82" s="44"/>
      <c r="V82" s="44"/>
      <c r="W82" s="44"/>
      <c r="X82" s="44"/>
      <c r="Y82" s="40">
        <f t="shared" si="72"/>
        <v>0</v>
      </c>
    </row>
    <row r="83" spans="1:25" s="31" customFormat="1" ht="23.25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71"/>
        <v>0</v>
      </c>
      <c r="U83" s="44"/>
      <c r="V83" s="44"/>
      <c r="W83" s="44"/>
      <c r="X83" s="44"/>
      <c r="Y83" s="40">
        <f t="shared" si="72"/>
        <v>0</v>
      </c>
    </row>
    <row r="84" spans="1:25" s="31" customFormat="1" ht="23.25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71"/>
        <v>0</v>
      </c>
      <c r="U84" s="44"/>
      <c r="V84" s="44"/>
      <c r="W84" s="44"/>
      <c r="X84" s="44"/>
      <c r="Y84" s="40">
        <f t="shared" si="72"/>
        <v>0</v>
      </c>
    </row>
    <row r="85" spans="1:25" s="31" customFormat="1" ht="23.25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71"/>
        <v>0</v>
      </c>
      <c r="U85" s="44"/>
      <c r="V85" s="44"/>
      <c r="W85" s="44"/>
      <c r="X85" s="44"/>
      <c r="Y85" s="40">
        <f t="shared" si="72"/>
        <v>0</v>
      </c>
    </row>
    <row r="86" spans="1:25" s="31" customFormat="1" ht="23.2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73">SUM(C86:M86)</f>
        <v>0</v>
      </c>
      <c r="U86" s="45"/>
      <c r="V86" s="42"/>
      <c r="W86" s="45"/>
      <c r="X86" s="45"/>
      <c r="Y86" s="45">
        <f t="shared" si="72"/>
        <v>0</v>
      </c>
    </row>
    <row r="87" spans="1:25" s="31" customFormat="1" ht="23.25">
      <c r="A87" s="4">
        <v>4</v>
      </c>
      <c r="B87" s="5" t="s">
        <v>154</v>
      </c>
      <c r="C87" s="41">
        <f>SUMIFS(Data!$D$2:$D$1067,Data!$A$2:$A$1067,C$5,Data!$B$2:$B$1067,$B$87,Data!$C$2:$C$1067,$A$3)</f>
        <v>0</v>
      </c>
      <c r="D87" s="41">
        <f>SUMIFS(Data!$D$2:$D$1067,Data!$A$2:$A$1067,D$5,Data!$B$2:$B$1067,$B$87,Data!$C$2:$C$1067,$A$3)</f>
        <v>0</v>
      </c>
      <c r="E87" s="41">
        <f>SUMIFS(Data!$D$2:$D$1067,Data!$A$2:$A$1067,E$5,Data!$B$2:$B$1067,$B$87,Data!$C$2:$C$1067,$A$3)</f>
        <v>0</v>
      </c>
      <c r="F87" s="41">
        <f>SUMIFS(Data!$D$2:$D$1067,Data!$A$2:$A$1067,F$5,Data!$B$2:$B$1067,$B$87,Data!$C$2:$C$1067,$A$3)</f>
        <v>0</v>
      </c>
      <c r="G87" s="41">
        <f>SUMIFS(Data!$D$2:$D$1067,Data!$A$2:$A$1067,G$5,Data!$B$2:$B$1067,$B$87,Data!$C$2:$C$1067,$A$3)</f>
        <v>0</v>
      </c>
      <c r="H87" s="41">
        <f>SUMIFS(Data!$D$2:$D$1067,Data!$A$2:$A$1067,H$5,Data!$B$2:$B$1067,$B$87,Data!$C$2:$C$1067,$A$3)</f>
        <v>0</v>
      </c>
      <c r="I87" s="41">
        <f>SUMIFS(Data!$D$2:$D$1067,Data!$A$2:$A$1067,I$5,Data!$B$2:$B$1067,$B$87,Data!$C$2:$C$1067,$A$3)</f>
        <v>0</v>
      </c>
      <c r="J87" s="41">
        <f>SUMIFS(Data!$D$2:$D$1067,Data!$A$2:$A$1067,J$5,Data!$B$2:$B$1067,$B$87,Data!$C$2:$C$1067,$A$3)</f>
        <v>0</v>
      </c>
      <c r="K87" s="41">
        <f>SUMIFS(Data!$D$2:$D$1067,Data!$A$2:$A$1067,K$5,Data!$B$2:$B$1067,$B$87,Data!$C$2:$C$1067,$A$3)</f>
        <v>0</v>
      </c>
      <c r="L87" s="41">
        <f>SUMIFS(Data!$D$2:$D$1067,Data!$A$2:$A$1067,L$5,Data!$B$2:$B$1067,$B$87,Data!$C$2:$C$1067,$A$3)</f>
        <v>0</v>
      </c>
      <c r="M87" s="41">
        <f>SUMIFS(Data!$D$2:$D$1067,Data!$A$2:$A$1067,M$5,Data!$B$2:$B$1067,$B$87,Data!$C$2:$C$1067,$A$3)</f>
        <v>0</v>
      </c>
      <c r="N87" s="41">
        <f>SUMIFS(Data!$D$2:$D$1067,Data!$A$2:$A$1067,N$5,Data!$B$2:$B$1067,$B$87,Data!$C$2:$C$1067,$A$3)</f>
        <v>0</v>
      </c>
      <c r="O87" s="41">
        <f>SUMIFS(Data!$D$2:$D$1067,Data!$A$2:$A$1067,O$5,Data!$B$2:$B$1067,$B$87,Data!$C$2:$C$1067,$A$3)</f>
        <v>0</v>
      </c>
      <c r="P87" s="41">
        <f>SUMIFS(Data!$D$2:$D$1067,Data!$A$2:$A$1067,P$5,Data!$B$2:$B$1067,$B$87,Data!$C$2:$C$1067,$A$3)</f>
        <v>0</v>
      </c>
      <c r="Q87" s="41">
        <f>SUMIFS(Data!$D$2:$D$1067,Data!$A$2:$A$1067,Q$5,Data!$B$2:$B$1067,$B$87,Data!$C$2:$C$1067,$A$3)</f>
        <v>0</v>
      </c>
      <c r="R87" s="41">
        <f>SUMIFS(Data!$D$2:$D$1067,Data!$A$2:$A$1067,R$5,Data!$B$2:$B$1067,$B$87,Data!$C$2:$C$1067,$A$3)</f>
        <v>0</v>
      </c>
      <c r="S87" s="41">
        <f>SUMIFS(Data!$D$2:$D$1067,Data!$A$2:$A$1067,S$5,Data!$B$2:$B$1067,$B$87,Data!$C$2:$C$1067,$A$3)</f>
        <v>0</v>
      </c>
      <c r="T87" s="46">
        <f>SUM(C87:O87)</f>
        <v>0</v>
      </c>
      <c r="U87" s="41">
        <f>SUMIFS(Data!$D$2:$D$1067,Data!$A$2:$A$1067,U$5,Data!$B$2:$B$1067,$B$87,Data!$C$2:$C$1067,$A$3)</f>
        <v>0</v>
      </c>
      <c r="V87" s="41">
        <f>SUMIFS(Data!$D$2:$D$1067,Data!$A$2:$A$1067,V$5,Data!$B$2:$B$1067,$B$87,Data!$C$2:$C$1067,$A$3)</f>
        <v>0</v>
      </c>
      <c r="W87" s="41">
        <f>SUMIFS(Data!$D$2:$D$1067,Data!$A$2:$A$1067,W$5,Data!$B$2:$B$1067,$B$87,Data!$C$2:$C$1067,$A$3)</f>
        <v>0</v>
      </c>
      <c r="X87" s="41">
        <f>SUMIFS(Data!$D$2:$D$1067,Data!$A$2:$A$1067,X$5,Data!$B$2:$B$1067,$B$87,Data!$C$2:$C$1067,$A$3)</f>
        <v>0</v>
      </c>
      <c r="Y87" s="46">
        <f t="shared" si="72"/>
        <v>0</v>
      </c>
    </row>
    <row r="88" spans="1:25" s="31" customFormat="1" ht="23.2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000-000000000000}"/>
  </hyperlink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8">
    <tabColor theme="4" tint="0.59999389629810485"/>
  </sheetPr>
  <dimension ref="A1:Y88"/>
  <sheetViews>
    <sheetView zoomScale="70" zoomScaleNormal="70" workbookViewId="0">
      <pane xSplit="2" ySplit="6" topLeftCell="C10" activePane="bottomRight" state="frozen"/>
      <selection activeCell="A5" sqref="A5:B5"/>
      <selection pane="topRight" activeCell="A5" sqref="A5:B5"/>
      <selection pane="bottomLeft" activeCell="A5" sqref="A5:B5"/>
      <selection pane="bottomRight" activeCell="A5" sqref="A5:B5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0" t="s">
        <v>41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s="31" customFormat="1" ht="72.75" customHeight="1">
      <c r="A4" s="113" t="s">
        <v>85</v>
      </c>
      <c r="B4" s="114"/>
      <c r="C4" s="115" t="s">
        <v>86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7"/>
      <c r="U4" s="35" t="s">
        <v>87</v>
      </c>
      <c r="V4" s="34" t="s">
        <v>305</v>
      </c>
      <c r="W4" s="35" t="s">
        <v>88</v>
      </c>
      <c r="X4" s="34" t="s">
        <v>165</v>
      </c>
      <c r="Y4" s="111" t="s">
        <v>89</v>
      </c>
    </row>
    <row r="5" spans="1:25" s="31" customFormat="1" ht="65.25" customHeight="1">
      <c r="A5" s="115" t="s">
        <v>90</v>
      </c>
      <c r="B5" s="117"/>
      <c r="C5" s="32" t="s">
        <v>91</v>
      </c>
      <c r="D5" s="33" t="s">
        <v>324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5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4" t="s">
        <v>165</v>
      </c>
      <c r="Y5" s="112"/>
    </row>
    <row r="6" spans="1:25" s="31" customFormat="1" ht="23.25">
      <c r="A6" s="109" t="s">
        <v>97</v>
      </c>
      <c r="B6" s="110"/>
      <c r="C6" s="39">
        <f t="shared" ref="C6:Y6" si="0">C8+C27+C74+C87+C88</f>
        <v>0</v>
      </c>
      <c r="D6" s="39">
        <f t="shared" si="0"/>
        <v>0</v>
      </c>
      <c r="E6" s="39">
        <f t="shared" si="0"/>
        <v>128000</v>
      </c>
      <c r="F6" s="39">
        <f t="shared" si="0"/>
        <v>4400</v>
      </c>
      <c r="G6" s="39">
        <f t="shared" si="0"/>
        <v>27500</v>
      </c>
      <c r="H6" s="39">
        <f t="shared" si="0"/>
        <v>0</v>
      </c>
      <c r="I6" s="39">
        <f t="shared" si="0"/>
        <v>0</v>
      </c>
      <c r="J6" s="39">
        <f t="shared" si="0"/>
        <v>32500</v>
      </c>
      <c r="K6" s="39">
        <f t="shared" si="0"/>
        <v>120000</v>
      </c>
      <c r="L6" s="39">
        <f t="shared" si="0"/>
        <v>10100</v>
      </c>
      <c r="M6" s="39">
        <f t="shared" si="0"/>
        <v>0</v>
      </c>
      <c r="N6" s="39">
        <f t="shared" si="0"/>
        <v>15000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10000</v>
      </c>
      <c r="R6" s="39">
        <f>R8+R27+R74+R87+R88</f>
        <v>0</v>
      </c>
      <c r="S6" s="39">
        <f>S8+S27+S74+S87+S88</f>
        <v>0</v>
      </c>
      <c r="T6" s="39">
        <f>T8+T27+T74+T87+T88</f>
        <v>347500</v>
      </c>
      <c r="U6" s="39">
        <f t="shared" si="0"/>
        <v>34000</v>
      </c>
      <c r="V6" s="39">
        <f t="shared" ref="V6" si="2">V8+V27+V74+V87+V88</f>
        <v>78400</v>
      </c>
      <c r="W6" s="39">
        <f t="shared" si="0"/>
        <v>0</v>
      </c>
      <c r="X6" s="39">
        <f t="shared" si="0"/>
        <v>0</v>
      </c>
      <c r="Y6" s="39">
        <f t="shared" si="0"/>
        <v>459900</v>
      </c>
    </row>
    <row r="7" spans="1:25" s="31" customFormat="1" ht="23.2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>
        <f>SUM(T7:X7)</f>
        <v>0</v>
      </c>
    </row>
    <row r="8" spans="1:25" s="31" customFormat="1" ht="23.25">
      <c r="A8" s="4">
        <v>1</v>
      </c>
      <c r="B8" s="5" t="s">
        <v>99</v>
      </c>
      <c r="C8" s="41">
        <f t="shared" ref="C8:Y8" si="3">C9+C23+C24</f>
        <v>0</v>
      </c>
      <c r="D8" s="41">
        <f t="shared" si="3"/>
        <v>0</v>
      </c>
      <c r="E8" s="41">
        <f t="shared" si="3"/>
        <v>0</v>
      </c>
      <c r="F8" s="41">
        <f t="shared" si="3"/>
        <v>0</v>
      </c>
      <c r="G8" s="41">
        <f t="shared" si="3"/>
        <v>0</v>
      </c>
      <c r="H8" s="41">
        <f t="shared" si="3"/>
        <v>0</v>
      </c>
      <c r="I8" s="41">
        <f t="shared" si="3"/>
        <v>0</v>
      </c>
      <c r="J8" s="41">
        <f t="shared" si="3"/>
        <v>0</v>
      </c>
      <c r="K8" s="41">
        <f t="shared" si="3"/>
        <v>0</v>
      </c>
      <c r="L8" s="41">
        <f t="shared" si="3"/>
        <v>0</v>
      </c>
      <c r="M8" s="41">
        <f t="shared" si="3"/>
        <v>0</v>
      </c>
      <c r="N8" s="41">
        <f t="shared" si="3"/>
        <v>0</v>
      </c>
      <c r="O8" s="41">
        <f t="shared" si="3"/>
        <v>0</v>
      </c>
      <c r="P8" s="41">
        <f t="shared" ref="P8:S8" si="4">P9+P23+P24</f>
        <v>0</v>
      </c>
      <c r="Q8" s="41">
        <f t="shared" si="4"/>
        <v>0</v>
      </c>
      <c r="R8" s="41">
        <f t="shared" ref="R8" si="5">R9+R23+R24</f>
        <v>0</v>
      </c>
      <c r="S8" s="41">
        <f t="shared" si="4"/>
        <v>0</v>
      </c>
      <c r="T8" s="41">
        <f t="shared" si="3"/>
        <v>0</v>
      </c>
      <c r="U8" s="41">
        <f t="shared" si="3"/>
        <v>0</v>
      </c>
      <c r="V8" s="41">
        <f t="shared" ref="V8" si="6">V9+V23+V24</f>
        <v>0</v>
      </c>
      <c r="W8" s="41">
        <f t="shared" si="3"/>
        <v>0</v>
      </c>
      <c r="X8" s="41">
        <f t="shared" si="3"/>
        <v>0</v>
      </c>
      <c r="Y8" s="41">
        <f t="shared" si="3"/>
        <v>0</v>
      </c>
    </row>
    <row r="9" spans="1:25" s="31" customFormat="1" ht="23.25">
      <c r="A9" s="6">
        <v>1.1000000000000001</v>
      </c>
      <c r="B9" s="7" t="s">
        <v>100</v>
      </c>
      <c r="C9" s="42">
        <f t="shared" ref="C9:Y9" si="7">C10+C17</f>
        <v>0</v>
      </c>
      <c r="D9" s="42">
        <f t="shared" si="7"/>
        <v>0</v>
      </c>
      <c r="E9" s="42">
        <f t="shared" si="7"/>
        <v>0</v>
      </c>
      <c r="F9" s="42">
        <f t="shared" si="7"/>
        <v>0</v>
      </c>
      <c r="G9" s="42">
        <f t="shared" si="7"/>
        <v>0</v>
      </c>
      <c r="H9" s="42">
        <f t="shared" si="7"/>
        <v>0</v>
      </c>
      <c r="I9" s="42">
        <f t="shared" si="7"/>
        <v>0</v>
      </c>
      <c r="J9" s="42">
        <f t="shared" si="7"/>
        <v>0</v>
      </c>
      <c r="K9" s="42">
        <f t="shared" si="7"/>
        <v>0</v>
      </c>
      <c r="L9" s="42">
        <f t="shared" si="7"/>
        <v>0</v>
      </c>
      <c r="M9" s="42">
        <f t="shared" si="7"/>
        <v>0</v>
      </c>
      <c r="N9" s="42">
        <f t="shared" si="7"/>
        <v>0</v>
      </c>
      <c r="O9" s="42">
        <f t="shared" si="7"/>
        <v>0</v>
      </c>
      <c r="P9" s="42">
        <f t="shared" ref="P9:S9" si="8">P10+P17</f>
        <v>0</v>
      </c>
      <c r="Q9" s="42">
        <f t="shared" si="8"/>
        <v>0</v>
      </c>
      <c r="R9" s="42">
        <f t="shared" ref="R9" si="9">R10+R17</f>
        <v>0</v>
      </c>
      <c r="S9" s="42">
        <f t="shared" si="8"/>
        <v>0</v>
      </c>
      <c r="T9" s="42">
        <f t="shared" si="7"/>
        <v>0</v>
      </c>
      <c r="U9" s="42">
        <f t="shared" si="7"/>
        <v>0</v>
      </c>
      <c r="V9" s="42">
        <f t="shared" ref="V9" si="10">V10+V17</f>
        <v>0</v>
      </c>
      <c r="W9" s="42">
        <f t="shared" si="7"/>
        <v>0</v>
      </c>
      <c r="X9" s="42">
        <f t="shared" si="7"/>
        <v>0</v>
      </c>
      <c r="Y9" s="42">
        <f t="shared" si="7"/>
        <v>0</v>
      </c>
    </row>
    <row r="10" spans="1:25" s="31" customFormat="1" ht="23.25">
      <c r="A10" s="8" t="s">
        <v>101</v>
      </c>
      <c r="B10" s="9" t="s">
        <v>102</v>
      </c>
      <c r="C10" s="43">
        <f t="shared" ref="C10:Y10" si="11">SUM(C11:C16)</f>
        <v>0</v>
      </c>
      <c r="D10" s="43">
        <f t="shared" si="11"/>
        <v>0</v>
      </c>
      <c r="E10" s="43">
        <f t="shared" si="11"/>
        <v>0</v>
      </c>
      <c r="F10" s="43">
        <f t="shared" si="11"/>
        <v>0</v>
      </c>
      <c r="G10" s="43">
        <f t="shared" si="11"/>
        <v>0</v>
      </c>
      <c r="H10" s="43">
        <f t="shared" si="11"/>
        <v>0</v>
      </c>
      <c r="I10" s="43">
        <f t="shared" si="11"/>
        <v>0</v>
      </c>
      <c r="J10" s="43">
        <f t="shared" si="11"/>
        <v>0</v>
      </c>
      <c r="K10" s="43">
        <f t="shared" si="11"/>
        <v>0</v>
      </c>
      <c r="L10" s="43">
        <f t="shared" si="11"/>
        <v>0</v>
      </c>
      <c r="M10" s="43">
        <f t="shared" si="11"/>
        <v>0</v>
      </c>
      <c r="N10" s="43">
        <f t="shared" si="11"/>
        <v>0</v>
      </c>
      <c r="O10" s="43">
        <f t="shared" ref="O10" si="12">SUM(O11:O16)</f>
        <v>0</v>
      </c>
      <c r="P10" s="43">
        <f t="shared" ref="P10:Q10" si="13">SUM(P11:P16)</f>
        <v>0</v>
      </c>
      <c r="Q10" s="43">
        <f t="shared" si="13"/>
        <v>0</v>
      </c>
      <c r="R10" s="43">
        <f t="shared" ref="R10:S10" si="14">SUM(R11:R16)</f>
        <v>0</v>
      </c>
      <c r="S10" s="43">
        <f t="shared" si="14"/>
        <v>0</v>
      </c>
      <c r="T10" s="43">
        <f t="shared" ref="T10" si="15">SUM(T11:T16)</f>
        <v>0</v>
      </c>
      <c r="U10" s="43">
        <f t="shared" si="11"/>
        <v>0</v>
      </c>
      <c r="V10" s="43">
        <f t="shared" ref="V10" si="16">SUM(V11:V16)</f>
        <v>0</v>
      </c>
      <c r="W10" s="43">
        <f t="shared" si="11"/>
        <v>0</v>
      </c>
      <c r="X10" s="43">
        <f t="shared" si="11"/>
        <v>0</v>
      </c>
      <c r="Y10" s="43">
        <f t="shared" si="11"/>
        <v>0</v>
      </c>
    </row>
    <row r="11" spans="1:25" s="31" customFormat="1" ht="23.25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17">SUM(C11:M11)</f>
        <v>0</v>
      </c>
      <c r="U11" s="44"/>
      <c r="V11" s="44"/>
      <c r="W11" s="44"/>
      <c r="X11" s="44"/>
      <c r="Y11" s="40">
        <f t="shared" ref="Y11:Y16" si="18">SUM(T11:X11)</f>
        <v>0</v>
      </c>
    </row>
    <row r="12" spans="1:25" s="31" customFormat="1" ht="23.25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17"/>
        <v>0</v>
      </c>
      <c r="U12" s="44"/>
      <c r="V12" s="44"/>
      <c r="W12" s="44"/>
      <c r="X12" s="44"/>
      <c r="Y12" s="40">
        <f t="shared" si="18"/>
        <v>0</v>
      </c>
    </row>
    <row r="13" spans="1:25" s="31" customFormat="1" ht="23.25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17"/>
        <v>0</v>
      </c>
      <c r="U13" s="44"/>
      <c r="V13" s="44"/>
      <c r="W13" s="44"/>
      <c r="X13" s="44"/>
      <c r="Y13" s="40">
        <f t="shared" si="18"/>
        <v>0</v>
      </c>
    </row>
    <row r="14" spans="1:25" s="31" customFormat="1" ht="23.25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17"/>
        <v>0</v>
      </c>
      <c r="U14" s="44"/>
      <c r="V14" s="44"/>
      <c r="W14" s="44"/>
      <c r="X14" s="44"/>
      <c r="Y14" s="40">
        <f t="shared" si="18"/>
        <v>0</v>
      </c>
    </row>
    <row r="15" spans="1:25" s="31" customFormat="1" ht="23.25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17"/>
        <v>0</v>
      </c>
      <c r="U15" s="44"/>
      <c r="V15" s="44"/>
      <c r="W15" s="44"/>
      <c r="X15" s="44"/>
      <c r="Y15" s="40">
        <f t="shared" si="18"/>
        <v>0</v>
      </c>
    </row>
    <row r="16" spans="1:25" s="31" customFormat="1" ht="23.25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17"/>
        <v>0</v>
      </c>
      <c r="U16" s="44"/>
      <c r="V16" s="44"/>
      <c r="W16" s="44"/>
      <c r="X16" s="44"/>
      <c r="Y16" s="40">
        <f t="shared" si="18"/>
        <v>0</v>
      </c>
    </row>
    <row r="17" spans="1:25" s="31" customFormat="1" ht="23.25">
      <c r="A17" s="8" t="s">
        <v>109</v>
      </c>
      <c r="B17" s="9" t="s">
        <v>110</v>
      </c>
      <c r="C17" s="43">
        <f t="shared" ref="C17:Y17" si="19">SUM(C18:C22)</f>
        <v>0</v>
      </c>
      <c r="D17" s="43">
        <f t="shared" si="19"/>
        <v>0</v>
      </c>
      <c r="E17" s="43">
        <f t="shared" si="19"/>
        <v>0</v>
      </c>
      <c r="F17" s="43">
        <f t="shared" si="19"/>
        <v>0</v>
      </c>
      <c r="G17" s="43">
        <f t="shared" si="19"/>
        <v>0</v>
      </c>
      <c r="H17" s="43">
        <f t="shared" si="19"/>
        <v>0</v>
      </c>
      <c r="I17" s="43">
        <f t="shared" si="19"/>
        <v>0</v>
      </c>
      <c r="J17" s="43">
        <f t="shared" si="19"/>
        <v>0</v>
      </c>
      <c r="K17" s="43">
        <f t="shared" si="19"/>
        <v>0</v>
      </c>
      <c r="L17" s="43">
        <f t="shared" si="19"/>
        <v>0</v>
      </c>
      <c r="M17" s="43">
        <f t="shared" si="19"/>
        <v>0</v>
      </c>
      <c r="N17" s="43">
        <f t="shared" si="19"/>
        <v>0</v>
      </c>
      <c r="O17" s="43">
        <f t="shared" si="19"/>
        <v>0</v>
      </c>
      <c r="P17" s="43">
        <f t="shared" ref="P17:S17" si="20">SUM(P18:P22)</f>
        <v>0</v>
      </c>
      <c r="Q17" s="43">
        <f t="shared" si="20"/>
        <v>0</v>
      </c>
      <c r="R17" s="43">
        <f t="shared" ref="R17" si="21">SUM(R18:R22)</f>
        <v>0</v>
      </c>
      <c r="S17" s="43">
        <f t="shared" si="20"/>
        <v>0</v>
      </c>
      <c r="T17" s="43">
        <f t="shared" si="19"/>
        <v>0</v>
      </c>
      <c r="U17" s="43">
        <f t="shared" si="19"/>
        <v>0</v>
      </c>
      <c r="V17" s="43">
        <f t="shared" ref="V17" si="22">SUM(V18:V22)</f>
        <v>0</v>
      </c>
      <c r="W17" s="43">
        <f t="shared" si="19"/>
        <v>0</v>
      </c>
      <c r="X17" s="43">
        <f t="shared" si="19"/>
        <v>0</v>
      </c>
      <c r="Y17" s="43">
        <f t="shared" si="19"/>
        <v>0</v>
      </c>
    </row>
    <row r="18" spans="1:25" s="31" customFormat="1" ht="23.25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3">SUM(C18:S18)</f>
        <v>0</v>
      </c>
      <c r="U18" s="44"/>
      <c r="V18" s="44"/>
      <c r="W18" s="44"/>
      <c r="X18" s="44"/>
      <c r="Y18" s="40">
        <f t="shared" ref="Y18:Y23" si="24">SUM(T18:X18)</f>
        <v>0</v>
      </c>
    </row>
    <row r="19" spans="1:25" s="31" customFormat="1" ht="23.25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3"/>
        <v>0</v>
      </c>
      <c r="U19" s="44"/>
      <c r="V19" s="44"/>
      <c r="W19" s="44"/>
      <c r="X19" s="44"/>
      <c r="Y19" s="40">
        <f t="shared" si="24"/>
        <v>0</v>
      </c>
    </row>
    <row r="20" spans="1:25" s="31" customFormat="1" ht="23.25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3"/>
        <v>0</v>
      </c>
      <c r="U20" s="44"/>
      <c r="V20" s="44"/>
      <c r="W20" s="44"/>
      <c r="X20" s="44"/>
      <c r="Y20" s="40">
        <f t="shared" si="24"/>
        <v>0</v>
      </c>
    </row>
    <row r="21" spans="1:25" s="31" customFormat="1" ht="23.25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3"/>
        <v>0</v>
      </c>
      <c r="U21" s="44"/>
      <c r="V21" s="44"/>
      <c r="W21" s="44"/>
      <c r="X21" s="44"/>
      <c r="Y21" s="40">
        <f t="shared" si="24"/>
        <v>0</v>
      </c>
    </row>
    <row r="22" spans="1:25" s="31" customFormat="1" ht="23.25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3"/>
        <v>0</v>
      </c>
      <c r="U22" s="44"/>
      <c r="V22" s="44"/>
      <c r="W22" s="44"/>
      <c r="X22" s="44"/>
      <c r="Y22" s="40">
        <f t="shared" si="24"/>
        <v>0</v>
      </c>
    </row>
    <row r="23" spans="1:25" s="31" customFormat="1" ht="23.2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25">SUM(B23:L23)</f>
        <v>0</v>
      </c>
      <c r="P23" s="42"/>
      <c r="Q23" s="42"/>
      <c r="R23" s="45">
        <f t="shared" ref="R23:S23" si="26">SUM(D23:N23)</f>
        <v>0</v>
      </c>
      <c r="S23" s="45">
        <f t="shared" si="26"/>
        <v>0</v>
      </c>
      <c r="T23" s="45">
        <f t="shared" ref="T23" si="27">SUM(C23:M23)</f>
        <v>0</v>
      </c>
      <c r="U23" s="45"/>
      <c r="V23" s="42"/>
      <c r="W23" s="45"/>
      <c r="X23" s="45"/>
      <c r="Y23" s="45">
        <f t="shared" si="24"/>
        <v>0</v>
      </c>
    </row>
    <row r="24" spans="1:25" s="31" customFormat="1" ht="23.25">
      <c r="A24" s="12">
        <v>1.3</v>
      </c>
      <c r="B24" s="7" t="s">
        <v>117</v>
      </c>
      <c r="C24" s="42">
        <f t="shared" ref="C24:Y24" si="28">C25+C26</f>
        <v>0</v>
      </c>
      <c r="D24" s="42">
        <f t="shared" si="28"/>
        <v>0</v>
      </c>
      <c r="E24" s="42">
        <f t="shared" si="28"/>
        <v>0</v>
      </c>
      <c r="F24" s="42">
        <f t="shared" si="28"/>
        <v>0</v>
      </c>
      <c r="G24" s="42">
        <f t="shared" si="28"/>
        <v>0</v>
      </c>
      <c r="H24" s="42">
        <f t="shared" si="28"/>
        <v>0</v>
      </c>
      <c r="I24" s="42">
        <f t="shared" si="28"/>
        <v>0</v>
      </c>
      <c r="J24" s="42">
        <f t="shared" si="28"/>
        <v>0</v>
      </c>
      <c r="K24" s="42">
        <f t="shared" si="28"/>
        <v>0</v>
      </c>
      <c r="L24" s="42">
        <f t="shared" si="28"/>
        <v>0</v>
      </c>
      <c r="M24" s="42">
        <f t="shared" si="28"/>
        <v>0</v>
      </c>
      <c r="N24" s="42">
        <f t="shared" si="28"/>
        <v>0</v>
      </c>
      <c r="O24" s="42">
        <f t="shared" si="28"/>
        <v>0</v>
      </c>
      <c r="P24" s="42">
        <f t="shared" ref="P24:S24" si="29">P25+P26</f>
        <v>0</v>
      </c>
      <c r="Q24" s="42">
        <f t="shared" si="29"/>
        <v>0</v>
      </c>
      <c r="R24" s="42">
        <f t="shared" ref="R24" si="30">R25+R26</f>
        <v>0</v>
      </c>
      <c r="S24" s="42">
        <f t="shared" si="29"/>
        <v>0</v>
      </c>
      <c r="T24" s="42">
        <f t="shared" si="28"/>
        <v>0</v>
      </c>
      <c r="U24" s="42">
        <f t="shared" si="28"/>
        <v>0</v>
      </c>
      <c r="V24" s="42">
        <f t="shared" ref="V24" si="31">V25+V26</f>
        <v>0</v>
      </c>
      <c r="W24" s="42">
        <f t="shared" si="28"/>
        <v>0</v>
      </c>
      <c r="X24" s="42">
        <f t="shared" si="28"/>
        <v>0</v>
      </c>
      <c r="Y24" s="42">
        <f t="shared" si="28"/>
        <v>0</v>
      </c>
    </row>
    <row r="25" spans="1:25" s="31" customFormat="1" ht="23.2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2">SUM(C25:S25)</f>
        <v>0</v>
      </c>
      <c r="U25" s="44"/>
      <c r="V25" s="44"/>
      <c r="W25" s="44"/>
      <c r="X25" s="44">
        <f>SUMIFS(Data!$D$2:$D$4982,Data!$A$2:$A$4982,$X$5,Data!$B$2:$B$4982,$B25,Data!$C$2:$C$4982,$A$3)</f>
        <v>0</v>
      </c>
      <c r="Y25" s="40">
        <f>SUM(T25:X25)</f>
        <v>0</v>
      </c>
    </row>
    <row r="26" spans="1:25" s="31" customFormat="1" ht="23.2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2"/>
        <v>0</v>
      </c>
      <c r="U26" s="44"/>
      <c r="V26" s="44"/>
      <c r="W26" s="44"/>
      <c r="X26" s="44">
        <f>SUMIFS(Data!$D$2:$D$1881,Data!$A$2:$A$1881,$X$5,Data!$B$2:$B$1881,$B26,Data!$C$2:$C$1881,$A$3)</f>
        <v>0</v>
      </c>
      <c r="Y26" s="40">
        <f>SUM(T26:X26)</f>
        <v>0</v>
      </c>
    </row>
    <row r="27" spans="1:25" s="31" customFormat="1" ht="23.25">
      <c r="A27" s="4">
        <v>2</v>
      </c>
      <c r="B27" s="5" t="s">
        <v>118</v>
      </c>
      <c r="C27" s="41">
        <f t="shared" ref="C27:X27" si="33">C28+C68</f>
        <v>0</v>
      </c>
      <c r="D27" s="41">
        <f t="shared" si="33"/>
        <v>0</v>
      </c>
      <c r="E27" s="41">
        <f t="shared" si="33"/>
        <v>128000</v>
      </c>
      <c r="F27" s="41">
        <f t="shared" si="33"/>
        <v>4400</v>
      </c>
      <c r="G27" s="41">
        <f t="shared" si="33"/>
        <v>27500</v>
      </c>
      <c r="H27" s="41">
        <f t="shared" si="33"/>
        <v>0</v>
      </c>
      <c r="I27" s="41">
        <f t="shared" si="33"/>
        <v>0</v>
      </c>
      <c r="J27" s="41">
        <f t="shared" si="33"/>
        <v>32500</v>
      </c>
      <c r="K27" s="41">
        <f t="shared" si="33"/>
        <v>120000</v>
      </c>
      <c r="L27" s="41">
        <f t="shared" si="33"/>
        <v>10100</v>
      </c>
      <c r="M27" s="41">
        <f t="shared" si="33"/>
        <v>0</v>
      </c>
      <c r="N27" s="41">
        <f t="shared" si="33"/>
        <v>15000</v>
      </c>
      <c r="O27" s="41">
        <f t="shared" si="33"/>
        <v>0</v>
      </c>
      <c r="P27" s="41">
        <f t="shared" ref="P27:S27" si="34">P28+P68</f>
        <v>0</v>
      </c>
      <c r="Q27" s="41">
        <f t="shared" si="34"/>
        <v>10000</v>
      </c>
      <c r="R27" s="41">
        <f t="shared" ref="R27" si="35">R28+R68</f>
        <v>0</v>
      </c>
      <c r="S27" s="41">
        <f t="shared" si="34"/>
        <v>0</v>
      </c>
      <c r="T27" s="41">
        <f t="shared" si="33"/>
        <v>347500</v>
      </c>
      <c r="U27" s="41">
        <f t="shared" si="33"/>
        <v>34000</v>
      </c>
      <c r="V27" s="41">
        <f>V28+V68</f>
        <v>78400</v>
      </c>
      <c r="W27" s="41">
        <f t="shared" si="33"/>
        <v>0</v>
      </c>
      <c r="X27" s="41">
        <f t="shared" si="33"/>
        <v>0</v>
      </c>
      <c r="Y27" s="41">
        <f>Y28+Y68</f>
        <v>459900</v>
      </c>
    </row>
    <row r="28" spans="1:25" s="31" customFormat="1" ht="23.25">
      <c r="A28" s="6">
        <v>2.1</v>
      </c>
      <c r="B28" s="7" t="s">
        <v>119</v>
      </c>
      <c r="C28" s="42">
        <f t="shared" ref="C28:X28" si="36">C29+C39+C53</f>
        <v>0</v>
      </c>
      <c r="D28" s="42">
        <f t="shared" si="36"/>
        <v>0</v>
      </c>
      <c r="E28" s="42">
        <f t="shared" si="36"/>
        <v>128000</v>
      </c>
      <c r="F28" s="42">
        <f t="shared" si="36"/>
        <v>4400</v>
      </c>
      <c r="G28" s="42">
        <f t="shared" si="36"/>
        <v>27500</v>
      </c>
      <c r="H28" s="42">
        <f t="shared" si="36"/>
        <v>0</v>
      </c>
      <c r="I28" s="42">
        <f t="shared" si="36"/>
        <v>0</v>
      </c>
      <c r="J28" s="42">
        <f t="shared" si="36"/>
        <v>32500</v>
      </c>
      <c r="K28" s="42">
        <f t="shared" si="36"/>
        <v>120000</v>
      </c>
      <c r="L28" s="42">
        <f t="shared" si="36"/>
        <v>10100</v>
      </c>
      <c r="M28" s="42">
        <f t="shared" si="36"/>
        <v>0</v>
      </c>
      <c r="N28" s="42">
        <f t="shared" si="36"/>
        <v>15000</v>
      </c>
      <c r="O28" s="42">
        <f t="shared" si="36"/>
        <v>0</v>
      </c>
      <c r="P28" s="42">
        <f t="shared" ref="P28:S28" si="37">P29+P39+P53</f>
        <v>0</v>
      </c>
      <c r="Q28" s="42">
        <f t="shared" si="37"/>
        <v>10000</v>
      </c>
      <c r="R28" s="42">
        <f t="shared" ref="R28" si="38">R29+R39+R53</f>
        <v>0</v>
      </c>
      <c r="S28" s="42">
        <f t="shared" si="37"/>
        <v>0</v>
      </c>
      <c r="T28" s="42">
        <f t="shared" si="36"/>
        <v>347500</v>
      </c>
      <c r="U28" s="42">
        <f t="shared" si="36"/>
        <v>34000</v>
      </c>
      <c r="V28" s="42">
        <f>V29+V39+V53</f>
        <v>78400</v>
      </c>
      <c r="W28" s="42">
        <f t="shared" si="36"/>
        <v>0</v>
      </c>
      <c r="X28" s="42">
        <f t="shared" si="36"/>
        <v>0</v>
      </c>
      <c r="Y28" s="42">
        <f>Y29+Y39+Y53</f>
        <v>459900</v>
      </c>
    </row>
    <row r="29" spans="1:25" s="31" customFormat="1" ht="23.25">
      <c r="A29" s="8" t="s">
        <v>120</v>
      </c>
      <c r="B29" s="9" t="s">
        <v>121</v>
      </c>
      <c r="C29" s="43">
        <f t="shared" ref="C29:U29" si="39">SUM(C30:C38)</f>
        <v>0</v>
      </c>
      <c r="D29" s="43">
        <f t="shared" si="39"/>
        <v>0</v>
      </c>
      <c r="E29" s="43">
        <f t="shared" si="39"/>
        <v>0</v>
      </c>
      <c r="F29" s="43">
        <f t="shared" si="39"/>
        <v>0</v>
      </c>
      <c r="G29" s="43">
        <f t="shared" si="39"/>
        <v>0</v>
      </c>
      <c r="H29" s="43">
        <f t="shared" si="39"/>
        <v>0</v>
      </c>
      <c r="I29" s="43">
        <f t="shared" si="39"/>
        <v>0</v>
      </c>
      <c r="J29" s="43">
        <f t="shared" si="39"/>
        <v>0</v>
      </c>
      <c r="K29" s="43">
        <f t="shared" ref="K29:O29" si="40">SUM(K30:K38)</f>
        <v>0</v>
      </c>
      <c r="L29" s="43">
        <f t="shared" si="40"/>
        <v>0</v>
      </c>
      <c r="M29" s="43">
        <f t="shared" si="40"/>
        <v>0</v>
      </c>
      <c r="N29" s="43">
        <f t="shared" si="40"/>
        <v>0</v>
      </c>
      <c r="O29" s="43">
        <f t="shared" si="40"/>
        <v>0</v>
      </c>
      <c r="P29" s="43">
        <f t="shared" ref="P29:S29" si="41">SUM(P30:P38)</f>
        <v>0</v>
      </c>
      <c r="Q29" s="43">
        <f t="shared" si="41"/>
        <v>0</v>
      </c>
      <c r="R29" s="43">
        <f t="shared" ref="R29" si="42">SUM(R30:R38)</f>
        <v>0</v>
      </c>
      <c r="S29" s="43">
        <f t="shared" si="41"/>
        <v>0</v>
      </c>
      <c r="T29" s="43">
        <f t="shared" ref="T29:T38" si="43">SUM(C29:S29)</f>
        <v>0</v>
      </c>
      <c r="U29" s="43">
        <f t="shared" si="39"/>
        <v>0</v>
      </c>
      <c r="V29" s="43">
        <f t="shared" ref="V29" si="44">SUM(V30:V38)</f>
        <v>0</v>
      </c>
      <c r="W29" s="43">
        <f t="shared" ref="W29:X29" si="45">SUM(W30:W38)</f>
        <v>0</v>
      </c>
      <c r="X29" s="43">
        <f t="shared" si="45"/>
        <v>0</v>
      </c>
      <c r="Y29" s="43">
        <f>SUM(Y30:Y38)</f>
        <v>0</v>
      </c>
    </row>
    <row r="30" spans="1:25" s="31" customFormat="1" ht="23.25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43"/>
        <v>0</v>
      </c>
      <c r="U30" s="44"/>
      <c r="V30" s="44"/>
      <c r="W30" s="44"/>
      <c r="X30" s="44"/>
      <c r="Y30" s="40">
        <f t="shared" ref="Y30:Y38" si="46">SUM(T30:X30)</f>
        <v>0</v>
      </c>
    </row>
    <row r="31" spans="1:25" s="31" customFormat="1" ht="23.25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43"/>
        <v>0</v>
      </c>
      <c r="U31" s="44"/>
      <c r="V31" s="44"/>
      <c r="W31" s="44"/>
      <c r="X31" s="44"/>
      <c r="Y31" s="40">
        <f t="shared" si="46"/>
        <v>0</v>
      </c>
    </row>
    <row r="32" spans="1:25" s="31" customFormat="1" ht="23.25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43"/>
        <v>0</v>
      </c>
      <c r="U32" s="44"/>
      <c r="V32" s="44"/>
      <c r="W32" s="44"/>
      <c r="X32" s="44"/>
      <c r="Y32" s="40">
        <f t="shared" si="46"/>
        <v>0</v>
      </c>
    </row>
    <row r="33" spans="1:25" s="31" customFormat="1" ht="23.25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43"/>
        <v>0</v>
      </c>
      <c r="U33" s="44"/>
      <c r="V33" s="44"/>
      <c r="W33" s="44"/>
      <c r="X33" s="44"/>
      <c r="Y33" s="40">
        <f t="shared" si="46"/>
        <v>0</v>
      </c>
    </row>
    <row r="34" spans="1:25" s="31" customFormat="1" ht="23.25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43"/>
        <v>0</v>
      </c>
      <c r="U34" s="44"/>
      <c r="V34" s="44"/>
      <c r="W34" s="44"/>
      <c r="X34" s="44"/>
      <c r="Y34" s="40">
        <f t="shared" si="46"/>
        <v>0</v>
      </c>
    </row>
    <row r="35" spans="1:25" s="31" customFormat="1" ht="23.25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43"/>
        <v>0</v>
      </c>
      <c r="U35" s="44"/>
      <c r="V35" s="44"/>
      <c r="W35" s="44"/>
      <c r="X35" s="44"/>
      <c r="Y35" s="40">
        <f t="shared" si="46"/>
        <v>0</v>
      </c>
    </row>
    <row r="36" spans="1:25" s="31" customFormat="1" ht="23.25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43"/>
        <v>0</v>
      </c>
      <c r="U36" s="44"/>
      <c r="V36" s="44"/>
      <c r="W36" s="44"/>
      <c r="X36" s="44"/>
      <c r="Y36" s="40">
        <f t="shared" si="46"/>
        <v>0</v>
      </c>
    </row>
    <row r="37" spans="1:25" s="31" customFormat="1" ht="23.25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43"/>
        <v>0</v>
      </c>
      <c r="U37" s="44"/>
      <c r="V37" s="44"/>
      <c r="W37" s="44"/>
      <c r="X37" s="44"/>
      <c r="Y37" s="40">
        <f t="shared" si="46"/>
        <v>0</v>
      </c>
    </row>
    <row r="38" spans="1:25" s="31" customFormat="1" ht="23.25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43"/>
        <v>0</v>
      </c>
      <c r="U38" s="44"/>
      <c r="V38" s="44"/>
      <c r="W38" s="44"/>
      <c r="X38" s="44"/>
      <c r="Y38" s="40">
        <f t="shared" si="46"/>
        <v>0</v>
      </c>
    </row>
    <row r="39" spans="1:25" s="31" customFormat="1" ht="23.25">
      <c r="A39" s="8" t="s">
        <v>131</v>
      </c>
      <c r="B39" s="9" t="s">
        <v>132</v>
      </c>
      <c r="C39" s="43">
        <f t="shared" ref="C39:Y39" si="47">SUM(C40:C52)</f>
        <v>0</v>
      </c>
      <c r="D39" s="43">
        <f t="shared" si="47"/>
        <v>0</v>
      </c>
      <c r="E39" s="43">
        <f t="shared" si="47"/>
        <v>109500</v>
      </c>
      <c r="F39" s="43">
        <f t="shared" si="47"/>
        <v>1400</v>
      </c>
      <c r="G39" s="43">
        <f t="shared" si="47"/>
        <v>15500</v>
      </c>
      <c r="H39" s="43">
        <f t="shared" si="47"/>
        <v>0</v>
      </c>
      <c r="I39" s="43">
        <f t="shared" si="47"/>
        <v>0</v>
      </c>
      <c r="J39" s="43">
        <f t="shared" si="47"/>
        <v>10500</v>
      </c>
      <c r="K39" s="43">
        <f t="shared" si="47"/>
        <v>120000</v>
      </c>
      <c r="L39" s="43">
        <f t="shared" si="47"/>
        <v>7000</v>
      </c>
      <c r="M39" s="43">
        <f t="shared" si="47"/>
        <v>0</v>
      </c>
      <c r="N39" s="43">
        <f t="shared" si="47"/>
        <v>15000</v>
      </c>
      <c r="O39" s="43">
        <f t="shared" si="47"/>
        <v>0</v>
      </c>
      <c r="P39" s="43">
        <f t="shared" ref="P39:S39" si="48">SUM(P40:P52)</f>
        <v>0</v>
      </c>
      <c r="Q39" s="43">
        <f t="shared" si="48"/>
        <v>3900</v>
      </c>
      <c r="R39" s="43">
        <f t="shared" ref="R39" si="49">SUM(R40:R52)</f>
        <v>0</v>
      </c>
      <c r="S39" s="43">
        <f t="shared" si="48"/>
        <v>0</v>
      </c>
      <c r="T39" s="43">
        <f t="shared" si="47"/>
        <v>282800</v>
      </c>
      <c r="U39" s="43">
        <f t="shared" si="47"/>
        <v>24000</v>
      </c>
      <c r="V39" s="43">
        <f t="shared" ref="V39" si="50">SUM(V40:V52)</f>
        <v>45200</v>
      </c>
      <c r="W39" s="43">
        <f t="shared" si="47"/>
        <v>0</v>
      </c>
      <c r="X39" s="43">
        <f t="shared" si="47"/>
        <v>0</v>
      </c>
      <c r="Y39" s="43">
        <f t="shared" si="47"/>
        <v>352000</v>
      </c>
    </row>
    <row r="40" spans="1:25" s="31" customFormat="1" ht="23.25">
      <c r="A40" s="10"/>
      <c r="B40" s="11" t="s">
        <v>174</v>
      </c>
      <c r="C40" s="44">
        <f>SUMIFS(Data!$D$2:$D$4896,Data!$A$2:$A$4896,C$5,Data!$B$2:$B$4896,$B40,Data!$C$2:$C$4896,$A$3)</f>
        <v>0</v>
      </c>
      <c r="D40" s="44">
        <f>SUMIFS(Data!$D$2:$D$4896,Data!$A$2:$A$4896,D$5,Data!$B$2:$B$4896,$B40,Data!$C$2:$C$4896,$A$3)</f>
        <v>0</v>
      </c>
      <c r="E40" s="44">
        <f>SUMIFS(Data!$D$2:$D$4896,Data!$A$2:$A$4896,E$5,Data!$B$2:$B$4896,$B40,Data!$C$2:$C$4896,$A$3)</f>
        <v>28500</v>
      </c>
      <c r="F40" s="44">
        <f>SUMIFS(Data!$D$2:$D$4896,Data!$A$2:$A$4896,F$5,Data!$B$2:$B$4896,$B40,Data!$C$2:$C$4896,$A$3)</f>
        <v>1400</v>
      </c>
      <c r="G40" s="44">
        <f>SUMIFS(Data!$D$2:$D$4896,Data!$A$2:$A$4896,G$5,Data!$B$2:$B$4896,$B40,Data!$C$2:$C$4896,$A$3)</f>
        <v>15500</v>
      </c>
      <c r="H40" s="44">
        <f>SUMIFS(Data!$D$2:$D$4896,Data!$A$2:$A$4896,H$5,Data!$B$2:$B$4896,$B40,Data!$C$2:$C$4896,$A$3)</f>
        <v>0</v>
      </c>
      <c r="I40" s="44">
        <f>SUMIFS(Data!$D$2:$D$4896,Data!$A$2:$A$4896,I$5,Data!$B$2:$B$4896,$B40,Data!$C$2:$C$4896,$A$3)</f>
        <v>0</v>
      </c>
      <c r="J40" s="44">
        <f>SUMIFS(Data!$D$2:$D$4896,Data!$A$2:$A$4896,J$5,Data!$B$2:$B$4896,$B40,Data!$C$2:$C$4896,$A$3)</f>
        <v>10500</v>
      </c>
      <c r="K40" s="44">
        <f>SUMIFS(Data!$D$2:$D$4896,Data!$A$2:$A$4896,K$5,Data!$B$2:$B$4896,$B40,Data!$C$2:$C$4896,$A$3)</f>
        <v>0</v>
      </c>
      <c r="L40" s="44">
        <f>SUMIFS(Data!$D$2:$D$4896,Data!$A$2:$A$4896,L$5,Data!$B$2:$B$4896,$B40,Data!$C$2:$C$4896,$A$3)</f>
        <v>7000</v>
      </c>
      <c r="M40" s="44">
        <f>SUMIFS(Data!$D$2:$D$4896,Data!$A$2:$A$4896,M$5,Data!$B$2:$B$4896,$B40,Data!$C$2:$C$4896,$A$3)</f>
        <v>0</v>
      </c>
      <c r="N40" s="44">
        <f>SUMIFS(Data!$D$2:$D$4896,Data!$A$2:$A$4896,N$5,Data!$B$2:$B$4896,$B40,Data!$C$2:$C$4896,$A$3)</f>
        <v>15000</v>
      </c>
      <c r="O40" s="44">
        <f>SUMIFS(Data!$D$2:$D$4896,Data!$A$2:$A$4896,O$5,Data!$B$2:$B$4896,$B40,Data!$C$2:$C$4896,$A$3)</f>
        <v>0</v>
      </c>
      <c r="P40" s="44">
        <f>SUMIFS(Data!$D$2:$D$4896,Data!$A$2:$A$4896,P$5,Data!$B$2:$B$4896,$B40,Data!$C$2:$C$4896,$A$3)</f>
        <v>0</v>
      </c>
      <c r="Q40" s="44">
        <f>SUMIFS(Data!$D$2:$D$4896,Data!$A$2:$A$4896,Q$5,Data!$B$2:$B$4896,$B40,Data!$C$2:$C$4896,$A$3)</f>
        <v>3900</v>
      </c>
      <c r="R40" s="44">
        <f>SUMIFS(Data!$D$2:$D$4896,Data!$A$2:$A$4896,R$5,Data!$B$2:$B$4896,$B40,Data!$C$2:$C$4896,$A$3)</f>
        <v>0</v>
      </c>
      <c r="S40" s="44">
        <f>SUMIFS(Data!$D$2:$D$4896,Data!$A$2:$A$4896,S$5,Data!$B$2:$B$4896,$B40,Data!$C$2:$C$4896,$A$3)</f>
        <v>0</v>
      </c>
      <c r="T40" s="40">
        <f t="shared" ref="T40:T52" si="51">SUM(C40:S40)</f>
        <v>81800</v>
      </c>
      <c r="U40" s="44">
        <f>SUMIFS(Data!$D$2:$D$4896,Data!$A$2:$A$4896,U$5,Data!$B$2:$B$4896,$B40,Data!$C$2:$C$4896,$A$3)</f>
        <v>24000</v>
      </c>
      <c r="V40" s="44">
        <f>SUMIFS(Data!$D$2:$D$4896,Data!$A$2:$A$4896,V$5,Data!$B$2:$B$4896,$B40,Data!$C$2:$C$4896,$A$3)</f>
        <v>45200</v>
      </c>
      <c r="W40" s="44">
        <f>SUMIFS(Data!$D$2:$D$4896,Data!$A$2:$A$4896,W$5,Data!$B$2:$B$4896,$B40,Data!$C$2:$C$4896,$A$3)</f>
        <v>0</v>
      </c>
      <c r="X40" s="44">
        <f>SUMIFS(Data!$D$2:$D$4896,Data!$A$2:$A$4896,X$5,Data!$B$2:$B$4896,$B40,Data!$C$2:$C$4896,$A$3)</f>
        <v>0</v>
      </c>
      <c r="Y40" s="40">
        <f t="shared" ref="Y40:Y52" si="52">SUM(T40:X40)</f>
        <v>151000</v>
      </c>
    </row>
    <row r="41" spans="1:25" s="31" customFormat="1" ht="23.25">
      <c r="A41" s="10"/>
      <c r="B41" s="11" t="s">
        <v>175</v>
      </c>
      <c r="C41" s="44">
        <f>SUMIFS(Data!$D$2:$D$4896,Data!$A$2:$A$4896,C$5,Data!$B$2:$B$4896,$B41,Data!$C$2:$C$4896,$A$3)</f>
        <v>0</v>
      </c>
      <c r="D41" s="44">
        <f>SUMIFS(Data!$D$2:$D$4896,Data!$A$2:$A$4896,D$5,Data!$B$2:$B$4896,$B41,Data!$C$2:$C$4896,$A$3)</f>
        <v>0</v>
      </c>
      <c r="E41" s="44">
        <f>SUMIFS(Data!$D$2:$D$4896,Data!$A$2:$A$4896,E$5,Data!$B$2:$B$4896,$B41,Data!$C$2:$C$4896,$A$3)</f>
        <v>0</v>
      </c>
      <c r="F41" s="44">
        <f>SUMIFS(Data!$D$2:$D$4896,Data!$A$2:$A$4896,F$5,Data!$B$2:$B$4896,$B41,Data!$C$2:$C$4896,$A$3)</f>
        <v>0</v>
      </c>
      <c r="G41" s="44">
        <f>SUMIFS(Data!$D$2:$D$4896,Data!$A$2:$A$4896,G$5,Data!$B$2:$B$4896,$B41,Data!$C$2:$C$4896,$A$3)</f>
        <v>0</v>
      </c>
      <c r="H41" s="44">
        <f>SUMIFS(Data!$D$2:$D$4896,Data!$A$2:$A$4896,H$5,Data!$B$2:$B$4896,$B41,Data!$C$2:$C$4896,$A$3)</f>
        <v>0</v>
      </c>
      <c r="I41" s="44">
        <f>SUMIFS(Data!$D$2:$D$4896,Data!$A$2:$A$4896,I$5,Data!$B$2:$B$4896,$B41,Data!$C$2:$C$4896,$A$3)</f>
        <v>0</v>
      </c>
      <c r="J41" s="44">
        <f>SUMIFS(Data!$D$2:$D$4896,Data!$A$2:$A$4896,J$5,Data!$B$2:$B$4896,$B41,Data!$C$2:$C$4896,$A$3)</f>
        <v>0</v>
      </c>
      <c r="K41" s="44">
        <f>SUMIFS(Data!$D$2:$D$4896,Data!$A$2:$A$4896,K$5,Data!$B$2:$B$4896,$B41,Data!$C$2:$C$4896,$A$3)</f>
        <v>0</v>
      </c>
      <c r="L41" s="44">
        <f>SUMIFS(Data!$D$2:$D$4896,Data!$A$2:$A$4896,L$5,Data!$B$2:$B$4896,$B41,Data!$C$2:$C$4896,$A$3)</f>
        <v>0</v>
      </c>
      <c r="M41" s="44">
        <f>SUMIFS(Data!$D$2:$D$4896,Data!$A$2:$A$4896,M$5,Data!$B$2:$B$4896,$B41,Data!$C$2:$C$4896,$A$3)</f>
        <v>0</v>
      </c>
      <c r="N41" s="44">
        <f>SUMIFS(Data!$D$2:$D$4896,Data!$A$2:$A$4896,N$5,Data!$B$2:$B$4896,$B41,Data!$C$2:$C$4896,$A$3)</f>
        <v>0</v>
      </c>
      <c r="O41" s="44">
        <f>SUMIFS(Data!$D$2:$D$4896,Data!$A$2:$A$4896,O$5,Data!$B$2:$B$4896,$B41,Data!$C$2:$C$4896,$A$3)</f>
        <v>0</v>
      </c>
      <c r="P41" s="44">
        <f>SUMIFS(Data!$D$2:$D$4896,Data!$A$2:$A$4896,P$5,Data!$B$2:$B$4896,$B41,Data!$C$2:$C$4896,$A$3)</f>
        <v>0</v>
      </c>
      <c r="Q41" s="44">
        <f>SUMIFS(Data!$D$2:$D$4896,Data!$A$2:$A$4896,Q$5,Data!$B$2:$B$4896,$B41,Data!$C$2:$C$4896,$A$3)</f>
        <v>0</v>
      </c>
      <c r="R41" s="44">
        <f>SUMIFS(Data!$D$2:$D$4896,Data!$A$2:$A$4896,R$5,Data!$B$2:$B$4896,$B41,Data!$C$2:$C$4896,$A$3)</f>
        <v>0</v>
      </c>
      <c r="S41" s="44">
        <f>SUMIFS(Data!$D$2:$D$4896,Data!$A$2:$A$4896,S$5,Data!$B$2:$B$4896,$B41,Data!$C$2:$C$4896,$A$3)</f>
        <v>0</v>
      </c>
      <c r="T41" s="40">
        <f t="shared" si="51"/>
        <v>0</v>
      </c>
      <c r="U41" s="44">
        <f>SUMIFS(Data!$D$2:$D$4896,Data!$A$2:$A$4896,U$5,Data!$B$2:$B$4896,$B41,Data!$C$2:$C$4896,$A$3)</f>
        <v>0</v>
      </c>
      <c r="V41" s="44">
        <f>SUMIFS(Data!$D$2:$D$4896,Data!$A$2:$A$4896,V$5,Data!$B$2:$B$4896,$B41,Data!$C$2:$C$4896,$A$3)</f>
        <v>0</v>
      </c>
      <c r="W41" s="44">
        <f>SUMIFS(Data!$D$2:$D$4896,Data!$A$2:$A$4896,W$5,Data!$B$2:$B$4896,$B41,Data!$C$2:$C$4896,$A$3)</f>
        <v>0</v>
      </c>
      <c r="X41" s="44">
        <f>SUMIFS(Data!$D$2:$D$4896,Data!$A$2:$A$4896,X$5,Data!$B$2:$B$4896,$B41,Data!$C$2:$C$4896,$A$3)</f>
        <v>0</v>
      </c>
      <c r="Y41" s="40">
        <f t="shared" si="52"/>
        <v>0</v>
      </c>
    </row>
    <row r="42" spans="1:25" s="31" customFormat="1" ht="23.25">
      <c r="A42" s="10"/>
      <c r="B42" s="11" t="s">
        <v>176</v>
      </c>
      <c r="C42" s="44">
        <f>SUMIFS(Data!$D$2:$D$4896,Data!$A$2:$A$4896,C$5,Data!$B$2:$B$4896,$B42,Data!$C$2:$C$4896,$A$3)</f>
        <v>0</v>
      </c>
      <c r="D42" s="44">
        <f>SUMIFS(Data!$D$2:$D$4896,Data!$A$2:$A$4896,D$5,Data!$B$2:$B$4896,$B42,Data!$C$2:$C$4896,$A$3)</f>
        <v>0</v>
      </c>
      <c r="E42" s="44">
        <f>SUMIFS(Data!$D$2:$D$4896,Data!$A$2:$A$4896,E$5,Data!$B$2:$B$4896,$B42,Data!$C$2:$C$4896,$A$3)</f>
        <v>0</v>
      </c>
      <c r="F42" s="44">
        <f>SUMIFS(Data!$D$2:$D$4896,Data!$A$2:$A$4896,F$5,Data!$B$2:$B$4896,$B42,Data!$C$2:$C$4896,$A$3)</f>
        <v>0</v>
      </c>
      <c r="G42" s="44">
        <f>SUMIFS(Data!$D$2:$D$4896,Data!$A$2:$A$4896,G$5,Data!$B$2:$B$4896,$B42,Data!$C$2:$C$4896,$A$3)</f>
        <v>0</v>
      </c>
      <c r="H42" s="44">
        <f>SUMIFS(Data!$D$2:$D$4896,Data!$A$2:$A$4896,H$5,Data!$B$2:$B$4896,$B42,Data!$C$2:$C$4896,$A$3)</f>
        <v>0</v>
      </c>
      <c r="I42" s="44">
        <f>SUMIFS(Data!$D$2:$D$4896,Data!$A$2:$A$4896,I$5,Data!$B$2:$B$4896,$B42,Data!$C$2:$C$4896,$A$3)</f>
        <v>0</v>
      </c>
      <c r="J42" s="44">
        <f>SUMIFS(Data!$D$2:$D$4896,Data!$A$2:$A$4896,J$5,Data!$B$2:$B$4896,$B42,Data!$C$2:$C$4896,$A$3)</f>
        <v>0</v>
      </c>
      <c r="K42" s="44">
        <f>SUMIFS(Data!$D$2:$D$4896,Data!$A$2:$A$4896,K$5,Data!$B$2:$B$4896,$B42,Data!$C$2:$C$4896,$A$3)</f>
        <v>0</v>
      </c>
      <c r="L42" s="44">
        <f>SUMIFS(Data!$D$2:$D$4896,Data!$A$2:$A$4896,L$5,Data!$B$2:$B$4896,$B42,Data!$C$2:$C$4896,$A$3)</f>
        <v>0</v>
      </c>
      <c r="M42" s="44">
        <f>SUMIFS(Data!$D$2:$D$4896,Data!$A$2:$A$4896,M$5,Data!$B$2:$B$4896,$B42,Data!$C$2:$C$4896,$A$3)</f>
        <v>0</v>
      </c>
      <c r="N42" s="44">
        <f>SUMIFS(Data!$D$2:$D$4896,Data!$A$2:$A$4896,N$5,Data!$B$2:$B$4896,$B42,Data!$C$2:$C$4896,$A$3)</f>
        <v>0</v>
      </c>
      <c r="O42" s="44">
        <f>SUMIFS(Data!$D$2:$D$4896,Data!$A$2:$A$4896,O$5,Data!$B$2:$B$4896,$B42,Data!$C$2:$C$4896,$A$3)</f>
        <v>0</v>
      </c>
      <c r="P42" s="44">
        <f>SUMIFS(Data!$D$2:$D$4896,Data!$A$2:$A$4896,P$5,Data!$B$2:$B$4896,$B42,Data!$C$2:$C$4896,$A$3)</f>
        <v>0</v>
      </c>
      <c r="Q42" s="44">
        <f>SUMIFS(Data!$D$2:$D$4896,Data!$A$2:$A$4896,Q$5,Data!$B$2:$B$4896,$B42,Data!$C$2:$C$4896,$A$3)</f>
        <v>0</v>
      </c>
      <c r="R42" s="44">
        <f>SUMIFS(Data!$D$2:$D$4896,Data!$A$2:$A$4896,R$5,Data!$B$2:$B$4896,$B42,Data!$C$2:$C$4896,$A$3)</f>
        <v>0</v>
      </c>
      <c r="S42" s="44">
        <f>SUMIFS(Data!$D$2:$D$4896,Data!$A$2:$A$4896,S$5,Data!$B$2:$B$4896,$B42,Data!$C$2:$C$4896,$A$3)</f>
        <v>0</v>
      </c>
      <c r="T42" s="40">
        <f t="shared" si="51"/>
        <v>0</v>
      </c>
      <c r="U42" s="44">
        <f>SUMIFS(Data!$D$2:$D$4896,Data!$A$2:$A$4896,U$5,Data!$B$2:$B$4896,$B42,Data!$C$2:$C$4896,$A$3)</f>
        <v>0</v>
      </c>
      <c r="V42" s="44">
        <f>SUMIFS(Data!$D$2:$D$4896,Data!$A$2:$A$4896,V$5,Data!$B$2:$B$4896,$B42,Data!$C$2:$C$4896,$A$3)</f>
        <v>0</v>
      </c>
      <c r="W42" s="44">
        <f>SUMIFS(Data!$D$2:$D$4896,Data!$A$2:$A$4896,W$5,Data!$B$2:$B$4896,$B42,Data!$C$2:$C$4896,$A$3)</f>
        <v>0</v>
      </c>
      <c r="X42" s="44">
        <f>SUMIFS(Data!$D$2:$D$4896,Data!$A$2:$A$4896,X$5,Data!$B$2:$B$4896,$B42,Data!$C$2:$C$4896,$A$3)</f>
        <v>0</v>
      </c>
      <c r="Y42" s="40">
        <f t="shared" si="52"/>
        <v>0</v>
      </c>
    </row>
    <row r="43" spans="1:25" s="31" customFormat="1" ht="23.25">
      <c r="A43" s="10"/>
      <c r="B43" s="11" t="s">
        <v>177</v>
      </c>
      <c r="C43" s="44">
        <f>SUMIFS(Data!$D$2:$D$4896,Data!$A$2:$A$4896,C$5,Data!$B$2:$B$4896,$B43,Data!$C$2:$C$4896,$A$3)</f>
        <v>0</v>
      </c>
      <c r="D43" s="44">
        <f>SUMIFS(Data!$D$2:$D$4896,Data!$A$2:$A$4896,D$5,Data!$B$2:$B$4896,$B43,Data!$C$2:$C$4896,$A$3)</f>
        <v>0</v>
      </c>
      <c r="E43" s="44">
        <f>SUMIFS(Data!$D$2:$D$4896,Data!$A$2:$A$4896,E$5,Data!$B$2:$B$4896,$B43,Data!$C$2:$C$4896,$A$3)</f>
        <v>0</v>
      </c>
      <c r="F43" s="44">
        <f>SUMIFS(Data!$D$2:$D$4896,Data!$A$2:$A$4896,F$5,Data!$B$2:$B$4896,$B43,Data!$C$2:$C$4896,$A$3)</f>
        <v>0</v>
      </c>
      <c r="G43" s="44">
        <f>SUMIFS(Data!$D$2:$D$4896,Data!$A$2:$A$4896,G$5,Data!$B$2:$B$4896,$B43,Data!$C$2:$C$4896,$A$3)</f>
        <v>0</v>
      </c>
      <c r="H43" s="44">
        <f>SUMIFS(Data!$D$2:$D$4896,Data!$A$2:$A$4896,H$5,Data!$B$2:$B$4896,$B43,Data!$C$2:$C$4896,$A$3)</f>
        <v>0</v>
      </c>
      <c r="I43" s="44">
        <f>SUMIFS(Data!$D$2:$D$4896,Data!$A$2:$A$4896,I$5,Data!$B$2:$B$4896,$B43,Data!$C$2:$C$4896,$A$3)</f>
        <v>0</v>
      </c>
      <c r="J43" s="44">
        <f>SUMIFS(Data!$D$2:$D$4896,Data!$A$2:$A$4896,J$5,Data!$B$2:$B$4896,$B43,Data!$C$2:$C$4896,$A$3)</f>
        <v>0</v>
      </c>
      <c r="K43" s="44">
        <f>SUMIFS(Data!$D$2:$D$4896,Data!$A$2:$A$4896,K$5,Data!$B$2:$B$4896,$B43,Data!$C$2:$C$4896,$A$3)</f>
        <v>0</v>
      </c>
      <c r="L43" s="44">
        <f>SUMIFS(Data!$D$2:$D$4896,Data!$A$2:$A$4896,L$5,Data!$B$2:$B$4896,$B43,Data!$C$2:$C$4896,$A$3)</f>
        <v>0</v>
      </c>
      <c r="M43" s="44">
        <f>SUMIFS(Data!$D$2:$D$4896,Data!$A$2:$A$4896,M$5,Data!$B$2:$B$4896,$B43,Data!$C$2:$C$4896,$A$3)</f>
        <v>0</v>
      </c>
      <c r="N43" s="44">
        <f>SUMIFS(Data!$D$2:$D$4896,Data!$A$2:$A$4896,N$5,Data!$B$2:$B$4896,$B43,Data!$C$2:$C$4896,$A$3)</f>
        <v>0</v>
      </c>
      <c r="O43" s="44">
        <f>SUMIFS(Data!$D$2:$D$4896,Data!$A$2:$A$4896,O$5,Data!$B$2:$B$4896,$B43,Data!$C$2:$C$4896,$A$3)</f>
        <v>0</v>
      </c>
      <c r="P43" s="44">
        <f>SUMIFS(Data!$D$2:$D$4896,Data!$A$2:$A$4896,P$5,Data!$B$2:$B$4896,$B43,Data!$C$2:$C$4896,$A$3)</f>
        <v>0</v>
      </c>
      <c r="Q43" s="44">
        <f>SUMIFS(Data!$D$2:$D$4896,Data!$A$2:$A$4896,Q$5,Data!$B$2:$B$4896,$B43,Data!$C$2:$C$4896,$A$3)</f>
        <v>0</v>
      </c>
      <c r="R43" s="44">
        <f>SUMIFS(Data!$D$2:$D$4896,Data!$A$2:$A$4896,R$5,Data!$B$2:$B$4896,$B43,Data!$C$2:$C$4896,$A$3)</f>
        <v>0</v>
      </c>
      <c r="S43" s="44">
        <f>SUMIFS(Data!$D$2:$D$4896,Data!$A$2:$A$4896,S$5,Data!$B$2:$B$4896,$B43,Data!$C$2:$C$4896,$A$3)</f>
        <v>0</v>
      </c>
      <c r="T43" s="40">
        <f t="shared" si="51"/>
        <v>0</v>
      </c>
      <c r="U43" s="44">
        <f>SUMIFS(Data!$D$2:$D$4896,Data!$A$2:$A$4896,U$5,Data!$B$2:$B$4896,$B43,Data!$C$2:$C$4896,$A$3)</f>
        <v>0</v>
      </c>
      <c r="V43" s="44">
        <f>SUMIFS(Data!$D$2:$D$4896,Data!$A$2:$A$4896,V$5,Data!$B$2:$B$4896,$B43,Data!$C$2:$C$4896,$A$3)</f>
        <v>0</v>
      </c>
      <c r="W43" s="44">
        <f>SUMIFS(Data!$D$2:$D$4896,Data!$A$2:$A$4896,W$5,Data!$B$2:$B$4896,$B43,Data!$C$2:$C$4896,$A$3)</f>
        <v>0</v>
      </c>
      <c r="X43" s="44">
        <f>SUMIFS(Data!$D$2:$D$4896,Data!$A$2:$A$4896,X$5,Data!$B$2:$B$4896,$B43,Data!$C$2:$C$4896,$A$3)</f>
        <v>0</v>
      </c>
      <c r="Y43" s="40">
        <f t="shared" si="52"/>
        <v>0</v>
      </c>
    </row>
    <row r="44" spans="1:25" s="31" customFormat="1" ht="23.25">
      <c r="A44" s="10"/>
      <c r="B44" s="11" t="s">
        <v>178</v>
      </c>
      <c r="C44" s="44">
        <f>SUMIFS(Data!$D$2:$D$4896,Data!$A$2:$A$4896,C$5,Data!$B$2:$B$4896,$B44,Data!$C$2:$C$4896,$A$3)</f>
        <v>0</v>
      </c>
      <c r="D44" s="44">
        <f>SUMIFS(Data!$D$2:$D$4896,Data!$A$2:$A$4896,D$5,Data!$B$2:$B$4896,$B44,Data!$C$2:$C$4896,$A$3)</f>
        <v>0</v>
      </c>
      <c r="E44" s="44">
        <f>SUMIFS(Data!$D$2:$D$4896,Data!$A$2:$A$4896,E$5,Data!$B$2:$B$4896,$B44,Data!$C$2:$C$4896,$A$3)</f>
        <v>0</v>
      </c>
      <c r="F44" s="44">
        <f>SUMIFS(Data!$D$2:$D$4896,Data!$A$2:$A$4896,F$5,Data!$B$2:$B$4896,$B44,Data!$C$2:$C$4896,$A$3)</f>
        <v>0</v>
      </c>
      <c r="G44" s="44">
        <f>SUMIFS(Data!$D$2:$D$4896,Data!$A$2:$A$4896,G$5,Data!$B$2:$B$4896,$B44,Data!$C$2:$C$4896,$A$3)</f>
        <v>0</v>
      </c>
      <c r="H44" s="44">
        <f>SUMIFS(Data!$D$2:$D$4896,Data!$A$2:$A$4896,H$5,Data!$B$2:$B$4896,$B44,Data!$C$2:$C$4896,$A$3)</f>
        <v>0</v>
      </c>
      <c r="I44" s="44">
        <f>SUMIFS(Data!$D$2:$D$4896,Data!$A$2:$A$4896,I$5,Data!$B$2:$B$4896,$B44,Data!$C$2:$C$4896,$A$3)</f>
        <v>0</v>
      </c>
      <c r="J44" s="44">
        <f>SUMIFS(Data!$D$2:$D$4896,Data!$A$2:$A$4896,J$5,Data!$B$2:$B$4896,$B44,Data!$C$2:$C$4896,$A$3)</f>
        <v>0</v>
      </c>
      <c r="K44" s="44">
        <f>SUMIFS(Data!$D$2:$D$4896,Data!$A$2:$A$4896,K$5,Data!$B$2:$B$4896,$B44,Data!$C$2:$C$4896,$A$3)</f>
        <v>0</v>
      </c>
      <c r="L44" s="44">
        <f>SUMIFS(Data!$D$2:$D$4896,Data!$A$2:$A$4896,L$5,Data!$B$2:$B$4896,$B44,Data!$C$2:$C$4896,$A$3)</f>
        <v>0</v>
      </c>
      <c r="M44" s="44">
        <f>SUMIFS(Data!$D$2:$D$4896,Data!$A$2:$A$4896,M$5,Data!$B$2:$B$4896,$B44,Data!$C$2:$C$4896,$A$3)</f>
        <v>0</v>
      </c>
      <c r="N44" s="44">
        <f>SUMIFS(Data!$D$2:$D$4896,Data!$A$2:$A$4896,N$5,Data!$B$2:$B$4896,$B44,Data!$C$2:$C$4896,$A$3)</f>
        <v>0</v>
      </c>
      <c r="O44" s="44">
        <f>SUMIFS(Data!$D$2:$D$4896,Data!$A$2:$A$4896,O$5,Data!$B$2:$B$4896,$B44,Data!$C$2:$C$4896,$A$3)</f>
        <v>0</v>
      </c>
      <c r="P44" s="44">
        <f>SUMIFS(Data!$D$2:$D$4896,Data!$A$2:$A$4896,P$5,Data!$B$2:$B$4896,$B44,Data!$C$2:$C$4896,$A$3)</f>
        <v>0</v>
      </c>
      <c r="Q44" s="44">
        <f>SUMIFS(Data!$D$2:$D$4896,Data!$A$2:$A$4896,Q$5,Data!$B$2:$B$4896,$B44,Data!$C$2:$C$4896,$A$3)</f>
        <v>0</v>
      </c>
      <c r="R44" s="44">
        <f>SUMIFS(Data!$D$2:$D$4896,Data!$A$2:$A$4896,R$5,Data!$B$2:$B$4896,$B44,Data!$C$2:$C$4896,$A$3)</f>
        <v>0</v>
      </c>
      <c r="S44" s="44">
        <f>SUMIFS(Data!$D$2:$D$4896,Data!$A$2:$A$4896,S$5,Data!$B$2:$B$4896,$B44,Data!$C$2:$C$4896,$A$3)</f>
        <v>0</v>
      </c>
      <c r="T44" s="40">
        <f t="shared" si="51"/>
        <v>0</v>
      </c>
      <c r="U44" s="44">
        <f>SUMIFS(Data!$D$2:$D$4896,Data!$A$2:$A$4896,U$5,Data!$B$2:$B$4896,$B44,Data!$C$2:$C$4896,$A$3)</f>
        <v>0</v>
      </c>
      <c r="V44" s="44">
        <f>SUMIFS(Data!$D$2:$D$4896,Data!$A$2:$A$4896,V$5,Data!$B$2:$B$4896,$B44,Data!$C$2:$C$4896,$A$3)</f>
        <v>0</v>
      </c>
      <c r="W44" s="44">
        <f>SUMIFS(Data!$D$2:$D$4896,Data!$A$2:$A$4896,W$5,Data!$B$2:$B$4896,$B44,Data!$C$2:$C$4896,$A$3)</f>
        <v>0</v>
      </c>
      <c r="X44" s="44">
        <f>SUMIFS(Data!$D$2:$D$4896,Data!$A$2:$A$4896,X$5,Data!$B$2:$B$4896,$B44,Data!$C$2:$C$4896,$A$3)</f>
        <v>0</v>
      </c>
      <c r="Y44" s="40">
        <f t="shared" si="52"/>
        <v>0</v>
      </c>
    </row>
    <row r="45" spans="1:25" s="31" customFormat="1" ht="23.25">
      <c r="A45" s="10"/>
      <c r="B45" s="11" t="s">
        <v>179</v>
      </c>
      <c r="C45" s="44">
        <f>SUMIFS(Data!$D$2:$D$4896,Data!$A$2:$A$4896,C$5,Data!$B$2:$B$4896,$B45,Data!$C$2:$C$4896,$A$3)</f>
        <v>0</v>
      </c>
      <c r="D45" s="44">
        <f>SUMIFS(Data!$D$2:$D$4896,Data!$A$2:$A$4896,D$5,Data!$B$2:$B$4896,$B45,Data!$C$2:$C$4896,$A$3)</f>
        <v>0</v>
      </c>
      <c r="E45" s="44">
        <f>SUMIFS(Data!$D$2:$D$4896,Data!$A$2:$A$4896,E$5,Data!$B$2:$B$4896,$B45,Data!$C$2:$C$4896,$A$3)</f>
        <v>0</v>
      </c>
      <c r="F45" s="44">
        <f>SUMIFS(Data!$D$2:$D$4896,Data!$A$2:$A$4896,F$5,Data!$B$2:$B$4896,$B45,Data!$C$2:$C$4896,$A$3)</f>
        <v>0</v>
      </c>
      <c r="G45" s="44">
        <f>SUMIFS(Data!$D$2:$D$4896,Data!$A$2:$A$4896,G$5,Data!$B$2:$B$4896,$B45,Data!$C$2:$C$4896,$A$3)</f>
        <v>0</v>
      </c>
      <c r="H45" s="44">
        <f>SUMIFS(Data!$D$2:$D$4896,Data!$A$2:$A$4896,H$5,Data!$B$2:$B$4896,$B45,Data!$C$2:$C$4896,$A$3)</f>
        <v>0</v>
      </c>
      <c r="I45" s="44">
        <f>SUMIFS(Data!$D$2:$D$4896,Data!$A$2:$A$4896,I$5,Data!$B$2:$B$4896,$B45,Data!$C$2:$C$4896,$A$3)</f>
        <v>0</v>
      </c>
      <c r="J45" s="44">
        <f>SUMIFS(Data!$D$2:$D$4896,Data!$A$2:$A$4896,J$5,Data!$B$2:$B$4896,$B45,Data!$C$2:$C$4896,$A$3)</f>
        <v>0</v>
      </c>
      <c r="K45" s="44">
        <f>SUMIFS(Data!$D$2:$D$4896,Data!$A$2:$A$4896,K$5,Data!$B$2:$B$4896,$B45,Data!$C$2:$C$4896,$A$3)</f>
        <v>120000</v>
      </c>
      <c r="L45" s="44">
        <f>SUMIFS(Data!$D$2:$D$4896,Data!$A$2:$A$4896,L$5,Data!$B$2:$B$4896,$B45,Data!$C$2:$C$4896,$A$3)</f>
        <v>0</v>
      </c>
      <c r="M45" s="44">
        <f>SUMIFS(Data!$D$2:$D$4896,Data!$A$2:$A$4896,M$5,Data!$B$2:$B$4896,$B45,Data!$C$2:$C$4896,$A$3)</f>
        <v>0</v>
      </c>
      <c r="N45" s="44">
        <f>SUMIFS(Data!$D$2:$D$4896,Data!$A$2:$A$4896,N$5,Data!$B$2:$B$4896,$B45,Data!$C$2:$C$4896,$A$3)</f>
        <v>0</v>
      </c>
      <c r="O45" s="44">
        <f>SUMIFS(Data!$D$2:$D$4896,Data!$A$2:$A$4896,O$5,Data!$B$2:$B$4896,$B45,Data!$C$2:$C$4896,$A$3)</f>
        <v>0</v>
      </c>
      <c r="P45" s="44">
        <f>SUMIFS(Data!$D$2:$D$4896,Data!$A$2:$A$4896,P$5,Data!$B$2:$B$4896,$B45,Data!$C$2:$C$4896,$A$3)</f>
        <v>0</v>
      </c>
      <c r="Q45" s="44">
        <f>SUMIFS(Data!$D$2:$D$4896,Data!$A$2:$A$4896,Q$5,Data!$B$2:$B$4896,$B45,Data!$C$2:$C$4896,$A$3)</f>
        <v>0</v>
      </c>
      <c r="R45" s="44">
        <f>SUMIFS(Data!$D$2:$D$4896,Data!$A$2:$A$4896,R$5,Data!$B$2:$B$4896,$B45,Data!$C$2:$C$4896,$A$3)</f>
        <v>0</v>
      </c>
      <c r="S45" s="44">
        <f>SUMIFS(Data!$D$2:$D$4896,Data!$A$2:$A$4896,S$5,Data!$B$2:$B$4896,$B45,Data!$C$2:$C$4896,$A$3)</f>
        <v>0</v>
      </c>
      <c r="T45" s="40">
        <f t="shared" si="51"/>
        <v>120000</v>
      </c>
      <c r="U45" s="44">
        <f>SUMIFS(Data!$D$2:$D$4896,Data!$A$2:$A$4896,U$5,Data!$B$2:$B$4896,$B45,Data!$C$2:$C$4896,$A$3)</f>
        <v>0</v>
      </c>
      <c r="V45" s="44">
        <f>SUMIFS(Data!$D$2:$D$4896,Data!$A$2:$A$4896,V$5,Data!$B$2:$B$4896,$B45,Data!$C$2:$C$4896,$A$3)</f>
        <v>0</v>
      </c>
      <c r="W45" s="44">
        <f>SUMIFS(Data!$D$2:$D$4896,Data!$A$2:$A$4896,W$5,Data!$B$2:$B$4896,$B45,Data!$C$2:$C$4896,$A$3)</f>
        <v>0</v>
      </c>
      <c r="X45" s="44">
        <f>SUMIFS(Data!$D$2:$D$4896,Data!$A$2:$A$4896,X$5,Data!$B$2:$B$4896,$B45,Data!$C$2:$C$4896,$A$3)</f>
        <v>0</v>
      </c>
      <c r="Y45" s="40">
        <f t="shared" si="52"/>
        <v>120000</v>
      </c>
    </row>
    <row r="46" spans="1:25" s="31" customFormat="1" ht="23.25">
      <c r="A46" s="10"/>
      <c r="B46" s="11" t="s">
        <v>180</v>
      </c>
      <c r="C46" s="44">
        <f>SUMIFS(Data!$D$2:$D$4896,Data!$A$2:$A$4896,C$5,Data!$B$2:$B$4896,$B46,Data!$C$2:$C$4896,$A$3)</f>
        <v>0</v>
      </c>
      <c r="D46" s="44">
        <f>SUMIFS(Data!$D$2:$D$4896,Data!$A$2:$A$4896,D$5,Data!$B$2:$B$4896,$B46,Data!$C$2:$C$4896,$A$3)</f>
        <v>0</v>
      </c>
      <c r="E46" s="44">
        <f>SUMIFS(Data!$D$2:$D$4896,Data!$A$2:$A$4896,E$5,Data!$B$2:$B$4896,$B46,Data!$C$2:$C$4896,$A$3)</f>
        <v>81000</v>
      </c>
      <c r="F46" s="44">
        <f>SUMIFS(Data!$D$2:$D$4896,Data!$A$2:$A$4896,F$5,Data!$B$2:$B$4896,$B46,Data!$C$2:$C$4896,$A$3)</f>
        <v>0</v>
      </c>
      <c r="G46" s="44">
        <f>SUMIFS(Data!$D$2:$D$4896,Data!$A$2:$A$4896,G$5,Data!$B$2:$B$4896,$B46,Data!$C$2:$C$4896,$A$3)</f>
        <v>0</v>
      </c>
      <c r="H46" s="44">
        <f>SUMIFS(Data!$D$2:$D$4896,Data!$A$2:$A$4896,H$5,Data!$B$2:$B$4896,$B46,Data!$C$2:$C$4896,$A$3)</f>
        <v>0</v>
      </c>
      <c r="I46" s="44">
        <f>SUMIFS(Data!$D$2:$D$4896,Data!$A$2:$A$4896,I$5,Data!$B$2:$B$4896,$B46,Data!$C$2:$C$4896,$A$3)</f>
        <v>0</v>
      </c>
      <c r="J46" s="44">
        <f>SUMIFS(Data!$D$2:$D$4896,Data!$A$2:$A$4896,J$5,Data!$B$2:$B$4896,$B46,Data!$C$2:$C$4896,$A$3)</f>
        <v>0</v>
      </c>
      <c r="K46" s="44">
        <f>SUMIFS(Data!$D$2:$D$4896,Data!$A$2:$A$4896,K$5,Data!$B$2:$B$4896,$B46,Data!$C$2:$C$4896,$A$3)</f>
        <v>0</v>
      </c>
      <c r="L46" s="44">
        <f>SUMIFS(Data!$D$2:$D$4896,Data!$A$2:$A$4896,L$5,Data!$B$2:$B$4896,$B46,Data!$C$2:$C$4896,$A$3)</f>
        <v>0</v>
      </c>
      <c r="M46" s="44">
        <f>SUMIFS(Data!$D$2:$D$4896,Data!$A$2:$A$4896,M$5,Data!$B$2:$B$4896,$B46,Data!$C$2:$C$4896,$A$3)</f>
        <v>0</v>
      </c>
      <c r="N46" s="44">
        <f>SUMIFS(Data!$D$2:$D$4896,Data!$A$2:$A$4896,N$5,Data!$B$2:$B$4896,$B46,Data!$C$2:$C$4896,$A$3)</f>
        <v>0</v>
      </c>
      <c r="O46" s="44">
        <f>SUMIFS(Data!$D$2:$D$4896,Data!$A$2:$A$4896,O$5,Data!$B$2:$B$4896,$B46,Data!$C$2:$C$4896,$A$3)</f>
        <v>0</v>
      </c>
      <c r="P46" s="44">
        <f>SUMIFS(Data!$D$2:$D$4896,Data!$A$2:$A$4896,P$5,Data!$B$2:$B$4896,$B46,Data!$C$2:$C$4896,$A$3)</f>
        <v>0</v>
      </c>
      <c r="Q46" s="44">
        <f>SUMIFS(Data!$D$2:$D$4896,Data!$A$2:$A$4896,Q$5,Data!$B$2:$B$4896,$B46,Data!$C$2:$C$4896,$A$3)</f>
        <v>0</v>
      </c>
      <c r="R46" s="44">
        <f>SUMIFS(Data!$D$2:$D$4896,Data!$A$2:$A$4896,R$5,Data!$B$2:$B$4896,$B46,Data!$C$2:$C$4896,$A$3)</f>
        <v>0</v>
      </c>
      <c r="S46" s="44">
        <f>SUMIFS(Data!$D$2:$D$4896,Data!$A$2:$A$4896,S$5,Data!$B$2:$B$4896,$B46,Data!$C$2:$C$4896,$A$3)</f>
        <v>0</v>
      </c>
      <c r="T46" s="40">
        <f t="shared" si="51"/>
        <v>81000</v>
      </c>
      <c r="U46" s="44">
        <f>SUMIFS(Data!$D$2:$D$4896,Data!$A$2:$A$4896,U$5,Data!$B$2:$B$4896,$B46,Data!$C$2:$C$4896,$A$3)</f>
        <v>0</v>
      </c>
      <c r="V46" s="44">
        <f>SUMIFS(Data!$D$2:$D$4896,Data!$A$2:$A$4896,V$5,Data!$B$2:$B$4896,$B46,Data!$C$2:$C$4896,$A$3)</f>
        <v>0</v>
      </c>
      <c r="W46" s="44">
        <f>SUMIFS(Data!$D$2:$D$4896,Data!$A$2:$A$4896,W$5,Data!$B$2:$B$4896,$B46,Data!$C$2:$C$4896,$A$3)</f>
        <v>0</v>
      </c>
      <c r="X46" s="44">
        <f>SUMIFS(Data!$D$2:$D$4896,Data!$A$2:$A$4896,X$5,Data!$B$2:$B$4896,$B46,Data!$C$2:$C$4896,$A$3)</f>
        <v>0</v>
      </c>
      <c r="Y46" s="40">
        <f t="shared" si="52"/>
        <v>81000</v>
      </c>
    </row>
    <row r="47" spans="1:25" s="31" customFormat="1" ht="23.25">
      <c r="A47" s="10"/>
      <c r="B47" s="11" t="s">
        <v>181</v>
      </c>
      <c r="C47" s="44">
        <f>SUMIFS(Data!$D$2:$D$4896,Data!$A$2:$A$4896,C$5,Data!$B$2:$B$4896,$B47,Data!$C$2:$C$4896,$A$3)</f>
        <v>0</v>
      </c>
      <c r="D47" s="44">
        <f>SUMIFS(Data!$D$2:$D$4896,Data!$A$2:$A$4896,D$5,Data!$B$2:$B$4896,$B47,Data!$C$2:$C$4896,$A$3)</f>
        <v>0</v>
      </c>
      <c r="E47" s="44">
        <f>SUMIFS(Data!$D$2:$D$4896,Data!$A$2:$A$4896,E$5,Data!$B$2:$B$4896,$B47,Data!$C$2:$C$4896,$A$3)</f>
        <v>0</v>
      </c>
      <c r="F47" s="44">
        <f>SUMIFS(Data!$D$2:$D$4896,Data!$A$2:$A$4896,F$5,Data!$B$2:$B$4896,$B47,Data!$C$2:$C$4896,$A$3)</f>
        <v>0</v>
      </c>
      <c r="G47" s="44">
        <f>SUMIFS(Data!$D$2:$D$4896,Data!$A$2:$A$4896,G$5,Data!$B$2:$B$4896,$B47,Data!$C$2:$C$4896,$A$3)</f>
        <v>0</v>
      </c>
      <c r="H47" s="44">
        <f>SUMIFS(Data!$D$2:$D$4896,Data!$A$2:$A$4896,H$5,Data!$B$2:$B$4896,$B47,Data!$C$2:$C$4896,$A$3)</f>
        <v>0</v>
      </c>
      <c r="I47" s="44">
        <f>SUMIFS(Data!$D$2:$D$4896,Data!$A$2:$A$4896,I$5,Data!$B$2:$B$4896,$B47,Data!$C$2:$C$4896,$A$3)</f>
        <v>0</v>
      </c>
      <c r="J47" s="44">
        <f>SUMIFS(Data!$D$2:$D$4896,Data!$A$2:$A$4896,J$5,Data!$B$2:$B$4896,$B47,Data!$C$2:$C$4896,$A$3)</f>
        <v>0</v>
      </c>
      <c r="K47" s="44">
        <f>SUMIFS(Data!$D$2:$D$4896,Data!$A$2:$A$4896,K$5,Data!$B$2:$B$4896,$B47,Data!$C$2:$C$4896,$A$3)</f>
        <v>0</v>
      </c>
      <c r="L47" s="44">
        <f>SUMIFS(Data!$D$2:$D$4896,Data!$A$2:$A$4896,L$5,Data!$B$2:$B$4896,$B47,Data!$C$2:$C$4896,$A$3)</f>
        <v>0</v>
      </c>
      <c r="M47" s="44">
        <f>SUMIFS(Data!$D$2:$D$4896,Data!$A$2:$A$4896,M$5,Data!$B$2:$B$4896,$B47,Data!$C$2:$C$4896,$A$3)</f>
        <v>0</v>
      </c>
      <c r="N47" s="44">
        <f>SUMIFS(Data!$D$2:$D$4896,Data!$A$2:$A$4896,N$5,Data!$B$2:$B$4896,$B47,Data!$C$2:$C$4896,$A$3)</f>
        <v>0</v>
      </c>
      <c r="O47" s="44">
        <f>SUMIFS(Data!$D$2:$D$4896,Data!$A$2:$A$4896,O$5,Data!$B$2:$B$4896,$B47,Data!$C$2:$C$4896,$A$3)</f>
        <v>0</v>
      </c>
      <c r="P47" s="44">
        <f>SUMIFS(Data!$D$2:$D$4896,Data!$A$2:$A$4896,P$5,Data!$B$2:$B$4896,$B47,Data!$C$2:$C$4896,$A$3)</f>
        <v>0</v>
      </c>
      <c r="Q47" s="44">
        <f>SUMIFS(Data!$D$2:$D$4896,Data!$A$2:$A$4896,Q$5,Data!$B$2:$B$4896,$B47,Data!$C$2:$C$4896,$A$3)</f>
        <v>0</v>
      </c>
      <c r="R47" s="44">
        <f>SUMIFS(Data!$D$2:$D$4896,Data!$A$2:$A$4896,R$5,Data!$B$2:$B$4896,$B47,Data!$C$2:$C$4896,$A$3)</f>
        <v>0</v>
      </c>
      <c r="S47" s="44">
        <f>SUMIFS(Data!$D$2:$D$4896,Data!$A$2:$A$4896,S$5,Data!$B$2:$B$4896,$B47,Data!$C$2:$C$4896,$A$3)</f>
        <v>0</v>
      </c>
      <c r="T47" s="40">
        <f t="shared" si="51"/>
        <v>0</v>
      </c>
      <c r="U47" s="44">
        <f>SUMIFS(Data!$D$2:$D$4896,Data!$A$2:$A$4896,U$5,Data!$B$2:$B$4896,$B47,Data!$C$2:$C$4896,$A$3)</f>
        <v>0</v>
      </c>
      <c r="V47" s="44">
        <f>SUMIFS(Data!$D$2:$D$4896,Data!$A$2:$A$4896,V$5,Data!$B$2:$B$4896,$B47,Data!$C$2:$C$4896,$A$3)</f>
        <v>0</v>
      </c>
      <c r="W47" s="44">
        <f>SUMIFS(Data!$D$2:$D$4896,Data!$A$2:$A$4896,W$5,Data!$B$2:$B$4896,$B47,Data!$C$2:$C$4896,$A$3)</f>
        <v>0</v>
      </c>
      <c r="X47" s="44">
        <f>SUMIFS(Data!$D$2:$D$4896,Data!$A$2:$A$4896,X$5,Data!$B$2:$B$4896,$B47,Data!$C$2:$C$4896,$A$3)</f>
        <v>0</v>
      </c>
      <c r="Y47" s="40">
        <f t="shared" si="52"/>
        <v>0</v>
      </c>
    </row>
    <row r="48" spans="1:25" s="31" customFormat="1" ht="23.25">
      <c r="A48" s="10"/>
      <c r="B48" s="11" t="s">
        <v>182</v>
      </c>
      <c r="C48" s="44">
        <f>SUMIFS(Data!$D$2:$D$4896,Data!$A$2:$A$4896,C$5,Data!$B$2:$B$4896,$B48,Data!$C$2:$C$4896,$A$3)</f>
        <v>0</v>
      </c>
      <c r="D48" s="44">
        <f>SUMIFS(Data!$D$2:$D$4896,Data!$A$2:$A$4896,D$5,Data!$B$2:$B$4896,$B48,Data!$C$2:$C$4896,$A$3)</f>
        <v>0</v>
      </c>
      <c r="E48" s="44">
        <f>SUMIFS(Data!$D$2:$D$4896,Data!$A$2:$A$4896,E$5,Data!$B$2:$B$4896,$B48,Data!$C$2:$C$4896,$A$3)</f>
        <v>0</v>
      </c>
      <c r="F48" s="44">
        <f>SUMIFS(Data!$D$2:$D$4896,Data!$A$2:$A$4896,F$5,Data!$B$2:$B$4896,$B48,Data!$C$2:$C$4896,$A$3)</f>
        <v>0</v>
      </c>
      <c r="G48" s="44">
        <f>SUMIFS(Data!$D$2:$D$4896,Data!$A$2:$A$4896,G$5,Data!$B$2:$B$4896,$B48,Data!$C$2:$C$4896,$A$3)</f>
        <v>0</v>
      </c>
      <c r="H48" s="44">
        <f>SUMIFS(Data!$D$2:$D$4896,Data!$A$2:$A$4896,H$5,Data!$B$2:$B$4896,$B48,Data!$C$2:$C$4896,$A$3)</f>
        <v>0</v>
      </c>
      <c r="I48" s="44">
        <f>SUMIFS(Data!$D$2:$D$4896,Data!$A$2:$A$4896,I$5,Data!$B$2:$B$4896,$B48,Data!$C$2:$C$4896,$A$3)</f>
        <v>0</v>
      </c>
      <c r="J48" s="44">
        <f>SUMIFS(Data!$D$2:$D$4896,Data!$A$2:$A$4896,J$5,Data!$B$2:$B$4896,$B48,Data!$C$2:$C$4896,$A$3)</f>
        <v>0</v>
      </c>
      <c r="K48" s="44">
        <f>SUMIFS(Data!$D$2:$D$4896,Data!$A$2:$A$4896,K$5,Data!$B$2:$B$4896,$B48,Data!$C$2:$C$4896,$A$3)</f>
        <v>0</v>
      </c>
      <c r="L48" s="44">
        <f>SUMIFS(Data!$D$2:$D$4896,Data!$A$2:$A$4896,L$5,Data!$B$2:$B$4896,$B48,Data!$C$2:$C$4896,$A$3)</f>
        <v>0</v>
      </c>
      <c r="M48" s="44">
        <f>SUMIFS(Data!$D$2:$D$4896,Data!$A$2:$A$4896,M$5,Data!$B$2:$B$4896,$B48,Data!$C$2:$C$4896,$A$3)</f>
        <v>0</v>
      </c>
      <c r="N48" s="44">
        <f>SUMIFS(Data!$D$2:$D$4896,Data!$A$2:$A$4896,N$5,Data!$B$2:$B$4896,$B48,Data!$C$2:$C$4896,$A$3)</f>
        <v>0</v>
      </c>
      <c r="O48" s="44">
        <f>SUMIFS(Data!$D$2:$D$4896,Data!$A$2:$A$4896,O$5,Data!$B$2:$B$4896,$B48,Data!$C$2:$C$4896,$A$3)</f>
        <v>0</v>
      </c>
      <c r="P48" s="44">
        <f>SUMIFS(Data!$D$2:$D$4896,Data!$A$2:$A$4896,P$5,Data!$B$2:$B$4896,$B48,Data!$C$2:$C$4896,$A$3)</f>
        <v>0</v>
      </c>
      <c r="Q48" s="44">
        <f>SUMIFS(Data!$D$2:$D$4896,Data!$A$2:$A$4896,Q$5,Data!$B$2:$B$4896,$B48,Data!$C$2:$C$4896,$A$3)</f>
        <v>0</v>
      </c>
      <c r="R48" s="44">
        <f>SUMIFS(Data!$D$2:$D$4896,Data!$A$2:$A$4896,R$5,Data!$B$2:$B$4896,$B48,Data!$C$2:$C$4896,$A$3)</f>
        <v>0</v>
      </c>
      <c r="S48" s="44">
        <f>SUMIFS(Data!$D$2:$D$4896,Data!$A$2:$A$4896,S$5,Data!$B$2:$B$4896,$B48,Data!$C$2:$C$4896,$A$3)</f>
        <v>0</v>
      </c>
      <c r="T48" s="40">
        <f t="shared" si="51"/>
        <v>0</v>
      </c>
      <c r="U48" s="44">
        <f>SUMIFS(Data!$D$2:$D$4896,Data!$A$2:$A$4896,U$5,Data!$B$2:$B$4896,$B48,Data!$C$2:$C$4896,$A$3)</f>
        <v>0</v>
      </c>
      <c r="V48" s="44">
        <f>SUMIFS(Data!$D$2:$D$4896,Data!$A$2:$A$4896,V$5,Data!$B$2:$B$4896,$B48,Data!$C$2:$C$4896,$A$3)</f>
        <v>0</v>
      </c>
      <c r="W48" s="44">
        <f>SUMIFS(Data!$D$2:$D$4896,Data!$A$2:$A$4896,W$5,Data!$B$2:$B$4896,$B48,Data!$C$2:$C$4896,$A$3)</f>
        <v>0</v>
      </c>
      <c r="X48" s="44">
        <f>SUMIFS(Data!$D$2:$D$4896,Data!$A$2:$A$4896,X$5,Data!$B$2:$B$4896,$B48,Data!$C$2:$C$4896,$A$3)</f>
        <v>0</v>
      </c>
      <c r="Y48" s="40">
        <f t="shared" si="52"/>
        <v>0</v>
      </c>
    </row>
    <row r="49" spans="1:25" s="31" customFormat="1" ht="23.25">
      <c r="A49" s="10"/>
      <c r="B49" s="11" t="s">
        <v>183</v>
      </c>
      <c r="C49" s="44">
        <f>SUMIFS(Data!$D$2:$D$4896,Data!$A$2:$A$4896,C$5,Data!$B$2:$B$4896,$B49,Data!$C$2:$C$4896,$A$3)</f>
        <v>0</v>
      </c>
      <c r="D49" s="44">
        <f>SUMIFS(Data!$D$2:$D$4896,Data!$A$2:$A$4896,D$5,Data!$B$2:$B$4896,$B49,Data!$C$2:$C$4896,$A$3)</f>
        <v>0</v>
      </c>
      <c r="E49" s="44">
        <f>SUMIFS(Data!$D$2:$D$4896,Data!$A$2:$A$4896,E$5,Data!$B$2:$B$4896,$B49,Data!$C$2:$C$4896,$A$3)</f>
        <v>0</v>
      </c>
      <c r="F49" s="44">
        <f>SUMIFS(Data!$D$2:$D$4896,Data!$A$2:$A$4896,F$5,Data!$B$2:$B$4896,$B49,Data!$C$2:$C$4896,$A$3)</f>
        <v>0</v>
      </c>
      <c r="G49" s="44">
        <f>SUMIFS(Data!$D$2:$D$4896,Data!$A$2:$A$4896,G$5,Data!$B$2:$B$4896,$B49,Data!$C$2:$C$4896,$A$3)</f>
        <v>0</v>
      </c>
      <c r="H49" s="44">
        <f>SUMIFS(Data!$D$2:$D$4896,Data!$A$2:$A$4896,H$5,Data!$B$2:$B$4896,$B49,Data!$C$2:$C$4896,$A$3)</f>
        <v>0</v>
      </c>
      <c r="I49" s="44">
        <f>SUMIFS(Data!$D$2:$D$4896,Data!$A$2:$A$4896,I$5,Data!$B$2:$B$4896,$B49,Data!$C$2:$C$4896,$A$3)</f>
        <v>0</v>
      </c>
      <c r="J49" s="44">
        <f>SUMIFS(Data!$D$2:$D$4896,Data!$A$2:$A$4896,J$5,Data!$B$2:$B$4896,$B49,Data!$C$2:$C$4896,$A$3)</f>
        <v>0</v>
      </c>
      <c r="K49" s="44">
        <f>SUMIFS(Data!$D$2:$D$4896,Data!$A$2:$A$4896,K$5,Data!$B$2:$B$4896,$B49,Data!$C$2:$C$4896,$A$3)</f>
        <v>0</v>
      </c>
      <c r="L49" s="44">
        <f>SUMIFS(Data!$D$2:$D$4896,Data!$A$2:$A$4896,L$5,Data!$B$2:$B$4896,$B49,Data!$C$2:$C$4896,$A$3)</f>
        <v>0</v>
      </c>
      <c r="M49" s="44">
        <f>SUMIFS(Data!$D$2:$D$4896,Data!$A$2:$A$4896,M$5,Data!$B$2:$B$4896,$B49,Data!$C$2:$C$4896,$A$3)</f>
        <v>0</v>
      </c>
      <c r="N49" s="44">
        <f>SUMIFS(Data!$D$2:$D$4896,Data!$A$2:$A$4896,N$5,Data!$B$2:$B$4896,$B49,Data!$C$2:$C$4896,$A$3)</f>
        <v>0</v>
      </c>
      <c r="O49" s="44">
        <f>SUMIFS(Data!$D$2:$D$4896,Data!$A$2:$A$4896,O$5,Data!$B$2:$B$4896,$B49,Data!$C$2:$C$4896,$A$3)</f>
        <v>0</v>
      </c>
      <c r="P49" s="44">
        <f>SUMIFS(Data!$D$2:$D$4896,Data!$A$2:$A$4896,P$5,Data!$B$2:$B$4896,$B49,Data!$C$2:$C$4896,$A$3)</f>
        <v>0</v>
      </c>
      <c r="Q49" s="44">
        <f>SUMIFS(Data!$D$2:$D$4896,Data!$A$2:$A$4896,Q$5,Data!$B$2:$B$4896,$B49,Data!$C$2:$C$4896,$A$3)</f>
        <v>0</v>
      </c>
      <c r="R49" s="44">
        <f>SUMIFS(Data!$D$2:$D$4896,Data!$A$2:$A$4896,R$5,Data!$B$2:$B$4896,$B49,Data!$C$2:$C$4896,$A$3)</f>
        <v>0</v>
      </c>
      <c r="S49" s="44">
        <f>SUMIFS(Data!$D$2:$D$4896,Data!$A$2:$A$4896,S$5,Data!$B$2:$B$4896,$B49,Data!$C$2:$C$4896,$A$3)</f>
        <v>0</v>
      </c>
      <c r="T49" s="40">
        <f t="shared" si="51"/>
        <v>0</v>
      </c>
      <c r="U49" s="44">
        <f>SUMIFS(Data!$D$2:$D$4896,Data!$A$2:$A$4896,U$5,Data!$B$2:$B$4896,$B49,Data!$C$2:$C$4896,$A$3)</f>
        <v>0</v>
      </c>
      <c r="V49" s="44">
        <f>SUMIFS(Data!$D$2:$D$4896,Data!$A$2:$A$4896,V$5,Data!$B$2:$B$4896,$B49,Data!$C$2:$C$4896,$A$3)</f>
        <v>0</v>
      </c>
      <c r="W49" s="44">
        <f>SUMIFS(Data!$D$2:$D$4896,Data!$A$2:$A$4896,W$5,Data!$B$2:$B$4896,$B49,Data!$C$2:$C$4896,$A$3)</f>
        <v>0</v>
      </c>
      <c r="X49" s="44">
        <f>SUMIFS(Data!$D$2:$D$4896,Data!$A$2:$A$4896,X$5,Data!$B$2:$B$4896,$B49,Data!$C$2:$C$4896,$A$3)</f>
        <v>0</v>
      </c>
      <c r="Y49" s="40">
        <f t="shared" si="52"/>
        <v>0</v>
      </c>
    </row>
    <row r="50" spans="1:25" s="31" customFormat="1" ht="23.25">
      <c r="A50" s="10"/>
      <c r="B50" s="11" t="s">
        <v>184</v>
      </c>
      <c r="C50" s="44">
        <f>SUMIFS(Data!$D$2:$D$4896,Data!$A$2:$A$4896,C$5,Data!$B$2:$B$4896,$B50,Data!$C$2:$C$4896,$A$3)</f>
        <v>0</v>
      </c>
      <c r="D50" s="44">
        <f>SUMIFS(Data!$D$2:$D$4896,Data!$A$2:$A$4896,D$5,Data!$B$2:$B$4896,$B50,Data!$C$2:$C$4896,$A$3)</f>
        <v>0</v>
      </c>
      <c r="E50" s="44">
        <f>SUMIFS(Data!$D$2:$D$4896,Data!$A$2:$A$4896,E$5,Data!$B$2:$B$4896,$B50,Data!$C$2:$C$4896,$A$3)</f>
        <v>0</v>
      </c>
      <c r="F50" s="44">
        <f>SUMIFS(Data!$D$2:$D$4896,Data!$A$2:$A$4896,F$5,Data!$B$2:$B$4896,$B50,Data!$C$2:$C$4896,$A$3)</f>
        <v>0</v>
      </c>
      <c r="G50" s="44">
        <f>SUMIFS(Data!$D$2:$D$4896,Data!$A$2:$A$4896,G$5,Data!$B$2:$B$4896,$B50,Data!$C$2:$C$4896,$A$3)</f>
        <v>0</v>
      </c>
      <c r="H50" s="44">
        <f>SUMIFS(Data!$D$2:$D$4896,Data!$A$2:$A$4896,H$5,Data!$B$2:$B$4896,$B50,Data!$C$2:$C$4896,$A$3)</f>
        <v>0</v>
      </c>
      <c r="I50" s="44">
        <f>SUMIFS(Data!$D$2:$D$4896,Data!$A$2:$A$4896,I$5,Data!$B$2:$B$4896,$B50,Data!$C$2:$C$4896,$A$3)</f>
        <v>0</v>
      </c>
      <c r="J50" s="44">
        <f>SUMIFS(Data!$D$2:$D$4896,Data!$A$2:$A$4896,J$5,Data!$B$2:$B$4896,$B50,Data!$C$2:$C$4896,$A$3)</f>
        <v>0</v>
      </c>
      <c r="K50" s="44">
        <f>SUMIFS(Data!$D$2:$D$4896,Data!$A$2:$A$4896,K$5,Data!$B$2:$B$4896,$B50,Data!$C$2:$C$4896,$A$3)</f>
        <v>0</v>
      </c>
      <c r="L50" s="44">
        <f>SUMIFS(Data!$D$2:$D$4896,Data!$A$2:$A$4896,L$5,Data!$B$2:$B$4896,$B50,Data!$C$2:$C$4896,$A$3)</f>
        <v>0</v>
      </c>
      <c r="M50" s="44">
        <f>SUMIFS(Data!$D$2:$D$4896,Data!$A$2:$A$4896,M$5,Data!$B$2:$B$4896,$B50,Data!$C$2:$C$4896,$A$3)</f>
        <v>0</v>
      </c>
      <c r="N50" s="44">
        <f>SUMIFS(Data!$D$2:$D$4896,Data!$A$2:$A$4896,N$5,Data!$B$2:$B$4896,$B50,Data!$C$2:$C$4896,$A$3)</f>
        <v>0</v>
      </c>
      <c r="O50" s="44">
        <f>SUMIFS(Data!$D$2:$D$4896,Data!$A$2:$A$4896,O$5,Data!$B$2:$B$4896,$B50,Data!$C$2:$C$4896,$A$3)</f>
        <v>0</v>
      </c>
      <c r="P50" s="44">
        <f>SUMIFS(Data!$D$2:$D$4896,Data!$A$2:$A$4896,P$5,Data!$B$2:$B$4896,$B50,Data!$C$2:$C$4896,$A$3)</f>
        <v>0</v>
      </c>
      <c r="Q50" s="44">
        <f>SUMIFS(Data!$D$2:$D$4896,Data!$A$2:$A$4896,Q$5,Data!$B$2:$B$4896,$B50,Data!$C$2:$C$4896,$A$3)</f>
        <v>0</v>
      </c>
      <c r="R50" s="44">
        <f>SUMIFS(Data!$D$2:$D$4896,Data!$A$2:$A$4896,R$5,Data!$B$2:$B$4896,$B50,Data!$C$2:$C$4896,$A$3)</f>
        <v>0</v>
      </c>
      <c r="S50" s="44">
        <f>SUMIFS(Data!$D$2:$D$4896,Data!$A$2:$A$4896,S$5,Data!$B$2:$B$4896,$B50,Data!$C$2:$C$4896,$A$3)</f>
        <v>0</v>
      </c>
      <c r="T50" s="40">
        <f t="shared" si="51"/>
        <v>0</v>
      </c>
      <c r="U50" s="44">
        <f>SUMIFS(Data!$D$2:$D$4896,Data!$A$2:$A$4896,U$5,Data!$B$2:$B$4896,$B50,Data!$C$2:$C$4896,$A$3)</f>
        <v>0</v>
      </c>
      <c r="V50" s="44">
        <f>SUMIFS(Data!$D$2:$D$4896,Data!$A$2:$A$4896,V$5,Data!$B$2:$B$4896,$B50,Data!$C$2:$C$4896,$A$3)</f>
        <v>0</v>
      </c>
      <c r="W50" s="44">
        <f>SUMIFS(Data!$D$2:$D$4896,Data!$A$2:$A$4896,W$5,Data!$B$2:$B$4896,$B50,Data!$C$2:$C$4896,$A$3)</f>
        <v>0</v>
      </c>
      <c r="X50" s="44">
        <f>SUMIFS(Data!$D$2:$D$4896,Data!$A$2:$A$4896,X$5,Data!$B$2:$B$4896,$B50,Data!$C$2:$C$4896,$A$3)</f>
        <v>0</v>
      </c>
      <c r="Y50" s="40">
        <f t="shared" si="52"/>
        <v>0</v>
      </c>
    </row>
    <row r="51" spans="1:25" s="31" customFormat="1" ht="23.25">
      <c r="A51" s="10"/>
      <c r="B51" s="11" t="s">
        <v>185</v>
      </c>
      <c r="C51" s="44">
        <f>SUMIFS(Data!$D$2:$D$4896,Data!$A$2:$A$4896,C$5,Data!$B$2:$B$4896,$B51,Data!$C$2:$C$4896,$A$3)</f>
        <v>0</v>
      </c>
      <c r="D51" s="44">
        <f>SUMIFS(Data!$D$2:$D$4896,Data!$A$2:$A$4896,D$5,Data!$B$2:$B$4896,$B51,Data!$C$2:$C$4896,$A$3)</f>
        <v>0</v>
      </c>
      <c r="E51" s="44">
        <f>SUMIFS(Data!$D$2:$D$4896,Data!$A$2:$A$4896,E$5,Data!$B$2:$B$4896,$B51,Data!$C$2:$C$4896,$A$3)</f>
        <v>0</v>
      </c>
      <c r="F51" s="44">
        <f>SUMIFS(Data!$D$2:$D$4896,Data!$A$2:$A$4896,F$5,Data!$B$2:$B$4896,$B51,Data!$C$2:$C$4896,$A$3)</f>
        <v>0</v>
      </c>
      <c r="G51" s="44">
        <f>SUMIFS(Data!$D$2:$D$4896,Data!$A$2:$A$4896,G$5,Data!$B$2:$B$4896,$B51,Data!$C$2:$C$4896,$A$3)</f>
        <v>0</v>
      </c>
      <c r="H51" s="44">
        <f>SUMIFS(Data!$D$2:$D$4896,Data!$A$2:$A$4896,H$5,Data!$B$2:$B$4896,$B51,Data!$C$2:$C$4896,$A$3)</f>
        <v>0</v>
      </c>
      <c r="I51" s="44">
        <f>SUMIFS(Data!$D$2:$D$4896,Data!$A$2:$A$4896,I$5,Data!$B$2:$B$4896,$B51,Data!$C$2:$C$4896,$A$3)</f>
        <v>0</v>
      </c>
      <c r="J51" s="44">
        <f>SUMIFS(Data!$D$2:$D$4896,Data!$A$2:$A$4896,J$5,Data!$B$2:$B$4896,$B51,Data!$C$2:$C$4896,$A$3)</f>
        <v>0</v>
      </c>
      <c r="K51" s="44">
        <f>SUMIFS(Data!$D$2:$D$4896,Data!$A$2:$A$4896,K$5,Data!$B$2:$B$4896,$B51,Data!$C$2:$C$4896,$A$3)</f>
        <v>0</v>
      </c>
      <c r="L51" s="44">
        <f>SUMIFS(Data!$D$2:$D$4896,Data!$A$2:$A$4896,L$5,Data!$B$2:$B$4896,$B51,Data!$C$2:$C$4896,$A$3)</f>
        <v>0</v>
      </c>
      <c r="M51" s="44">
        <f>SUMIFS(Data!$D$2:$D$4896,Data!$A$2:$A$4896,M$5,Data!$B$2:$B$4896,$B51,Data!$C$2:$C$4896,$A$3)</f>
        <v>0</v>
      </c>
      <c r="N51" s="44">
        <f>SUMIFS(Data!$D$2:$D$4896,Data!$A$2:$A$4896,N$5,Data!$B$2:$B$4896,$B51,Data!$C$2:$C$4896,$A$3)</f>
        <v>0</v>
      </c>
      <c r="O51" s="44">
        <f>SUMIFS(Data!$D$2:$D$4896,Data!$A$2:$A$4896,O$5,Data!$B$2:$B$4896,$B51,Data!$C$2:$C$4896,$A$3)</f>
        <v>0</v>
      </c>
      <c r="P51" s="44">
        <f>SUMIFS(Data!$D$2:$D$4896,Data!$A$2:$A$4896,P$5,Data!$B$2:$B$4896,$B51,Data!$C$2:$C$4896,$A$3)</f>
        <v>0</v>
      </c>
      <c r="Q51" s="44">
        <f>SUMIFS(Data!$D$2:$D$4896,Data!$A$2:$A$4896,Q$5,Data!$B$2:$B$4896,$B51,Data!$C$2:$C$4896,$A$3)</f>
        <v>0</v>
      </c>
      <c r="R51" s="44">
        <f>SUMIFS(Data!$D$2:$D$4896,Data!$A$2:$A$4896,R$5,Data!$B$2:$B$4896,$B51,Data!$C$2:$C$4896,$A$3)</f>
        <v>0</v>
      </c>
      <c r="S51" s="44">
        <f>SUMIFS(Data!$D$2:$D$4896,Data!$A$2:$A$4896,S$5,Data!$B$2:$B$4896,$B51,Data!$C$2:$C$4896,$A$3)</f>
        <v>0</v>
      </c>
      <c r="T51" s="40">
        <f t="shared" si="51"/>
        <v>0</v>
      </c>
      <c r="U51" s="44">
        <f>SUMIFS(Data!$D$2:$D$4896,Data!$A$2:$A$4896,U$5,Data!$B$2:$B$4896,$B51,Data!$C$2:$C$4896,$A$3)</f>
        <v>0</v>
      </c>
      <c r="V51" s="44">
        <f>SUMIFS(Data!$D$2:$D$4896,Data!$A$2:$A$4896,V$5,Data!$B$2:$B$4896,$B51,Data!$C$2:$C$4896,$A$3)</f>
        <v>0</v>
      </c>
      <c r="W51" s="44">
        <f>SUMIFS(Data!$D$2:$D$4896,Data!$A$2:$A$4896,W$5,Data!$B$2:$B$4896,$B51,Data!$C$2:$C$4896,$A$3)</f>
        <v>0</v>
      </c>
      <c r="X51" s="44">
        <f>SUMIFS(Data!$D$2:$D$4896,Data!$A$2:$A$4896,X$5,Data!$B$2:$B$4896,$B51,Data!$C$2:$C$4896,$A$3)</f>
        <v>0</v>
      </c>
      <c r="Y51" s="40">
        <f t="shared" si="52"/>
        <v>0</v>
      </c>
    </row>
    <row r="52" spans="1:25" s="31" customFormat="1" ht="23.25">
      <c r="A52" s="10"/>
      <c r="B52" s="11" t="s">
        <v>186</v>
      </c>
      <c r="C52" s="44">
        <f>SUMIFS(Data!$D$2:$D$4896,Data!$A$2:$A$4896,C$5,Data!$B$2:$B$4896,$B52,Data!$C$2:$C$4896,$A$3)</f>
        <v>0</v>
      </c>
      <c r="D52" s="44">
        <f>SUMIFS(Data!$D$2:$D$4896,Data!$A$2:$A$4896,D$5,Data!$B$2:$B$4896,$B52,Data!$C$2:$C$4896,$A$3)</f>
        <v>0</v>
      </c>
      <c r="E52" s="44">
        <f>SUMIFS(Data!$D$2:$D$4896,Data!$A$2:$A$4896,E$5,Data!$B$2:$B$4896,$B52,Data!$C$2:$C$4896,$A$3)</f>
        <v>0</v>
      </c>
      <c r="F52" s="44">
        <f>SUMIFS(Data!$D$2:$D$4896,Data!$A$2:$A$4896,F$5,Data!$B$2:$B$4896,$B52,Data!$C$2:$C$4896,$A$3)</f>
        <v>0</v>
      </c>
      <c r="G52" s="44">
        <f>SUMIFS(Data!$D$2:$D$4896,Data!$A$2:$A$4896,G$5,Data!$B$2:$B$4896,$B52,Data!$C$2:$C$4896,$A$3)</f>
        <v>0</v>
      </c>
      <c r="H52" s="44">
        <f>SUMIFS(Data!$D$2:$D$4896,Data!$A$2:$A$4896,H$5,Data!$B$2:$B$4896,$B52,Data!$C$2:$C$4896,$A$3)</f>
        <v>0</v>
      </c>
      <c r="I52" s="44">
        <f>SUMIFS(Data!$D$2:$D$4896,Data!$A$2:$A$4896,I$5,Data!$B$2:$B$4896,$B52,Data!$C$2:$C$4896,$A$3)</f>
        <v>0</v>
      </c>
      <c r="J52" s="44">
        <f>SUMIFS(Data!$D$2:$D$4896,Data!$A$2:$A$4896,J$5,Data!$B$2:$B$4896,$B52,Data!$C$2:$C$4896,$A$3)</f>
        <v>0</v>
      </c>
      <c r="K52" s="44">
        <f>SUMIFS(Data!$D$2:$D$4896,Data!$A$2:$A$4896,K$5,Data!$B$2:$B$4896,$B52,Data!$C$2:$C$4896,$A$3)</f>
        <v>0</v>
      </c>
      <c r="L52" s="44">
        <f>SUMIFS(Data!$D$2:$D$4896,Data!$A$2:$A$4896,L$5,Data!$B$2:$B$4896,$B52,Data!$C$2:$C$4896,$A$3)</f>
        <v>0</v>
      </c>
      <c r="M52" s="44">
        <f>SUMIFS(Data!$D$2:$D$4896,Data!$A$2:$A$4896,M$5,Data!$B$2:$B$4896,$B52,Data!$C$2:$C$4896,$A$3)</f>
        <v>0</v>
      </c>
      <c r="N52" s="44">
        <f>SUMIFS(Data!$D$2:$D$4896,Data!$A$2:$A$4896,N$5,Data!$B$2:$B$4896,$B52,Data!$C$2:$C$4896,$A$3)</f>
        <v>0</v>
      </c>
      <c r="O52" s="44">
        <f>SUMIFS(Data!$D$2:$D$4896,Data!$A$2:$A$4896,O$5,Data!$B$2:$B$4896,$B52,Data!$C$2:$C$4896,$A$3)</f>
        <v>0</v>
      </c>
      <c r="P52" s="44">
        <f>SUMIFS(Data!$D$2:$D$4896,Data!$A$2:$A$4896,P$5,Data!$B$2:$B$4896,$B52,Data!$C$2:$C$4896,$A$3)</f>
        <v>0</v>
      </c>
      <c r="Q52" s="44">
        <f>SUMIFS(Data!$D$2:$D$4896,Data!$A$2:$A$4896,Q$5,Data!$B$2:$B$4896,$B52,Data!$C$2:$C$4896,$A$3)</f>
        <v>0</v>
      </c>
      <c r="R52" s="44">
        <f>SUMIFS(Data!$D$2:$D$4896,Data!$A$2:$A$4896,R$5,Data!$B$2:$B$4896,$B52,Data!$C$2:$C$4896,$A$3)</f>
        <v>0</v>
      </c>
      <c r="S52" s="44">
        <f>SUMIFS(Data!$D$2:$D$4896,Data!$A$2:$A$4896,S$5,Data!$B$2:$B$4896,$B52,Data!$C$2:$C$4896,$A$3)</f>
        <v>0</v>
      </c>
      <c r="T52" s="40">
        <f t="shared" si="51"/>
        <v>0</v>
      </c>
      <c r="U52" s="44">
        <f>SUMIFS(Data!$D$2:$D$4896,Data!$A$2:$A$4896,U$5,Data!$B$2:$B$4896,$B52,Data!$C$2:$C$4896,$A$3)</f>
        <v>0</v>
      </c>
      <c r="V52" s="44">
        <f>SUMIFS(Data!$D$2:$D$4896,Data!$A$2:$A$4896,V$5,Data!$B$2:$B$4896,$B52,Data!$C$2:$C$4896,$A$3)</f>
        <v>0</v>
      </c>
      <c r="W52" s="44">
        <f>SUMIFS(Data!$D$2:$D$4896,Data!$A$2:$A$4896,W$5,Data!$B$2:$B$4896,$B52,Data!$C$2:$C$4896,$A$3)</f>
        <v>0</v>
      </c>
      <c r="X52" s="44">
        <f>SUMIFS(Data!$D$2:$D$4896,Data!$A$2:$A$4896,X$5,Data!$B$2:$B$4896,$B52,Data!$C$2:$C$4896,$A$3)</f>
        <v>0</v>
      </c>
      <c r="Y52" s="40">
        <f t="shared" si="52"/>
        <v>0</v>
      </c>
    </row>
    <row r="53" spans="1:25" s="31" customFormat="1" ht="23.25">
      <c r="A53" s="8" t="s">
        <v>133</v>
      </c>
      <c r="B53" s="9" t="s">
        <v>134</v>
      </c>
      <c r="C53" s="43">
        <f t="shared" ref="C53:Y53" si="53">SUM(C54:C67)</f>
        <v>0</v>
      </c>
      <c r="D53" s="43">
        <f t="shared" si="53"/>
        <v>0</v>
      </c>
      <c r="E53" s="43">
        <f t="shared" si="53"/>
        <v>18500</v>
      </c>
      <c r="F53" s="43">
        <f t="shared" si="53"/>
        <v>3000</v>
      </c>
      <c r="G53" s="43">
        <f t="shared" si="53"/>
        <v>12000</v>
      </c>
      <c r="H53" s="43">
        <f t="shared" si="53"/>
        <v>0</v>
      </c>
      <c r="I53" s="43">
        <f t="shared" si="53"/>
        <v>0</v>
      </c>
      <c r="J53" s="43">
        <f t="shared" si="53"/>
        <v>22000</v>
      </c>
      <c r="K53" s="43">
        <f t="shared" si="53"/>
        <v>0</v>
      </c>
      <c r="L53" s="43">
        <f t="shared" si="53"/>
        <v>3100</v>
      </c>
      <c r="M53" s="43">
        <f t="shared" si="53"/>
        <v>0</v>
      </c>
      <c r="N53" s="43">
        <f t="shared" si="53"/>
        <v>0</v>
      </c>
      <c r="O53" s="43">
        <f t="shared" si="53"/>
        <v>0</v>
      </c>
      <c r="P53" s="43">
        <f t="shared" ref="P53:S53" si="54">SUM(P54:P67)</f>
        <v>0</v>
      </c>
      <c r="Q53" s="43">
        <f t="shared" si="54"/>
        <v>6100</v>
      </c>
      <c r="R53" s="43">
        <f t="shared" ref="R53" si="55">SUM(R54:R67)</f>
        <v>0</v>
      </c>
      <c r="S53" s="43">
        <f t="shared" si="54"/>
        <v>0</v>
      </c>
      <c r="T53" s="43">
        <f t="shared" si="53"/>
        <v>64700</v>
      </c>
      <c r="U53" s="43">
        <f t="shared" si="53"/>
        <v>10000</v>
      </c>
      <c r="V53" s="43">
        <f t="shared" ref="V53" si="56">SUM(V54:V67)</f>
        <v>33200</v>
      </c>
      <c r="W53" s="43">
        <f t="shared" si="53"/>
        <v>0</v>
      </c>
      <c r="X53" s="43">
        <f t="shared" si="53"/>
        <v>0</v>
      </c>
      <c r="Y53" s="43">
        <f t="shared" si="53"/>
        <v>107900</v>
      </c>
    </row>
    <row r="54" spans="1:25" s="31" customFormat="1" ht="23.25">
      <c r="A54" s="10"/>
      <c r="B54" s="11" t="s">
        <v>188</v>
      </c>
      <c r="C54" s="44">
        <f>SUMIFS(Data!$D$2:$D$4896,Data!$A$2:$A$4896,C$5,Data!$B$2:$B$4896,$B54,Data!$C$2:$C$4896,$A$3)</f>
        <v>0</v>
      </c>
      <c r="D54" s="44">
        <f>SUMIFS(Data!$D$2:$D$4896,Data!$A$2:$A$4896,D$5,Data!$B$2:$B$4896,$B54,Data!$C$2:$C$4896,$A$3)</f>
        <v>0</v>
      </c>
      <c r="E54" s="44">
        <f>SUMIFS(Data!$D$2:$D$4896,Data!$A$2:$A$4896,E$5,Data!$B$2:$B$4896,$B54,Data!$C$2:$C$4896,$A$3)</f>
        <v>0</v>
      </c>
      <c r="F54" s="44">
        <f>SUMIFS(Data!$D$2:$D$4896,Data!$A$2:$A$4896,F$5,Data!$B$2:$B$4896,$B54,Data!$C$2:$C$4896,$A$3)</f>
        <v>0</v>
      </c>
      <c r="G54" s="44">
        <f>SUMIFS(Data!$D$2:$D$4896,Data!$A$2:$A$4896,G$5,Data!$B$2:$B$4896,$B54,Data!$C$2:$C$4896,$A$3)</f>
        <v>0</v>
      </c>
      <c r="H54" s="44">
        <f>SUMIFS(Data!$D$2:$D$4896,Data!$A$2:$A$4896,H$5,Data!$B$2:$B$4896,$B54,Data!$C$2:$C$4896,$A$3)</f>
        <v>0</v>
      </c>
      <c r="I54" s="44">
        <f>SUMIFS(Data!$D$2:$D$4896,Data!$A$2:$A$4896,I$5,Data!$B$2:$B$4896,$B54,Data!$C$2:$C$4896,$A$3)</f>
        <v>0</v>
      </c>
      <c r="J54" s="44">
        <f>SUMIFS(Data!$D$2:$D$4896,Data!$A$2:$A$4896,J$5,Data!$B$2:$B$4896,$B54,Data!$C$2:$C$4896,$A$3)</f>
        <v>0</v>
      </c>
      <c r="K54" s="44">
        <f>SUMIFS(Data!$D$2:$D$4896,Data!$A$2:$A$4896,K$5,Data!$B$2:$B$4896,$B54,Data!$C$2:$C$4896,$A$3)</f>
        <v>0</v>
      </c>
      <c r="L54" s="44">
        <f>SUMIFS(Data!$D$2:$D$4896,Data!$A$2:$A$4896,L$5,Data!$B$2:$B$4896,$B54,Data!$C$2:$C$4896,$A$3)</f>
        <v>0</v>
      </c>
      <c r="M54" s="44">
        <f>SUMIFS(Data!$D$2:$D$4896,Data!$A$2:$A$4896,M$5,Data!$B$2:$B$4896,$B54,Data!$C$2:$C$4896,$A$3)</f>
        <v>0</v>
      </c>
      <c r="N54" s="44">
        <f>SUMIFS(Data!$D$2:$D$4896,Data!$A$2:$A$4896,N$5,Data!$B$2:$B$4896,$B54,Data!$C$2:$C$4896,$A$3)</f>
        <v>0</v>
      </c>
      <c r="O54" s="44">
        <f>SUMIFS(Data!$D$2:$D$4896,Data!$A$2:$A$4896,O$5,Data!$B$2:$B$4896,$B54,Data!$C$2:$C$4896,$A$3)</f>
        <v>0</v>
      </c>
      <c r="P54" s="44">
        <f>SUMIFS(Data!$D$2:$D$4896,Data!$A$2:$A$4896,P$5,Data!$B$2:$B$4896,$B54,Data!$C$2:$C$4896,$A$3)</f>
        <v>0</v>
      </c>
      <c r="Q54" s="44">
        <f>SUMIFS(Data!$D$2:$D$4896,Data!$A$2:$A$4896,Q$5,Data!$B$2:$B$4896,$B54,Data!$C$2:$C$4896,$A$3)</f>
        <v>0</v>
      </c>
      <c r="R54" s="44">
        <f>SUMIFS(Data!$D$2:$D$4896,Data!$A$2:$A$4896,R$5,Data!$B$2:$B$4896,$B54,Data!$C$2:$C$4896,$A$3)</f>
        <v>0</v>
      </c>
      <c r="S54" s="44">
        <f>SUMIFS(Data!$D$2:$D$4896,Data!$A$2:$A$4896,S$5,Data!$B$2:$B$4896,$B54,Data!$C$2:$C$4896,$A$3)</f>
        <v>0</v>
      </c>
      <c r="T54" s="40">
        <f t="shared" ref="T54:T67" si="57">SUM(C54:S54)</f>
        <v>0</v>
      </c>
      <c r="U54" s="44">
        <f>SUMIFS(Data!$D$2:$D$4896,Data!$A$2:$A$4896,U$5,Data!$B$2:$B$4896,$B54,Data!$C$2:$C$4896,$A$3)</f>
        <v>0</v>
      </c>
      <c r="V54" s="44">
        <f>SUMIFS(Data!$D$2:$D$4896,Data!$A$2:$A$4896,V$5,Data!$B$2:$B$4896,$B54,Data!$C$2:$C$4896,$A$3)</f>
        <v>0</v>
      </c>
      <c r="W54" s="44">
        <f>SUMIFS(Data!$D$2:$D$4896,Data!$A$2:$A$4896,W$5,Data!$B$2:$B$4896,$B54,Data!$C$2:$C$4896,$A$3)</f>
        <v>0</v>
      </c>
      <c r="X54" s="44">
        <f>SUMIFS(Data!$D$2:$D$4896,Data!$A$2:$A$4896,X$5,Data!$B$2:$B$4896,$B54,Data!$C$2:$C$4896,$A$3)</f>
        <v>0</v>
      </c>
      <c r="Y54" s="40">
        <f t="shared" ref="Y54:Y67" si="58">SUM(T54:X54)</f>
        <v>0</v>
      </c>
    </row>
    <row r="55" spans="1:25" s="31" customFormat="1" ht="23.25">
      <c r="A55" s="10"/>
      <c r="B55" s="11" t="s">
        <v>189</v>
      </c>
      <c r="C55" s="44">
        <f>SUMIFS(Data!$D$2:$D$4896,Data!$A$2:$A$4896,C$5,Data!$B$2:$B$4896,$B55,Data!$C$2:$C$4896,$A$3)</f>
        <v>0</v>
      </c>
      <c r="D55" s="44">
        <f>SUMIFS(Data!$D$2:$D$4896,Data!$A$2:$A$4896,D$5,Data!$B$2:$B$4896,$B55,Data!$C$2:$C$4896,$A$3)</f>
        <v>0</v>
      </c>
      <c r="E55" s="44">
        <f>SUMIFS(Data!$D$2:$D$4896,Data!$A$2:$A$4896,E$5,Data!$B$2:$B$4896,$B55,Data!$C$2:$C$4896,$A$3)</f>
        <v>18500</v>
      </c>
      <c r="F55" s="44">
        <f>SUMIFS(Data!$D$2:$D$4896,Data!$A$2:$A$4896,F$5,Data!$B$2:$B$4896,$B55,Data!$C$2:$C$4896,$A$3)</f>
        <v>3000</v>
      </c>
      <c r="G55" s="44">
        <f>SUMIFS(Data!$D$2:$D$4896,Data!$A$2:$A$4896,G$5,Data!$B$2:$B$4896,$B55,Data!$C$2:$C$4896,$A$3)</f>
        <v>12000</v>
      </c>
      <c r="H55" s="44">
        <f>SUMIFS(Data!$D$2:$D$4896,Data!$A$2:$A$4896,H$5,Data!$B$2:$B$4896,$B55,Data!$C$2:$C$4896,$A$3)</f>
        <v>0</v>
      </c>
      <c r="I55" s="44">
        <f>SUMIFS(Data!$D$2:$D$4896,Data!$A$2:$A$4896,I$5,Data!$B$2:$B$4896,$B55,Data!$C$2:$C$4896,$A$3)</f>
        <v>0</v>
      </c>
      <c r="J55" s="44">
        <f>SUMIFS(Data!$D$2:$D$4896,Data!$A$2:$A$4896,J$5,Data!$B$2:$B$4896,$B55,Data!$C$2:$C$4896,$A$3)</f>
        <v>22000</v>
      </c>
      <c r="K55" s="44">
        <f>SUMIFS(Data!$D$2:$D$4896,Data!$A$2:$A$4896,K$5,Data!$B$2:$B$4896,$B55,Data!$C$2:$C$4896,$A$3)</f>
        <v>0</v>
      </c>
      <c r="L55" s="44">
        <f>SUMIFS(Data!$D$2:$D$4896,Data!$A$2:$A$4896,L$5,Data!$B$2:$B$4896,$B55,Data!$C$2:$C$4896,$A$3)</f>
        <v>3100</v>
      </c>
      <c r="M55" s="44">
        <f>SUMIFS(Data!$D$2:$D$4896,Data!$A$2:$A$4896,M$5,Data!$B$2:$B$4896,$B55,Data!$C$2:$C$4896,$A$3)</f>
        <v>0</v>
      </c>
      <c r="N55" s="44">
        <f>SUMIFS(Data!$D$2:$D$4896,Data!$A$2:$A$4896,N$5,Data!$B$2:$B$4896,$B55,Data!$C$2:$C$4896,$A$3)</f>
        <v>0</v>
      </c>
      <c r="O55" s="44">
        <f>SUMIFS(Data!$D$2:$D$4896,Data!$A$2:$A$4896,O$5,Data!$B$2:$B$4896,$B55,Data!$C$2:$C$4896,$A$3)</f>
        <v>0</v>
      </c>
      <c r="P55" s="44">
        <f>SUMIFS(Data!$D$2:$D$4896,Data!$A$2:$A$4896,P$5,Data!$B$2:$B$4896,$B55,Data!$C$2:$C$4896,$A$3)</f>
        <v>0</v>
      </c>
      <c r="Q55" s="44">
        <f>SUMIFS(Data!$D$2:$D$4896,Data!$A$2:$A$4896,Q$5,Data!$B$2:$B$4896,$B55,Data!$C$2:$C$4896,$A$3)</f>
        <v>3500</v>
      </c>
      <c r="R55" s="44">
        <f>SUMIFS(Data!$D$2:$D$4896,Data!$A$2:$A$4896,R$5,Data!$B$2:$B$4896,$B55,Data!$C$2:$C$4896,$A$3)</f>
        <v>0</v>
      </c>
      <c r="S55" s="44">
        <f>SUMIFS(Data!$D$2:$D$4896,Data!$A$2:$A$4896,S$5,Data!$B$2:$B$4896,$B55,Data!$C$2:$C$4896,$A$3)</f>
        <v>0</v>
      </c>
      <c r="T55" s="40">
        <f t="shared" si="57"/>
        <v>62100</v>
      </c>
      <c r="U55" s="44">
        <f>SUMIFS(Data!$D$2:$D$4896,Data!$A$2:$A$4896,U$5,Data!$B$2:$B$4896,$B55,Data!$C$2:$C$4896,$A$3)</f>
        <v>10000</v>
      </c>
      <c r="V55" s="44">
        <f>SUMIFS(Data!$D$2:$D$4896,Data!$A$2:$A$4896,V$5,Data!$B$2:$B$4896,$B55,Data!$C$2:$C$4896,$A$3)</f>
        <v>33200</v>
      </c>
      <c r="W55" s="44">
        <f>SUMIFS(Data!$D$2:$D$4896,Data!$A$2:$A$4896,W$5,Data!$B$2:$B$4896,$B55,Data!$C$2:$C$4896,$A$3)</f>
        <v>0</v>
      </c>
      <c r="X55" s="44">
        <f>SUMIFS(Data!$D$2:$D$4896,Data!$A$2:$A$4896,X$5,Data!$B$2:$B$4896,$B55,Data!$C$2:$C$4896,$A$3)</f>
        <v>0</v>
      </c>
      <c r="Y55" s="40">
        <f t="shared" si="58"/>
        <v>105300</v>
      </c>
    </row>
    <row r="56" spans="1:25" s="31" customFormat="1" ht="23.25">
      <c r="A56" s="10"/>
      <c r="B56" s="11" t="s">
        <v>190</v>
      </c>
      <c r="C56" s="44">
        <f>SUMIFS(Data!$D$2:$D$4896,Data!$A$2:$A$4896,C$5,Data!$B$2:$B$4896,$B56,Data!$C$2:$C$4896,$A$3)</f>
        <v>0</v>
      </c>
      <c r="D56" s="44">
        <f>SUMIFS(Data!$D$2:$D$4896,Data!$A$2:$A$4896,D$5,Data!$B$2:$B$4896,$B56,Data!$C$2:$C$4896,$A$3)</f>
        <v>0</v>
      </c>
      <c r="E56" s="44">
        <f>SUMIFS(Data!$D$2:$D$4896,Data!$A$2:$A$4896,E$5,Data!$B$2:$B$4896,$B56,Data!$C$2:$C$4896,$A$3)</f>
        <v>0</v>
      </c>
      <c r="F56" s="44">
        <f>SUMIFS(Data!$D$2:$D$4896,Data!$A$2:$A$4896,F$5,Data!$B$2:$B$4896,$B56,Data!$C$2:$C$4896,$A$3)</f>
        <v>0</v>
      </c>
      <c r="G56" s="44">
        <f>SUMIFS(Data!$D$2:$D$4896,Data!$A$2:$A$4896,G$5,Data!$B$2:$B$4896,$B56,Data!$C$2:$C$4896,$A$3)</f>
        <v>0</v>
      </c>
      <c r="H56" s="44">
        <f>SUMIFS(Data!$D$2:$D$4896,Data!$A$2:$A$4896,H$5,Data!$B$2:$B$4896,$B56,Data!$C$2:$C$4896,$A$3)</f>
        <v>0</v>
      </c>
      <c r="I56" s="44">
        <f>SUMIFS(Data!$D$2:$D$4896,Data!$A$2:$A$4896,I$5,Data!$B$2:$B$4896,$B56,Data!$C$2:$C$4896,$A$3)</f>
        <v>0</v>
      </c>
      <c r="J56" s="44">
        <f>SUMIFS(Data!$D$2:$D$4896,Data!$A$2:$A$4896,J$5,Data!$B$2:$B$4896,$B56,Data!$C$2:$C$4896,$A$3)</f>
        <v>0</v>
      </c>
      <c r="K56" s="44">
        <f>SUMIFS(Data!$D$2:$D$4896,Data!$A$2:$A$4896,K$5,Data!$B$2:$B$4896,$B56,Data!$C$2:$C$4896,$A$3)</f>
        <v>0</v>
      </c>
      <c r="L56" s="44">
        <f>SUMIFS(Data!$D$2:$D$4896,Data!$A$2:$A$4896,L$5,Data!$B$2:$B$4896,$B56,Data!$C$2:$C$4896,$A$3)</f>
        <v>0</v>
      </c>
      <c r="M56" s="44">
        <f>SUMIFS(Data!$D$2:$D$4896,Data!$A$2:$A$4896,M$5,Data!$B$2:$B$4896,$B56,Data!$C$2:$C$4896,$A$3)</f>
        <v>0</v>
      </c>
      <c r="N56" s="44">
        <f>SUMIFS(Data!$D$2:$D$4896,Data!$A$2:$A$4896,N$5,Data!$B$2:$B$4896,$B56,Data!$C$2:$C$4896,$A$3)</f>
        <v>0</v>
      </c>
      <c r="O56" s="44">
        <f>SUMIFS(Data!$D$2:$D$4896,Data!$A$2:$A$4896,O$5,Data!$B$2:$B$4896,$B56,Data!$C$2:$C$4896,$A$3)</f>
        <v>0</v>
      </c>
      <c r="P56" s="44">
        <f>SUMIFS(Data!$D$2:$D$4896,Data!$A$2:$A$4896,P$5,Data!$B$2:$B$4896,$B56,Data!$C$2:$C$4896,$A$3)</f>
        <v>0</v>
      </c>
      <c r="Q56" s="44">
        <f>SUMIFS(Data!$D$2:$D$4896,Data!$A$2:$A$4896,Q$5,Data!$B$2:$B$4896,$B56,Data!$C$2:$C$4896,$A$3)</f>
        <v>0</v>
      </c>
      <c r="R56" s="44">
        <f>SUMIFS(Data!$D$2:$D$4896,Data!$A$2:$A$4896,R$5,Data!$B$2:$B$4896,$B56,Data!$C$2:$C$4896,$A$3)</f>
        <v>0</v>
      </c>
      <c r="S56" s="44">
        <f>SUMIFS(Data!$D$2:$D$4896,Data!$A$2:$A$4896,S$5,Data!$B$2:$B$4896,$B56,Data!$C$2:$C$4896,$A$3)</f>
        <v>0</v>
      </c>
      <c r="T56" s="40">
        <f t="shared" si="57"/>
        <v>0</v>
      </c>
      <c r="U56" s="44">
        <f>SUMIFS(Data!$D$2:$D$4896,Data!$A$2:$A$4896,U$5,Data!$B$2:$B$4896,$B56,Data!$C$2:$C$4896,$A$3)</f>
        <v>0</v>
      </c>
      <c r="V56" s="44">
        <f>SUMIFS(Data!$D$2:$D$4896,Data!$A$2:$A$4896,V$5,Data!$B$2:$B$4896,$B56,Data!$C$2:$C$4896,$A$3)</f>
        <v>0</v>
      </c>
      <c r="W56" s="44">
        <f>SUMIFS(Data!$D$2:$D$4896,Data!$A$2:$A$4896,W$5,Data!$B$2:$B$4896,$B56,Data!$C$2:$C$4896,$A$3)</f>
        <v>0</v>
      </c>
      <c r="X56" s="44">
        <f>SUMIFS(Data!$D$2:$D$4896,Data!$A$2:$A$4896,X$5,Data!$B$2:$B$4896,$B56,Data!$C$2:$C$4896,$A$3)</f>
        <v>0</v>
      </c>
      <c r="Y56" s="40">
        <f t="shared" si="58"/>
        <v>0</v>
      </c>
    </row>
    <row r="57" spans="1:25" s="31" customFormat="1" ht="23.25">
      <c r="A57" s="10"/>
      <c r="B57" s="11" t="s">
        <v>191</v>
      </c>
      <c r="C57" s="44">
        <f>SUMIFS(Data!$D$2:$D$4896,Data!$A$2:$A$4896,C$5,Data!$B$2:$B$4896,$B57,Data!$C$2:$C$4896,$A$3)</f>
        <v>0</v>
      </c>
      <c r="D57" s="44">
        <f>SUMIFS(Data!$D$2:$D$4896,Data!$A$2:$A$4896,D$5,Data!$B$2:$B$4896,$B57,Data!$C$2:$C$4896,$A$3)</f>
        <v>0</v>
      </c>
      <c r="E57" s="44">
        <f>SUMIFS(Data!$D$2:$D$4896,Data!$A$2:$A$4896,E$5,Data!$B$2:$B$4896,$B57,Data!$C$2:$C$4896,$A$3)</f>
        <v>0</v>
      </c>
      <c r="F57" s="44">
        <f>SUMIFS(Data!$D$2:$D$4896,Data!$A$2:$A$4896,F$5,Data!$B$2:$B$4896,$B57,Data!$C$2:$C$4896,$A$3)</f>
        <v>0</v>
      </c>
      <c r="G57" s="44">
        <f>SUMIFS(Data!$D$2:$D$4896,Data!$A$2:$A$4896,G$5,Data!$B$2:$B$4896,$B57,Data!$C$2:$C$4896,$A$3)</f>
        <v>0</v>
      </c>
      <c r="H57" s="44">
        <f>SUMIFS(Data!$D$2:$D$4896,Data!$A$2:$A$4896,H$5,Data!$B$2:$B$4896,$B57,Data!$C$2:$C$4896,$A$3)</f>
        <v>0</v>
      </c>
      <c r="I57" s="44">
        <f>SUMIFS(Data!$D$2:$D$4896,Data!$A$2:$A$4896,I$5,Data!$B$2:$B$4896,$B57,Data!$C$2:$C$4896,$A$3)</f>
        <v>0</v>
      </c>
      <c r="J57" s="44">
        <f>SUMIFS(Data!$D$2:$D$4896,Data!$A$2:$A$4896,J$5,Data!$B$2:$B$4896,$B57,Data!$C$2:$C$4896,$A$3)</f>
        <v>0</v>
      </c>
      <c r="K57" s="44">
        <f>SUMIFS(Data!$D$2:$D$4896,Data!$A$2:$A$4896,K$5,Data!$B$2:$B$4896,$B57,Data!$C$2:$C$4896,$A$3)</f>
        <v>0</v>
      </c>
      <c r="L57" s="44">
        <f>SUMIFS(Data!$D$2:$D$4896,Data!$A$2:$A$4896,L$5,Data!$B$2:$B$4896,$B57,Data!$C$2:$C$4896,$A$3)</f>
        <v>0</v>
      </c>
      <c r="M57" s="44">
        <f>SUMIFS(Data!$D$2:$D$4896,Data!$A$2:$A$4896,M$5,Data!$B$2:$B$4896,$B57,Data!$C$2:$C$4896,$A$3)</f>
        <v>0</v>
      </c>
      <c r="N57" s="44">
        <f>SUMIFS(Data!$D$2:$D$4896,Data!$A$2:$A$4896,N$5,Data!$B$2:$B$4896,$B57,Data!$C$2:$C$4896,$A$3)</f>
        <v>0</v>
      </c>
      <c r="O57" s="44">
        <f>SUMIFS(Data!$D$2:$D$4896,Data!$A$2:$A$4896,O$5,Data!$B$2:$B$4896,$B57,Data!$C$2:$C$4896,$A$3)</f>
        <v>0</v>
      </c>
      <c r="P57" s="44">
        <f>SUMIFS(Data!$D$2:$D$4896,Data!$A$2:$A$4896,P$5,Data!$B$2:$B$4896,$B57,Data!$C$2:$C$4896,$A$3)</f>
        <v>0</v>
      </c>
      <c r="Q57" s="44">
        <f>SUMIFS(Data!$D$2:$D$4896,Data!$A$2:$A$4896,Q$5,Data!$B$2:$B$4896,$B57,Data!$C$2:$C$4896,$A$3)</f>
        <v>0</v>
      </c>
      <c r="R57" s="44">
        <f>SUMIFS(Data!$D$2:$D$4896,Data!$A$2:$A$4896,R$5,Data!$B$2:$B$4896,$B57,Data!$C$2:$C$4896,$A$3)</f>
        <v>0</v>
      </c>
      <c r="S57" s="44">
        <f>SUMIFS(Data!$D$2:$D$4896,Data!$A$2:$A$4896,S$5,Data!$B$2:$B$4896,$B57,Data!$C$2:$C$4896,$A$3)</f>
        <v>0</v>
      </c>
      <c r="T57" s="40">
        <f t="shared" si="57"/>
        <v>0</v>
      </c>
      <c r="U57" s="44">
        <f>SUMIFS(Data!$D$2:$D$4896,Data!$A$2:$A$4896,U$5,Data!$B$2:$B$4896,$B57,Data!$C$2:$C$4896,$A$3)</f>
        <v>0</v>
      </c>
      <c r="V57" s="44">
        <f>SUMIFS(Data!$D$2:$D$4896,Data!$A$2:$A$4896,V$5,Data!$B$2:$B$4896,$B57,Data!$C$2:$C$4896,$A$3)</f>
        <v>0</v>
      </c>
      <c r="W57" s="44">
        <f>SUMIFS(Data!$D$2:$D$4896,Data!$A$2:$A$4896,W$5,Data!$B$2:$B$4896,$B57,Data!$C$2:$C$4896,$A$3)</f>
        <v>0</v>
      </c>
      <c r="X57" s="44">
        <f>SUMIFS(Data!$D$2:$D$4896,Data!$A$2:$A$4896,X$5,Data!$B$2:$B$4896,$B57,Data!$C$2:$C$4896,$A$3)</f>
        <v>0</v>
      </c>
      <c r="Y57" s="40">
        <f t="shared" si="58"/>
        <v>0</v>
      </c>
    </row>
    <row r="58" spans="1:25" s="31" customFormat="1" ht="23.25">
      <c r="A58" s="10"/>
      <c r="B58" s="11" t="s">
        <v>192</v>
      </c>
      <c r="C58" s="44">
        <f>SUMIFS(Data!$D$2:$D$4896,Data!$A$2:$A$4896,C$5,Data!$B$2:$B$4896,$B58,Data!$C$2:$C$4896,$A$3)</f>
        <v>0</v>
      </c>
      <c r="D58" s="44">
        <f>SUMIFS(Data!$D$2:$D$4896,Data!$A$2:$A$4896,D$5,Data!$B$2:$B$4896,$B58,Data!$C$2:$C$4896,$A$3)</f>
        <v>0</v>
      </c>
      <c r="E58" s="44">
        <f>SUMIFS(Data!$D$2:$D$4896,Data!$A$2:$A$4896,E$5,Data!$B$2:$B$4896,$B58,Data!$C$2:$C$4896,$A$3)</f>
        <v>0</v>
      </c>
      <c r="F58" s="44">
        <f>SUMIFS(Data!$D$2:$D$4896,Data!$A$2:$A$4896,F$5,Data!$B$2:$B$4896,$B58,Data!$C$2:$C$4896,$A$3)</f>
        <v>0</v>
      </c>
      <c r="G58" s="44">
        <f>SUMIFS(Data!$D$2:$D$4896,Data!$A$2:$A$4896,G$5,Data!$B$2:$B$4896,$B58,Data!$C$2:$C$4896,$A$3)</f>
        <v>0</v>
      </c>
      <c r="H58" s="44">
        <f>SUMIFS(Data!$D$2:$D$4896,Data!$A$2:$A$4896,H$5,Data!$B$2:$B$4896,$B58,Data!$C$2:$C$4896,$A$3)</f>
        <v>0</v>
      </c>
      <c r="I58" s="44">
        <f>SUMIFS(Data!$D$2:$D$4896,Data!$A$2:$A$4896,I$5,Data!$B$2:$B$4896,$B58,Data!$C$2:$C$4896,$A$3)</f>
        <v>0</v>
      </c>
      <c r="J58" s="44">
        <f>SUMIFS(Data!$D$2:$D$4896,Data!$A$2:$A$4896,J$5,Data!$B$2:$B$4896,$B58,Data!$C$2:$C$4896,$A$3)</f>
        <v>0</v>
      </c>
      <c r="K58" s="44">
        <f>SUMIFS(Data!$D$2:$D$4896,Data!$A$2:$A$4896,K$5,Data!$B$2:$B$4896,$B58,Data!$C$2:$C$4896,$A$3)</f>
        <v>0</v>
      </c>
      <c r="L58" s="44">
        <f>SUMIFS(Data!$D$2:$D$4896,Data!$A$2:$A$4896,L$5,Data!$B$2:$B$4896,$B58,Data!$C$2:$C$4896,$A$3)</f>
        <v>0</v>
      </c>
      <c r="M58" s="44">
        <f>SUMIFS(Data!$D$2:$D$4896,Data!$A$2:$A$4896,M$5,Data!$B$2:$B$4896,$B58,Data!$C$2:$C$4896,$A$3)</f>
        <v>0</v>
      </c>
      <c r="N58" s="44">
        <f>SUMIFS(Data!$D$2:$D$4896,Data!$A$2:$A$4896,N$5,Data!$B$2:$B$4896,$B58,Data!$C$2:$C$4896,$A$3)</f>
        <v>0</v>
      </c>
      <c r="O58" s="44">
        <f>SUMIFS(Data!$D$2:$D$4896,Data!$A$2:$A$4896,O$5,Data!$B$2:$B$4896,$B58,Data!$C$2:$C$4896,$A$3)</f>
        <v>0</v>
      </c>
      <c r="P58" s="44">
        <f>SUMIFS(Data!$D$2:$D$4896,Data!$A$2:$A$4896,P$5,Data!$B$2:$B$4896,$B58,Data!$C$2:$C$4896,$A$3)</f>
        <v>0</v>
      </c>
      <c r="Q58" s="44">
        <f>SUMIFS(Data!$D$2:$D$4896,Data!$A$2:$A$4896,Q$5,Data!$B$2:$B$4896,$B58,Data!$C$2:$C$4896,$A$3)</f>
        <v>0</v>
      </c>
      <c r="R58" s="44">
        <f>SUMIFS(Data!$D$2:$D$4896,Data!$A$2:$A$4896,R$5,Data!$B$2:$B$4896,$B58,Data!$C$2:$C$4896,$A$3)</f>
        <v>0</v>
      </c>
      <c r="S58" s="44">
        <f>SUMIFS(Data!$D$2:$D$4896,Data!$A$2:$A$4896,S$5,Data!$B$2:$B$4896,$B58,Data!$C$2:$C$4896,$A$3)</f>
        <v>0</v>
      </c>
      <c r="T58" s="40">
        <f t="shared" si="57"/>
        <v>0</v>
      </c>
      <c r="U58" s="44">
        <f>SUMIFS(Data!$D$2:$D$4896,Data!$A$2:$A$4896,U$5,Data!$B$2:$B$4896,$B58,Data!$C$2:$C$4896,$A$3)</f>
        <v>0</v>
      </c>
      <c r="V58" s="44">
        <f>SUMIFS(Data!$D$2:$D$4896,Data!$A$2:$A$4896,V$5,Data!$B$2:$B$4896,$B58,Data!$C$2:$C$4896,$A$3)</f>
        <v>0</v>
      </c>
      <c r="W58" s="44">
        <f>SUMIFS(Data!$D$2:$D$4896,Data!$A$2:$A$4896,W$5,Data!$B$2:$B$4896,$B58,Data!$C$2:$C$4896,$A$3)</f>
        <v>0</v>
      </c>
      <c r="X58" s="44">
        <f>SUMIFS(Data!$D$2:$D$4896,Data!$A$2:$A$4896,X$5,Data!$B$2:$B$4896,$B58,Data!$C$2:$C$4896,$A$3)</f>
        <v>0</v>
      </c>
      <c r="Y58" s="40">
        <f t="shared" si="58"/>
        <v>0</v>
      </c>
    </row>
    <row r="59" spans="1:25" s="31" customFormat="1" ht="23.25">
      <c r="A59" s="10"/>
      <c r="B59" s="11" t="s">
        <v>193</v>
      </c>
      <c r="C59" s="44">
        <f>SUMIFS(Data!$D$2:$D$4896,Data!$A$2:$A$4896,C$5,Data!$B$2:$B$4896,$B59,Data!$C$2:$C$4896,$A$3)</f>
        <v>0</v>
      </c>
      <c r="D59" s="44">
        <f>SUMIFS(Data!$D$2:$D$4896,Data!$A$2:$A$4896,D$5,Data!$B$2:$B$4896,$B59,Data!$C$2:$C$4896,$A$3)</f>
        <v>0</v>
      </c>
      <c r="E59" s="44">
        <f>SUMIFS(Data!$D$2:$D$4896,Data!$A$2:$A$4896,E$5,Data!$B$2:$B$4896,$B59,Data!$C$2:$C$4896,$A$3)</f>
        <v>0</v>
      </c>
      <c r="F59" s="44">
        <f>SUMIFS(Data!$D$2:$D$4896,Data!$A$2:$A$4896,F$5,Data!$B$2:$B$4896,$B59,Data!$C$2:$C$4896,$A$3)</f>
        <v>0</v>
      </c>
      <c r="G59" s="44">
        <f>SUMIFS(Data!$D$2:$D$4896,Data!$A$2:$A$4896,G$5,Data!$B$2:$B$4896,$B59,Data!$C$2:$C$4896,$A$3)</f>
        <v>0</v>
      </c>
      <c r="H59" s="44">
        <f>SUMIFS(Data!$D$2:$D$4896,Data!$A$2:$A$4896,H$5,Data!$B$2:$B$4896,$B59,Data!$C$2:$C$4896,$A$3)</f>
        <v>0</v>
      </c>
      <c r="I59" s="44">
        <f>SUMIFS(Data!$D$2:$D$4896,Data!$A$2:$A$4896,I$5,Data!$B$2:$B$4896,$B59,Data!$C$2:$C$4896,$A$3)</f>
        <v>0</v>
      </c>
      <c r="J59" s="44">
        <f>SUMIFS(Data!$D$2:$D$4896,Data!$A$2:$A$4896,J$5,Data!$B$2:$B$4896,$B59,Data!$C$2:$C$4896,$A$3)</f>
        <v>0</v>
      </c>
      <c r="K59" s="44">
        <f>SUMIFS(Data!$D$2:$D$4896,Data!$A$2:$A$4896,K$5,Data!$B$2:$B$4896,$B59,Data!$C$2:$C$4896,$A$3)</f>
        <v>0</v>
      </c>
      <c r="L59" s="44">
        <f>SUMIFS(Data!$D$2:$D$4896,Data!$A$2:$A$4896,L$5,Data!$B$2:$B$4896,$B59,Data!$C$2:$C$4896,$A$3)</f>
        <v>0</v>
      </c>
      <c r="M59" s="44">
        <f>SUMIFS(Data!$D$2:$D$4896,Data!$A$2:$A$4896,M$5,Data!$B$2:$B$4896,$B59,Data!$C$2:$C$4896,$A$3)</f>
        <v>0</v>
      </c>
      <c r="N59" s="44">
        <f>SUMIFS(Data!$D$2:$D$4896,Data!$A$2:$A$4896,N$5,Data!$B$2:$B$4896,$B59,Data!$C$2:$C$4896,$A$3)</f>
        <v>0</v>
      </c>
      <c r="O59" s="44">
        <f>SUMIFS(Data!$D$2:$D$4896,Data!$A$2:$A$4896,O$5,Data!$B$2:$B$4896,$B59,Data!$C$2:$C$4896,$A$3)</f>
        <v>0</v>
      </c>
      <c r="P59" s="44">
        <f>SUMIFS(Data!$D$2:$D$4896,Data!$A$2:$A$4896,P$5,Data!$B$2:$B$4896,$B59,Data!$C$2:$C$4896,$A$3)</f>
        <v>0</v>
      </c>
      <c r="Q59" s="44">
        <f>SUMIFS(Data!$D$2:$D$4896,Data!$A$2:$A$4896,Q$5,Data!$B$2:$B$4896,$B59,Data!$C$2:$C$4896,$A$3)</f>
        <v>0</v>
      </c>
      <c r="R59" s="44">
        <f>SUMIFS(Data!$D$2:$D$4896,Data!$A$2:$A$4896,R$5,Data!$B$2:$B$4896,$B59,Data!$C$2:$C$4896,$A$3)</f>
        <v>0</v>
      </c>
      <c r="S59" s="44">
        <f>SUMIFS(Data!$D$2:$D$4896,Data!$A$2:$A$4896,S$5,Data!$B$2:$B$4896,$B59,Data!$C$2:$C$4896,$A$3)</f>
        <v>0</v>
      </c>
      <c r="T59" s="40">
        <f t="shared" si="57"/>
        <v>0</v>
      </c>
      <c r="U59" s="44">
        <f>SUMIFS(Data!$D$2:$D$4896,Data!$A$2:$A$4896,U$5,Data!$B$2:$B$4896,$B59,Data!$C$2:$C$4896,$A$3)</f>
        <v>0</v>
      </c>
      <c r="V59" s="44">
        <f>SUMIFS(Data!$D$2:$D$4896,Data!$A$2:$A$4896,V$5,Data!$B$2:$B$4896,$B59,Data!$C$2:$C$4896,$A$3)</f>
        <v>0</v>
      </c>
      <c r="W59" s="44">
        <f>SUMIFS(Data!$D$2:$D$4896,Data!$A$2:$A$4896,W$5,Data!$B$2:$B$4896,$B59,Data!$C$2:$C$4896,$A$3)</f>
        <v>0</v>
      </c>
      <c r="X59" s="44">
        <f>SUMIFS(Data!$D$2:$D$4896,Data!$A$2:$A$4896,X$5,Data!$B$2:$B$4896,$B59,Data!$C$2:$C$4896,$A$3)</f>
        <v>0</v>
      </c>
      <c r="Y59" s="40">
        <f t="shared" si="58"/>
        <v>0</v>
      </c>
    </row>
    <row r="60" spans="1:25" s="31" customFormat="1" ht="23.25">
      <c r="A60" s="10"/>
      <c r="B60" s="11" t="s">
        <v>194</v>
      </c>
      <c r="C60" s="44">
        <f>SUMIFS(Data!$D$2:$D$4896,Data!$A$2:$A$4896,C$5,Data!$B$2:$B$4896,$B60,Data!$C$2:$C$4896,$A$3)</f>
        <v>0</v>
      </c>
      <c r="D60" s="44">
        <f>SUMIFS(Data!$D$2:$D$4896,Data!$A$2:$A$4896,D$5,Data!$B$2:$B$4896,$B60,Data!$C$2:$C$4896,$A$3)</f>
        <v>0</v>
      </c>
      <c r="E60" s="44">
        <f>SUMIFS(Data!$D$2:$D$4896,Data!$A$2:$A$4896,E$5,Data!$B$2:$B$4896,$B60,Data!$C$2:$C$4896,$A$3)</f>
        <v>0</v>
      </c>
      <c r="F60" s="44">
        <f>SUMIFS(Data!$D$2:$D$4896,Data!$A$2:$A$4896,F$5,Data!$B$2:$B$4896,$B60,Data!$C$2:$C$4896,$A$3)</f>
        <v>0</v>
      </c>
      <c r="G60" s="44">
        <f>SUMIFS(Data!$D$2:$D$4896,Data!$A$2:$A$4896,G$5,Data!$B$2:$B$4896,$B60,Data!$C$2:$C$4896,$A$3)</f>
        <v>0</v>
      </c>
      <c r="H60" s="44">
        <f>SUMIFS(Data!$D$2:$D$4896,Data!$A$2:$A$4896,H$5,Data!$B$2:$B$4896,$B60,Data!$C$2:$C$4896,$A$3)</f>
        <v>0</v>
      </c>
      <c r="I60" s="44">
        <f>SUMIFS(Data!$D$2:$D$4896,Data!$A$2:$A$4896,I$5,Data!$B$2:$B$4896,$B60,Data!$C$2:$C$4896,$A$3)</f>
        <v>0</v>
      </c>
      <c r="J60" s="44">
        <f>SUMIFS(Data!$D$2:$D$4896,Data!$A$2:$A$4896,J$5,Data!$B$2:$B$4896,$B60,Data!$C$2:$C$4896,$A$3)</f>
        <v>0</v>
      </c>
      <c r="K60" s="44">
        <f>SUMIFS(Data!$D$2:$D$4896,Data!$A$2:$A$4896,K$5,Data!$B$2:$B$4896,$B60,Data!$C$2:$C$4896,$A$3)</f>
        <v>0</v>
      </c>
      <c r="L60" s="44">
        <f>SUMIFS(Data!$D$2:$D$4896,Data!$A$2:$A$4896,L$5,Data!$B$2:$B$4896,$B60,Data!$C$2:$C$4896,$A$3)</f>
        <v>0</v>
      </c>
      <c r="M60" s="44">
        <f>SUMIFS(Data!$D$2:$D$4896,Data!$A$2:$A$4896,M$5,Data!$B$2:$B$4896,$B60,Data!$C$2:$C$4896,$A$3)</f>
        <v>0</v>
      </c>
      <c r="N60" s="44">
        <f>SUMIFS(Data!$D$2:$D$4896,Data!$A$2:$A$4896,N$5,Data!$B$2:$B$4896,$B60,Data!$C$2:$C$4896,$A$3)</f>
        <v>0</v>
      </c>
      <c r="O60" s="44">
        <f>SUMIFS(Data!$D$2:$D$4896,Data!$A$2:$A$4896,O$5,Data!$B$2:$B$4896,$B60,Data!$C$2:$C$4896,$A$3)</f>
        <v>0</v>
      </c>
      <c r="P60" s="44">
        <f>SUMIFS(Data!$D$2:$D$4896,Data!$A$2:$A$4896,P$5,Data!$B$2:$B$4896,$B60,Data!$C$2:$C$4896,$A$3)</f>
        <v>0</v>
      </c>
      <c r="Q60" s="44">
        <f>SUMIFS(Data!$D$2:$D$4896,Data!$A$2:$A$4896,Q$5,Data!$B$2:$B$4896,$B60,Data!$C$2:$C$4896,$A$3)</f>
        <v>0</v>
      </c>
      <c r="R60" s="44">
        <f>SUMIFS(Data!$D$2:$D$4896,Data!$A$2:$A$4896,R$5,Data!$B$2:$B$4896,$B60,Data!$C$2:$C$4896,$A$3)</f>
        <v>0</v>
      </c>
      <c r="S60" s="44">
        <f>SUMIFS(Data!$D$2:$D$4896,Data!$A$2:$A$4896,S$5,Data!$B$2:$B$4896,$B60,Data!$C$2:$C$4896,$A$3)</f>
        <v>0</v>
      </c>
      <c r="T60" s="40">
        <f t="shared" si="57"/>
        <v>0</v>
      </c>
      <c r="U60" s="44">
        <f>SUMIFS(Data!$D$2:$D$4896,Data!$A$2:$A$4896,U$5,Data!$B$2:$B$4896,$B60,Data!$C$2:$C$4896,$A$3)</f>
        <v>0</v>
      </c>
      <c r="V60" s="44">
        <f>SUMIFS(Data!$D$2:$D$4896,Data!$A$2:$A$4896,V$5,Data!$B$2:$B$4896,$B60,Data!$C$2:$C$4896,$A$3)</f>
        <v>0</v>
      </c>
      <c r="W60" s="44">
        <f>SUMIFS(Data!$D$2:$D$4896,Data!$A$2:$A$4896,W$5,Data!$B$2:$B$4896,$B60,Data!$C$2:$C$4896,$A$3)</f>
        <v>0</v>
      </c>
      <c r="X60" s="44">
        <f>SUMIFS(Data!$D$2:$D$4896,Data!$A$2:$A$4896,X$5,Data!$B$2:$B$4896,$B60,Data!$C$2:$C$4896,$A$3)</f>
        <v>0</v>
      </c>
      <c r="Y60" s="40">
        <f t="shared" si="58"/>
        <v>0</v>
      </c>
    </row>
    <row r="61" spans="1:25" s="31" customFormat="1" ht="23.25">
      <c r="A61" s="10"/>
      <c r="B61" s="11" t="s">
        <v>195</v>
      </c>
      <c r="C61" s="44">
        <f>SUMIFS(Data!$D$2:$D$4896,Data!$A$2:$A$4896,C$5,Data!$B$2:$B$4896,$B61,Data!$C$2:$C$4896,$A$3)</f>
        <v>0</v>
      </c>
      <c r="D61" s="44">
        <f>SUMIFS(Data!$D$2:$D$4896,Data!$A$2:$A$4896,D$5,Data!$B$2:$B$4896,$B61,Data!$C$2:$C$4896,$A$3)</f>
        <v>0</v>
      </c>
      <c r="E61" s="44">
        <f>SUMIFS(Data!$D$2:$D$4896,Data!$A$2:$A$4896,E$5,Data!$B$2:$B$4896,$B61,Data!$C$2:$C$4896,$A$3)</f>
        <v>0</v>
      </c>
      <c r="F61" s="44">
        <f>SUMIFS(Data!$D$2:$D$4896,Data!$A$2:$A$4896,F$5,Data!$B$2:$B$4896,$B61,Data!$C$2:$C$4896,$A$3)</f>
        <v>0</v>
      </c>
      <c r="G61" s="44">
        <f>SUMIFS(Data!$D$2:$D$4896,Data!$A$2:$A$4896,G$5,Data!$B$2:$B$4896,$B61,Data!$C$2:$C$4896,$A$3)</f>
        <v>0</v>
      </c>
      <c r="H61" s="44">
        <f>SUMIFS(Data!$D$2:$D$4896,Data!$A$2:$A$4896,H$5,Data!$B$2:$B$4896,$B61,Data!$C$2:$C$4896,$A$3)</f>
        <v>0</v>
      </c>
      <c r="I61" s="44">
        <f>SUMIFS(Data!$D$2:$D$4896,Data!$A$2:$A$4896,I$5,Data!$B$2:$B$4896,$B61,Data!$C$2:$C$4896,$A$3)</f>
        <v>0</v>
      </c>
      <c r="J61" s="44">
        <f>SUMIFS(Data!$D$2:$D$4896,Data!$A$2:$A$4896,J$5,Data!$B$2:$B$4896,$B61,Data!$C$2:$C$4896,$A$3)</f>
        <v>0</v>
      </c>
      <c r="K61" s="44">
        <f>SUMIFS(Data!$D$2:$D$4896,Data!$A$2:$A$4896,K$5,Data!$B$2:$B$4896,$B61,Data!$C$2:$C$4896,$A$3)</f>
        <v>0</v>
      </c>
      <c r="L61" s="44">
        <f>SUMIFS(Data!$D$2:$D$4896,Data!$A$2:$A$4896,L$5,Data!$B$2:$B$4896,$B61,Data!$C$2:$C$4896,$A$3)</f>
        <v>0</v>
      </c>
      <c r="M61" s="44">
        <f>SUMIFS(Data!$D$2:$D$4896,Data!$A$2:$A$4896,M$5,Data!$B$2:$B$4896,$B61,Data!$C$2:$C$4896,$A$3)</f>
        <v>0</v>
      </c>
      <c r="N61" s="44">
        <f>SUMIFS(Data!$D$2:$D$4896,Data!$A$2:$A$4896,N$5,Data!$B$2:$B$4896,$B61,Data!$C$2:$C$4896,$A$3)</f>
        <v>0</v>
      </c>
      <c r="O61" s="44">
        <f>SUMIFS(Data!$D$2:$D$4896,Data!$A$2:$A$4896,O$5,Data!$B$2:$B$4896,$B61,Data!$C$2:$C$4896,$A$3)</f>
        <v>0</v>
      </c>
      <c r="P61" s="44">
        <f>SUMIFS(Data!$D$2:$D$4896,Data!$A$2:$A$4896,P$5,Data!$B$2:$B$4896,$B61,Data!$C$2:$C$4896,$A$3)</f>
        <v>0</v>
      </c>
      <c r="Q61" s="44">
        <f>SUMIFS(Data!$D$2:$D$4896,Data!$A$2:$A$4896,Q$5,Data!$B$2:$B$4896,$B61,Data!$C$2:$C$4896,$A$3)</f>
        <v>0</v>
      </c>
      <c r="R61" s="44">
        <f>SUMIFS(Data!$D$2:$D$4896,Data!$A$2:$A$4896,R$5,Data!$B$2:$B$4896,$B61,Data!$C$2:$C$4896,$A$3)</f>
        <v>0</v>
      </c>
      <c r="S61" s="44">
        <f>SUMIFS(Data!$D$2:$D$4896,Data!$A$2:$A$4896,S$5,Data!$B$2:$B$4896,$B61,Data!$C$2:$C$4896,$A$3)</f>
        <v>0</v>
      </c>
      <c r="T61" s="40">
        <f t="shared" si="57"/>
        <v>0</v>
      </c>
      <c r="U61" s="44">
        <f>SUMIFS(Data!$D$2:$D$4896,Data!$A$2:$A$4896,U$5,Data!$B$2:$B$4896,$B61,Data!$C$2:$C$4896,$A$3)</f>
        <v>0</v>
      </c>
      <c r="V61" s="44">
        <f>SUMIFS(Data!$D$2:$D$4896,Data!$A$2:$A$4896,V$5,Data!$B$2:$B$4896,$B61,Data!$C$2:$C$4896,$A$3)</f>
        <v>0</v>
      </c>
      <c r="W61" s="44">
        <f>SUMIFS(Data!$D$2:$D$4896,Data!$A$2:$A$4896,W$5,Data!$B$2:$B$4896,$B61,Data!$C$2:$C$4896,$A$3)</f>
        <v>0</v>
      </c>
      <c r="X61" s="44">
        <f>SUMIFS(Data!$D$2:$D$4896,Data!$A$2:$A$4896,X$5,Data!$B$2:$B$4896,$B61,Data!$C$2:$C$4896,$A$3)</f>
        <v>0</v>
      </c>
      <c r="Y61" s="40">
        <f t="shared" si="58"/>
        <v>0</v>
      </c>
    </row>
    <row r="62" spans="1:25" s="31" customFormat="1" ht="23.25">
      <c r="A62" s="10"/>
      <c r="B62" s="11" t="s">
        <v>196</v>
      </c>
      <c r="C62" s="44">
        <f>SUMIFS(Data!$D$2:$D$4896,Data!$A$2:$A$4896,C$5,Data!$B$2:$B$4896,$B62,Data!$C$2:$C$4896,$A$3)</f>
        <v>0</v>
      </c>
      <c r="D62" s="44">
        <f>SUMIFS(Data!$D$2:$D$4896,Data!$A$2:$A$4896,D$5,Data!$B$2:$B$4896,$B62,Data!$C$2:$C$4896,$A$3)</f>
        <v>0</v>
      </c>
      <c r="E62" s="44">
        <f>SUMIFS(Data!$D$2:$D$4896,Data!$A$2:$A$4896,E$5,Data!$B$2:$B$4896,$B62,Data!$C$2:$C$4896,$A$3)</f>
        <v>0</v>
      </c>
      <c r="F62" s="44">
        <f>SUMIFS(Data!$D$2:$D$4896,Data!$A$2:$A$4896,F$5,Data!$B$2:$B$4896,$B62,Data!$C$2:$C$4896,$A$3)</f>
        <v>0</v>
      </c>
      <c r="G62" s="44">
        <f>SUMIFS(Data!$D$2:$D$4896,Data!$A$2:$A$4896,G$5,Data!$B$2:$B$4896,$B62,Data!$C$2:$C$4896,$A$3)</f>
        <v>0</v>
      </c>
      <c r="H62" s="44">
        <f>SUMIFS(Data!$D$2:$D$4896,Data!$A$2:$A$4896,H$5,Data!$B$2:$B$4896,$B62,Data!$C$2:$C$4896,$A$3)</f>
        <v>0</v>
      </c>
      <c r="I62" s="44">
        <f>SUMIFS(Data!$D$2:$D$4896,Data!$A$2:$A$4896,I$5,Data!$B$2:$B$4896,$B62,Data!$C$2:$C$4896,$A$3)</f>
        <v>0</v>
      </c>
      <c r="J62" s="44">
        <f>SUMIFS(Data!$D$2:$D$4896,Data!$A$2:$A$4896,J$5,Data!$B$2:$B$4896,$B62,Data!$C$2:$C$4896,$A$3)</f>
        <v>0</v>
      </c>
      <c r="K62" s="44">
        <f>SUMIFS(Data!$D$2:$D$4896,Data!$A$2:$A$4896,K$5,Data!$B$2:$B$4896,$B62,Data!$C$2:$C$4896,$A$3)</f>
        <v>0</v>
      </c>
      <c r="L62" s="44">
        <f>SUMIFS(Data!$D$2:$D$4896,Data!$A$2:$A$4896,L$5,Data!$B$2:$B$4896,$B62,Data!$C$2:$C$4896,$A$3)</f>
        <v>0</v>
      </c>
      <c r="M62" s="44">
        <f>SUMIFS(Data!$D$2:$D$4896,Data!$A$2:$A$4896,M$5,Data!$B$2:$B$4896,$B62,Data!$C$2:$C$4896,$A$3)</f>
        <v>0</v>
      </c>
      <c r="N62" s="44">
        <f>SUMIFS(Data!$D$2:$D$4896,Data!$A$2:$A$4896,N$5,Data!$B$2:$B$4896,$B62,Data!$C$2:$C$4896,$A$3)</f>
        <v>0</v>
      </c>
      <c r="O62" s="44">
        <f>SUMIFS(Data!$D$2:$D$4896,Data!$A$2:$A$4896,O$5,Data!$B$2:$B$4896,$B62,Data!$C$2:$C$4896,$A$3)</f>
        <v>0</v>
      </c>
      <c r="P62" s="44">
        <f>SUMIFS(Data!$D$2:$D$4896,Data!$A$2:$A$4896,P$5,Data!$B$2:$B$4896,$B62,Data!$C$2:$C$4896,$A$3)</f>
        <v>0</v>
      </c>
      <c r="Q62" s="44">
        <f>SUMIFS(Data!$D$2:$D$4896,Data!$A$2:$A$4896,Q$5,Data!$B$2:$B$4896,$B62,Data!$C$2:$C$4896,$A$3)</f>
        <v>2600</v>
      </c>
      <c r="R62" s="44">
        <f>SUMIFS(Data!$D$2:$D$4896,Data!$A$2:$A$4896,R$5,Data!$B$2:$B$4896,$B62,Data!$C$2:$C$4896,$A$3)</f>
        <v>0</v>
      </c>
      <c r="S62" s="44">
        <f>SUMIFS(Data!$D$2:$D$4896,Data!$A$2:$A$4896,S$5,Data!$B$2:$B$4896,$B62,Data!$C$2:$C$4896,$A$3)</f>
        <v>0</v>
      </c>
      <c r="T62" s="40">
        <f t="shared" si="57"/>
        <v>2600</v>
      </c>
      <c r="U62" s="44">
        <f>SUMIFS(Data!$D$2:$D$4896,Data!$A$2:$A$4896,U$5,Data!$B$2:$B$4896,$B62,Data!$C$2:$C$4896,$A$3)</f>
        <v>0</v>
      </c>
      <c r="V62" s="44">
        <f>SUMIFS(Data!$D$2:$D$4896,Data!$A$2:$A$4896,V$5,Data!$B$2:$B$4896,$B62,Data!$C$2:$C$4896,$A$3)</f>
        <v>0</v>
      </c>
      <c r="W62" s="44">
        <f>SUMIFS(Data!$D$2:$D$4896,Data!$A$2:$A$4896,W$5,Data!$B$2:$B$4896,$B62,Data!$C$2:$C$4896,$A$3)</f>
        <v>0</v>
      </c>
      <c r="X62" s="44">
        <f>SUMIFS(Data!$D$2:$D$4896,Data!$A$2:$A$4896,X$5,Data!$B$2:$B$4896,$B62,Data!$C$2:$C$4896,$A$3)</f>
        <v>0</v>
      </c>
      <c r="Y62" s="40">
        <f t="shared" si="58"/>
        <v>2600</v>
      </c>
    </row>
    <row r="63" spans="1:25" s="31" customFormat="1" ht="23.25">
      <c r="A63" s="10"/>
      <c r="B63" s="11" t="s">
        <v>197</v>
      </c>
      <c r="C63" s="44">
        <f>SUMIFS(Data!$D$2:$D$4896,Data!$A$2:$A$4896,C$5,Data!$B$2:$B$4896,$B63,Data!$C$2:$C$4896,$A$3)</f>
        <v>0</v>
      </c>
      <c r="D63" s="44">
        <f>SUMIFS(Data!$D$2:$D$4896,Data!$A$2:$A$4896,D$5,Data!$B$2:$B$4896,$B63,Data!$C$2:$C$4896,$A$3)</f>
        <v>0</v>
      </c>
      <c r="E63" s="44">
        <f>SUMIFS(Data!$D$2:$D$4896,Data!$A$2:$A$4896,E$5,Data!$B$2:$B$4896,$B63,Data!$C$2:$C$4896,$A$3)</f>
        <v>0</v>
      </c>
      <c r="F63" s="44">
        <f>SUMIFS(Data!$D$2:$D$4896,Data!$A$2:$A$4896,F$5,Data!$B$2:$B$4896,$B63,Data!$C$2:$C$4896,$A$3)</f>
        <v>0</v>
      </c>
      <c r="G63" s="44">
        <f>SUMIFS(Data!$D$2:$D$4896,Data!$A$2:$A$4896,G$5,Data!$B$2:$B$4896,$B63,Data!$C$2:$C$4896,$A$3)</f>
        <v>0</v>
      </c>
      <c r="H63" s="44">
        <f>SUMIFS(Data!$D$2:$D$4896,Data!$A$2:$A$4896,H$5,Data!$B$2:$B$4896,$B63,Data!$C$2:$C$4896,$A$3)</f>
        <v>0</v>
      </c>
      <c r="I63" s="44">
        <f>SUMIFS(Data!$D$2:$D$4896,Data!$A$2:$A$4896,I$5,Data!$B$2:$B$4896,$B63,Data!$C$2:$C$4896,$A$3)</f>
        <v>0</v>
      </c>
      <c r="J63" s="44">
        <f>SUMIFS(Data!$D$2:$D$4896,Data!$A$2:$A$4896,J$5,Data!$B$2:$B$4896,$B63,Data!$C$2:$C$4896,$A$3)</f>
        <v>0</v>
      </c>
      <c r="K63" s="44">
        <f>SUMIFS(Data!$D$2:$D$4896,Data!$A$2:$A$4896,K$5,Data!$B$2:$B$4896,$B63,Data!$C$2:$C$4896,$A$3)</f>
        <v>0</v>
      </c>
      <c r="L63" s="44">
        <f>SUMIFS(Data!$D$2:$D$4896,Data!$A$2:$A$4896,L$5,Data!$B$2:$B$4896,$B63,Data!$C$2:$C$4896,$A$3)</f>
        <v>0</v>
      </c>
      <c r="M63" s="44">
        <f>SUMIFS(Data!$D$2:$D$4896,Data!$A$2:$A$4896,M$5,Data!$B$2:$B$4896,$B63,Data!$C$2:$C$4896,$A$3)</f>
        <v>0</v>
      </c>
      <c r="N63" s="44">
        <f>SUMIFS(Data!$D$2:$D$4896,Data!$A$2:$A$4896,N$5,Data!$B$2:$B$4896,$B63,Data!$C$2:$C$4896,$A$3)</f>
        <v>0</v>
      </c>
      <c r="O63" s="44">
        <f>SUMIFS(Data!$D$2:$D$4896,Data!$A$2:$A$4896,O$5,Data!$B$2:$B$4896,$B63,Data!$C$2:$C$4896,$A$3)</f>
        <v>0</v>
      </c>
      <c r="P63" s="44">
        <f>SUMIFS(Data!$D$2:$D$4896,Data!$A$2:$A$4896,P$5,Data!$B$2:$B$4896,$B63,Data!$C$2:$C$4896,$A$3)</f>
        <v>0</v>
      </c>
      <c r="Q63" s="44">
        <f>SUMIFS(Data!$D$2:$D$4896,Data!$A$2:$A$4896,Q$5,Data!$B$2:$B$4896,$B63,Data!$C$2:$C$4896,$A$3)</f>
        <v>0</v>
      </c>
      <c r="R63" s="44">
        <f>SUMIFS(Data!$D$2:$D$4896,Data!$A$2:$A$4896,R$5,Data!$B$2:$B$4896,$B63,Data!$C$2:$C$4896,$A$3)</f>
        <v>0</v>
      </c>
      <c r="S63" s="44">
        <f>SUMIFS(Data!$D$2:$D$4896,Data!$A$2:$A$4896,S$5,Data!$B$2:$B$4896,$B63,Data!$C$2:$C$4896,$A$3)</f>
        <v>0</v>
      </c>
      <c r="T63" s="40">
        <f t="shared" si="57"/>
        <v>0</v>
      </c>
      <c r="U63" s="44">
        <f>SUMIFS(Data!$D$2:$D$4896,Data!$A$2:$A$4896,U$5,Data!$B$2:$B$4896,$B63,Data!$C$2:$C$4896,$A$3)</f>
        <v>0</v>
      </c>
      <c r="V63" s="44">
        <f>SUMIFS(Data!$D$2:$D$4896,Data!$A$2:$A$4896,V$5,Data!$B$2:$B$4896,$B63,Data!$C$2:$C$4896,$A$3)</f>
        <v>0</v>
      </c>
      <c r="W63" s="44">
        <f>SUMIFS(Data!$D$2:$D$4896,Data!$A$2:$A$4896,W$5,Data!$B$2:$B$4896,$B63,Data!$C$2:$C$4896,$A$3)</f>
        <v>0</v>
      </c>
      <c r="X63" s="44">
        <f>SUMIFS(Data!$D$2:$D$4896,Data!$A$2:$A$4896,X$5,Data!$B$2:$B$4896,$B63,Data!$C$2:$C$4896,$A$3)</f>
        <v>0</v>
      </c>
      <c r="Y63" s="40">
        <f t="shared" si="58"/>
        <v>0</v>
      </c>
    </row>
    <row r="64" spans="1:25" s="31" customFormat="1" ht="23.25">
      <c r="A64" s="10"/>
      <c r="B64" s="11" t="s">
        <v>198</v>
      </c>
      <c r="C64" s="44">
        <f>SUMIFS(Data!$D$2:$D$4896,Data!$A$2:$A$4896,C$5,Data!$B$2:$B$4896,$B64,Data!$C$2:$C$4896,$A$3)</f>
        <v>0</v>
      </c>
      <c r="D64" s="44">
        <f>SUMIFS(Data!$D$2:$D$4896,Data!$A$2:$A$4896,D$5,Data!$B$2:$B$4896,$B64,Data!$C$2:$C$4896,$A$3)</f>
        <v>0</v>
      </c>
      <c r="E64" s="44">
        <f>SUMIFS(Data!$D$2:$D$4896,Data!$A$2:$A$4896,E$5,Data!$B$2:$B$4896,$B64,Data!$C$2:$C$4896,$A$3)</f>
        <v>0</v>
      </c>
      <c r="F64" s="44">
        <f>SUMIFS(Data!$D$2:$D$4896,Data!$A$2:$A$4896,F$5,Data!$B$2:$B$4896,$B64,Data!$C$2:$C$4896,$A$3)</f>
        <v>0</v>
      </c>
      <c r="G64" s="44">
        <f>SUMIFS(Data!$D$2:$D$4896,Data!$A$2:$A$4896,G$5,Data!$B$2:$B$4896,$B64,Data!$C$2:$C$4896,$A$3)</f>
        <v>0</v>
      </c>
      <c r="H64" s="44">
        <f>SUMIFS(Data!$D$2:$D$4896,Data!$A$2:$A$4896,H$5,Data!$B$2:$B$4896,$B64,Data!$C$2:$C$4896,$A$3)</f>
        <v>0</v>
      </c>
      <c r="I64" s="44">
        <f>SUMIFS(Data!$D$2:$D$4896,Data!$A$2:$A$4896,I$5,Data!$B$2:$B$4896,$B64,Data!$C$2:$C$4896,$A$3)</f>
        <v>0</v>
      </c>
      <c r="J64" s="44">
        <f>SUMIFS(Data!$D$2:$D$4896,Data!$A$2:$A$4896,J$5,Data!$B$2:$B$4896,$B64,Data!$C$2:$C$4896,$A$3)</f>
        <v>0</v>
      </c>
      <c r="K64" s="44">
        <f>SUMIFS(Data!$D$2:$D$4896,Data!$A$2:$A$4896,K$5,Data!$B$2:$B$4896,$B64,Data!$C$2:$C$4896,$A$3)</f>
        <v>0</v>
      </c>
      <c r="L64" s="44">
        <f>SUMIFS(Data!$D$2:$D$4896,Data!$A$2:$A$4896,L$5,Data!$B$2:$B$4896,$B64,Data!$C$2:$C$4896,$A$3)</f>
        <v>0</v>
      </c>
      <c r="M64" s="44">
        <f>SUMIFS(Data!$D$2:$D$4896,Data!$A$2:$A$4896,M$5,Data!$B$2:$B$4896,$B64,Data!$C$2:$C$4896,$A$3)</f>
        <v>0</v>
      </c>
      <c r="N64" s="44">
        <f>SUMIFS(Data!$D$2:$D$4896,Data!$A$2:$A$4896,N$5,Data!$B$2:$B$4896,$B64,Data!$C$2:$C$4896,$A$3)</f>
        <v>0</v>
      </c>
      <c r="O64" s="44">
        <f>SUMIFS(Data!$D$2:$D$4896,Data!$A$2:$A$4896,O$5,Data!$B$2:$B$4896,$B64,Data!$C$2:$C$4896,$A$3)</f>
        <v>0</v>
      </c>
      <c r="P64" s="44">
        <f>SUMIFS(Data!$D$2:$D$4896,Data!$A$2:$A$4896,P$5,Data!$B$2:$B$4896,$B64,Data!$C$2:$C$4896,$A$3)</f>
        <v>0</v>
      </c>
      <c r="Q64" s="44">
        <f>SUMIFS(Data!$D$2:$D$4896,Data!$A$2:$A$4896,Q$5,Data!$B$2:$B$4896,$B64,Data!$C$2:$C$4896,$A$3)</f>
        <v>0</v>
      </c>
      <c r="R64" s="44">
        <f>SUMIFS(Data!$D$2:$D$4896,Data!$A$2:$A$4896,R$5,Data!$B$2:$B$4896,$B64,Data!$C$2:$C$4896,$A$3)</f>
        <v>0</v>
      </c>
      <c r="S64" s="44">
        <f>SUMIFS(Data!$D$2:$D$4896,Data!$A$2:$A$4896,S$5,Data!$B$2:$B$4896,$B64,Data!$C$2:$C$4896,$A$3)</f>
        <v>0</v>
      </c>
      <c r="T64" s="40">
        <f t="shared" si="57"/>
        <v>0</v>
      </c>
      <c r="U64" s="44">
        <f>SUMIFS(Data!$D$2:$D$4896,Data!$A$2:$A$4896,U$5,Data!$B$2:$B$4896,$B64,Data!$C$2:$C$4896,$A$3)</f>
        <v>0</v>
      </c>
      <c r="V64" s="44">
        <f>SUMIFS(Data!$D$2:$D$4896,Data!$A$2:$A$4896,V$5,Data!$B$2:$B$4896,$B64,Data!$C$2:$C$4896,$A$3)</f>
        <v>0</v>
      </c>
      <c r="W64" s="44">
        <f>SUMIFS(Data!$D$2:$D$4896,Data!$A$2:$A$4896,W$5,Data!$B$2:$B$4896,$B64,Data!$C$2:$C$4896,$A$3)</f>
        <v>0</v>
      </c>
      <c r="X64" s="44">
        <f>SUMIFS(Data!$D$2:$D$4896,Data!$A$2:$A$4896,X$5,Data!$B$2:$B$4896,$B64,Data!$C$2:$C$4896,$A$3)</f>
        <v>0</v>
      </c>
      <c r="Y64" s="40">
        <f t="shared" si="58"/>
        <v>0</v>
      </c>
    </row>
    <row r="65" spans="1:25" s="31" customFormat="1" ht="23.25">
      <c r="A65" s="10"/>
      <c r="B65" s="11" t="s">
        <v>199</v>
      </c>
      <c r="C65" s="44">
        <f>SUMIFS(Data!$D$2:$D$4896,Data!$A$2:$A$4896,C$5,Data!$B$2:$B$4896,$B65,Data!$C$2:$C$4896,$A$3)</f>
        <v>0</v>
      </c>
      <c r="D65" s="44">
        <f>SUMIFS(Data!$D$2:$D$4896,Data!$A$2:$A$4896,D$5,Data!$B$2:$B$4896,$B65,Data!$C$2:$C$4896,$A$3)</f>
        <v>0</v>
      </c>
      <c r="E65" s="44">
        <f>SUMIFS(Data!$D$2:$D$4896,Data!$A$2:$A$4896,E$5,Data!$B$2:$B$4896,$B65,Data!$C$2:$C$4896,$A$3)</f>
        <v>0</v>
      </c>
      <c r="F65" s="44">
        <f>SUMIFS(Data!$D$2:$D$4896,Data!$A$2:$A$4896,F$5,Data!$B$2:$B$4896,$B65,Data!$C$2:$C$4896,$A$3)</f>
        <v>0</v>
      </c>
      <c r="G65" s="44">
        <f>SUMIFS(Data!$D$2:$D$4896,Data!$A$2:$A$4896,G$5,Data!$B$2:$B$4896,$B65,Data!$C$2:$C$4896,$A$3)</f>
        <v>0</v>
      </c>
      <c r="H65" s="44">
        <f>SUMIFS(Data!$D$2:$D$4896,Data!$A$2:$A$4896,H$5,Data!$B$2:$B$4896,$B65,Data!$C$2:$C$4896,$A$3)</f>
        <v>0</v>
      </c>
      <c r="I65" s="44">
        <f>SUMIFS(Data!$D$2:$D$4896,Data!$A$2:$A$4896,I$5,Data!$B$2:$B$4896,$B65,Data!$C$2:$C$4896,$A$3)</f>
        <v>0</v>
      </c>
      <c r="J65" s="44">
        <f>SUMIFS(Data!$D$2:$D$4896,Data!$A$2:$A$4896,J$5,Data!$B$2:$B$4896,$B65,Data!$C$2:$C$4896,$A$3)</f>
        <v>0</v>
      </c>
      <c r="K65" s="44">
        <f>SUMIFS(Data!$D$2:$D$4896,Data!$A$2:$A$4896,K$5,Data!$B$2:$B$4896,$B65,Data!$C$2:$C$4896,$A$3)</f>
        <v>0</v>
      </c>
      <c r="L65" s="44">
        <f>SUMIFS(Data!$D$2:$D$4896,Data!$A$2:$A$4896,L$5,Data!$B$2:$B$4896,$B65,Data!$C$2:$C$4896,$A$3)</f>
        <v>0</v>
      </c>
      <c r="M65" s="44">
        <f>SUMIFS(Data!$D$2:$D$4896,Data!$A$2:$A$4896,M$5,Data!$B$2:$B$4896,$B65,Data!$C$2:$C$4896,$A$3)</f>
        <v>0</v>
      </c>
      <c r="N65" s="44">
        <f>SUMIFS(Data!$D$2:$D$4896,Data!$A$2:$A$4896,N$5,Data!$B$2:$B$4896,$B65,Data!$C$2:$C$4896,$A$3)</f>
        <v>0</v>
      </c>
      <c r="O65" s="44">
        <f>SUMIFS(Data!$D$2:$D$4896,Data!$A$2:$A$4896,O$5,Data!$B$2:$B$4896,$B65,Data!$C$2:$C$4896,$A$3)</f>
        <v>0</v>
      </c>
      <c r="P65" s="44">
        <f>SUMIFS(Data!$D$2:$D$4896,Data!$A$2:$A$4896,P$5,Data!$B$2:$B$4896,$B65,Data!$C$2:$C$4896,$A$3)</f>
        <v>0</v>
      </c>
      <c r="Q65" s="44">
        <f>SUMIFS(Data!$D$2:$D$4896,Data!$A$2:$A$4896,Q$5,Data!$B$2:$B$4896,$B65,Data!$C$2:$C$4896,$A$3)</f>
        <v>0</v>
      </c>
      <c r="R65" s="44">
        <f>SUMIFS(Data!$D$2:$D$4896,Data!$A$2:$A$4896,R$5,Data!$B$2:$B$4896,$B65,Data!$C$2:$C$4896,$A$3)</f>
        <v>0</v>
      </c>
      <c r="S65" s="44">
        <f>SUMIFS(Data!$D$2:$D$4896,Data!$A$2:$A$4896,S$5,Data!$B$2:$B$4896,$B65,Data!$C$2:$C$4896,$A$3)</f>
        <v>0</v>
      </c>
      <c r="T65" s="40">
        <f t="shared" si="57"/>
        <v>0</v>
      </c>
      <c r="U65" s="44">
        <f>SUMIFS(Data!$D$2:$D$4896,Data!$A$2:$A$4896,U$5,Data!$B$2:$B$4896,$B65,Data!$C$2:$C$4896,$A$3)</f>
        <v>0</v>
      </c>
      <c r="V65" s="44">
        <f>SUMIFS(Data!$D$2:$D$4896,Data!$A$2:$A$4896,V$5,Data!$B$2:$B$4896,$B65,Data!$C$2:$C$4896,$A$3)</f>
        <v>0</v>
      </c>
      <c r="W65" s="44">
        <f>SUMIFS(Data!$D$2:$D$4896,Data!$A$2:$A$4896,W$5,Data!$B$2:$B$4896,$B65,Data!$C$2:$C$4896,$A$3)</f>
        <v>0</v>
      </c>
      <c r="X65" s="44">
        <f>SUMIFS(Data!$D$2:$D$4896,Data!$A$2:$A$4896,X$5,Data!$B$2:$B$4896,$B65,Data!$C$2:$C$4896,$A$3)</f>
        <v>0</v>
      </c>
      <c r="Y65" s="40">
        <f t="shared" si="58"/>
        <v>0</v>
      </c>
    </row>
    <row r="66" spans="1:25" s="31" customFormat="1" ht="23.25">
      <c r="A66" s="10"/>
      <c r="B66" s="11" t="s">
        <v>200</v>
      </c>
      <c r="C66" s="44">
        <f>SUMIFS(Data!$D$2:$D$4896,Data!$A$2:$A$4896,C$5,Data!$B$2:$B$4896,$B66,Data!$C$2:$C$4896,$A$3)</f>
        <v>0</v>
      </c>
      <c r="D66" s="44">
        <f>SUMIFS(Data!$D$2:$D$4896,Data!$A$2:$A$4896,D$5,Data!$B$2:$B$4896,$B66,Data!$C$2:$C$4896,$A$3)</f>
        <v>0</v>
      </c>
      <c r="E66" s="44">
        <f>SUMIFS(Data!$D$2:$D$4896,Data!$A$2:$A$4896,E$5,Data!$B$2:$B$4896,$B66,Data!$C$2:$C$4896,$A$3)</f>
        <v>0</v>
      </c>
      <c r="F66" s="44">
        <f>SUMIFS(Data!$D$2:$D$4896,Data!$A$2:$A$4896,F$5,Data!$B$2:$B$4896,$B66,Data!$C$2:$C$4896,$A$3)</f>
        <v>0</v>
      </c>
      <c r="G66" s="44">
        <f>SUMIFS(Data!$D$2:$D$4896,Data!$A$2:$A$4896,G$5,Data!$B$2:$B$4896,$B66,Data!$C$2:$C$4896,$A$3)</f>
        <v>0</v>
      </c>
      <c r="H66" s="44">
        <f>SUMIFS(Data!$D$2:$D$4896,Data!$A$2:$A$4896,H$5,Data!$B$2:$B$4896,$B66,Data!$C$2:$C$4896,$A$3)</f>
        <v>0</v>
      </c>
      <c r="I66" s="44">
        <f>SUMIFS(Data!$D$2:$D$4896,Data!$A$2:$A$4896,I$5,Data!$B$2:$B$4896,$B66,Data!$C$2:$C$4896,$A$3)</f>
        <v>0</v>
      </c>
      <c r="J66" s="44">
        <f>SUMIFS(Data!$D$2:$D$4896,Data!$A$2:$A$4896,J$5,Data!$B$2:$B$4896,$B66,Data!$C$2:$C$4896,$A$3)</f>
        <v>0</v>
      </c>
      <c r="K66" s="44">
        <f>SUMIFS(Data!$D$2:$D$4896,Data!$A$2:$A$4896,K$5,Data!$B$2:$B$4896,$B66,Data!$C$2:$C$4896,$A$3)</f>
        <v>0</v>
      </c>
      <c r="L66" s="44">
        <f>SUMIFS(Data!$D$2:$D$4896,Data!$A$2:$A$4896,L$5,Data!$B$2:$B$4896,$B66,Data!$C$2:$C$4896,$A$3)</f>
        <v>0</v>
      </c>
      <c r="M66" s="44">
        <f>SUMIFS(Data!$D$2:$D$4896,Data!$A$2:$A$4896,M$5,Data!$B$2:$B$4896,$B66,Data!$C$2:$C$4896,$A$3)</f>
        <v>0</v>
      </c>
      <c r="N66" s="44">
        <f>SUMIFS(Data!$D$2:$D$4896,Data!$A$2:$A$4896,N$5,Data!$B$2:$B$4896,$B66,Data!$C$2:$C$4896,$A$3)</f>
        <v>0</v>
      </c>
      <c r="O66" s="44">
        <f>SUMIFS(Data!$D$2:$D$4896,Data!$A$2:$A$4896,O$5,Data!$B$2:$B$4896,$B66,Data!$C$2:$C$4896,$A$3)</f>
        <v>0</v>
      </c>
      <c r="P66" s="44">
        <f>SUMIFS(Data!$D$2:$D$4896,Data!$A$2:$A$4896,P$5,Data!$B$2:$B$4896,$B66,Data!$C$2:$C$4896,$A$3)</f>
        <v>0</v>
      </c>
      <c r="Q66" s="44">
        <f>SUMIFS(Data!$D$2:$D$4896,Data!$A$2:$A$4896,Q$5,Data!$B$2:$B$4896,$B66,Data!$C$2:$C$4896,$A$3)</f>
        <v>0</v>
      </c>
      <c r="R66" s="44">
        <f>SUMIFS(Data!$D$2:$D$4896,Data!$A$2:$A$4896,R$5,Data!$B$2:$B$4896,$B66,Data!$C$2:$C$4896,$A$3)</f>
        <v>0</v>
      </c>
      <c r="S66" s="44">
        <f>SUMIFS(Data!$D$2:$D$4896,Data!$A$2:$A$4896,S$5,Data!$B$2:$B$4896,$B66,Data!$C$2:$C$4896,$A$3)</f>
        <v>0</v>
      </c>
      <c r="T66" s="40">
        <f t="shared" si="57"/>
        <v>0</v>
      </c>
      <c r="U66" s="44">
        <f>SUMIFS(Data!$D$2:$D$4896,Data!$A$2:$A$4896,U$5,Data!$B$2:$B$4896,$B66,Data!$C$2:$C$4896,$A$3)</f>
        <v>0</v>
      </c>
      <c r="V66" s="44">
        <f>SUMIFS(Data!$D$2:$D$4896,Data!$A$2:$A$4896,V$5,Data!$B$2:$B$4896,$B66,Data!$C$2:$C$4896,$A$3)</f>
        <v>0</v>
      </c>
      <c r="W66" s="44">
        <f>SUMIFS(Data!$D$2:$D$4896,Data!$A$2:$A$4896,W$5,Data!$B$2:$B$4896,$B66,Data!$C$2:$C$4896,$A$3)</f>
        <v>0</v>
      </c>
      <c r="X66" s="44">
        <f>SUMIFS(Data!$D$2:$D$4896,Data!$A$2:$A$4896,X$5,Data!$B$2:$B$4896,$B66,Data!$C$2:$C$4896,$A$3)</f>
        <v>0</v>
      </c>
      <c r="Y66" s="40">
        <f t="shared" si="58"/>
        <v>0</v>
      </c>
    </row>
    <row r="67" spans="1:25" s="31" customFormat="1" ht="23.25">
      <c r="A67" s="10"/>
      <c r="B67" s="11" t="s">
        <v>201</v>
      </c>
      <c r="C67" s="44">
        <f>SUMIFS(Data!$D$2:$D$4896,Data!$A$2:$A$4896,C$5,Data!$B$2:$B$4896,$B67,Data!$C$2:$C$4896,$A$3)</f>
        <v>0</v>
      </c>
      <c r="D67" s="44">
        <f>SUMIFS(Data!$D$2:$D$4896,Data!$A$2:$A$4896,D$5,Data!$B$2:$B$4896,$B67,Data!$C$2:$C$4896,$A$3)</f>
        <v>0</v>
      </c>
      <c r="E67" s="44">
        <f>SUMIFS(Data!$D$2:$D$4896,Data!$A$2:$A$4896,E$5,Data!$B$2:$B$4896,$B67,Data!$C$2:$C$4896,$A$3)</f>
        <v>0</v>
      </c>
      <c r="F67" s="44">
        <f>SUMIFS(Data!$D$2:$D$4896,Data!$A$2:$A$4896,F$5,Data!$B$2:$B$4896,$B67,Data!$C$2:$C$4896,$A$3)</f>
        <v>0</v>
      </c>
      <c r="G67" s="44">
        <f>SUMIFS(Data!$D$2:$D$4896,Data!$A$2:$A$4896,G$5,Data!$B$2:$B$4896,$B67,Data!$C$2:$C$4896,$A$3)</f>
        <v>0</v>
      </c>
      <c r="H67" s="44">
        <f>SUMIFS(Data!$D$2:$D$4896,Data!$A$2:$A$4896,H$5,Data!$B$2:$B$4896,$B67,Data!$C$2:$C$4896,$A$3)</f>
        <v>0</v>
      </c>
      <c r="I67" s="44">
        <f>SUMIFS(Data!$D$2:$D$4896,Data!$A$2:$A$4896,I$5,Data!$B$2:$B$4896,$B67,Data!$C$2:$C$4896,$A$3)</f>
        <v>0</v>
      </c>
      <c r="J67" s="44">
        <f>SUMIFS(Data!$D$2:$D$4896,Data!$A$2:$A$4896,J$5,Data!$B$2:$B$4896,$B67,Data!$C$2:$C$4896,$A$3)</f>
        <v>0</v>
      </c>
      <c r="K67" s="44">
        <f>SUMIFS(Data!$D$2:$D$4896,Data!$A$2:$A$4896,K$5,Data!$B$2:$B$4896,$B67,Data!$C$2:$C$4896,$A$3)</f>
        <v>0</v>
      </c>
      <c r="L67" s="44">
        <f>SUMIFS(Data!$D$2:$D$4896,Data!$A$2:$A$4896,L$5,Data!$B$2:$B$4896,$B67,Data!$C$2:$C$4896,$A$3)</f>
        <v>0</v>
      </c>
      <c r="M67" s="44">
        <f>SUMIFS(Data!$D$2:$D$4896,Data!$A$2:$A$4896,M$5,Data!$B$2:$B$4896,$B67,Data!$C$2:$C$4896,$A$3)</f>
        <v>0</v>
      </c>
      <c r="N67" s="44">
        <f>SUMIFS(Data!$D$2:$D$4896,Data!$A$2:$A$4896,N$5,Data!$B$2:$B$4896,$B67,Data!$C$2:$C$4896,$A$3)</f>
        <v>0</v>
      </c>
      <c r="O67" s="44">
        <f>SUMIFS(Data!$D$2:$D$4896,Data!$A$2:$A$4896,O$5,Data!$B$2:$B$4896,$B67,Data!$C$2:$C$4896,$A$3)</f>
        <v>0</v>
      </c>
      <c r="P67" s="44">
        <f>SUMIFS(Data!$D$2:$D$4896,Data!$A$2:$A$4896,P$5,Data!$B$2:$B$4896,$B67,Data!$C$2:$C$4896,$A$3)</f>
        <v>0</v>
      </c>
      <c r="Q67" s="44">
        <f>SUMIFS(Data!$D$2:$D$4896,Data!$A$2:$A$4896,Q$5,Data!$B$2:$B$4896,$B67,Data!$C$2:$C$4896,$A$3)</f>
        <v>0</v>
      </c>
      <c r="R67" s="44">
        <f>SUMIFS(Data!$D$2:$D$4896,Data!$A$2:$A$4896,R$5,Data!$B$2:$B$4896,$B67,Data!$C$2:$C$4896,$A$3)</f>
        <v>0</v>
      </c>
      <c r="S67" s="44">
        <f>SUMIFS(Data!$D$2:$D$4896,Data!$A$2:$A$4896,S$5,Data!$B$2:$B$4896,$B67,Data!$C$2:$C$4896,$A$3)</f>
        <v>0</v>
      </c>
      <c r="T67" s="40">
        <f t="shared" si="57"/>
        <v>0</v>
      </c>
      <c r="U67" s="44">
        <f>SUMIFS(Data!$D$2:$D$4896,Data!$A$2:$A$4896,U$5,Data!$B$2:$B$4896,$B67,Data!$C$2:$C$4896,$A$3)</f>
        <v>0</v>
      </c>
      <c r="V67" s="44">
        <f>SUMIFS(Data!$D$2:$D$4896,Data!$A$2:$A$4896,V$5,Data!$B$2:$B$4896,$B67,Data!$C$2:$C$4896,$A$3)</f>
        <v>0</v>
      </c>
      <c r="W67" s="44">
        <f>SUMIFS(Data!$D$2:$D$4896,Data!$A$2:$A$4896,W$5,Data!$B$2:$B$4896,$B67,Data!$C$2:$C$4896,$A$3)</f>
        <v>0</v>
      </c>
      <c r="X67" s="44">
        <f>SUMIFS(Data!$D$2:$D$4896,Data!$A$2:$A$4896,X$5,Data!$B$2:$B$4896,$B67,Data!$C$2:$C$4896,$A$3)</f>
        <v>0</v>
      </c>
      <c r="Y67" s="40">
        <f t="shared" si="58"/>
        <v>0</v>
      </c>
    </row>
    <row r="68" spans="1:25" s="31" customFormat="1" ht="23.25">
      <c r="A68" s="6">
        <v>2.2000000000000002</v>
      </c>
      <c r="B68" s="7" t="s">
        <v>135</v>
      </c>
      <c r="C68" s="42">
        <f t="shared" ref="C68:Y68" si="59">SUM(C69:C73)</f>
        <v>0</v>
      </c>
      <c r="D68" s="42">
        <f t="shared" si="59"/>
        <v>0</v>
      </c>
      <c r="E68" s="42">
        <f t="shared" si="59"/>
        <v>0</v>
      </c>
      <c r="F68" s="42">
        <f t="shared" si="59"/>
        <v>0</v>
      </c>
      <c r="G68" s="42">
        <f t="shared" si="59"/>
        <v>0</v>
      </c>
      <c r="H68" s="42">
        <f t="shared" si="59"/>
        <v>0</v>
      </c>
      <c r="I68" s="42">
        <f t="shared" si="59"/>
        <v>0</v>
      </c>
      <c r="J68" s="42">
        <f t="shared" si="59"/>
        <v>0</v>
      </c>
      <c r="K68" s="42">
        <f t="shared" si="59"/>
        <v>0</v>
      </c>
      <c r="L68" s="42">
        <f t="shared" si="59"/>
        <v>0</v>
      </c>
      <c r="M68" s="42">
        <f t="shared" si="59"/>
        <v>0</v>
      </c>
      <c r="N68" s="42">
        <f t="shared" si="59"/>
        <v>0</v>
      </c>
      <c r="O68" s="42">
        <f t="shared" si="59"/>
        <v>0</v>
      </c>
      <c r="P68" s="42">
        <f t="shared" ref="P68:S68" si="60">SUM(P69:P73)</f>
        <v>0</v>
      </c>
      <c r="Q68" s="42">
        <f t="shared" si="60"/>
        <v>0</v>
      </c>
      <c r="R68" s="42">
        <f t="shared" ref="R68" si="61">SUM(R69:R73)</f>
        <v>0</v>
      </c>
      <c r="S68" s="42">
        <f t="shared" si="60"/>
        <v>0</v>
      </c>
      <c r="T68" s="42">
        <f t="shared" si="59"/>
        <v>0</v>
      </c>
      <c r="U68" s="42">
        <f t="shared" si="59"/>
        <v>0</v>
      </c>
      <c r="V68" s="42">
        <f t="shared" ref="V68" si="62">SUM(V69:V73)</f>
        <v>0</v>
      </c>
      <c r="W68" s="42">
        <f t="shared" si="59"/>
        <v>0</v>
      </c>
      <c r="X68" s="42">
        <f t="shared" si="59"/>
        <v>0</v>
      </c>
      <c r="Y68" s="42">
        <f t="shared" si="59"/>
        <v>0</v>
      </c>
    </row>
    <row r="69" spans="1:25" s="31" customFormat="1" ht="23.25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0">
        <f>SUM(T69:X69)</f>
        <v>0</v>
      </c>
    </row>
    <row r="70" spans="1:25" s="31" customFormat="1" ht="23.25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0">
        <f>SUM(T70:X70)</f>
        <v>0</v>
      </c>
    </row>
    <row r="71" spans="1:25" s="31" customFormat="1" ht="23.25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0">
        <f>SUM(T71:X71)</f>
        <v>0</v>
      </c>
    </row>
    <row r="72" spans="1:25" s="31" customFormat="1" ht="23.25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0">
        <f>SUM(T72:X72)</f>
        <v>0</v>
      </c>
    </row>
    <row r="73" spans="1:25" s="31" customFormat="1" ht="23.25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0">
        <f>SUM(T73:X73)</f>
        <v>0</v>
      </c>
    </row>
    <row r="74" spans="1:25" s="31" customFormat="1" ht="23.25">
      <c r="A74" s="4">
        <v>3</v>
      </c>
      <c r="B74" s="5" t="s">
        <v>141</v>
      </c>
      <c r="C74" s="41">
        <f t="shared" ref="C74:X74" si="63">C75+C86</f>
        <v>0</v>
      </c>
      <c r="D74" s="41">
        <f t="shared" si="63"/>
        <v>0</v>
      </c>
      <c r="E74" s="41">
        <f t="shared" si="63"/>
        <v>0</v>
      </c>
      <c r="F74" s="41">
        <f t="shared" si="63"/>
        <v>0</v>
      </c>
      <c r="G74" s="41">
        <f t="shared" si="63"/>
        <v>0</v>
      </c>
      <c r="H74" s="41">
        <f t="shared" si="63"/>
        <v>0</v>
      </c>
      <c r="I74" s="41">
        <f t="shared" si="63"/>
        <v>0</v>
      </c>
      <c r="J74" s="41">
        <f t="shared" si="63"/>
        <v>0</v>
      </c>
      <c r="K74" s="41">
        <f t="shared" si="63"/>
        <v>0</v>
      </c>
      <c r="L74" s="41">
        <f t="shared" si="63"/>
        <v>0</v>
      </c>
      <c r="M74" s="41">
        <f t="shared" si="63"/>
        <v>0</v>
      </c>
      <c r="N74" s="41">
        <f t="shared" si="63"/>
        <v>0</v>
      </c>
      <c r="O74" s="41">
        <f t="shared" si="63"/>
        <v>0</v>
      </c>
      <c r="P74" s="41">
        <f t="shared" ref="P74:S74" si="64">P75+P86</f>
        <v>0</v>
      </c>
      <c r="Q74" s="41">
        <f t="shared" si="64"/>
        <v>0</v>
      </c>
      <c r="R74" s="41">
        <f t="shared" ref="R74" si="65">R75+R86</f>
        <v>0</v>
      </c>
      <c r="S74" s="41">
        <f t="shared" si="64"/>
        <v>0</v>
      </c>
      <c r="T74" s="41">
        <f t="shared" si="63"/>
        <v>0</v>
      </c>
      <c r="U74" s="41">
        <f t="shared" si="63"/>
        <v>0</v>
      </c>
      <c r="V74" s="41">
        <f t="shared" ref="V74" si="66">V75+V86</f>
        <v>0</v>
      </c>
      <c r="W74" s="41">
        <f t="shared" si="63"/>
        <v>0</v>
      </c>
      <c r="X74" s="41">
        <f t="shared" si="63"/>
        <v>0</v>
      </c>
      <c r="Y74" s="41">
        <f>Y75+Y86</f>
        <v>0</v>
      </c>
    </row>
    <row r="75" spans="1:25" s="31" customFormat="1" ht="23.25">
      <c r="A75" s="6">
        <v>3.1</v>
      </c>
      <c r="B75" s="7" t="s">
        <v>142</v>
      </c>
      <c r="C75" s="42">
        <f t="shared" ref="C75:X75" si="67">SUM(C76:C85)</f>
        <v>0</v>
      </c>
      <c r="D75" s="42">
        <f t="shared" si="67"/>
        <v>0</v>
      </c>
      <c r="E75" s="42">
        <f t="shared" si="67"/>
        <v>0</v>
      </c>
      <c r="F75" s="42">
        <f t="shared" si="67"/>
        <v>0</v>
      </c>
      <c r="G75" s="42">
        <f t="shared" si="67"/>
        <v>0</v>
      </c>
      <c r="H75" s="42">
        <f t="shared" si="67"/>
        <v>0</v>
      </c>
      <c r="I75" s="42">
        <f t="shared" si="67"/>
        <v>0</v>
      </c>
      <c r="J75" s="42">
        <f t="shared" si="67"/>
        <v>0</v>
      </c>
      <c r="K75" s="42">
        <f t="shared" si="67"/>
        <v>0</v>
      </c>
      <c r="L75" s="42">
        <f t="shared" si="67"/>
        <v>0</v>
      </c>
      <c r="M75" s="42">
        <f t="shared" si="67"/>
        <v>0</v>
      </c>
      <c r="N75" s="42">
        <f t="shared" si="67"/>
        <v>0</v>
      </c>
      <c r="O75" s="42">
        <f t="shared" si="67"/>
        <v>0</v>
      </c>
      <c r="P75" s="42">
        <f t="shared" ref="P75:S75" si="68">SUM(P76:P85)</f>
        <v>0</v>
      </c>
      <c r="Q75" s="42">
        <f t="shared" si="68"/>
        <v>0</v>
      </c>
      <c r="R75" s="42">
        <f t="shared" ref="R75" si="69">SUM(R76:R85)</f>
        <v>0</v>
      </c>
      <c r="S75" s="42">
        <f t="shared" si="68"/>
        <v>0</v>
      </c>
      <c r="T75" s="42">
        <f t="shared" si="67"/>
        <v>0</v>
      </c>
      <c r="U75" s="42">
        <f t="shared" si="67"/>
        <v>0</v>
      </c>
      <c r="V75" s="42">
        <f t="shared" ref="V75" si="70">SUM(V76:V85)</f>
        <v>0</v>
      </c>
      <c r="W75" s="42">
        <f t="shared" si="67"/>
        <v>0</v>
      </c>
      <c r="X75" s="42">
        <f t="shared" si="67"/>
        <v>0</v>
      </c>
      <c r="Y75" s="42">
        <f>SUM(Y76:Y85)</f>
        <v>0</v>
      </c>
    </row>
    <row r="76" spans="1:25" s="31" customFormat="1" ht="23.25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71">SUM(C76:O76)</f>
        <v>0</v>
      </c>
      <c r="U76" s="44"/>
      <c r="V76" s="44"/>
      <c r="W76" s="44"/>
      <c r="X76" s="44"/>
      <c r="Y76" s="40">
        <f t="shared" ref="Y76:Y88" si="72">SUM(T76:X76)</f>
        <v>0</v>
      </c>
    </row>
    <row r="77" spans="1:25" s="31" customFormat="1" ht="23.25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71"/>
        <v>0</v>
      </c>
      <c r="U77" s="44"/>
      <c r="V77" s="44"/>
      <c r="W77" s="44"/>
      <c r="X77" s="44"/>
      <c r="Y77" s="40">
        <f t="shared" si="72"/>
        <v>0</v>
      </c>
    </row>
    <row r="78" spans="1:25" s="31" customFormat="1" ht="23.25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71"/>
        <v>0</v>
      </c>
      <c r="U78" s="44"/>
      <c r="V78" s="44"/>
      <c r="W78" s="44"/>
      <c r="X78" s="44"/>
      <c r="Y78" s="40">
        <f t="shared" si="72"/>
        <v>0</v>
      </c>
    </row>
    <row r="79" spans="1:25" s="31" customFormat="1" ht="23.25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71"/>
        <v>0</v>
      </c>
      <c r="U79" s="44"/>
      <c r="V79" s="44"/>
      <c r="W79" s="44"/>
      <c r="X79" s="44"/>
      <c r="Y79" s="40">
        <f t="shared" si="72"/>
        <v>0</v>
      </c>
    </row>
    <row r="80" spans="1:25" s="31" customFormat="1" ht="23.25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71"/>
        <v>0</v>
      </c>
      <c r="U80" s="44"/>
      <c r="V80" s="44"/>
      <c r="W80" s="44"/>
      <c r="X80" s="44"/>
      <c r="Y80" s="40">
        <f t="shared" si="72"/>
        <v>0</v>
      </c>
    </row>
    <row r="81" spans="1:25" s="31" customFormat="1" ht="23.25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71"/>
        <v>0</v>
      </c>
      <c r="U81" s="44"/>
      <c r="V81" s="44"/>
      <c r="W81" s="44"/>
      <c r="X81" s="44"/>
      <c r="Y81" s="40">
        <f t="shared" si="72"/>
        <v>0</v>
      </c>
    </row>
    <row r="82" spans="1:25" s="31" customFormat="1" ht="23.25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71"/>
        <v>0</v>
      </c>
      <c r="U82" s="44"/>
      <c r="V82" s="44"/>
      <c r="W82" s="44"/>
      <c r="X82" s="44"/>
      <c r="Y82" s="40">
        <f t="shared" si="72"/>
        <v>0</v>
      </c>
    </row>
    <row r="83" spans="1:25" s="31" customFormat="1" ht="23.25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71"/>
        <v>0</v>
      </c>
      <c r="U83" s="44"/>
      <c r="V83" s="44"/>
      <c r="W83" s="44"/>
      <c r="X83" s="44"/>
      <c r="Y83" s="40">
        <f t="shared" si="72"/>
        <v>0</v>
      </c>
    </row>
    <row r="84" spans="1:25" s="31" customFormat="1" ht="23.25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71"/>
        <v>0</v>
      </c>
      <c r="U84" s="44"/>
      <c r="V84" s="44"/>
      <c r="W84" s="44"/>
      <c r="X84" s="44"/>
      <c r="Y84" s="40">
        <f t="shared" si="72"/>
        <v>0</v>
      </c>
    </row>
    <row r="85" spans="1:25" s="31" customFormat="1" ht="23.25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71"/>
        <v>0</v>
      </c>
      <c r="U85" s="44"/>
      <c r="V85" s="44"/>
      <c r="W85" s="44"/>
      <c r="X85" s="44"/>
      <c r="Y85" s="40">
        <f t="shared" si="72"/>
        <v>0</v>
      </c>
    </row>
    <row r="86" spans="1:25" s="31" customFormat="1" ht="23.2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73">SUM(C86:M86)</f>
        <v>0</v>
      </c>
      <c r="U86" s="45"/>
      <c r="V86" s="42"/>
      <c r="W86" s="45"/>
      <c r="X86" s="45"/>
      <c r="Y86" s="45">
        <f t="shared" si="72"/>
        <v>0</v>
      </c>
    </row>
    <row r="87" spans="1:25" s="31" customFormat="1" ht="23.25">
      <c r="A87" s="4">
        <v>4</v>
      </c>
      <c r="B87" s="5" t="s">
        <v>154</v>
      </c>
      <c r="C87" s="41">
        <f>SUMIFS(Data!$D$2:$D$1067,Data!$A$2:$A$1067,C$5,Data!$B$2:$B$1067,$B$87,Data!$C$2:$C$1067,$A$3)</f>
        <v>0</v>
      </c>
      <c r="D87" s="41">
        <f>SUMIFS(Data!$D$2:$D$1067,Data!$A$2:$A$1067,D$5,Data!$B$2:$B$1067,$B$87,Data!$C$2:$C$1067,$A$3)</f>
        <v>0</v>
      </c>
      <c r="E87" s="41">
        <f>SUMIFS(Data!$D$2:$D$1067,Data!$A$2:$A$1067,E$5,Data!$B$2:$B$1067,$B$87,Data!$C$2:$C$1067,$A$3)</f>
        <v>0</v>
      </c>
      <c r="F87" s="41">
        <f>SUMIFS(Data!$D$2:$D$1067,Data!$A$2:$A$1067,F$5,Data!$B$2:$B$1067,$B$87,Data!$C$2:$C$1067,$A$3)</f>
        <v>0</v>
      </c>
      <c r="G87" s="41">
        <f>SUMIFS(Data!$D$2:$D$1067,Data!$A$2:$A$1067,G$5,Data!$B$2:$B$1067,$B$87,Data!$C$2:$C$1067,$A$3)</f>
        <v>0</v>
      </c>
      <c r="H87" s="41">
        <f>SUMIFS(Data!$D$2:$D$1067,Data!$A$2:$A$1067,H$5,Data!$B$2:$B$1067,$B$87,Data!$C$2:$C$1067,$A$3)</f>
        <v>0</v>
      </c>
      <c r="I87" s="41">
        <f>SUMIFS(Data!$D$2:$D$1067,Data!$A$2:$A$1067,I$5,Data!$B$2:$B$1067,$B$87,Data!$C$2:$C$1067,$A$3)</f>
        <v>0</v>
      </c>
      <c r="J87" s="41">
        <f>SUMIFS(Data!$D$2:$D$1067,Data!$A$2:$A$1067,J$5,Data!$B$2:$B$1067,$B$87,Data!$C$2:$C$1067,$A$3)</f>
        <v>0</v>
      </c>
      <c r="K87" s="41">
        <f>SUMIFS(Data!$D$2:$D$1067,Data!$A$2:$A$1067,K$5,Data!$B$2:$B$1067,$B$87,Data!$C$2:$C$1067,$A$3)</f>
        <v>0</v>
      </c>
      <c r="L87" s="41">
        <f>SUMIFS(Data!$D$2:$D$1067,Data!$A$2:$A$1067,L$5,Data!$B$2:$B$1067,$B$87,Data!$C$2:$C$1067,$A$3)</f>
        <v>0</v>
      </c>
      <c r="M87" s="41">
        <f>SUMIFS(Data!$D$2:$D$1067,Data!$A$2:$A$1067,M$5,Data!$B$2:$B$1067,$B$87,Data!$C$2:$C$1067,$A$3)</f>
        <v>0</v>
      </c>
      <c r="N87" s="41">
        <f>SUMIFS(Data!$D$2:$D$1067,Data!$A$2:$A$1067,N$5,Data!$B$2:$B$1067,$B$87,Data!$C$2:$C$1067,$A$3)</f>
        <v>0</v>
      </c>
      <c r="O87" s="41">
        <f>SUMIFS(Data!$D$2:$D$1067,Data!$A$2:$A$1067,O$5,Data!$B$2:$B$1067,$B$87,Data!$C$2:$C$1067,$A$3)</f>
        <v>0</v>
      </c>
      <c r="P87" s="41">
        <f>SUMIFS(Data!$D$2:$D$1067,Data!$A$2:$A$1067,P$5,Data!$B$2:$B$1067,$B$87,Data!$C$2:$C$1067,$A$3)</f>
        <v>0</v>
      </c>
      <c r="Q87" s="41">
        <f>SUMIFS(Data!$D$2:$D$1067,Data!$A$2:$A$1067,Q$5,Data!$B$2:$B$1067,$B$87,Data!$C$2:$C$1067,$A$3)</f>
        <v>0</v>
      </c>
      <c r="R87" s="41">
        <f>SUMIFS(Data!$D$2:$D$1067,Data!$A$2:$A$1067,R$5,Data!$B$2:$B$1067,$B$87,Data!$C$2:$C$1067,$A$3)</f>
        <v>0</v>
      </c>
      <c r="S87" s="41">
        <f>SUMIFS(Data!$D$2:$D$1067,Data!$A$2:$A$1067,S$5,Data!$B$2:$B$1067,$B$87,Data!$C$2:$C$1067,$A$3)</f>
        <v>0</v>
      </c>
      <c r="T87" s="46">
        <f>SUM(C87:O87)</f>
        <v>0</v>
      </c>
      <c r="U87" s="41">
        <f>SUMIFS(Data!$D$2:$D$1067,Data!$A$2:$A$1067,U$5,Data!$B$2:$B$1067,$B$87,Data!$C$2:$C$1067,$A$3)</f>
        <v>0</v>
      </c>
      <c r="V87" s="41">
        <f>SUMIFS(Data!$D$2:$D$1067,Data!$A$2:$A$1067,V$5,Data!$B$2:$B$1067,$B$87,Data!$C$2:$C$1067,$A$3)</f>
        <v>0</v>
      </c>
      <c r="W87" s="41">
        <f>SUMIFS(Data!$D$2:$D$1067,Data!$A$2:$A$1067,W$5,Data!$B$2:$B$1067,$B$87,Data!$C$2:$C$1067,$A$3)</f>
        <v>0</v>
      </c>
      <c r="X87" s="41">
        <f>SUMIFS(Data!$D$2:$D$1067,Data!$A$2:$A$1067,X$5,Data!$B$2:$B$1067,$B$87,Data!$C$2:$C$1067,$A$3)</f>
        <v>0</v>
      </c>
      <c r="Y87" s="46">
        <f t="shared" si="72"/>
        <v>0</v>
      </c>
    </row>
    <row r="88" spans="1:25" s="31" customFormat="1" ht="23.2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100-000000000000}"/>
  </hyperlink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99">
    <tabColor theme="4" tint="0.59999389629810485"/>
  </sheetPr>
  <dimension ref="A1:Y88"/>
  <sheetViews>
    <sheetView zoomScale="70" zoomScaleNormal="70" workbookViewId="0">
      <pane xSplit="2" ySplit="6" topLeftCell="C7" activePane="bottomRight" state="frozen"/>
      <selection activeCell="A5" sqref="A5:B5"/>
      <selection pane="topRight" activeCell="A5" sqref="A5:B5"/>
      <selection pane="bottomLeft" activeCell="A5" sqref="A5:B5"/>
      <selection pane="bottomRight" activeCell="A5" sqref="A5:B5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0" t="s">
        <v>50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s="31" customFormat="1" ht="72.75" customHeight="1">
      <c r="A4" s="113" t="s">
        <v>85</v>
      </c>
      <c r="B4" s="114"/>
      <c r="C4" s="115" t="s">
        <v>86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7"/>
      <c r="U4" s="35" t="s">
        <v>87</v>
      </c>
      <c r="V4" s="34" t="s">
        <v>305</v>
      </c>
      <c r="W4" s="35" t="s">
        <v>88</v>
      </c>
      <c r="X4" s="34" t="s">
        <v>165</v>
      </c>
      <c r="Y4" s="111" t="s">
        <v>89</v>
      </c>
    </row>
    <row r="5" spans="1:25" s="31" customFormat="1" ht="65.25" customHeight="1">
      <c r="A5" s="115" t="s">
        <v>90</v>
      </c>
      <c r="B5" s="117"/>
      <c r="C5" s="32" t="s">
        <v>91</v>
      </c>
      <c r="D5" s="33" t="s">
        <v>324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5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4" t="s">
        <v>165</v>
      </c>
      <c r="Y5" s="112"/>
    </row>
    <row r="6" spans="1:25" s="31" customFormat="1" ht="23.25">
      <c r="A6" s="109" t="s">
        <v>97</v>
      </c>
      <c r="B6" s="110"/>
      <c r="C6" s="39">
        <f t="shared" ref="C6:Y6" si="0">C8+C27+C74+C87+C88</f>
        <v>0</v>
      </c>
      <c r="D6" s="39">
        <f t="shared" si="0"/>
        <v>0</v>
      </c>
      <c r="E6" s="39">
        <f t="shared" si="0"/>
        <v>104000</v>
      </c>
      <c r="F6" s="39">
        <f t="shared" si="0"/>
        <v>3500</v>
      </c>
      <c r="G6" s="39">
        <f t="shared" si="0"/>
        <v>8700</v>
      </c>
      <c r="H6" s="39">
        <f t="shared" si="0"/>
        <v>0</v>
      </c>
      <c r="I6" s="39">
        <f t="shared" si="0"/>
        <v>0</v>
      </c>
      <c r="J6" s="39">
        <f t="shared" si="0"/>
        <v>32500</v>
      </c>
      <c r="K6" s="39">
        <f t="shared" si="0"/>
        <v>120000</v>
      </c>
      <c r="L6" s="39">
        <f t="shared" si="0"/>
        <v>5400</v>
      </c>
      <c r="M6" s="39">
        <f t="shared" si="0"/>
        <v>66600</v>
      </c>
      <c r="N6" s="39">
        <f t="shared" si="0"/>
        <v>20000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8600</v>
      </c>
      <c r="R6" s="39">
        <f>R8+R27+R74+R87+R88</f>
        <v>0</v>
      </c>
      <c r="S6" s="39">
        <f>S8+S27+S74+S87+S88</f>
        <v>0</v>
      </c>
      <c r="T6" s="39">
        <f>T8+T27+T74+T87+T88</f>
        <v>369300</v>
      </c>
      <c r="U6" s="39">
        <f t="shared" si="0"/>
        <v>18000</v>
      </c>
      <c r="V6" s="39">
        <f t="shared" ref="V6" si="2">V8+V27+V74+V87+V88</f>
        <v>15200</v>
      </c>
      <c r="W6" s="39">
        <f t="shared" si="0"/>
        <v>0</v>
      </c>
      <c r="X6" s="39">
        <f t="shared" si="0"/>
        <v>0</v>
      </c>
      <c r="Y6" s="39">
        <f t="shared" si="0"/>
        <v>402500</v>
      </c>
    </row>
    <row r="7" spans="1:25" s="31" customFormat="1" ht="23.2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>
        <f>SUM(T7:X7)</f>
        <v>0</v>
      </c>
    </row>
    <row r="8" spans="1:25" s="31" customFormat="1" ht="23.25">
      <c r="A8" s="4">
        <v>1</v>
      </c>
      <c r="B8" s="5" t="s">
        <v>99</v>
      </c>
      <c r="C8" s="41">
        <f t="shared" ref="C8:Y8" si="3">C9+C23+C24</f>
        <v>0</v>
      </c>
      <c r="D8" s="41">
        <f t="shared" si="3"/>
        <v>0</v>
      </c>
      <c r="E8" s="41">
        <f t="shared" si="3"/>
        <v>0</v>
      </c>
      <c r="F8" s="41">
        <f t="shared" si="3"/>
        <v>0</v>
      </c>
      <c r="G8" s="41">
        <f t="shared" si="3"/>
        <v>0</v>
      </c>
      <c r="H8" s="41">
        <f t="shared" si="3"/>
        <v>0</v>
      </c>
      <c r="I8" s="41">
        <f t="shared" si="3"/>
        <v>0</v>
      </c>
      <c r="J8" s="41">
        <f t="shared" si="3"/>
        <v>0</v>
      </c>
      <c r="K8" s="41">
        <f t="shared" si="3"/>
        <v>0</v>
      </c>
      <c r="L8" s="41">
        <f t="shared" si="3"/>
        <v>0</v>
      </c>
      <c r="M8" s="41">
        <f t="shared" si="3"/>
        <v>0</v>
      </c>
      <c r="N8" s="41">
        <f t="shared" si="3"/>
        <v>0</v>
      </c>
      <c r="O8" s="41">
        <f t="shared" si="3"/>
        <v>0</v>
      </c>
      <c r="P8" s="41">
        <f t="shared" ref="P8:S8" si="4">P9+P23+P24</f>
        <v>0</v>
      </c>
      <c r="Q8" s="41">
        <f t="shared" si="4"/>
        <v>0</v>
      </c>
      <c r="R8" s="41">
        <f t="shared" ref="R8" si="5">R9+R23+R24</f>
        <v>0</v>
      </c>
      <c r="S8" s="41">
        <f t="shared" si="4"/>
        <v>0</v>
      </c>
      <c r="T8" s="41">
        <f t="shared" si="3"/>
        <v>0</v>
      </c>
      <c r="U8" s="41">
        <f t="shared" si="3"/>
        <v>0</v>
      </c>
      <c r="V8" s="41">
        <f t="shared" ref="V8" si="6">V9+V23+V24</f>
        <v>0</v>
      </c>
      <c r="W8" s="41">
        <f t="shared" si="3"/>
        <v>0</v>
      </c>
      <c r="X8" s="41">
        <f t="shared" si="3"/>
        <v>0</v>
      </c>
      <c r="Y8" s="41">
        <f t="shared" si="3"/>
        <v>0</v>
      </c>
    </row>
    <row r="9" spans="1:25" s="31" customFormat="1" ht="23.25">
      <c r="A9" s="6">
        <v>1.1000000000000001</v>
      </c>
      <c r="B9" s="7" t="s">
        <v>100</v>
      </c>
      <c r="C9" s="42">
        <f t="shared" ref="C9:Y9" si="7">C10+C17</f>
        <v>0</v>
      </c>
      <c r="D9" s="42">
        <f t="shared" si="7"/>
        <v>0</v>
      </c>
      <c r="E9" s="42">
        <f t="shared" si="7"/>
        <v>0</v>
      </c>
      <c r="F9" s="42">
        <f t="shared" si="7"/>
        <v>0</v>
      </c>
      <c r="G9" s="42">
        <f t="shared" si="7"/>
        <v>0</v>
      </c>
      <c r="H9" s="42">
        <f t="shared" si="7"/>
        <v>0</v>
      </c>
      <c r="I9" s="42">
        <f t="shared" si="7"/>
        <v>0</v>
      </c>
      <c r="J9" s="42">
        <f t="shared" si="7"/>
        <v>0</v>
      </c>
      <c r="K9" s="42">
        <f t="shared" si="7"/>
        <v>0</v>
      </c>
      <c r="L9" s="42">
        <f t="shared" si="7"/>
        <v>0</v>
      </c>
      <c r="M9" s="42">
        <f t="shared" si="7"/>
        <v>0</v>
      </c>
      <c r="N9" s="42">
        <f t="shared" si="7"/>
        <v>0</v>
      </c>
      <c r="O9" s="42">
        <f t="shared" si="7"/>
        <v>0</v>
      </c>
      <c r="P9" s="42">
        <f t="shared" ref="P9:S9" si="8">P10+P17</f>
        <v>0</v>
      </c>
      <c r="Q9" s="42">
        <f t="shared" si="8"/>
        <v>0</v>
      </c>
      <c r="R9" s="42">
        <f t="shared" ref="R9" si="9">R10+R17</f>
        <v>0</v>
      </c>
      <c r="S9" s="42">
        <f t="shared" si="8"/>
        <v>0</v>
      </c>
      <c r="T9" s="42">
        <f t="shared" si="7"/>
        <v>0</v>
      </c>
      <c r="U9" s="42">
        <f t="shared" si="7"/>
        <v>0</v>
      </c>
      <c r="V9" s="42">
        <f t="shared" ref="V9" si="10">V10+V17</f>
        <v>0</v>
      </c>
      <c r="W9" s="42">
        <f t="shared" si="7"/>
        <v>0</v>
      </c>
      <c r="X9" s="42">
        <f t="shared" si="7"/>
        <v>0</v>
      </c>
      <c r="Y9" s="42">
        <f t="shared" si="7"/>
        <v>0</v>
      </c>
    </row>
    <row r="10" spans="1:25" s="31" customFormat="1" ht="23.25">
      <c r="A10" s="8" t="s">
        <v>101</v>
      </c>
      <c r="B10" s="9" t="s">
        <v>102</v>
      </c>
      <c r="C10" s="43">
        <f t="shared" ref="C10:Y10" si="11">SUM(C11:C16)</f>
        <v>0</v>
      </c>
      <c r="D10" s="43">
        <f t="shared" si="11"/>
        <v>0</v>
      </c>
      <c r="E10" s="43">
        <f t="shared" si="11"/>
        <v>0</v>
      </c>
      <c r="F10" s="43">
        <f t="shared" si="11"/>
        <v>0</v>
      </c>
      <c r="G10" s="43">
        <f t="shared" si="11"/>
        <v>0</v>
      </c>
      <c r="H10" s="43">
        <f t="shared" si="11"/>
        <v>0</v>
      </c>
      <c r="I10" s="43">
        <f t="shared" si="11"/>
        <v>0</v>
      </c>
      <c r="J10" s="43">
        <f t="shared" si="11"/>
        <v>0</v>
      </c>
      <c r="K10" s="43">
        <f t="shared" si="11"/>
        <v>0</v>
      </c>
      <c r="L10" s="43">
        <f t="shared" si="11"/>
        <v>0</v>
      </c>
      <c r="M10" s="43">
        <f t="shared" si="11"/>
        <v>0</v>
      </c>
      <c r="N10" s="43">
        <f t="shared" si="11"/>
        <v>0</v>
      </c>
      <c r="O10" s="43">
        <f t="shared" ref="O10" si="12">SUM(O11:O16)</f>
        <v>0</v>
      </c>
      <c r="P10" s="43">
        <f t="shared" ref="P10:Q10" si="13">SUM(P11:P16)</f>
        <v>0</v>
      </c>
      <c r="Q10" s="43">
        <f t="shared" si="13"/>
        <v>0</v>
      </c>
      <c r="R10" s="43">
        <f t="shared" ref="R10:S10" si="14">SUM(R11:R16)</f>
        <v>0</v>
      </c>
      <c r="S10" s="43">
        <f t="shared" si="14"/>
        <v>0</v>
      </c>
      <c r="T10" s="43">
        <f t="shared" ref="T10" si="15">SUM(T11:T16)</f>
        <v>0</v>
      </c>
      <c r="U10" s="43">
        <f t="shared" si="11"/>
        <v>0</v>
      </c>
      <c r="V10" s="43">
        <f t="shared" ref="V10" si="16">SUM(V11:V16)</f>
        <v>0</v>
      </c>
      <c r="W10" s="43">
        <f t="shared" si="11"/>
        <v>0</v>
      </c>
      <c r="X10" s="43">
        <f t="shared" si="11"/>
        <v>0</v>
      </c>
      <c r="Y10" s="43">
        <f t="shared" si="11"/>
        <v>0</v>
      </c>
    </row>
    <row r="11" spans="1:25" s="31" customFormat="1" ht="23.25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17">SUM(C11:M11)</f>
        <v>0</v>
      </c>
      <c r="U11" s="44"/>
      <c r="V11" s="44"/>
      <c r="W11" s="44"/>
      <c r="X11" s="44"/>
      <c r="Y11" s="40">
        <f t="shared" ref="Y11:Y16" si="18">SUM(T11:X11)</f>
        <v>0</v>
      </c>
    </row>
    <row r="12" spans="1:25" s="31" customFormat="1" ht="23.25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17"/>
        <v>0</v>
      </c>
      <c r="U12" s="44"/>
      <c r="V12" s="44"/>
      <c r="W12" s="44"/>
      <c r="X12" s="44"/>
      <c r="Y12" s="40">
        <f t="shared" si="18"/>
        <v>0</v>
      </c>
    </row>
    <row r="13" spans="1:25" s="31" customFormat="1" ht="23.25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17"/>
        <v>0</v>
      </c>
      <c r="U13" s="44"/>
      <c r="V13" s="44"/>
      <c r="W13" s="44"/>
      <c r="X13" s="44"/>
      <c r="Y13" s="40">
        <f t="shared" si="18"/>
        <v>0</v>
      </c>
    </row>
    <row r="14" spans="1:25" s="31" customFormat="1" ht="23.25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17"/>
        <v>0</v>
      </c>
      <c r="U14" s="44"/>
      <c r="V14" s="44"/>
      <c r="W14" s="44"/>
      <c r="X14" s="44"/>
      <c r="Y14" s="40">
        <f t="shared" si="18"/>
        <v>0</v>
      </c>
    </row>
    <row r="15" spans="1:25" s="31" customFormat="1" ht="23.25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17"/>
        <v>0</v>
      </c>
      <c r="U15" s="44"/>
      <c r="V15" s="44"/>
      <c r="W15" s="44"/>
      <c r="X15" s="44"/>
      <c r="Y15" s="40">
        <f t="shared" si="18"/>
        <v>0</v>
      </c>
    </row>
    <row r="16" spans="1:25" s="31" customFormat="1" ht="23.25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17"/>
        <v>0</v>
      </c>
      <c r="U16" s="44"/>
      <c r="V16" s="44"/>
      <c r="W16" s="44"/>
      <c r="X16" s="44"/>
      <c r="Y16" s="40">
        <f t="shared" si="18"/>
        <v>0</v>
      </c>
    </row>
    <row r="17" spans="1:25" s="31" customFormat="1" ht="23.25">
      <c r="A17" s="8" t="s">
        <v>109</v>
      </c>
      <c r="B17" s="9" t="s">
        <v>110</v>
      </c>
      <c r="C17" s="43">
        <f t="shared" ref="C17:Y17" si="19">SUM(C18:C22)</f>
        <v>0</v>
      </c>
      <c r="D17" s="43">
        <f t="shared" si="19"/>
        <v>0</v>
      </c>
      <c r="E17" s="43">
        <f t="shared" si="19"/>
        <v>0</v>
      </c>
      <c r="F17" s="43">
        <f t="shared" si="19"/>
        <v>0</v>
      </c>
      <c r="G17" s="43">
        <f t="shared" si="19"/>
        <v>0</v>
      </c>
      <c r="H17" s="43">
        <f t="shared" si="19"/>
        <v>0</v>
      </c>
      <c r="I17" s="43">
        <f t="shared" si="19"/>
        <v>0</v>
      </c>
      <c r="J17" s="43">
        <f t="shared" si="19"/>
        <v>0</v>
      </c>
      <c r="K17" s="43">
        <f t="shared" si="19"/>
        <v>0</v>
      </c>
      <c r="L17" s="43">
        <f t="shared" si="19"/>
        <v>0</v>
      </c>
      <c r="M17" s="43">
        <f t="shared" si="19"/>
        <v>0</v>
      </c>
      <c r="N17" s="43">
        <f t="shared" si="19"/>
        <v>0</v>
      </c>
      <c r="O17" s="43">
        <f t="shared" si="19"/>
        <v>0</v>
      </c>
      <c r="P17" s="43">
        <f t="shared" ref="P17:S17" si="20">SUM(P18:P22)</f>
        <v>0</v>
      </c>
      <c r="Q17" s="43">
        <f t="shared" si="20"/>
        <v>0</v>
      </c>
      <c r="R17" s="43">
        <f t="shared" ref="R17" si="21">SUM(R18:R22)</f>
        <v>0</v>
      </c>
      <c r="S17" s="43">
        <f t="shared" si="20"/>
        <v>0</v>
      </c>
      <c r="T17" s="43">
        <f t="shared" si="19"/>
        <v>0</v>
      </c>
      <c r="U17" s="43">
        <f t="shared" si="19"/>
        <v>0</v>
      </c>
      <c r="V17" s="43">
        <f t="shared" ref="V17" si="22">SUM(V18:V22)</f>
        <v>0</v>
      </c>
      <c r="W17" s="43">
        <f t="shared" si="19"/>
        <v>0</v>
      </c>
      <c r="X17" s="43">
        <f t="shared" si="19"/>
        <v>0</v>
      </c>
      <c r="Y17" s="43">
        <f t="shared" si="19"/>
        <v>0</v>
      </c>
    </row>
    <row r="18" spans="1:25" s="31" customFormat="1" ht="23.25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3">SUM(C18:S18)</f>
        <v>0</v>
      </c>
      <c r="U18" s="44"/>
      <c r="V18" s="44"/>
      <c r="W18" s="44"/>
      <c r="X18" s="44"/>
      <c r="Y18" s="40">
        <f t="shared" ref="Y18:Y23" si="24">SUM(T18:X18)</f>
        <v>0</v>
      </c>
    </row>
    <row r="19" spans="1:25" s="31" customFormat="1" ht="23.25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3"/>
        <v>0</v>
      </c>
      <c r="U19" s="44"/>
      <c r="V19" s="44"/>
      <c r="W19" s="44"/>
      <c r="X19" s="44"/>
      <c r="Y19" s="40">
        <f t="shared" si="24"/>
        <v>0</v>
      </c>
    </row>
    <row r="20" spans="1:25" s="31" customFormat="1" ht="23.25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3"/>
        <v>0</v>
      </c>
      <c r="U20" s="44"/>
      <c r="V20" s="44"/>
      <c r="W20" s="44"/>
      <c r="X20" s="44"/>
      <c r="Y20" s="40">
        <f t="shared" si="24"/>
        <v>0</v>
      </c>
    </row>
    <row r="21" spans="1:25" s="31" customFormat="1" ht="23.25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3"/>
        <v>0</v>
      </c>
      <c r="U21" s="44"/>
      <c r="V21" s="44"/>
      <c r="W21" s="44"/>
      <c r="X21" s="44"/>
      <c r="Y21" s="40">
        <f t="shared" si="24"/>
        <v>0</v>
      </c>
    </row>
    <row r="22" spans="1:25" s="31" customFormat="1" ht="23.25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3"/>
        <v>0</v>
      </c>
      <c r="U22" s="44"/>
      <c r="V22" s="44"/>
      <c r="W22" s="44"/>
      <c r="X22" s="44"/>
      <c r="Y22" s="40">
        <f t="shared" si="24"/>
        <v>0</v>
      </c>
    </row>
    <row r="23" spans="1:25" s="31" customFormat="1" ht="23.2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25">SUM(B23:L23)</f>
        <v>0</v>
      </c>
      <c r="P23" s="42"/>
      <c r="Q23" s="42"/>
      <c r="R23" s="45">
        <f t="shared" ref="R23:S23" si="26">SUM(D23:N23)</f>
        <v>0</v>
      </c>
      <c r="S23" s="45">
        <f t="shared" si="26"/>
        <v>0</v>
      </c>
      <c r="T23" s="45">
        <f t="shared" ref="T23" si="27">SUM(C23:M23)</f>
        <v>0</v>
      </c>
      <c r="U23" s="45"/>
      <c r="V23" s="42"/>
      <c r="W23" s="45"/>
      <c r="X23" s="45"/>
      <c r="Y23" s="45">
        <f t="shared" si="24"/>
        <v>0</v>
      </c>
    </row>
    <row r="24" spans="1:25" s="31" customFormat="1" ht="23.25">
      <c r="A24" s="12">
        <v>1.3</v>
      </c>
      <c r="B24" s="7" t="s">
        <v>117</v>
      </c>
      <c r="C24" s="42">
        <f t="shared" ref="C24:Y24" si="28">C25+C26</f>
        <v>0</v>
      </c>
      <c r="D24" s="42">
        <f t="shared" si="28"/>
        <v>0</v>
      </c>
      <c r="E24" s="42">
        <f t="shared" si="28"/>
        <v>0</v>
      </c>
      <c r="F24" s="42">
        <f t="shared" si="28"/>
        <v>0</v>
      </c>
      <c r="G24" s="42">
        <f t="shared" si="28"/>
        <v>0</v>
      </c>
      <c r="H24" s="42">
        <f t="shared" si="28"/>
        <v>0</v>
      </c>
      <c r="I24" s="42">
        <f t="shared" si="28"/>
        <v>0</v>
      </c>
      <c r="J24" s="42">
        <f t="shared" si="28"/>
        <v>0</v>
      </c>
      <c r="K24" s="42">
        <f t="shared" si="28"/>
        <v>0</v>
      </c>
      <c r="L24" s="42">
        <f t="shared" si="28"/>
        <v>0</v>
      </c>
      <c r="M24" s="42">
        <f t="shared" si="28"/>
        <v>0</v>
      </c>
      <c r="N24" s="42">
        <f t="shared" si="28"/>
        <v>0</v>
      </c>
      <c r="O24" s="42">
        <f t="shared" si="28"/>
        <v>0</v>
      </c>
      <c r="P24" s="42">
        <f t="shared" ref="P24:S24" si="29">P25+P26</f>
        <v>0</v>
      </c>
      <c r="Q24" s="42">
        <f t="shared" si="29"/>
        <v>0</v>
      </c>
      <c r="R24" s="42">
        <f t="shared" ref="R24" si="30">R25+R26</f>
        <v>0</v>
      </c>
      <c r="S24" s="42">
        <f t="shared" si="29"/>
        <v>0</v>
      </c>
      <c r="T24" s="42">
        <f t="shared" si="28"/>
        <v>0</v>
      </c>
      <c r="U24" s="42">
        <f t="shared" si="28"/>
        <v>0</v>
      </c>
      <c r="V24" s="42">
        <f t="shared" ref="V24" si="31">V25+V26</f>
        <v>0</v>
      </c>
      <c r="W24" s="42">
        <f t="shared" si="28"/>
        <v>0</v>
      </c>
      <c r="X24" s="42">
        <f t="shared" si="28"/>
        <v>0</v>
      </c>
      <c r="Y24" s="42">
        <f t="shared" si="28"/>
        <v>0</v>
      </c>
    </row>
    <row r="25" spans="1:25" s="31" customFormat="1" ht="23.2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2">SUM(C25:S25)</f>
        <v>0</v>
      </c>
      <c r="U25" s="44"/>
      <c r="V25" s="44"/>
      <c r="W25" s="44"/>
      <c r="X25" s="44">
        <f>SUMIFS(Data!$D$2:$D$4982,Data!$A$2:$A$4982,$X$5,Data!$B$2:$B$4982,$B25,Data!$C$2:$C$4982,$A$3)</f>
        <v>0</v>
      </c>
      <c r="Y25" s="40">
        <f>SUM(T25:X25)</f>
        <v>0</v>
      </c>
    </row>
    <row r="26" spans="1:25" s="31" customFormat="1" ht="23.2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2"/>
        <v>0</v>
      </c>
      <c r="U26" s="44"/>
      <c r="V26" s="44"/>
      <c r="W26" s="44"/>
      <c r="X26" s="44">
        <f>SUMIFS(Data!$D$2:$D$1881,Data!$A$2:$A$1881,$X$5,Data!$B$2:$B$1881,$B26,Data!$C$2:$C$1881,$A$3)</f>
        <v>0</v>
      </c>
      <c r="Y26" s="40">
        <f>SUM(T26:X26)</f>
        <v>0</v>
      </c>
    </row>
    <row r="27" spans="1:25" s="31" customFormat="1" ht="23.25">
      <c r="A27" s="4">
        <v>2</v>
      </c>
      <c r="B27" s="5" t="s">
        <v>118</v>
      </c>
      <c r="C27" s="41">
        <f t="shared" ref="C27:X27" si="33">C28+C68</f>
        <v>0</v>
      </c>
      <c r="D27" s="41">
        <f t="shared" si="33"/>
        <v>0</v>
      </c>
      <c r="E27" s="41">
        <f t="shared" si="33"/>
        <v>104000</v>
      </c>
      <c r="F27" s="41">
        <f t="shared" si="33"/>
        <v>3500</v>
      </c>
      <c r="G27" s="41">
        <f t="shared" si="33"/>
        <v>8700</v>
      </c>
      <c r="H27" s="41">
        <f t="shared" si="33"/>
        <v>0</v>
      </c>
      <c r="I27" s="41">
        <f t="shared" si="33"/>
        <v>0</v>
      </c>
      <c r="J27" s="41">
        <f t="shared" si="33"/>
        <v>32500</v>
      </c>
      <c r="K27" s="41">
        <f t="shared" si="33"/>
        <v>120000</v>
      </c>
      <c r="L27" s="41">
        <f t="shared" si="33"/>
        <v>5400</v>
      </c>
      <c r="M27" s="41">
        <f t="shared" si="33"/>
        <v>66600</v>
      </c>
      <c r="N27" s="41">
        <f t="shared" si="33"/>
        <v>20000</v>
      </c>
      <c r="O27" s="41">
        <f t="shared" si="33"/>
        <v>0</v>
      </c>
      <c r="P27" s="41">
        <f t="shared" ref="P27:S27" si="34">P28+P68</f>
        <v>0</v>
      </c>
      <c r="Q27" s="41">
        <f t="shared" si="34"/>
        <v>8600</v>
      </c>
      <c r="R27" s="41">
        <f t="shared" ref="R27" si="35">R28+R68</f>
        <v>0</v>
      </c>
      <c r="S27" s="41">
        <f t="shared" si="34"/>
        <v>0</v>
      </c>
      <c r="T27" s="41">
        <f t="shared" si="33"/>
        <v>369300</v>
      </c>
      <c r="U27" s="41">
        <f t="shared" si="33"/>
        <v>18000</v>
      </c>
      <c r="V27" s="41">
        <f>V28+V68</f>
        <v>15200</v>
      </c>
      <c r="W27" s="41">
        <f t="shared" si="33"/>
        <v>0</v>
      </c>
      <c r="X27" s="41">
        <f t="shared" si="33"/>
        <v>0</v>
      </c>
      <c r="Y27" s="41">
        <f>Y28+Y68</f>
        <v>402500</v>
      </c>
    </row>
    <row r="28" spans="1:25" s="31" customFormat="1" ht="23.25">
      <c r="A28" s="6">
        <v>2.1</v>
      </c>
      <c r="B28" s="7" t="s">
        <v>119</v>
      </c>
      <c r="C28" s="42">
        <f t="shared" ref="C28:X28" si="36">C29+C39+C53</f>
        <v>0</v>
      </c>
      <c r="D28" s="42">
        <f t="shared" si="36"/>
        <v>0</v>
      </c>
      <c r="E28" s="42">
        <f t="shared" si="36"/>
        <v>104000</v>
      </c>
      <c r="F28" s="42">
        <f t="shared" si="36"/>
        <v>3500</v>
      </c>
      <c r="G28" s="42">
        <f t="shared" si="36"/>
        <v>8700</v>
      </c>
      <c r="H28" s="42">
        <f t="shared" si="36"/>
        <v>0</v>
      </c>
      <c r="I28" s="42">
        <f t="shared" si="36"/>
        <v>0</v>
      </c>
      <c r="J28" s="42">
        <f t="shared" si="36"/>
        <v>32500</v>
      </c>
      <c r="K28" s="42">
        <f t="shared" si="36"/>
        <v>120000</v>
      </c>
      <c r="L28" s="42">
        <f t="shared" si="36"/>
        <v>5400</v>
      </c>
      <c r="M28" s="42">
        <f t="shared" si="36"/>
        <v>66600</v>
      </c>
      <c r="N28" s="42">
        <f t="shared" si="36"/>
        <v>20000</v>
      </c>
      <c r="O28" s="42">
        <f t="shared" si="36"/>
        <v>0</v>
      </c>
      <c r="P28" s="42">
        <f t="shared" ref="P28:S28" si="37">P29+P39+P53</f>
        <v>0</v>
      </c>
      <c r="Q28" s="42">
        <f t="shared" si="37"/>
        <v>8600</v>
      </c>
      <c r="R28" s="42">
        <f t="shared" ref="R28" si="38">R29+R39+R53</f>
        <v>0</v>
      </c>
      <c r="S28" s="42">
        <f t="shared" si="37"/>
        <v>0</v>
      </c>
      <c r="T28" s="42">
        <f t="shared" si="36"/>
        <v>369300</v>
      </c>
      <c r="U28" s="42">
        <f t="shared" si="36"/>
        <v>18000</v>
      </c>
      <c r="V28" s="42">
        <f>V29+V39+V53</f>
        <v>15200</v>
      </c>
      <c r="W28" s="42">
        <f t="shared" si="36"/>
        <v>0</v>
      </c>
      <c r="X28" s="42">
        <f t="shared" si="36"/>
        <v>0</v>
      </c>
      <c r="Y28" s="42">
        <f>Y29+Y39+Y53</f>
        <v>402500</v>
      </c>
    </row>
    <row r="29" spans="1:25" s="31" customFormat="1" ht="23.25">
      <c r="A29" s="8" t="s">
        <v>120</v>
      </c>
      <c r="B29" s="9" t="s">
        <v>121</v>
      </c>
      <c r="C29" s="43">
        <f t="shared" ref="C29:U29" si="39">SUM(C30:C38)</f>
        <v>0</v>
      </c>
      <c r="D29" s="43">
        <f t="shared" si="39"/>
        <v>0</v>
      </c>
      <c r="E29" s="43">
        <f t="shared" si="39"/>
        <v>0</v>
      </c>
      <c r="F29" s="43">
        <f t="shared" si="39"/>
        <v>0</v>
      </c>
      <c r="G29" s="43">
        <f t="shared" si="39"/>
        <v>0</v>
      </c>
      <c r="H29" s="43">
        <f t="shared" si="39"/>
        <v>0</v>
      </c>
      <c r="I29" s="43">
        <f t="shared" si="39"/>
        <v>0</v>
      </c>
      <c r="J29" s="43">
        <f t="shared" si="39"/>
        <v>0</v>
      </c>
      <c r="K29" s="43">
        <f t="shared" ref="K29:O29" si="40">SUM(K30:K38)</f>
        <v>0</v>
      </c>
      <c r="L29" s="43">
        <f t="shared" si="40"/>
        <v>0</v>
      </c>
      <c r="M29" s="43">
        <f t="shared" si="40"/>
        <v>0</v>
      </c>
      <c r="N29" s="43">
        <f t="shared" si="40"/>
        <v>0</v>
      </c>
      <c r="O29" s="43">
        <f t="shared" si="40"/>
        <v>0</v>
      </c>
      <c r="P29" s="43">
        <f t="shared" ref="P29:S29" si="41">SUM(P30:P38)</f>
        <v>0</v>
      </c>
      <c r="Q29" s="43">
        <f t="shared" si="41"/>
        <v>0</v>
      </c>
      <c r="R29" s="43">
        <f t="shared" ref="R29" si="42">SUM(R30:R38)</f>
        <v>0</v>
      </c>
      <c r="S29" s="43">
        <f t="shared" si="41"/>
        <v>0</v>
      </c>
      <c r="T29" s="43">
        <f t="shared" ref="T29:T38" si="43">SUM(C29:S29)</f>
        <v>0</v>
      </c>
      <c r="U29" s="43">
        <f t="shared" si="39"/>
        <v>0</v>
      </c>
      <c r="V29" s="43">
        <f t="shared" ref="V29" si="44">SUM(V30:V38)</f>
        <v>0</v>
      </c>
      <c r="W29" s="43">
        <f t="shared" ref="W29:X29" si="45">SUM(W30:W38)</f>
        <v>0</v>
      </c>
      <c r="X29" s="43">
        <f t="shared" si="45"/>
        <v>0</v>
      </c>
      <c r="Y29" s="43">
        <f>SUM(Y30:Y38)</f>
        <v>0</v>
      </c>
    </row>
    <row r="30" spans="1:25" s="31" customFormat="1" ht="23.25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43"/>
        <v>0</v>
      </c>
      <c r="U30" s="44"/>
      <c r="V30" s="44"/>
      <c r="W30" s="44"/>
      <c r="X30" s="44"/>
      <c r="Y30" s="40">
        <f t="shared" ref="Y30:Y38" si="46">SUM(T30:X30)</f>
        <v>0</v>
      </c>
    </row>
    <row r="31" spans="1:25" s="31" customFormat="1" ht="23.25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43"/>
        <v>0</v>
      </c>
      <c r="U31" s="44"/>
      <c r="V31" s="44"/>
      <c r="W31" s="44"/>
      <c r="X31" s="44"/>
      <c r="Y31" s="40">
        <f t="shared" si="46"/>
        <v>0</v>
      </c>
    </row>
    <row r="32" spans="1:25" s="31" customFormat="1" ht="23.25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43"/>
        <v>0</v>
      </c>
      <c r="U32" s="44"/>
      <c r="V32" s="44"/>
      <c r="W32" s="44"/>
      <c r="X32" s="44"/>
      <c r="Y32" s="40">
        <f t="shared" si="46"/>
        <v>0</v>
      </c>
    </row>
    <row r="33" spans="1:25" s="31" customFormat="1" ht="23.25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43"/>
        <v>0</v>
      </c>
      <c r="U33" s="44"/>
      <c r="V33" s="44"/>
      <c r="W33" s="44"/>
      <c r="X33" s="44"/>
      <c r="Y33" s="40">
        <f t="shared" si="46"/>
        <v>0</v>
      </c>
    </row>
    <row r="34" spans="1:25" s="31" customFormat="1" ht="23.25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43"/>
        <v>0</v>
      </c>
      <c r="U34" s="44"/>
      <c r="V34" s="44"/>
      <c r="W34" s="44"/>
      <c r="X34" s="44"/>
      <c r="Y34" s="40">
        <f t="shared" si="46"/>
        <v>0</v>
      </c>
    </row>
    <row r="35" spans="1:25" s="31" customFormat="1" ht="23.25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43"/>
        <v>0</v>
      </c>
      <c r="U35" s="44"/>
      <c r="V35" s="44"/>
      <c r="W35" s="44"/>
      <c r="X35" s="44"/>
      <c r="Y35" s="40">
        <f t="shared" si="46"/>
        <v>0</v>
      </c>
    </row>
    <row r="36" spans="1:25" s="31" customFormat="1" ht="23.25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43"/>
        <v>0</v>
      </c>
      <c r="U36" s="44"/>
      <c r="V36" s="44"/>
      <c r="W36" s="44"/>
      <c r="X36" s="44"/>
      <c r="Y36" s="40">
        <f t="shared" si="46"/>
        <v>0</v>
      </c>
    </row>
    <row r="37" spans="1:25" s="31" customFormat="1" ht="23.25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43"/>
        <v>0</v>
      </c>
      <c r="U37" s="44"/>
      <c r="V37" s="44"/>
      <c r="W37" s="44"/>
      <c r="X37" s="44"/>
      <c r="Y37" s="40">
        <f t="shared" si="46"/>
        <v>0</v>
      </c>
    </row>
    <row r="38" spans="1:25" s="31" customFormat="1" ht="23.25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43"/>
        <v>0</v>
      </c>
      <c r="U38" s="44"/>
      <c r="V38" s="44"/>
      <c r="W38" s="44"/>
      <c r="X38" s="44"/>
      <c r="Y38" s="40">
        <f t="shared" si="46"/>
        <v>0</v>
      </c>
    </row>
    <row r="39" spans="1:25" s="31" customFormat="1" ht="23.25">
      <c r="A39" s="8" t="s">
        <v>131</v>
      </c>
      <c r="B39" s="9" t="s">
        <v>132</v>
      </c>
      <c r="C39" s="43">
        <f t="shared" ref="C39:Y39" si="47">SUM(C40:C52)</f>
        <v>0</v>
      </c>
      <c r="D39" s="43">
        <f t="shared" si="47"/>
        <v>0</v>
      </c>
      <c r="E39" s="43">
        <f t="shared" si="47"/>
        <v>84300</v>
      </c>
      <c r="F39" s="43">
        <f t="shared" si="47"/>
        <v>1000</v>
      </c>
      <c r="G39" s="43">
        <f t="shared" si="47"/>
        <v>4900</v>
      </c>
      <c r="H39" s="43">
        <f t="shared" si="47"/>
        <v>0</v>
      </c>
      <c r="I39" s="43">
        <f t="shared" si="47"/>
        <v>0</v>
      </c>
      <c r="J39" s="43">
        <f t="shared" si="47"/>
        <v>12500</v>
      </c>
      <c r="K39" s="43">
        <f t="shared" si="47"/>
        <v>120000</v>
      </c>
      <c r="L39" s="43">
        <f t="shared" si="47"/>
        <v>3600</v>
      </c>
      <c r="M39" s="43">
        <f t="shared" si="47"/>
        <v>30200</v>
      </c>
      <c r="N39" s="43">
        <f t="shared" si="47"/>
        <v>20000</v>
      </c>
      <c r="O39" s="43">
        <f t="shared" si="47"/>
        <v>0</v>
      </c>
      <c r="P39" s="43">
        <f t="shared" ref="P39:S39" si="48">SUM(P40:P52)</f>
        <v>0</v>
      </c>
      <c r="Q39" s="43">
        <f t="shared" si="48"/>
        <v>2900</v>
      </c>
      <c r="R39" s="43">
        <f t="shared" ref="R39" si="49">SUM(R40:R52)</f>
        <v>0</v>
      </c>
      <c r="S39" s="43">
        <f t="shared" si="48"/>
        <v>0</v>
      </c>
      <c r="T39" s="43">
        <f t="shared" si="47"/>
        <v>279400</v>
      </c>
      <c r="U39" s="43">
        <f t="shared" si="47"/>
        <v>12000</v>
      </c>
      <c r="V39" s="43">
        <f t="shared" ref="V39" si="50">SUM(V40:V52)</f>
        <v>9300</v>
      </c>
      <c r="W39" s="43">
        <f t="shared" si="47"/>
        <v>0</v>
      </c>
      <c r="X39" s="43">
        <f t="shared" si="47"/>
        <v>0</v>
      </c>
      <c r="Y39" s="43">
        <f t="shared" si="47"/>
        <v>300700</v>
      </c>
    </row>
    <row r="40" spans="1:25" s="31" customFormat="1" ht="23.25">
      <c r="A40" s="10"/>
      <c r="B40" s="11" t="s">
        <v>174</v>
      </c>
      <c r="C40" s="44">
        <f>SUMIFS(Data!$D$2:$D$4896,Data!$A$2:$A$4896,C$5,Data!$B$2:$B$4896,$B40,Data!$C$2:$C$4896,$A$3)</f>
        <v>0</v>
      </c>
      <c r="D40" s="44">
        <f>SUMIFS(Data!$D$2:$D$4896,Data!$A$2:$A$4896,D$5,Data!$B$2:$B$4896,$B40,Data!$C$2:$C$4896,$A$3)</f>
        <v>0</v>
      </c>
      <c r="E40" s="44">
        <f>SUMIFS(Data!$D$2:$D$4896,Data!$A$2:$A$4896,E$5,Data!$B$2:$B$4896,$B40,Data!$C$2:$C$4896,$A$3)</f>
        <v>30300</v>
      </c>
      <c r="F40" s="44">
        <f>SUMIFS(Data!$D$2:$D$4896,Data!$A$2:$A$4896,F$5,Data!$B$2:$B$4896,$B40,Data!$C$2:$C$4896,$A$3)</f>
        <v>1000</v>
      </c>
      <c r="G40" s="44">
        <f>SUMIFS(Data!$D$2:$D$4896,Data!$A$2:$A$4896,G$5,Data!$B$2:$B$4896,$B40,Data!$C$2:$C$4896,$A$3)</f>
        <v>4900</v>
      </c>
      <c r="H40" s="44">
        <f>SUMIFS(Data!$D$2:$D$4896,Data!$A$2:$A$4896,H$5,Data!$B$2:$B$4896,$B40,Data!$C$2:$C$4896,$A$3)</f>
        <v>0</v>
      </c>
      <c r="I40" s="44">
        <f>SUMIFS(Data!$D$2:$D$4896,Data!$A$2:$A$4896,I$5,Data!$B$2:$B$4896,$B40,Data!$C$2:$C$4896,$A$3)</f>
        <v>0</v>
      </c>
      <c r="J40" s="44">
        <f>SUMIFS(Data!$D$2:$D$4896,Data!$A$2:$A$4896,J$5,Data!$B$2:$B$4896,$B40,Data!$C$2:$C$4896,$A$3)</f>
        <v>12500</v>
      </c>
      <c r="K40" s="44">
        <f>SUMIFS(Data!$D$2:$D$4896,Data!$A$2:$A$4896,K$5,Data!$B$2:$B$4896,$B40,Data!$C$2:$C$4896,$A$3)</f>
        <v>0</v>
      </c>
      <c r="L40" s="44">
        <f>SUMIFS(Data!$D$2:$D$4896,Data!$A$2:$A$4896,L$5,Data!$B$2:$B$4896,$B40,Data!$C$2:$C$4896,$A$3)</f>
        <v>3600</v>
      </c>
      <c r="M40" s="44">
        <f>SUMIFS(Data!$D$2:$D$4896,Data!$A$2:$A$4896,M$5,Data!$B$2:$B$4896,$B40,Data!$C$2:$C$4896,$A$3)</f>
        <v>30200</v>
      </c>
      <c r="N40" s="44">
        <f>SUMIFS(Data!$D$2:$D$4896,Data!$A$2:$A$4896,N$5,Data!$B$2:$B$4896,$B40,Data!$C$2:$C$4896,$A$3)</f>
        <v>20000</v>
      </c>
      <c r="O40" s="44">
        <f>SUMIFS(Data!$D$2:$D$4896,Data!$A$2:$A$4896,O$5,Data!$B$2:$B$4896,$B40,Data!$C$2:$C$4896,$A$3)</f>
        <v>0</v>
      </c>
      <c r="P40" s="44">
        <f>SUMIFS(Data!$D$2:$D$4896,Data!$A$2:$A$4896,P$5,Data!$B$2:$B$4896,$B40,Data!$C$2:$C$4896,$A$3)</f>
        <v>0</v>
      </c>
      <c r="Q40" s="44">
        <f>SUMIFS(Data!$D$2:$D$4896,Data!$A$2:$A$4896,Q$5,Data!$B$2:$B$4896,$B40,Data!$C$2:$C$4896,$A$3)</f>
        <v>2900</v>
      </c>
      <c r="R40" s="44">
        <f>SUMIFS(Data!$D$2:$D$4896,Data!$A$2:$A$4896,R$5,Data!$B$2:$B$4896,$B40,Data!$C$2:$C$4896,$A$3)</f>
        <v>0</v>
      </c>
      <c r="S40" s="44">
        <f>SUMIFS(Data!$D$2:$D$4896,Data!$A$2:$A$4896,S$5,Data!$B$2:$B$4896,$B40,Data!$C$2:$C$4896,$A$3)</f>
        <v>0</v>
      </c>
      <c r="T40" s="40">
        <f t="shared" ref="T40:T52" si="51">SUM(C40:S40)</f>
        <v>105400</v>
      </c>
      <c r="U40" s="44">
        <f>SUMIFS(Data!$D$2:$D$4896,Data!$A$2:$A$4896,U$5,Data!$B$2:$B$4896,$B40,Data!$C$2:$C$4896,$A$3)</f>
        <v>12000</v>
      </c>
      <c r="V40" s="44">
        <f>SUMIFS(Data!$D$2:$D$4896,Data!$A$2:$A$4896,V$5,Data!$B$2:$B$4896,$B40,Data!$C$2:$C$4896,$A$3)</f>
        <v>9300</v>
      </c>
      <c r="W40" s="44">
        <f>SUMIFS(Data!$D$2:$D$4896,Data!$A$2:$A$4896,W$5,Data!$B$2:$B$4896,$B40,Data!$C$2:$C$4896,$A$3)</f>
        <v>0</v>
      </c>
      <c r="X40" s="44">
        <f>SUMIFS(Data!$D$2:$D$4896,Data!$A$2:$A$4896,X$5,Data!$B$2:$B$4896,$B40,Data!$C$2:$C$4896,$A$3)</f>
        <v>0</v>
      </c>
      <c r="Y40" s="40">
        <f t="shared" ref="Y40:Y52" si="52">SUM(T40:X40)</f>
        <v>126700</v>
      </c>
    </row>
    <row r="41" spans="1:25" s="31" customFormat="1" ht="23.25">
      <c r="A41" s="10"/>
      <c r="B41" s="11" t="s">
        <v>175</v>
      </c>
      <c r="C41" s="44">
        <f>SUMIFS(Data!$D$2:$D$4896,Data!$A$2:$A$4896,C$5,Data!$B$2:$B$4896,$B41,Data!$C$2:$C$4896,$A$3)</f>
        <v>0</v>
      </c>
      <c r="D41" s="44">
        <f>SUMIFS(Data!$D$2:$D$4896,Data!$A$2:$A$4896,D$5,Data!$B$2:$B$4896,$B41,Data!$C$2:$C$4896,$A$3)</f>
        <v>0</v>
      </c>
      <c r="E41" s="44">
        <f>SUMIFS(Data!$D$2:$D$4896,Data!$A$2:$A$4896,E$5,Data!$B$2:$B$4896,$B41,Data!$C$2:$C$4896,$A$3)</f>
        <v>0</v>
      </c>
      <c r="F41" s="44">
        <f>SUMIFS(Data!$D$2:$D$4896,Data!$A$2:$A$4896,F$5,Data!$B$2:$B$4896,$B41,Data!$C$2:$C$4896,$A$3)</f>
        <v>0</v>
      </c>
      <c r="G41" s="44">
        <f>SUMIFS(Data!$D$2:$D$4896,Data!$A$2:$A$4896,G$5,Data!$B$2:$B$4896,$B41,Data!$C$2:$C$4896,$A$3)</f>
        <v>0</v>
      </c>
      <c r="H41" s="44">
        <f>SUMIFS(Data!$D$2:$D$4896,Data!$A$2:$A$4896,H$5,Data!$B$2:$B$4896,$B41,Data!$C$2:$C$4896,$A$3)</f>
        <v>0</v>
      </c>
      <c r="I41" s="44">
        <f>SUMIFS(Data!$D$2:$D$4896,Data!$A$2:$A$4896,I$5,Data!$B$2:$B$4896,$B41,Data!$C$2:$C$4896,$A$3)</f>
        <v>0</v>
      </c>
      <c r="J41" s="44">
        <f>SUMIFS(Data!$D$2:$D$4896,Data!$A$2:$A$4896,J$5,Data!$B$2:$B$4896,$B41,Data!$C$2:$C$4896,$A$3)</f>
        <v>0</v>
      </c>
      <c r="K41" s="44">
        <f>SUMIFS(Data!$D$2:$D$4896,Data!$A$2:$A$4896,K$5,Data!$B$2:$B$4896,$B41,Data!$C$2:$C$4896,$A$3)</f>
        <v>0</v>
      </c>
      <c r="L41" s="44">
        <f>SUMIFS(Data!$D$2:$D$4896,Data!$A$2:$A$4896,L$5,Data!$B$2:$B$4896,$B41,Data!$C$2:$C$4896,$A$3)</f>
        <v>0</v>
      </c>
      <c r="M41" s="44">
        <f>SUMIFS(Data!$D$2:$D$4896,Data!$A$2:$A$4896,M$5,Data!$B$2:$B$4896,$B41,Data!$C$2:$C$4896,$A$3)</f>
        <v>0</v>
      </c>
      <c r="N41" s="44">
        <f>SUMIFS(Data!$D$2:$D$4896,Data!$A$2:$A$4896,N$5,Data!$B$2:$B$4896,$B41,Data!$C$2:$C$4896,$A$3)</f>
        <v>0</v>
      </c>
      <c r="O41" s="44">
        <f>SUMIFS(Data!$D$2:$D$4896,Data!$A$2:$A$4896,O$5,Data!$B$2:$B$4896,$B41,Data!$C$2:$C$4896,$A$3)</f>
        <v>0</v>
      </c>
      <c r="P41" s="44">
        <f>SUMIFS(Data!$D$2:$D$4896,Data!$A$2:$A$4896,P$5,Data!$B$2:$B$4896,$B41,Data!$C$2:$C$4896,$A$3)</f>
        <v>0</v>
      </c>
      <c r="Q41" s="44">
        <f>SUMIFS(Data!$D$2:$D$4896,Data!$A$2:$A$4896,Q$5,Data!$B$2:$B$4896,$B41,Data!$C$2:$C$4896,$A$3)</f>
        <v>0</v>
      </c>
      <c r="R41" s="44">
        <f>SUMIFS(Data!$D$2:$D$4896,Data!$A$2:$A$4896,R$5,Data!$B$2:$B$4896,$B41,Data!$C$2:$C$4896,$A$3)</f>
        <v>0</v>
      </c>
      <c r="S41" s="44">
        <f>SUMIFS(Data!$D$2:$D$4896,Data!$A$2:$A$4896,S$5,Data!$B$2:$B$4896,$B41,Data!$C$2:$C$4896,$A$3)</f>
        <v>0</v>
      </c>
      <c r="T41" s="40">
        <f t="shared" si="51"/>
        <v>0</v>
      </c>
      <c r="U41" s="44">
        <f>SUMIFS(Data!$D$2:$D$4896,Data!$A$2:$A$4896,U$5,Data!$B$2:$B$4896,$B41,Data!$C$2:$C$4896,$A$3)</f>
        <v>0</v>
      </c>
      <c r="V41" s="44">
        <f>SUMIFS(Data!$D$2:$D$4896,Data!$A$2:$A$4896,V$5,Data!$B$2:$B$4896,$B41,Data!$C$2:$C$4896,$A$3)</f>
        <v>0</v>
      </c>
      <c r="W41" s="44">
        <f>SUMIFS(Data!$D$2:$D$4896,Data!$A$2:$A$4896,W$5,Data!$B$2:$B$4896,$B41,Data!$C$2:$C$4896,$A$3)</f>
        <v>0</v>
      </c>
      <c r="X41" s="44">
        <f>SUMIFS(Data!$D$2:$D$4896,Data!$A$2:$A$4896,X$5,Data!$B$2:$B$4896,$B41,Data!$C$2:$C$4896,$A$3)</f>
        <v>0</v>
      </c>
      <c r="Y41" s="40">
        <f t="shared" si="52"/>
        <v>0</v>
      </c>
    </row>
    <row r="42" spans="1:25" s="31" customFormat="1" ht="23.25">
      <c r="A42" s="10"/>
      <c r="B42" s="11" t="s">
        <v>176</v>
      </c>
      <c r="C42" s="44">
        <f>SUMIFS(Data!$D$2:$D$4896,Data!$A$2:$A$4896,C$5,Data!$B$2:$B$4896,$B42,Data!$C$2:$C$4896,$A$3)</f>
        <v>0</v>
      </c>
      <c r="D42" s="44">
        <f>SUMIFS(Data!$D$2:$D$4896,Data!$A$2:$A$4896,D$5,Data!$B$2:$B$4896,$B42,Data!$C$2:$C$4896,$A$3)</f>
        <v>0</v>
      </c>
      <c r="E42" s="44">
        <f>SUMIFS(Data!$D$2:$D$4896,Data!$A$2:$A$4896,E$5,Data!$B$2:$B$4896,$B42,Data!$C$2:$C$4896,$A$3)</f>
        <v>0</v>
      </c>
      <c r="F42" s="44">
        <f>SUMIFS(Data!$D$2:$D$4896,Data!$A$2:$A$4896,F$5,Data!$B$2:$B$4896,$B42,Data!$C$2:$C$4896,$A$3)</f>
        <v>0</v>
      </c>
      <c r="G42" s="44">
        <f>SUMIFS(Data!$D$2:$D$4896,Data!$A$2:$A$4896,G$5,Data!$B$2:$B$4896,$B42,Data!$C$2:$C$4896,$A$3)</f>
        <v>0</v>
      </c>
      <c r="H42" s="44">
        <f>SUMIFS(Data!$D$2:$D$4896,Data!$A$2:$A$4896,H$5,Data!$B$2:$B$4896,$B42,Data!$C$2:$C$4896,$A$3)</f>
        <v>0</v>
      </c>
      <c r="I42" s="44">
        <f>SUMIFS(Data!$D$2:$D$4896,Data!$A$2:$A$4896,I$5,Data!$B$2:$B$4896,$B42,Data!$C$2:$C$4896,$A$3)</f>
        <v>0</v>
      </c>
      <c r="J42" s="44">
        <f>SUMIFS(Data!$D$2:$D$4896,Data!$A$2:$A$4896,J$5,Data!$B$2:$B$4896,$B42,Data!$C$2:$C$4896,$A$3)</f>
        <v>0</v>
      </c>
      <c r="K42" s="44">
        <f>SUMIFS(Data!$D$2:$D$4896,Data!$A$2:$A$4896,K$5,Data!$B$2:$B$4896,$B42,Data!$C$2:$C$4896,$A$3)</f>
        <v>0</v>
      </c>
      <c r="L42" s="44">
        <f>SUMIFS(Data!$D$2:$D$4896,Data!$A$2:$A$4896,L$5,Data!$B$2:$B$4896,$B42,Data!$C$2:$C$4896,$A$3)</f>
        <v>0</v>
      </c>
      <c r="M42" s="44">
        <f>SUMIFS(Data!$D$2:$D$4896,Data!$A$2:$A$4896,M$5,Data!$B$2:$B$4896,$B42,Data!$C$2:$C$4896,$A$3)</f>
        <v>0</v>
      </c>
      <c r="N42" s="44">
        <f>SUMIFS(Data!$D$2:$D$4896,Data!$A$2:$A$4896,N$5,Data!$B$2:$B$4896,$B42,Data!$C$2:$C$4896,$A$3)</f>
        <v>0</v>
      </c>
      <c r="O42" s="44">
        <f>SUMIFS(Data!$D$2:$D$4896,Data!$A$2:$A$4896,O$5,Data!$B$2:$B$4896,$B42,Data!$C$2:$C$4896,$A$3)</f>
        <v>0</v>
      </c>
      <c r="P42" s="44">
        <f>SUMIFS(Data!$D$2:$D$4896,Data!$A$2:$A$4896,P$5,Data!$B$2:$B$4896,$B42,Data!$C$2:$C$4896,$A$3)</f>
        <v>0</v>
      </c>
      <c r="Q42" s="44">
        <f>SUMIFS(Data!$D$2:$D$4896,Data!$A$2:$A$4896,Q$5,Data!$B$2:$B$4896,$B42,Data!$C$2:$C$4896,$A$3)</f>
        <v>0</v>
      </c>
      <c r="R42" s="44">
        <f>SUMIFS(Data!$D$2:$D$4896,Data!$A$2:$A$4896,R$5,Data!$B$2:$B$4896,$B42,Data!$C$2:$C$4896,$A$3)</f>
        <v>0</v>
      </c>
      <c r="S42" s="44">
        <f>SUMIFS(Data!$D$2:$D$4896,Data!$A$2:$A$4896,S$5,Data!$B$2:$B$4896,$B42,Data!$C$2:$C$4896,$A$3)</f>
        <v>0</v>
      </c>
      <c r="T42" s="40">
        <f t="shared" si="51"/>
        <v>0</v>
      </c>
      <c r="U42" s="44">
        <f>SUMIFS(Data!$D$2:$D$4896,Data!$A$2:$A$4896,U$5,Data!$B$2:$B$4896,$B42,Data!$C$2:$C$4896,$A$3)</f>
        <v>0</v>
      </c>
      <c r="V42" s="44">
        <f>SUMIFS(Data!$D$2:$D$4896,Data!$A$2:$A$4896,V$5,Data!$B$2:$B$4896,$B42,Data!$C$2:$C$4896,$A$3)</f>
        <v>0</v>
      </c>
      <c r="W42" s="44">
        <f>SUMIFS(Data!$D$2:$D$4896,Data!$A$2:$A$4896,W$5,Data!$B$2:$B$4896,$B42,Data!$C$2:$C$4896,$A$3)</f>
        <v>0</v>
      </c>
      <c r="X42" s="44">
        <f>SUMIFS(Data!$D$2:$D$4896,Data!$A$2:$A$4896,X$5,Data!$B$2:$B$4896,$B42,Data!$C$2:$C$4896,$A$3)</f>
        <v>0</v>
      </c>
      <c r="Y42" s="40">
        <f t="shared" si="52"/>
        <v>0</v>
      </c>
    </row>
    <row r="43" spans="1:25" s="31" customFormat="1" ht="23.25">
      <c r="A43" s="10"/>
      <c r="B43" s="11" t="s">
        <v>177</v>
      </c>
      <c r="C43" s="44">
        <f>SUMIFS(Data!$D$2:$D$4896,Data!$A$2:$A$4896,C$5,Data!$B$2:$B$4896,$B43,Data!$C$2:$C$4896,$A$3)</f>
        <v>0</v>
      </c>
      <c r="D43" s="44">
        <f>SUMIFS(Data!$D$2:$D$4896,Data!$A$2:$A$4896,D$5,Data!$B$2:$B$4896,$B43,Data!$C$2:$C$4896,$A$3)</f>
        <v>0</v>
      </c>
      <c r="E43" s="44">
        <f>SUMIFS(Data!$D$2:$D$4896,Data!$A$2:$A$4896,E$5,Data!$B$2:$B$4896,$B43,Data!$C$2:$C$4896,$A$3)</f>
        <v>0</v>
      </c>
      <c r="F43" s="44">
        <f>SUMIFS(Data!$D$2:$D$4896,Data!$A$2:$A$4896,F$5,Data!$B$2:$B$4896,$B43,Data!$C$2:$C$4896,$A$3)</f>
        <v>0</v>
      </c>
      <c r="G43" s="44">
        <f>SUMIFS(Data!$D$2:$D$4896,Data!$A$2:$A$4896,G$5,Data!$B$2:$B$4896,$B43,Data!$C$2:$C$4896,$A$3)</f>
        <v>0</v>
      </c>
      <c r="H43" s="44">
        <f>SUMIFS(Data!$D$2:$D$4896,Data!$A$2:$A$4896,H$5,Data!$B$2:$B$4896,$B43,Data!$C$2:$C$4896,$A$3)</f>
        <v>0</v>
      </c>
      <c r="I43" s="44">
        <f>SUMIFS(Data!$D$2:$D$4896,Data!$A$2:$A$4896,I$5,Data!$B$2:$B$4896,$B43,Data!$C$2:$C$4896,$A$3)</f>
        <v>0</v>
      </c>
      <c r="J43" s="44">
        <f>SUMIFS(Data!$D$2:$D$4896,Data!$A$2:$A$4896,J$5,Data!$B$2:$B$4896,$B43,Data!$C$2:$C$4896,$A$3)</f>
        <v>0</v>
      </c>
      <c r="K43" s="44">
        <f>SUMIFS(Data!$D$2:$D$4896,Data!$A$2:$A$4896,K$5,Data!$B$2:$B$4896,$B43,Data!$C$2:$C$4896,$A$3)</f>
        <v>0</v>
      </c>
      <c r="L43" s="44">
        <f>SUMIFS(Data!$D$2:$D$4896,Data!$A$2:$A$4896,L$5,Data!$B$2:$B$4896,$B43,Data!$C$2:$C$4896,$A$3)</f>
        <v>0</v>
      </c>
      <c r="M43" s="44">
        <f>SUMIFS(Data!$D$2:$D$4896,Data!$A$2:$A$4896,M$5,Data!$B$2:$B$4896,$B43,Data!$C$2:$C$4896,$A$3)</f>
        <v>0</v>
      </c>
      <c r="N43" s="44">
        <f>SUMIFS(Data!$D$2:$D$4896,Data!$A$2:$A$4896,N$5,Data!$B$2:$B$4896,$B43,Data!$C$2:$C$4896,$A$3)</f>
        <v>0</v>
      </c>
      <c r="O43" s="44">
        <f>SUMIFS(Data!$D$2:$D$4896,Data!$A$2:$A$4896,O$5,Data!$B$2:$B$4896,$B43,Data!$C$2:$C$4896,$A$3)</f>
        <v>0</v>
      </c>
      <c r="P43" s="44">
        <f>SUMIFS(Data!$D$2:$D$4896,Data!$A$2:$A$4896,P$5,Data!$B$2:$B$4896,$B43,Data!$C$2:$C$4896,$A$3)</f>
        <v>0</v>
      </c>
      <c r="Q43" s="44">
        <f>SUMIFS(Data!$D$2:$D$4896,Data!$A$2:$A$4896,Q$5,Data!$B$2:$B$4896,$B43,Data!$C$2:$C$4896,$A$3)</f>
        <v>0</v>
      </c>
      <c r="R43" s="44">
        <f>SUMIFS(Data!$D$2:$D$4896,Data!$A$2:$A$4896,R$5,Data!$B$2:$B$4896,$B43,Data!$C$2:$C$4896,$A$3)</f>
        <v>0</v>
      </c>
      <c r="S43" s="44">
        <f>SUMIFS(Data!$D$2:$D$4896,Data!$A$2:$A$4896,S$5,Data!$B$2:$B$4896,$B43,Data!$C$2:$C$4896,$A$3)</f>
        <v>0</v>
      </c>
      <c r="T43" s="40">
        <f t="shared" si="51"/>
        <v>0</v>
      </c>
      <c r="U43" s="44">
        <f>SUMIFS(Data!$D$2:$D$4896,Data!$A$2:$A$4896,U$5,Data!$B$2:$B$4896,$B43,Data!$C$2:$C$4896,$A$3)</f>
        <v>0</v>
      </c>
      <c r="V43" s="44">
        <f>SUMIFS(Data!$D$2:$D$4896,Data!$A$2:$A$4896,V$5,Data!$B$2:$B$4896,$B43,Data!$C$2:$C$4896,$A$3)</f>
        <v>0</v>
      </c>
      <c r="W43" s="44">
        <f>SUMIFS(Data!$D$2:$D$4896,Data!$A$2:$A$4896,W$5,Data!$B$2:$B$4896,$B43,Data!$C$2:$C$4896,$A$3)</f>
        <v>0</v>
      </c>
      <c r="X43" s="44">
        <f>SUMIFS(Data!$D$2:$D$4896,Data!$A$2:$A$4896,X$5,Data!$B$2:$B$4896,$B43,Data!$C$2:$C$4896,$A$3)</f>
        <v>0</v>
      </c>
      <c r="Y43" s="40">
        <f t="shared" si="52"/>
        <v>0</v>
      </c>
    </row>
    <row r="44" spans="1:25" s="31" customFormat="1" ht="23.25">
      <c r="A44" s="10"/>
      <c r="B44" s="11" t="s">
        <v>178</v>
      </c>
      <c r="C44" s="44">
        <f>SUMIFS(Data!$D$2:$D$4896,Data!$A$2:$A$4896,C$5,Data!$B$2:$B$4896,$B44,Data!$C$2:$C$4896,$A$3)</f>
        <v>0</v>
      </c>
      <c r="D44" s="44">
        <f>SUMIFS(Data!$D$2:$D$4896,Data!$A$2:$A$4896,D$5,Data!$B$2:$B$4896,$B44,Data!$C$2:$C$4896,$A$3)</f>
        <v>0</v>
      </c>
      <c r="E44" s="44">
        <f>SUMIFS(Data!$D$2:$D$4896,Data!$A$2:$A$4896,E$5,Data!$B$2:$B$4896,$B44,Data!$C$2:$C$4896,$A$3)</f>
        <v>0</v>
      </c>
      <c r="F44" s="44">
        <f>SUMIFS(Data!$D$2:$D$4896,Data!$A$2:$A$4896,F$5,Data!$B$2:$B$4896,$B44,Data!$C$2:$C$4896,$A$3)</f>
        <v>0</v>
      </c>
      <c r="G44" s="44">
        <f>SUMIFS(Data!$D$2:$D$4896,Data!$A$2:$A$4896,G$5,Data!$B$2:$B$4896,$B44,Data!$C$2:$C$4896,$A$3)</f>
        <v>0</v>
      </c>
      <c r="H44" s="44">
        <f>SUMIFS(Data!$D$2:$D$4896,Data!$A$2:$A$4896,H$5,Data!$B$2:$B$4896,$B44,Data!$C$2:$C$4896,$A$3)</f>
        <v>0</v>
      </c>
      <c r="I44" s="44">
        <f>SUMIFS(Data!$D$2:$D$4896,Data!$A$2:$A$4896,I$5,Data!$B$2:$B$4896,$B44,Data!$C$2:$C$4896,$A$3)</f>
        <v>0</v>
      </c>
      <c r="J44" s="44">
        <f>SUMIFS(Data!$D$2:$D$4896,Data!$A$2:$A$4896,J$5,Data!$B$2:$B$4896,$B44,Data!$C$2:$C$4896,$A$3)</f>
        <v>0</v>
      </c>
      <c r="K44" s="44">
        <f>SUMIFS(Data!$D$2:$D$4896,Data!$A$2:$A$4896,K$5,Data!$B$2:$B$4896,$B44,Data!$C$2:$C$4896,$A$3)</f>
        <v>0</v>
      </c>
      <c r="L44" s="44">
        <f>SUMIFS(Data!$D$2:$D$4896,Data!$A$2:$A$4896,L$5,Data!$B$2:$B$4896,$B44,Data!$C$2:$C$4896,$A$3)</f>
        <v>0</v>
      </c>
      <c r="M44" s="44">
        <f>SUMIFS(Data!$D$2:$D$4896,Data!$A$2:$A$4896,M$5,Data!$B$2:$B$4896,$B44,Data!$C$2:$C$4896,$A$3)</f>
        <v>0</v>
      </c>
      <c r="N44" s="44">
        <f>SUMIFS(Data!$D$2:$D$4896,Data!$A$2:$A$4896,N$5,Data!$B$2:$B$4896,$B44,Data!$C$2:$C$4896,$A$3)</f>
        <v>0</v>
      </c>
      <c r="O44" s="44">
        <f>SUMIFS(Data!$D$2:$D$4896,Data!$A$2:$A$4896,O$5,Data!$B$2:$B$4896,$B44,Data!$C$2:$C$4896,$A$3)</f>
        <v>0</v>
      </c>
      <c r="P44" s="44">
        <f>SUMIFS(Data!$D$2:$D$4896,Data!$A$2:$A$4896,P$5,Data!$B$2:$B$4896,$B44,Data!$C$2:$C$4896,$A$3)</f>
        <v>0</v>
      </c>
      <c r="Q44" s="44">
        <f>SUMIFS(Data!$D$2:$D$4896,Data!$A$2:$A$4896,Q$5,Data!$B$2:$B$4896,$B44,Data!$C$2:$C$4896,$A$3)</f>
        <v>0</v>
      </c>
      <c r="R44" s="44">
        <f>SUMIFS(Data!$D$2:$D$4896,Data!$A$2:$A$4896,R$5,Data!$B$2:$B$4896,$B44,Data!$C$2:$C$4896,$A$3)</f>
        <v>0</v>
      </c>
      <c r="S44" s="44">
        <f>SUMIFS(Data!$D$2:$D$4896,Data!$A$2:$A$4896,S$5,Data!$B$2:$B$4896,$B44,Data!$C$2:$C$4896,$A$3)</f>
        <v>0</v>
      </c>
      <c r="T44" s="40">
        <f t="shared" si="51"/>
        <v>0</v>
      </c>
      <c r="U44" s="44">
        <f>SUMIFS(Data!$D$2:$D$4896,Data!$A$2:$A$4896,U$5,Data!$B$2:$B$4896,$B44,Data!$C$2:$C$4896,$A$3)</f>
        <v>0</v>
      </c>
      <c r="V44" s="44">
        <f>SUMIFS(Data!$D$2:$D$4896,Data!$A$2:$A$4896,V$5,Data!$B$2:$B$4896,$B44,Data!$C$2:$C$4896,$A$3)</f>
        <v>0</v>
      </c>
      <c r="W44" s="44">
        <f>SUMIFS(Data!$D$2:$D$4896,Data!$A$2:$A$4896,W$5,Data!$B$2:$B$4896,$B44,Data!$C$2:$C$4896,$A$3)</f>
        <v>0</v>
      </c>
      <c r="X44" s="44">
        <f>SUMIFS(Data!$D$2:$D$4896,Data!$A$2:$A$4896,X$5,Data!$B$2:$B$4896,$B44,Data!$C$2:$C$4896,$A$3)</f>
        <v>0</v>
      </c>
      <c r="Y44" s="40">
        <f t="shared" si="52"/>
        <v>0</v>
      </c>
    </row>
    <row r="45" spans="1:25" s="31" customFormat="1" ht="23.25">
      <c r="A45" s="10"/>
      <c r="B45" s="11" t="s">
        <v>179</v>
      </c>
      <c r="C45" s="44">
        <f>SUMIFS(Data!$D$2:$D$4896,Data!$A$2:$A$4896,C$5,Data!$B$2:$B$4896,$B45,Data!$C$2:$C$4896,$A$3)</f>
        <v>0</v>
      </c>
      <c r="D45" s="44">
        <f>SUMIFS(Data!$D$2:$D$4896,Data!$A$2:$A$4896,D$5,Data!$B$2:$B$4896,$B45,Data!$C$2:$C$4896,$A$3)</f>
        <v>0</v>
      </c>
      <c r="E45" s="44">
        <f>SUMIFS(Data!$D$2:$D$4896,Data!$A$2:$A$4896,E$5,Data!$B$2:$B$4896,$B45,Data!$C$2:$C$4896,$A$3)</f>
        <v>0</v>
      </c>
      <c r="F45" s="44">
        <f>SUMIFS(Data!$D$2:$D$4896,Data!$A$2:$A$4896,F$5,Data!$B$2:$B$4896,$B45,Data!$C$2:$C$4896,$A$3)</f>
        <v>0</v>
      </c>
      <c r="G45" s="44">
        <f>SUMIFS(Data!$D$2:$D$4896,Data!$A$2:$A$4896,G$5,Data!$B$2:$B$4896,$B45,Data!$C$2:$C$4896,$A$3)</f>
        <v>0</v>
      </c>
      <c r="H45" s="44">
        <f>SUMIFS(Data!$D$2:$D$4896,Data!$A$2:$A$4896,H$5,Data!$B$2:$B$4896,$B45,Data!$C$2:$C$4896,$A$3)</f>
        <v>0</v>
      </c>
      <c r="I45" s="44">
        <f>SUMIFS(Data!$D$2:$D$4896,Data!$A$2:$A$4896,I$5,Data!$B$2:$B$4896,$B45,Data!$C$2:$C$4896,$A$3)</f>
        <v>0</v>
      </c>
      <c r="J45" s="44">
        <f>SUMIFS(Data!$D$2:$D$4896,Data!$A$2:$A$4896,J$5,Data!$B$2:$B$4896,$B45,Data!$C$2:$C$4896,$A$3)</f>
        <v>0</v>
      </c>
      <c r="K45" s="44">
        <f>SUMIFS(Data!$D$2:$D$4896,Data!$A$2:$A$4896,K$5,Data!$B$2:$B$4896,$B45,Data!$C$2:$C$4896,$A$3)</f>
        <v>120000</v>
      </c>
      <c r="L45" s="44">
        <f>SUMIFS(Data!$D$2:$D$4896,Data!$A$2:$A$4896,L$5,Data!$B$2:$B$4896,$B45,Data!$C$2:$C$4896,$A$3)</f>
        <v>0</v>
      </c>
      <c r="M45" s="44">
        <f>SUMIFS(Data!$D$2:$D$4896,Data!$A$2:$A$4896,M$5,Data!$B$2:$B$4896,$B45,Data!$C$2:$C$4896,$A$3)</f>
        <v>0</v>
      </c>
      <c r="N45" s="44">
        <f>SUMIFS(Data!$D$2:$D$4896,Data!$A$2:$A$4896,N$5,Data!$B$2:$B$4896,$B45,Data!$C$2:$C$4896,$A$3)</f>
        <v>0</v>
      </c>
      <c r="O45" s="44">
        <f>SUMIFS(Data!$D$2:$D$4896,Data!$A$2:$A$4896,O$5,Data!$B$2:$B$4896,$B45,Data!$C$2:$C$4896,$A$3)</f>
        <v>0</v>
      </c>
      <c r="P45" s="44">
        <f>SUMIFS(Data!$D$2:$D$4896,Data!$A$2:$A$4896,P$5,Data!$B$2:$B$4896,$B45,Data!$C$2:$C$4896,$A$3)</f>
        <v>0</v>
      </c>
      <c r="Q45" s="44">
        <f>SUMIFS(Data!$D$2:$D$4896,Data!$A$2:$A$4896,Q$5,Data!$B$2:$B$4896,$B45,Data!$C$2:$C$4896,$A$3)</f>
        <v>0</v>
      </c>
      <c r="R45" s="44">
        <f>SUMIFS(Data!$D$2:$D$4896,Data!$A$2:$A$4896,R$5,Data!$B$2:$B$4896,$B45,Data!$C$2:$C$4896,$A$3)</f>
        <v>0</v>
      </c>
      <c r="S45" s="44">
        <f>SUMIFS(Data!$D$2:$D$4896,Data!$A$2:$A$4896,S$5,Data!$B$2:$B$4896,$B45,Data!$C$2:$C$4896,$A$3)</f>
        <v>0</v>
      </c>
      <c r="T45" s="40">
        <f t="shared" si="51"/>
        <v>120000</v>
      </c>
      <c r="U45" s="44">
        <f>SUMIFS(Data!$D$2:$D$4896,Data!$A$2:$A$4896,U$5,Data!$B$2:$B$4896,$B45,Data!$C$2:$C$4896,$A$3)</f>
        <v>0</v>
      </c>
      <c r="V45" s="44">
        <f>SUMIFS(Data!$D$2:$D$4896,Data!$A$2:$A$4896,V$5,Data!$B$2:$B$4896,$B45,Data!$C$2:$C$4896,$A$3)</f>
        <v>0</v>
      </c>
      <c r="W45" s="44">
        <f>SUMIFS(Data!$D$2:$D$4896,Data!$A$2:$A$4896,W$5,Data!$B$2:$B$4896,$B45,Data!$C$2:$C$4896,$A$3)</f>
        <v>0</v>
      </c>
      <c r="X45" s="44">
        <f>SUMIFS(Data!$D$2:$D$4896,Data!$A$2:$A$4896,X$5,Data!$B$2:$B$4896,$B45,Data!$C$2:$C$4896,$A$3)</f>
        <v>0</v>
      </c>
      <c r="Y45" s="40">
        <f t="shared" si="52"/>
        <v>120000</v>
      </c>
    </row>
    <row r="46" spans="1:25" s="31" customFormat="1" ht="23.25">
      <c r="A46" s="10"/>
      <c r="B46" s="11" t="s">
        <v>180</v>
      </c>
      <c r="C46" s="44">
        <f>SUMIFS(Data!$D$2:$D$4896,Data!$A$2:$A$4896,C$5,Data!$B$2:$B$4896,$B46,Data!$C$2:$C$4896,$A$3)</f>
        <v>0</v>
      </c>
      <c r="D46" s="44">
        <f>SUMIFS(Data!$D$2:$D$4896,Data!$A$2:$A$4896,D$5,Data!$B$2:$B$4896,$B46,Data!$C$2:$C$4896,$A$3)</f>
        <v>0</v>
      </c>
      <c r="E46" s="44">
        <f>SUMIFS(Data!$D$2:$D$4896,Data!$A$2:$A$4896,E$5,Data!$B$2:$B$4896,$B46,Data!$C$2:$C$4896,$A$3)</f>
        <v>54000</v>
      </c>
      <c r="F46" s="44">
        <f>SUMIFS(Data!$D$2:$D$4896,Data!$A$2:$A$4896,F$5,Data!$B$2:$B$4896,$B46,Data!$C$2:$C$4896,$A$3)</f>
        <v>0</v>
      </c>
      <c r="G46" s="44">
        <f>SUMIFS(Data!$D$2:$D$4896,Data!$A$2:$A$4896,G$5,Data!$B$2:$B$4896,$B46,Data!$C$2:$C$4896,$A$3)</f>
        <v>0</v>
      </c>
      <c r="H46" s="44">
        <f>SUMIFS(Data!$D$2:$D$4896,Data!$A$2:$A$4896,H$5,Data!$B$2:$B$4896,$B46,Data!$C$2:$C$4896,$A$3)</f>
        <v>0</v>
      </c>
      <c r="I46" s="44">
        <f>SUMIFS(Data!$D$2:$D$4896,Data!$A$2:$A$4896,I$5,Data!$B$2:$B$4896,$B46,Data!$C$2:$C$4896,$A$3)</f>
        <v>0</v>
      </c>
      <c r="J46" s="44">
        <f>SUMIFS(Data!$D$2:$D$4896,Data!$A$2:$A$4896,J$5,Data!$B$2:$B$4896,$B46,Data!$C$2:$C$4896,$A$3)</f>
        <v>0</v>
      </c>
      <c r="K46" s="44">
        <f>SUMIFS(Data!$D$2:$D$4896,Data!$A$2:$A$4896,K$5,Data!$B$2:$B$4896,$B46,Data!$C$2:$C$4896,$A$3)</f>
        <v>0</v>
      </c>
      <c r="L46" s="44">
        <f>SUMIFS(Data!$D$2:$D$4896,Data!$A$2:$A$4896,L$5,Data!$B$2:$B$4896,$B46,Data!$C$2:$C$4896,$A$3)</f>
        <v>0</v>
      </c>
      <c r="M46" s="44">
        <f>SUMIFS(Data!$D$2:$D$4896,Data!$A$2:$A$4896,M$5,Data!$B$2:$B$4896,$B46,Data!$C$2:$C$4896,$A$3)</f>
        <v>0</v>
      </c>
      <c r="N46" s="44">
        <f>SUMIFS(Data!$D$2:$D$4896,Data!$A$2:$A$4896,N$5,Data!$B$2:$B$4896,$B46,Data!$C$2:$C$4896,$A$3)</f>
        <v>0</v>
      </c>
      <c r="O46" s="44">
        <f>SUMIFS(Data!$D$2:$D$4896,Data!$A$2:$A$4896,O$5,Data!$B$2:$B$4896,$B46,Data!$C$2:$C$4896,$A$3)</f>
        <v>0</v>
      </c>
      <c r="P46" s="44">
        <f>SUMIFS(Data!$D$2:$D$4896,Data!$A$2:$A$4896,P$5,Data!$B$2:$B$4896,$B46,Data!$C$2:$C$4896,$A$3)</f>
        <v>0</v>
      </c>
      <c r="Q46" s="44">
        <f>SUMIFS(Data!$D$2:$D$4896,Data!$A$2:$A$4896,Q$5,Data!$B$2:$B$4896,$B46,Data!$C$2:$C$4896,$A$3)</f>
        <v>0</v>
      </c>
      <c r="R46" s="44">
        <f>SUMIFS(Data!$D$2:$D$4896,Data!$A$2:$A$4896,R$5,Data!$B$2:$B$4896,$B46,Data!$C$2:$C$4896,$A$3)</f>
        <v>0</v>
      </c>
      <c r="S46" s="44">
        <f>SUMIFS(Data!$D$2:$D$4896,Data!$A$2:$A$4896,S$5,Data!$B$2:$B$4896,$B46,Data!$C$2:$C$4896,$A$3)</f>
        <v>0</v>
      </c>
      <c r="T46" s="40">
        <f t="shared" si="51"/>
        <v>54000</v>
      </c>
      <c r="U46" s="44">
        <f>SUMIFS(Data!$D$2:$D$4896,Data!$A$2:$A$4896,U$5,Data!$B$2:$B$4896,$B46,Data!$C$2:$C$4896,$A$3)</f>
        <v>0</v>
      </c>
      <c r="V46" s="44">
        <f>SUMIFS(Data!$D$2:$D$4896,Data!$A$2:$A$4896,V$5,Data!$B$2:$B$4896,$B46,Data!$C$2:$C$4896,$A$3)</f>
        <v>0</v>
      </c>
      <c r="W46" s="44">
        <f>SUMIFS(Data!$D$2:$D$4896,Data!$A$2:$A$4896,W$5,Data!$B$2:$B$4896,$B46,Data!$C$2:$C$4896,$A$3)</f>
        <v>0</v>
      </c>
      <c r="X46" s="44">
        <f>SUMIFS(Data!$D$2:$D$4896,Data!$A$2:$A$4896,X$5,Data!$B$2:$B$4896,$B46,Data!$C$2:$C$4896,$A$3)</f>
        <v>0</v>
      </c>
      <c r="Y46" s="40">
        <f t="shared" si="52"/>
        <v>54000</v>
      </c>
    </row>
    <row r="47" spans="1:25" s="31" customFormat="1" ht="23.25">
      <c r="A47" s="10"/>
      <c r="B47" s="11" t="s">
        <v>181</v>
      </c>
      <c r="C47" s="44">
        <f>SUMIFS(Data!$D$2:$D$4896,Data!$A$2:$A$4896,C$5,Data!$B$2:$B$4896,$B47,Data!$C$2:$C$4896,$A$3)</f>
        <v>0</v>
      </c>
      <c r="D47" s="44">
        <f>SUMIFS(Data!$D$2:$D$4896,Data!$A$2:$A$4896,D$5,Data!$B$2:$B$4896,$B47,Data!$C$2:$C$4896,$A$3)</f>
        <v>0</v>
      </c>
      <c r="E47" s="44">
        <f>SUMIFS(Data!$D$2:$D$4896,Data!$A$2:$A$4896,E$5,Data!$B$2:$B$4896,$B47,Data!$C$2:$C$4896,$A$3)</f>
        <v>0</v>
      </c>
      <c r="F47" s="44">
        <f>SUMIFS(Data!$D$2:$D$4896,Data!$A$2:$A$4896,F$5,Data!$B$2:$B$4896,$B47,Data!$C$2:$C$4896,$A$3)</f>
        <v>0</v>
      </c>
      <c r="G47" s="44">
        <f>SUMIFS(Data!$D$2:$D$4896,Data!$A$2:$A$4896,G$5,Data!$B$2:$B$4896,$B47,Data!$C$2:$C$4896,$A$3)</f>
        <v>0</v>
      </c>
      <c r="H47" s="44">
        <f>SUMIFS(Data!$D$2:$D$4896,Data!$A$2:$A$4896,H$5,Data!$B$2:$B$4896,$B47,Data!$C$2:$C$4896,$A$3)</f>
        <v>0</v>
      </c>
      <c r="I47" s="44">
        <f>SUMIFS(Data!$D$2:$D$4896,Data!$A$2:$A$4896,I$5,Data!$B$2:$B$4896,$B47,Data!$C$2:$C$4896,$A$3)</f>
        <v>0</v>
      </c>
      <c r="J47" s="44">
        <f>SUMIFS(Data!$D$2:$D$4896,Data!$A$2:$A$4896,J$5,Data!$B$2:$B$4896,$B47,Data!$C$2:$C$4896,$A$3)</f>
        <v>0</v>
      </c>
      <c r="K47" s="44">
        <f>SUMIFS(Data!$D$2:$D$4896,Data!$A$2:$A$4896,K$5,Data!$B$2:$B$4896,$B47,Data!$C$2:$C$4896,$A$3)</f>
        <v>0</v>
      </c>
      <c r="L47" s="44">
        <f>SUMIFS(Data!$D$2:$D$4896,Data!$A$2:$A$4896,L$5,Data!$B$2:$B$4896,$B47,Data!$C$2:$C$4896,$A$3)</f>
        <v>0</v>
      </c>
      <c r="M47" s="44">
        <f>SUMIFS(Data!$D$2:$D$4896,Data!$A$2:$A$4896,M$5,Data!$B$2:$B$4896,$B47,Data!$C$2:$C$4896,$A$3)</f>
        <v>0</v>
      </c>
      <c r="N47" s="44">
        <f>SUMIFS(Data!$D$2:$D$4896,Data!$A$2:$A$4896,N$5,Data!$B$2:$B$4896,$B47,Data!$C$2:$C$4896,$A$3)</f>
        <v>0</v>
      </c>
      <c r="O47" s="44">
        <f>SUMIFS(Data!$D$2:$D$4896,Data!$A$2:$A$4896,O$5,Data!$B$2:$B$4896,$B47,Data!$C$2:$C$4896,$A$3)</f>
        <v>0</v>
      </c>
      <c r="P47" s="44">
        <f>SUMIFS(Data!$D$2:$D$4896,Data!$A$2:$A$4896,P$5,Data!$B$2:$B$4896,$B47,Data!$C$2:$C$4896,$A$3)</f>
        <v>0</v>
      </c>
      <c r="Q47" s="44">
        <f>SUMIFS(Data!$D$2:$D$4896,Data!$A$2:$A$4896,Q$5,Data!$B$2:$B$4896,$B47,Data!$C$2:$C$4896,$A$3)</f>
        <v>0</v>
      </c>
      <c r="R47" s="44">
        <f>SUMIFS(Data!$D$2:$D$4896,Data!$A$2:$A$4896,R$5,Data!$B$2:$B$4896,$B47,Data!$C$2:$C$4896,$A$3)</f>
        <v>0</v>
      </c>
      <c r="S47" s="44">
        <f>SUMIFS(Data!$D$2:$D$4896,Data!$A$2:$A$4896,S$5,Data!$B$2:$B$4896,$B47,Data!$C$2:$C$4896,$A$3)</f>
        <v>0</v>
      </c>
      <c r="T47" s="40">
        <f t="shared" si="51"/>
        <v>0</v>
      </c>
      <c r="U47" s="44">
        <f>SUMIFS(Data!$D$2:$D$4896,Data!$A$2:$A$4896,U$5,Data!$B$2:$B$4896,$B47,Data!$C$2:$C$4896,$A$3)</f>
        <v>0</v>
      </c>
      <c r="V47" s="44">
        <f>SUMIFS(Data!$D$2:$D$4896,Data!$A$2:$A$4896,V$5,Data!$B$2:$B$4896,$B47,Data!$C$2:$C$4896,$A$3)</f>
        <v>0</v>
      </c>
      <c r="W47" s="44">
        <f>SUMIFS(Data!$D$2:$D$4896,Data!$A$2:$A$4896,W$5,Data!$B$2:$B$4896,$B47,Data!$C$2:$C$4896,$A$3)</f>
        <v>0</v>
      </c>
      <c r="X47" s="44">
        <f>SUMIFS(Data!$D$2:$D$4896,Data!$A$2:$A$4896,X$5,Data!$B$2:$B$4896,$B47,Data!$C$2:$C$4896,$A$3)</f>
        <v>0</v>
      </c>
      <c r="Y47" s="40">
        <f t="shared" si="52"/>
        <v>0</v>
      </c>
    </row>
    <row r="48" spans="1:25" s="31" customFormat="1" ht="23.25">
      <c r="A48" s="10"/>
      <c r="B48" s="11" t="s">
        <v>182</v>
      </c>
      <c r="C48" s="44">
        <f>SUMIFS(Data!$D$2:$D$4896,Data!$A$2:$A$4896,C$5,Data!$B$2:$B$4896,$B48,Data!$C$2:$C$4896,$A$3)</f>
        <v>0</v>
      </c>
      <c r="D48" s="44">
        <f>SUMIFS(Data!$D$2:$D$4896,Data!$A$2:$A$4896,D$5,Data!$B$2:$B$4896,$B48,Data!$C$2:$C$4896,$A$3)</f>
        <v>0</v>
      </c>
      <c r="E48" s="44">
        <f>SUMIFS(Data!$D$2:$D$4896,Data!$A$2:$A$4896,E$5,Data!$B$2:$B$4896,$B48,Data!$C$2:$C$4896,$A$3)</f>
        <v>0</v>
      </c>
      <c r="F48" s="44">
        <f>SUMIFS(Data!$D$2:$D$4896,Data!$A$2:$A$4896,F$5,Data!$B$2:$B$4896,$B48,Data!$C$2:$C$4896,$A$3)</f>
        <v>0</v>
      </c>
      <c r="G48" s="44">
        <f>SUMIFS(Data!$D$2:$D$4896,Data!$A$2:$A$4896,G$5,Data!$B$2:$B$4896,$B48,Data!$C$2:$C$4896,$A$3)</f>
        <v>0</v>
      </c>
      <c r="H48" s="44">
        <f>SUMIFS(Data!$D$2:$D$4896,Data!$A$2:$A$4896,H$5,Data!$B$2:$B$4896,$B48,Data!$C$2:$C$4896,$A$3)</f>
        <v>0</v>
      </c>
      <c r="I48" s="44">
        <f>SUMIFS(Data!$D$2:$D$4896,Data!$A$2:$A$4896,I$5,Data!$B$2:$B$4896,$B48,Data!$C$2:$C$4896,$A$3)</f>
        <v>0</v>
      </c>
      <c r="J48" s="44">
        <f>SUMIFS(Data!$D$2:$D$4896,Data!$A$2:$A$4896,J$5,Data!$B$2:$B$4896,$B48,Data!$C$2:$C$4896,$A$3)</f>
        <v>0</v>
      </c>
      <c r="K48" s="44">
        <f>SUMIFS(Data!$D$2:$D$4896,Data!$A$2:$A$4896,K$5,Data!$B$2:$B$4896,$B48,Data!$C$2:$C$4896,$A$3)</f>
        <v>0</v>
      </c>
      <c r="L48" s="44">
        <f>SUMIFS(Data!$D$2:$D$4896,Data!$A$2:$A$4896,L$5,Data!$B$2:$B$4896,$B48,Data!$C$2:$C$4896,$A$3)</f>
        <v>0</v>
      </c>
      <c r="M48" s="44">
        <f>SUMIFS(Data!$D$2:$D$4896,Data!$A$2:$A$4896,M$5,Data!$B$2:$B$4896,$B48,Data!$C$2:$C$4896,$A$3)</f>
        <v>0</v>
      </c>
      <c r="N48" s="44">
        <f>SUMIFS(Data!$D$2:$D$4896,Data!$A$2:$A$4896,N$5,Data!$B$2:$B$4896,$B48,Data!$C$2:$C$4896,$A$3)</f>
        <v>0</v>
      </c>
      <c r="O48" s="44">
        <f>SUMIFS(Data!$D$2:$D$4896,Data!$A$2:$A$4896,O$5,Data!$B$2:$B$4896,$B48,Data!$C$2:$C$4896,$A$3)</f>
        <v>0</v>
      </c>
      <c r="P48" s="44">
        <f>SUMIFS(Data!$D$2:$D$4896,Data!$A$2:$A$4896,P$5,Data!$B$2:$B$4896,$B48,Data!$C$2:$C$4896,$A$3)</f>
        <v>0</v>
      </c>
      <c r="Q48" s="44">
        <f>SUMIFS(Data!$D$2:$D$4896,Data!$A$2:$A$4896,Q$5,Data!$B$2:$B$4896,$B48,Data!$C$2:$C$4896,$A$3)</f>
        <v>0</v>
      </c>
      <c r="R48" s="44">
        <f>SUMIFS(Data!$D$2:$D$4896,Data!$A$2:$A$4896,R$5,Data!$B$2:$B$4896,$B48,Data!$C$2:$C$4896,$A$3)</f>
        <v>0</v>
      </c>
      <c r="S48" s="44">
        <f>SUMIFS(Data!$D$2:$D$4896,Data!$A$2:$A$4896,S$5,Data!$B$2:$B$4896,$B48,Data!$C$2:$C$4896,$A$3)</f>
        <v>0</v>
      </c>
      <c r="T48" s="40">
        <f t="shared" si="51"/>
        <v>0</v>
      </c>
      <c r="U48" s="44">
        <f>SUMIFS(Data!$D$2:$D$4896,Data!$A$2:$A$4896,U$5,Data!$B$2:$B$4896,$B48,Data!$C$2:$C$4896,$A$3)</f>
        <v>0</v>
      </c>
      <c r="V48" s="44">
        <f>SUMIFS(Data!$D$2:$D$4896,Data!$A$2:$A$4896,V$5,Data!$B$2:$B$4896,$B48,Data!$C$2:$C$4896,$A$3)</f>
        <v>0</v>
      </c>
      <c r="W48" s="44">
        <f>SUMIFS(Data!$D$2:$D$4896,Data!$A$2:$A$4896,W$5,Data!$B$2:$B$4896,$B48,Data!$C$2:$C$4896,$A$3)</f>
        <v>0</v>
      </c>
      <c r="X48" s="44">
        <f>SUMIFS(Data!$D$2:$D$4896,Data!$A$2:$A$4896,X$5,Data!$B$2:$B$4896,$B48,Data!$C$2:$C$4896,$A$3)</f>
        <v>0</v>
      </c>
      <c r="Y48" s="40">
        <f t="shared" si="52"/>
        <v>0</v>
      </c>
    </row>
    <row r="49" spans="1:25" s="31" customFormat="1" ht="23.25">
      <c r="A49" s="10"/>
      <c r="B49" s="11" t="s">
        <v>183</v>
      </c>
      <c r="C49" s="44">
        <f>SUMIFS(Data!$D$2:$D$4896,Data!$A$2:$A$4896,C$5,Data!$B$2:$B$4896,$B49,Data!$C$2:$C$4896,$A$3)</f>
        <v>0</v>
      </c>
      <c r="D49" s="44">
        <f>SUMIFS(Data!$D$2:$D$4896,Data!$A$2:$A$4896,D$5,Data!$B$2:$B$4896,$B49,Data!$C$2:$C$4896,$A$3)</f>
        <v>0</v>
      </c>
      <c r="E49" s="44">
        <f>SUMIFS(Data!$D$2:$D$4896,Data!$A$2:$A$4896,E$5,Data!$B$2:$B$4896,$B49,Data!$C$2:$C$4896,$A$3)</f>
        <v>0</v>
      </c>
      <c r="F49" s="44">
        <f>SUMIFS(Data!$D$2:$D$4896,Data!$A$2:$A$4896,F$5,Data!$B$2:$B$4896,$B49,Data!$C$2:$C$4896,$A$3)</f>
        <v>0</v>
      </c>
      <c r="G49" s="44">
        <f>SUMIFS(Data!$D$2:$D$4896,Data!$A$2:$A$4896,G$5,Data!$B$2:$B$4896,$B49,Data!$C$2:$C$4896,$A$3)</f>
        <v>0</v>
      </c>
      <c r="H49" s="44">
        <f>SUMIFS(Data!$D$2:$D$4896,Data!$A$2:$A$4896,H$5,Data!$B$2:$B$4896,$B49,Data!$C$2:$C$4896,$A$3)</f>
        <v>0</v>
      </c>
      <c r="I49" s="44">
        <f>SUMIFS(Data!$D$2:$D$4896,Data!$A$2:$A$4896,I$5,Data!$B$2:$B$4896,$B49,Data!$C$2:$C$4896,$A$3)</f>
        <v>0</v>
      </c>
      <c r="J49" s="44">
        <f>SUMIFS(Data!$D$2:$D$4896,Data!$A$2:$A$4896,J$5,Data!$B$2:$B$4896,$B49,Data!$C$2:$C$4896,$A$3)</f>
        <v>0</v>
      </c>
      <c r="K49" s="44">
        <f>SUMIFS(Data!$D$2:$D$4896,Data!$A$2:$A$4896,K$5,Data!$B$2:$B$4896,$B49,Data!$C$2:$C$4896,$A$3)</f>
        <v>0</v>
      </c>
      <c r="L49" s="44">
        <f>SUMIFS(Data!$D$2:$D$4896,Data!$A$2:$A$4896,L$5,Data!$B$2:$B$4896,$B49,Data!$C$2:$C$4896,$A$3)</f>
        <v>0</v>
      </c>
      <c r="M49" s="44">
        <f>SUMIFS(Data!$D$2:$D$4896,Data!$A$2:$A$4896,M$5,Data!$B$2:$B$4896,$B49,Data!$C$2:$C$4896,$A$3)</f>
        <v>0</v>
      </c>
      <c r="N49" s="44">
        <f>SUMIFS(Data!$D$2:$D$4896,Data!$A$2:$A$4896,N$5,Data!$B$2:$B$4896,$B49,Data!$C$2:$C$4896,$A$3)</f>
        <v>0</v>
      </c>
      <c r="O49" s="44">
        <f>SUMIFS(Data!$D$2:$D$4896,Data!$A$2:$A$4896,O$5,Data!$B$2:$B$4896,$B49,Data!$C$2:$C$4896,$A$3)</f>
        <v>0</v>
      </c>
      <c r="P49" s="44">
        <f>SUMIFS(Data!$D$2:$D$4896,Data!$A$2:$A$4896,P$5,Data!$B$2:$B$4896,$B49,Data!$C$2:$C$4896,$A$3)</f>
        <v>0</v>
      </c>
      <c r="Q49" s="44">
        <f>SUMIFS(Data!$D$2:$D$4896,Data!$A$2:$A$4896,Q$5,Data!$B$2:$B$4896,$B49,Data!$C$2:$C$4896,$A$3)</f>
        <v>0</v>
      </c>
      <c r="R49" s="44">
        <f>SUMIFS(Data!$D$2:$D$4896,Data!$A$2:$A$4896,R$5,Data!$B$2:$B$4896,$B49,Data!$C$2:$C$4896,$A$3)</f>
        <v>0</v>
      </c>
      <c r="S49" s="44">
        <f>SUMIFS(Data!$D$2:$D$4896,Data!$A$2:$A$4896,S$5,Data!$B$2:$B$4896,$B49,Data!$C$2:$C$4896,$A$3)</f>
        <v>0</v>
      </c>
      <c r="T49" s="40">
        <f t="shared" si="51"/>
        <v>0</v>
      </c>
      <c r="U49" s="44">
        <f>SUMIFS(Data!$D$2:$D$4896,Data!$A$2:$A$4896,U$5,Data!$B$2:$B$4896,$B49,Data!$C$2:$C$4896,$A$3)</f>
        <v>0</v>
      </c>
      <c r="V49" s="44">
        <f>SUMIFS(Data!$D$2:$D$4896,Data!$A$2:$A$4896,V$5,Data!$B$2:$B$4896,$B49,Data!$C$2:$C$4896,$A$3)</f>
        <v>0</v>
      </c>
      <c r="W49" s="44">
        <f>SUMIFS(Data!$D$2:$D$4896,Data!$A$2:$A$4896,W$5,Data!$B$2:$B$4896,$B49,Data!$C$2:$C$4896,$A$3)</f>
        <v>0</v>
      </c>
      <c r="X49" s="44">
        <f>SUMIFS(Data!$D$2:$D$4896,Data!$A$2:$A$4896,X$5,Data!$B$2:$B$4896,$B49,Data!$C$2:$C$4896,$A$3)</f>
        <v>0</v>
      </c>
      <c r="Y49" s="40">
        <f t="shared" si="52"/>
        <v>0</v>
      </c>
    </row>
    <row r="50" spans="1:25" s="31" customFormat="1" ht="23.25">
      <c r="A50" s="10"/>
      <c r="B50" s="11" t="s">
        <v>184</v>
      </c>
      <c r="C50" s="44">
        <f>SUMIFS(Data!$D$2:$D$4896,Data!$A$2:$A$4896,C$5,Data!$B$2:$B$4896,$B50,Data!$C$2:$C$4896,$A$3)</f>
        <v>0</v>
      </c>
      <c r="D50" s="44">
        <f>SUMIFS(Data!$D$2:$D$4896,Data!$A$2:$A$4896,D$5,Data!$B$2:$B$4896,$B50,Data!$C$2:$C$4896,$A$3)</f>
        <v>0</v>
      </c>
      <c r="E50" s="44">
        <f>SUMIFS(Data!$D$2:$D$4896,Data!$A$2:$A$4896,E$5,Data!$B$2:$B$4896,$B50,Data!$C$2:$C$4896,$A$3)</f>
        <v>0</v>
      </c>
      <c r="F50" s="44">
        <f>SUMIFS(Data!$D$2:$D$4896,Data!$A$2:$A$4896,F$5,Data!$B$2:$B$4896,$B50,Data!$C$2:$C$4896,$A$3)</f>
        <v>0</v>
      </c>
      <c r="G50" s="44">
        <f>SUMIFS(Data!$D$2:$D$4896,Data!$A$2:$A$4896,G$5,Data!$B$2:$B$4896,$B50,Data!$C$2:$C$4896,$A$3)</f>
        <v>0</v>
      </c>
      <c r="H50" s="44">
        <f>SUMIFS(Data!$D$2:$D$4896,Data!$A$2:$A$4896,H$5,Data!$B$2:$B$4896,$B50,Data!$C$2:$C$4896,$A$3)</f>
        <v>0</v>
      </c>
      <c r="I50" s="44">
        <f>SUMIFS(Data!$D$2:$D$4896,Data!$A$2:$A$4896,I$5,Data!$B$2:$B$4896,$B50,Data!$C$2:$C$4896,$A$3)</f>
        <v>0</v>
      </c>
      <c r="J50" s="44">
        <f>SUMIFS(Data!$D$2:$D$4896,Data!$A$2:$A$4896,J$5,Data!$B$2:$B$4896,$B50,Data!$C$2:$C$4896,$A$3)</f>
        <v>0</v>
      </c>
      <c r="K50" s="44">
        <f>SUMIFS(Data!$D$2:$D$4896,Data!$A$2:$A$4896,K$5,Data!$B$2:$B$4896,$B50,Data!$C$2:$C$4896,$A$3)</f>
        <v>0</v>
      </c>
      <c r="L50" s="44">
        <f>SUMIFS(Data!$D$2:$D$4896,Data!$A$2:$A$4896,L$5,Data!$B$2:$B$4896,$B50,Data!$C$2:$C$4896,$A$3)</f>
        <v>0</v>
      </c>
      <c r="M50" s="44">
        <f>SUMIFS(Data!$D$2:$D$4896,Data!$A$2:$A$4896,M$5,Data!$B$2:$B$4896,$B50,Data!$C$2:$C$4896,$A$3)</f>
        <v>0</v>
      </c>
      <c r="N50" s="44">
        <f>SUMIFS(Data!$D$2:$D$4896,Data!$A$2:$A$4896,N$5,Data!$B$2:$B$4896,$B50,Data!$C$2:$C$4896,$A$3)</f>
        <v>0</v>
      </c>
      <c r="O50" s="44">
        <f>SUMIFS(Data!$D$2:$D$4896,Data!$A$2:$A$4896,O$5,Data!$B$2:$B$4896,$B50,Data!$C$2:$C$4896,$A$3)</f>
        <v>0</v>
      </c>
      <c r="P50" s="44">
        <f>SUMIFS(Data!$D$2:$D$4896,Data!$A$2:$A$4896,P$5,Data!$B$2:$B$4896,$B50,Data!$C$2:$C$4896,$A$3)</f>
        <v>0</v>
      </c>
      <c r="Q50" s="44">
        <f>SUMIFS(Data!$D$2:$D$4896,Data!$A$2:$A$4896,Q$5,Data!$B$2:$B$4896,$B50,Data!$C$2:$C$4896,$A$3)</f>
        <v>0</v>
      </c>
      <c r="R50" s="44">
        <f>SUMIFS(Data!$D$2:$D$4896,Data!$A$2:$A$4896,R$5,Data!$B$2:$B$4896,$B50,Data!$C$2:$C$4896,$A$3)</f>
        <v>0</v>
      </c>
      <c r="S50" s="44">
        <f>SUMIFS(Data!$D$2:$D$4896,Data!$A$2:$A$4896,S$5,Data!$B$2:$B$4896,$B50,Data!$C$2:$C$4896,$A$3)</f>
        <v>0</v>
      </c>
      <c r="T50" s="40">
        <f t="shared" si="51"/>
        <v>0</v>
      </c>
      <c r="U50" s="44">
        <f>SUMIFS(Data!$D$2:$D$4896,Data!$A$2:$A$4896,U$5,Data!$B$2:$B$4896,$B50,Data!$C$2:$C$4896,$A$3)</f>
        <v>0</v>
      </c>
      <c r="V50" s="44">
        <f>SUMIFS(Data!$D$2:$D$4896,Data!$A$2:$A$4896,V$5,Data!$B$2:$B$4896,$B50,Data!$C$2:$C$4896,$A$3)</f>
        <v>0</v>
      </c>
      <c r="W50" s="44">
        <f>SUMIFS(Data!$D$2:$D$4896,Data!$A$2:$A$4896,W$5,Data!$B$2:$B$4896,$B50,Data!$C$2:$C$4896,$A$3)</f>
        <v>0</v>
      </c>
      <c r="X50" s="44">
        <f>SUMIFS(Data!$D$2:$D$4896,Data!$A$2:$A$4896,X$5,Data!$B$2:$B$4896,$B50,Data!$C$2:$C$4896,$A$3)</f>
        <v>0</v>
      </c>
      <c r="Y50" s="40">
        <f t="shared" si="52"/>
        <v>0</v>
      </c>
    </row>
    <row r="51" spans="1:25" s="31" customFormat="1" ht="23.25">
      <c r="A51" s="10"/>
      <c r="B51" s="11" t="s">
        <v>185</v>
      </c>
      <c r="C51" s="44">
        <f>SUMIFS(Data!$D$2:$D$4896,Data!$A$2:$A$4896,C$5,Data!$B$2:$B$4896,$B51,Data!$C$2:$C$4896,$A$3)</f>
        <v>0</v>
      </c>
      <c r="D51" s="44">
        <f>SUMIFS(Data!$D$2:$D$4896,Data!$A$2:$A$4896,D$5,Data!$B$2:$B$4896,$B51,Data!$C$2:$C$4896,$A$3)</f>
        <v>0</v>
      </c>
      <c r="E51" s="44">
        <f>SUMIFS(Data!$D$2:$D$4896,Data!$A$2:$A$4896,E$5,Data!$B$2:$B$4896,$B51,Data!$C$2:$C$4896,$A$3)</f>
        <v>0</v>
      </c>
      <c r="F51" s="44">
        <f>SUMIFS(Data!$D$2:$D$4896,Data!$A$2:$A$4896,F$5,Data!$B$2:$B$4896,$B51,Data!$C$2:$C$4896,$A$3)</f>
        <v>0</v>
      </c>
      <c r="G51" s="44">
        <f>SUMIFS(Data!$D$2:$D$4896,Data!$A$2:$A$4896,G$5,Data!$B$2:$B$4896,$B51,Data!$C$2:$C$4896,$A$3)</f>
        <v>0</v>
      </c>
      <c r="H51" s="44">
        <f>SUMIFS(Data!$D$2:$D$4896,Data!$A$2:$A$4896,H$5,Data!$B$2:$B$4896,$B51,Data!$C$2:$C$4896,$A$3)</f>
        <v>0</v>
      </c>
      <c r="I51" s="44">
        <f>SUMIFS(Data!$D$2:$D$4896,Data!$A$2:$A$4896,I$5,Data!$B$2:$B$4896,$B51,Data!$C$2:$C$4896,$A$3)</f>
        <v>0</v>
      </c>
      <c r="J51" s="44">
        <f>SUMIFS(Data!$D$2:$D$4896,Data!$A$2:$A$4896,J$5,Data!$B$2:$B$4896,$B51,Data!$C$2:$C$4896,$A$3)</f>
        <v>0</v>
      </c>
      <c r="K51" s="44">
        <f>SUMIFS(Data!$D$2:$D$4896,Data!$A$2:$A$4896,K$5,Data!$B$2:$B$4896,$B51,Data!$C$2:$C$4896,$A$3)</f>
        <v>0</v>
      </c>
      <c r="L51" s="44">
        <f>SUMIFS(Data!$D$2:$D$4896,Data!$A$2:$A$4896,L$5,Data!$B$2:$B$4896,$B51,Data!$C$2:$C$4896,$A$3)</f>
        <v>0</v>
      </c>
      <c r="M51" s="44">
        <f>SUMIFS(Data!$D$2:$D$4896,Data!$A$2:$A$4896,M$5,Data!$B$2:$B$4896,$B51,Data!$C$2:$C$4896,$A$3)</f>
        <v>0</v>
      </c>
      <c r="N51" s="44">
        <f>SUMIFS(Data!$D$2:$D$4896,Data!$A$2:$A$4896,N$5,Data!$B$2:$B$4896,$B51,Data!$C$2:$C$4896,$A$3)</f>
        <v>0</v>
      </c>
      <c r="O51" s="44">
        <f>SUMIFS(Data!$D$2:$D$4896,Data!$A$2:$A$4896,O$5,Data!$B$2:$B$4896,$B51,Data!$C$2:$C$4896,$A$3)</f>
        <v>0</v>
      </c>
      <c r="P51" s="44">
        <f>SUMIFS(Data!$D$2:$D$4896,Data!$A$2:$A$4896,P$5,Data!$B$2:$B$4896,$B51,Data!$C$2:$C$4896,$A$3)</f>
        <v>0</v>
      </c>
      <c r="Q51" s="44">
        <f>SUMIFS(Data!$D$2:$D$4896,Data!$A$2:$A$4896,Q$5,Data!$B$2:$B$4896,$B51,Data!$C$2:$C$4896,$A$3)</f>
        <v>0</v>
      </c>
      <c r="R51" s="44">
        <f>SUMIFS(Data!$D$2:$D$4896,Data!$A$2:$A$4896,R$5,Data!$B$2:$B$4896,$B51,Data!$C$2:$C$4896,$A$3)</f>
        <v>0</v>
      </c>
      <c r="S51" s="44">
        <f>SUMIFS(Data!$D$2:$D$4896,Data!$A$2:$A$4896,S$5,Data!$B$2:$B$4896,$B51,Data!$C$2:$C$4896,$A$3)</f>
        <v>0</v>
      </c>
      <c r="T51" s="40">
        <f t="shared" si="51"/>
        <v>0</v>
      </c>
      <c r="U51" s="44">
        <f>SUMIFS(Data!$D$2:$D$4896,Data!$A$2:$A$4896,U$5,Data!$B$2:$B$4896,$B51,Data!$C$2:$C$4896,$A$3)</f>
        <v>0</v>
      </c>
      <c r="V51" s="44">
        <f>SUMIFS(Data!$D$2:$D$4896,Data!$A$2:$A$4896,V$5,Data!$B$2:$B$4896,$B51,Data!$C$2:$C$4896,$A$3)</f>
        <v>0</v>
      </c>
      <c r="W51" s="44">
        <f>SUMIFS(Data!$D$2:$D$4896,Data!$A$2:$A$4896,W$5,Data!$B$2:$B$4896,$B51,Data!$C$2:$C$4896,$A$3)</f>
        <v>0</v>
      </c>
      <c r="X51" s="44">
        <f>SUMIFS(Data!$D$2:$D$4896,Data!$A$2:$A$4896,X$5,Data!$B$2:$B$4896,$B51,Data!$C$2:$C$4896,$A$3)</f>
        <v>0</v>
      </c>
      <c r="Y51" s="40">
        <f t="shared" si="52"/>
        <v>0</v>
      </c>
    </row>
    <row r="52" spans="1:25" s="31" customFormat="1" ht="23.25">
      <c r="A52" s="10"/>
      <c r="B52" s="11" t="s">
        <v>186</v>
      </c>
      <c r="C52" s="44">
        <f>SUMIFS(Data!$D$2:$D$4896,Data!$A$2:$A$4896,C$5,Data!$B$2:$B$4896,$B52,Data!$C$2:$C$4896,$A$3)</f>
        <v>0</v>
      </c>
      <c r="D52" s="44">
        <f>SUMIFS(Data!$D$2:$D$4896,Data!$A$2:$A$4896,D$5,Data!$B$2:$B$4896,$B52,Data!$C$2:$C$4896,$A$3)</f>
        <v>0</v>
      </c>
      <c r="E52" s="44">
        <f>SUMIFS(Data!$D$2:$D$4896,Data!$A$2:$A$4896,E$5,Data!$B$2:$B$4896,$B52,Data!$C$2:$C$4896,$A$3)</f>
        <v>0</v>
      </c>
      <c r="F52" s="44">
        <f>SUMIFS(Data!$D$2:$D$4896,Data!$A$2:$A$4896,F$5,Data!$B$2:$B$4896,$B52,Data!$C$2:$C$4896,$A$3)</f>
        <v>0</v>
      </c>
      <c r="G52" s="44">
        <f>SUMIFS(Data!$D$2:$D$4896,Data!$A$2:$A$4896,G$5,Data!$B$2:$B$4896,$B52,Data!$C$2:$C$4896,$A$3)</f>
        <v>0</v>
      </c>
      <c r="H52" s="44">
        <f>SUMIFS(Data!$D$2:$D$4896,Data!$A$2:$A$4896,H$5,Data!$B$2:$B$4896,$B52,Data!$C$2:$C$4896,$A$3)</f>
        <v>0</v>
      </c>
      <c r="I52" s="44">
        <f>SUMIFS(Data!$D$2:$D$4896,Data!$A$2:$A$4896,I$5,Data!$B$2:$B$4896,$B52,Data!$C$2:$C$4896,$A$3)</f>
        <v>0</v>
      </c>
      <c r="J52" s="44">
        <f>SUMIFS(Data!$D$2:$D$4896,Data!$A$2:$A$4896,J$5,Data!$B$2:$B$4896,$B52,Data!$C$2:$C$4896,$A$3)</f>
        <v>0</v>
      </c>
      <c r="K52" s="44">
        <f>SUMIFS(Data!$D$2:$D$4896,Data!$A$2:$A$4896,K$5,Data!$B$2:$B$4896,$B52,Data!$C$2:$C$4896,$A$3)</f>
        <v>0</v>
      </c>
      <c r="L52" s="44">
        <f>SUMIFS(Data!$D$2:$D$4896,Data!$A$2:$A$4896,L$5,Data!$B$2:$B$4896,$B52,Data!$C$2:$C$4896,$A$3)</f>
        <v>0</v>
      </c>
      <c r="M52" s="44">
        <f>SUMIFS(Data!$D$2:$D$4896,Data!$A$2:$A$4896,M$5,Data!$B$2:$B$4896,$B52,Data!$C$2:$C$4896,$A$3)</f>
        <v>0</v>
      </c>
      <c r="N52" s="44">
        <f>SUMIFS(Data!$D$2:$D$4896,Data!$A$2:$A$4896,N$5,Data!$B$2:$B$4896,$B52,Data!$C$2:$C$4896,$A$3)</f>
        <v>0</v>
      </c>
      <c r="O52" s="44">
        <f>SUMIFS(Data!$D$2:$D$4896,Data!$A$2:$A$4896,O$5,Data!$B$2:$B$4896,$B52,Data!$C$2:$C$4896,$A$3)</f>
        <v>0</v>
      </c>
      <c r="P52" s="44">
        <f>SUMIFS(Data!$D$2:$D$4896,Data!$A$2:$A$4896,P$5,Data!$B$2:$B$4896,$B52,Data!$C$2:$C$4896,$A$3)</f>
        <v>0</v>
      </c>
      <c r="Q52" s="44">
        <f>SUMIFS(Data!$D$2:$D$4896,Data!$A$2:$A$4896,Q$5,Data!$B$2:$B$4896,$B52,Data!$C$2:$C$4896,$A$3)</f>
        <v>0</v>
      </c>
      <c r="R52" s="44">
        <f>SUMIFS(Data!$D$2:$D$4896,Data!$A$2:$A$4896,R$5,Data!$B$2:$B$4896,$B52,Data!$C$2:$C$4896,$A$3)</f>
        <v>0</v>
      </c>
      <c r="S52" s="44">
        <f>SUMIFS(Data!$D$2:$D$4896,Data!$A$2:$A$4896,S$5,Data!$B$2:$B$4896,$B52,Data!$C$2:$C$4896,$A$3)</f>
        <v>0</v>
      </c>
      <c r="T52" s="40">
        <f t="shared" si="51"/>
        <v>0</v>
      </c>
      <c r="U52" s="44">
        <f>SUMIFS(Data!$D$2:$D$4896,Data!$A$2:$A$4896,U$5,Data!$B$2:$B$4896,$B52,Data!$C$2:$C$4896,$A$3)</f>
        <v>0</v>
      </c>
      <c r="V52" s="44">
        <f>SUMIFS(Data!$D$2:$D$4896,Data!$A$2:$A$4896,V$5,Data!$B$2:$B$4896,$B52,Data!$C$2:$C$4896,$A$3)</f>
        <v>0</v>
      </c>
      <c r="W52" s="44">
        <f>SUMIFS(Data!$D$2:$D$4896,Data!$A$2:$A$4896,W$5,Data!$B$2:$B$4896,$B52,Data!$C$2:$C$4896,$A$3)</f>
        <v>0</v>
      </c>
      <c r="X52" s="44">
        <f>SUMIFS(Data!$D$2:$D$4896,Data!$A$2:$A$4896,X$5,Data!$B$2:$B$4896,$B52,Data!$C$2:$C$4896,$A$3)</f>
        <v>0</v>
      </c>
      <c r="Y52" s="40">
        <f t="shared" si="52"/>
        <v>0</v>
      </c>
    </row>
    <row r="53" spans="1:25" s="31" customFormat="1" ht="23.25">
      <c r="A53" s="8" t="s">
        <v>133</v>
      </c>
      <c r="B53" s="9" t="s">
        <v>134</v>
      </c>
      <c r="C53" s="43">
        <f t="shared" ref="C53:Y53" si="53">SUM(C54:C67)</f>
        <v>0</v>
      </c>
      <c r="D53" s="43">
        <f t="shared" si="53"/>
        <v>0</v>
      </c>
      <c r="E53" s="43">
        <f t="shared" si="53"/>
        <v>19700</v>
      </c>
      <c r="F53" s="43">
        <f t="shared" si="53"/>
        <v>2500</v>
      </c>
      <c r="G53" s="43">
        <f t="shared" si="53"/>
        <v>3800</v>
      </c>
      <c r="H53" s="43">
        <f t="shared" si="53"/>
        <v>0</v>
      </c>
      <c r="I53" s="43">
        <f t="shared" si="53"/>
        <v>0</v>
      </c>
      <c r="J53" s="43">
        <f t="shared" si="53"/>
        <v>20000</v>
      </c>
      <c r="K53" s="43">
        <f t="shared" si="53"/>
        <v>0</v>
      </c>
      <c r="L53" s="43">
        <f t="shared" si="53"/>
        <v>1800</v>
      </c>
      <c r="M53" s="43">
        <f t="shared" si="53"/>
        <v>36400</v>
      </c>
      <c r="N53" s="43">
        <f t="shared" si="53"/>
        <v>0</v>
      </c>
      <c r="O53" s="43">
        <f t="shared" si="53"/>
        <v>0</v>
      </c>
      <c r="P53" s="43">
        <f t="shared" ref="P53:S53" si="54">SUM(P54:P67)</f>
        <v>0</v>
      </c>
      <c r="Q53" s="43">
        <f t="shared" si="54"/>
        <v>5700</v>
      </c>
      <c r="R53" s="43">
        <f t="shared" ref="R53" si="55">SUM(R54:R67)</f>
        <v>0</v>
      </c>
      <c r="S53" s="43">
        <f t="shared" si="54"/>
        <v>0</v>
      </c>
      <c r="T53" s="43">
        <f t="shared" si="53"/>
        <v>89900</v>
      </c>
      <c r="U53" s="43">
        <f t="shared" si="53"/>
        <v>6000</v>
      </c>
      <c r="V53" s="43">
        <f t="shared" ref="V53" si="56">SUM(V54:V67)</f>
        <v>5900</v>
      </c>
      <c r="W53" s="43">
        <f t="shared" si="53"/>
        <v>0</v>
      </c>
      <c r="X53" s="43">
        <f t="shared" si="53"/>
        <v>0</v>
      </c>
      <c r="Y53" s="43">
        <f t="shared" si="53"/>
        <v>101800</v>
      </c>
    </row>
    <row r="54" spans="1:25" s="31" customFormat="1" ht="23.25">
      <c r="A54" s="10"/>
      <c r="B54" s="11" t="s">
        <v>188</v>
      </c>
      <c r="C54" s="44">
        <f>SUMIFS(Data!$D$2:$D$4896,Data!$A$2:$A$4896,C$5,Data!$B$2:$B$4896,$B54,Data!$C$2:$C$4896,$A$3)</f>
        <v>0</v>
      </c>
      <c r="D54" s="44">
        <f>SUMIFS(Data!$D$2:$D$4896,Data!$A$2:$A$4896,D$5,Data!$B$2:$B$4896,$B54,Data!$C$2:$C$4896,$A$3)</f>
        <v>0</v>
      </c>
      <c r="E54" s="44">
        <f>SUMIFS(Data!$D$2:$D$4896,Data!$A$2:$A$4896,E$5,Data!$B$2:$B$4896,$B54,Data!$C$2:$C$4896,$A$3)</f>
        <v>0</v>
      </c>
      <c r="F54" s="44">
        <f>SUMIFS(Data!$D$2:$D$4896,Data!$A$2:$A$4896,F$5,Data!$B$2:$B$4896,$B54,Data!$C$2:$C$4896,$A$3)</f>
        <v>0</v>
      </c>
      <c r="G54" s="44">
        <f>SUMIFS(Data!$D$2:$D$4896,Data!$A$2:$A$4896,G$5,Data!$B$2:$B$4896,$B54,Data!$C$2:$C$4896,$A$3)</f>
        <v>0</v>
      </c>
      <c r="H54" s="44">
        <f>SUMIFS(Data!$D$2:$D$4896,Data!$A$2:$A$4896,H$5,Data!$B$2:$B$4896,$B54,Data!$C$2:$C$4896,$A$3)</f>
        <v>0</v>
      </c>
      <c r="I54" s="44">
        <f>SUMIFS(Data!$D$2:$D$4896,Data!$A$2:$A$4896,I$5,Data!$B$2:$B$4896,$B54,Data!$C$2:$C$4896,$A$3)</f>
        <v>0</v>
      </c>
      <c r="J54" s="44">
        <f>SUMIFS(Data!$D$2:$D$4896,Data!$A$2:$A$4896,J$5,Data!$B$2:$B$4896,$B54,Data!$C$2:$C$4896,$A$3)</f>
        <v>0</v>
      </c>
      <c r="K54" s="44">
        <f>SUMIFS(Data!$D$2:$D$4896,Data!$A$2:$A$4896,K$5,Data!$B$2:$B$4896,$B54,Data!$C$2:$C$4896,$A$3)</f>
        <v>0</v>
      </c>
      <c r="L54" s="44">
        <f>SUMIFS(Data!$D$2:$D$4896,Data!$A$2:$A$4896,L$5,Data!$B$2:$B$4896,$B54,Data!$C$2:$C$4896,$A$3)</f>
        <v>0</v>
      </c>
      <c r="M54" s="44">
        <f>SUMIFS(Data!$D$2:$D$4896,Data!$A$2:$A$4896,M$5,Data!$B$2:$B$4896,$B54,Data!$C$2:$C$4896,$A$3)</f>
        <v>0</v>
      </c>
      <c r="N54" s="44">
        <f>SUMIFS(Data!$D$2:$D$4896,Data!$A$2:$A$4896,N$5,Data!$B$2:$B$4896,$B54,Data!$C$2:$C$4896,$A$3)</f>
        <v>0</v>
      </c>
      <c r="O54" s="44">
        <f>SUMIFS(Data!$D$2:$D$4896,Data!$A$2:$A$4896,O$5,Data!$B$2:$B$4896,$B54,Data!$C$2:$C$4896,$A$3)</f>
        <v>0</v>
      </c>
      <c r="P54" s="44">
        <f>SUMIFS(Data!$D$2:$D$4896,Data!$A$2:$A$4896,P$5,Data!$B$2:$B$4896,$B54,Data!$C$2:$C$4896,$A$3)</f>
        <v>0</v>
      </c>
      <c r="Q54" s="44">
        <f>SUMIFS(Data!$D$2:$D$4896,Data!$A$2:$A$4896,Q$5,Data!$B$2:$B$4896,$B54,Data!$C$2:$C$4896,$A$3)</f>
        <v>0</v>
      </c>
      <c r="R54" s="44">
        <f>SUMIFS(Data!$D$2:$D$4896,Data!$A$2:$A$4896,R$5,Data!$B$2:$B$4896,$B54,Data!$C$2:$C$4896,$A$3)</f>
        <v>0</v>
      </c>
      <c r="S54" s="44">
        <f>SUMIFS(Data!$D$2:$D$4896,Data!$A$2:$A$4896,S$5,Data!$B$2:$B$4896,$B54,Data!$C$2:$C$4896,$A$3)</f>
        <v>0</v>
      </c>
      <c r="T54" s="40">
        <f t="shared" ref="T54:T67" si="57">SUM(C54:S54)</f>
        <v>0</v>
      </c>
      <c r="U54" s="44">
        <f>SUMIFS(Data!$D$2:$D$4896,Data!$A$2:$A$4896,U$5,Data!$B$2:$B$4896,$B54,Data!$C$2:$C$4896,$A$3)</f>
        <v>0</v>
      </c>
      <c r="V54" s="44">
        <f>SUMIFS(Data!$D$2:$D$4896,Data!$A$2:$A$4896,V$5,Data!$B$2:$B$4896,$B54,Data!$C$2:$C$4896,$A$3)</f>
        <v>0</v>
      </c>
      <c r="W54" s="44">
        <f>SUMIFS(Data!$D$2:$D$4896,Data!$A$2:$A$4896,W$5,Data!$B$2:$B$4896,$B54,Data!$C$2:$C$4896,$A$3)</f>
        <v>0</v>
      </c>
      <c r="X54" s="44">
        <f>SUMIFS(Data!$D$2:$D$4896,Data!$A$2:$A$4896,X$5,Data!$B$2:$B$4896,$B54,Data!$C$2:$C$4896,$A$3)</f>
        <v>0</v>
      </c>
      <c r="Y54" s="40">
        <f t="shared" ref="Y54:Y67" si="58">SUM(T54:X54)</f>
        <v>0</v>
      </c>
    </row>
    <row r="55" spans="1:25" s="31" customFormat="1" ht="23.25">
      <c r="A55" s="10"/>
      <c r="B55" s="11" t="s">
        <v>189</v>
      </c>
      <c r="C55" s="44">
        <f>SUMIFS(Data!$D$2:$D$4896,Data!$A$2:$A$4896,C$5,Data!$B$2:$B$4896,$B55,Data!$C$2:$C$4896,$A$3)</f>
        <v>0</v>
      </c>
      <c r="D55" s="44">
        <f>SUMIFS(Data!$D$2:$D$4896,Data!$A$2:$A$4896,D$5,Data!$B$2:$B$4896,$B55,Data!$C$2:$C$4896,$A$3)</f>
        <v>0</v>
      </c>
      <c r="E55" s="44">
        <f>SUMIFS(Data!$D$2:$D$4896,Data!$A$2:$A$4896,E$5,Data!$B$2:$B$4896,$B55,Data!$C$2:$C$4896,$A$3)</f>
        <v>19700</v>
      </c>
      <c r="F55" s="44">
        <f>SUMIFS(Data!$D$2:$D$4896,Data!$A$2:$A$4896,F$5,Data!$B$2:$B$4896,$B55,Data!$C$2:$C$4896,$A$3)</f>
        <v>2500</v>
      </c>
      <c r="G55" s="44">
        <f>SUMIFS(Data!$D$2:$D$4896,Data!$A$2:$A$4896,G$5,Data!$B$2:$B$4896,$B55,Data!$C$2:$C$4896,$A$3)</f>
        <v>3800</v>
      </c>
      <c r="H55" s="44">
        <f>SUMIFS(Data!$D$2:$D$4896,Data!$A$2:$A$4896,H$5,Data!$B$2:$B$4896,$B55,Data!$C$2:$C$4896,$A$3)</f>
        <v>0</v>
      </c>
      <c r="I55" s="44">
        <f>SUMIFS(Data!$D$2:$D$4896,Data!$A$2:$A$4896,I$5,Data!$B$2:$B$4896,$B55,Data!$C$2:$C$4896,$A$3)</f>
        <v>0</v>
      </c>
      <c r="J55" s="44">
        <f>SUMIFS(Data!$D$2:$D$4896,Data!$A$2:$A$4896,J$5,Data!$B$2:$B$4896,$B55,Data!$C$2:$C$4896,$A$3)</f>
        <v>20000</v>
      </c>
      <c r="K55" s="44">
        <f>SUMIFS(Data!$D$2:$D$4896,Data!$A$2:$A$4896,K$5,Data!$B$2:$B$4896,$B55,Data!$C$2:$C$4896,$A$3)</f>
        <v>0</v>
      </c>
      <c r="L55" s="44">
        <f>SUMIFS(Data!$D$2:$D$4896,Data!$A$2:$A$4896,L$5,Data!$B$2:$B$4896,$B55,Data!$C$2:$C$4896,$A$3)</f>
        <v>1800</v>
      </c>
      <c r="M55" s="44">
        <f>SUMIFS(Data!$D$2:$D$4896,Data!$A$2:$A$4896,M$5,Data!$B$2:$B$4896,$B55,Data!$C$2:$C$4896,$A$3)</f>
        <v>36400</v>
      </c>
      <c r="N55" s="44">
        <f>SUMIFS(Data!$D$2:$D$4896,Data!$A$2:$A$4896,N$5,Data!$B$2:$B$4896,$B55,Data!$C$2:$C$4896,$A$3)</f>
        <v>0</v>
      </c>
      <c r="O55" s="44">
        <f>SUMIFS(Data!$D$2:$D$4896,Data!$A$2:$A$4896,O$5,Data!$B$2:$B$4896,$B55,Data!$C$2:$C$4896,$A$3)</f>
        <v>0</v>
      </c>
      <c r="P55" s="44">
        <f>SUMIFS(Data!$D$2:$D$4896,Data!$A$2:$A$4896,P$5,Data!$B$2:$B$4896,$B55,Data!$C$2:$C$4896,$A$3)</f>
        <v>0</v>
      </c>
      <c r="Q55" s="44">
        <f>SUMIFS(Data!$D$2:$D$4896,Data!$A$2:$A$4896,Q$5,Data!$B$2:$B$4896,$B55,Data!$C$2:$C$4896,$A$3)</f>
        <v>3500</v>
      </c>
      <c r="R55" s="44">
        <f>SUMIFS(Data!$D$2:$D$4896,Data!$A$2:$A$4896,R$5,Data!$B$2:$B$4896,$B55,Data!$C$2:$C$4896,$A$3)</f>
        <v>0</v>
      </c>
      <c r="S55" s="44">
        <f>SUMIFS(Data!$D$2:$D$4896,Data!$A$2:$A$4896,S$5,Data!$B$2:$B$4896,$B55,Data!$C$2:$C$4896,$A$3)</f>
        <v>0</v>
      </c>
      <c r="T55" s="40">
        <f t="shared" si="57"/>
        <v>87700</v>
      </c>
      <c r="U55" s="44">
        <f>SUMIFS(Data!$D$2:$D$4896,Data!$A$2:$A$4896,U$5,Data!$B$2:$B$4896,$B55,Data!$C$2:$C$4896,$A$3)</f>
        <v>6000</v>
      </c>
      <c r="V55" s="44">
        <f>SUMIFS(Data!$D$2:$D$4896,Data!$A$2:$A$4896,V$5,Data!$B$2:$B$4896,$B55,Data!$C$2:$C$4896,$A$3)</f>
        <v>5900</v>
      </c>
      <c r="W55" s="44">
        <f>SUMIFS(Data!$D$2:$D$4896,Data!$A$2:$A$4896,W$5,Data!$B$2:$B$4896,$B55,Data!$C$2:$C$4896,$A$3)</f>
        <v>0</v>
      </c>
      <c r="X55" s="44">
        <f>SUMIFS(Data!$D$2:$D$4896,Data!$A$2:$A$4896,X$5,Data!$B$2:$B$4896,$B55,Data!$C$2:$C$4896,$A$3)</f>
        <v>0</v>
      </c>
      <c r="Y55" s="40">
        <f t="shared" si="58"/>
        <v>99600</v>
      </c>
    </row>
    <row r="56" spans="1:25" s="31" customFormat="1" ht="23.25">
      <c r="A56" s="10"/>
      <c r="B56" s="11" t="s">
        <v>190</v>
      </c>
      <c r="C56" s="44">
        <f>SUMIFS(Data!$D$2:$D$4896,Data!$A$2:$A$4896,C$5,Data!$B$2:$B$4896,$B56,Data!$C$2:$C$4896,$A$3)</f>
        <v>0</v>
      </c>
      <c r="D56" s="44">
        <f>SUMIFS(Data!$D$2:$D$4896,Data!$A$2:$A$4896,D$5,Data!$B$2:$B$4896,$B56,Data!$C$2:$C$4896,$A$3)</f>
        <v>0</v>
      </c>
      <c r="E56" s="44">
        <f>SUMIFS(Data!$D$2:$D$4896,Data!$A$2:$A$4896,E$5,Data!$B$2:$B$4896,$B56,Data!$C$2:$C$4896,$A$3)</f>
        <v>0</v>
      </c>
      <c r="F56" s="44">
        <f>SUMIFS(Data!$D$2:$D$4896,Data!$A$2:$A$4896,F$5,Data!$B$2:$B$4896,$B56,Data!$C$2:$C$4896,$A$3)</f>
        <v>0</v>
      </c>
      <c r="G56" s="44">
        <f>SUMIFS(Data!$D$2:$D$4896,Data!$A$2:$A$4896,G$5,Data!$B$2:$B$4896,$B56,Data!$C$2:$C$4896,$A$3)</f>
        <v>0</v>
      </c>
      <c r="H56" s="44">
        <f>SUMIFS(Data!$D$2:$D$4896,Data!$A$2:$A$4896,H$5,Data!$B$2:$B$4896,$B56,Data!$C$2:$C$4896,$A$3)</f>
        <v>0</v>
      </c>
      <c r="I56" s="44">
        <f>SUMIFS(Data!$D$2:$D$4896,Data!$A$2:$A$4896,I$5,Data!$B$2:$B$4896,$B56,Data!$C$2:$C$4896,$A$3)</f>
        <v>0</v>
      </c>
      <c r="J56" s="44">
        <f>SUMIFS(Data!$D$2:$D$4896,Data!$A$2:$A$4896,J$5,Data!$B$2:$B$4896,$B56,Data!$C$2:$C$4896,$A$3)</f>
        <v>0</v>
      </c>
      <c r="K56" s="44">
        <f>SUMIFS(Data!$D$2:$D$4896,Data!$A$2:$A$4896,K$5,Data!$B$2:$B$4896,$B56,Data!$C$2:$C$4896,$A$3)</f>
        <v>0</v>
      </c>
      <c r="L56" s="44">
        <f>SUMIFS(Data!$D$2:$D$4896,Data!$A$2:$A$4896,L$5,Data!$B$2:$B$4896,$B56,Data!$C$2:$C$4896,$A$3)</f>
        <v>0</v>
      </c>
      <c r="M56" s="44">
        <f>SUMIFS(Data!$D$2:$D$4896,Data!$A$2:$A$4896,M$5,Data!$B$2:$B$4896,$B56,Data!$C$2:$C$4896,$A$3)</f>
        <v>0</v>
      </c>
      <c r="N56" s="44">
        <f>SUMIFS(Data!$D$2:$D$4896,Data!$A$2:$A$4896,N$5,Data!$B$2:$B$4896,$B56,Data!$C$2:$C$4896,$A$3)</f>
        <v>0</v>
      </c>
      <c r="O56" s="44">
        <f>SUMIFS(Data!$D$2:$D$4896,Data!$A$2:$A$4896,O$5,Data!$B$2:$B$4896,$B56,Data!$C$2:$C$4896,$A$3)</f>
        <v>0</v>
      </c>
      <c r="P56" s="44">
        <f>SUMIFS(Data!$D$2:$D$4896,Data!$A$2:$A$4896,P$5,Data!$B$2:$B$4896,$B56,Data!$C$2:$C$4896,$A$3)</f>
        <v>0</v>
      </c>
      <c r="Q56" s="44">
        <f>SUMIFS(Data!$D$2:$D$4896,Data!$A$2:$A$4896,Q$5,Data!$B$2:$B$4896,$B56,Data!$C$2:$C$4896,$A$3)</f>
        <v>0</v>
      </c>
      <c r="R56" s="44">
        <f>SUMIFS(Data!$D$2:$D$4896,Data!$A$2:$A$4896,R$5,Data!$B$2:$B$4896,$B56,Data!$C$2:$C$4896,$A$3)</f>
        <v>0</v>
      </c>
      <c r="S56" s="44">
        <f>SUMIFS(Data!$D$2:$D$4896,Data!$A$2:$A$4896,S$5,Data!$B$2:$B$4896,$B56,Data!$C$2:$C$4896,$A$3)</f>
        <v>0</v>
      </c>
      <c r="T56" s="40">
        <f t="shared" si="57"/>
        <v>0</v>
      </c>
      <c r="U56" s="44">
        <f>SUMIFS(Data!$D$2:$D$4896,Data!$A$2:$A$4896,U$5,Data!$B$2:$B$4896,$B56,Data!$C$2:$C$4896,$A$3)</f>
        <v>0</v>
      </c>
      <c r="V56" s="44">
        <f>SUMIFS(Data!$D$2:$D$4896,Data!$A$2:$A$4896,V$5,Data!$B$2:$B$4896,$B56,Data!$C$2:$C$4896,$A$3)</f>
        <v>0</v>
      </c>
      <c r="W56" s="44">
        <f>SUMIFS(Data!$D$2:$D$4896,Data!$A$2:$A$4896,W$5,Data!$B$2:$B$4896,$B56,Data!$C$2:$C$4896,$A$3)</f>
        <v>0</v>
      </c>
      <c r="X56" s="44">
        <f>SUMIFS(Data!$D$2:$D$4896,Data!$A$2:$A$4896,X$5,Data!$B$2:$B$4896,$B56,Data!$C$2:$C$4896,$A$3)</f>
        <v>0</v>
      </c>
      <c r="Y56" s="40">
        <f t="shared" si="58"/>
        <v>0</v>
      </c>
    </row>
    <row r="57" spans="1:25" s="31" customFormat="1" ht="23.25">
      <c r="A57" s="10"/>
      <c r="B57" s="11" t="s">
        <v>191</v>
      </c>
      <c r="C57" s="44">
        <f>SUMIFS(Data!$D$2:$D$4896,Data!$A$2:$A$4896,C$5,Data!$B$2:$B$4896,$B57,Data!$C$2:$C$4896,$A$3)</f>
        <v>0</v>
      </c>
      <c r="D57" s="44">
        <f>SUMIFS(Data!$D$2:$D$4896,Data!$A$2:$A$4896,D$5,Data!$B$2:$B$4896,$B57,Data!$C$2:$C$4896,$A$3)</f>
        <v>0</v>
      </c>
      <c r="E57" s="44">
        <f>SUMIFS(Data!$D$2:$D$4896,Data!$A$2:$A$4896,E$5,Data!$B$2:$B$4896,$B57,Data!$C$2:$C$4896,$A$3)</f>
        <v>0</v>
      </c>
      <c r="F57" s="44">
        <f>SUMIFS(Data!$D$2:$D$4896,Data!$A$2:$A$4896,F$5,Data!$B$2:$B$4896,$B57,Data!$C$2:$C$4896,$A$3)</f>
        <v>0</v>
      </c>
      <c r="G57" s="44">
        <f>SUMIFS(Data!$D$2:$D$4896,Data!$A$2:$A$4896,G$5,Data!$B$2:$B$4896,$B57,Data!$C$2:$C$4896,$A$3)</f>
        <v>0</v>
      </c>
      <c r="H57" s="44">
        <f>SUMIFS(Data!$D$2:$D$4896,Data!$A$2:$A$4896,H$5,Data!$B$2:$B$4896,$B57,Data!$C$2:$C$4896,$A$3)</f>
        <v>0</v>
      </c>
      <c r="I57" s="44">
        <f>SUMIFS(Data!$D$2:$D$4896,Data!$A$2:$A$4896,I$5,Data!$B$2:$B$4896,$B57,Data!$C$2:$C$4896,$A$3)</f>
        <v>0</v>
      </c>
      <c r="J57" s="44">
        <f>SUMIFS(Data!$D$2:$D$4896,Data!$A$2:$A$4896,J$5,Data!$B$2:$B$4896,$B57,Data!$C$2:$C$4896,$A$3)</f>
        <v>0</v>
      </c>
      <c r="K57" s="44">
        <f>SUMIFS(Data!$D$2:$D$4896,Data!$A$2:$A$4896,K$5,Data!$B$2:$B$4896,$B57,Data!$C$2:$C$4896,$A$3)</f>
        <v>0</v>
      </c>
      <c r="L57" s="44">
        <f>SUMIFS(Data!$D$2:$D$4896,Data!$A$2:$A$4896,L$5,Data!$B$2:$B$4896,$B57,Data!$C$2:$C$4896,$A$3)</f>
        <v>0</v>
      </c>
      <c r="M57" s="44">
        <f>SUMIFS(Data!$D$2:$D$4896,Data!$A$2:$A$4896,M$5,Data!$B$2:$B$4896,$B57,Data!$C$2:$C$4896,$A$3)</f>
        <v>0</v>
      </c>
      <c r="N57" s="44">
        <f>SUMIFS(Data!$D$2:$D$4896,Data!$A$2:$A$4896,N$5,Data!$B$2:$B$4896,$B57,Data!$C$2:$C$4896,$A$3)</f>
        <v>0</v>
      </c>
      <c r="O57" s="44">
        <f>SUMIFS(Data!$D$2:$D$4896,Data!$A$2:$A$4896,O$5,Data!$B$2:$B$4896,$B57,Data!$C$2:$C$4896,$A$3)</f>
        <v>0</v>
      </c>
      <c r="P57" s="44">
        <f>SUMIFS(Data!$D$2:$D$4896,Data!$A$2:$A$4896,P$5,Data!$B$2:$B$4896,$B57,Data!$C$2:$C$4896,$A$3)</f>
        <v>0</v>
      </c>
      <c r="Q57" s="44">
        <f>SUMIFS(Data!$D$2:$D$4896,Data!$A$2:$A$4896,Q$5,Data!$B$2:$B$4896,$B57,Data!$C$2:$C$4896,$A$3)</f>
        <v>0</v>
      </c>
      <c r="R57" s="44">
        <f>SUMIFS(Data!$D$2:$D$4896,Data!$A$2:$A$4896,R$5,Data!$B$2:$B$4896,$B57,Data!$C$2:$C$4896,$A$3)</f>
        <v>0</v>
      </c>
      <c r="S57" s="44">
        <f>SUMIFS(Data!$D$2:$D$4896,Data!$A$2:$A$4896,S$5,Data!$B$2:$B$4896,$B57,Data!$C$2:$C$4896,$A$3)</f>
        <v>0</v>
      </c>
      <c r="T57" s="40">
        <f t="shared" si="57"/>
        <v>0</v>
      </c>
      <c r="U57" s="44">
        <f>SUMIFS(Data!$D$2:$D$4896,Data!$A$2:$A$4896,U$5,Data!$B$2:$B$4896,$B57,Data!$C$2:$C$4896,$A$3)</f>
        <v>0</v>
      </c>
      <c r="V57" s="44">
        <f>SUMIFS(Data!$D$2:$D$4896,Data!$A$2:$A$4896,V$5,Data!$B$2:$B$4896,$B57,Data!$C$2:$C$4896,$A$3)</f>
        <v>0</v>
      </c>
      <c r="W57" s="44">
        <f>SUMIFS(Data!$D$2:$D$4896,Data!$A$2:$A$4896,W$5,Data!$B$2:$B$4896,$B57,Data!$C$2:$C$4896,$A$3)</f>
        <v>0</v>
      </c>
      <c r="X57" s="44">
        <f>SUMIFS(Data!$D$2:$D$4896,Data!$A$2:$A$4896,X$5,Data!$B$2:$B$4896,$B57,Data!$C$2:$C$4896,$A$3)</f>
        <v>0</v>
      </c>
      <c r="Y57" s="40">
        <f t="shared" si="58"/>
        <v>0</v>
      </c>
    </row>
    <row r="58" spans="1:25" s="31" customFormat="1" ht="23.25">
      <c r="A58" s="10"/>
      <c r="B58" s="11" t="s">
        <v>192</v>
      </c>
      <c r="C58" s="44">
        <f>SUMIFS(Data!$D$2:$D$4896,Data!$A$2:$A$4896,C$5,Data!$B$2:$B$4896,$B58,Data!$C$2:$C$4896,$A$3)</f>
        <v>0</v>
      </c>
      <c r="D58" s="44">
        <f>SUMIFS(Data!$D$2:$D$4896,Data!$A$2:$A$4896,D$5,Data!$B$2:$B$4896,$B58,Data!$C$2:$C$4896,$A$3)</f>
        <v>0</v>
      </c>
      <c r="E58" s="44">
        <f>SUMIFS(Data!$D$2:$D$4896,Data!$A$2:$A$4896,E$5,Data!$B$2:$B$4896,$B58,Data!$C$2:$C$4896,$A$3)</f>
        <v>0</v>
      </c>
      <c r="F58" s="44">
        <f>SUMIFS(Data!$D$2:$D$4896,Data!$A$2:$A$4896,F$5,Data!$B$2:$B$4896,$B58,Data!$C$2:$C$4896,$A$3)</f>
        <v>0</v>
      </c>
      <c r="G58" s="44">
        <f>SUMIFS(Data!$D$2:$D$4896,Data!$A$2:$A$4896,G$5,Data!$B$2:$B$4896,$B58,Data!$C$2:$C$4896,$A$3)</f>
        <v>0</v>
      </c>
      <c r="H58" s="44">
        <f>SUMIFS(Data!$D$2:$D$4896,Data!$A$2:$A$4896,H$5,Data!$B$2:$B$4896,$B58,Data!$C$2:$C$4896,$A$3)</f>
        <v>0</v>
      </c>
      <c r="I58" s="44">
        <f>SUMIFS(Data!$D$2:$D$4896,Data!$A$2:$A$4896,I$5,Data!$B$2:$B$4896,$B58,Data!$C$2:$C$4896,$A$3)</f>
        <v>0</v>
      </c>
      <c r="J58" s="44">
        <f>SUMIFS(Data!$D$2:$D$4896,Data!$A$2:$A$4896,J$5,Data!$B$2:$B$4896,$B58,Data!$C$2:$C$4896,$A$3)</f>
        <v>0</v>
      </c>
      <c r="K58" s="44">
        <f>SUMIFS(Data!$D$2:$D$4896,Data!$A$2:$A$4896,K$5,Data!$B$2:$B$4896,$B58,Data!$C$2:$C$4896,$A$3)</f>
        <v>0</v>
      </c>
      <c r="L58" s="44">
        <f>SUMIFS(Data!$D$2:$D$4896,Data!$A$2:$A$4896,L$5,Data!$B$2:$B$4896,$B58,Data!$C$2:$C$4896,$A$3)</f>
        <v>0</v>
      </c>
      <c r="M58" s="44">
        <f>SUMIFS(Data!$D$2:$D$4896,Data!$A$2:$A$4896,M$5,Data!$B$2:$B$4896,$B58,Data!$C$2:$C$4896,$A$3)</f>
        <v>0</v>
      </c>
      <c r="N58" s="44">
        <f>SUMIFS(Data!$D$2:$D$4896,Data!$A$2:$A$4896,N$5,Data!$B$2:$B$4896,$B58,Data!$C$2:$C$4896,$A$3)</f>
        <v>0</v>
      </c>
      <c r="O58" s="44">
        <f>SUMIFS(Data!$D$2:$D$4896,Data!$A$2:$A$4896,O$5,Data!$B$2:$B$4896,$B58,Data!$C$2:$C$4896,$A$3)</f>
        <v>0</v>
      </c>
      <c r="P58" s="44">
        <f>SUMIFS(Data!$D$2:$D$4896,Data!$A$2:$A$4896,P$5,Data!$B$2:$B$4896,$B58,Data!$C$2:$C$4896,$A$3)</f>
        <v>0</v>
      </c>
      <c r="Q58" s="44">
        <f>SUMIFS(Data!$D$2:$D$4896,Data!$A$2:$A$4896,Q$5,Data!$B$2:$B$4896,$B58,Data!$C$2:$C$4896,$A$3)</f>
        <v>0</v>
      </c>
      <c r="R58" s="44">
        <f>SUMIFS(Data!$D$2:$D$4896,Data!$A$2:$A$4896,R$5,Data!$B$2:$B$4896,$B58,Data!$C$2:$C$4896,$A$3)</f>
        <v>0</v>
      </c>
      <c r="S58" s="44">
        <f>SUMIFS(Data!$D$2:$D$4896,Data!$A$2:$A$4896,S$5,Data!$B$2:$B$4896,$B58,Data!$C$2:$C$4896,$A$3)</f>
        <v>0</v>
      </c>
      <c r="T58" s="40">
        <f t="shared" si="57"/>
        <v>0</v>
      </c>
      <c r="U58" s="44">
        <f>SUMIFS(Data!$D$2:$D$4896,Data!$A$2:$A$4896,U$5,Data!$B$2:$B$4896,$B58,Data!$C$2:$C$4896,$A$3)</f>
        <v>0</v>
      </c>
      <c r="V58" s="44">
        <f>SUMIFS(Data!$D$2:$D$4896,Data!$A$2:$A$4896,V$5,Data!$B$2:$B$4896,$B58,Data!$C$2:$C$4896,$A$3)</f>
        <v>0</v>
      </c>
      <c r="W58" s="44">
        <f>SUMIFS(Data!$D$2:$D$4896,Data!$A$2:$A$4896,W$5,Data!$B$2:$B$4896,$B58,Data!$C$2:$C$4896,$A$3)</f>
        <v>0</v>
      </c>
      <c r="X58" s="44">
        <f>SUMIFS(Data!$D$2:$D$4896,Data!$A$2:$A$4896,X$5,Data!$B$2:$B$4896,$B58,Data!$C$2:$C$4896,$A$3)</f>
        <v>0</v>
      </c>
      <c r="Y58" s="40">
        <f t="shared" si="58"/>
        <v>0</v>
      </c>
    </row>
    <row r="59" spans="1:25" s="31" customFormat="1" ht="23.25">
      <c r="A59" s="10"/>
      <c r="B59" s="11" t="s">
        <v>193</v>
      </c>
      <c r="C59" s="44">
        <f>SUMIFS(Data!$D$2:$D$4896,Data!$A$2:$A$4896,C$5,Data!$B$2:$B$4896,$B59,Data!$C$2:$C$4896,$A$3)</f>
        <v>0</v>
      </c>
      <c r="D59" s="44">
        <f>SUMIFS(Data!$D$2:$D$4896,Data!$A$2:$A$4896,D$5,Data!$B$2:$B$4896,$B59,Data!$C$2:$C$4896,$A$3)</f>
        <v>0</v>
      </c>
      <c r="E59" s="44">
        <f>SUMIFS(Data!$D$2:$D$4896,Data!$A$2:$A$4896,E$5,Data!$B$2:$B$4896,$B59,Data!$C$2:$C$4896,$A$3)</f>
        <v>0</v>
      </c>
      <c r="F59" s="44">
        <f>SUMIFS(Data!$D$2:$D$4896,Data!$A$2:$A$4896,F$5,Data!$B$2:$B$4896,$B59,Data!$C$2:$C$4896,$A$3)</f>
        <v>0</v>
      </c>
      <c r="G59" s="44">
        <f>SUMIFS(Data!$D$2:$D$4896,Data!$A$2:$A$4896,G$5,Data!$B$2:$B$4896,$B59,Data!$C$2:$C$4896,$A$3)</f>
        <v>0</v>
      </c>
      <c r="H59" s="44">
        <f>SUMIFS(Data!$D$2:$D$4896,Data!$A$2:$A$4896,H$5,Data!$B$2:$B$4896,$B59,Data!$C$2:$C$4896,$A$3)</f>
        <v>0</v>
      </c>
      <c r="I59" s="44">
        <f>SUMIFS(Data!$D$2:$D$4896,Data!$A$2:$A$4896,I$5,Data!$B$2:$B$4896,$B59,Data!$C$2:$C$4896,$A$3)</f>
        <v>0</v>
      </c>
      <c r="J59" s="44">
        <f>SUMIFS(Data!$D$2:$D$4896,Data!$A$2:$A$4896,J$5,Data!$B$2:$B$4896,$B59,Data!$C$2:$C$4896,$A$3)</f>
        <v>0</v>
      </c>
      <c r="K59" s="44">
        <f>SUMIFS(Data!$D$2:$D$4896,Data!$A$2:$A$4896,K$5,Data!$B$2:$B$4896,$B59,Data!$C$2:$C$4896,$A$3)</f>
        <v>0</v>
      </c>
      <c r="L59" s="44">
        <f>SUMIFS(Data!$D$2:$D$4896,Data!$A$2:$A$4896,L$5,Data!$B$2:$B$4896,$B59,Data!$C$2:$C$4896,$A$3)</f>
        <v>0</v>
      </c>
      <c r="M59" s="44">
        <f>SUMIFS(Data!$D$2:$D$4896,Data!$A$2:$A$4896,M$5,Data!$B$2:$B$4896,$B59,Data!$C$2:$C$4896,$A$3)</f>
        <v>0</v>
      </c>
      <c r="N59" s="44">
        <f>SUMIFS(Data!$D$2:$D$4896,Data!$A$2:$A$4896,N$5,Data!$B$2:$B$4896,$B59,Data!$C$2:$C$4896,$A$3)</f>
        <v>0</v>
      </c>
      <c r="O59" s="44">
        <f>SUMIFS(Data!$D$2:$D$4896,Data!$A$2:$A$4896,O$5,Data!$B$2:$B$4896,$B59,Data!$C$2:$C$4896,$A$3)</f>
        <v>0</v>
      </c>
      <c r="P59" s="44">
        <f>SUMIFS(Data!$D$2:$D$4896,Data!$A$2:$A$4896,P$5,Data!$B$2:$B$4896,$B59,Data!$C$2:$C$4896,$A$3)</f>
        <v>0</v>
      </c>
      <c r="Q59" s="44">
        <f>SUMIFS(Data!$D$2:$D$4896,Data!$A$2:$A$4896,Q$5,Data!$B$2:$B$4896,$B59,Data!$C$2:$C$4896,$A$3)</f>
        <v>0</v>
      </c>
      <c r="R59" s="44">
        <f>SUMIFS(Data!$D$2:$D$4896,Data!$A$2:$A$4896,R$5,Data!$B$2:$B$4896,$B59,Data!$C$2:$C$4896,$A$3)</f>
        <v>0</v>
      </c>
      <c r="S59" s="44">
        <f>SUMIFS(Data!$D$2:$D$4896,Data!$A$2:$A$4896,S$5,Data!$B$2:$B$4896,$B59,Data!$C$2:$C$4896,$A$3)</f>
        <v>0</v>
      </c>
      <c r="T59" s="40">
        <f t="shared" si="57"/>
        <v>0</v>
      </c>
      <c r="U59" s="44">
        <f>SUMIFS(Data!$D$2:$D$4896,Data!$A$2:$A$4896,U$5,Data!$B$2:$B$4896,$B59,Data!$C$2:$C$4896,$A$3)</f>
        <v>0</v>
      </c>
      <c r="V59" s="44">
        <f>SUMIFS(Data!$D$2:$D$4896,Data!$A$2:$A$4896,V$5,Data!$B$2:$B$4896,$B59,Data!$C$2:$C$4896,$A$3)</f>
        <v>0</v>
      </c>
      <c r="W59" s="44">
        <f>SUMIFS(Data!$D$2:$D$4896,Data!$A$2:$A$4896,W$5,Data!$B$2:$B$4896,$B59,Data!$C$2:$C$4896,$A$3)</f>
        <v>0</v>
      </c>
      <c r="X59" s="44">
        <f>SUMIFS(Data!$D$2:$D$4896,Data!$A$2:$A$4896,X$5,Data!$B$2:$B$4896,$B59,Data!$C$2:$C$4896,$A$3)</f>
        <v>0</v>
      </c>
      <c r="Y59" s="40">
        <f t="shared" si="58"/>
        <v>0</v>
      </c>
    </row>
    <row r="60" spans="1:25" s="31" customFormat="1" ht="23.25">
      <c r="A60" s="10"/>
      <c r="B60" s="11" t="s">
        <v>194</v>
      </c>
      <c r="C60" s="44">
        <f>SUMIFS(Data!$D$2:$D$4896,Data!$A$2:$A$4896,C$5,Data!$B$2:$B$4896,$B60,Data!$C$2:$C$4896,$A$3)</f>
        <v>0</v>
      </c>
      <c r="D60" s="44">
        <f>SUMIFS(Data!$D$2:$D$4896,Data!$A$2:$A$4896,D$5,Data!$B$2:$B$4896,$B60,Data!$C$2:$C$4896,$A$3)</f>
        <v>0</v>
      </c>
      <c r="E60" s="44">
        <f>SUMIFS(Data!$D$2:$D$4896,Data!$A$2:$A$4896,E$5,Data!$B$2:$B$4896,$B60,Data!$C$2:$C$4896,$A$3)</f>
        <v>0</v>
      </c>
      <c r="F60" s="44">
        <f>SUMIFS(Data!$D$2:$D$4896,Data!$A$2:$A$4896,F$5,Data!$B$2:$B$4896,$B60,Data!$C$2:$C$4896,$A$3)</f>
        <v>0</v>
      </c>
      <c r="G60" s="44">
        <f>SUMIFS(Data!$D$2:$D$4896,Data!$A$2:$A$4896,G$5,Data!$B$2:$B$4896,$B60,Data!$C$2:$C$4896,$A$3)</f>
        <v>0</v>
      </c>
      <c r="H60" s="44">
        <f>SUMIFS(Data!$D$2:$D$4896,Data!$A$2:$A$4896,H$5,Data!$B$2:$B$4896,$B60,Data!$C$2:$C$4896,$A$3)</f>
        <v>0</v>
      </c>
      <c r="I60" s="44">
        <f>SUMIFS(Data!$D$2:$D$4896,Data!$A$2:$A$4896,I$5,Data!$B$2:$B$4896,$B60,Data!$C$2:$C$4896,$A$3)</f>
        <v>0</v>
      </c>
      <c r="J60" s="44">
        <f>SUMIFS(Data!$D$2:$D$4896,Data!$A$2:$A$4896,J$5,Data!$B$2:$B$4896,$B60,Data!$C$2:$C$4896,$A$3)</f>
        <v>0</v>
      </c>
      <c r="K60" s="44">
        <f>SUMIFS(Data!$D$2:$D$4896,Data!$A$2:$A$4896,K$5,Data!$B$2:$B$4896,$B60,Data!$C$2:$C$4896,$A$3)</f>
        <v>0</v>
      </c>
      <c r="L60" s="44">
        <f>SUMIFS(Data!$D$2:$D$4896,Data!$A$2:$A$4896,L$5,Data!$B$2:$B$4896,$B60,Data!$C$2:$C$4896,$A$3)</f>
        <v>0</v>
      </c>
      <c r="M60" s="44">
        <f>SUMIFS(Data!$D$2:$D$4896,Data!$A$2:$A$4896,M$5,Data!$B$2:$B$4896,$B60,Data!$C$2:$C$4896,$A$3)</f>
        <v>0</v>
      </c>
      <c r="N60" s="44">
        <f>SUMIFS(Data!$D$2:$D$4896,Data!$A$2:$A$4896,N$5,Data!$B$2:$B$4896,$B60,Data!$C$2:$C$4896,$A$3)</f>
        <v>0</v>
      </c>
      <c r="O60" s="44">
        <f>SUMIFS(Data!$D$2:$D$4896,Data!$A$2:$A$4896,O$5,Data!$B$2:$B$4896,$B60,Data!$C$2:$C$4896,$A$3)</f>
        <v>0</v>
      </c>
      <c r="P60" s="44">
        <f>SUMIFS(Data!$D$2:$D$4896,Data!$A$2:$A$4896,P$5,Data!$B$2:$B$4896,$B60,Data!$C$2:$C$4896,$A$3)</f>
        <v>0</v>
      </c>
      <c r="Q60" s="44">
        <f>SUMIFS(Data!$D$2:$D$4896,Data!$A$2:$A$4896,Q$5,Data!$B$2:$B$4896,$B60,Data!$C$2:$C$4896,$A$3)</f>
        <v>0</v>
      </c>
      <c r="R60" s="44">
        <f>SUMIFS(Data!$D$2:$D$4896,Data!$A$2:$A$4896,R$5,Data!$B$2:$B$4896,$B60,Data!$C$2:$C$4896,$A$3)</f>
        <v>0</v>
      </c>
      <c r="S60" s="44">
        <f>SUMIFS(Data!$D$2:$D$4896,Data!$A$2:$A$4896,S$5,Data!$B$2:$B$4896,$B60,Data!$C$2:$C$4896,$A$3)</f>
        <v>0</v>
      </c>
      <c r="T60" s="40">
        <f t="shared" si="57"/>
        <v>0</v>
      </c>
      <c r="U60" s="44">
        <f>SUMIFS(Data!$D$2:$D$4896,Data!$A$2:$A$4896,U$5,Data!$B$2:$B$4896,$B60,Data!$C$2:$C$4896,$A$3)</f>
        <v>0</v>
      </c>
      <c r="V60" s="44">
        <f>SUMIFS(Data!$D$2:$D$4896,Data!$A$2:$A$4896,V$5,Data!$B$2:$B$4896,$B60,Data!$C$2:$C$4896,$A$3)</f>
        <v>0</v>
      </c>
      <c r="W60" s="44">
        <f>SUMIFS(Data!$D$2:$D$4896,Data!$A$2:$A$4896,W$5,Data!$B$2:$B$4896,$B60,Data!$C$2:$C$4896,$A$3)</f>
        <v>0</v>
      </c>
      <c r="X60" s="44">
        <f>SUMIFS(Data!$D$2:$D$4896,Data!$A$2:$A$4896,X$5,Data!$B$2:$B$4896,$B60,Data!$C$2:$C$4896,$A$3)</f>
        <v>0</v>
      </c>
      <c r="Y60" s="40">
        <f t="shared" si="58"/>
        <v>0</v>
      </c>
    </row>
    <row r="61" spans="1:25" s="31" customFormat="1" ht="23.25">
      <c r="A61" s="10"/>
      <c r="B61" s="11" t="s">
        <v>195</v>
      </c>
      <c r="C61" s="44">
        <f>SUMIFS(Data!$D$2:$D$4896,Data!$A$2:$A$4896,C$5,Data!$B$2:$B$4896,$B61,Data!$C$2:$C$4896,$A$3)</f>
        <v>0</v>
      </c>
      <c r="D61" s="44">
        <f>SUMIFS(Data!$D$2:$D$4896,Data!$A$2:$A$4896,D$5,Data!$B$2:$B$4896,$B61,Data!$C$2:$C$4896,$A$3)</f>
        <v>0</v>
      </c>
      <c r="E61" s="44">
        <f>SUMIFS(Data!$D$2:$D$4896,Data!$A$2:$A$4896,E$5,Data!$B$2:$B$4896,$B61,Data!$C$2:$C$4896,$A$3)</f>
        <v>0</v>
      </c>
      <c r="F61" s="44">
        <f>SUMIFS(Data!$D$2:$D$4896,Data!$A$2:$A$4896,F$5,Data!$B$2:$B$4896,$B61,Data!$C$2:$C$4896,$A$3)</f>
        <v>0</v>
      </c>
      <c r="G61" s="44">
        <f>SUMIFS(Data!$D$2:$D$4896,Data!$A$2:$A$4896,G$5,Data!$B$2:$B$4896,$B61,Data!$C$2:$C$4896,$A$3)</f>
        <v>0</v>
      </c>
      <c r="H61" s="44">
        <f>SUMIFS(Data!$D$2:$D$4896,Data!$A$2:$A$4896,H$5,Data!$B$2:$B$4896,$B61,Data!$C$2:$C$4896,$A$3)</f>
        <v>0</v>
      </c>
      <c r="I61" s="44">
        <f>SUMIFS(Data!$D$2:$D$4896,Data!$A$2:$A$4896,I$5,Data!$B$2:$B$4896,$B61,Data!$C$2:$C$4896,$A$3)</f>
        <v>0</v>
      </c>
      <c r="J61" s="44">
        <f>SUMIFS(Data!$D$2:$D$4896,Data!$A$2:$A$4896,J$5,Data!$B$2:$B$4896,$B61,Data!$C$2:$C$4896,$A$3)</f>
        <v>0</v>
      </c>
      <c r="K61" s="44">
        <f>SUMIFS(Data!$D$2:$D$4896,Data!$A$2:$A$4896,K$5,Data!$B$2:$B$4896,$B61,Data!$C$2:$C$4896,$A$3)</f>
        <v>0</v>
      </c>
      <c r="L61" s="44">
        <f>SUMIFS(Data!$D$2:$D$4896,Data!$A$2:$A$4896,L$5,Data!$B$2:$B$4896,$B61,Data!$C$2:$C$4896,$A$3)</f>
        <v>0</v>
      </c>
      <c r="M61" s="44">
        <f>SUMIFS(Data!$D$2:$D$4896,Data!$A$2:$A$4896,M$5,Data!$B$2:$B$4896,$B61,Data!$C$2:$C$4896,$A$3)</f>
        <v>0</v>
      </c>
      <c r="N61" s="44">
        <f>SUMIFS(Data!$D$2:$D$4896,Data!$A$2:$A$4896,N$5,Data!$B$2:$B$4896,$B61,Data!$C$2:$C$4896,$A$3)</f>
        <v>0</v>
      </c>
      <c r="O61" s="44">
        <f>SUMIFS(Data!$D$2:$D$4896,Data!$A$2:$A$4896,O$5,Data!$B$2:$B$4896,$B61,Data!$C$2:$C$4896,$A$3)</f>
        <v>0</v>
      </c>
      <c r="P61" s="44">
        <f>SUMIFS(Data!$D$2:$D$4896,Data!$A$2:$A$4896,P$5,Data!$B$2:$B$4896,$B61,Data!$C$2:$C$4896,$A$3)</f>
        <v>0</v>
      </c>
      <c r="Q61" s="44">
        <f>SUMIFS(Data!$D$2:$D$4896,Data!$A$2:$A$4896,Q$5,Data!$B$2:$B$4896,$B61,Data!$C$2:$C$4896,$A$3)</f>
        <v>0</v>
      </c>
      <c r="R61" s="44">
        <f>SUMIFS(Data!$D$2:$D$4896,Data!$A$2:$A$4896,R$5,Data!$B$2:$B$4896,$B61,Data!$C$2:$C$4896,$A$3)</f>
        <v>0</v>
      </c>
      <c r="S61" s="44">
        <f>SUMIFS(Data!$D$2:$D$4896,Data!$A$2:$A$4896,S$5,Data!$B$2:$B$4896,$B61,Data!$C$2:$C$4896,$A$3)</f>
        <v>0</v>
      </c>
      <c r="T61" s="40">
        <f t="shared" si="57"/>
        <v>0</v>
      </c>
      <c r="U61" s="44">
        <f>SUMIFS(Data!$D$2:$D$4896,Data!$A$2:$A$4896,U$5,Data!$B$2:$B$4896,$B61,Data!$C$2:$C$4896,$A$3)</f>
        <v>0</v>
      </c>
      <c r="V61" s="44">
        <f>SUMIFS(Data!$D$2:$D$4896,Data!$A$2:$A$4896,V$5,Data!$B$2:$B$4896,$B61,Data!$C$2:$C$4896,$A$3)</f>
        <v>0</v>
      </c>
      <c r="W61" s="44">
        <f>SUMIFS(Data!$D$2:$D$4896,Data!$A$2:$A$4896,W$5,Data!$B$2:$B$4896,$B61,Data!$C$2:$C$4896,$A$3)</f>
        <v>0</v>
      </c>
      <c r="X61" s="44">
        <f>SUMIFS(Data!$D$2:$D$4896,Data!$A$2:$A$4896,X$5,Data!$B$2:$B$4896,$B61,Data!$C$2:$C$4896,$A$3)</f>
        <v>0</v>
      </c>
      <c r="Y61" s="40">
        <f t="shared" si="58"/>
        <v>0</v>
      </c>
    </row>
    <row r="62" spans="1:25" s="31" customFormat="1" ht="23.25">
      <c r="A62" s="10"/>
      <c r="B62" s="11" t="s">
        <v>196</v>
      </c>
      <c r="C62" s="44">
        <f>SUMIFS(Data!$D$2:$D$4896,Data!$A$2:$A$4896,C$5,Data!$B$2:$B$4896,$B62,Data!$C$2:$C$4896,$A$3)</f>
        <v>0</v>
      </c>
      <c r="D62" s="44">
        <f>SUMIFS(Data!$D$2:$D$4896,Data!$A$2:$A$4896,D$5,Data!$B$2:$B$4896,$B62,Data!$C$2:$C$4896,$A$3)</f>
        <v>0</v>
      </c>
      <c r="E62" s="44">
        <f>SUMIFS(Data!$D$2:$D$4896,Data!$A$2:$A$4896,E$5,Data!$B$2:$B$4896,$B62,Data!$C$2:$C$4896,$A$3)</f>
        <v>0</v>
      </c>
      <c r="F62" s="44">
        <f>SUMIFS(Data!$D$2:$D$4896,Data!$A$2:$A$4896,F$5,Data!$B$2:$B$4896,$B62,Data!$C$2:$C$4896,$A$3)</f>
        <v>0</v>
      </c>
      <c r="G62" s="44">
        <f>SUMIFS(Data!$D$2:$D$4896,Data!$A$2:$A$4896,G$5,Data!$B$2:$B$4896,$B62,Data!$C$2:$C$4896,$A$3)</f>
        <v>0</v>
      </c>
      <c r="H62" s="44">
        <f>SUMIFS(Data!$D$2:$D$4896,Data!$A$2:$A$4896,H$5,Data!$B$2:$B$4896,$B62,Data!$C$2:$C$4896,$A$3)</f>
        <v>0</v>
      </c>
      <c r="I62" s="44">
        <f>SUMIFS(Data!$D$2:$D$4896,Data!$A$2:$A$4896,I$5,Data!$B$2:$B$4896,$B62,Data!$C$2:$C$4896,$A$3)</f>
        <v>0</v>
      </c>
      <c r="J62" s="44">
        <f>SUMIFS(Data!$D$2:$D$4896,Data!$A$2:$A$4896,J$5,Data!$B$2:$B$4896,$B62,Data!$C$2:$C$4896,$A$3)</f>
        <v>0</v>
      </c>
      <c r="K62" s="44">
        <f>SUMIFS(Data!$D$2:$D$4896,Data!$A$2:$A$4896,K$5,Data!$B$2:$B$4896,$B62,Data!$C$2:$C$4896,$A$3)</f>
        <v>0</v>
      </c>
      <c r="L62" s="44">
        <f>SUMIFS(Data!$D$2:$D$4896,Data!$A$2:$A$4896,L$5,Data!$B$2:$B$4896,$B62,Data!$C$2:$C$4896,$A$3)</f>
        <v>0</v>
      </c>
      <c r="M62" s="44">
        <f>SUMIFS(Data!$D$2:$D$4896,Data!$A$2:$A$4896,M$5,Data!$B$2:$B$4896,$B62,Data!$C$2:$C$4896,$A$3)</f>
        <v>0</v>
      </c>
      <c r="N62" s="44">
        <f>SUMIFS(Data!$D$2:$D$4896,Data!$A$2:$A$4896,N$5,Data!$B$2:$B$4896,$B62,Data!$C$2:$C$4896,$A$3)</f>
        <v>0</v>
      </c>
      <c r="O62" s="44">
        <f>SUMIFS(Data!$D$2:$D$4896,Data!$A$2:$A$4896,O$5,Data!$B$2:$B$4896,$B62,Data!$C$2:$C$4896,$A$3)</f>
        <v>0</v>
      </c>
      <c r="P62" s="44">
        <f>SUMIFS(Data!$D$2:$D$4896,Data!$A$2:$A$4896,P$5,Data!$B$2:$B$4896,$B62,Data!$C$2:$C$4896,$A$3)</f>
        <v>0</v>
      </c>
      <c r="Q62" s="44">
        <f>SUMIFS(Data!$D$2:$D$4896,Data!$A$2:$A$4896,Q$5,Data!$B$2:$B$4896,$B62,Data!$C$2:$C$4896,$A$3)</f>
        <v>2200</v>
      </c>
      <c r="R62" s="44">
        <f>SUMIFS(Data!$D$2:$D$4896,Data!$A$2:$A$4896,R$5,Data!$B$2:$B$4896,$B62,Data!$C$2:$C$4896,$A$3)</f>
        <v>0</v>
      </c>
      <c r="S62" s="44">
        <f>SUMIFS(Data!$D$2:$D$4896,Data!$A$2:$A$4896,S$5,Data!$B$2:$B$4896,$B62,Data!$C$2:$C$4896,$A$3)</f>
        <v>0</v>
      </c>
      <c r="T62" s="40">
        <f t="shared" si="57"/>
        <v>2200</v>
      </c>
      <c r="U62" s="44">
        <f>SUMIFS(Data!$D$2:$D$4896,Data!$A$2:$A$4896,U$5,Data!$B$2:$B$4896,$B62,Data!$C$2:$C$4896,$A$3)</f>
        <v>0</v>
      </c>
      <c r="V62" s="44">
        <f>SUMIFS(Data!$D$2:$D$4896,Data!$A$2:$A$4896,V$5,Data!$B$2:$B$4896,$B62,Data!$C$2:$C$4896,$A$3)</f>
        <v>0</v>
      </c>
      <c r="W62" s="44">
        <f>SUMIFS(Data!$D$2:$D$4896,Data!$A$2:$A$4896,W$5,Data!$B$2:$B$4896,$B62,Data!$C$2:$C$4896,$A$3)</f>
        <v>0</v>
      </c>
      <c r="X62" s="44">
        <f>SUMIFS(Data!$D$2:$D$4896,Data!$A$2:$A$4896,X$5,Data!$B$2:$B$4896,$B62,Data!$C$2:$C$4896,$A$3)</f>
        <v>0</v>
      </c>
      <c r="Y62" s="40">
        <f t="shared" si="58"/>
        <v>2200</v>
      </c>
    </row>
    <row r="63" spans="1:25" s="31" customFormat="1" ht="23.25">
      <c r="A63" s="10"/>
      <c r="B63" s="11" t="s">
        <v>197</v>
      </c>
      <c r="C63" s="44">
        <f>SUMIFS(Data!$D$2:$D$4896,Data!$A$2:$A$4896,C$5,Data!$B$2:$B$4896,$B63,Data!$C$2:$C$4896,$A$3)</f>
        <v>0</v>
      </c>
      <c r="D63" s="44">
        <f>SUMIFS(Data!$D$2:$D$4896,Data!$A$2:$A$4896,D$5,Data!$B$2:$B$4896,$B63,Data!$C$2:$C$4896,$A$3)</f>
        <v>0</v>
      </c>
      <c r="E63" s="44">
        <f>SUMIFS(Data!$D$2:$D$4896,Data!$A$2:$A$4896,E$5,Data!$B$2:$B$4896,$B63,Data!$C$2:$C$4896,$A$3)</f>
        <v>0</v>
      </c>
      <c r="F63" s="44">
        <f>SUMIFS(Data!$D$2:$D$4896,Data!$A$2:$A$4896,F$5,Data!$B$2:$B$4896,$B63,Data!$C$2:$C$4896,$A$3)</f>
        <v>0</v>
      </c>
      <c r="G63" s="44">
        <f>SUMIFS(Data!$D$2:$D$4896,Data!$A$2:$A$4896,G$5,Data!$B$2:$B$4896,$B63,Data!$C$2:$C$4896,$A$3)</f>
        <v>0</v>
      </c>
      <c r="H63" s="44">
        <f>SUMIFS(Data!$D$2:$D$4896,Data!$A$2:$A$4896,H$5,Data!$B$2:$B$4896,$B63,Data!$C$2:$C$4896,$A$3)</f>
        <v>0</v>
      </c>
      <c r="I63" s="44">
        <f>SUMIFS(Data!$D$2:$D$4896,Data!$A$2:$A$4896,I$5,Data!$B$2:$B$4896,$B63,Data!$C$2:$C$4896,$A$3)</f>
        <v>0</v>
      </c>
      <c r="J63" s="44">
        <f>SUMIFS(Data!$D$2:$D$4896,Data!$A$2:$A$4896,J$5,Data!$B$2:$B$4896,$B63,Data!$C$2:$C$4896,$A$3)</f>
        <v>0</v>
      </c>
      <c r="K63" s="44">
        <f>SUMIFS(Data!$D$2:$D$4896,Data!$A$2:$A$4896,K$5,Data!$B$2:$B$4896,$B63,Data!$C$2:$C$4896,$A$3)</f>
        <v>0</v>
      </c>
      <c r="L63" s="44">
        <f>SUMIFS(Data!$D$2:$D$4896,Data!$A$2:$A$4896,L$5,Data!$B$2:$B$4896,$B63,Data!$C$2:$C$4896,$A$3)</f>
        <v>0</v>
      </c>
      <c r="M63" s="44">
        <f>SUMIFS(Data!$D$2:$D$4896,Data!$A$2:$A$4896,M$5,Data!$B$2:$B$4896,$B63,Data!$C$2:$C$4896,$A$3)</f>
        <v>0</v>
      </c>
      <c r="N63" s="44">
        <f>SUMIFS(Data!$D$2:$D$4896,Data!$A$2:$A$4896,N$5,Data!$B$2:$B$4896,$B63,Data!$C$2:$C$4896,$A$3)</f>
        <v>0</v>
      </c>
      <c r="O63" s="44">
        <f>SUMIFS(Data!$D$2:$D$4896,Data!$A$2:$A$4896,O$5,Data!$B$2:$B$4896,$B63,Data!$C$2:$C$4896,$A$3)</f>
        <v>0</v>
      </c>
      <c r="P63" s="44">
        <f>SUMIFS(Data!$D$2:$D$4896,Data!$A$2:$A$4896,P$5,Data!$B$2:$B$4896,$B63,Data!$C$2:$C$4896,$A$3)</f>
        <v>0</v>
      </c>
      <c r="Q63" s="44">
        <f>SUMIFS(Data!$D$2:$D$4896,Data!$A$2:$A$4896,Q$5,Data!$B$2:$B$4896,$B63,Data!$C$2:$C$4896,$A$3)</f>
        <v>0</v>
      </c>
      <c r="R63" s="44">
        <f>SUMIFS(Data!$D$2:$D$4896,Data!$A$2:$A$4896,R$5,Data!$B$2:$B$4896,$B63,Data!$C$2:$C$4896,$A$3)</f>
        <v>0</v>
      </c>
      <c r="S63" s="44">
        <f>SUMIFS(Data!$D$2:$D$4896,Data!$A$2:$A$4896,S$5,Data!$B$2:$B$4896,$B63,Data!$C$2:$C$4896,$A$3)</f>
        <v>0</v>
      </c>
      <c r="T63" s="40">
        <f t="shared" si="57"/>
        <v>0</v>
      </c>
      <c r="U63" s="44">
        <f>SUMIFS(Data!$D$2:$D$4896,Data!$A$2:$A$4896,U$5,Data!$B$2:$B$4896,$B63,Data!$C$2:$C$4896,$A$3)</f>
        <v>0</v>
      </c>
      <c r="V63" s="44">
        <f>SUMIFS(Data!$D$2:$D$4896,Data!$A$2:$A$4896,V$5,Data!$B$2:$B$4896,$B63,Data!$C$2:$C$4896,$A$3)</f>
        <v>0</v>
      </c>
      <c r="W63" s="44">
        <f>SUMIFS(Data!$D$2:$D$4896,Data!$A$2:$A$4896,W$5,Data!$B$2:$B$4896,$B63,Data!$C$2:$C$4896,$A$3)</f>
        <v>0</v>
      </c>
      <c r="X63" s="44">
        <f>SUMIFS(Data!$D$2:$D$4896,Data!$A$2:$A$4896,X$5,Data!$B$2:$B$4896,$B63,Data!$C$2:$C$4896,$A$3)</f>
        <v>0</v>
      </c>
      <c r="Y63" s="40">
        <f t="shared" si="58"/>
        <v>0</v>
      </c>
    </row>
    <row r="64" spans="1:25" s="31" customFormat="1" ht="23.25">
      <c r="A64" s="10"/>
      <c r="B64" s="11" t="s">
        <v>198</v>
      </c>
      <c r="C64" s="44">
        <f>SUMIFS(Data!$D$2:$D$4896,Data!$A$2:$A$4896,C$5,Data!$B$2:$B$4896,$B64,Data!$C$2:$C$4896,$A$3)</f>
        <v>0</v>
      </c>
      <c r="D64" s="44">
        <f>SUMIFS(Data!$D$2:$D$4896,Data!$A$2:$A$4896,D$5,Data!$B$2:$B$4896,$B64,Data!$C$2:$C$4896,$A$3)</f>
        <v>0</v>
      </c>
      <c r="E64" s="44">
        <f>SUMIFS(Data!$D$2:$D$4896,Data!$A$2:$A$4896,E$5,Data!$B$2:$B$4896,$B64,Data!$C$2:$C$4896,$A$3)</f>
        <v>0</v>
      </c>
      <c r="F64" s="44">
        <f>SUMIFS(Data!$D$2:$D$4896,Data!$A$2:$A$4896,F$5,Data!$B$2:$B$4896,$B64,Data!$C$2:$C$4896,$A$3)</f>
        <v>0</v>
      </c>
      <c r="G64" s="44">
        <f>SUMIFS(Data!$D$2:$D$4896,Data!$A$2:$A$4896,G$5,Data!$B$2:$B$4896,$B64,Data!$C$2:$C$4896,$A$3)</f>
        <v>0</v>
      </c>
      <c r="H64" s="44">
        <f>SUMIFS(Data!$D$2:$D$4896,Data!$A$2:$A$4896,H$5,Data!$B$2:$B$4896,$B64,Data!$C$2:$C$4896,$A$3)</f>
        <v>0</v>
      </c>
      <c r="I64" s="44">
        <f>SUMIFS(Data!$D$2:$D$4896,Data!$A$2:$A$4896,I$5,Data!$B$2:$B$4896,$B64,Data!$C$2:$C$4896,$A$3)</f>
        <v>0</v>
      </c>
      <c r="J64" s="44">
        <f>SUMIFS(Data!$D$2:$D$4896,Data!$A$2:$A$4896,J$5,Data!$B$2:$B$4896,$B64,Data!$C$2:$C$4896,$A$3)</f>
        <v>0</v>
      </c>
      <c r="K64" s="44">
        <f>SUMIFS(Data!$D$2:$D$4896,Data!$A$2:$A$4896,K$5,Data!$B$2:$B$4896,$B64,Data!$C$2:$C$4896,$A$3)</f>
        <v>0</v>
      </c>
      <c r="L64" s="44">
        <f>SUMIFS(Data!$D$2:$D$4896,Data!$A$2:$A$4896,L$5,Data!$B$2:$B$4896,$B64,Data!$C$2:$C$4896,$A$3)</f>
        <v>0</v>
      </c>
      <c r="M64" s="44">
        <f>SUMIFS(Data!$D$2:$D$4896,Data!$A$2:$A$4896,M$5,Data!$B$2:$B$4896,$B64,Data!$C$2:$C$4896,$A$3)</f>
        <v>0</v>
      </c>
      <c r="N64" s="44">
        <f>SUMIFS(Data!$D$2:$D$4896,Data!$A$2:$A$4896,N$5,Data!$B$2:$B$4896,$B64,Data!$C$2:$C$4896,$A$3)</f>
        <v>0</v>
      </c>
      <c r="O64" s="44">
        <f>SUMIFS(Data!$D$2:$D$4896,Data!$A$2:$A$4896,O$5,Data!$B$2:$B$4896,$B64,Data!$C$2:$C$4896,$A$3)</f>
        <v>0</v>
      </c>
      <c r="P64" s="44">
        <f>SUMIFS(Data!$D$2:$D$4896,Data!$A$2:$A$4896,P$5,Data!$B$2:$B$4896,$B64,Data!$C$2:$C$4896,$A$3)</f>
        <v>0</v>
      </c>
      <c r="Q64" s="44">
        <f>SUMIFS(Data!$D$2:$D$4896,Data!$A$2:$A$4896,Q$5,Data!$B$2:$B$4896,$B64,Data!$C$2:$C$4896,$A$3)</f>
        <v>0</v>
      </c>
      <c r="R64" s="44">
        <f>SUMIFS(Data!$D$2:$D$4896,Data!$A$2:$A$4896,R$5,Data!$B$2:$B$4896,$B64,Data!$C$2:$C$4896,$A$3)</f>
        <v>0</v>
      </c>
      <c r="S64" s="44">
        <f>SUMIFS(Data!$D$2:$D$4896,Data!$A$2:$A$4896,S$5,Data!$B$2:$B$4896,$B64,Data!$C$2:$C$4896,$A$3)</f>
        <v>0</v>
      </c>
      <c r="T64" s="40">
        <f t="shared" si="57"/>
        <v>0</v>
      </c>
      <c r="U64" s="44">
        <f>SUMIFS(Data!$D$2:$D$4896,Data!$A$2:$A$4896,U$5,Data!$B$2:$B$4896,$B64,Data!$C$2:$C$4896,$A$3)</f>
        <v>0</v>
      </c>
      <c r="V64" s="44">
        <f>SUMIFS(Data!$D$2:$D$4896,Data!$A$2:$A$4896,V$5,Data!$B$2:$B$4896,$B64,Data!$C$2:$C$4896,$A$3)</f>
        <v>0</v>
      </c>
      <c r="W64" s="44">
        <f>SUMIFS(Data!$D$2:$D$4896,Data!$A$2:$A$4896,W$5,Data!$B$2:$B$4896,$B64,Data!$C$2:$C$4896,$A$3)</f>
        <v>0</v>
      </c>
      <c r="X64" s="44">
        <f>SUMIFS(Data!$D$2:$D$4896,Data!$A$2:$A$4896,X$5,Data!$B$2:$B$4896,$B64,Data!$C$2:$C$4896,$A$3)</f>
        <v>0</v>
      </c>
      <c r="Y64" s="40">
        <f t="shared" si="58"/>
        <v>0</v>
      </c>
    </row>
    <row r="65" spans="1:25" s="31" customFormat="1" ht="23.25">
      <c r="A65" s="10"/>
      <c r="B65" s="11" t="s">
        <v>199</v>
      </c>
      <c r="C65" s="44">
        <f>SUMIFS(Data!$D$2:$D$4896,Data!$A$2:$A$4896,C$5,Data!$B$2:$B$4896,$B65,Data!$C$2:$C$4896,$A$3)</f>
        <v>0</v>
      </c>
      <c r="D65" s="44">
        <f>SUMIFS(Data!$D$2:$D$4896,Data!$A$2:$A$4896,D$5,Data!$B$2:$B$4896,$B65,Data!$C$2:$C$4896,$A$3)</f>
        <v>0</v>
      </c>
      <c r="E65" s="44">
        <f>SUMIFS(Data!$D$2:$D$4896,Data!$A$2:$A$4896,E$5,Data!$B$2:$B$4896,$B65,Data!$C$2:$C$4896,$A$3)</f>
        <v>0</v>
      </c>
      <c r="F65" s="44">
        <f>SUMIFS(Data!$D$2:$D$4896,Data!$A$2:$A$4896,F$5,Data!$B$2:$B$4896,$B65,Data!$C$2:$C$4896,$A$3)</f>
        <v>0</v>
      </c>
      <c r="G65" s="44">
        <f>SUMIFS(Data!$D$2:$D$4896,Data!$A$2:$A$4896,G$5,Data!$B$2:$B$4896,$B65,Data!$C$2:$C$4896,$A$3)</f>
        <v>0</v>
      </c>
      <c r="H65" s="44">
        <f>SUMIFS(Data!$D$2:$D$4896,Data!$A$2:$A$4896,H$5,Data!$B$2:$B$4896,$B65,Data!$C$2:$C$4896,$A$3)</f>
        <v>0</v>
      </c>
      <c r="I65" s="44">
        <f>SUMIFS(Data!$D$2:$D$4896,Data!$A$2:$A$4896,I$5,Data!$B$2:$B$4896,$B65,Data!$C$2:$C$4896,$A$3)</f>
        <v>0</v>
      </c>
      <c r="J65" s="44">
        <f>SUMIFS(Data!$D$2:$D$4896,Data!$A$2:$A$4896,J$5,Data!$B$2:$B$4896,$B65,Data!$C$2:$C$4896,$A$3)</f>
        <v>0</v>
      </c>
      <c r="K65" s="44">
        <f>SUMIFS(Data!$D$2:$D$4896,Data!$A$2:$A$4896,K$5,Data!$B$2:$B$4896,$B65,Data!$C$2:$C$4896,$A$3)</f>
        <v>0</v>
      </c>
      <c r="L65" s="44">
        <f>SUMIFS(Data!$D$2:$D$4896,Data!$A$2:$A$4896,L$5,Data!$B$2:$B$4896,$B65,Data!$C$2:$C$4896,$A$3)</f>
        <v>0</v>
      </c>
      <c r="M65" s="44">
        <f>SUMIFS(Data!$D$2:$D$4896,Data!$A$2:$A$4896,M$5,Data!$B$2:$B$4896,$B65,Data!$C$2:$C$4896,$A$3)</f>
        <v>0</v>
      </c>
      <c r="N65" s="44">
        <f>SUMIFS(Data!$D$2:$D$4896,Data!$A$2:$A$4896,N$5,Data!$B$2:$B$4896,$B65,Data!$C$2:$C$4896,$A$3)</f>
        <v>0</v>
      </c>
      <c r="O65" s="44">
        <f>SUMIFS(Data!$D$2:$D$4896,Data!$A$2:$A$4896,O$5,Data!$B$2:$B$4896,$B65,Data!$C$2:$C$4896,$A$3)</f>
        <v>0</v>
      </c>
      <c r="P65" s="44">
        <f>SUMIFS(Data!$D$2:$D$4896,Data!$A$2:$A$4896,P$5,Data!$B$2:$B$4896,$B65,Data!$C$2:$C$4896,$A$3)</f>
        <v>0</v>
      </c>
      <c r="Q65" s="44">
        <f>SUMIFS(Data!$D$2:$D$4896,Data!$A$2:$A$4896,Q$5,Data!$B$2:$B$4896,$B65,Data!$C$2:$C$4896,$A$3)</f>
        <v>0</v>
      </c>
      <c r="R65" s="44">
        <f>SUMIFS(Data!$D$2:$D$4896,Data!$A$2:$A$4896,R$5,Data!$B$2:$B$4896,$B65,Data!$C$2:$C$4896,$A$3)</f>
        <v>0</v>
      </c>
      <c r="S65" s="44">
        <f>SUMIFS(Data!$D$2:$D$4896,Data!$A$2:$A$4896,S$5,Data!$B$2:$B$4896,$B65,Data!$C$2:$C$4896,$A$3)</f>
        <v>0</v>
      </c>
      <c r="T65" s="40">
        <f t="shared" si="57"/>
        <v>0</v>
      </c>
      <c r="U65" s="44">
        <f>SUMIFS(Data!$D$2:$D$4896,Data!$A$2:$A$4896,U$5,Data!$B$2:$B$4896,$B65,Data!$C$2:$C$4896,$A$3)</f>
        <v>0</v>
      </c>
      <c r="V65" s="44">
        <f>SUMIFS(Data!$D$2:$D$4896,Data!$A$2:$A$4896,V$5,Data!$B$2:$B$4896,$B65,Data!$C$2:$C$4896,$A$3)</f>
        <v>0</v>
      </c>
      <c r="W65" s="44">
        <f>SUMIFS(Data!$D$2:$D$4896,Data!$A$2:$A$4896,W$5,Data!$B$2:$B$4896,$B65,Data!$C$2:$C$4896,$A$3)</f>
        <v>0</v>
      </c>
      <c r="X65" s="44">
        <f>SUMIFS(Data!$D$2:$D$4896,Data!$A$2:$A$4896,X$5,Data!$B$2:$B$4896,$B65,Data!$C$2:$C$4896,$A$3)</f>
        <v>0</v>
      </c>
      <c r="Y65" s="40">
        <f t="shared" si="58"/>
        <v>0</v>
      </c>
    </row>
    <row r="66" spans="1:25" s="31" customFormat="1" ht="23.25">
      <c r="A66" s="10"/>
      <c r="B66" s="11" t="s">
        <v>200</v>
      </c>
      <c r="C66" s="44">
        <f>SUMIFS(Data!$D$2:$D$4896,Data!$A$2:$A$4896,C$5,Data!$B$2:$B$4896,$B66,Data!$C$2:$C$4896,$A$3)</f>
        <v>0</v>
      </c>
      <c r="D66" s="44">
        <f>SUMIFS(Data!$D$2:$D$4896,Data!$A$2:$A$4896,D$5,Data!$B$2:$B$4896,$B66,Data!$C$2:$C$4896,$A$3)</f>
        <v>0</v>
      </c>
      <c r="E66" s="44">
        <f>SUMIFS(Data!$D$2:$D$4896,Data!$A$2:$A$4896,E$5,Data!$B$2:$B$4896,$B66,Data!$C$2:$C$4896,$A$3)</f>
        <v>0</v>
      </c>
      <c r="F66" s="44">
        <f>SUMIFS(Data!$D$2:$D$4896,Data!$A$2:$A$4896,F$5,Data!$B$2:$B$4896,$B66,Data!$C$2:$C$4896,$A$3)</f>
        <v>0</v>
      </c>
      <c r="G66" s="44">
        <f>SUMIFS(Data!$D$2:$D$4896,Data!$A$2:$A$4896,G$5,Data!$B$2:$B$4896,$B66,Data!$C$2:$C$4896,$A$3)</f>
        <v>0</v>
      </c>
      <c r="H66" s="44">
        <f>SUMIFS(Data!$D$2:$D$4896,Data!$A$2:$A$4896,H$5,Data!$B$2:$B$4896,$B66,Data!$C$2:$C$4896,$A$3)</f>
        <v>0</v>
      </c>
      <c r="I66" s="44">
        <f>SUMIFS(Data!$D$2:$D$4896,Data!$A$2:$A$4896,I$5,Data!$B$2:$B$4896,$B66,Data!$C$2:$C$4896,$A$3)</f>
        <v>0</v>
      </c>
      <c r="J66" s="44">
        <f>SUMIFS(Data!$D$2:$D$4896,Data!$A$2:$A$4896,J$5,Data!$B$2:$B$4896,$B66,Data!$C$2:$C$4896,$A$3)</f>
        <v>0</v>
      </c>
      <c r="K66" s="44">
        <f>SUMIFS(Data!$D$2:$D$4896,Data!$A$2:$A$4896,K$5,Data!$B$2:$B$4896,$B66,Data!$C$2:$C$4896,$A$3)</f>
        <v>0</v>
      </c>
      <c r="L66" s="44">
        <f>SUMIFS(Data!$D$2:$D$4896,Data!$A$2:$A$4896,L$5,Data!$B$2:$B$4896,$B66,Data!$C$2:$C$4896,$A$3)</f>
        <v>0</v>
      </c>
      <c r="M66" s="44">
        <f>SUMIFS(Data!$D$2:$D$4896,Data!$A$2:$A$4896,M$5,Data!$B$2:$B$4896,$B66,Data!$C$2:$C$4896,$A$3)</f>
        <v>0</v>
      </c>
      <c r="N66" s="44">
        <f>SUMIFS(Data!$D$2:$D$4896,Data!$A$2:$A$4896,N$5,Data!$B$2:$B$4896,$B66,Data!$C$2:$C$4896,$A$3)</f>
        <v>0</v>
      </c>
      <c r="O66" s="44">
        <f>SUMIFS(Data!$D$2:$D$4896,Data!$A$2:$A$4896,O$5,Data!$B$2:$B$4896,$B66,Data!$C$2:$C$4896,$A$3)</f>
        <v>0</v>
      </c>
      <c r="P66" s="44">
        <f>SUMIFS(Data!$D$2:$D$4896,Data!$A$2:$A$4896,P$5,Data!$B$2:$B$4896,$B66,Data!$C$2:$C$4896,$A$3)</f>
        <v>0</v>
      </c>
      <c r="Q66" s="44">
        <f>SUMIFS(Data!$D$2:$D$4896,Data!$A$2:$A$4896,Q$5,Data!$B$2:$B$4896,$B66,Data!$C$2:$C$4896,$A$3)</f>
        <v>0</v>
      </c>
      <c r="R66" s="44">
        <f>SUMIFS(Data!$D$2:$D$4896,Data!$A$2:$A$4896,R$5,Data!$B$2:$B$4896,$B66,Data!$C$2:$C$4896,$A$3)</f>
        <v>0</v>
      </c>
      <c r="S66" s="44">
        <f>SUMIFS(Data!$D$2:$D$4896,Data!$A$2:$A$4896,S$5,Data!$B$2:$B$4896,$B66,Data!$C$2:$C$4896,$A$3)</f>
        <v>0</v>
      </c>
      <c r="T66" s="40">
        <f t="shared" si="57"/>
        <v>0</v>
      </c>
      <c r="U66" s="44">
        <f>SUMIFS(Data!$D$2:$D$4896,Data!$A$2:$A$4896,U$5,Data!$B$2:$B$4896,$B66,Data!$C$2:$C$4896,$A$3)</f>
        <v>0</v>
      </c>
      <c r="V66" s="44">
        <f>SUMIFS(Data!$D$2:$D$4896,Data!$A$2:$A$4896,V$5,Data!$B$2:$B$4896,$B66,Data!$C$2:$C$4896,$A$3)</f>
        <v>0</v>
      </c>
      <c r="W66" s="44">
        <f>SUMIFS(Data!$D$2:$D$4896,Data!$A$2:$A$4896,W$5,Data!$B$2:$B$4896,$B66,Data!$C$2:$C$4896,$A$3)</f>
        <v>0</v>
      </c>
      <c r="X66" s="44">
        <f>SUMIFS(Data!$D$2:$D$4896,Data!$A$2:$A$4896,X$5,Data!$B$2:$B$4896,$B66,Data!$C$2:$C$4896,$A$3)</f>
        <v>0</v>
      </c>
      <c r="Y66" s="40">
        <f t="shared" si="58"/>
        <v>0</v>
      </c>
    </row>
    <row r="67" spans="1:25" s="31" customFormat="1" ht="23.25">
      <c r="A67" s="10"/>
      <c r="B67" s="11" t="s">
        <v>201</v>
      </c>
      <c r="C67" s="44">
        <f>SUMIFS(Data!$D$2:$D$4896,Data!$A$2:$A$4896,C$5,Data!$B$2:$B$4896,$B67,Data!$C$2:$C$4896,$A$3)</f>
        <v>0</v>
      </c>
      <c r="D67" s="44">
        <f>SUMIFS(Data!$D$2:$D$4896,Data!$A$2:$A$4896,D$5,Data!$B$2:$B$4896,$B67,Data!$C$2:$C$4896,$A$3)</f>
        <v>0</v>
      </c>
      <c r="E67" s="44">
        <f>SUMIFS(Data!$D$2:$D$4896,Data!$A$2:$A$4896,E$5,Data!$B$2:$B$4896,$B67,Data!$C$2:$C$4896,$A$3)</f>
        <v>0</v>
      </c>
      <c r="F67" s="44">
        <f>SUMIFS(Data!$D$2:$D$4896,Data!$A$2:$A$4896,F$5,Data!$B$2:$B$4896,$B67,Data!$C$2:$C$4896,$A$3)</f>
        <v>0</v>
      </c>
      <c r="G67" s="44">
        <f>SUMIFS(Data!$D$2:$D$4896,Data!$A$2:$A$4896,G$5,Data!$B$2:$B$4896,$B67,Data!$C$2:$C$4896,$A$3)</f>
        <v>0</v>
      </c>
      <c r="H67" s="44">
        <f>SUMIFS(Data!$D$2:$D$4896,Data!$A$2:$A$4896,H$5,Data!$B$2:$B$4896,$B67,Data!$C$2:$C$4896,$A$3)</f>
        <v>0</v>
      </c>
      <c r="I67" s="44">
        <f>SUMIFS(Data!$D$2:$D$4896,Data!$A$2:$A$4896,I$5,Data!$B$2:$B$4896,$B67,Data!$C$2:$C$4896,$A$3)</f>
        <v>0</v>
      </c>
      <c r="J67" s="44">
        <f>SUMIFS(Data!$D$2:$D$4896,Data!$A$2:$A$4896,J$5,Data!$B$2:$B$4896,$B67,Data!$C$2:$C$4896,$A$3)</f>
        <v>0</v>
      </c>
      <c r="K67" s="44">
        <f>SUMIFS(Data!$D$2:$D$4896,Data!$A$2:$A$4896,K$5,Data!$B$2:$B$4896,$B67,Data!$C$2:$C$4896,$A$3)</f>
        <v>0</v>
      </c>
      <c r="L67" s="44">
        <f>SUMIFS(Data!$D$2:$D$4896,Data!$A$2:$A$4896,L$5,Data!$B$2:$B$4896,$B67,Data!$C$2:$C$4896,$A$3)</f>
        <v>0</v>
      </c>
      <c r="M67" s="44">
        <f>SUMIFS(Data!$D$2:$D$4896,Data!$A$2:$A$4896,M$5,Data!$B$2:$B$4896,$B67,Data!$C$2:$C$4896,$A$3)</f>
        <v>0</v>
      </c>
      <c r="N67" s="44">
        <f>SUMIFS(Data!$D$2:$D$4896,Data!$A$2:$A$4896,N$5,Data!$B$2:$B$4896,$B67,Data!$C$2:$C$4896,$A$3)</f>
        <v>0</v>
      </c>
      <c r="O67" s="44">
        <f>SUMIFS(Data!$D$2:$D$4896,Data!$A$2:$A$4896,O$5,Data!$B$2:$B$4896,$B67,Data!$C$2:$C$4896,$A$3)</f>
        <v>0</v>
      </c>
      <c r="P67" s="44">
        <f>SUMIFS(Data!$D$2:$D$4896,Data!$A$2:$A$4896,P$5,Data!$B$2:$B$4896,$B67,Data!$C$2:$C$4896,$A$3)</f>
        <v>0</v>
      </c>
      <c r="Q67" s="44">
        <f>SUMIFS(Data!$D$2:$D$4896,Data!$A$2:$A$4896,Q$5,Data!$B$2:$B$4896,$B67,Data!$C$2:$C$4896,$A$3)</f>
        <v>0</v>
      </c>
      <c r="R67" s="44">
        <f>SUMIFS(Data!$D$2:$D$4896,Data!$A$2:$A$4896,R$5,Data!$B$2:$B$4896,$B67,Data!$C$2:$C$4896,$A$3)</f>
        <v>0</v>
      </c>
      <c r="S67" s="44">
        <f>SUMIFS(Data!$D$2:$D$4896,Data!$A$2:$A$4896,S$5,Data!$B$2:$B$4896,$B67,Data!$C$2:$C$4896,$A$3)</f>
        <v>0</v>
      </c>
      <c r="T67" s="40">
        <f t="shared" si="57"/>
        <v>0</v>
      </c>
      <c r="U67" s="44">
        <f>SUMIFS(Data!$D$2:$D$4896,Data!$A$2:$A$4896,U$5,Data!$B$2:$B$4896,$B67,Data!$C$2:$C$4896,$A$3)</f>
        <v>0</v>
      </c>
      <c r="V67" s="44">
        <f>SUMIFS(Data!$D$2:$D$4896,Data!$A$2:$A$4896,V$5,Data!$B$2:$B$4896,$B67,Data!$C$2:$C$4896,$A$3)</f>
        <v>0</v>
      </c>
      <c r="W67" s="44">
        <f>SUMIFS(Data!$D$2:$D$4896,Data!$A$2:$A$4896,W$5,Data!$B$2:$B$4896,$B67,Data!$C$2:$C$4896,$A$3)</f>
        <v>0</v>
      </c>
      <c r="X67" s="44">
        <f>SUMIFS(Data!$D$2:$D$4896,Data!$A$2:$A$4896,X$5,Data!$B$2:$B$4896,$B67,Data!$C$2:$C$4896,$A$3)</f>
        <v>0</v>
      </c>
      <c r="Y67" s="40">
        <f t="shared" si="58"/>
        <v>0</v>
      </c>
    </row>
    <row r="68" spans="1:25" s="31" customFormat="1" ht="23.25">
      <c r="A68" s="6">
        <v>2.2000000000000002</v>
      </c>
      <c r="B68" s="7" t="s">
        <v>135</v>
      </c>
      <c r="C68" s="42">
        <f t="shared" ref="C68:Y68" si="59">SUM(C69:C73)</f>
        <v>0</v>
      </c>
      <c r="D68" s="42">
        <f t="shared" si="59"/>
        <v>0</v>
      </c>
      <c r="E68" s="42">
        <f t="shared" si="59"/>
        <v>0</v>
      </c>
      <c r="F68" s="42">
        <f t="shared" si="59"/>
        <v>0</v>
      </c>
      <c r="G68" s="42">
        <f t="shared" si="59"/>
        <v>0</v>
      </c>
      <c r="H68" s="42">
        <f t="shared" si="59"/>
        <v>0</v>
      </c>
      <c r="I68" s="42">
        <f t="shared" si="59"/>
        <v>0</v>
      </c>
      <c r="J68" s="42">
        <f t="shared" si="59"/>
        <v>0</v>
      </c>
      <c r="K68" s="42">
        <f t="shared" si="59"/>
        <v>0</v>
      </c>
      <c r="L68" s="42">
        <f t="shared" si="59"/>
        <v>0</v>
      </c>
      <c r="M68" s="42">
        <f t="shared" si="59"/>
        <v>0</v>
      </c>
      <c r="N68" s="42">
        <f t="shared" si="59"/>
        <v>0</v>
      </c>
      <c r="O68" s="42">
        <f t="shared" si="59"/>
        <v>0</v>
      </c>
      <c r="P68" s="42">
        <f t="shared" ref="P68:S68" si="60">SUM(P69:P73)</f>
        <v>0</v>
      </c>
      <c r="Q68" s="42">
        <f t="shared" si="60"/>
        <v>0</v>
      </c>
      <c r="R68" s="42">
        <f t="shared" ref="R68" si="61">SUM(R69:R73)</f>
        <v>0</v>
      </c>
      <c r="S68" s="42">
        <f t="shared" si="60"/>
        <v>0</v>
      </c>
      <c r="T68" s="42">
        <f t="shared" si="59"/>
        <v>0</v>
      </c>
      <c r="U68" s="42">
        <f t="shared" si="59"/>
        <v>0</v>
      </c>
      <c r="V68" s="42">
        <f t="shared" ref="V68" si="62">SUM(V69:V73)</f>
        <v>0</v>
      </c>
      <c r="W68" s="42">
        <f t="shared" si="59"/>
        <v>0</v>
      </c>
      <c r="X68" s="42">
        <f t="shared" si="59"/>
        <v>0</v>
      </c>
      <c r="Y68" s="42">
        <f t="shared" si="59"/>
        <v>0</v>
      </c>
    </row>
    <row r="69" spans="1:25" s="31" customFormat="1" ht="23.25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0">
        <f>SUM(T69:X69)</f>
        <v>0</v>
      </c>
    </row>
    <row r="70" spans="1:25" s="31" customFormat="1" ht="23.25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0">
        <f>SUM(T70:X70)</f>
        <v>0</v>
      </c>
    </row>
    <row r="71" spans="1:25" s="31" customFormat="1" ht="23.25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0">
        <f>SUM(T71:X71)</f>
        <v>0</v>
      </c>
    </row>
    <row r="72" spans="1:25" s="31" customFormat="1" ht="23.25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0">
        <f>SUM(T72:X72)</f>
        <v>0</v>
      </c>
    </row>
    <row r="73" spans="1:25" s="31" customFormat="1" ht="23.25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0">
        <f>SUM(T73:X73)</f>
        <v>0</v>
      </c>
    </row>
    <row r="74" spans="1:25" s="31" customFormat="1" ht="23.25">
      <c r="A74" s="4">
        <v>3</v>
      </c>
      <c r="B74" s="5" t="s">
        <v>141</v>
      </c>
      <c r="C74" s="41">
        <f t="shared" ref="C74:X74" si="63">C75+C86</f>
        <v>0</v>
      </c>
      <c r="D74" s="41">
        <f t="shared" si="63"/>
        <v>0</v>
      </c>
      <c r="E74" s="41">
        <f t="shared" si="63"/>
        <v>0</v>
      </c>
      <c r="F74" s="41">
        <f t="shared" si="63"/>
        <v>0</v>
      </c>
      <c r="G74" s="41">
        <f t="shared" si="63"/>
        <v>0</v>
      </c>
      <c r="H74" s="41">
        <f t="shared" si="63"/>
        <v>0</v>
      </c>
      <c r="I74" s="41">
        <f t="shared" si="63"/>
        <v>0</v>
      </c>
      <c r="J74" s="41">
        <f t="shared" si="63"/>
        <v>0</v>
      </c>
      <c r="K74" s="41">
        <f t="shared" si="63"/>
        <v>0</v>
      </c>
      <c r="L74" s="41">
        <f t="shared" si="63"/>
        <v>0</v>
      </c>
      <c r="M74" s="41">
        <f t="shared" si="63"/>
        <v>0</v>
      </c>
      <c r="N74" s="41">
        <f t="shared" si="63"/>
        <v>0</v>
      </c>
      <c r="O74" s="41">
        <f t="shared" si="63"/>
        <v>0</v>
      </c>
      <c r="P74" s="41">
        <f t="shared" ref="P74:S74" si="64">P75+P86</f>
        <v>0</v>
      </c>
      <c r="Q74" s="41">
        <f t="shared" si="64"/>
        <v>0</v>
      </c>
      <c r="R74" s="41">
        <f t="shared" ref="R74" si="65">R75+R86</f>
        <v>0</v>
      </c>
      <c r="S74" s="41">
        <f t="shared" si="64"/>
        <v>0</v>
      </c>
      <c r="T74" s="41">
        <f t="shared" si="63"/>
        <v>0</v>
      </c>
      <c r="U74" s="41">
        <f t="shared" si="63"/>
        <v>0</v>
      </c>
      <c r="V74" s="41">
        <f t="shared" ref="V74" si="66">V75+V86</f>
        <v>0</v>
      </c>
      <c r="W74" s="41">
        <f t="shared" si="63"/>
        <v>0</v>
      </c>
      <c r="X74" s="41">
        <f t="shared" si="63"/>
        <v>0</v>
      </c>
      <c r="Y74" s="41">
        <f>Y75+Y86</f>
        <v>0</v>
      </c>
    </row>
    <row r="75" spans="1:25" s="31" customFormat="1" ht="23.25">
      <c r="A75" s="6">
        <v>3.1</v>
      </c>
      <c r="B75" s="7" t="s">
        <v>142</v>
      </c>
      <c r="C75" s="42">
        <f t="shared" ref="C75:X75" si="67">SUM(C76:C85)</f>
        <v>0</v>
      </c>
      <c r="D75" s="42">
        <f t="shared" si="67"/>
        <v>0</v>
      </c>
      <c r="E75" s="42">
        <f t="shared" si="67"/>
        <v>0</v>
      </c>
      <c r="F75" s="42">
        <f t="shared" si="67"/>
        <v>0</v>
      </c>
      <c r="G75" s="42">
        <f t="shared" si="67"/>
        <v>0</v>
      </c>
      <c r="H75" s="42">
        <f t="shared" si="67"/>
        <v>0</v>
      </c>
      <c r="I75" s="42">
        <f t="shared" si="67"/>
        <v>0</v>
      </c>
      <c r="J75" s="42">
        <f t="shared" si="67"/>
        <v>0</v>
      </c>
      <c r="K75" s="42">
        <f t="shared" si="67"/>
        <v>0</v>
      </c>
      <c r="L75" s="42">
        <f t="shared" si="67"/>
        <v>0</v>
      </c>
      <c r="M75" s="42">
        <f t="shared" si="67"/>
        <v>0</v>
      </c>
      <c r="N75" s="42">
        <f t="shared" si="67"/>
        <v>0</v>
      </c>
      <c r="O75" s="42">
        <f t="shared" si="67"/>
        <v>0</v>
      </c>
      <c r="P75" s="42">
        <f t="shared" ref="P75:S75" si="68">SUM(P76:P85)</f>
        <v>0</v>
      </c>
      <c r="Q75" s="42">
        <f t="shared" si="68"/>
        <v>0</v>
      </c>
      <c r="R75" s="42">
        <f t="shared" ref="R75" si="69">SUM(R76:R85)</f>
        <v>0</v>
      </c>
      <c r="S75" s="42">
        <f t="shared" si="68"/>
        <v>0</v>
      </c>
      <c r="T75" s="42">
        <f t="shared" si="67"/>
        <v>0</v>
      </c>
      <c r="U75" s="42">
        <f t="shared" si="67"/>
        <v>0</v>
      </c>
      <c r="V75" s="42">
        <f t="shared" ref="V75" si="70">SUM(V76:V85)</f>
        <v>0</v>
      </c>
      <c r="W75" s="42">
        <f t="shared" si="67"/>
        <v>0</v>
      </c>
      <c r="X75" s="42">
        <f t="shared" si="67"/>
        <v>0</v>
      </c>
      <c r="Y75" s="42">
        <f>SUM(Y76:Y85)</f>
        <v>0</v>
      </c>
    </row>
    <row r="76" spans="1:25" s="31" customFormat="1" ht="23.25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71">SUM(C76:O76)</f>
        <v>0</v>
      </c>
      <c r="U76" s="44"/>
      <c r="V76" s="44"/>
      <c r="W76" s="44"/>
      <c r="X76" s="44"/>
      <c r="Y76" s="40">
        <f t="shared" ref="Y76:Y88" si="72">SUM(T76:X76)</f>
        <v>0</v>
      </c>
    </row>
    <row r="77" spans="1:25" s="31" customFormat="1" ht="23.25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71"/>
        <v>0</v>
      </c>
      <c r="U77" s="44"/>
      <c r="V77" s="44"/>
      <c r="W77" s="44"/>
      <c r="X77" s="44"/>
      <c r="Y77" s="40">
        <f t="shared" si="72"/>
        <v>0</v>
      </c>
    </row>
    <row r="78" spans="1:25" s="31" customFormat="1" ht="23.25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71"/>
        <v>0</v>
      </c>
      <c r="U78" s="44"/>
      <c r="V78" s="44"/>
      <c r="W78" s="44"/>
      <c r="X78" s="44"/>
      <c r="Y78" s="40">
        <f t="shared" si="72"/>
        <v>0</v>
      </c>
    </row>
    <row r="79" spans="1:25" s="31" customFormat="1" ht="23.25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71"/>
        <v>0</v>
      </c>
      <c r="U79" s="44"/>
      <c r="V79" s="44"/>
      <c r="W79" s="44"/>
      <c r="X79" s="44"/>
      <c r="Y79" s="40">
        <f t="shared" si="72"/>
        <v>0</v>
      </c>
    </row>
    <row r="80" spans="1:25" s="31" customFormat="1" ht="23.25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71"/>
        <v>0</v>
      </c>
      <c r="U80" s="44"/>
      <c r="V80" s="44"/>
      <c r="W80" s="44"/>
      <c r="X80" s="44"/>
      <c r="Y80" s="40">
        <f t="shared" si="72"/>
        <v>0</v>
      </c>
    </row>
    <row r="81" spans="1:25" s="31" customFormat="1" ht="23.25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71"/>
        <v>0</v>
      </c>
      <c r="U81" s="44"/>
      <c r="V81" s="44"/>
      <c r="W81" s="44"/>
      <c r="X81" s="44"/>
      <c r="Y81" s="40">
        <f t="shared" si="72"/>
        <v>0</v>
      </c>
    </row>
    <row r="82" spans="1:25" s="31" customFormat="1" ht="23.25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71"/>
        <v>0</v>
      </c>
      <c r="U82" s="44"/>
      <c r="V82" s="44"/>
      <c r="W82" s="44"/>
      <c r="X82" s="44"/>
      <c r="Y82" s="40">
        <f t="shared" si="72"/>
        <v>0</v>
      </c>
    </row>
    <row r="83" spans="1:25" s="31" customFormat="1" ht="23.25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71"/>
        <v>0</v>
      </c>
      <c r="U83" s="44"/>
      <c r="V83" s="44"/>
      <c r="W83" s="44"/>
      <c r="X83" s="44"/>
      <c r="Y83" s="40">
        <f t="shared" si="72"/>
        <v>0</v>
      </c>
    </row>
    <row r="84" spans="1:25" s="31" customFormat="1" ht="23.25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71"/>
        <v>0</v>
      </c>
      <c r="U84" s="44"/>
      <c r="V84" s="44"/>
      <c r="W84" s="44"/>
      <c r="X84" s="44"/>
      <c r="Y84" s="40">
        <f t="shared" si="72"/>
        <v>0</v>
      </c>
    </row>
    <row r="85" spans="1:25" s="31" customFormat="1" ht="23.25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71"/>
        <v>0</v>
      </c>
      <c r="U85" s="44"/>
      <c r="V85" s="44"/>
      <c r="W85" s="44"/>
      <c r="X85" s="44"/>
      <c r="Y85" s="40">
        <f t="shared" si="72"/>
        <v>0</v>
      </c>
    </row>
    <row r="86" spans="1:25" s="31" customFormat="1" ht="23.2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73">SUM(C86:M86)</f>
        <v>0</v>
      </c>
      <c r="U86" s="45"/>
      <c r="V86" s="42"/>
      <c r="W86" s="45"/>
      <c r="X86" s="45"/>
      <c r="Y86" s="45">
        <f t="shared" si="72"/>
        <v>0</v>
      </c>
    </row>
    <row r="87" spans="1:25" s="31" customFormat="1" ht="23.25">
      <c r="A87" s="4">
        <v>4</v>
      </c>
      <c r="B87" s="5" t="s">
        <v>154</v>
      </c>
      <c r="C87" s="41">
        <f>SUMIFS(Data!$D$2:$D$1067,Data!$A$2:$A$1067,C$5,Data!$B$2:$B$1067,$B$87,Data!$C$2:$C$1067,$A$3)</f>
        <v>0</v>
      </c>
      <c r="D87" s="41">
        <f>SUMIFS(Data!$D$2:$D$1067,Data!$A$2:$A$1067,D$5,Data!$B$2:$B$1067,$B$87,Data!$C$2:$C$1067,$A$3)</f>
        <v>0</v>
      </c>
      <c r="E87" s="41">
        <f>SUMIFS(Data!$D$2:$D$1067,Data!$A$2:$A$1067,E$5,Data!$B$2:$B$1067,$B$87,Data!$C$2:$C$1067,$A$3)</f>
        <v>0</v>
      </c>
      <c r="F87" s="41">
        <f>SUMIFS(Data!$D$2:$D$1067,Data!$A$2:$A$1067,F$5,Data!$B$2:$B$1067,$B$87,Data!$C$2:$C$1067,$A$3)</f>
        <v>0</v>
      </c>
      <c r="G87" s="41">
        <f>SUMIFS(Data!$D$2:$D$1067,Data!$A$2:$A$1067,G$5,Data!$B$2:$B$1067,$B$87,Data!$C$2:$C$1067,$A$3)</f>
        <v>0</v>
      </c>
      <c r="H87" s="41">
        <f>SUMIFS(Data!$D$2:$D$1067,Data!$A$2:$A$1067,H$5,Data!$B$2:$B$1067,$B$87,Data!$C$2:$C$1067,$A$3)</f>
        <v>0</v>
      </c>
      <c r="I87" s="41">
        <f>SUMIFS(Data!$D$2:$D$1067,Data!$A$2:$A$1067,I$5,Data!$B$2:$B$1067,$B$87,Data!$C$2:$C$1067,$A$3)</f>
        <v>0</v>
      </c>
      <c r="J87" s="41">
        <f>SUMIFS(Data!$D$2:$D$1067,Data!$A$2:$A$1067,J$5,Data!$B$2:$B$1067,$B$87,Data!$C$2:$C$1067,$A$3)</f>
        <v>0</v>
      </c>
      <c r="K87" s="41">
        <f>SUMIFS(Data!$D$2:$D$1067,Data!$A$2:$A$1067,K$5,Data!$B$2:$B$1067,$B$87,Data!$C$2:$C$1067,$A$3)</f>
        <v>0</v>
      </c>
      <c r="L87" s="41">
        <f>SUMIFS(Data!$D$2:$D$1067,Data!$A$2:$A$1067,L$5,Data!$B$2:$B$1067,$B$87,Data!$C$2:$C$1067,$A$3)</f>
        <v>0</v>
      </c>
      <c r="M87" s="41">
        <f>SUMIFS(Data!$D$2:$D$1067,Data!$A$2:$A$1067,M$5,Data!$B$2:$B$1067,$B$87,Data!$C$2:$C$1067,$A$3)</f>
        <v>0</v>
      </c>
      <c r="N87" s="41">
        <f>SUMIFS(Data!$D$2:$D$1067,Data!$A$2:$A$1067,N$5,Data!$B$2:$B$1067,$B$87,Data!$C$2:$C$1067,$A$3)</f>
        <v>0</v>
      </c>
      <c r="O87" s="41">
        <f>SUMIFS(Data!$D$2:$D$1067,Data!$A$2:$A$1067,O$5,Data!$B$2:$B$1067,$B$87,Data!$C$2:$C$1067,$A$3)</f>
        <v>0</v>
      </c>
      <c r="P87" s="41">
        <f>SUMIFS(Data!$D$2:$D$1067,Data!$A$2:$A$1067,P$5,Data!$B$2:$B$1067,$B$87,Data!$C$2:$C$1067,$A$3)</f>
        <v>0</v>
      </c>
      <c r="Q87" s="41">
        <f>SUMIFS(Data!$D$2:$D$1067,Data!$A$2:$A$1067,Q$5,Data!$B$2:$B$1067,$B$87,Data!$C$2:$C$1067,$A$3)</f>
        <v>0</v>
      </c>
      <c r="R87" s="41">
        <f>SUMIFS(Data!$D$2:$D$1067,Data!$A$2:$A$1067,R$5,Data!$B$2:$B$1067,$B$87,Data!$C$2:$C$1067,$A$3)</f>
        <v>0</v>
      </c>
      <c r="S87" s="41">
        <f>SUMIFS(Data!$D$2:$D$1067,Data!$A$2:$A$1067,S$5,Data!$B$2:$B$1067,$B$87,Data!$C$2:$C$1067,$A$3)</f>
        <v>0</v>
      </c>
      <c r="T87" s="46">
        <f>SUM(C87:O87)</f>
        <v>0</v>
      </c>
      <c r="U87" s="41">
        <f>SUMIFS(Data!$D$2:$D$1067,Data!$A$2:$A$1067,U$5,Data!$B$2:$B$1067,$B$87,Data!$C$2:$C$1067,$A$3)</f>
        <v>0</v>
      </c>
      <c r="V87" s="41">
        <f>SUMIFS(Data!$D$2:$D$1067,Data!$A$2:$A$1067,V$5,Data!$B$2:$B$1067,$B$87,Data!$C$2:$C$1067,$A$3)</f>
        <v>0</v>
      </c>
      <c r="W87" s="41">
        <f>SUMIFS(Data!$D$2:$D$1067,Data!$A$2:$A$1067,W$5,Data!$B$2:$B$1067,$B$87,Data!$C$2:$C$1067,$A$3)</f>
        <v>0</v>
      </c>
      <c r="X87" s="41">
        <f>SUMIFS(Data!$D$2:$D$1067,Data!$A$2:$A$1067,X$5,Data!$B$2:$B$1067,$B$87,Data!$C$2:$C$1067,$A$3)</f>
        <v>0</v>
      </c>
      <c r="Y87" s="46">
        <f t="shared" si="72"/>
        <v>0</v>
      </c>
    </row>
    <row r="88" spans="1:25" s="31" customFormat="1" ht="23.2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200-000000000000}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หน้าแรก</vt:lpstr>
      <vt:lpstr>Data</vt:lpstr>
      <vt:lpstr>Pivot</vt:lpstr>
      <vt:lpstr>ปศข.1</vt:lpstr>
      <vt:lpstr>ปศข.2</vt:lpstr>
      <vt:lpstr>ปศข.3</vt:lpstr>
      <vt:lpstr>ปศข.4</vt:lpstr>
      <vt:lpstr>ปศข.5</vt:lpstr>
      <vt:lpstr>ปศข.6</vt:lpstr>
      <vt:lpstr>ปศข.7</vt:lpstr>
      <vt:lpstr>ปศข.8</vt:lpstr>
      <vt:lpstr>ปศข.9</vt:lpstr>
      <vt:lpstr>รวมปศข.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2020-03-09T06:12:15Z</cp:lastPrinted>
  <dcterms:created xsi:type="dcterms:W3CDTF">2016-05-03T22:59:05Z</dcterms:created>
  <dcterms:modified xsi:type="dcterms:W3CDTF">2020-11-04T03:45:55Z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